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F2E9273-6077-469F-957C-B30081EB9BCA}" xr6:coauthVersionLast="47" xr6:coauthVersionMax="47" xr10:uidLastSave="{00000000-0000-0000-0000-000000000000}"/>
  <bookViews>
    <workbookView xWindow="-120" yWindow="-120" windowWidth="38640" windowHeight="15720" activeTab="1"/>
  </bookViews>
  <sheets>
    <sheet name="Sheet3" sheetId="7" r:id="rId1"/>
    <sheet name="corr_r10_r11" sheetId="11" r:id="rId2"/>
    <sheet name="R10" sheetId="5" r:id="rId3"/>
    <sheet name="R10_logs" sheetId="9" r:id="rId4"/>
    <sheet name="R11" sheetId="6" r:id="rId5"/>
    <sheet name="R11_logs" sheetId="10" r:id="rId6"/>
    <sheet name="R1" sheetId="8" r:id="rId7"/>
    <sheet name="CURVES" sheetId="4" r:id="rId8"/>
  </sheets>
  <calcPr calcId="0"/>
</workbook>
</file>

<file path=xl/calcChain.xml><?xml version="1.0" encoding="utf-8"?>
<calcChain xmlns="http://schemas.openxmlformats.org/spreadsheetml/2006/main">
  <c r="D2" i="11" l="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BC133" i="9"/>
  <c r="BD133" i="9"/>
  <c r="BE133" i="9"/>
  <c r="BF133" i="9"/>
  <c r="BG133" i="9"/>
  <c r="BH133" i="9"/>
  <c r="BI133" i="9"/>
  <c r="BJ133" i="9"/>
  <c r="BK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BC134" i="9"/>
  <c r="BD134" i="9"/>
  <c r="BE134" i="9"/>
  <c r="BF134" i="9"/>
  <c r="BG134" i="9"/>
  <c r="BH134" i="9"/>
  <c r="BI134" i="9"/>
  <c r="BJ134" i="9"/>
  <c r="BK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BC135" i="9"/>
  <c r="BD135" i="9"/>
  <c r="BE135" i="9"/>
  <c r="BF135" i="9"/>
  <c r="BG135" i="9"/>
  <c r="BH135" i="9"/>
  <c r="BI135" i="9"/>
  <c r="BJ135" i="9"/>
  <c r="BK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BC136" i="9"/>
  <c r="BD136" i="9"/>
  <c r="BE136" i="9"/>
  <c r="BF136" i="9"/>
  <c r="BG136" i="9"/>
  <c r="BH136" i="9"/>
  <c r="BI136" i="9"/>
  <c r="BJ136" i="9"/>
  <c r="BK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BC137" i="9"/>
  <c r="BD137" i="9"/>
  <c r="BE137" i="9"/>
  <c r="BF137" i="9"/>
  <c r="BG137" i="9"/>
  <c r="BH137" i="9"/>
  <c r="BI137" i="9"/>
  <c r="BJ137" i="9"/>
  <c r="BK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BC150" i="9"/>
  <c r="BD150" i="9"/>
  <c r="BE150" i="9"/>
  <c r="BF150" i="9"/>
  <c r="BG150" i="9"/>
  <c r="BH150" i="9"/>
  <c r="BI150" i="9"/>
  <c r="BJ150" i="9"/>
  <c r="BK150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BC151" i="9"/>
  <c r="BD151" i="9"/>
  <c r="BE151" i="9"/>
  <c r="BF151" i="9"/>
  <c r="BG151" i="9"/>
  <c r="BH151" i="9"/>
  <c r="BI151" i="9"/>
  <c r="BJ151" i="9"/>
  <c r="BK151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BC152" i="9"/>
  <c r="BD152" i="9"/>
  <c r="BE152" i="9"/>
  <c r="BF152" i="9"/>
  <c r="BG152" i="9"/>
  <c r="BH152" i="9"/>
  <c r="BI152" i="9"/>
  <c r="BJ152" i="9"/>
  <c r="BK152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BC153" i="9"/>
  <c r="BD153" i="9"/>
  <c r="BE153" i="9"/>
  <c r="BF153" i="9"/>
  <c r="BG153" i="9"/>
  <c r="BH153" i="9"/>
  <c r="BI153" i="9"/>
  <c r="BJ153" i="9"/>
  <c r="BK153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BC154" i="9"/>
  <c r="BD154" i="9"/>
  <c r="BE154" i="9"/>
  <c r="BF154" i="9"/>
  <c r="BG154" i="9"/>
  <c r="BH154" i="9"/>
  <c r="BI154" i="9"/>
  <c r="BJ154" i="9"/>
  <c r="BK154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BC165" i="9"/>
  <c r="BD165" i="9"/>
  <c r="BE165" i="9"/>
  <c r="BF165" i="9"/>
  <c r="BG165" i="9"/>
  <c r="BH165" i="9"/>
  <c r="BI165" i="9"/>
  <c r="BJ165" i="9"/>
  <c r="BK165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BC166" i="9"/>
  <c r="BD166" i="9"/>
  <c r="BE166" i="9"/>
  <c r="BF166" i="9"/>
  <c r="BG166" i="9"/>
  <c r="BH166" i="9"/>
  <c r="BI166" i="9"/>
  <c r="BJ166" i="9"/>
  <c r="BK166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BC167" i="9"/>
  <c r="BD167" i="9"/>
  <c r="BE167" i="9"/>
  <c r="BF167" i="9"/>
  <c r="BG167" i="9"/>
  <c r="BH167" i="9"/>
  <c r="BI167" i="9"/>
  <c r="BJ167" i="9"/>
  <c r="BK167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BC168" i="9"/>
  <c r="BD168" i="9"/>
  <c r="BE168" i="9"/>
  <c r="BF168" i="9"/>
  <c r="BG168" i="9"/>
  <c r="BH168" i="9"/>
  <c r="BI168" i="9"/>
  <c r="BJ168" i="9"/>
  <c r="BK168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BC169" i="9"/>
  <c r="BD169" i="9"/>
  <c r="BE169" i="9"/>
  <c r="BF169" i="9"/>
  <c r="BG169" i="9"/>
  <c r="BH169" i="9"/>
  <c r="BI169" i="9"/>
  <c r="BJ169" i="9"/>
  <c r="BK169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BC170" i="9"/>
  <c r="BD170" i="9"/>
  <c r="BE170" i="9"/>
  <c r="BF170" i="9"/>
  <c r="BG170" i="9"/>
  <c r="BH170" i="9"/>
  <c r="BI170" i="9"/>
  <c r="BJ170" i="9"/>
  <c r="BK170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BC171" i="9"/>
  <c r="BD171" i="9"/>
  <c r="BE171" i="9"/>
  <c r="BF171" i="9"/>
  <c r="BG171" i="9"/>
  <c r="BH171" i="9"/>
  <c r="BI171" i="9"/>
  <c r="BJ171" i="9"/>
  <c r="BK171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BC184" i="9"/>
  <c r="BD184" i="9"/>
  <c r="BE184" i="9"/>
  <c r="BF184" i="9"/>
  <c r="BG184" i="9"/>
  <c r="BH184" i="9"/>
  <c r="BI184" i="9"/>
  <c r="BJ184" i="9"/>
  <c r="BK184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BC185" i="9"/>
  <c r="BD185" i="9"/>
  <c r="BE185" i="9"/>
  <c r="BF185" i="9"/>
  <c r="BG185" i="9"/>
  <c r="BH185" i="9"/>
  <c r="BI185" i="9"/>
  <c r="BJ185" i="9"/>
  <c r="BK185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BC186" i="9"/>
  <c r="BD186" i="9"/>
  <c r="BE186" i="9"/>
  <c r="BF186" i="9"/>
  <c r="BG186" i="9"/>
  <c r="BH186" i="9"/>
  <c r="BI186" i="9"/>
  <c r="BJ186" i="9"/>
  <c r="BK186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BC187" i="9"/>
  <c r="BD187" i="9"/>
  <c r="BE187" i="9"/>
  <c r="BF187" i="9"/>
  <c r="BG187" i="9"/>
  <c r="BH187" i="9"/>
  <c r="BI187" i="9"/>
  <c r="BJ187" i="9"/>
  <c r="BK187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BC188" i="9"/>
  <c r="BD188" i="9"/>
  <c r="BE188" i="9"/>
  <c r="BF188" i="9"/>
  <c r="BG188" i="9"/>
  <c r="BH188" i="9"/>
  <c r="BI188" i="9"/>
  <c r="BJ188" i="9"/>
  <c r="BK188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M194" i="9"/>
  <c r="BW194" i="9"/>
  <c r="BX194" i="9"/>
  <c r="BY194" i="9"/>
  <c r="BZ194" i="9"/>
  <c r="CA194" i="9"/>
  <c r="CB194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M195" i="9"/>
  <c r="BW195" i="9"/>
  <c r="BX195" i="9"/>
  <c r="BY195" i="9"/>
  <c r="BZ195" i="9"/>
  <c r="CA195" i="9"/>
  <c r="CB195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M196" i="9"/>
  <c r="BW196" i="9"/>
  <c r="BX196" i="9"/>
  <c r="BY196" i="9"/>
  <c r="BZ196" i="9"/>
  <c r="CA196" i="9"/>
  <c r="CB196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M197" i="9"/>
  <c r="BW197" i="9"/>
  <c r="BX197" i="9"/>
  <c r="BY197" i="9"/>
  <c r="BZ197" i="9"/>
  <c r="CA197" i="9"/>
  <c r="CB197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M198" i="9"/>
  <c r="BW198" i="9"/>
  <c r="BX198" i="9"/>
  <c r="BY198" i="9"/>
  <c r="BZ198" i="9"/>
  <c r="CA198" i="9"/>
  <c r="CB198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M199" i="9"/>
  <c r="A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M200" i="9"/>
  <c r="A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BC201" i="9"/>
  <c r="BD201" i="9"/>
  <c r="BE201" i="9"/>
  <c r="BF201" i="9"/>
  <c r="BG201" i="9"/>
  <c r="BH201" i="9"/>
  <c r="BI201" i="9"/>
  <c r="BJ201" i="9"/>
  <c r="BK201" i="9"/>
  <c r="BM201" i="9"/>
  <c r="A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BC202" i="9"/>
  <c r="BD202" i="9"/>
  <c r="BE202" i="9"/>
  <c r="BF202" i="9"/>
  <c r="BG202" i="9"/>
  <c r="BH202" i="9"/>
  <c r="BI202" i="9"/>
  <c r="BJ202" i="9"/>
  <c r="BK202" i="9"/>
  <c r="BM202" i="9"/>
  <c r="A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BC203" i="9"/>
  <c r="BD203" i="9"/>
  <c r="BE203" i="9"/>
  <c r="BF203" i="9"/>
  <c r="BG203" i="9"/>
  <c r="BH203" i="9"/>
  <c r="BI203" i="9"/>
  <c r="BJ203" i="9"/>
  <c r="BK203" i="9"/>
  <c r="BM203" i="9"/>
  <c r="A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BC204" i="9"/>
  <c r="BD204" i="9"/>
  <c r="BE204" i="9"/>
  <c r="BF204" i="9"/>
  <c r="BG204" i="9"/>
  <c r="BH204" i="9"/>
  <c r="BI204" i="9"/>
  <c r="BJ204" i="9"/>
  <c r="BK204" i="9"/>
  <c r="BM204" i="9"/>
  <c r="A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BC205" i="9"/>
  <c r="BD205" i="9"/>
  <c r="BE205" i="9"/>
  <c r="BF205" i="9"/>
  <c r="BG205" i="9"/>
  <c r="BH205" i="9"/>
  <c r="BI205" i="9"/>
  <c r="BJ205" i="9"/>
  <c r="BK205" i="9"/>
  <c r="BM205" i="9"/>
  <c r="A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M206" i="9"/>
  <c r="A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M207" i="9"/>
  <c r="A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M208" i="9"/>
  <c r="A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M209" i="9"/>
  <c r="A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M210" i="9"/>
  <c r="A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M211" i="9"/>
  <c r="A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M212" i="9"/>
  <c r="A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M213" i="9"/>
  <c r="A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M214" i="9"/>
  <c r="A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M215" i="9"/>
  <c r="A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M216" i="9"/>
  <c r="A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M217" i="9"/>
  <c r="A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BD218" i="9"/>
  <c r="BE218" i="9"/>
  <c r="BF218" i="9"/>
  <c r="BG218" i="9"/>
  <c r="BH218" i="9"/>
  <c r="BI218" i="9"/>
  <c r="BJ218" i="9"/>
  <c r="BK218" i="9"/>
  <c r="BM218" i="9"/>
  <c r="A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BC219" i="9"/>
  <c r="BD219" i="9"/>
  <c r="BE219" i="9"/>
  <c r="BF219" i="9"/>
  <c r="BG219" i="9"/>
  <c r="BH219" i="9"/>
  <c r="BI219" i="9"/>
  <c r="BJ219" i="9"/>
  <c r="BK219" i="9"/>
  <c r="BM219" i="9"/>
  <c r="A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BC220" i="9"/>
  <c r="BD220" i="9"/>
  <c r="BE220" i="9"/>
  <c r="BF220" i="9"/>
  <c r="BG220" i="9"/>
  <c r="BH220" i="9"/>
  <c r="BI220" i="9"/>
  <c r="BJ220" i="9"/>
  <c r="BK220" i="9"/>
  <c r="BM220" i="9"/>
  <c r="A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BC221" i="9"/>
  <c r="BD221" i="9"/>
  <c r="BE221" i="9"/>
  <c r="BF221" i="9"/>
  <c r="BG221" i="9"/>
  <c r="BH221" i="9"/>
  <c r="BI221" i="9"/>
  <c r="BJ221" i="9"/>
  <c r="BK221" i="9"/>
  <c r="BM221" i="9"/>
  <c r="A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BC222" i="9"/>
  <c r="BD222" i="9"/>
  <c r="BE222" i="9"/>
  <c r="BF222" i="9"/>
  <c r="BG222" i="9"/>
  <c r="BH222" i="9"/>
  <c r="BI222" i="9"/>
  <c r="BJ222" i="9"/>
  <c r="BK222" i="9"/>
  <c r="BM222" i="9"/>
  <c r="A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M223" i="9"/>
  <c r="A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M224" i="9"/>
  <c r="A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M225" i="9"/>
  <c r="A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M226" i="9"/>
  <c r="A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M227" i="9"/>
  <c r="A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M228" i="9"/>
  <c r="A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M229" i="9"/>
  <c r="A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M230" i="9"/>
  <c r="A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M231" i="9"/>
  <c r="A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M232" i="9"/>
  <c r="A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M233" i="9"/>
  <c r="A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M234" i="9"/>
  <c r="A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BC235" i="9"/>
  <c r="BD235" i="9"/>
  <c r="BE235" i="9"/>
  <c r="BF235" i="9"/>
  <c r="BG235" i="9"/>
  <c r="BH235" i="9"/>
  <c r="BI235" i="9"/>
  <c r="BJ235" i="9"/>
  <c r="BK235" i="9"/>
  <c r="BM235" i="9"/>
  <c r="A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BC236" i="9"/>
  <c r="BD236" i="9"/>
  <c r="BE236" i="9"/>
  <c r="BF236" i="9"/>
  <c r="BG236" i="9"/>
  <c r="BH236" i="9"/>
  <c r="BI236" i="9"/>
  <c r="BJ236" i="9"/>
  <c r="BK236" i="9"/>
  <c r="BM236" i="9"/>
  <c r="A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BC237" i="9"/>
  <c r="BD237" i="9"/>
  <c r="BE237" i="9"/>
  <c r="BF237" i="9"/>
  <c r="BG237" i="9"/>
  <c r="BH237" i="9"/>
  <c r="BI237" i="9"/>
  <c r="BJ237" i="9"/>
  <c r="BK237" i="9"/>
  <c r="BM237" i="9"/>
  <c r="A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BC238" i="9"/>
  <c r="BD238" i="9"/>
  <c r="BE238" i="9"/>
  <c r="BF238" i="9"/>
  <c r="BG238" i="9"/>
  <c r="BH238" i="9"/>
  <c r="BI238" i="9"/>
  <c r="BJ238" i="9"/>
  <c r="BK238" i="9"/>
  <c r="BM238" i="9"/>
  <c r="A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BC239" i="9"/>
  <c r="BD239" i="9"/>
  <c r="BE239" i="9"/>
  <c r="BF239" i="9"/>
  <c r="BG239" i="9"/>
  <c r="BH239" i="9"/>
  <c r="BI239" i="9"/>
  <c r="BJ239" i="9"/>
  <c r="BK239" i="9"/>
  <c r="BM239" i="9"/>
  <c r="A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BC240" i="9"/>
  <c r="BD240" i="9"/>
  <c r="BE240" i="9"/>
  <c r="BF240" i="9"/>
  <c r="BG240" i="9"/>
  <c r="BH240" i="9"/>
  <c r="BI240" i="9"/>
  <c r="BJ240" i="9"/>
  <c r="BK240" i="9"/>
  <c r="BM240" i="9"/>
  <c r="A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BC241" i="9"/>
  <c r="BD241" i="9"/>
  <c r="BE241" i="9"/>
  <c r="BF241" i="9"/>
  <c r="BG241" i="9"/>
  <c r="BH241" i="9"/>
  <c r="BI241" i="9"/>
  <c r="BJ241" i="9"/>
  <c r="BK241" i="9"/>
  <c r="BM241" i="9"/>
  <c r="A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M242" i="9"/>
  <c r="A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M243" i="9"/>
  <c r="A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M244" i="9"/>
  <c r="A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M245" i="9"/>
  <c r="A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M246" i="9"/>
  <c r="A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M247" i="9"/>
  <c r="A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M248" i="9"/>
  <c r="A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M249" i="9"/>
  <c r="A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M250" i="9"/>
  <c r="A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M251" i="9"/>
  <c r="A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BC252" i="9"/>
  <c r="BD252" i="9"/>
  <c r="BE252" i="9"/>
  <c r="BF252" i="9"/>
  <c r="BG252" i="9"/>
  <c r="BH252" i="9"/>
  <c r="BI252" i="9"/>
  <c r="BJ252" i="9"/>
  <c r="BK252" i="9"/>
  <c r="BM252" i="9"/>
  <c r="A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BC253" i="9"/>
  <c r="BD253" i="9"/>
  <c r="BE253" i="9"/>
  <c r="BF253" i="9"/>
  <c r="BG253" i="9"/>
  <c r="BH253" i="9"/>
  <c r="BI253" i="9"/>
  <c r="BJ253" i="9"/>
  <c r="BK253" i="9"/>
  <c r="BM253" i="9"/>
  <c r="A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BC254" i="9"/>
  <c r="BD254" i="9"/>
  <c r="BE254" i="9"/>
  <c r="BF254" i="9"/>
  <c r="BG254" i="9"/>
  <c r="BH254" i="9"/>
  <c r="BI254" i="9"/>
  <c r="BJ254" i="9"/>
  <c r="BK254" i="9"/>
  <c r="BM254" i="9"/>
  <c r="A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M255" i="9"/>
  <c r="A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BC256" i="9"/>
  <c r="BD256" i="9"/>
  <c r="BE256" i="9"/>
  <c r="BF256" i="9"/>
  <c r="BG256" i="9"/>
  <c r="BH256" i="9"/>
  <c r="BI256" i="9"/>
  <c r="BJ256" i="9"/>
  <c r="BK256" i="9"/>
  <c r="BM256" i="9"/>
  <c r="A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BC257" i="9"/>
  <c r="BD257" i="9"/>
  <c r="BE257" i="9"/>
  <c r="BF257" i="9"/>
  <c r="BG257" i="9"/>
  <c r="BH257" i="9"/>
  <c r="BI257" i="9"/>
  <c r="BJ257" i="9"/>
  <c r="BK257" i="9"/>
  <c r="BM257" i="9"/>
  <c r="A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BC258" i="9"/>
  <c r="BD258" i="9"/>
  <c r="BE258" i="9"/>
  <c r="BF258" i="9"/>
  <c r="BG258" i="9"/>
  <c r="BH258" i="9"/>
  <c r="BI258" i="9"/>
  <c r="BJ258" i="9"/>
  <c r="BK258" i="9"/>
  <c r="BM258" i="9"/>
  <c r="A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BC259" i="9"/>
  <c r="BD259" i="9"/>
  <c r="BE259" i="9"/>
  <c r="BF259" i="9"/>
  <c r="BG259" i="9"/>
  <c r="BH259" i="9"/>
  <c r="BI259" i="9"/>
  <c r="BJ259" i="9"/>
  <c r="BK259" i="9"/>
  <c r="BM259" i="9"/>
  <c r="A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BC260" i="9"/>
  <c r="BD260" i="9"/>
  <c r="BE260" i="9"/>
  <c r="BF260" i="9"/>
  <c r="BG260" i="9"/>
  <c r="BH260" i="9"/>
  <c r="BI260" i="9"/>
  <c r="BJ260" i="9"/>
  <c r="BK260" i="9"/>
  <c r="BM260" i="9"/>
  <c r="A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BC261" i="9"/>
  <c r="BD261" i="9"/>
  <c r="BE261" i="9"/>
  <c r="BF261" i="9"/>
  <c r="BG261" i="9"/>
  <c r="BH261" i="9"/>
  <c r="BI261" i="9"/>
  <c r="BJ261" i="9"/>
  <c r="BK261" i="9"/>
  <c r="BM261" i="9"/>
  <c r="A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BC262" i="9"/>
  <c r="BD262" i="9"/>
  <c r="BE262" i="9"/>
  <c r="BF262" i="9"/>
  <c r="BG262" i="9"/>
  <c r="BH262" i="9"/>
  <c r="BI262" i="9"/>
  <c r="BJ262" i="9"/>
  <c r="BK262" i="9"/>
  <c r="BM262" i="9"/>
  <c r="A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BC263" i="9"/>
  <c r="BD263" i="9"/>
  <c r="BE263" i="9"/>
  <c r="BF263" i="9"/>
  <c r="BG263" i="9"/>
  <c r="BH263" i="9"/>
  <c r="BI263" i="9"/>
  <c r="BJ263" i="9"/>
  <c r="BK263" i="9"/>
  <c r="BM263" i="9"/>
  <c r="A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BC264" i="9"/>
  <c r="BD264" i="9"/>
  <c r="BE264" i="9"/>
  <c r="BF264" i="9"/>
  <c r="BG264" i="9"/>
  <c r="BH264" i="9"/>
  <c r="BI264" i="9"/>
  <c r="BJ264" i="9"/>
  <c r="BK264" i="9"/>
  <c r="BM264" i="9"/>
  <c r="A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BC265" i="9"/>
  <c r="BD265" i="9"/>
  <c r="BE265" i="9"/>
  <c r="BF265" i="9"/>
  <c r="BG265" i="9"/>
  <c r="BH265" i="9"/>
  <c r="BI265" i="9"/>
  <c r="BJ265" i="9"/>
  <c r="BK265" i="9"/>
  <c r="BM265" i="9"/>
  <c r="A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BC266" i="9"/>
  <c r="BD266" i="9"/>
  <c r="BE266" i="9"/>
  <c r="BF266" i="9"/>
  <c r="BG266" i="9"/>
  <c r="BH266" i="9"/>
  <c r="BI266" i="9"/>
  <c r="BJ266" i="9"/>
  <c r="BK266" i="9"/>
  <c r="BM266" i="9"/>
  <c r="BN266" i="9"/>
  <c r="A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BC267" i="9"/>
  <c r="BD267" i="9"/>
  <c r="BE267" i="9"/>
  <c r="BF267" i="9"/>
  <c r="BG267" i="9"/>
  <c r="BH267" i="9"/>
  <c r="BI267" i="9"/>
  <c r="BJ267" i="9"/>
  <c r="BK267" i="9"/>
  <c r="BM267" i="9"/>
  <c r="BN267" i="9"/>
  <c r="A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BC268" i="9"/>
  <c r="BD268" i="9"/>
  <c r="BE268" i="9"/>
  <c r="BF268" i="9"/>
  <c r="BG268" i="9"/>
  <c r="BH268" i="9"/>
  <c r="BI268" i="9"/>
  <c r="BJ268" i="9"/>
  <c r="BK268" i="9"/>
  <c r="BM268" i="9"/>
  <c r="BN268" i="9"/>
  <c r="A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BC269" i="9"/>
  <c r="BD269" i="9"/>
  <c r="BE269" i="9"/>
  <c r="BF269" i="9"/>
  <c r="BG269" i="9"/>
  <c r="BH269" i="9"/>
  <c r="BI269" i="9"/>
  <c r="BJ269" i="9"/>
  <c r="BK269" i="9"/>
  <c r="BM269" i="9"/>
  <c r="BN269" i="9"/>
  <c r="A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BC270" i="9"/>
  <c r="BD270" i="9"/>
  <c r="BE270" i="9"/>
  <c r="BF270" i="9"/>
  <c r="BG270" i="9"/>
  <c r="BH270" i="9"/>
  <c r="BI270" i="9"/>
  <c r="BJ270" i="9"/>
  <c r="BK270" i="9"/>
  <c r="BM270" i="9"/>
  <c r="BN270" i="9"/>
  <c r="A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BC271" i="9"/>
  <c r="BD271" i="9"/>
  <c r="BE271" i="9"/>
  <c r="BF271" i="9"/>
  <c r="BG271" i="9"/>
  <c r="BH271" i="9"/>
  <c r="BI271" i="9"/>
  <c r="BJ271" i="9"/>
  <c r="BK271" i="9"/>
  <c r="BM271" i="9"/>
  <c r="BN271" i="9"/>
  <c r="A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BC272" i="9"/>
  <c r="BD272" i="9"/>
  <c r="BE272" i="9"/>
  <c r="BF272" i="9"/>
  <c r="BG272" i="9"/>
  <c r="BH272" i="9"/>
  <c r="BI272" i="9"/>
  <c r="BJ272" i="9"/>
  <c r="BK272" i="9"/>
  <c r="BM272" i="9"/>
  <c r="BN272" i="9"/>
  <c r="A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BC273" i="9"/>
  <c r="BD273" i="9"/>
  <c r="BE273" i="9"/>
  <c r="BF273" i="9"/>
  <c r="BG273" i="9"/>
  <c r="BH273" i="9"/>
  <c r="BI273" i="9"/>
  <c r="BJ273" i="9"/>
  <c r="BK273" i="9"/>
  <c r="BM273" i="9"/>
  <c r="BN273" i="9"/>
  <c r="A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BC274" i="9"/>
  <c r="BD274" i="9"/>
  <c r="BE274" i="9"/>
  <c r="BF274" i="9"/>
  <c r="BG274" i="9"/>
  <c r="BH274" i="9"/>
  <c r="BI274" i="9"/>
  <c r="BJ274" i="9"/>
  <c r="BK274" i="9"/>
  <c r="BM274" i="9"/>
  <c r="BN274" i="9"/>
  <c r="A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BC275" i="9"/>
  <c r="BD275" i="9"/>
  <c r="BE275" i="9"/>
  <c r="BF275" i="9"/>
  <c r="BG275" i="9"/>
  <c r="BH275" i="9"/>
  <c r="BI275" i="9"/>
  <c r="BJ275" i="9"/>
  <c r="BK275" i="9"/>
  <c r="BM275" i="9"/>
  <c r="BN275" i="9"/>
  <c r="A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BC276" i="9"/>
  <c r="BD276" i="9"/>
  <c r="BE276" i="9"/>
  <c r="BF276" i="9"/>
  <c r="BG276" i="9"/>
  <c r="BH276" i="9"/>
  <c r="BI276" i="9"/>
  <c r="BJ276" i="9"/>
  <c r="BK276" i="9"/>
  <c r="BM276" i="9"/>
  <c r="BN276" i="9"/>
  <c r="A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BC277" i="9"/>
  <c r="BD277" i="9"/>
  <c r="BE277" i="9"/>
  <c r="BF277" i="9"/>
  <c r="BG277" i="9"/>
  <c r="BH277" i="9"/>
  <c r="BI277" i="9"/>
  <c r="BJ277" i="9"/>
  <c r="BK277" i="9"/>
  <c r="BM277" i="9"/>
  <c r="BN277" i="9"/>
  <c r="A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M278" i="9"/>
  <c r="BN278" i="9"/>
  <c r="A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M279" i="9"/>
  <c r="BN279" i="9"/>
  <c r="A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M280" i="9"/>
  <c r="BN280" i="9"/>
  <c r="A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BC281" i="9"/>
  <c r="BD281" i="9"/>
  <c r="BE281" i="9"/>
  <c r="BF281" i="9"/>
  <c r="BG281" i="9"/>
  <c r="BH281" i="9"/>
  <c r="BI281" i="9"/>
  <c r="BJ281" i="9"/>
  <c r="BK281" i="9"/>
  <c r="BM281" i="9"/>
  <c r="BN281" i="9"/>
  <c r="A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M282" i="9"/>
  <c r="BN282" i="9"/>
  <c r="A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M283" i="9"/>
  <c r="BN283" i="9"/>
  <c r="A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M284" i="9"/>
  <c r="BN284" i="9"/>
  <c r="A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BC285" i="9"/>
  <c r="BD285" i="9"/>
  <c r="BE285" i="9"/>
  <c r="BF285" i="9"/>
  <c r="BG285" i="9"/>
  <c r="BH285" i="9"/>
  <c r="BI285" i="9"/>
  <c r="BJ285" i="9"/>
  <c r="BK285" i="9"/>
  <c r="BM285" i="9"/>
  <c r="BN285" i="9"/>
  <c r="A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BC286" i="9"/>
  <c r="BD286" i="9"/>
  <c r="BE286" i="9"/>
  <c r="BF286" i="9"/>
  <c r="BG286" i="9"/>
  <c r="BH286" i="9"/>
  <c r="BI286" i="9"/>
  <c r="BJ286" i="9"/>
  <c r="BK286" i="9"/>
  <c r="BM286" i="9"/>
  <c r="BN286" i="9"/>
  <c r="A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BC287" i="9"/>
  <c r="BD287" i="9"/>
  <c r="BE287" i="9"/>
  <c r="BF287" i="9"/>
  <c r="BG287" i="9"/>
  <c r="BH287" i="9"/>
  <c r="BI287" i="9"/>
  <c r="BJ287" i="9"/>
  <c r="BK287" i="9"/>
  <c r="BM287" i="9"/>
  <c r="BN287" i="9"/>
  <c r="A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BC288" i="9"/>
  <c r="BD288" i="9"/>
  <c r="BE288" i="9"/>
  <c r="BF288" i="9"/>
  <c r="BG288" i="9"/>
  <c r="BH288" i="9"/>
  <c r="BI288" i="9"/>
  <c r="BJ288" i="9"/>
  <c r="BK288" i="9"/>
  <c r="BM288" i="9"/>
  <c r="BN288" i="9"/>
  <c r="A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BC289" i="9"/>
  <c r="BD289" i="9"/>
  <c r="BE289" i="9"/>
  <c r="BF289" i="9"/>
  <c r="BG289" i="9"/>
  <c r="BH289" i="9"/>
  <c r="BI289" i="9"/>
  <c r="BJ289" i="9"/>
  <c r="BK289" i="9"/>
  <c r="BM289" i="9"/>
  <c r="BN289" i="9"/>
  <c r="A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M290" i="9"/>
  <c r="BN290" i="9"/>
  <c r="A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M291" i="9"/>
  <c r="BN291" i="9"/>
  <c r="A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M292" i="9"/>
  <c r="BN292" i="9"/>
  <c r="A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M293" i="9"/>
  <c r="BN293" i="9"/>
  <c r="A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M294" i="9"/>
  <c r="BN294" i="9"/>
  <c r="A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M295" i="9"/>
  <c r="BN295" i="9"/>
  <c r="A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M296" i="9"/>
  <c r="BN296" i="9"/>
  <c r="A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BC297" i="9"/>
  <c r="BD297" i="9"/>
  <c r="BE297" i="9"/>
  <c r="BF297" i="9"/>
  <c r="BG297" i="9"/>
  <c r="BH297" i="9"/>
  <c r="BI297" i="9"/>
  <c r="BJ297" i="9"/>
  <c r="BK297" i="9"/>
  <c r="BM297" i="9"/>
  <c r="BN297" i="9"/>
  <c r="A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M298" i="9"/>
  <c r="BN298" i="9"/>
  <c r="A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M299" i="9"/>
  <c r="BN299" i="9"/>
  <c r="A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BC300" i="9"/>
  <c r="BD300" i="9"/>
  <c r="BE300" i="9"/>
  <c r="BF300" i="9"/>
  <c r="BG300" i="9"/>
  <c r="BH300" i="9"/>
  <c r="BI300" i="9"/>
  <c r="BJ300" i="9"/>
  <c r="BK300" i="9"/>
  <c r="BM300" i="9"/>
  <c r="BN300" i="9"/>
  <c r="A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BC301" i="9"/>
  <c r="BD301" i="9"/>
  <c r="BE301" i="9"/>
  <c r="BF301" i="9"/>
  <c r="BG301" i="9"/>
  <c r="BH301" i="9"/>
  <c r="BI301" i="9"/>
  <c r="BJ301" i="9"/>
  <c r="BK301" i="9"/>
  <c r="BM301" i="9"/>
  <c r="BN301" i="9"/>
  <c r="A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BC302" i="9"/>
  <c r="BD302" i="9"/>
  <c r="BE302" i="9"/>
  <c r="BF302" i="9"/>
  <c r="BG302" i="9"/>
  <c r="BH302" i="9"/>
  <c r="BI302" i="9"/>
  <c r="BJ302" i="9"/>
  <c r="BK302" i="9"/>
  <c r="BM302" i="9"/>
  <c r="BN302" i="9"/>
  <c r="A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BC303" i="9"/>
  <c r="BD303" i="9"/>
  <c r="BE303" i="9"/>
  <c r="BF303" i="9"/>
  <c r="BG303" i="9"/>
  <c r="BH303" i="9"/>
  <c r="BI303" i="9"/>
  <c r="BJ303" i="9"/>
  <c r="BK303" i="9"/>
  <c r="BM303" i="9"/>
  <c r="BN303" i="9"/>
  <c r="A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BC304" i="9"/>
  <c r="BD304" i="9"/>
  <c r="BE304" i="9"/>
  <c r="BF304" i="9"/>
  <c r="BG304" i="9"/>
  <c r="BH304" i="9"/>
  <c r="BI304" i="9"/>
  <c r="BJ304" i="9"/>
  <c r="BK304" i="9"/>
  <c r="BM304" i="9"/>
  <c r="BN304" i="9"/>
  <c r="A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BC305" i="9"/>
  <c r="BD305" i="9"/>
  <c r="BE305" i="9"/>
  <c r="BF305" i="9"/>
  <c r="BG305" i="9"/>
  <c r="BH305" i="9"/>
  <c r="BI305" i="9"/>
  <c r="BJ305" i="9"/>
  <c r="BK305" i="9"/>
  <c r="BM305" i="9"/>
  <c r="BN305" i="9"/>
  <c r="BO305" i="9"/>
  <c r="A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BC306" i="9"/>
  <c r="BD306" i="9"/>
  <c r="BE306" i="9"/>
  <c r="BF306" i="9"/>
  <c r="BG306" i="9"/>
  <c r="BH306" i="9"/>
  <c r="BI306" i="9"/>
  <c r="BJ306" i="9"/>
  <c r="BK306" i="9"/>
  <c r="BM306" i="9"/>
  <c r="BN306" i="9"/>
  <c r="BO306" i="9"/>
  <c r="A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BC307" i="9"/>
  <c r="BD307" i="9"/>
  <c r="BE307" i="9"/>
  <c r="BF307" i="9"/>
  <c r="BG307" i="9"/>
  <c r="BH307" i="9"/>
  <c r="BI307" i="9"/>
  <c r="BJ307" i="9"/>
  <c r="BK307" i="9"/>
  <c r="BM307" i="9"/>
  <c r="BN307" i="9"/>
  <c r="BO307" i="9"/>
  <c r="A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BC308" i="9"/>
  <c r="BD308" i="9"/>
  <c r="BE308" i="9"/>
  <c r="BF308" i="9"/>
  <c r="BG308" i="9"/>
  <c r="BH308" i="9"/>
  <c r="BI308" i="9"/>
  <c r="BJ308" i="9"/>
  <c r="BK308" i="9"/>
  <c r="BM308" i="9"/>
  <c r="BN308" i="9"/>
  <c r="BO308" i="9"/>
  <c r="A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BC309" i="9"/>
  <c r="BD309" i="9"/>
  <c r="BE309" i="9"/>
  <c r="BF309" i="9"/>
  <c r="BG309" i="9"/>
  <c r="BH309" i="9"/>
  <c r="BI309" i="9"/>
  <c r="BJ309" i="9"/>
  <c r="BK309" i="9"/>
  <c r="BM309" i="9"/>
  <c r="BN309" i="9"/>
  <c r="BO309" i="9"/>
  <c r="A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BC310" i="9"/>
  <c r="BD310" i="9"/>
  <c r="BE310" i="9"/>
  <c r="BF310" i="9"/>
  <c r="BG310" i="9"/>
  <c r="BH310" i="9"/>
  <c r="BI310" i="9"/>
  <c r="BJ310" i="9"/>
  <c r="BK310" i="9"/>
  <c r="BM310" i="9"/>
  <c r="BN310" i="9"/>
  <c r="BO310" i="9"/>
  <c r="A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BC311" i="9"/>
  <c r="BD311" i="9"/>
  <c r="BE311" i="9"/>
  <c r="BF311" i="9"/>
  <c r="BG311" i="9"/>
  <c r="BH311" i="9"/>
  <c r="BI311" i="9"/>
  <c r="BJ311" i="9"/>
  <c r="BK311" i="9"/>
  <c r="BM311" i="9"/>
  <c r="BN311" i="9"/>
  <c r="BO311" i="9"/>
  <c r="A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BC312" i="9"/>
  <c r="BD312" i="9"/>
  <c r="BE312" i="9"/>
  <c r="BF312" i="9"/>
  <c r="BG312" i="9"/>
  <c r="BH312" i="9"/>
  <c r="BI312" i="9"/>
  <c r="BJ312" i="9"/>
  <c r="BK312" i="9"/>
  <c r="BM312" i="9"/>
  <c r="BN312" i="9"/>
  <c r="BO312" i="9"/>
  <c r="A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BC313" i="9"/>
  <c r="BD313" i="9"/>
  <c r="BE313" i="9"/>
  <c r="BF313" i="9"/>
  <c r="BG313" i="9"/>
  <c r="BH313" i="9"/>
  <c r="BI313" i="9"/>
  <c r="BJ313" i="9"/>
  <c r="BK313" i="9"/>
  <c r="BM313" i="9"/>
  <c r="BN313" i="9"/>
  <c r="BO313" i="9"/>
  <c r="A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BC314" i="9"/>
  <c r="BD314" i="9"/>
  <c r="BE314" i="9"/>
  <c r="BF314" i="9"/>
  <c r="BG314" i="9"/>
  <c r="BH314" i="9"/>
  <c r="BI314" i="9"/>
  <c r="BJ314" i="9"/>
  <c r="BK314" i="9"/>
  <c r="BM314" i="9"/>
  <c r="BN314" i="9"/>
  <c r="BO314" i="9"/>
  <c r="A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BC315" i="9"/>
  <c r="BD315" i="9"/>
  <c r="BE315" i="9"/>
  <c r="BF315" i="9"/>
  <c r="BG315" i="9"/>
  <c r="BH315" i="9"/>
  <c r="BI315" i="9"/>
  <c r="BJ315" i="9"/>
  <c r="BK315" i="9"/>
  <c r="BM315" i="9"/>
  <c r="BN315" i="9"/>
  <c r="BO315" i="9"/>
  <c r="A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BC316" i="9"/>
  <c r="BD316" i="9"/>
  <c r="BE316" i="9"/>
  <c r="BF316" i="9"/>
  <c r="BG316" i="9"/>
  <c r="BH316" i="9"/>
  <c r="BI316" i="9"/>
  <c r="BJ316" i="9"/>
  <c r="BK316" i="9"/>
  <c r="BM316" i="9"/>
  <c r="BN316" i="9"/>
  <c r="BO316" i="9"/>
  <c r="A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BC317" i="9"/>
  <c r="BD317" i="9"/>
  <c r="BE317" i="9"/>
  <c r="BF317" i="9"/>
  <c r="BG317" i="9"/>
  <c r="BH317" i="9"/>
  <c r="BI317" i="9"/>
  <c r="BJ317" i="9"/>
  <c r="BK317" i="9"/>
  <c r="BM317" i="9"/>
  <c r="BN317" i="9"/>
  <c r="BO317" i="9"/>
  <c r="A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BC318" i="9"/>
  <c r="BD318" i="9"/>
  <c r="BE318" i="9"/>
  <c r="BF318" i="9"/>
  <c r="BG318" i="9"/>
  <c r="BH318" i="9"/>
  <c r="BI318" i="9"/>
  <c r="BJ318" i="9"/>
  <c r="BK318" i="9"/>
  <c r="BM318" i="9"/>
  <c r="BN318" i="9"/>
  <c r="BO318" i="9"/>
  <c r="A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BC319" i="9"/>
  <c r="BD319" i="9"/>
  <c r="BE319" i="9"/>
  <c r="BF319" i="9"/>
  <c r="BG319" i="9"/>
  <c r="BH319" i="9"/>
  <c r="BI319" i="9"/>
  <c r="BJ319" i="9"/>
  <c r="BK319" i="9"/>
  <c r="BM319" i="9"/>
  <c r="BN319" i="9"/>
  <c r="BO319" i="9"/>
  <c r="A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BC320" i="9"/>
  <c r="BD320" i="9"/>
  <c r="BE320" i="9"/>
  <c r="BF320" i="9"/>
  <c r="BG320" i="9"/>
  <c r="BH320" i="9"/>
  <c r="BI320" i="9"/>
  <c r="BJ320" i="9"/>
  <c r="BK320" i="9"/>
  <c r="BM320" i="9"/>
  <c r="BN320" i="9"/>
  <c r="BO320" i="9"/>
  <c r="A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BC321" i="9"/>
  <c r="BD321" i="9"/>
  <c r="BE321" i="9"/>
  <c r="BF321" i="9"/>
  <c r="BG321" i="9"/>
  <c r="BH321" i="9"/>
  <c r="BI321" i="9"/>
  <c r="BJ321" i="9"/>
  <c r="BK321" i="9"/>
  <c r="BM321" i="9"/>
  <c r="BN321" i="9"/>
  <c r="BO321" i="9"/>
  <c r="A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BC322" i="9"/>
  <c r="BD322" i="9"/>
  <c r="BE322" i="9"/>
  <c r="BF322" i="9"/>
  <c r="BG322" i="9"/>
  <c r="BH322" i="9"/>
  <c r="BI322" i="9"/>
  <c r="BJ322" i="9"/>
  <c r="BK322" i="9"/>
  <c r="BM322" i="9"/>
  <c r="BN322" i="9"/>
  <c r="BO322" i="9"/>
  <c r="A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BC323" i="9"/>
  <c r="BD323" i="9"/>
  <c r="BE323" i="9"/>
  <c r="BF323" i="9"/>
  <c r="BG323" i="9"/>
  <c r="BH323" i="9"/>
  <c r="BI323" i="9"/>
  <c r="BJ323" i="9"/>
  <c r="BK323" i="9"/>
  <c r="BM323" i="9"/>
  <c r="BN323" i="9"/>
  <c r="BO323" i="9"/>
  <c r="A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BC324" i="9"/>
  <c r="BD324" i="9"/>
  <c r="BE324" i="9"/>
  <c r="BF324" i="9"/>
  <c r="BG324" i="9"/>
  <c r="BH324" i="9"/>
  <c r="BI324" i="9"/>
  <c r="BJ324" i="9"/>
  <c r="BK324" i="9"/>
  <c r="BM324" i="9"/>
  <c r="BN324" i="9"/>
  <c r="BO324" i="9"/>
  <c r="A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BC325" i="9"/>
  <c r="BD325" i="9"/>
  <c r="BE325" i="9"/>
  <c r="BF325" i="9"/>
  <c r="BG325" i="9"/>
  <c r="BH325" i="9"/>
  <c r="BI325" i="9"/>
  <c r="BJ325" i="9"/>
  <c r="BK325" i="9"/>
  <c r="BM325" i="9"/>
  <c r="BN325" i="9"/>
  <c r="BO325" i="9"/>
  <c r="A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BC326" i="9"/>
  <c r="BD326" i="9"/>
  <c r="BE326" i="9"/>
  <c r="BF326" i="9"/>
  <c r="BG326" i="9"/>
  <c r="BH326" i="9"/>
  <c r="BI326" i="9"/>
  <c r="BJ326" i="9"/>
  <c r="BK326" i="9"/>
  <c r="BM326" i="9"/>
  <c r="BN326" i="9"/>
  <c r="BO326" i="9"/>
  <c r="A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BC327" i="9"/>
  <c r="BD327" i="9"/>
  <c r="BE327" i="9"/>
  <c r="BF327" i="9"/>
  <c r="BG327" i="9"/>
  <c r="BH327" i="9"/>
  <c r="BI327" i="9"/>
  <c r="BJ327" i="9"/>
  <c r="BK327" i="9"/>
  <c r="BM327" i="9"/>
  <c r="BN327" i="9"/>
  <c r="BO327" i="9"/>
  <c r="BP327" i="9"/>
  <c r="A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BC328" i="9"/>
  <c r="BD328" i="9"/>
  <c r="BE328" i="9"/>
  <c r="BF328" i="9"/>
  <c r="BG328" i="9"/>
  <c r="BH328" i="9"/>
  <c r="BI328" i="9"/>
  <c r="BJ328" i="9"/>
  <c r="BK328" i="9"/>
  <c r="BM328" i="9"/>
  <c r="BN328" i="9"/>
  <c r="BO328" i="9"/>
  <c r="BP328" i="9"/>
  <c r="A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BC329" i="9"/>
  <c r="BD329" i="9"/>
  <c r="BE329" i="9"/>
  <c r="BF329" i="9"/>
  <c r="BG329" i="9"/>
  <c r="BH329" i="9"/>
  <c r="BI329" i="9"/>
  <c r="BJ329" i="9"/>
  <c r="BK329" i="9"/>
  <c r="BM329" i="9"/>
  <c r="BN329" i="9"/>
  <c r="BO329" i="9"/>
  <c r="BP329" i="9"/>
  <c r="A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BC330" i="9"/>
  <c r="BD330" i="9"/>
  <c r="BE330" i="9"/>
  <c r="BF330" i="9"/>
  <c r="BG330" i="9"/>
  <c r="BH330" i="9"/>
  <c r="BI330" i="9"/>
  <c r="BJ330" i="9"/>
  <c r="BK330" i="9"/>
  <c r="BM330" i="9"/>
  <c r="BN330" i="9"/>
  <c r="BO330" i="9"/>
  <c r="BP330" i="9"/>
  <c r="A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BC331" i="9"/>
  <c r="BD331" i="9"/>
  <c r="BE331" i="9"/>
  <c r="BF331" i="9"/>
  <c r="BG331" i="9"/>
  <c r="BH331" i="9"/>
  <c r="BI331" i="9"/>
  <c r="BJ331" i="9"/>
  <c r="BK331" i="9"/>
  <c r="BM331" i="9"/>
  <c r="BN331" i="9"/>
  <c r="BO331" i="9"/>
  <c r="BP331" i="9"/>
  <c r="A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BC332" i="9"/>
  <c r="BD332" i="9"/>
  <c r="BE332" i="9"/>
  <c r="BF332" i="9"/>
  <c r="BG332" i="9"/>
  <c r="BH332" i="9"/>
  <c r="BI332" i="9"/>
  <c r="BJ332" i="9"/>
  <c r="BK332" i="9"/>
  <c r="BM332" i="9"/>
  <c r="BN332" i="9"/>
  <c r="BO332" i="9"/>
  <c r="BP332" i="9"/>
  <c r="A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BC333" i="9"/>
  <c r="BD333" i="9"/>
  <c r="BE333" i="9"/>
  <c r="BF333" i="9"/>
  <c r="BG333" i="9"/>
  <c r="BH333" i="9"/>
  <c r="BI333" i="9"/>
  <c r="BJ333" i="9"/>
  <c r="BK333" i="9"/>
  <c r="BM333" i="9"/>
  <c r="BN333" i="9"/>
  <c r="BO333" i="9"/>
  <c r="BP333" i="9"/>
  <c r="A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BC334" i="9"/>
  <c r="BD334" i="9"/>
  <c r="BE334" i="9"/>
  <c r="BF334" i="9"/>
  <c r="BG334" i="9"/>
  <c r="BH334" i="9"/>
  <c r="BI334" i="9"/>
  <c r="BJ334" i="9"/>
  <c r="BK334" i="9"/>
  <c r="BM334" i="9"/>
  <c r="BN334" i="9"/>
  <c r="BO334" i="9"/>
  <c r="BP334" i="9"/>
  <c r="A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BC335" i="9"/>
  <c r="BD335" i="9"/>
  <c r="BE335" i="9"/>
  <c r="BF335" i="9"/>
  <c r="BG335" i="9"/>
  <c r="BH335" i="9"/>
  <c r="BI335" i="9"/>
  <c r="BJ335" i="9"/>
  <c r="BK335" i="9"/>
  <c r="BM335" i="9"/>
  <c r="BN335" i="9"/>
  <c r="BO335" i="9"/>
  <c r="BP335" i="9"/>
  <c r="A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BC336" i="9"/>
  <c r="BD336" i="9"/>
  <c r="BE336" i="9"/>
  <c r="BF336" i="9"/>
  <c r="BG336" i="9"/>
  <c r="BH336" i="9"/>
  <c r="BI336" i="9"/>
  <c r="BJ336" i="9"/>
  <c r="BK336" i="9"/>
  <c r="BM336" i="9"/>
  <c r="BN336" i="9"/>
  <c r="BO336" i="9"/>
  <c r="BP336" i="9"/>
  <c r="A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BC337" i="9"/>
  <c r="BD337" i="9"/>
  <c r="BE337" i="9"/>
  <c r="BF337" i="9"/>
  <c r="BG337" i="9"/>
  <c r="BH337" i="9"/>
  <c r="BI337" i="9"/>
  <c r="BJ337" i="9"/>
  <c r="BK337" i="9"/>
  <c r="BM337" i="9"/>
  <c r="BN337" i="9"/>
  <c r="BO337" i="9"/>
  <c r="BP337" i="9"/>
  <c r="A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BC338" i="9"/>
  <c r="BD338" i="9"/>
  <c r="BE338" i="9"/>
  <c r="BF338" i="9"/>
  <c r="BG338" i="9"/>
  <c r="BH338" i="9"/>
  <c r="BI338" i="9"/>
  <c r="BJ338" i="9"/>
  <c r="BK338" i="9"/>
  <c r="BM338" i="9"/>
  <c r="BN338" i="9"/>
  <c r="BO338" i="9"/>
  <c r="BP338" i="9"/>
  <c r="A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BC339" i="9"/>
  <c r="BD339" i="9"/>
  <c r="BE339" i="9"/>
  <c r="BF339" i="9"/>
  <c r="BG339" i="9"/>
  <c r="BH339" i="9"/>
  <c r="BI339" i="9"/>
  <c r="BJ339" i="9"/>
  <c r="BK339" i="9"/>
  <c r="BM339" i="9"/>
  <c r="BN339" i="9"/>
  <c r="BO339" i="9"/>
  <c r="BP339" i="9"/>
  <c r="A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BC340" i="9"/>
  <c r="BD340" i="9"/>
  <c r="BE340" i="9"/>
  <c r="BF340" i="9"/>
  <c r="BG340" i="9"/>
  <c r="BH340" i="9"/>
  <c r="BI340" i="9"/>
  <c r="BJ340" i="9"/>
  <c r="BK340" i="9"/>
  <c r="BM340" i="9"/>
  <c r="BN340" i="9"/>
  <c r="BO340" i="9"/>
  <c r="BP340" i="9"/>
  <c r="A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BC341" i="9"/>
  <c r="BD341" i="9"/>
  <c r="BE341" i="9"/>
  <c r="BF341" i="9"/>
  <c r="BG341" i="9"/>
  <c r="BH341" i="9"/>
  <c r="BI341" i="9"/>
  <c r="BJ341" i="9"/>
  <c r="BK341" i="9"/>
  <c r="BM341" i="9"/>
  <c r="BN341" i="9"/>
  <c r="BO341" i="9"/>
  <c r="BP341" i="9"/>
  <c r="A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BC342" i="9"/>
  <c r="BD342" i="9"/>
  <c r="BE342" i="9"/>
  <c r="BF342" i="9"/>
  <c r="BG342" i="9"/>
  <c r="BH342" i="9"/>
  <c r="BI342" i="9"/>
  <c r="BJ342" i="9"/>
  <c r="BK342" i="9"/>
  <c r="BM342" i="9"/>
  <c r="BN342" i="9"/>
  <c r="BO342" i="9"/>
  <c r="BP342" i="9"/>
  <c r="A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BC343" i="9"/>
  <c r="BD343" i="9"/>
  <c r="BE343" i="9"/>
  <c r="BF343" i="9"/>
  <c r="BG343" i="9"/>
  <c r="BH343" i="9"/>
  <c r="BI343" i="9"/>
  <c r="BJ343" i="9"/>
  <c r="BK343" i="9"/>
  <c r="BM343" i="9"/>
  <c r="BN343" i="9"/>
  <c r="BO343" i="9"/>
  <c r="BP343" i="9"/>
  <c r="A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BC344" i="9"/>
  <c r="BD344" i="9"/>
  <c r="BE344" i="9"/>
  <c r="BF344" i="9"/>
  <c r="BG344" i="9"/>
  <c r="BH344" i="9"/>
  <c r="BI344" i="9"/>
  <c r="BJ344" i="9"/>
  <c r="BK344" i="9"/>
  <c r="BM344" i="9"/>
  <c r="BN344" i="9"/>
  <c r="BO344" i="9"/>
  <c r="BP344" i="9"/>
  <c r="A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BC345" i="9"/>
  <c r="BD345" i="9"/>
  <c r="BE345" i="9"/>
  <c r="BF345" i="9"/>
  <c r="BG345" i="9"/>
  <c r="BH345" i="9"/>
  <c r="BI345" i="9"/>
  <c r="BJ345" i="9"/>
  <c r="BK345" i="9"/>
  <c r="BM345" i="9"/>
  <c r="BN345" i="9"/>
  <c r="BO345" i="9"/>
  <c r="BP345" i="9"/>
  <c r="A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BC346" i="9"/>
  <c r="BD346" i="9"/>
  <c r="BE346" i="9"/>
  <c r="BF346" i="9"/>
  <c r="BG346" i="9"/>
  <c r="BH346" i="9"/>
  <c r="BI346" i="9"/>
  <c r="BJ346" i="9"/>
  <c r="BK346" i="9"/>
  <c r="BM346" i="9"/>
  <c r="BN346" i="9"/>
  <c r="BO346" i="9"/>
  <c r="BP346" i="9"/>
  <c r="BQ346" i="9"/>
  <c r="A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BC347" i="9"/>
  <c r="BD347" i="9"/>
  <c r="BE347" i="9"/>
  <c r="BF347" i="9"/>
  <c r="BG347" i="9"/>
  <c r="BH347" i="9"/>
  <c r="BI347" i="9"/>
  <c r="BJ347" i="9"/>
  <c r="BK347" i="9"/>
  <c r="BM347" i="9"/>
  <c r="BN347" i="9"/>
  <c r="BO347" i="9"/>
  <c r="BP347" i="9"/>
  <c r="BQ347" i="9"/>
  <c r="A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BC348" i="9"/>
  <c r="BD348" i="9"/>
  <c r="BE348" i="9"/>
  <c r="BF348" i="9"/>
  <c r="BG348" i="9"/>
  <c r="BH348" i="9"/>
  <c r="BI348" i="9"/>
  <c r="BJ348" i="9"/>
  <c r="BK348" i="9"/>
  <c r="BM348" i="9"/>
  <c r="BN348" i="9"/>
  <c r="BO348" i="9"/>
  <c r="BP348" i="9"/>
  <c r="BQ348" i="9"/>
  <c r="A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BC349" i="9"/>
  <c r="BD349" i="9"/>
  <c r="BE349" i="9"/>
  <c r="BF349" i="9"/>
  <c r="BG349" i="9"/>
  <c r="BH349" i="9"/>
  <c r="BI349" i="9"/>
  <c r="BJ349" i="9"/>
  <c r="BK349" i="9"/>
  <c r="BM349" i="9"/>
  <c r="BN349" i="9"/>
  <c r="BO349" i="9"/>
  <c r="BP349" i="9"/>
  <c r="BQ349" i="9"/>
  <c r="A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BC350" i="9"/>
  <c r="BD350" i="9"/>
  <c r="BE350" i="9"/>
  <c r="BF350" i="9"/>
  <c r="BG350" i="9"/>
  <c r="BH350" i="9"/>
  <c r="BI350" i="9"/>
  <c r="BJ350" i="9"/>
  <c r="BK350" i="9"/>
  <c r="BM350" i="9"/>
  <c r="BN350" i="9"/>
  <c r="BO350" i="9"/>
  <c r="BP350" i="9"/>
  <c r="BQ350" i="9"/>
  <c r="A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BC351" i="9"/>
  <c r="BD351" i="9"/>
  <c r="BE351" i="9"/>
  <c r="BF351" i="9"/>
  <c r="BG351" i="9"/>
  <c r="BH351" i="9"/>
  <c r="BI351" i="9"/>
  <c r="BJ351" i="9"/>
  <c r="BK351" i="9"/>
  <c r="BM351" i="9"/>
  <c r="BN351" i="9"/>
  <c r="BO351" i="9"/>
  <c r="BP351" i="9"/>
  <c r="BQ351" i="9"/>
  <c r="A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BC352" i="9"/>
  <c r="BD352" i="9"/>
  <c r="BE352" i="9"/>
  <c r="BF352" i="9"/>
  <c r="BG352" i="9"/>
  <c r="BH352" i="9"/>
  <c r="BI352" i="9"/>
  <c r="BJ352" i="9"/>
  <c r="BK352" i="9"/>
  <c r="BM352" i="9"/>
  <c r="BN352" i="9"/>
  <c r="BO352" i="9"/>
  <c r="BP352" i="9"/>
  <c r="BQ352" i="9"/>
  <c r="A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BC353" i="9"/>
  <c r="BD353" i="9"/>
  <c r="BE353" i="9"/>
  <c r="BF353" i="9"/>
  <c r="BG353" i="9"/>
  <c r="BH353" i="9"/>
  <c r="BI353" i="9"/>
  <c r="BJ353" i="9"/>
  <c r="BK353" i="9"/>
  <c r="BM353" i="9"/>
  <c r="BN353" i="9"/>
  <c r="BO353" i="9"/>
  <c r="BP353" i="9"/>
  <c r="BQ353" i="9"/>
  <c r="A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BC354" i="9"/>
  <c r="BD354" i="9"/>
  <c r="BE354" i="9"/>
  <c r="BF354" i="9"/>
  <c r="BG354" i="9"/>
  <c r="BH354" i="9"/>
  <c r="BI354" i="9"/>
  <c r="BJ354" i="9"/>
  <c r="BK354" i="9"/>
  <c r="BM354" i="9"/>
  <c r="BN354" i="9"/>
  <c r="BO354" i="9"/>
  <c r="BP354" i="9"/>
  <c r="BQ354" i="9"/>
  <c r="A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BC355" i="9"/>
  <c r="BD355" i="9"/>
  <c r="BE355" i="9"/>
  <c r="BF355" i="9"/>
  <c r="BG355" i="9"/>
  <c r="BH355" i="9"/>
  <c r="BI355" i="9"/>
  <c r="BJ355" i="9"/>
  <c r="BK355" i="9"/>
  <c r="BM355" i="9"/>
  <c r="BN355" i="9"/>
  <c r="BO355" i="9"/>
  <c r="BP355" i="9"/>
  <c r="BQ355" i="9"/>
  <c r="A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BC356" i="9"/>
  <c r="BD356" i="9"/>
  <c r="BE356" i="9"/>
  <c r="BF356" i="9"/>
  <c r="BG356" i="9"/>
  <c r="BH356" i="9"/>
  <c r="BI356" i="9"/>
  <c r="BJ356" i="9"/>
  <c r="BK356" i="9"/>
  <c r="BM356" i="9"/>
  <c r="BN356" i="9"/>
  <c r="BO356" i="9"/>
  <c r="BP356" i="9"/>
  <c r="BQ356" i="9"/>
  <c r="A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BC357" i="9"/>
  <c r="BD357" i="9"/>
  <c r="BE357" i="9"/>
  <c r="BF357" i="9"/>
  <c r="BG357" i="9"/>
  <c r="BH357" i="9"/>
  <c r="BI357" i="9"/>
  <c r="BJ357" i="9"/>
  <c r="BK357" i="9"/>
  <c r="BM357" i="9"/>
  <c r="BN357" i="9"/>
  <c r="BO357" i="9"/>
  <c r="BP357" i="9"/>
  <c r="BQ357" i="9"/>
  <c r="A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BC358" i="9"/>
  <c r="BD358" i="9"/>
  <c r="BE358" i="9"/>
  <c r="BF358" i="9"/>
  <c r="BG358" i="9"/>
  <c r="BH358" i="9"/>
  <c r="BI358" i="9"/>
  <c r="BJ358" i="9"/>
  <c r="BK358" i="9"/>
  <c r="BM358" i="9"/>
  <c r="BN358" i="9"/>
  <c r="BO358" i="9"/>
  <c r="BP358" i="9"/>
  <c r="BQ358" i="9"/>
  <c r="A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BC359" i="9"/>
  <c r="BD359" i="9"/>
  <c r="BE359" i="9"/>
  <c r="BF359" i="9"/>
  <c r="BG359" i="9"/>
  <c r="BH359" i="9"/>
  <c r="BI359" i="9"/>
  <c r="BJ359" i="9"/>
  <c r="BK359" i="9"/>
  <c r="BM359" i="9"/>
  <c r="BN359" i="9"/>
  <c r="BO359" i="9"/>
  <c r="BP359" i="9"/>
  <c r="BQ359" i="9"/>
  <c r="A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BC360" i="9"/>
  <c r="BD360" i="9"/>
  <c r="BE360" i="9"/>
  <c r="BF360" i="9"/>
  <c r="BG360" i="9"/>
  <c r="BH360" i="9"/>
  <c r="BI360" i="9"/>
  <c r="BJ360" i="9"/>
  <c r="BK360" i="9"/>
  <c r="BM360" i="9"/>
  <c r="BN360" i="9"/>
  <c r="BO360" i="9"/>
  <c r="BP360" i="9"/>
  <c r="BQ360" i="9"/>
  <c r="A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BC361" i="9"/>
  <c r="BD361" i="9"/>
  <c r="BE361" i="9"/>
  <c r="BF361" i="9"/>
  <c r="BG361" i="9"/>
  <c r="BH361" i="9"/>
  <c r="BI361" i="9"/>
  <c r="BJ361" i="9"/>
  <c r="BK361" i="9"/>
  <c r="BM361" i="9"/>
  <c r="BN361" i="9"/>
  <c r="BO361" i="9"/>
  <c r="BP361" i="9"/>
  <c r="BQ361" i="9"/>
  <c r="A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BC362" i="9"/>
  <c r="BD362" i="9"/>
  <c r="BE362" i="9"/>
  <c r="BF362" i="9"/>
  <c r="BG362" i="9"/>
  <c r="BH362" i="9"/>
  <c r="BI362" i="9"/>
  <c r="BJ362" i="9"/>
  <c r="BK362" i="9"/>
  <c r="BM362" i="9"/>
  <c r="BN362" i="9"/>
  <c r="BO362" i="9"/>
  <c r="BP362" i="9"/>
  <c r="BQ362" i="9"/>
  <c r="A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BC363" i="9"/>
  <c r="BD363" i="9"/>
  <c r="BE363" i="9"/>
  <c r="BF363" i="9"/>
  <c r="BG363" i="9"/>
  <c r="BH363" i="9"/>
  <c r="BI363" i="9"/>
  <c r="BJ363" i="9"/>
  <c r="BK363" i="9"/>
  <c r="BM363" i="9"/>
  <c r="BN363" i="9"/>
  <c r="BO363" i="9"/>
  <c r="BP363" i="9"/>
  <c r="BQ363" i="9"/>
  <c r="A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BC364" i="9"/>
  <c r="BD364" i="9"/>
  <c r="BE364" i="9"/>
  <c r="BF364" i="9"/>
  <c r="BG364" i="9"/>
  <c r="BH364" i="9"/>
  <c r="BI364" i="9"/>
  <c r="BJ364" i="9"/>
  <c r="BK364" i="9"/>
  <c r="BM364" i="9"/>
  <c r="BN364" i="9"/>
  <c r="BO364" i="9"/>
  <c r="BP364" i="9"/>
  <c r="BQ364" i="9"/>
  <c r="A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BC365" i="9"/>
  <c r="BD365" i="9"/>
  <c r="BE365" i="9"/>
  <c r="BF365" i="9"/>
  <c r="BG365" i="9"/>
  <c r="BH365" i="9"/>
  <c r="BI365" i="9"/>
  <c r="BJ365" i="9"/>
  <c r="BK365" i="9"/>
  <c r="BM365" i="9"/>
  <c r="BN365" i="9"/>
  <c r="BO365" i="9"/>
  <c r="BP365" i="9"/>
  <c r="BQ365" i="9"/>
  <c r="A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BC366" i="9"/>
  <c r="BD366" i="9"/>
  <c r="BE366" i="9"/>
  <c r="BF366" i="9"/>
  <c r="BG366" i="9"/>
  <c r="BH366" i="9"/>
  <c r="BI366" i="9"/>
  <c r="BJ366" i="9"/>
  <c r="BK366" i="9"/>
  <c r="BM366" i="9"/>
  <c r="BN366" i="9"/>
  <c r="BO366" i="9"/>
  <c r="BP366" i="9"/>
  <c r="BQ366" i="9"/>
  <c r="A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BC367" i="9"/>
  <c r="BD367" i="9"/>
  <c r="BE367" i="9"/>
  <c r="BF367" i="9"/>
  <c r="BG367" i="9"/>
  <c r="BH367" i="9"/>
  <c r="BI367" i="9"/>
  <c r="BJ367" i="9"/>
  <c r="BK367" i="9"/>
  <c r="BM367" i="9"/>
  <c r="BN367" i="9"/>
  <c r="BO367" i="9"/>
  <c r="BP367" i="9"/>
  <c r="BQ367" i="9"/>
  <c r="A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BC368" i="9"/>
  <c r="BD368" i="9"/>
  <c r="BE368" i="9"/>
  <c r="BF368" i="9"/>
  <c r="BG368" i="9"/>
  <c r="BH368" i="9"/>
  <c r="BI368" i="9"/>
  <c r="BJ368" i="9"/>
  <c r="BK368" i="9"/>
  <c r="BM368" i="9"/>
  <c r="BN368" i="9"/>
  <c r="BO368" i="9"/>
  <c r="BP368" i="9"/>
  <c r="BQ368" i="9"/>
  <c r="A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BC369" i="9"/>
  <c r="BD369" i="9"/>
  <c r="BE369" i="9"/>
  <c r="BF369" i="9"/>
  <c r="BG369" i="9"/>
  <c r="BH369" i="9"/>
  <c r="BI369" i="9"/>
  <c r="BJ369" i="9"/>
  <c r="BK369" i="9"/>
  <c r="BM369" i="9"/>
  <c r="BN369" i="9"/>
  <c r="BO369" i="9"/>
  <c r="BP369" i="9"/>
  <c r="BQ369" i="9"/>
  <c r="BR369" i="9"/>
  <c r="A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BC370" i="9"/>
  <c r="BD370" i="9"/>
  <c r="BE370" i="9"/>
  <c r="BF370" i="9"/>
  <c r="BG370" i="9"/>
  <c r="BH370" i="9"/>
  <c r="BI370" i="9"/>
  <c r="BJ370" i="9"/>
  <c r="BK370" i="9"/>
  <c r="BM370" i="9"/>
  <c r="BN370" i="9"/>
  <c r="BO370" i="9"/>
  <c r="BP370" i="9"/>
  <c r="BQ370" i="9"/>
  <c r="BR370" i="9"/>
  <c r="A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BC371" i="9"/>
  <c r="BD371" i="9"/>
  <c r="BE371" i="9"/>
  <c r="BF371" i="9"/>
  <c r="BG371" i="9"/>
  <c r="BH371" i="9"/>
  <c r="BI371" i="9"/>
  <c r="BJ371" i="9"/>
  <c r="BK371" i="9"/>
  <c r="BM371" i="9"/>
  <c r="BN371" i="9"/>
  <c r="BO371" i="9"/>
  <c r="BP371" i="9"/>
  <c r="BQ371" i="9"/>
  <c r="BR371" i="9"/>
  <c r="A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BC372" i="9"/>
  <c r="BD372" i="9"/>
  <c r="BE372" i="9"/>
  <c r="BF372" i="9"/>
  <c r="BG372" i="9"/>
  <c r="BH372" i="9"/>
  <c r="BI372" i="9"/>
  <c r="BJ372" i="9"/>
  <c r="BK372" i="9"/>
  <c r="BM372" i="9"/>
  <c r="BN372" i="9"/>
  <c r="BO372" i="9"/>
  <c r="BP372" i="9"/>
  <c r="BQ372" i="9"/>
  <c r="BR372" i="9"/>
  <c r="A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BC373" i="9"/>
  <c r="BD373" i="9"/>
  <c r="BE373" i="9"/>
  <c r="BF373" i="9"/>
  <c r="BG373" i="9"/>
  <c r="BH373" i="9"/>
  <c r="BI373" i="9"/>
  <c r="BJ373" i="9"/>
  <c r="BK373" i="9"/>
  <c r="BM373" i="9"/>
  <c r="BN373" i="9"/>
  <c r="BO373" i="9"/>
  <c r="BP373" i="9"/>
  <c r="BQ373" i="9"/>
  <c r="BR373" i="9"/>
  <c r="A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BC374" i="9"/>
  <c r="BD374" i="9"/>
  <c r="BE374" i="9"/>
  <c r="BF374" i="9"/>
  <c r="BG374" i="9"/>
  <c r="BH374" i="9"/>
  <c r="BI374" i="9"/>
  <c r="BJ374" i="9"/>
  <c r="BK374" i="9"/>
  <c r="BM374" i="9"/>
  <c r="BN374" i="9"/>
  <c r="BO374" i="9"/>
  <c r="BP374" i="9"/>
  <c r="BQ374" i="9"/>
  <c r="BR374" i="9"/>
  <c r="A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BC375" i="9"/>
  <c r="BD375" i="9"/>
  <c r="BE375" i="9"/>
  <c r="BF375" i="9"/>
  <c r="BG375" i="9"/>
  <c r="BH375" i="9"/>
  <c r="BI375" i="9"/>
  <c r="BJ375" i="9"/>
  <c r="BK375" i="9"/>
  <c r="BM375" i="9"/>
  <c r="BN375" i="9"/>
  <c r="BO375" i="9"/>
  <c r="BP375" i="9"/>
  <c r="BQ375" i="9"/>
  <c r="BR375" i="9"/>
  <c r="A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BC376" i="9"/>
  <c r="BD376" i="9"/>
  <c r="BE376" i="9"/>
  <c r="BF376" i="9"/>
  <c r="BG376" i="9"/>
  <c r="BH376" i="9"/>
  <c r="BI376" i="9"/>
  <c r="BJ376" i="9"/>
  <c r="BK376" i="9"/>
  <c r="BM376" i="9"/>
  <c r="BN376" i="9"/>
  <c r="BO376" i="9"/>
  <c r="BP376" i="9"/>
  <c r="BQ376" i="9"/>
  <c r="BR376" i="9"/>
  <c r="A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BC377" i="9"/>
  <c r="BD377" i="9"/>
  <c r="BE377" i="9"/>
  <c r="BF377" i="9"/>
  <c r="BG377" i="9"/>
  <c r="BH377" i="9"/>
  <c r="BI377" i="9"/>
  <c r="BJ377" i="9"/>
  <c r="BK377" i="9"/>
  <c r="BM377" i="9"/>
  <c r="BN377" i="9"/>
  <c r="BO377" i="9"/>
  <c r="BP377" i="9"/>
  <c r="BQ377" i="9"/>
  <c r="BR377" i="9"/>
  <c r="A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BC378" i="9"/>
  <c r="BD378" i="9"/>
  <c r="BE378" i="9"/>
  <c r="BF378" i="9"/>
  <c r="BG378" i="9"/>
  <c r="BH378" i="9"/>
  <c r="BI378" i="9"/>
  <c r="BJ378" i="9"/>
  <c r="BK378" i="9"/>
  <c r="BM378" i="9"/>
  <c r="BN378" i="9"/>
  <c r="BO378" i="9"/>
  <c r="BP378" i="9"/>
  <c r="BQ378" i="9"/>
  <c r="BR378" i="9"/>
  <c r="A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BC379" i="9"/>
  <c r="BD379" i="9"/>
  <c r="BE379" i="9"/>
  <c r="BF379" i="9"/>
  <c r="BG379" i="9"/>
  <c r="BH379" i="9"/>
  <c r="BI379" i="9"/>
  <c r="BJ379" i="9"/>
  <c r="BK379" i="9"/>
  <c r="BM379" i="9"/>
  <c r="BN379" i="9"/>
  <c r="BO379" i="9"/>
  <c r="BP379" i="9"/>
  <c r="BQ379" i="9"/>
  <c r="BR379" i="9"/>
  <c r="A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BC380" i="9"/>
  <c r="BD380" i="9"/>
  <c r="BE380" i="9"/>
  <c r="BF380" i="9"/>
  <c r="BG380" i="9"/>
  <c r="BH380" i="9"/>
  <c r="BI380" i="9"/>
  <c r="BJ380" i="9"/>
  <c r="BK380" i="9"/>
  <c r="BM380" i="9"/>
  <c r="BN380" i="9"/>
  <c r="BO380" i="9"/>
  <c r="BP380" i="9"/>
  <c r="BQ380" i="9"/>
  <c r="BR380" i="9"/>
  <c r="A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BC381" i="9"/>
  <c r="BD381" i="9"/>
  <c r="BE381" i="9"/>
  <c r="BF381" i="9"/>
  <c r="BG381" i="9"/>
  <c r="BH381" i="9"/>
  <c r="BI381" i="9"/>
  <c r="BJ381" i="9"/>
  <c r="BK381" i="9"/>
  <c r="BM381" i="9"/>
  <c r="BN381" i="9"/>
  <c r="BO381" i="9"/>
  <c r="BP381" i="9"/>
  <c r="BQ381" i="9"/>
  <c r="BR381" i="9"/>
  <c r="A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BC382" i="9"/>
  <c r="BD382" i="9"/>
  <c r="BE382" i="9"/>
  <c r="BF382" i="9"/>
  <c r="BG382" i="9"/>
  <c r="BH382" i="9"/>
  <c r="BI382" i="9"/>
  <c r="BJ382" i="9"/>
  <c r="BK382" i="9"/>
  <c r="BM382" i="9"/>
  <c r="BN382" i="9"/>
  <c r="BO382" i="9"/>
  <c r="BP382" i="9"/>
  <c r="BQ382" i="9"/>
  <c r="BR382" i="9"/>
  <c r="A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BC383" i="9"/>
  <c r="BD383" i="9"/>
  <c r="BE383" i="9"/>
  <c r="BF383" i="9"/>
  <c r="BG383" i="9"/>
  <c r="BH383" i="9"/>
  <c r="BI383" i="9"/>
  <c r="BJ383" i="9"/>
  <c r="BK383" i="9"/>
  <c r="BM383" i="9"/>
  <c r="BN383" i="9"/>
  <c r="BO383" i="9"/>
  <c r="BP383" i="9"/>
  <c r="BQ383" i="9"/>
  <c r="BR383" i="9"/>
  <c r="A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BC384" i="9"/>
  <c r="BD384" i="9"/>
  <c r="BE384" i="9"/>
  <c r="BF384" i="9"/>
  <c r="BG384" i="9"/>
  <c r="BH384" i="9"/>
  <c r="BI384" i="9"/>
  <c r="BJ384" i="9"/>
  <c r="BK384" i="9"/>
  <c r="BM384" i="9"/>
  <c r="BN384" i="9"/>
  <c r="BO384" i="9"/>
  <c r="BP384" i="9"/>
  <c r="BQ384" i="9"/>
  <c r="BR384" i="9"/>
  <c r="A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BC385" i="9"/>
  <c r="BD385" i="9"/>
  <c r="BE385" i="9"/>
  <c r="BF385" i="9"/>
  <c r="BG385" i="9"/>
  <c r="BH385" i="9"/>
  <c r="BI385" i="9"/>
  <c r="BJ385" i="9"/>
  <c r="BK385" i="9"/>
  <c r="BM385" i="9"/>
  <c r="BN385" i="9"/>
  <c r="BO385" i="9"/>
  <c r="BP385" i="9"/>
  <c r="BQ385" i="9"/>
  <c r="BR385" i="9"/>
  <c r="A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BC386" i="9"/>
  <c r="BD386" i="9"/>
  <c r="BE386" i="9"/>
  <c r="BF386" i="9"/>
  <c r="BG386" i="9"/>
  <c r="BH386" i="9"/>
  <c r="BI386" i="9"/>
  <c r="BJ386" i="9"/>
  <c r="BK386" i="9"/>
  <c r="BM386" i="9"/>
  <c r="BN386" i="9"/>
  <c r="BO386" i="9"/>
  <c r="BP386" i="9"/>
  <c r="BQ386" i="9"/>
  <c r="BR386" i="9"/>
  <c r="A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BC387" i="9"/>
  <c r="BD387" i="9"/>
  <c r="BE387" i="9"/>
  <c r="BF387" i="9"/>
  <c r="BG387" i="9"/>
  <c r="BH387" i="9"/>
  <c r="BI387" i="9"/>
  <c r="BJ387" i="9"/>
  <c r="BK387" i="9"/>
  <c r="BM387" i="9"/>
  <c r="BN387" i="9"/>
  <c r="BO387" i="9"/>
  <c r="BP387" i="9"/>
  <c r="BQ387" i="9"/>
  <c r="BR387" i="9"/>
  <c r="A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BC388" i="9"/>
  <c r="BD388" i="9"/>
  <c r="BE388" i="9"/>
  <c r="BF388" i="9"/>
  <c r="BG388" i="9"/>
  <c r="BH388" i="9"/>
  <c r="BI388" i="9"/>
  <c r="BJ388" i="9"/>
  <c r="BK388" i="9"/>
  <c r="BN388" i="9"/>
  <c r="BO388" i="9"/>
  <c r="BP388" i="9"/>
  <c r="BQ388" i="9"/>
  <c r="BR388" i="9"/>
  <c r="BN389" i="9"/>
  <c r="BO389" i="9"/>
  <c r="BP389" i="9"/>
  <c r="BQ389" i="9"/>
  <c r="BR389" i="9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M194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M195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M196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M197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M198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M199" i="10"/>
  <c r="A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M200" i="10"/>
  <c r="A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M201" i="10"/>
  <c r="A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M202" i="10"/>
  <c r="A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M203" i="10"/>
  <c r="A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M204" i="10"/>
  <c r="A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M205" i="10"/>
  <c r="A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M206" i="10"/>
  <c r="A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M207" i="10"/>
  <c r="A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M208" i="10"/>
  <c r="A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M209" i="10"/>
  <c r="A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M210" i="10"/>
  <c r="A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M211" i="10"/>
  <c r="A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M212" i="10"/>
  <c r="A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M213" i="10"/>
  <c r="A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M214" i="10"/>
  <c r="A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M215" i="10"/>
  <c r="A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M216" i="10"/>
  <c r="A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M217" i="10"/>
  <c r="A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M218" i="10"/>
  <c r="A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M219" i="10"/>
  <c r="A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M220" i="10"/>
  <c r="A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M221" i="10"/>
  <c r="A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M222" i="10"/>
  <c r="A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M223" i="10"/>
  <c r="A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M224" i="10"/>
  <c r="A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M225" i="10"/>
  <c r="A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M226" i="10"/>
  <c r="A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M227" i="10"/>
  <c r="A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M228" i="10"/>
  <c r="A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M229" i="10"/>
  <c r="A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M230" i="10"/>
  <c r="A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M231" i="10"/>
  <c r="A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M232" i="10"/>
  <c r="A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M233" i="10"/>
  <c r="A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M234" i="10"/>
  <c r="A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M235" i="10"/>
  <c r="A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M236" i="10"/>
  <c r="A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M237" i="10"/>
  <c r="A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M238" i="10"/>
  <c r="A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M239" i="10"/>
  <c r="A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M240" i="10"/>
  <c r="A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M241" i="10"/>
  <c r="A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M242" i="10"/>
  <c r="A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M243" i="10"/>
  <c r="A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M244" i="10"/>
  <c r="A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M245" i="10"/>
  <c r="A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M246" i="10"/>
  <c r="A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M247" i="10"/>
  <c r="A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M248" i="10"/>
  <c r="A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M249" i="10"/>
  <c r="A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M250" i="10"/>
  <c r="A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M251" i="10"/>
  <c r="A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M252" i="10"/>
  <c r="A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M253" i="10"/>
  <c r="A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M254" i="10"/>
  <c r="A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M255" i="10"/>
  <c r="A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M256" i="10"/>
  <c r="A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M257" i="10"/>
  <c r="A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M258" i="10"/>
  <c r="A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M259" i="10"/>
  <c r="A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M260" i="10"/>
  <c r="A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M261" i="10"/>
  <c r="A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M262" i="10"/>
  <c r="A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M263" i="10"/>
  <c r="A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M264" i="10"/>
  <c r="A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M265" i="10"/>
  <c r="A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M266" i="10"/>
  <c r="BN266" i="10"/>
  <c r="A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M267" i="10"/>
  <c r="BN267" i="10"/>
  <c r="A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M268" i="10"/>
  <c r="BN268" i="10"/>
  <c r="A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M269" i="10"/>
  <c r="BN269" i="10"/>
  <c r="A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M270" i="10"/>
  <c r="BN270" i="10"/>
  <c r="A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M271" i="10"/>
  <c r="BN271" i="10"/>
  <c r="A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M272" i="10"/>
  <c r="BN272" i="10"/>
  <c r="A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M273" i="10"/>
  <c r="BN273" i="10"/>
  <c r="A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M274" i="10"/>
  <c r="BN274" i="10"/>
  <c r="A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M275" i="10"/>
  <c r="BN275" i="10"/>
  <c r="A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M276" i="10"/>
  <c r="BN276" i="10"/>
  <c r="A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M277" i="10"/>
  <c r="BN277" i="10"/>
  <c r="A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M278" i="10"/>
  <c r="BN278" i="10"/>
  <c r="A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M279" i="10"/>
  <c r="BN279" i="10"/>
  <c r="A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M280" i="10"/>
  <c r="BN280" i="10"/>
  <c r="A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M281" i="10"/>
  <c r="BN281" i="10"/>
  <c r="A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M282" i="10"/>
  <c r="BN282" i="10"/>
  <c r="A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M283" i="10"/>
  <c r="BN283" i="10"/>
  <c r="A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M284" i="10"/>
  <c r="BN284" i="10"/>
  <c r="A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M285" i="10"/>
  <c r="BN285" i="10"/>
  <c r="A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M286" i="10"/>
  <c r="BN286" i="10"/>
  <c r="A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M287" i="10"/>
  <c r="BN287" i="10"/>
  <c r="A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M288" i="10"/>
  <c r="BN288" i="10"/>
  <c r="A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M289" i="10"/>
  <c r="BN289" i="10"/>
  <c r="A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M290" i="10"/>
  <c r="BN290" i="10"/>
  <c r="A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M291" i="10"/>
  <c r="BN291" i="10"/>
  <c r="A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M292" i="10"/>
  <c r="BN292" i="10"/>
  <c r="A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M293" i="10"/>
  <c r="BN293" i="10"/>
  <c r="A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M294" i="10"/>
  <c r="BN294" i="10"/>
  <c r="A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M295" i="10"/>
  <c r="BN295" i="10"/>
  <c r="A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M296" i="10"/>
  <c r="BN296" i="10"/>
  <c r="A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M297" i="10"/>
  <c r="BN297" i="10"/>
  <c r="A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M298" i="10"/>
  <c r="BN298" i="10"/>
  <c r="A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M299" i="10"/>
  <c r="BN299" i="10"/>
  <c r="A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M300" i="10"/>
  <c r="BN300" i="10"/>
  <c r="A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M301" i="10"/>
  <c r="BN301" i="10"/>
  <c r="A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M302" i="10"/>
  <c r="BN302" i="10"/>
  <c r="A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M303" i="10"/>
  <c r="BN303" i="10"/>
  <c r="A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M304" i="10"/>
  <c r="BN304" i="10"/>
  <c r="A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M305" i="10"/>
  <c r="BN305" i="10"/>
  <c r="BO305" i="10"/>
  <c r="A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M306" i="10"/>
  <c r="BN306" i="10"/>
  <c r="BO306" i="10"/>
  <c r="A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M307" i="10"/>
  <c r="BN307" i="10"/>
  <c r="BO307" i="10"/>
  <c r="A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M308" i="10"/>
  <c r="BN308" i="10"/>
  <c r="BO308" i="10"/>
  <c r="A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M309" i="10"/>
  <c r="BN309" i="10"/>
  <c r="BO309" i="10"/>
  <c r="A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M310" i="10"/>
  <c r="BN310" i="10"/>
  <c r="BO310" i="10"/>
  <c r="A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M311" i="10"/>
  <c r="BN311" i="10"/>
  <c r="BO311" i="10"/>
  <c r="A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M312" i="10"/>
  <c r="BN312" i="10"/>
  <c r="BO312" i="10"/>
  <c r="A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M313" i="10"/>
  <c r="BN313" i="10"/>
  <c r="BO313" i="10"/>
  <c r="A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M314" i="10"/>
  <c r="BN314" i="10"/>
  <c r="BO314" i="10"/>
  <c r="A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M315" i="10"/>
  <c r="BN315" i="10"/>
  <c r="BO315" i="10"/>
  <c r="A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M316" i="10"/>
  <c r="BN316" i="10"/>
  <c r="BO316" i="10"/>
  <c r="A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M317" i="10"/>
  <c r="BN317" i="10"/>
  <c r="BO317" i="10"/>
  <c r="A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M318" i="10"/>
  <c r="BN318" i="10"/>
  <c r="BO318" i="10"/>
  <c r="A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M319" i="10"/>
  <c r="BN319" i="10"/>
  <c r="BO319" i="10"/>
  <c r="A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M320" i="10"/>
  <c r="BN320" i="10"/>
  <c r="BO320" i="10"/>
  <c r="A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M321" i="10"/>
  <c r="BN321" i="10"/>
  <c r="BO321" i="10"/>
  <c r="A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M322" i="10"/>
  <c r="BN322" i="10"/>
  <c r="BO322" i="10"/>
  <c r="A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M323" i="10"/>
  <c r="BN323" i="10"/>
  <c r="BO323" i="10"/>
  <c r="A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M324" i="10"/>
  <c r="BN324" i="10"/>
  <c r="BO324" i="10"/>
  <c r="A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M325" i="10"/>
  <c r="BN325" i="10"/>
  <c r="BO325" i="10"/>
  <c r="A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M326" i="10"/>
  <c r="BN326" i="10"/>
  <c r="BO326" i="10"/>
  <c r="A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M327" i="10"/>
  <c r="BN327" i="10"/>
  <c r="BO327" i="10"/>
  <c r="BP327" i="10"/>
  <c r="A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M328" i="10"/>
  <c r="BN328" i="10"/>
  <c r="BO328" i="10"/>
  <c r="BP328" i="10"/>
  <c r="A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BH329" i="10"/>
  <c r="BI329" i="10"/>
  <c r="BJ329" i="10"/>
  <c r="BK329" i="10"/>
  <c r="BM329" i="10"/>
  <c r="BN329" i="10"/>
  <c r="BO329" i="10"/>
  <c r="BP329" i="10"/>
  <c r="A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BH330" i="10"/>
  <c r="BI330" i="10"/>
  <c r="BJ330" i="10"/>
  <c r="BK330" i="10"/>
  <c r="BM330" i="10"/>
  <c r="BN330" i="10"/>
  <c r="BO330" i="10"/>
  <c r="BP330" i="10"/>
  <c r="A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M331" i="10"/>
  <c r="BN331" i="10"/>
  <c r="BO331" i="10"/>
  <c r="BP331" i="10"/>
  <c r="A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M332" i="10"/>
  <c r="BN332" i="10"/>
  <c r="BO332" i="10"/>
  <c r="BP332" i="10"/>
  <c r="A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BH333" i="10"/>
  <c r="BI333" i="10"/>
  <c r="BJ333" i="10"/>
  <c r="BK333" i="10"/>
  <c r="BM333" i="10"/>
  <c r="BN333" i="10"/>
  <c r="BO333" i="10"/>
  <c r="BP333" i="10"/>
  <c r="A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M334" i="10"/>
  <c r="BN334" i="10"/>
  <c r="BO334" i="10"/>
  <c r="BP334" i="10"/>
  <c r="A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M335" i="10"/>
  <c r="BN335" i="10"/>
  <c r="BO335" i="10"/>
  <c r="BP335" i="10"/>
  <c r="A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M336" i="10"/>
  <c r="BN336" i="10"/>
  <c r="BO336" i="10"/>
  <c r="BP336" i="10"/>
  <c r="A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BH337" i="10"/>
  <c r="BI337" i="10"/>
  <c r="BJ337" i="10"/>
  <c r="BK337" i="10"/>
  <c r="BM337" i="10"/>
  <c r="BN337" i="10"/>
  <c r="BO337" i="10"/>
  <c r="BP337" i="10"/>
  <c r="A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M338" i="10"/>
  <c r="BN338" i="10"/>
  <c r="BO338" i="10"/>
  <c r="BP338" i="10"/>
  <c r="A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M339" i="10"/>
  <c r="BN339" i="10"/>
  <c r="BO339" i="10"/>
  <c r="BP339" i="10"/>
  <c r="A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M340" i="10"/>
  <c r="BN340" i="10"/>
  <c r="BO340" i="10"/>
  <c r="BP340" i="10"/>
  <c r="A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M341" i="10"/>
  <c r="BN341" i="10"/>
  <c r="BO341" i="10"/>
  <c r="BP341" i="10"/>
  <c r="A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M342" i="10"/>
  <c r="BN342" i="10"/>
  <c r="BO342" i="10"/>
  <c r="BP342" i="10"/>
  <c r="A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BH343" i="10"/>
  <c r="BI343" i="10"/>
  <c r="BJ343" i="10"/>
  <c r="BK343" i="10"/>
  <c r="BM343" i="10"/>
  <c r="BN343" i="10"/>
  <c r="BO343" i="10"/>
  <c r="BP343" i="10"/>
  <c r="A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M344" i="10"/>
  <c r="BN344" i="10"/>
  <c r="BO344" i="10"/>
  <c r="BP344" i="10"/>
  <c r="A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M345" i="10"/>
  <c r="BN345" i="10"/>
  <c r="BO345" i="10"/>
  <c r="BP345" i="10"/>
  <c r="A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M346" i="10"/>
  <c r="BN346" i="10"/>
  <c r="BO346" i="10"/>
  <c r="BP346" i="10"/>
  <c r="BQ346" i="10"/>
  <c r="A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M347" i="10"/>
  <c r="BN347" i="10"/>
  <c r="BO347" i="10"/>
  <c r="BP347" i="10"/>
  <c r="BQ347" i="10"/>
  <c r="A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M348" i="10"/>
  <c r="BN348" i="10"/>
  <c r="BO348" i="10"/>
  <c r="BP348" i="10"/>
  <c r="BQ348" i="10"/>
  <c r="A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M349" i="10"/>
  <c r="BN349" i="10"/>
  <c r="BO349" i="10"/>
  <c r="BP349" i="10"/>
  <c r="BQ349" i="10"/>
  <c r="A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M350" i="10"/>
  <c r="BN350" i="10"/>
  <c r="BO350" i="10"/>
  <c r="BP350" i="10"/>
  <c r="BQ350" i="10"/>
  <c r="A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M351" i="10"/>
  <c r="BN351" i="10"/>
  <c r="BO351" i="10"/>
  <c r="BP351" i="10"/>
  <c r="BQ351" i="10"/>
  <c r="A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M352" i="10"/>
  <c r="BN352" i="10"/>
  <c r="BO352" i="10"/>
  <c r="BP352" i="10"/>
  <c r="BQ352" i="10"/>
  <c r="A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M353" i="10"/>
  <c r="BN353" i="10"/>
  <c r="BO353" i="10"/>
  <c r="BP353" i="10"/>
  <c r="BQ353" i="10"/>
  <c r="A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M354" i="10"/>
  <c r="BN354" i="10"/>
  <c r="BO354" i="10"/>
  <c r="BP354" i="10"/>
  <c r="BQ354" i="10"/>
  <c r="A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M355" i="10"/>
  <c r="BN355" i="10"/>
  <c r="BO355" i="10"/>
  <c r="BP355" i="10"/>
  <c r="BQ355" i="10"/>
  <c r="A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M356" i="10"/>
  <c r="BN356" i="10"/>
  <c r="BO356" i="10"/>
  <c r="BP356" i="10"/>
  <c r="BQ356" i="10"/>
  <c r="A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M357" i="10"/>
  <c r="BN357" i="10"/>
  <c r="BO357" i="10"/>
  <c r="BP357" i="10"/>
  <c r="BQ357" i="10"/>
  <c r="A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M358" i="10"/>
  <c r="BN358" i="10"/>
  <c r="BO358" i="10"/>
  <c r="BP358" i="10"/>
  <c r="BQ358" i="10"/>
  <c r="A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M359" i="10"/>
  <c r="BN359" i="10"/>
  <c r="BO359" i="10"/>
  <c r="BP359" i="10"/>
  <c r="BQ359" i="10"/>
  <c r="A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M360" i="10"/>
  <c r="BN360" i="10"/>
  <c r="BO360" i="10"/>
  <c r="BP360" i="10"/>
  <c r="BQ360" i="10"/>
  <c r="A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M361" i="10"/>
  <c r="BN361" i="10"/>
  <c r="BO361" i="10"/>
  <c r="BP361" i="10"/>
  <c r="BQ361" i="10"/>
  <c r="A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M362" i="10"/>
  <c r="BN362" i="10"/>
  <c r="BO362" i="10"/>
  <c r="BP362" i="10"/>
  <c r="BQ362" i="10"/>
  <c r="A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M363" i="10"/>
  <c r="BN363" i="10"/>
  <c r="BO363" i="10"/>
  <c r="BP363" i="10"/>
  <c r="BQ363" i="10"/>
  <c r="A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M364" i="10"/>
  <c r="BN364" i="10"/>
  <c r="BO364" i="10"/>
  <c r="BP364" i="10"/>
  <c r="BQ364" i="10"/>
  <c r="A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M365" i="10"/>
  <c r="BN365" i="10"/>
  <c r="BO365" i="10"/>
  <c r="BP365" i="10"/>
  <c r="BQ365" i="10"/>
  <c r="A366" i="10"/>
  <c r="D366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BH366" i="10"/>
  <c r="BI366" i="10"/>
  <c r="BJ366" i="10"/>
  <c r="BK366" i="10"/>
  <c r="BM366" i="10"/>
  <c r="BN366" i="10"/>
  <c r="BO366" i="10"/>
  <c r="BP366" i="10"/>
  <c r="BQ366" i="10"/>
  <c r="A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M367" i="10"/>
  <c r="BN367" i="10"/>
  <c r="BO367" i="10"/>
  <c r="BP367" i="10"/>
  <c r="BQ367" i="10"/>
  <c r="A368" i="10"/>
  <c r="D368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BH368" i="10"/>
  <c r="BI368" i="10"/>
  <c r="BJ368" i="10"/>
  <c r="BK368" i="10"/>
  <c r="BM368" i="10"/>
  <c r="BN368" i="10"/>
  <c r="BO368" i="10"/>
  <c r="BP368" i="10"/>
  <c r="BQ368" i="10"/>
  <c r="A369" i="10"/>
  <c r="D369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BH369" i="10"/>
  <c r="BI369" i="10"/>
  <c r="BJ369" i="10"/>
  <c r="BK369" i="10"/>
  <c r="BM369" i="10"/>
  <c r="BN369" i="10"/>
  <c r="BO369" i="10"/>
  <c r="BP369" i="10"/>
  <c r="BQ369" i="10"/>
  <c r="BR369" i="10"/>
  <c r="A370" i="10"/>
  <c r="D370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Z370" i="10"/>
  <c r="BA370" i="10"/>
  <c r="BB370" i="10"/>
  <c r="BC370" i="10"/>
  <c r="BD370" i="10"/>
  <c r="BE370" i="10"/>
  <c r="BF370" i="10"/>
  <c r="BG370" i="10"/>
  <c r="BH370" i="10"/>
  <c r="BI370" i="10"/>
  <c r="BJ370" i="10"/>
  <c r="BK370" i="10"/>
  <c r="BM370" i="10"/>
  <c r="BN370" i="10"/>
  <c r="BO370" i="10"/>
  <c r="BP370" i="10"/>
  <c r="BQ370" i="10"/>
  <c r="BR370" i="10"/>
  <c r="A371" i="10"/>
  <c r="D371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BH371" i="10"/>
  <c r="BI371" i="10"/>
  <c r="BJ371" i="10"/>
  <c r="BK371" i="10"/>
  <c r="BM371" i="10"/>
  <c r="BN371" i="10"/>
  <c r="BO371" i="10"/>
  <c r="BP371" i="10"/>
  <c r="BQ371" i="10"/>
  <c r="BR371" i="10"/>
  <c r="A372" i="10"/>
  <c r="D372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BH372" i="10"/>
  <c r="BI372" i="10"/>
  <c r="BJ372" i="10"/>
  <c r="BK372" i="10"/>
  <c r="BM372" i="10"/>
  <c r="BN372" i="10"/>
  <c r="BO372" i="10"/>
  <c r="BP372" i="10"/>
  <c r="BQ372" i="10"/>
  <c r="BR372" i="10"/>
  <c r="A373" i="10"/>
  <c r="D373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BH373" i="10"/>
  <c r="BI373" i="10"/>
  <c r="BJ373" i="10"/>
  <c r="BK373" i="10"/>
  <c r="BM373" i="10"/>
  <c r="BN373" i="10"/>
  <c r="BO373" i="10"/>
  <c r="BP373" i="10"/>
  <c r="BQ373" i="10"/>
  <c r="BR373" i="10"/>
  <c r="A374" i="10"/>
  <c r="D374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BH374" i="10"/>
  <c r="BI374" i="10"/>
  <c r="BJ374" i="10"/>
  <c r="BK374" i="10"/>
  <c r="BM374" i="10"/>
  <c r="BN374" i="10"/>
  <c r="BO374" i="10"/>
  <c r="BP374" i="10"/>
  <c r="BQ374" i="10"/>
  <c r="BR374" i="10"/>
  <c r="A375" i="10"/>
  <c r="D375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Z375" i="10"/>
  <c r="BA375" i="10"/>
  <c r="BB375" i="10"/>
  <c r="BC375" i="10"/>
  <c r="BD375" i="10"/>
  <c r="BE375" i="10"/>
  <c r="BF375" i="10"/>
  <c r="BG375" i="10"/>
  <c r="BH375" i="10"/>
  <c r="BI375" i="10"/>
  <c r="BJ375" i="10"/>
  <c r="BK375" i="10"/>
  <c r="BM375" i="10"/>
  <c r="BN375" i="10"/>
  <c r="BO375" i="10"/>
  <c r="BP375" i="10"/>
  <c r="BQ375" i="10"/>
  <c r="BR375" i="10"/>
  <c r="A376" i="10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Z376" i="10"/>
  <c r="BA376" i="10"/>
  <c r="BB376" i="10"/>
  <c r="BC376" i="10"/>
  <c r="BD376" i="10"/>
  <c r="BE376" i="10"/>
  <c r="BF376" i="10"/>
  <c r="BG376" i="10"/>
  <c r="BH376" i="10"/>
  <c r="BI376" i="10"/>
  <c r="BJ376" i="10"/>
  <c r="BK376" i="10"/>
  <c r="BM376" i="10"/>
  <c r="BN376" i="10"/>
  <c r="BO376" i="10"/>
  <c r="BP376" i="10"/>
  <c r="BQ376" i="10"/>
  <c r="BR376" i="10"/>
  <c r="A377" i="10"/>
  <c r="D377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Z377" i="10"/>
  <c r="BA377" i="10"/>
  <c r="BB377" i="10"/>
  <c r="BC377" i="10"/>
  <c r="BD377" i="10"/>
  <c r="BE377" i="10"/>
  <c r="BF377" i="10"/>
  <c r="BG377" i="10"/>
  <c r="BH377" i="10"/>
  <c r="BI377" i="10"/>
  <c r="BJ377" i="10"/>
  <c r="BK377" i="10"/>
  <c r="BM377" i="10"/>
  <c r="BN377" i="10"/>
  <c r="BO377" i="10"/>
  <c r="BP377" i="10"/>
  <c r="BQ377" i="10"/>
  <c r="BR377" i="10"/>
  <c r="A378" i="10"/>
  <c r="D378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Z378" i="10"/>
  <c r="BA378" i="10"/>
  <c r="BB378" i="10"/>
  <c r="BC378" i="10"/>
  <c r="BD378" i="10"/>
  <c r="BE378" i="10"/>
  <c r="BF378" i="10"/>
  <c r="BG378" i="10"/>
  <c r="BH378" i="10"/>
  <c r="BI378" i="10"/>
  <c r="BJ378" i="10"/>
  <c r="BK378" i="10"/>
  <c r="BM378" i="10"/>
  <c r="BN378" i="10"/>
  <c r="BO378" i="10"/>
  <c r="BP378" i="10"/>
  <c r="BQ378" i="10"/>
  <c r="BR378" i="10"/>
  <c r="A379" i="10"/>
  <c r="D379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Z379" i="10"/>
  <c r="BA379" i="10"/>
  <c r="BB379" i="10"/>
  <c r="BC379" i="10"/>
  <c r="BD379" i="10"/>
  <c r="BE379" i="10"/>
  <c r="BF379" i="10"/>
  <c r="BG379" i="10"/>
  <c r="BH379" i="10"/>
  <c r="BI379" i="10"/>
  <c r="BJ379" i="10"/>
  <c r="BK379" i="10"/>
  <c r="BM379" i="10"/>
  <c r="BN379" i="10"/>
  <c r="BO379" i="10"/>
  <c r="BP379" i="10"/>
  <c r="BQ379" i="10"/>
  <c r="BR379" i="10"/>
  <c r="A380" i="10"/>
  <c r="D380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Z380" i="10"/>
  <c r="BA380" i="10"/>
  <c r="BB380" i="10"/>
  <c r="BC380" i="10"/>
  <c r="BD380" i="10"/>
  <c r="BE380" i="10"/>
  <c r="BF380" i="10"/>
  <c r="BG380" i="10"/>
  <c r="BH380" i="10"/>
  <c r="BI380" i="10"/>
  <c r="BJ380" i="10"/>
  <c r="BK380" i="10"/>
  <c r="BM380" i="10"/>
  <c r="BN380" i="10"/>
  <c r="BO380" i="10"/>
  <c r="BP380" i="10"/>
  <c r="BQ380" i="10"/>
  <c r="BR380" i="10"/>
  <c r="A381" i="10"/>
  <c r="D381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Z381" i="10"/>
  <c r="BA381" i="10"/>
  <c r="BB381" i="10"/>
  <c r="BC381" i="10"/>
  <c r="BD381" i="10"/>
  <c r="BE381" i="10"/>
  <c r="BF381" i="10"/>
  <c r="BG381" i="10"/>
  <c r="BH381" i="10"/>
  <c r="BI381" i="10"/>
  <c r="BJ381" i="10"/>
  <c r="BK381" i="10"/>
  <c r="BM381" i="10"/>
  <c r="BN381" i="10"/>
  <c r="BO381" i="10"/>
  <c r="BP381" i="10"/>
  <c r="BQ381" i="10"/>
  <c r="BR381" i="10"/>
  <c r="A382" i="10"/>
  <c r="D382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Z382" i="10"/>
  <c r="BA382" i="10"/>
  <c r="BB382" i="10"/>
  <c r="BC382" i="10"/>
  <c r="BD382" i="10"/>
  <c r="BE382" i="10"/>
  <c r="BF382" i="10"/>
  <c r="BG382" i="10"/>
  <c r="BH382" i="10"/>
  <c r="BI382" i="10"/>
  <c r="BJ382" i="10"/>
  <c r="BK382" i="10"/>
  <c r="BM382" i="10"/>
  <c r="BN382" i="10"/>
  <c r="BO382" i="10"/>
  <c r="BP382" i="10"/>
  <c r="BQ382" i="10"/>
  <c r="BR382" i="10"/>
  <c r="A383" i="10"/>
  <c r="D383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Z383" i="10"/>
  <c r="BA383" i="10"/>
  <c r="BB383" i="10"/>
  <c r="BC383" i="10"/>
  <c r="BD383" i="10"/>
  <c r="BE383" i="10"/>
  <c r="BF383" i="10"/>
  <c r="BG383" i="10"/>
  <c r="BH383" i="10"/>
  <c r="BI383" i="10"/>
  <c r="BJ383" i="10"/>
  <c r="BK383" i="10"/>
  <c r="BM383" i="10"/>
  <c r="BN383" i="10"/>
  <c r="BO383" i="10"/>
  <c r="BP383" i="10"/>
  <c r="BQ383" i="10"/>
  <c r="BR383" i="10"/>
  <c r="A384" i="10"/>
  <c r="D384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Z384" i="10"/>
  <c r="BA384" i="10"/>
  <c r="BB384" i="10"/>
  <c r="BC384" i="10"/>
  <c r="BD384" i="10"/>
  <c r="BE384" i="10"/>
  <c r="BF384" i="10"/>
  <c r="BG384" i="10"/>
  <c r="BH384" i="10"/>
  <c r="BI384" i="10"/>
  <c r="BJ384" i="10"/>
  <c r="BK384" i="10"/>
  <c r="BM384" i="10"/>
  <c r="BN384" i="10"/>
  <c r="BO384" i="10"/>
  <c r="BP384" i="10"/>
  <c r="BQ384" i="10"/>
  <c r="BR384" i="10"/>
  <c r="A385" i="10"/>
  <c r="D385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Z385" i="10"/>
  <c r="BA385" i="10"/>
  <c r="BB385" i="10"/>
  <c r="BC385" i="10"/>
  <c r="BD385" i="10"/>
  <c r="BE385" i="10"/>
  <c r="BF385" i="10"/>
  <c r="BG385" i="10"/>
  <c r="BH385" i="10"/>
  <c r="BI385" i="10"/>
  <c r="BJ385" i="10"/>
  <c r="BK385" i="10"/>
  <c r="BM385" i="10"/>
  <c r="BN385" i="10"/>
  <c r="BO385" i="10"/>
  <c r="BP385" i="10"/>
  <c r="BQ385" i="10"/>
  <c r="BR385" i="10"/>
  <c r="A386" i="10"/>
  <c r="D386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Z386" i="10"/>
  <c r="BA386" i="10"/>
  <c r="BB386" i="10"/>
  <c r="BC386" i="10"/>
  <c r="BD386" i="10"/>
  <c r="BE386" i="10"/>
  <c r="BF386" i="10"/>
  <c r="BG386" i="10"/>
  <c r="BH386" i="10"/>
  <c r="BI386" i="10"/>
  <c r="BJ386" i="10"/>
  <c r="BK386" i="10"/>
  <c r="BM386" i="10"/>
  <c r="BN386" i="10"/>
  <c r="BO386" i="10"/>
  <c r="BP386" i="10"/>
  <c r="BQ386" i="10"/>
  <c r="BR386" i="10"/>
  <c r="A387" i="10"/>
  <c r="D387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Z387" i="10"/>
  <c r="BA387" i="10"/>
  <c r="BB387" i="10"/>
  <c r="BC387" i="10"/>
  <c r="BD387" i="10"/>
  <c r="BE387" i="10"/>
  <c r="BF387" i="10"/>
  <c r="BG387" i="10"/>
  <c r="BH387" i="10"/>
  <c r="BI387" i="10"/>
  <c r="BJ387" i="10"/>
  <c r="BK387" i="10"/>
  <c r="BM387" i="10"/>
  <c r="BN387" i="10"/>
  <c r="BO387" i="10"/>
  <c r="BP387" i="10"/>
  <c r="BQ387" i="10"/>
  <c r="BR387" i="10"/>
  <c r="A388" i="10"/>
  <c r="D388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Z388" i="10"/>
  <c r="BA388" i="10"/>
  <c r="BB388" i="10"/>
  <c r="BC388" i="10"/>
  <c r="BD388" i="10"/>
  <c r="BE388" i="10"/>
  <c r="BF388" i="10"/>
  <c r="BG388" i="10"/>
  <c r="BH388" i="10"/>
  <c r="BI388" i="10"/>
  <c r="BJ388" i="10"/>
  <c r="BK388" i="10"/>
  <c r="BN388" i="10"/>
  <c r="BO388" i="10"/>
  <c r="BP388" i="10"/>
  <c r="BQ388" i="10"/>
  <c r="BR388" i="10"/>
  <c r="BN389" i="10"/>
  <c r="BO389" i="10"/>
  <c r="BP389" i="10"/>
  <c r="BQ389" i="10"/>
  <c r="BR389" i="10"/>
  <c r="E1" i="7"/>
  <c r="B2" i="7"/>
  <c r="C2" i="7"/>
  <c r="E2" i="7"/>
  <c r="F2" i="7"/>
  <c r="B3" i="7"/>
  <c r="C3" i="7"/>
  <c r="D3" i="7"/>
  <c r="E3" i="7"/>
  <c r="G3" i="7"/>
  <c r="I3" i="7"/>
  <c r="B4" i="7"/>
  <c r="C4" i="7"/>
  <c r="D4" i="7"/>
  <c r="E4" i="7"/>
  <c r="F4" i="7"/>
  <c r="G4" i="7"/>
  <c r="B5" i="7"/>
  <c r="C5" i="7"/>
  <c r="D5" i="7"/>
  <c r="E5" i="7"/>
  <c r="F5" i="7"/>
  <c r="G5" i="7"/>
  <c r="B6" i="7"/>
  <c r="C6" i="7"/>
  <c r="D6" i="7"/>
  <c r="E6" i="7"/>
  <c r="G6" i="7"/>
  <c r="B7" i="7"/>
  <c r="C7" i="7"/>
  <c r="D7" i="7"/>
  <c r="E7" i="7"/>
  <c r="G7" i="7"/>
  <c r="B8" i="7"/>
  <c r="C8" i="7"/>
  <c r="D8" i="7"/>
  <c r="E8" i="7"/>
  <c r="G8" i="7"/>
  <c r="B9" i="7"/>
  <c r="C9" i="7"/>
  <c r="D9" i="7"/>
  <c r="E9" i="7"/>
  <c r="G9" i="7"/>
  <c r="I9" i="7"/>
  <c r="B10" i="7"/>
  <c r="C10" i="7"/>
  <c r="D10" i="7"/>
  <c r="E10" i="7"/>
  <c r="G10" i="7"/>
  <c r="I10" i="7"/>
  <c r="J10" i="7"/>
  <c r="B11" i="7"/>
  <c r="C11" i="7"/>
  <c r="D11" i="7"/>
  <c r="E11" i="7"/>
  <c r="G11" i="7"/>
  <c r="I11" i="7"/>
  <c r="J11" i="7"/>
  <c r="K11" i="7"/>
  <c r="B12" i="7"/>
  <c r="C12" i="7"/>
  <c r="D12" i="7"/>
  <c r="E12" i="7"/>
  <c r="G12" i="7"/>
  <c r="B13" i="7"/>
  <c r="C13" i="7"/>
  <c r="D13" i="7"/>
  <c r="E13" i="7"/>
  <c r="G13" i="7"/>
  <c r="B14" i="7"/>
  <c r="C14" i="7"/>
  <c r="D14" i="7"/>
  <c r="E14" i="7"/>
  <c r="G14" i="7"/>
  <c r="B15" i="7"/>
  <c r="C15" i="7"/>
  <c r="D15" i="7"/>
  <c r="E15" i="7"/>
  <c r="G15" i="7"/>
  <c r="B16" i="7"/>
  <c r="C16" i="7"/>
  <c r="D16" i="7"/>
  <c r="E16" i="7"/>
  <c r="G16" i="7"/>
  <c r="B17" i="7"/>
  <c r="C17" i="7"/>
  <c r="D17" i="7"/>
  <c r="E17" i="7"/>
  <c r="G17" i="7"/>
  <c r="B18" i="7"/>
  <c r="C18" i="7"/>
  <c r="D18" i="7"/>
  <c r="E18" i="7"/>
  <c r="G18" i="7"/>
  <c r="B19" i="7"/>
  <c r="C19" i="7"/>
  <c r="D19" i="7"/>
  <c r="E19" i="7"/>
  <c r="G19" i="7"/>
  <c r="B20" i="7"/>
  <c r="C20" i="7"/>
  <c r="D20" i="7"/>
  <c r="E20" i="7"/>
  <c r="G20" i="7"/>
  <c r="B21" i="7"/>
  <c r="C21" i="7"/>
  <c r="D21" i="7"/>
  <c r="E21" i="7"/>
  <c r="G21" i="7"/>
  <c r="B22" i="7"/>
  <c r="C22" i="7"/>
  <c r="D22" i="7"/>
  <c r="E22" i="7"/>
  <c r="G22" i="7"/>
  <c r="B23" i="7"/>
  <c r="C23" i="7"/>
  <c r="D23" i="7"/>
  <c r="E23" i="7"/>
  <c r="G23" i="7"/>
  <c r="B24" i="7"/>
  <c r="C24" i="7"/>
  <c r="D24" i="7"/>
  <c r="E24" i="7"/>
  <c r="G24" i="7"/>
  <c r="B25" i="7"/>
  <c r="C25" i="7"/>
  <c r="D25" i="7"/>
  <c r="E25" i="7"/>
  <c r="G25" i="7"/>
  <c r="B26" i="7"/>
  <c r="C26" i="7"/>
  <c r="D26" i="7"/>
  <c r="E26" i="7"/>
  <c r="G26" i="7"/>
  <c r="B27" i="7"/>
  <c r="C27" i="7"/>
  <c r="D27" i="7"/>
  <c r="E27" i="7"/>
  <c r="G27" i="7"/>
  <c r="B28" i="7"/>
  <c r="C28" i="7"/>
  <c r="D28" i="7"/>
  <c r="E28" i="7"/>
  <c r="G28" i="7"/>
  <c r="B29" i="7"/>
  <c r="C29" i="7"/>
  <c r="D29" i="7"/>
  <c r="E29" i="7"/>
  <c r="G29" i="7"/>
  <c r="B30" i="7"/>
  <c r="C30" i="7"/>
  <c r="D30" i="7"/>
  <c r="E30" i="7"/>
  <c r="G30" i="7"/>
  <c r="B31" i="7"/>
  <c r="C31" i="7"/>
  <c r="D31" i="7"/>
  <c r="E31" i="7"/>
  <c r="G31" i="7"/>
  <c r="B32" i="7"/>
  <c r="C32" i="7"/>
  <c r="D32" i="7"/>
  <c r="E32" i="7"/>
  <c r="G32" i="7"/>
  <c r="B33" i="7"/>
  <c r="C33" i="7"/>
  <c r="D33" i="7"/>
  <c r="E33" i="7"/>
  <c r="G33" i="7"/>
  <c r="B34" i="7"/>
  <c r="C34" i="7"/>
  <c r="D34" i="7"/>
  <c r="E34" i="7"/>
  <c r="G34" i="7"/>
  <c r="B35" i="7"/>
  <c r="C35" i="7"/>
  <c r="D35" i="7"/>
  <c r="E35" i="7"/>
  <c r="G35" i="7"/>
  <c r="B36" i="7"/>
  <c r="C36" i="7"/>
  <c r="D36" i="7"/>
  <c r="E36" i="7"/>
  <c r="G36" i="7"/>
  <c r="B37" i="7"/>
  <c r="C37" i="7"/>
  <c r="D37" i="7"/>
  <c r="E37" i="7"/>
  <c r="G37" i="7"/>
  <c r="B38" i="7"/>
  <c r="C38" i="7"/>
  <c r="D38" i="7"/>
  <c r="E38" i="7"/>
  <c r="G38" i="7"/>
  <c r="B39" i="7"/>
  <c r="C39" i="7"/>
  <c r="D39" i="7"/>
  <c r="E39" i="7"/>
  <c r="G39" i="7"/>
  <c r="B40" i="7"/>
  <c r="C40" i="7"/>
  <c r="D40" i="7"/>
  <c r="E40" i="7"/>
  <c r="G40" i="7"/>
  <c r="B41" i="7"/>
  <c r="C41" i="7"/>
  <c r="D41" i="7"/>
  <c r="E41" i="7"/>
  <c r="G41" i="7"/>
  <c r="B42" i="7"/>
  <c r="C42" i="7"/>
  <c r="D42" i="7"/>
  <c r="E42" i="7"/>
  <c r="G42" i="7"/>
  <c r="B43" i="7"/>
  <c r="C43" i="7"/>
  <c r="D43" i="7"/>
  <c r="E43" i="7"/>
  <c r="G43" i="7"/>
  <c r="B44" i="7"/>
  <c r="C44" i="7"/>
  <c r="D44" i="7"/>
  <c r="E44" i="7"/>
  <c r="G44" i="7"/>
  <c r="B45" i="7"/>
  <c r="C45" i="7"/>
  <c r="D45" i="7"/>
  <c r="E45" i="7"/>
  <c r="G45" i="7"/>
  <c r="B46" i="7"/>
  <c r="C46" i="7"/>
  <c r="D46" i="7"/>
  <c r="E46" i="7"/>
  <c r="G46" i="7"/>
  <c r="B47" i="7"/>
  <c r="C47" i="7"/>
  <c r="D47" i="7"/>
  <c r="E47" i="7"/>
  <c r="G47" i="7"/>
  <c r="B48" i="7"/>
  <c r="C48" i="7"/>
  <c r="D48" i="7"/>
  <c r="E48" i="7"/>
  <c r="G48" i="7"/>
  <c r="B49" i="7"/>
  <c r="C49" i="7"/>
  <c r="D49" i="7"/>
  <c r="E49" i="7"/>
  <c r="G49" i="7"/>
  <c r="B50" i="7"/>
  <c r="C50" i="7"/>
  <c r="D50" i="7"/>
  <c r="E50" i="7"/>
  <c r="G50" i="7"/>
  <c r="B51" i="7"/>
  <c r="C51" i="7"/>
  <c r="D51" i="7"/>
  <c r="E51" i="7"/>
  <c r="G51" i="7"/>
  <c r="B52" i="7"/>
  <c r="C52" i="7"/>
  <c r="D52" i="7"/>
  <c r="E52" i="7"/>
  <c r="G52" i="7"/>
  <c r="B53" i="7"/>
  <c r="C53" i="7"/>
  <c r="D53" i="7"/>
  <c r="E53" i="7"/>
  <c r="G53" i="7"/>
  <c r="B54" i="7"/>
  <c r="C54" i="7"/>
  <c r="D54" i="7"/>
  <c r="E54" i="7"/>
  <c r="G54" i="7"/>
  <c r="B55" i="7"/>
  <c r="C55" i="7"/>
  <c r="D55" i="7"/>
  <c r="E55" i="7"/>
  <c r="G55" i="7"/>
  <c r="B56" i="7"/>
  <c r="C56" i="7"/>
  <c r="D56" i="7"/>
  <c r="E56" i="7"/>
  <c r="G56" i="7"/>
  <c r="B57" i="7"/>
  <c r="C57" i="7"/>
  <c r="D57" i="7"/>
  <c r="E57" i="7"/>
  <c r="G57" i="7"/>
  <c r="B58" i="7"/>
  <c r="C58" i="7"/>
  <c r="D58" i="7"/>
  <c r="E58" i="7"/>
  <c r="G58" i="7"/>
  <c r="B59" i="7"/>
  <c r="C59" i="7"/>
  <c r="D59" i="7"/>
  <c r="E59" i="7"/>
  <c r="G59" i="7"/>
  <c r="B60" i="7"/>
  <c r="C60" i="7"/>
  <c r="D60" i="7"/>
  <c r="E60" i="7"/>
  <c r="G60" i="7"/>
  <c r="B61" i="7"/>
  <c r="C61" i="7"/>
  <c r="D61" i="7"/>
  <c r="E61" i="7"/>
  <c r="G61" i="7"/>
  <c r="B62" i="7"/>
  <c r="C62" i="7"/>
  <c r="D62" i="7"/>
  <c r="E62" i="7"/>
  <c r="G62" i="7"/>
  <c r="B63" i="7"/>
  <c r="C63" i="7"/>
  <c r="D63" i="7"/>
  <c r="E63" i="7"/>
  <c r="G63" i="7"/>
  <c r="B64" i="7"/>
  <c r="C64" i="7"/>
  <c r="D64" i="7"/>
  <c r="E64" i="7"/>
  <c r="G64" i="7"/>
  <c r="B65" i="7"/>
  <c r="C65" i="7"/>
  <c r="D65" i="7"/>
  <c r="E65" i="7"/>
  <c r="G65" i="7"/>
  <c r="B66" i="7"/>
  <c r="C66" i="7"/>
  <c r="D66" i="7"/>
  <c r="E66" i="7"/>
  <c r="G66" i="7"/>
  <c r="B67" i="7"/>
  <c r="C67" i="7"/>
  <c r="D67" i="7"/>
  <c r="E67" i="7"/>
  <c r="G67" i="7"/>
  <c r="B68" i="7"/>
  <c r="C68" i="7"/>
  <c r="D68" i="7"/>
  <c r="E68" i="7"/>
  <c r="G68" i="7"/>
  <c r="B69" i="7"/>
  <c r="C69" i="7"/>
  <c r="D69" i="7"/>
  <c r="E69" i="7"/>
  <c r="G69" i="7"/>
  <c r="B70" i="7"/>
  <c r="C70" i="7"/>
  <c r="D70" i="7"/>
  <c r="E70" i="7"/>
  <c r="G70" i="7"/>
  <c r="B71" i="7"/>
  <c r="C71" i="7"/>
  <c r="D71" i="7"/>
  <c r="E71" i="7"/>
  <c r="G71" i="7"/>
  <c r="B72" i="7"/>
  <c r="C72" i="7"/>
  <c r="D72" i="7"/>
  <c r="E72" i="7"/>
  <c r="G72" i="7"/>
  <c r="B73" i="7"/>
  <c r="C73" i="7"/>
  <c r="D73" i="7"/>
  <c r="E73" i="7"/>
  <c r="G73" i="7"/>
  <c r="B74" i="7"/>
  <c r="C74" i="7"/>
  <c r="D74" i="7"/>
  <c r="E74" i="7"/>
  <c r="G74" i="7"/>
  <c r="B75" i="7"/>
  <c r="C75" i="7"/>
  <c r="D75" i="7"/>
  <c r="E75" i="7"/>
  <c r="G75" i="7"/>
  <c r="B76" i="7"/>
  <c r="C76" i="7"/>
  <c r="D76" i="7"/>
  <c r="E76" i="7"/>
  <c r="G76" i="7"/>
  <c r="B77" i="7"/>
  <c r="C77" i="7"/>
  <c r="D77" i="7"/>
  <c r="E77" i="7"/>
  <c r="G77" i="7"/>
  <c r="B78" i="7"/>
  <c r="C78" i="7"/>
  <c r="D78" i="7"/>
  <c r="E78" i="7"/>
  <c r="G78" i="7"/>
  <c r="B79" i="7"/>
  <c r="C79" i="7"/>
  <c r="D79" i="7"/>
  <c r="E79" i="7"/>
  <c r="G79" i="7"/>
  <c r="B80" i="7"/>
  <c r="C80" i="7"/>
  <c r="D80" i="7"/>
  <c r="E80" i="7"/>
  <c r="G80" i="7"/>
  <c r="B81" i="7"/>
  <c r="C81" i="7"/>
  <c r="D81" i="7"/>
  <c r="E81" i="7"/>
  <c r="G81" i="7"/>
  <c r="B82" i="7"/>
  <c r="C82" i="7"/>
  <c r="D82" i="7"/>
  <c r="E82" i="7"/>
  <c r="G82" i="7"/>
  <c r="B83" i="7"/>
  <c r="C83" i="7"/>
  <c r="D83" i="7"/>
  <c r="E83" i="7"/>
  <c r="G83" i="7"/>
  <c r="B84" i="7"/>
  <c r="C84" i="7"/>
  <c r="D84" i="7"/>
  <c r="E84" i="7"/>
  <c r="G84" i="7"/>
  <c r="B85" i="7"/>
  <c r="C85" i="7"/>
  <c r="D85" i="7"/>
  <c r="E85" i="7"/>
  <c r="G85" i="7"/>
  <c r="B86" i="7"/>
  <c r="C86" i="7"/>
  <c r="D86" i="7"/>
  <c r="E86" i="7"/>
  <c r="G86" i="7"/>
  <c r="B87" i="7"/>
  <c r="C87" i="7"/>
  <c r="D87" i="7"/>
  <c r="E87" i="7"/>
  <c r="G87" i="7"/>
  <c r="B88" i="7"/>
  <c r="C88" i="7"/>
  <c r="D88" i="7"/>
  <c r="E88" i="7"/>
  <c r="G88" i="7"/>
  <c r="B89" i="7"/>
  <c r="C89" i="7"/>
  <c r="D89" i="7"/>
  <c r="E89" i="7"/>
  <c r="G89" i="7"/>
  <c r="B90" i="7"/>
  <c r="C90" i="7"/>
  <c r="D90" i="7"/>
  <c r="E90" i="7"/>
  <c r="G90" i="7"/>
  <c r="B91" i="7"/>
  <c r="C91" i="7"/>
  <c r="D91" i="7"/>
  <c r="E91" i="7"/>
  <c r="G91" i="7"/>
  <c r="B92" i="7"/>
  <c r="C92" i="7"/>
  <c r="D92" i="7"/>
  <c r="E92" i="7"/>
  <c r="G92" i="7"/>
  <c r="B93" i="7"/>
  <c r="C93" i="7"/>
  <c r="D93" i="7"/>
  <c r="E93" i="7"/>
  <c r="G93" i="7"/>
  <c r="B94" i="7"/>
  <c r="C94" i="7"/>
  <c r="D94" i="7"/>
  <c r="E94" i="7"/>
  <c r="G94" i="7"/>
  <c r="B95" i="7"/>
  <c r="C95" i="7"/>
  <c r="D95" i="7"/>
  <c r="E95" i="7"/>
  <c r="G95" i="7"/>
  <c r="B96" i="7"/>
  <c r="C96" i="7"/>
  <c r="D96" i="7"/>
  <c r="E96" i="7"/>
  <c r="G96" i="7"/>
  <c r="B97" i="7"/>
  <c r="C97" i="7"/>
  <c r="D97" i="7"/>
  <c r="E97" i="7"/>
  <c r="G97" i="7"/>
  <c r="B98" i="7"/>
  <c r="C98" i="7"/>
  <c r="D98" i="7"/>
  <c r="E98" i="7"/>
  <c r="G98" i="7"/>
  <c r="B99" i="7"/>
  <c r="C99" i="7"/>
  <c r="D99" i="7"/>
  <c r="E99" i="7"/>
  <c r="G99" i="7"/>
  <c r="B100" i="7"/>
  <c r="C100" i="7"/>
  <c r="D100" i="7"/>
  <c r="E100" i="7"/>
  <c r="G100" i="7"/>
  <c r="B101" i="7"/>
  <c r="C101" i="7"/>
  <c r="D101" i="7"/>
  <c r="E101" i="7"/>
  <c r="G101" i="7"/>
  <c r="B102" i="7"/>
  <c r="C102" i="7"/>
  <c r="D102" i="7"/>
  <c r="E102" i="7"/>
  <c r="G102" i="7"/>
  <c r="B103" i="7"/>
  <c r="C103" i="7"/>
  <c r="D103" i="7"/>
  <c r="E103" i="7"/>
  <c r="G103" i="7"/>
  <c r="B104" i="7"/>
  <c r="C104" i="7"/>
  <c r="D104" i="7"/>
  <c r="E104" i="7"/>
  <c r="G104" i="7"/>
  <c r="B105" i="7"/>
  <c r="C105" i="7"/>
  <c r="D105" i="7"/>
  <c r="E105" i="7"/>
  <c r="G105" i="7"/>
  <c r="B106" i="7"/>
  <c r="C106" i="7"/>
  <c r="D106" i="7"/>
  <c r="E106" i="7"/>
  <c r="G106" i="7"/>
  <c r="B107" i="7"/>
  <c r="C107" i="7"/>
  <c r="D107" i="7"/>
  <c r="E107" i="7"/>
  <c r="G107" i="7"/>
  <c r="B108" i="7"/>
  <c r="C108" i="7"/>
  <c r="D108" i="7"/>
  <c r="E108" i="7"/>
  <c r="G108" i="7"/>
  <c r="B109" i="7"/>
  <c r="C109" i="7"/>
  <c r="D109" i="7"/>
  <c r="E109" i="7"/>
  <c r="G109" i="7"/>
  <c r="B110" i="7"/>
  <c r="C110" i="7"/>
  <c r="D110" i="7"/>
  <c r="E110" i="7"/>
  <c r="G110" i="7"/>
  <c r="B111" i="7"/>
  <c r="C111" i="7"/>
  <c r="D111" i="7"/>
  <c r="E111" i="7"/>
  <c r="G111" i="7"/>
  <c r="B112" i="7"/>
  <c r="C112" i="7"/>
  <c r="D112" i="7"/>
  <c r="E112" i="7"/>
  <c r="G112" i="7"/>
  <c r="B113" i="7"/>
  <c r="C113" i="7"/>
  <c r="D113" i="7"/>
  <c r="E113" i="7"/>
  <c r="G113" i="7"/>
  <c r="B114" i="7"/>
  <c r="C114" i="7"/>
  <c r="D114" i="7"/>
  <c r="E114" i="7"/>
  <c r="G114" i="7"/>
  <c r="B115" i="7"/>
  <c r="C115" i="7"/>
  <c r="D115" i="7"/>
  <c r="E115" i="7"/>
  <c r="G115" i="7"/>
  <c r="B116" i="7"/>
  <c r="C116" i="7"/>
  <c r="D116" i="7"/>
  <c r="E116" i="7"/>
  <c r="G116" i="7"/>
  <c r="B117" i="7"/>
  <c r="C117" i="7"/>
  <c r="D117" i="7"/>
  <c r="E117" i="7"/>
  <c r="G117" i="7"/>
  <c r="B118" i="7"/>
  <c r="C118" i="7"/>
  <c r="D118" i="7"/>
  <c r="E118" i="7"/>
  <c r="G118" i="7"/>
  <c r="B119" i="7"/>
  <c r="C119" i="7"/>
  <c r="D119" i="7"/>
  <c r="E119" i="7"/>
  <c r="G119" i="7"/>
  <c r="B120" i="7"/>
  <c r="C120" i="7"/>
  <c r="D120" i="7"/>
  <c r="E120" i="7"/>
  <c r="G120" i="7"/>
  <c r="B121" i="7"/>
  <c r="C121" i="7"/>
  <c r="D121" i="7"/>
  <c r="E121" i="7"/>
  <c r="G121" i="7"/>
  <c r="B122" i="7"/>
  <c r="C122" i="7"/>
  <c r="D122" i="7"/>
  <c r="E122" i="7"/>
  <c r="G122" i="7"/>
  <c r="B123" i="7"/>
  <c r="C123" i="7"/>
  <c r="D123" i="7"/>
  <c r="E123" i="7"/>
  <c r="G123" i="7"/>
  <c r="B124" i="7"/>
  <c r="C124" i="7"/>
  <c r="D124" i="7"/>
  <c r="E124" i="7"/>
  <c r="G124" i="7"/>
  <c r="B125" i="7"/>
  <c r="C125" i="7"/>
  <c r="D125" i="7"/>
  <c r="E125" i="7"/>
  <c r="G125" i="7"/>
  <c r="B126" i="7"/>
  <c r="C126" i="7"/>
  <c r="D126" i="7"/>
  <c r="E126" i="7"/>
  <c r="G126" i="7"/>
  <c r="B127" i="7"/>
  <c r="C127" i="7"/>
  <c r="D127" i="7"/>
  <c r="E127" i="7"/>
  <c r="G127" i="7"/>
  <c r="B128" i="7"/>
  <c r="C128" i="7"/>
  <c r="D128" i="7"/>
  <c r="E128" i="7"/>
  <c r="G128" i="7"/>
  <c r="B129" i="7"/>
  <c r="C129" i="7"/>
  <c r="D129" i="7"/>
  <c r="E129" i="7"/>
  <c r="G129" i="7"/>
  <c r="B130" i="7"/>
  <c r="C130" i="7"/>
  <c r="D130" i="7"/>
  <c r="E130" i="7"/>
  <c r="G130" i="7"/>
  <c r="B131" i="7"/>
  <c r="C131" i="7"/>
  <c r="D131" i="7"/>
  <c r="E131" i="7"/>
  <c r="G131" i="7"/>
  <c r="B132" i="7"/>
  <c r="C132" i="7"/>
  <c r="D132" i="7"/>
  <c r="E132" i="7"/>
  <c r="G132" i="7"/>
  <c r="B133" i="7"/>
  <c r="C133" i="7"/>
  <c r="D133" i="7"/>
  <c r="E133" i="7"/>
  <c r="G133" i="7"/>
  <c r="B134" i="7"/>
  <c r="C134" i="7"/>
  <c r="D134" i="7"/>
  <c r="E134" i="7"/>
  <c r="G134" i="7"/>
  <c r="B135" i="7"/>
  <c r="C135" i="7"/>
  <c r="D135" i="7"/>
  <c r="E135" i="7"/>
  <c r="G135" i="7"/>
  <c r="B136" i="7"/>
  <c r="C136" i="7"/>
  <c r="D136" i="7"/>
  <c r="E136" i="7"/>
  <c r="G136" i="7"/>
  <c r="B137" i="7"/>
  <c r="C137" i="7"/>
  <c r="D137" i="7"/>
  <c r="E137" i="7"/>
  <c r="G137" i="7"/>
  <c r="B138" i="7"/>
  <c r="C138" i="7"/>
  <c r="D138" i="7"/>
  <c r="E138" i="7"/>
  <c r="G138" i="7"/>
  <c r="B139" i="7"/>
  <c r="C139" i="7"/>
  <c r="D139" i="7"/>
  <c r="E139" i="7"/>
  <c r="G139" i="7"/>
  <c r="B140" i="7"/>
  <c r="C140" i="7"/>
  <c r="D140" i="7"/>
  <c r="E140" i="7"/>
  <c r="G140" i="7"/>
  <c r="B141" i="7"/>
  <c r="C141" i="7"/>
  <c r="D141" i="7"/>
  <c r="E141" i="7"/>
  <c r="G141" i="7"/>
  <c r="B142" i="7"/>
  <c r="C142" i="7"/>
  <c r="D142" i="7"/>
  <c r="E142" i="7"/>
  <c r="G142" i="7"/>
  <c r="B143" i="7"/>
  <c r="C143" i="7"/>
  <c r="D143" i="7"/>
  <c r="E143" i="7"/>
  <c r="G143" i="7"/>
  <c r="B144" i="7"/>
  <c r="C144" i="7"/>
  <c r="D144" i="7"/>
  <c r="E144" i="7"/>
  <c r="G144" i="7"/>
  <c r="B145" i="7"/>
  <c r="C145" i="7"/>
  <c r="D145" i="7"/>
  <c r="E145" i="7"/>
  <c r="G145" i="7"/>
  <c r="B146" i="7"/>
  <c r="C146" i="7"/>
  <c r="D146" i="7"/>
  <c r="E146" i="7"/>
  <c r="G146" i="7"/>
  <c r="B147" i="7"/>
  <c r="C147" i="7"/>
  <c r="D147" i="7"/>
  <c r="E147" i="7"/>
  <c r="G147" i="7"/>
  <c r="B148" i="7"/>
  <c r="C148" i="7"/>
  <c r="D148" i="7"/>
  <c r="E148" i="7"/>
  <c r="G148" i="7"/>
  <c r="B149" i="7"/>
  <c r="C149" i="7"/>
  <c r="D149" i="7"/>
  <c r="E149" i="7"/>
  <c r="G149" i="7"/>
  <c r="B150" i="7"/>
  <c r="C150" i="7"/>
  <c r="D150" i="7"/>
  <c r="E150" i="7"/>
  <c r="G150" i="7"/>
  <c r="B151" i="7"/>
  <c r="C151" i="7"/>
  <c r="D151" i="7"/>
  <c r="E151" i="7"/>
  <c r="G151" i="7"/>
  <c r="B152" i="7"/>
  <c r="C152" i="7"/>
  <c r="D152" i="7"/>
  <c r="E152" i="7"/>
  <c r="G152" i="7"/>
  <c r="B153" i="7"/>
  <c r="C153" i="7"/>
  <c r="D153" i="7"/>
  <c r="E153" i="7"/>
  <c r="G153" i="7"/>
  <c r="B154" i="7"/>
  <c r="C154" i="7"/>
  <c r="D154" i="7"/>
  <c r="E154" i="7"/>
  <c r="G154" i="7"/>
  <c r="B155" i="7"/>
  <c r="C155" i="7"/>
  <c r="D155" i="7"/>
  <c r="E155" i="7"/>
  <c r="G155" i="7"/>
  <c r="B156" i="7"/>
  <c r="C156" i="7"/>
  <c r="D156" i="7"/>
  <c r="E156" i="7"/>
  <c r="G156" i="7"/>
  <c r="B157" i="7"/>
  <c r="C157" i="7"/>
  <c r="D157" i="7"/>
  <c r="E157" i="7"/>
  <c r="G157" i="7"/>
  <c r="B158" i="7"/>
  <c r="C158" i="7"/>
  <c r="D158" i="7"/>
  <c r="E158" i="7"/>
  <c r="G158" i="7"/>
  <c r="B159" i="7"/>
  <c r="C159" i="7"/>
  <c r="D159" i="7"/>
  <c r="E159" i="7"/>
  <c r="G159" i="7"/>
  <c r="B160" i="7"/>
  <c r="C160" i="7"/>
  <c r="D160" i="7"/>
  <c r="E160" i="7"/>
  <c r="G160" i="7"/>
  <c r="B161" i="7"/>
  <c r="C161" i="7"/>
  <c r="D161" i="7"/>
  <c r="E161" i="7"/>
  <c r="G161" i="7"/>
  <c r="B162" i="7"/>
  <c r="C162" i="7"/>
  <c r="D162" i="7"/>
  <c r="E162" i="7"/>
  <c r="G162" i="7"/>
  <c r="B163" i="7"/>
  <c r="C163" i="7"/>
  <c r="D163" i="7"/>
  <c r="E163" i="7"/>
  <c r="G163" i="7"/>
  <c r="B164" i="7"/>
  <c r="C164" i="7"/>
  <c r="D164" i="7"/>
  <c r="E164" i="7"/>
  <c r="G164" i="7"/>
  <c r="B165" i="7"/>
  <c r="C165" i="7"/>
  <c r="D165" i="7"/>
  <c r="E165" i="7"/>
  <c r="G165" i="7"/>
  <c r="B166" i="7"/>
  <c r="C166" i="7"/>
  <c r="D166" i="7"/>
  <c r="E166" i="7"/>
  <c r="G166" i="7"/>
  <c r="B167" i="7"/>
  <c r="C167" i="7"/>
  <c r="D167" i="7"/>
  <c r="E167" i="7"/>
  <c r="G167" i="7"/>
  <c r="B168" i="7"/>
  <c r="C168" i="7"/>
  <c r="D168" i="7"/>
  <c r="E168" i="7"/>
  <c r="G168" i="7"/>
  <c r="B169" i="7"/>
  <c r="C169" i="7"/>
  <c r="D169" i="7"/>
  <c r="E169" i="7"/>
  <c r="G169" i="7"/>
  <c r="B170" i="7"/>
  <c r="C170" i="7"/>
  <c r="D170" i="7"/>
  <c r="E170" i="7"/>
  <c r="G170" i="7"/>
  <c r="B171" i="7"/>
  <c r="C171" i="7"/>
  <c r="D171" i="7"/>
  <c r="E171" i="7"/>
  <c r="G171" i="7"/>
  <c r="B172" i="7"/>
  <c r="C172" i="7"/>
  <c r="D172" i="7"/>
  <c r="E172" i="7"/>
  <c r="G172" i="7"/>
  <c r="B173" i="7"/>
  <c r="C173" i="7"/>
  <c r="D173" i="7"/>
  <c r="E173" i="7"/>
  <c r="G173" i="7"/>
  <c r="B174" i="7"/>
  <c r="C174" i="7"/>
  <c r="D174" i="7"/>
  <c r="E174" i="7"/>
  <c r="G174" i="7"/>
  <c r="B175" i="7"/>
  <c r="C175" i="7"/>
  <c r="D175" i="7"/>
  <c r="E175" i="7"/>
  <c r="G175" i="7"/>
  <c r="B176" i="7"/>
  <c r="C176" i="7"/>
  <c r="D176" i="7"/>
  <c r="E176" i="7"/>
  <c r="G176" i="7"/>
  <c r="B177" i="7"/>
  <c r="C177" i="7"/>
  <c r="D177" i="7"/>
  <c r="E177" i="7"/>
  <c r="G177" i="7"/>
  <c r="B178" i="7"/>
  <c r="C178" i="7"/>
  <c r="D178" i="7"/>
  <c r="E178" i="7"/>
  <c r="G178" i="7"/>
  <c r="B179" i="7"/>
  <c r="C179" i="7"/>
  <c r="D179" i="7"/>
  <c r="E179" i="7"/>
  <c r="G179" i="7"/>
  <c r="B180" i="7"/>
  <c r="C180" i="7"/>
  <c r="D180" i="7"/>
  <c r="E180" i="7"/>
  <c r="G180" i="7"/>
  <c r="B181" i="7"/>
  <c r="C181" i="7"/>
  <c r="D181" i="7"/>
  <c r="E181" i="7"/>
  <c r="G181" i="7"/>
  <c r="B182" i="7"/>
  <c r="C182" i="7"/>
  <c r="D182" i="7"/>
  <c r="E182" i="7"/>
  <c r="G182" i="7"/>
  <c r="B183" i="7"/>
  <c r="C183" i="7"/>
  <c r="D183" i="7"/>
  <c r="E183" i="7"/>
  <c r="G183" i="7"/>
  <c r="B184" i="7"/>
  <c r="C184" i="7"/>
  <c r="D184" i="7"/>
  <c r="E184" i="7"/>
  <c r="G184" i="7"/>
  <c r="B185" i="7"/>
  <c r="C185" i="7"/>
  <c r="D185" i="7"/>
  <c r="E185" i="7"/>
  <c r="G185" i="7"/>
  <c r="B186" i="7"/>
  <c r="C186" i="7"/>
  <c r="D186" i="7"/>
  <c r="E186" i="7"/>
  <c r="G186" i="7"/>
  <c r="B187" i="7"/>
  <c r="C187" i="7"/>
  <c r="D187" i="7"/>
  <c r="E187" i="7"/>
  <c r="G187" i="7"/>
  <c r="B188" i="7"/>
  <c r="C188" i="7"/>
  <c r="D188" i="7"/>
  <c r="E188" i="7"/>
  <c r="G188" i="7"/>
  <c r="B189" i="7"/>
  <c r="C189" i="7"/>
  <c r="D189" i="7"/>
  <c r="E189" i="7"/>
  <c r="G189" i="7"/>
  <c r="B190" i="7"/>
  <c r="C190" i="7"/>
  <c r="D190" i="7"/>
  <c r="E190" i="7"/>
  <c r="G190" i="7"/>
  <c r="B191" i="7"/>
  <c r="C191" i="7"/>
  <c r="D191" i="7"/>
  <c r="E191" i="7"/>
  <c r="G191" i="7"/>
  <c r="B192" i="7"/>
  <c r="C192" i="7"/>
  <c r="D192" i="7"/>
  <c r="E192" i="7"/>
  <c r="G192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</calcChain>
</file>

<file path=xl/sharedStrings.xml><?xml version="1.0" encoding="utf-8"?>
<sst xmlns="http://schemas.openxmlformats.org/spreadsheetml/2006/main" count="43" uniqueCount="29">
  <si>
    <t>Login</t>
  </si>
  <si>
    <t>Database</t>
  </si>
  <si>
    <t>Password</t>
  </si>
  <si>
    <t>Curve Data</t>
  </si>
  <si>
    <t>Commodity</t>
  </si>
  <si>
    <t>Curve Code</t>
  </si>
  <si>
    <t>Curve Type</t>
  </si>
  <si>
    <t>Risk Type Code</t>
  </si>
  <si>
    <t>Natural Gas Futures</t>
  </si>
  <si>
    <t>Exp_Dt</t>
  </si>
  <si>
    <t>Prompt Month</t>
  </si>
  <si>
    <t>Start Date</t>
  </si>
  <si>
    <t>Expiration Rule Code</t>
  </si>
  <si>
    <t>Light Crude Futures</t>
  </si>
  <si>
    <t>Fetch Curves</t>
  </si>
  <si>
    <t>Effective_Dt</t>
  </si>
  <si>
    <t>P</t>
  </si>
  <si>
    <t>R10</t>
  </si>
  <si>
    <t>PR</t>
  </si>
  <si>
    <t>Last Business Day Of Month</t>
  </si>
  <si>
    <t>RMSAPP_PROD</t>
  </si>
  <si>
    <t>/</t>
  </si>
  <si>
    <t>R11</t>
  </si>
  <si>
    <t>R2</t>
  </si>
  <si>
    <t>From 5/1/2000</t>
  </si>
  <si>
    <t>From 6/1/2000</t>
  </si>
  <si>
    <t>From 7/1/2000</t>
  </si>
  <si>
    <t>From 8/1/2000</t>
  </si>
  <si>
    <t>From 9/1/2000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</si>
</sst>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dd\-mmm\-yy"/>
    <numFmt numFmtId="170" formatCode="_(&quot;£&quot;* #,##0_);_(&quot;£&quot;* \(#,##0\);_(&quot;£&quot;* &quot;-&quot;_);_(@_)"/>
    <numFmt numFmtId="171" formatCode="_(&quot;£&quot;* #,##0.00_);_(&quot;£&quot;* \(#,##0.00\);_(&quot;£&quot;* &quot;-&quot;??_);_(@_)"/>
    <numFmt numFmtId="175" formatCode="0.000"/>
    <numFmt numFmtId="222" formatCode="m/d/yyyy\ h:mm:ss"/>
    <numFmt numFmtId="235" formatCode="d\-mmm\-yyyy"/>
    <numFmt numFmtId="243" formatCode="hh:mm\ AM/PM_)"/>
  </numFmts>
  <fonts count="20">
    <font>
      <sz val="10"/>
      <name val="Arial"/>
    </font>
    <font>
      <sz val="10"/>
      <name val="Arial"/>
    </font>
    <font>
      <sz val="10"/>
      <name val="Univers"/>
    </font>
    <font>
      <sz val="11"/>
      <name val="Arial"/>
    </font>
    <font>
      <sz val="10"/>
      <color indexed="8"/>
      <name val="MS Sans Serif"/>
    </font>
    <font>
      <sz val="18"/>
      <color indexed="12"/>
      <name val="Arial"/>
    </font>
    <font>
      <sz val="10"/>
      <name val="Arial"/>
      <family val="2"/>
    </font>
    <font>
      <b/>
      <sz val="12"/>
      <color indexed="16"/>
      <name val="Arial"/>
      <family val="2"/>
    </font>
    <font>
      <b/>
      <sz val="10"/>
      <name val="Arial"/>
    </font>
    <font>
      <b/>
      <sz val="11"/>
      <name val="Arial"/>
      <family val="2"/>
    </font>
    <font>
      <b/>
      <sz val="10"/>
      <color indexed="16"/>
      <name val="Arial"/>
      <family val="2"/>
    </font>
    <font>
      <sz val="10"/>
      <color indexed="12"/>
      <name val="Courier"/>
    </font>
    <font>
      <b/>
      <sz val="11"/>
      <color indexed="8"/>
      <name val="Arial"/>
    </font>
    <font>
      <b/>
      <sz val="11"/>
      <name val="Arial"/>
    </font>
    <font>
      <b/>
      <sz val="14"/>
      <color indexed="12"/>
      <name val="Arial"/>
      <family val="2"/>
    </font>
    <font>
      <sz val="11"/>
      <name val="Arial"/>
      <family val="2"/>
    </font>
    <font>
      <b/>
      <sz val="9"/>
      <name val="Arial"/>
    </font>
    <font>
      <sz val="8"/>
      <color indexed="32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57">
    <xf numFmtId="0" fontId="0" fillId="0" borderId="0" xfId="0"/>
    <xf numFmtId="0" fontId="0" fillId="2" borderId="0" xfId="0" applyFill="1"/>
    <xf numFmtId="37" fontId="5" fillId="2" borderId="1" xfId="0" applyNumberFormat="1" applyFont="1" applyFill="1" applyBorder="1" applyAlignment="1" applyProtection="1">
      <alignment horizontal="centerContinuous"/>
    </xf>
    <xf numFmtId="0" fontId="0" fillId="2" borderId="2" xfId="0" applyFill="1" applyBorder="1" applyAlignment="1">
      <alignment horizontal="centerContinuous"/>
    </xf>
    <xf numFmtId="0" fontId="0" fillId="2" borderId="2" xfId="0" applyFill="1" applyBorder="1"/>
    <xf numFmtId="37" fontId="5" fillId="2" borderId="3" xfId="0" applyNumberFormat="1" applyFont="1" applyFill="1" applyBorder="1" applyAlignment="1" applyProtection="1">
      <alignment horizontal="centerContinuous"/>
    </xf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17" fontId="10" fillId="2" borderId="4" xfId="0" applyNumberFormat="1" applyFont="1" applyFill="1" applyBorder="1"/>
    <xf numFmtId="0" fontId="1" fillId="2" borderId="6" xfId="0" applyFont="1" applyFill="1" applyBorder="1" applyAlignment="1">
      <alignment horizontal="right"/>
    </xf>
    <xf numFmtId="0" fontId="1" fillId="2" borderId="7" xfId="0" applyFont="1" applyFill="1" applyBorder="1"/>
    <xf numFmtId="0" fontId="1" fillId="2" borderId="5" xfId="0" applyFont="1" applyFill="1" applyBorder="1"/>
    <xf numFmtId="0" fontId="8" fillId="2" borderId="0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2" borderId="13" xfId="0" applyFill="1" applyBorder="1"/>
    <xf numFmtId="0" fontId="0" fillId="0" borderId="0" xfId="0" applyFill="1" applyBorder="1"/>
    <xf numFmtId="0" fontId="8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Continuous"/>
    </xf>
    <xf numFmtId="0" fontId="6" fillId="0" borderId="0" xfId="0" applyFont="1" applyFill="1" applyBorder="1"/>
    <xf numFmtId="17" fontId="0" fillId="0" borderId="0" xfId="0" applyNumberFormat="1" applyFill="1" applyBorder="1"/>
    <xf numFmtId="0" fontId="0" fillId="0" borderId="0" xfId="0" applyNumberFormat="1" applyFill="1" applyBorder="1"/>
    <xf numFmtId="0" fontId="0" fillId="0" borderId="0" xfId="0" applyFill="1"/>
    <xf numFmtId="17" fontId="7" fillId="0" borderId="0" xfId="0" applyNumberFormat="1" applyFont="1" applyFill="1" applyBorder="1" applyAlignment="1">
      <alignment horizontal="centerContinuous"/>
    </xf>
    <xf numFmtId="0" fontId="0" fillId="0" borderId="0" xfId="0" applyFill="1" applyBorder="1" applyAlignment="1">
      <alignment horizontal="centerContinuous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9" fillId="0" borderId="0" xfId="0" applyNumberFormat="1" applyFont="1" applyFill="1" applyBorder="1"/>
    <xf numFmtId="17" fontId="0" fillId="0" borderId="0" xfId="0" applyNumberFormat="1" applyFill="1" applyBorder="1" applyAlignment="1">
      <alignment horizontal="centerContinuous"/>
    </xf>
    <xf numFmtId="0" fontId="0" fillId="0" borderId="0" xfId="0" applyNumberFormat="1" applyFill="1" applyBorder="1" applyProtection="1"/>
    <xf numFmtId="10" fontId="0" fillId="0" borderId="0" xfId="0" applyNumberFormat="1" applyFill="1" applyBorder="1" applyProtection="1"/>
    <xf numFmtId="10" fontId="11" fillId="0" borderId="0" xfId="0" applyNumberFormat="1" applyFont="1" applyFill="1" applyBorder="1" applyProtection="1">
      <protection locked="0"/>
    </xf>
    <xf numFmtId="243" fontId="11" fillId="0" borderId="0" xfId="0" applyNumberFormat="1" applyFont="1" applyFill="1" applyBorder="1" applyProtection="1">
      <protection locked="0"/>
    </xf>
    <xf numFmtId="0" fontId="1" fillId="0" borderId="0" xfId="0" applyFont="1" applyFill="1" applyBorder="1"/>
    <xf numFmtId="17" fontId="8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Continuous"/>
    </xf>
    <xf numFmtId="0" fontId="3" fillId="0" borderId="0" xfId="2" applyFill="1" applyBorder="1"/>
    <xf numFmtId="0" fontId="12" fillId="0" borderId="0" xfId="2" applyFont="1" applyFill="1" applyBorder="1" applyAlignment="1">
      <alignment horizontal="center"/>
    </xf>
    <xf numFmtId="0" fontId="13" fillId="0" borderId="0" xfId="2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Continuous"/>
    </xf>
    <xf numFmtId="0" fontId="8" fillId="0" borderId="0" xfId="0" applyFont="1" applyFill="1" applyBorder="1" applyAlignment="1">
      <alignment horizontal="centerContinuous"/>
    </xf>
    <xf numFmtId="0" fontId="1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5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235" fontId="0" fillId="0" borderId="0" xfId="0" applyNumberFormat="1" applyFill="1" applyBorder="1"/>
    <xf numFmtId="0" fontId="15" fillId="0" borderId="0" xfId="2" applyFont="1" applyFill="1" applyBorder="1" applyAlignment="1">
      <alignment horizontal="center"/>
    </xf>
    <xf numFmtId="0" fontId="15" fillId="0" borderId="0" xfId="2" applyFont="1" applyFill="1" applyBorder="1"/>
    <xf numFmtId="0" fontId="15" fillId="0" borderId="0" xfId="2" quotePrefix="1" applyFont="1" applyFill="1" applyBorder="1" applyAlignment="1">
      <alignment horizontal="left"/>
    </xf>
    <xf numFmtId="14" fontId="1" fillId="0" borderId="0" xfId="0" applyNumberFormat="1" applyFont="1" applyFill="1" applyBorder="1" applyAlignment="1">
      <alignment horizontal="centerContinuous"/>
    </xf>
    <xf numFmtId="14" fontId="8" fillId="0" borderId="0" xfId="0" applyNumberFormat="1" applyFont="1" applyFill="1" applyBorder="1" applyAlignment="1">
      <alignment horizontal="center"/>
    </xf>
    <xf numFmtId="14" fontId="1" fillId="0" borderId="0" xfId="0" applyNumberFormat="1" applyFont="1" applyFill="1" applyBorder="1" applyAlignment="1"/>
    <xf numFmtId="14" fontId="1" fillId="0" borderId="0" xfId="0" applyNumberFormat="1" applyFont="1" applyFill="1" applyBorder="1"/>
    <xf numFmtId="0" fontId="13" fillId="0" borderId="0" xfId="2" applyFont="1" applyFill="1" applyBorder="1" applyAlignment="1">
      <alignment horizontal="left"/>
    </xf>
    <xf numFmtId="17" fontId="1" fillId="0" borderId="0" xfId="0" applyNumberFormat="1" applyFont="1" applyFill="1" applyBorder="1" applyProtection="1"/>
    <xf numFmtId="0" fontId="8" fillId="0" borderId="0" xfId="0" applyFont="1" applyFill="1" applyBorder="1" applyAlignment="1">
      <alignment horizontal="left"/>
    </xf>
    <xf numFmtId="0" fontId="15" fillId="0" borderId="0" xfId="0" quotePrefix="1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center"/>
    </xf>
    <xf numFmtId="0" fontId="15" fillId="0" borderId="0" xfId="2" applyFont="1" applyFill="1" applyBorder="1" applyAlignment="1">
      <alignment horizontal="left"/>
    </xf>
    <xf numFmtId="17" fontId="17" fillId="2" borderId="10" xfId="0" applyNumberFormat="1" applyFont="1" applyFill="1" applyBorder="1" applyAlignment="1">
      <alignment horizontal="right"/>
    </xf>
    <xf numFmtId="17" fontId="17" fillId="2" borderId="12" xfId="0" applyNumberFormat="1" applyFont="1" applyFill="1" applyBorder="1" applyAlignment="1">
      <alignment horizontal="right"/>
    </xf>
    <xf numFmtId="164" fontId="18" fillId="2" borderId="6" xfId="0" applyNumberFormat="1" applyFont="1" applyFill="1" applyBorder="1" applyAlignment="1">
      <alignment horizontal="center"/>
    </xf>
    <xf numFmtId="164" fontId="18" fillId="2" borderId="14" xfId="0" applyNumberFormat="1" applyFont="1" applyFill="1" applyBorder="1" applyAlignment="1">
      <alignment horizontal="center"/>
    </xf>
    <xf numFmtId="164" fontId="18" fillId="2" borderId="7" xfId="0" applyNumberFormat="1" applyFont="1" applyFill="1" applyBorder="1" applyAlignment="1">
      <alignment horizontal="center"/>
    </xf>
    <xf numFmtId="175" fontId="0" fillId="0" borderId="0" xfId="0" applyNumberFormat="1"/>
    <xf numFmtId="164" fontId="6" fillId="0" borderId="0" xfId="0" applyNumberFormat="1" applyFont="1" applyFill="1" applyBorder="1"/>
    <xf numFmtId="164" fontId="1" fillId="0" borderId="0" xfId="0" applyNumberFormat="1" applyFont="1" applyFill="1" applyBorder="1"/>
    <xf numFmtId="164" fontId="0" fillId="0" borderId="0" xfId="0" applyNumberFormat="1" applyFill="1" applyBorder="1"/>
    <xf numFmtId="164" fontId="14" fillId="0" borderId="0" xfId="0" applyNumberFormat="1" applyFont="1" applyFill="1" applyBorder="1" applyAlignment="1">
      <alignment horizontal="centerContinuous"/>
    </xf>
    <xf numFmtId="164" fontId="1" fillId="0" borderId="0" xfId="0" applyNumberFormat="1" applyFont="1" applyFill="1" applyBorder="1" applyProtection="1"/>
    <xf numFmtId="164" fontId="1" fillId="0" borderId="0" xfId="0" applyNumberFormat="1" applyFont="1" applyFill="1" applyBorder="1" applyAlignment="1">
      <alignment horizontal="right"/>
    </xf>
    <xf numFmtId="222" fontId="0" fillId="0" borderId="0" xfId="0" applyNumberFormat="1"/>
    <xf numFmtId="164" fontId="0" fillId="0" borderId="0" xfId="0" applyNumberFormat="1"/>
    <xf numFmtId="2" fontId="0" fillId="0" borderId="0" xfId="0" applyNumberFormat="1"/>
    <xf numFmtId="2" fontId="6" fillId="2" borderId="15" xfId="0" applyNumberFormat="1" applyFont="1" applyFill="1" applyBorder="1" applyAlignment="1">
      <alignment horizontal="centerContinuous"/>
    </xf>
    <xf numFmtId="2" fontId="6" fillId="2" borderId="16" xfId="0" applyNumberFormat="1" applyFont="1" applyFill="1" applyBorder="1"/>
    <xf numFmtId="2" fontId="1" fillId="2" borderId="16" xfId="0" applyNumberFormat="1" applyFont="1" applyFill="1" applyBorder="1"/>
    <xf numFmtId="2" fontId="8" fillId="2" borderId="16" xfId="0" applyNumberFormat="1" applyFont="1" applyFill="1" applyBorder="1" applyAlignment="1">
      <alignment horizontal="center"/>
    </xf>
    <xf numFmtId="2" fontId="18" fillId="2" borderId="6" xfId="0" applyNumberFormat="1" applyFont="1" applyFill="1" applyBorder="1" applyAlignment="1">
      <alignment horizontal="center"/>
    </xf>
    <xf numFmtId="2" fontId="1" fillId="2" borderId="9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8" fillId="0" borderId="4" xfId="0" applyFont="1" applyFill="1" applyBorder="1" applyAlignment="1">
      <alignment horizontal="center"/>
    </xf>
    <xf numFmtId="14" fontId="1" fillId="0" borderId="4" xfId="0" applyNumberFormat="1" applyFont="1" applyFill="1" applyBorder="1" applyAlignment="1">
      <alignment horizontal="center"/>
    </xf>
    <xf numFmtId="17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Fill="1" applyBorder="1" applyAlignment="1">
      <alignment horizontal="center"/>
    </xf>
    <xf numFmtId="175" fontId="0" fillId="0" borderId="0" xfId="0" applyNumberFormat="1" applyFill="1"/>
    <xf numFmtId="164" fontId="0" fillId="3" borderId="17" xfId="0" applyNumberFormat="1" applyFill="1" applyBorder="1"/>
    <xf numFmtId="164" fontId="18" fillId="3" borderId="18" xfId="0" applyNumberFormat="1" applyFont="1" applyFill="1" applyBorder="1" applyAlignment="1">
      <alignment horizontal="center"/>
    </xf>
    <xf numFmtId="164" fontId="18" fillId="3" borderId="19" xfId="0" applyNumberFormat="1" applyFont="1" applyFill="1" applyBorder="1" applyAlignment="1" applyProtection="1">
      <alignment horizontal="center"/>
    </xf>
    <xf numFmtId="164" fontId="18" fillId="2" borderId="0" xfId="0" applyNumberFormat="1" applyFont="1" applyFill="1"/>
    <xf numFmtId="164" fontId="18" fillId="0" borderId="0" xfId="0" applyNumberFormat="1" applyFont="1"/>
    <xf numFmtId="175" fontId="0" fillId="0" borderId="13" xfId="0" applyNumberFormat="1" applyFill="1" applyBorder="1"/>
    <xf numFmtId="175" fontId="0" fillId="0" borderId="20" xfId="0" applyNumberFormat="1" applyFill="1" applyBorder="1"/>
    <xf numFmtId="175" fontId="0" fillId="2" borderId="0" xfId="0" applyNumberFormat="1" applyFill="1"/>
    <xf numFmtId="175" fontId="1" fillId="0" borderId="0" xfId="1" applyNumberFormat="1" applyFill="1" applyBorder="1"/>
    <xf numFmtId="175" fontId="0" fillId="0" borderId="0" xfId="0" applyNumberFormat="1" applyFill="1" applyBorder="1" applyAlignment="1" applyProtection="1">
      <alignment horizontal="center"/>
    </xf>
    <xf numFmtId="175" fontId="0" fillId="0" borderId="0" xfId="0" applyNumberFormat="1" applyFill="1" applyBorder="1"/>
    <xf numFmtId="175" fontId="0" fillId="0" borderId="0" xfId="0" quotePrefix="1" applyNumberFormat="1" applyFill="1" applyBorder="1"/>
    <xf numFmtId="175" fontId="0" fillId="0" borderId="0" xfId="0" applyNumberFormat="1" applyFill="1" applyBorder="1" applyProtection="1"/>
    <xf numFmtId="175" fontId="15" fillId="0" borderId="0" xfId="2" applyNumberFormat="1" applyFont="1" applyFill="1" applyBorder="1" applyAlignment="1">
      <alignment horizontal="center"/>
    </xf>
    <xf numFmtId="175" fontId="15" fillId="0" borderId="0" xfId="2" applyNumberFormat="1" applyFont="1" applyFill="1" applyBorder="1"/>
    <xf numFmtId="175" fontId="15" fillId="0" borderId="0" xfId="2" applyNumberFormat="1" applyFont="1" applyFill="1" applyBorder="1" applyAlignment="1">
      <alignment horizontal="left"/>
    </xf>
    <xf numFmtId="175" fontId="3" fillId="0" borderId="0" xfId="2" applyNumberFormat="1" applyFill="1" applyBorder="1"/>
    <xf numFmtId="175" fontId="15" fillId="0" borderId="0" xfId="0" applyNumberFormat="1" applyFont="1" applyFill="1" applyBorder="1"/>
    <xf numFmtId="175" fontId="15" fillId="0" borderId="0" xfId="0" quotePrefix="1" applyNumberFormat="1" applyFont="1" applyFill="1" applyBorder="1" applyAlignment="1">
      <alignment horizontal="left"/>
    </xf>
    <xf numFmtId="175" fontId="15" fillId="0" borderId="0" xfId="2" quotePrefix="1" applyNumberFormat="1" applyFont="1" applyFill="1" applyBorder="1" applyAlignment="1">
      <alignment horizontal="left"/>
    </xf>
    <xf numFmtId="175" fontId="3" fillId="0" borderId="0" xfId="2" quotePrefix="1" applyNumberFormat="1" applyFill="1" applyBorder="1" applyAlignment="1">
      <alignment horizontal="left"/>
    </xf>
    <xf numFmtId="175" fontId="1" fillId="0" borderId="0" xfId="1" quotePrefix="1" applyNumberFormat="1" applyFill="1" applyBorder="1"/>
    <xf numFmtId="175" fontId="9" fillId="0" borderId="0" xfId="0" applyNumberFormat="1" applyFont="1" applyFill="1" applyBorder="1" applyAlignment="1">
      <alignment horizontal="centerContinuous"/>
    </xf>
    <xf numFmtId="175" fontId="13" fillId="0" borderId="0" xfId="2" applyNumberFormat="1" applyFont="1" applyFill="1" applyBorder="1"/>
    <xf numFmtId="175" fontId="15" fillId="0" borderId="0" xfId="0" applyNumberFormat="1" applyFont="1" applyFill="1" applyBorder="1" applyAlignment="1">
      <alignment horizontal="center"/>
    </xf>
    <xf numFmtId="175" fontId="9" fillId="0" borderId="0" xfId="2" applyNumberFormat="1" applyFont="1" applyFill="1" applyBorder="1"/>
    <xf numFmtId="175" fontId="13" fillId="0" borderId="0" xfId="0" applyNumberFormat="1" applyFont="1" applyFill="1" applyBorder="1" applyAlignment="1">
      <alignment horizontal="centerContinuous"/>
    </xf>
    <xf numFmtId="175" fontId="0" fillId="0" borderId="0" xfId="0" applyNumberFormat="1" applyFill="1" applyBorder="1" applyAlignment="1">
      <alignment horizontal="center"/>
    </xf>
    <xf numFmtId="175" fontId="15" fillId="0" borderId="0" xfId="0" applyNumberFormat="1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4" xfId="0" applyFont="1" applyFill="1" applyBorder="1"/>
    <xf numFmtId="175" fontId="0" fillId="0" borderId="4" xfId="0" applyNumberFormat="1" applyFill="1" applyBorder="1"/>
    <xf numFmtId="175" fontId="0" fillId="0" borderId="21" xfId="0" applyNumberFormat="1" applyFill="1" applyBorder="1"/>
    <xf numFmtId="1" fontId="1" fillId="0" borderId="0" xfId="0" applyNumberFormat="1" applyFont="1" applyFill="1" applyBorder="1" applyAlignment="1">
      <alignment horizontal="centerContinuous"/>
    </xf>
    <xf numFmtId="15" fontId="8" fillId="0" borderId="0" xfId="0" applyNumberFormat="1" applyFont="1" applyFill="1" applyBorder="1" applyAlignment="1">
      <alignment horizontal="center"/>
    </xf>
    <xf numFmtId="0" fontId="19" fillId="3" borderId="22" xfId="0" applyFont="1" applyFill="1" applyBorder="1"/>
    <xf numFmtId="175" fontId="19" fillId="0" borderId="22" xfId="0" applyNumberFormat="1" applyFont="1" applyBorder="1"/>
    <xf numFmtId="164" fontId="19" fillId="3" borderId="22" xfId="0" applyNumberFormat="1" applyFont="1" applyFill="1" applyBorder="1"/>
    <xf numFmtId="164" fontId="0" fillId="3" borderId="0" xfId="0" applyNumberFormat="1" applyFill="1" applyBorder="1"/>
    <xf numFmtId="164" fontId="0" fillId="3" borderId="23" xfId="0" applyNumberFormat="1" applyFill="1" applyBorder="1"/>
    <xf numFmtId="164" fontId="0" fillId="3" borderId="4" xfId="0" applyNumberFormat="1" applyFill="1" applyBorder="1"/>
    <xf numFmtId="164" fontId="0" fillId="3" borderId="13" xfId="0" applyNumberFormat="1" applyFill="1" applyBorder="1"/>
    <xf numFmtId="164" fontId="0" fillId="3" borderId="21" xfId="0" applyNumberFormat="1" applyFill="1" applyBorder="1"/>
    <xf numFmtId="164" fontId="0" fillId="3" borderId="20" xfId="0" applyNumberFormat="1" applyFill="1" applyBorder="1"/>
    <xf numFmtId="1" fontId="18" fillId="2" borderId="6" xfId="0" applyNumberFormat="1" applyFont="1" applyFill="1" applyBorder="1" applyAlignment="1">
      <alignment horizontal="center"/>
    </xf>
    <xf numFmtId="15" fontId="0" fillId="0" borderId="0" xfId="0" applyNumberFormat="1"/>
    <xf numFmtId="164" fontId="0" fillId="4" borderId="0" xfId="0" applyNumberFormat="1" applyFill="1"/>
    <xf numFmtId="0" fontId="0" fillId="4" borderId="0" xfId="0" applyFill="1"/>
    <xf numFmtId="175" fontId="0" fillId="4" borderId="0" xfId="0" applyNumberFormat="1" applyFill="1"/>
    <xf numFmtId="164" fontId="0" fillId="5" borderId="0" xfId="0" applyNumberFormat="1" applyFill="1"/>
    <xf numFmtId="0" fontId="0" fillId="5" borderId="0" xfId="0" applyFill="1"/>
    <xf numFmtId="175" fontId="0" fillId="5" borderId="0" xfId="0" applyNumberFormat="1" applyFill="1"/>
    <xf numFmtId="164" fontId="0" fillId="6" borderId="0" xfId="0" applyNumberFormat="1" applyFill="1"/>
    <xf numFmtId="0" fontId="0" fillId="6" borderId="0" xfId="0" applyFill="1"/>
    <xf numFmtId="175" fontId="0" fillId="6" borderId="0" xfId="0" applyNumberFormat="1" applyFill="1"/>
    <xf numFmtId="164" fontId="0" fillId="7" borderId="0" xfId="0" applyNumberFormat="1" applyFill="1"/>
    <xf numFmtId="0" fontId="0" fillId="7" borderId="0" xfId="0" applyFill="1"/>
    <xf numFmtId="175" fontId="0" fillId="7" borderId="0" xfId="0" applyNumberFormat="1" applyFill="1"/>
    <xf numFmtId="164" fontId="0" fillId="8" borderId="0" xfId="0" applyNumberFormat="1" applyFill="1"/>
    <xf numFmtId="0" fontId="0" fillId="8" borderId="0" xfId="0" applyFill="1"/>
    <xf numFmtId="175" fontId="0" fillId="8" borderId="0" xfId="0" applyNumberFormat="1" applyFill="1"/>
    <xf numFmtId="0" fontId="0" fillId="9" borderId="0" xfId="0" applyFill="1"/>
    <xf numFmtId="175" fontId="0" fillId="9" borderId="0" xfId="0" applyNumberFormat="1" applyFill="1"/>
  </cellXfs>
  <cellStyles count="3">
    <cellStyle name="Comma" xfId="1" builtinId="3"/>
    <cellStyle name="Normal" xfId="0" builtinId="0"/>
    <cellStyle name="Normal_Codes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Power Prices (1/1/00-10/2/00)</a:t>
            </a:r>
          </a:p>
        </c:rich>
      </c:tx>
      <c:layout>
        <c:manualLayout>
          <c:xMode val="edge"/>
          <c:yMode val="edge"/>
          <c:x val="0.27154064306554127"/>
          <c:y val="2.75862301204119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82774114957797"/>
          <c:y val="0.17758635640015188"/>
          <c:w val="0.85639741274516867"/>
          <c:h val="0.66551780165493812"/>
        </c:manualLayout>
      </c:layout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R10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Sheet3!$B$2:$B$192</c:f>
              <c:numCache>
                <c:formatCode>General</c:formatCode>
                <c:ptCount val="191"/>
                <c:pt idx="0">
                  <c:v>35.375</c:v>
                </c:pt>
                <c:pt idx="1">
                  <c:v>31.5</c:v>
                </c:pt>
                <c:pt idx="2">
                  <c:v>31.1</c:v>
                </c:pt>
                <c:pt idx="3">
                  <c:v>30.875</c:v>
                </c:pt>
                <c:pt idx="4">
                  <c:v>31.975000000000001</c:v>
                </c:pt>
                <c:pt idx="5">
                  <c:v>32.274999999999999</c:v>
                </c:pt>
                <c:pt idx="6">
                  <c:v>32.174999999999997</c:v>
                </c:pt>
                <c:pt idx="7">
                  <c:v>31.975000000000001</c:v>
                </c:pt>
                <c:pt idx="8">
                  <c:v>31.975000000000001</c:v>
                </c:pt>
                <c:pt idx="9">
                  <c:v>31.85</c:v>
                </c:pt>
                <c:pt idx="10">
                  <c:v>31.5</c:v>
                </c:pt>
                <c:pt idx="11">
                  <c:v>31.3</c:v>
                </c:pt>
                <c:pt idx="12">
                  <c:v>31.6</c:v>
                </c:pt>
                <c:pt idx="13">
                  <c:v>31.6</c:v>
                </c:pt>
                <c:pt idx="14">
                  <c:v>31.6</c:v>
                </c:pt>
                <c:pt idx="15">
                  <c:v>32</c:v>
                </c:pt>
                <c:pt idx="16">
                  <c:v>32.049999999999997</c:v>
                </c:pt>
                <c:pt idx="17">
                  <c:v>32.75</c:v>
                </c:pt>
                <c:pt idx="18">
                  <c:v>32.9</c:v>
                </c:pt>
                <c:pt idx="19">
                  <c:v>33.15</c:v>
                </c:pt>
                <c:pt idx="20">
                  <c:v>31.4</c:v>
                </c:pt>
                <c:pt idx="21">
                  <c:v>31.4</c:v>
                </c:pt>
                <c:pt idx="22">
                  <c:v>30.4</c:v>
                </c:pt>
                <c:pt idx="23">
                  <c:v>30.5</c:v>
                </c:pt>
                <c:pt idx="24">
                  <c:v>30.75</c:v>
                </c:pt>
                <c:pt idx="25">
                  <c:v>30.5</c:v>
                </c:pt>
                <c:pt idx="26">
                  <c:v>31.25</c:v>
                </c:pt>
                <c:pt idx="27">
                  <c:v>31.25</c:v>
                </c:pt>
                <c:pt idx="28">
                  <c:v>31.85</c:v>
                </c:pt>
                <c:pt idx="29">
                  <c:v>33.15</c:v>
                </c:pt>
                <c:pt idx="30">
                  <c:v>32.9</c:v>
                </c:pt>
                <c:pt idx="31">
                  <c:v>33</c:v>
                </c:pt>
                <c:pt idx="32">
                  <c:v>33.25</c:v>
                </c:pt>
                <c:pt idx="33">
                  <c:v>33.1</c:v>
                </c:pt>
                <c:pt idx="34">
                  <c:v>33.1</c:v>
                </c:pt>
                <c:pt idx="35">
                  <c:v>31.45</c:v>
                </c:pt>
                <c:pt idx="36">
                  <c:v>31.324999999999999</c:v>
                </c:pt>
                <c:pt idx="37">
                  <c:v>30.725000000000001</c:v>
                </c:pt>
                <c:pt idx="38">
                  <c:v>30.925000000000001</c:v>
                </c:pt>
                <c:pt idx="39">
                  <c:v>32.75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33.5</c:v>
                </c:pt>
                <c:pt idx="44">
                  <c:v>33</c:v>
                </c:pt>
                <c:pt idx="45">
                  <c:v>32.65</c:v>
                </c:pt>
                <c:pt idx="46">
                  <c:v>32.75</c:v>
                </c:pt>
                <c:pt idx="47">
                  <c:v>32.75</c:v>
                </c:pt>
                <c:pt idx="48">
                  <c:v>32.75</c:v>
                </c:pt>
                <c:pt idx="49">
                  <c:v>33.75</c:v>
                </c:pt>
                <c:pt idx="50">
                  <c:v>34.25</c:v>
                </c:pt>
                <c:pt idx="51">
                  <c:v>34.85</c:v>
                </c:pt>
                <c:pt idx="52">
                  <c:v>35</c:v>
                </c:pt>
                <c:pt idx="53">
                  <c:v>34</c:v>
                </c:pt>
                <c:pt idx="54">
                  <c:v>35</c:v>
                </c:pt>
                <c:pt idx="55">
                  <c:v>34.75</c:v>
                </c:pt>
                <c:pt idx="56">
                  <c:v>34.75</c:v>
                </c:pt>
                <c:pt idx="57">
                  <c:v>34.75</c:v>
                </c:pt>
                <c:pt idx="58">
                  <c:v>35.200000000000003</c:v>
                </c:pt>
                <c:pt idx="59">
                  <c:v>35.75</c:v>
                </c:pt>
                <c:pt idx="60">
                  <c:v>35.875</c:v>
                </c:pt>
                <c:pt idx="61">
                  <c:v>35.625</c:v>
                </c:pt>
                <c:pt idx="62">
                  <c:v>34.375</c:v>
                </c:pt>
                <c:pt idx="63">
                  <c:v>34.25</c:v>
                </c:pt>
                <c:pt idx="64">
                  <c:v>33.75</c:v>
                </c:pt>
                <c:pt idx="65">
                  <c:v>33.25</c:v>
                </c:pt>
                <c:pt idx="66">
                  <c:v>32.85</c:v>
                </c:pt>
                <c:pt idx="67">
                  <c:v>32</c:v>
                </c:pt>
                <c:pt idx="68">
                  <c:v>31</c:v>
                </c:pt>
                <c:pt idx="69">
                  <c:v>30.8</c:v>
                </c:pt>
                <c:pt idx="70">
                  <c:v>31.375</c:v>
                </c:pt>
                <c:pt idx="71">
                  <c:v>31.875</c:v>
                </c:pt>
                <c:pt idx="72">
                  <c:v>31.875</c:v>
                </c:pt>
                <c:pt idx="73">
                  <c:v>32.024999999999999</c:v>
                </c:pt>
                <c:pt idx="74">
                  <c:v>32.024999999999999</c:v>
                </c:pt>
                <c:pt idx="75">
                  <c:v>32.25</c:v>
                </c:pt>
                <c:pt idx="76">
                  <c:v>32</c:v>
                </c:pt>
                <c:pt idx="77">
                  <c:v>32</c:v>
                </c:pt>
                <c:pt idx="78">
                  <c:v>32.5</c:v>
                </c:pt>
                <c:pt idx="79">
                  <c:v>33.5</c:v>
                </c:pt>
                <c:pt idx="80">
                  <c:v>32.75</c:v>
                </c:pt>
                <c:pt idx="81">
                  <c:v>34.75</c:v>
                </c:pt>
                <c:pt idx="82">
                  <c:v>34.75</c:v>
                </c:pt>
                <c:pt idx="83">
                  <c:v>41.5</c:v>
                </c:pt>
                <c:pt idx="84">
                  <c:v>41.25</c:v>
                </c:pt>
                <c:pt idx="85">
                  <c:v>39.35</c:v>
                </c:pt>
                <c:pt idx="86">
                  <c:v>38.35</c:v>
                </c:pt>
                <c:pt idx="87">
                  <c:v>38.35</c:v>
                </c:pt>
                <c:pt idx="88">
                  <c:v>37.75</c:v>
                </c:pt>
                <c:pt idx="89">
                  <c:v>39.25</c:v>
                </c:pt>
                <c:pt idx="90">
                  <c:v>40</c:v>
                </c:pt>
                <c:pt idx="91">
                  <c:v>41.65</c:v>
                </c:pt>
                <c:pt idx="92">
                  <c:v>40.75</c:v>
                </c:pt>
                <c:pt idx="93">
                  <c:v>44.25</c:v>
                </c:pt>
                <c:pt idx="94">
                  <c:v>48.75</c:v>
                </c:pt>
                <c:pt idx="95">
                  <c:v>51.25</c:v>
                </c:pt>
                <c:pt idx="96">
                  <c:v>53.75</c:v>
                </c:pt>
                <c:pt idx="97">
                  <c:v>55</c:v>
                </c:pt>
                <c:pt idx="98">
                  <c:v>61</c:v>
                </c:pt>
                <c:pt idx="99">
                  <c:v>57.5</c:v>
                </c:pt>
                <c:pt idx="100">
                  <c:v>55.5</c:v>
                </c:pt>
                <c:pt idx="101">
                  <c:v>58.5</c:v>
                </c:pt>
                <c:pt idx="102">
                  <c:v>61</c:v>
                </c:pt>
                <c:pt idx="103">
                  <c:v>86.5</c:v>
                </c:pt>
                <c:pt idx="104">
                  <c:v>85.5</c:v>
                </c:pt>
                <c:pt idx="105">
                  <c:v>83.5</c:v>
                </c:pt>
                <c:pt idx="106">
                  <c:v>86.25</c:v>
                </c:pt>
                <c:pt idx="107">
                  <c:v>84.5</c:v>
                </c:pt>
                <c:pt idx="108">
                  <c:v>85.5</c:v>
                </c:pt>
                <c:pt idx="109">
                  <c:v>89.25</c:v>
                </c:pt>
                <c:pt idx="110">
                  <c:v>104</c:v>
                </c:pt>
                <c:pt idx="111">
                  <c:v>113.25</c:v>
                </c:pt>
                <c:pt idx="112">
                  <c:v>131</c:v>
                </c:pt>
                <c:pt idx="113">
                  <c:v>126.5</c:v>
                </c:pt>
                <c:pt idx="114">
                  <c:v>118.5</c:v>
                </c:pt>
                <c:pt idx="115">
                  <c:v>107</c:v>
                </c:pt>
                <c:pt idx="116">
                  <c:v>107</c:v>
                </c:pt>
                <c:pt idx="117">
                  <c:v>72.5</c:v>
                </c:pt>
                <c:pt idx="118">
                  <c:v>89.5</c:v>
                </c:pt>
                <c:pt idx="119">
                  <c:v>102.5</c:v>
                </c:pt>
                <c:pt idx="120">
                  <c:v>111.5</c:v>
                </c:pt>
                <c:pt idx="121">
                  <c:v>103</c:v>
                </c:pt>
                <c:pt idx="122">
                  <c:v>130</c:v>
                </c:pt>
                <c:pt idx="123">
                  <c:v>127</c:v>
                </c:pt>
                <c:pt idx="124">
                  <c:v>156</c:v>
                </c:pt>
                <c:pt idx="125">
                  <c:v>156</c:v>
                </c:pt>
                <c:pt idx="126">
                  <c:v>151</c:v>
                </c:pt>
                <c:pt idx="127">
                  <c:v>118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130</c:v>
                </c:pt>
                <c:pt idx="132">
                  <c:v>133</c:v>
                </c:pt>
                <c:pt idx="133">
                  <c:v>148</c:v>
                </c:pt>
                <c:pt idx="134">
                  <c:v>154</c:v>
                </c:pt>
                <c:pt idx="135">
                  <c:v>150</c:v>
                </c:pt>
                <c:pt idx="136">
                  <c:v>154</c:v>
                </c:pt>
                <c:pt idx="137">
                  <c:v>145</c:v>
                </c:pt>
                <c:pt idx="138">
                  <c:v>150</c:v>
                </c:pt>
                <c:pt idx="139">
                  <c:v>150</c:v>
                </c:pt>
                <c:pt idx="140">
                  <c:v>172</c:v>
                </c:pt>
                <c:pt idx="141">
                  <c:v>173</c:v>
                </c:pt>
                <c:pt idx="142">
                  <c:v>175</c:v>
                </c:pt>
                <c:pt idx="143">
                  <c:v>174</c:v>
                </c:pt>
                <c:pt idx="144">
                  <c:v>165</c:v>
                </c:pt>
                <c:pt idx="145">
                  <c:v>119</c:v>
                </c:pt>
                <c:pt idx="146">
                  <c:v>109</c:v>
                </c:pt>
                <c:pt idx="147">
                  <c:v>109</c:v>
                </c:pt>
                <c:pt idx="148">
                  <c:v>109</c:v>
                </c:pt>
                <c:pt idx="149">
                  <c:v>111</c:v>
                </c:pt>
                <c:pt idx="150">
                  <c:v>115</c:v>
                </c:pt>
                <c:pt idx="151">
                  <c:v>115</c:v>
                </c:pt>
                <c:pt idx="152">
                  <c:v>113</c:v>
                </c:pt>
                <c:pt idx="153">
                  <c:v>118</c:v>
                </c:pt>
                <c:pt idx="154">
                  <c:v>122</c:v>
                </c:pt>
                <c:pt idx="155">
                  <c:v>122</c:v>
                </c:pt>
                <c:pt idx="156">
                  <c:v>124</c:v>
                </c:pt>
                <c:pt idx="157">
                  <c:v>131</c:v>
                </c:pt>
                <c:pt idx="158">
                  <c:v>139</c:v>
                </c:pt>
                <c:pt idx="159">
                  <c:v>144</c:v>
                </c:pt>
                <c:pt idx="160">
                  <c:v>160</c:v>
                </c:pt>
                <c:pt idx="161">
                  <c:v>160</c:v>
                </c:pt>
                <c:pt idx="162">
                  <c:v>170</c:v>
                </c:pt>
                <c:pt idx="163">
                  <c:v>167</c:v>
                </c:pt>
                <c:pt idx="164">
                  <c:v>167</c:v>
                </c:pt>
                <c:pt idx="165">
                  <c:v>158</c:v>
                </c:pt>
                <c:pt idx="166">
                  <c:v>132</c:v>
                </c:pt>
                <c:pt idx="167">
                  <c:v>93</c:v>
                </c:pt>
                <c:pt idx="168">
                  <c:v>94</c:v>
                </c:pt>
                <c:pt idx="169">
                  <c:v>100</c:v>
                </c:pt>
                <c:pt idx="170">
                  <c:v>110</c:v>
                </c:pt>
                <c:pt idx="171">
                  <c:v>120</c:v>
                </c:pt>
                <c:pt idx="172">
                  <c:v>121.5</c:v>
                </c:pt>
                <c:pt idx="173">
                  <c:v>118</c:v>
                </c:pt>
                <c:pt idx="174">
                  <c:v>123</c:v>
                </c:pt>
                <c:pt idx="175">
                  <c:v>122</c:v>
                </c:pt>
                <c:pt idx="176">
                  <c:v>126</c:v>
                </c:pt>
                <c:pt idx="177">
                  <c:v>126</c:v>
                </c:pt>
                <c:pt idx="178">
                  <c:v>123</c:v>
                </c:pt>
                <c:pt idx="179">
                  <c:v>117</c:v>
                </c:pt>
                <c:pt idx="180">
                  <c:v>113</c:v>
                </c:pt>
                <c:pt idx="181">
                  <c:v>107</c:v>
                </c:pt>
                <c:pt idx="182">
                  <c:v>100</c:v>
                </c:pt>
                <c:pt idx="183">
                  <c:v>98</c:v>
                </c:pt>
                <c:pt idx="184">
                  <c:v>110</c:v>
                </c:pt>
                <c:pt idx="185">
                  <c:v>121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7-40BB-984A-202E9DA833BB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R11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Sheet3!$C$2:$C$192</c:f>
              <c:numCache>
                <c:formatCode>General</c:formatCode>
                <c:ptCount val="191"/>
                <c:pt idx="0">
                  <c:v>33.25</c:v>
                </c:pt>
                <c:pt idx="1">
                  <c:v>29.6</c:v>
                </c:pt>
                <c:pt idx="2">
                  <c:v>29.45</c:v>
                </c:pt>
                <c:pt idx="3">
                  <c:v>29.5</c:v>
                </c:pt>
                <c:pt idx="4">
                  <c:v>29.85</c:v>
                </c:pt>
                <c:pt idx="5">
                  <c:v>29.85</c:v>
                </c:pt>
                <c:pt idx="6">
                  <c:v>30.1</c:v>
                </c:pt>
                <c:pt idx="7">
                  <c:v>29.9</c:v>
                </c:pt>
                <c:pt idx="8">
                  <c:v>29.95</c:v>
                </c:pt>
                <c:pt idx="9">
                  <c:v>29.95</c:v>
                </c:pt>
                <c:pt idx="10">
                  <c:v>29.85</c:v>
                </c:pt>
                <c:pt idx="11">
                  <c:v>30</c:v>
                </c:pt>
                <c:pt idx="12">
                  <c:v>30.6</c:v>
                </c:pt>
                <c:pt idx="13">
                  <c:v>30.6</c:v>
                </c:pt>
                <c:pt idx="14">
                  <c:v>30.6</c:v>
                </c:pt>
                <c:pt idx="15">
                  <c:v>31.2</c:v>
                </c:pt>
                <c:pt idx="16">
                  <c:v>31.7</c:v>
                </c:pt>
                <c:pt idx="17">
                  <c:v>31.8</c:v>
                </c:pt>
                <c:pt idx="18">
                  <c:v>32.35</c:v>
                </c:pt>
                <c:pt idx="19">
                  <c:v>32.450000000000003</c:v>
                </c:pt>
                <c:pt idx="20">
                  <c:v>30.85</c:v>
                </c:pt>
                <c:pt idx="21">
                  <c:v>30.85</c:v>
                </c:pt>
                <c:pt idx="22">
                  <c:v>31</c:v>
                </c:pt>
                <c:pt idx="23">
                  <c:v>31.65</c:v>
                </c:pt>
                <c:pt idx="24">
                  <c:v>32.049999999999997</c:v>
                </c:pt>
                <c:pt idx="25">
                  <c:v>31.85</c:v>
                </c:pt>
                <c:pt idx="26">
                  <c:v>32.1</c:v>
                </c:pt>
                <c:pt idx="27">
                  <c:v>32.700000000000003</c:v>
                </c:pt>
                <c:pt idx="28">
                  <c:v>32.75</c:v>
                </c:pt>
                <c:pt idx="29">
                  <c:v>33.6</c:v>
                </c:pt>
                <c:pt idx="30">
                  <c:v>34</c:v>
                </c:pt>
                <c:pt idx="31">
                  <c:v>33.85</c:v>
                </c:pt>
                <c:pt idx="32">
                  <c:v>32.85</c:v>
                </c:pt>
                <c:pt idx="33">
                  <c:v>33.25</c:v>
                </c:pt>
                <c:pt idx="34">
                  <c:v>33.35</c:v>
                </c:pt>
                <c:pt idx="35">
                  <c:v>31.824999999999999</c:v>
                </c:pt>
                <c:pt idx="36">
                  <c:v>32.225000000000001</c:v>
                </c:pt>
                <c:pt idx="37">
                  <c:v>31.925000000000001</c:v>
                </c:pt>
                <c:pt idx="38">
                  <c:v>32.325000000000003</c:v>
                </c:pt>
                <c:pt idx="39">
                  <c:v>34.1</c:v>
                </c:pt>
                <c:pt idx="40">
                  <c:v>34.4</c:v>
                </c:pt>
                <c:pt idx="41">
                  <c:v>34.4</c:v>
                </c:pt>
                <c:pt idx="42">
                  <c:v>34.5</c:v>
                </c:pt>
                <c:pt idx="43">
                  <c:v>35</c:v>
                </c:pt>
                <c:pt idx="44">
                  <c:v>35.35</c:v>
                </c:pt>
                <c:pt idx="45">
                  <c:v>35.1</c:v>
                </c:pt>
                <c:pt idx="46">
                  <c:v>35.35</c:v>
                </c:pt>
                <c:pt idx="47">
                  <c:v>35.35</c:v>
                </c:pt>
                <c:pt idx="48">
                  <c:v>35.200000000000003</c:v>
                </c:pt>
                <c:pt idx="49">
                  <c:v>35.950000000000003</c:v>
                </c:pt>
                <c:pt idx="50">
                  <c:v>36.35</c:v>
                </c:pt>
                <c:pt idx="51">
                  <c:v>36.5</c:v>
                </c:pt>
                <c:pt idx="52">
                  <c:v>36.75</c:v>
                </c:pt>
                <c:pt idx="53">
                  <c:v>36.299999999999997</c:v>
                </c:pt>
                <c:pt idx="54">
                  <c:v>37.5</c:v>
                </c:pt>
                <c:pt idx="55">
                  <c:v>37.799999999999997</c:v>
                </c:pt>
                <c:pt idx="56">
                  <c:v>37.799999999999997</c:v>
                </c:pt>
                <c:pt idx="57">
                  <c:v>37.475000000000001</c:v>
                </c:pt>
                <c:pt idx="58">
                  <c:v>37.85</c:v>
                </c:pt>
                <c:pt idx="59">
                  <c:v>38.450000000000003</c:v>
                </c:pt>
                <c:pt idx="60">
                  <c:v>37.950000000000003</c:v>
                </c:pt>
                <c:pt idx="61">
                  <c:v>36.1</c:v>
                </c:pt>
                <c:pt idx="62">
                  <c:v>35.5</c:v>
                </c:pt>
                <c:pt idx="63">
                  <c:v>35.549999999999997</c:v>
                </c:pt>
                <c:pt idx="64">
                  <c:v>35.049999999999997</c:v>
                </c:pt>
                <c:pt idx="65">
                  <c:v>35.25</c:v>
                </c:pt>
                <c:pt idx="66">
                  <c:v>35.85</c:v>
                </c:pt>
                <c:pt idx="67">
                  <c:v>35.75</c:v>
                </c:pt>
                <c:pt idx="68">
                  <c:v>35</c:v>
                </c:pt>
                <c:pt idx="69">
                  <c:v>35</c:v>
                </c:pt>
                <c:pt idx="70">
                  <c:v>35.35</c:v>
                </c:pt>
                <c:pt idx="71">
                  <c:v>35.75</c:v>
                </c:pt>
                <c:pt idx="72">
                  <c:v>35.85</c:v>
                </c:pt>
                <c:pt idx="73">
                  <c:v>35.6</c:v>
                </c:pt>
                <c:pt idx="74">
                  <c:v>35.75</c:v>
                </c:pt>
                <c:pt idx="75">
                  <c:v>35.75</c:v>
                </c:pt>
                <c:pt idx="76">
                  <c:v>36</c:v>
                </c:pt>
                <c:pt idx="77">
                  <c:v>36.1</c:v>
                </c:pt>
                <c:pt idx="78">
                  <c:v>37.5</c:v>
                </c:pt>
                <c:pt idx="79">
                  <c:v>38.5</c:v>
                </c:pt>
                <c:pt idx="80">
                  <c:v>38</c:v>
                </c:pt>
                <c:pt idx="81">
                  <c:v>40.25</c:v>
                </c:pt>
                <c:pt idx="82">
                  <c:v>40.25</c:v>
                </c:pt>
                <c:pt idx="83">
                  <c:v>50.25</c:v>
                </c:pt>
                <c:pt idx="84">
                  <c:v>48.75</c:v>
                </c:pt>
                <c:pt idx="85">
                  <c:v>45.4</c:v>
                </c:pt>
                <c:pt idx="86">
                  <c:v>45.5</c:v>
                </c:pt>
                <c:pt idx="87">
                  <c:v>45</c:v>
                </c:pt>
                <c:pt idx="88">
                  <c:v>43.35</c:v>
                </c:pt>
                <c:pt idx="89">
                  <c:v>45.6</c:v>
                </c:pt>
                <c:pt idx="90">
                  <c:v>45.85</c:v>
                </c:pt>
                <c:pt idx="91">
                  <c:v>48</c:v>
                </c:pt>
                <c:pt idx="92">
                  <c:v>47.25</c:v>
                </c:pt>
                <c:pt idx="93">
                  <c:v>50.75</c:v>
                </c:pt>
                <c:pt idx="94">
                  <c:v>55</c:v>
                </c:pt>
                <c:pt idx="95">
                  <c:v>56</c:v>
                </c:pt>
                <c:pt idx="96">
                  <c:v>57</c:v>
                </c:pt>
                <c:pt idx="97">
                  <c:v>58</c:v>
                </c:pt>
                <c:pt idx="98">
                  <c:v>62</c:v>
                </c:pt>
                <c:pt idx="99">
                  <c:v>60</c:v>
                </c:pt>
                <c:pt idx="100">
                  <c:v>59</c:v>
                </c:pt>
                <c:pt idx="101">
                  <c:v>64.5</c:v>
                </c:pt>
                <c:pt idx="102">
                  <c:v>67</c:v>
                </c:pt>
                <c:pt idx="103">
                  <c:v>93.25</c:v>
                </c:pt>
                <c:pt idx="104">
                  <c:v>93.5</c:v>
                </c:pt>
                <c:pt idx="105">
                  <c:v>91</c:v>
                </c:pt>
                <c:pt idx="106">
                  <c:v>93</c:v>
                </c:pt>
                <c:pt idx="107">
                  <c:v>90.75</c:v>
                </c:pt>
                <c:pt idx="108">
                  <c:v>91.75</c:v>
                </c:pt>
                <c:pt idx="109">
                  <c:v>93.75</c:v>
                </c:pt>
                <c:pt idx="110">
                  <c:v>103</c:v>
                </c:pt>
                <c:pt idx="111">
                  <c:v>115</c:v>
                </c:pt>
                <c:pt idx="112">
                  <c:v>119</c:v>
                </c:pt>
                <c:pt idx="113">
                  <c:v>130</c:v>
                </c:pt>
                <c:pt idx="114">
                  <c:v>121.5</c:v>
                </c:pt>
                <c:pt idx="115">
                  <c:v>111.5</c:v>
                </c:pt>
                <c:pt idx="116">
                  <c:v>111.5</c:v>
                </c:pt>
                <c:pt idx="117">
                  <c:v>78.5</c:v>
                </c:pt>
                <c:pt idx="118">
                  <c:v>92.25</c:v>
                </c:pt>
                <c:pt idx="119">
                  <c:v>110.5</c:v>
                </c:pt>
                <c:pt idx="120">
                  <c:v>123</c:v>
                </c:pt>
                <c:pt idx="121">
                  <c:v>102</c:v>
                </c:pt>
                <c:pt idx="122">
                  <c:v>127</c:v>
                </c:pt>
                <c:pt idx="123">
                  <c:v>124</c:v>
                </c:pt>
                <c:pt idx="124">
                  <c:v>157</c:v>
                </c:pt>
                <c:pt idx="125">
                  <c:v>180</c:v>
                </c:pt>
                <c:pt idx="126">
                  <c:v>148</c:v>
                </c:pt>
                <c:pt idx="127">
                  <c:v>120</c:v>
                </c:pt>
                <c:pt idx="128">
                  <c:v>120</c:v>
                </c:pt>
                <c:pt idx="129">
                  <c:v>130</c:v>
                </c:pt>
                <c:pt idx="130">
                  <c:v>130</c:v>
                </c:pt>
                <c:pt idx="131">
                  <c:v>138</c:v>
                </c:pt>
                <c:pt idx="132">
                  <c:v>136</c:v>
                </c:pt>
                <c:pt idx="133">
                  <c:v>142</c:v>
                </c:pt>
                <c:pt idx="134">
                  <c:v>148</c:v>
                </c:pt>
                <c:pt idx="135">
                  <c:v>143</c:v>
                </c:pt>
                <c:pt idx="136">
                  <c:v>150</c:v>
                </c:pt>
                <c:pt idx="137">
                  <c:v>150</c:v>
                </c:pt>
                <c:pt idx="138">
                  <c:v>155</c:v>
                </c:pt>
                <c:pt idx="139">
                  <c:v>155</c:v>
                </c:pt>
                <c:pt idx="140">
                  <c:v>178</c:v>
                </c:pt>
                <c:pt idx="141">
                  <c:v>188</c:v>
                </c:pt>
                <c:pt idx="142">
                  <c:v>188</c:v>
                </c:pt>
                <c:pt idx="143">
                  <c:v>190</c:v>
                </c:pt>
                <c:pt idx="144">
                  <c:v>185</c:v>
                </c:pt>
                <c:pt idx="145">
                  <c:v>116</c:v>
                </c:pt>
                <c:pt idx="146">
                  <c:v>106</c:v>
                </c:pt>
                <c:pt idx="147">
                  <c:v>106</c:v>
                </c:pt>
                <c:pt idx="148">
                  <c:v>106</c:v>
                </c:pt>
                <c:pt idx="149">
                  <c:v>112</c:v>
                </c:pt>
                <c:pt idx="150">
                  <c:v>120</c:v>
                </c:pt>
                <c:pt idx="151">
                  <c:v>120</c:v>
                </c:pt>
                <c:pt idx="152">
                  <c:v>116</c:v>
                </c:pt>
                <c:pt idx="153">
                  <c:v>124</c:v>
                </c:pt>
                <c:pt idx="154">
                  <c:v>130</c:v>
                </c:pt>
                <c:pt idx="155">
                  <c:v>129</c:v>
                </c:pt>
                <c:pt idx="156">
                  <c:v>130</c:v>
                </c:pt>
                <c:pt idx="157">
                  <c:v>132</c:v>
                </c:pt>
                <c:pt idx="158">
                  <c:v>139</c:v>
                </c:pt>
                <c:pt idx="159">
                  <c:v>146</c:v>
                </c:pt>
                <c:pt idx="160">
                  <c:v>160</c:v>
                </c:pt>
                <c:pt idx="161">
                  <c:v>160</c:v>
                </c:pt>
                <c:pt idx="162">
                  <c:v>164</c:v>
                </c:pt>
                <c:pt idx="163">
                  <c:v>161.5</c:v>
                </c:pt>
                <c:pt idx="164">
                  <c:v>166</c:v>
                </c:pt>
                <c:pt idx="165">
                  <c:v>155</c:v>
                </c:pt>
                <c:pt idx="166">
                  <c:v>128</c:v>
                </c:pt>
                <c:pt idx="167">
                  <c:v>85</c:v>
                </c:pt>
                <c:pt idx="168">
                  <c:v>85</c:v>
                </c:pt>
                <c:pt idx="169">
                  <c:v>89</c:v>
                </c:pt>
                <c:pt idx="170">
                  <c:v>99</c:v>
                </c:pt>
                <c:pt idx="171">
                  <c:v>104.5</c:v>
                </c:pt>
                <c:pt idx="172">
                  <c:v>104.5</c:v>
                </c:pt>
                <c:pt idx="173">
                  <c:v>104</c:v>
                </c:pt>
                <c:pt idx="174">
                  <c:v>106</c:v>
                </c:pt>
                <c:pt idx="175">
                  <c:v>112</c:v>
                </c:pt>
                <c:pt idx="176">
                  <c:v>120</c:v>
                </c:pt>
                <c:pt idx="177">
                  <c:v>123</c:v>
                </c:pt>
                <c:pt idx="178">
                  <c:v>120</c:v>
                </c:pt>
                <c:pt idx="179">
                  <c:v>109</c:v>
                </c:pt>
                <c:pt idx="180">
                  <c:v>105</c:v>
                </c:pt>
                <c:pt idx="181">
                  <c:v>101</c:v>
                </c:pt>
                <c:pt idx="182">
                  <c:v>92</c:v>
                </c:pt>
                <c:pt idx="183">
                  <c:v>90</c:v>
                </c:pt>
                <c:pt idx="184">
                  <c:v>100</c:v>
                </c:pt>
                <c:pt idx="185">
                  <c:v>105</c:v>
                </c:pt>
                <c:pt idx="186">
                  <c:v>105</c:v>
                </c:pt>
                <c:pt idx="187">
                  <c:v>107</c:v>
                </c:pt>
                <c:pt idx="188">
                  <c:v>109</c:v>
                </c:pt>
                <c:pt idx="189">
                  <c:v>109</c:v>
                </c:pt>
                <c:pt idx="190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7-40BB-984A-202E9DA83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554687"/>
        <c:axId val="1"/>
      </c:lineChart>
      <c:catAx>
        <c:axId val="18645546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4554687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584870793432038"/>
          <c:y val="0.30344853132453137"/>
          <c:w val="0.13968677311544672"/>
          <c:h val="0.113793199246699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9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R10 prices (1/1/99-10/2/00)</a:t>
            </a:r>
          </a:p>
        </c:rich>
      </c:tx>
      <c:layout>
        <c:manualLayout>
          <c:xMode val="edge"/>
          <c:yMode val="edge"/>
          <c:x val="0.29314720812182743"/>
          <c:y val="2.93577981651376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604060913705582E-2"/>
          <c:y val="0.1743119266055046"/>
          <c:w val="0.90862944162436543"/>
          <c:h val="0.7302752293577982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CURVES!$F$14:$F$451</c:f>
              <c:numCache>
                <c:formatCode>0.000</c:formatCode>
                <c:ptCount val="438"/>
                <c:pt idx="0">
                  <c:v>26.195001980000001</c:v>
                </c:pt>
                <c:pt idx="1">
                  <c:v>26.545001599999999</c:v>
                </c:pt>
                <c:pt idx="2">
                  <c:v>25.445001980000001</c:v>
                </c:pt>
                <c:pt idx="3">
                  <c:v>24.545001599999999</c:v>
                </c:pt>
                <c:pt idx="4">
                  <c:v>24.495001980000001</c:v>
                </c:pt>
                <c:pt idx="5">
                  <c:v>23.845002749999999</c:v>
                </c:pt>
                <c:pt idx="6">
                  <c:v>22.645003129999999</c:v>
                </c:pt>
                <c:pt idx="7">
                  <c:v>22.84500237</c:v>
                </c:pt>
                <c:pt idx="8">
                  <c:v>22.895003129999999</c:v>
                </c:pt>
                <c:pt idx="9">
                  <c:v>22.89500237</c:v>
                </c:pt>
                <c:pt idx="10">
                  <c:v>22.045002369999999</c:v>
                </c:pt>
                <c:pt idx="11">
                  <c:v>22.845001979999999</c:v>
                </c:pt>
                <c:pt idx="12">
                  <c:v>22.895001220000001</c:v>
                </c:pt>
                <c:pt idx="13">
                  <c:v>23.295000460000001</c:v>
                </c:pt>
                <c:pt idx="14">
                  <c:v>22.045000080000001</c:v>
                </c:pt>
                <c:pt idx="15">
                  <c:v>21.545000080000001</c:v>
                </c:pt>
                <c:pt idx="16">
                  <c:v>21.045000080000001</c:v>
                </c:pt>
                <c:pt idx="17">
                  <c:v>21.045000080000001</c:v>
                </c:pt>
                <c:pt idx="18">
                  <c:v>22.299996950000001</c:v>
                </c:pt>
                <c:pt idx="19">
                  <c:v>22.54999733</c:v>
                </c:pt>
                <c:pt idx="20">
                  <c:v>21.749997329999999</c:v>
                </c:pt>
                <c:pt idx="21">
                  <c:v>21.549998089999999</c:v>
                </c:pt>
                <c:pt idx="22">
                  <c:v>21.54999733</c:v>
                </c:pt>
                <c:pt idx="23">
                  <c:v>21.749997329999999</c:v>
                </c:pt>
                <c:pt idx="24">
                  <c:v>21.84999809</c:v>
                </c:pt>
                <c:pt idx="25">
                  <c:v>21.749998470000001</c:v>
                </c:pt>
                <c:pt idx="26">
                  <c:v>21.59999809</c:v>
                </c:pt>
                <c:pt idx="27">
                  <c:v>20.89999847</c:v>
                </c:pt>
                <c:pt idx="28">
                  <c:v>21.199997710000002</c:v>
                </c:pt>
                <c:pt idx="29">
                  <c:v>21.299996950000001</c:v>
                </c:pt>
                <c:pt idx="30">
                  <c:v>21.399997330000001</c:v>
                </c:pt>
                <c:pt idx="31">
                  <c:v>21.399997710000001</c:v>
                </c:pt>
                <c:pt idx="32">
                  <c:v>21.399997710000001</c:v>
                </c:pt>
                <c:pt idx="33">
                  <c:v>21.199997710000002</c:v>
                </c:pt>
                <c:pt idx="34">
                  <c:v>21.399996949999998</c:v>
                </c:pt>
                <c:pt idx="35">
                  <c:v>21.399997710000001</c:v>
                </c:pt>
                <c:pt idx="36">
                  <c:v>21.399997710000001</c:v>
                </c:pt>
                <c:pt idx="37">
                  <c:v>21.399997710000001</c:v>
                </c:pt>
                <c:pt idx="38">
                  <c:v>20.899997710000001</c:v>
                </c:pt>
                <c:pt idx="39">
                  <c:v>20.899997710000001</c:v>
                </c:pt>
                <c:pt idx="40">
                  <c:v>21.550001139999999</c:v>
                </c:pt>
                <c:pt idx="41">
                  <c:v>21.500001139999998</c:v>
                </c:pt>
                <c:pt idx="42">
                  <c:v>21.500001910000002</c:v>
                </c:pt>
                <c:pt idx="43">
                  <c:v>21.800001909999999</c:v>
                </c:pt>
                <c:pt idx="44">
                  <c:v>21.450001140000001</c:v>
                </c:pt>
                <c:pt idx="45">
                  <c:v>21.200000760000002</c:v>
                </c:pt>
                <c:pt idx="46">
                  <c:v>21.700000760000002</c:v>
                </c:pt>
                <c:pt idx="47">
                  <c:v>21.700000760000002</c:v>
                </c:pt>
                <c:pt idx="48">
                  <c:v>21.10000076</c:v>
                </c:pt>
                <c:pt idx="49">
                  <c:v>20.900000380000002</c:v>
                </c:pt>
                <c:pt idx="50">
                  <c:v>20.149999619999999</c:v>
                </c:pt>
                <c:pt idx="51">
                  <c:v>20.149999619999999</c:v>
                </c:pt>
                <c:pt idx="52">
                  <c:v>20.19999962</c:v>
                </c:pt>
                <c:pt idx="53">
                  <c:v>20.249998860000002</c:v>
                </c:pt>
                <c:pt idx="54">
                  <c:v>20.39999809</c:v>
                </c:pt>
                <c:pt idx="55">
                  <c:v>20.84999771</c:v>
                </c:pt>
                <c:pt idx="56">
                  <c:v>20.849998469999999</c:v>
                </c:pt>
                <c:pt idx="57">
                  <c:v>20.549998469999998</c:v>
                </c:pt>
                <c:pt idx="58">
                  <c:v>20.349999239999999</c:v>
                </c:pt>
                <c:pt idx="59">
                  <c:v>20.549998469999998</c:v>
                </c:pt>
                <c:pt idx="60">
                  <c:v>20.499999240000001</c:v>
                </c:pt>
                <c:pt idx="61">
                  <c:v>24.44999657</c:v>
                </c:pt>
                <c:pt idx="62">
                  <c:v>24.549996950000001</c:v>
                </c:pt>
                <c:pt idx="63">
                  <c:v>24.54999733</c:v>
                </c:pt>
                <c:pt idx="64">
                  <c:v>25.099997330000001</c:v>
                </c:pt>
                <c:pt idx="65">
                  <c:v>25.69999657</c:v>
                </c:pt>
                <c:pt idx="66">
                  <c:v>26.149996949999998</c:v>
                </c:pt>
                <c:pt idx="67">
                  <c:v>27.04999771</c:v>
                </c:pt>
                <c:pt idx="68">
                  <c:v>25.849997330000001</c:v>
                </c:pt>
                <c:pt idx="69">
                  <c:v>25.149996569999999</c:v>
                </c:pt>
                <c:pt idx="70">
                  <c:v>25.099995799999999</c:v>
                </c:pt>
                <c:pt idx="71">
                  <c:v>26.849996569999998</c:v>
                </c:pt>
                <c:pt idx="72">
                  <c:v>28.44999657</c:v>
                </c:pt>
                <c:pt idx="73">
                  <c:v>28.449996949999999</c:v>
                </c:pt>
                <c:pt idx="74">
                  <c:v>29.349996950000001</c:v>
                </c:pt>
                <c:pt idx="75">
                  <c:v>27.94999657</c:v>
                </c:pt>
                <c:pt idx="76">
                  <c:v>29.049996950000001</c:v>
                </c:pt>
                <c:pt idx="77">
                  <c:v>32.499997329999999</c:v>
                </c:pt>
                <c:pt idx="78">
                  <c:v>33.099996189999999</c:v>
                </c:pt>
                <c:pt idx="79">
                  <c:v>30.749994659999999</c:v>
                </c:pt>
                <c:pt idx="80">
                  <c:v>33.349994279999997</c:v>
                </c:pt>
                <c:pt idx="81">
                  <c:v>33.84999466</c:v>
                </c:pt>
                <c:pt idx="82">
                  <c:v>33.84999466</c:v>
                </c:pt>
                <c:pt idx="83">
                  <c:v>61.700004579999998</c:v>
                </c:pt>
                <c:pt idx="84">
                  <c:v>58.700004579999998</c:v>
                </c:pt>
                <c:pt idx="85">
                  <c:v>58.450004579999998</c:v>
                </c:pt>
                <c:pt idx="86">
                  <c:v>61.700004579999998</c:v>
                </c:pt>
                <c:pt idx="87">
                  <c:v>63.200004579999998</c:v>
                </c:pt>
                <c:pt idx="88">
                  <c:v>62.700004579999998</c:v>
                </c:pt>
                <c:pt idx="89">
                  <c:v>71.200004579999998</c:v>
                </c:pt>
                <c:pt idx="90">
                  <c:v>64.700004579999998</c:v>
                </c:pt>
                <c:pt idx="91">
                  <c:v>66.700004579999998</c:v>
                </c:pt>
                <c:pt idx="92">
                  <c:v>64.700004579999998</c:v>
                </c:pt>
                <c:pt idx="93">
                  <c:v>55.200004579999998</c:v>
                </c:pt>
                <c:pt idx="94">
                  <c:v>57.200004579999998</c:v>
                </c:pt>
                <c:pt idx="95">
                  <c:v>52.700004579999998</c:v>
                </c:pt>
                <c:pt idx="96">
                  <c:v>60.200004579999998</c:v>
                </c:pt>
                <c:pt idx="97">
                  <c:v>60.200004579999998</c:v>
                </c:pt>
                <c:pt idx="98">
                  <c:v>60.200004579999998</c:v>
                </c:pt>
                <c:pt idx="99">
                  <c:v>60.200004579999998</c:v>
                </c:pt>
                <c:pt idx="100">
                  <c:v>60.200004579999998</c:v>
                </c:pt>
                <c:pt idx="101">
                  <c:v>60.200004579999998</c:v>
                </c:pt>
                <c:pt idx="102">
                  <c:v>60.200004579999998</c:v>
                </c:pt>
                <c:pt idx="103">
                  <c:v>60.200004579999998</c:v>
                </c:pt>
                <c:pt idx="104">
                  <c:v>60.200004579999998</c:v>
                </c:pt>
                <c:pt idx="105">
                  <c:v>114.25</c:v>
                </c:pt>
                <c:pt idx="106">
                  <c:v>114.25</c:v>
                </c:pt>
                <c:pt idx="107">
                  <c:v>114.25</c:v>
                </c:pt>
                <c:pt idx="108">
                  <c:v>114.25</c:v>
                </c:pt>
                <c:pt idx="109">
                  <c:v>121.25</c:v>
                </c:pt>
                <c:pt idx="110">
                  <c:v>109.25</c:v>
                </c:pt>
                <c:pt idx="111">
                  <c:v>102.25</c:v>
                </c:pt>
                <c:pt idx="112">
                  <c:v>100.25</c:v>
                </c:pt>
                <c:pt idx="113">
                  <c:v>95.25</c:v>
                </c:pt>
                <c:pt idx="114">
                  <c:v>95.25</c:v>
                </c:pt>
                <c:pt idx="115">
                  <c:v>100.25</c:v>
                </c:pt>
                <c:pt idx="116">
                  <c:v>99.25</c:v>
                </c:pt>
                <c:pt idx="117">
                  <c:v>101.25</c:v>
                </c:pt>
                <c:pt idx="118">
                  <c:v>104.25</c:v>
                </c:pt>
                <c:pt idx="119">
                  <c:v>89.25</c:v>
                </c:pt>
                <c:pt idx="120">
                  <c:v>94.25</c:v>
                </c:pt>
                <c:pt idx="121">
                  <c:v>99.25</c:v>
                </c:pt>
                <c:pt idx="122">
                  <c:v>99.25</c:v>
                </c:pt>
                <c:pt idx="123">
                  <c:v>92.25</c:v>
                </c:pt>
                <c:pt idx="124">
                  <c:v>92.25</c:v>
                </c:pt>
                <c:pt idx="125">
                  <c:v>92.25</c:v>
                </c:pt>
                <c:pt idx="126">
                  <c:v>97.25</c:v>
                </c:pt>
                <c:pt idx="127">
                  <c:v>88.25</c:v>
                </c:pt>
                <c:pt idx="128">
                  <c:v>82.25</c:v>
                </c:pt>
                <c:pt idx="129">
                  <c:v>82.25</c:v>
                </c:pt>
                <c:pt idx="130">
                  <c:v>77.25</c:v>
                </c:pt>
                <c:pt idx="131">
                  <c:v>83.25</c:v>
                </c:pt>
                <c:pt idx="132">
                  <c:v>81.25</c:v>
                </c:pt>
                <c:pt idx="133">
                  <c:v>74.25</c:v>
                </c:pt>
                <c:pt idx="134">
                  <c:v>67.25</c:v>
                </c:pt>
                <c:pt idx="135">
                  <c:v>68.25</c:v>
                </c:pt>
                <c:pt idx="136">
                  <c:v>72.25</c:v>
                </c:pt>
                <c:pt idx="137">
                  <c:v>73.25</c:v>
                </c:pt>
                <c:pt idx="138">
                  <c:v>73.25</c:v>
                </c:pt>
                <c:pt idx="139">
                  <c:v>82.25</c:v>
                </c:pt>
                <c:pt idx="140">
                  <c:v>94.25</c:v>
                </c:pt>
                <c:pt idx="141">
                  <c:v>107.25</c:v>
                </c:pt>
                <c:pt idx="142">
                  <c:v>127.25</c:v>
                </c:pt>
                <c:pt idx="143">
                  <c:v>127.25</c:v>
                </c:pt>
                <c:pt idx="144">
                  <c:v>137.25</c:v>
                </c:pt>
                <c:pt idx="145">
                  <c:v>132.25</c:v>
                </c:pt>
                <c:pt idx="146">
                  <c:v>122.25</c:v>
                </c:pt>
                <c:pt idx="147">
                  <c:v>132.25</c:v>
                </c:pt>
                <c:pt idx="148">
                  <c:v>132.25</c:v>
                </c:pt>
                <c:pt idx="149">
                  <c:v>34.549999239999998</c:v>
                </c:pt>
                <c:pt idx="150">
                  <c:v>33.89999924</c:v>
                </c:pt>
                <c:pt idx="151">
                  <c:v>33.54999771</c:v>
                </c:pt>
                <c:pt idx="152">
                  <c:v>34.89999924</c:v>
                </c:pt>
                <c:pt idx="153">
                  <c:v>38.54999771</c:v>
                </c:pt>
                <c:pt idx="154">
                  <c:v>37.799999239999998</c:v>
                </c:pt>
                <c:pt idx="155">
                  <c:v>41.049999239999998</c:v>
                </c:pt>
                <c:pt idx="156">
                  <c:v>42.549999239999998</c:v>
                </c:pt>
                <c:pt idx="157">
                  <c:v>40.049999239999998</c:v>
                </c:pt>
                <c:pt idx="158">
                  <c:v>34.349999240000002</c:v>
                </c:pt>
                <c:pt idx="159">
                  <c:v>34.949998469999997</c:v>
                </c:pt>
                <c:pt idx="160">
                  <c:v>35.499996950000003</c:v>
                </c:pt>
                <c:pt idx="161">
                  <c:v>34.799996190000002</c:v>
                </c:pt>
                <c:pt idx="162">
                  <c:v>33.799995420000002</c:v>
                </c:pt>
                <c:pt idx="163">
                  <c:v>32.899995420000003</c:v>
                </c:pt>
                <c:pt idx="164">
                  <c:v>34.349993900000001</c:v>
                </c:pt>
                <c:pt idx="165">
                  <c:v>34.34999466</c:v>
                </c:pt>
                <c:pt idx="166">
                  <c:v>32.999994659999999</c:v>
                </c:pt>
                <c:pt idx="167">
                  <c:v>32.999996189999997</c:v>
                </c:pt>
                <c:pt idx="168">
                  <c:v>25.750000379999999</c:v>
                </c:pt>
                <c:pt idx="169">
                  <c:v>24.95</c:v>
                </c:pt>
                <c:pt idx="170">
                  <c:v>24.500000759999999</c:v>
                </c:pt>
                <c:pt idx="171">
                  <c:v>24.2</c:v>
                </c:pt>
                <c:pt idx="172">
                  <c:v>24.700000760000002</c:v>
                </c:pt>
                <c:pt idx="173">
                  <c:v>24.35000076</c:v>
                </c:pt>
                <c:pt idx="174">
                  <c:v>24.200000379999999</c:v>
                </c:pt>
                <c:pt idx="175">
                  <c:v>23.900000760000001</c:v>
                </c:pt>
                <c:pt idx="176">
                  <c:v>23.650001530000001</c:v>
                </c:pt>
                <c:pt idx="177">
                  <c:v>22.20000229</c:v>
                </c:pt>
                <c:pt idx="178">
                  <c:v>23.000002670000001</c:v>
                </c:pt>
                <c:pt idx="179">
                  <c:v>22.450001910000001</c:v>
                </c:pt>
                <c:pt idx="180">
                  <c:v>22.20000267</c:v>
                </c:pt>
                <c:pt idx="181">
                  <c:v>23.300002670000001</c:v>
                </c:pt>
                <c:pt idx="182">
                  <c:v>22.850003050000002</c:v>
                </c:pt>
                <c:pt idx="183">
                  <c:v>22.000002290000001</c:v>
                </c:pt>
                <c:pt idx="184">
                  <c:v>21.65000191</c:v>
                </c:pt>
                <c:pt idx="185">
                  <c:v>21.650001530000001</c:v>
                </c:pt>
                <c:pt idx="186">
                  <c:v>21.700001530000002</c:v>
                </c:pt>
                <c:pt idx="187">
                  <c:v>22.700000760000002</c:v>
                </c:pt>
                <c:pt idx="188">
                  <c:v>22.150000760000001</c:v>
                </c:pt>
                <c:pt idx="189">
                  <c:v>23.099996189999999</c:v>
                </c:pt>
                <c:pt idx="190">
                  <c:v>23.24999657</c:v>
                </c:pt>
                <c:pt idx="191">
                  <c:v>23.549996190000002</c:v>
                </c:pt>
                <c:pt idx="192">
                  <c:v>22.849995419999999</c:v>
                </c:pt>
                <c:pt idx="193">
                  <c:v>22.549994659999999</c:v>
                </c:pt>
                <c:pt idx="194">
                  <c:v>22.799995419999998</c:v>
                </c:pt>
                <c:pt idx="195">
                  <c:v>22.89999542</c:v>
                </c:pt>
                <c:pt idx="196">
                  <c:v>24.099995799999999</c:v>
                </c:pt>
                <c:pt idx="197">
                  <c:v>24.299996570000001</c:v>
                </c:pt>
                <c:pt idx="198">
                  <c:v>24.399997330000001</c:v>
                </c:pt>
                <c:pt idx="199">
                  <c:v>24.699997710000002</c:v>
                </c:pt>
                <c:pt idx="200">
                  <c:v>25.099996950000001</c:v>
                </c:pt>
                <c:pt idx="201">
                  <c:v>23.849996569999998</c:v>
                </c:pt>
                <c:pt idx="202">
                  <c:v>23.849996569999998</c:v>
                </c:pt>
                <c:pt idx="203">
                  <c:v>23.849996569999998</c:v>
                </c:pt>
                <c:pt idx="204">
                  <c:v>23.799996570000001</c:v>
                </c:pt>
                <c:pt idx="205">
                  <c:v>24.199997329999999</c:v>
                </c:pt>
                <c:pt idx="206">
                  <c:v>24.099996950000001</c:v>
                </c:pt>
                <c:pt idx="207">
                  <c:v>23.74999657</c:v>
                </c:pt>
                <c:pt idx="208">
                  <c:v>23.549996190000002</c:v>
                </c:pt>
                <c:pt idx="209">
                  <c:v>23.549995419999998</c:v>
                </c:pt>
                <c:pt idx="210">
                  <c:v>23.549995419999998</c:v>
                </c:pt>
                <c:pt idx="211">
                  <c:v>23.549995419999998</c:v>
                </c:pt>
                <c:pt idx="212">
                  <c:v>23.9</c:v>
                </c:pt>
                <c:pt idx="213">
                  <c:v>23.94999962</c:v>
                </c:pt>
                <c:pt idx="214">
                  <c:v>23.89999886</c:v>
                </c:pt>
                <c:pt idx="215">
                  <c:v>23.749999620000001</c:v>
                </c:pt>
                <c:pt idx="216">
                  <c:v>23.5</c:v>
                </c:pt>
                <c:pt idx="217">
                  <c:v>23.1</c:v>
                </c:pt>
                <c:pt idx="218">
                  <c:v>23.200000379999999</c:v>
                </c:pt>
                <c:pt idx="219">
                  <c:v>22.950000760000002</c:v>
                </c:pt>
                <c:pt idx="220">
                  <c:v>22.60000076</c:v>
                </c:pt>
                <c:pt idx="221">
                  <c:v>23.150000380000002</c:v>
                </c:pt>
                <c:pt idx="222">
                  <c:v>22.94999962</c:v>
                </c:pt>
                <c:pt idx="223">
                  <c:v>22.199998860000001</c:v>
                </c:pt>
                <c:pt idx="224">
                  <c:v>22.249998860000002</c:v>
                </c:pt>
                <c:pt idx="225">
                  <c:v>22.449998090000001</c:v>
                </c:pt>
                <c:pt idx="226">
                  <c:v>22.14999886</c:v>
                </c:pt>
                <c:pt idx="227">
                  <c:v>21.799999620000001</c:v>
                </c:pt>
                <c:pt idx="228">
                  <c:v>21.849999239999999</c:v>
                </c:pt>
                <c:pt idx="229">
                  <c:v>21.849998469999999</c:v>
                </c:pt>
                <c:pt idx="230">
                  <c:v>21.199998470000001</c:v>
                </c:pt>
                <c:pt idx="231">
                  <c:v>27.053845209999999</c:v>
                </c:pt>
                <c:pt idx="232">
                  <c:v>27.153844450000001</c:v>
                </c:pt>
                <c:pt idx="233">
                  <c:v>26.453844830000001</c:v>
                </c:pt>
                <c:pt idx="234">
                  <c:v>26.05384407</c:v>
                </c:pt>
                <c:pt idx="235">
                  <c:v>24.80384445</c:v>
                </c:pt>
                <c:pt idx="236">
                  <c:v>24.80384445</c:v>
                </c:pt>
                <c:pt idx="237">
                  <c:v>24.80384445</c:v>
                </c:pt>
                <c:pt idx="238">
                  <c:v>25.253844449999999</c:v>
                </c:pt>
                <c:pt idx="239">
                  <c:v>27.803844829999999</c:v>
                </c:pt>
                <c:pt idx="240">
                  <c:v>27.953844449999998</c:v>
                </c:pt>
                <c:pt idx="241">
                  <c:v>26.703844069999999</c:v>
                </c:pt>
                <c:pt idx="242">
                  <c:v>25.353844070000001</c:v>
                </c:pt>
                <c:pt idx="243">
                  <c:v>25.353843690000001</c:v>
                </c:pt>
                <c:pt idx="244">
                  <c:v>25.053842540000002</c:v>
                </c:pt>
                <c:pt idx="245">
                  <c:v>25.303842540000002</c:v>
                </c:pt>
                <c:pt idx="246">
                  <c:v>25.303842540000002</c:v>
                </c:pt>
                <c:pt idx="247">
                  <c:v>25.303842540000002</c:v>
                </c:pt>
                <c:pt idx="248">
                  <c:v>22.423072430000001</c:v>
                </c:pt>
                <c:pt idx="249">
                  <c:v>22.223072810000001</c:v>
                </c:pt>
                <c:pt idx="250">
                  <c:v>22.223072049999999</c:v>
                </c:pt>
                <c:pt idx="251">
                  <c:v>22.07307205</c:v>
                </c:pt>
                <c:pt idx="252">
                  <c:v>21.973072429999998</c:v>
                </c:pt>
                <c:pt idx="253">
                  <c:v>22.173072049999998</c:v>
                </c:pt>
                <c:pt idx="254">
                  <c:v>21.87307281</c:v>
                </c:pt>
                <c:pt idx="255">
                  <c:v>22.173073580000001</c:v>
                </c:pt>
                <c:pt idx="256">
                  <c:v>21.973072810000001</c:v>
                </c:pt>
                <c:pt idx="257">
                  <c:v>22.57307205</c:v>
                </c:pt>
                <c:pt idx="258">
                  <c:v>22.07307243</c:v>
                </c:pt>
                <c:pt idx="259">
                  <c:v>22.32307243</c:v>
                </c:pt>
                <c:pt idx="260">
                  <c:v>22.07307243</c:v>
                </c:pt>
                <c:pt idx="261">
                  <c:v>22.973072429999998</c:v>
                </c:pt>
                <c:pt idx="262">
                  <c:v>22.673072049999998</c:v>
                </c:pt>
                <c:pt idx="263">
                  <c:v>22.973072810000001</c:v>
                </c:pt>
                <c:pt idx="264">
                  <c:v>23.473072049999999</c:v>
                </c:pt>
                <c:pt idx="265">
                  <c:v>23.473072049999999</c:v>
                </c:pt>
                <c:pt idx="266">
                  <c:v>22.57307205</c:v>
                </c:pt>
                <c:pt idx="267">
                  <c:v>22.57307243</c:v>
                </c:pt>
                <c:pt idx="268">
                  <c:v>22.511537929999999</c:v>
                </c:pt>
                <c:pt idx="269">
                  <c:v>22.611537550000001</c:v>
                </c:pt>
                <c:pt idx="270">
                  <c:v>22.761537929999999</c:v>
                </c:pt>
                <c:pt idx="271">
                  <c:v>22.611537550000001</c:v>
                </c:pt>
                <c:pt idx="272">
                  <c:v>22.661537930000001</c:v>
                </c:pt>
                <c:pt idx="273">
                  <c:v>22.26153717</c:v>
                </c:pt>
                <c:pt idx="274">
                  <c:v>21.961537549999999</c:v>
                </c:pt>
                <c:pt idx="275">
                  <c:v>22.31153831</c:v>
                </c:pt>
                <c:pt idx="276">
                  <c:v>22.361538700000001</c:v>
                </c:pt>
                <c:pt idx="277">
                  <c:v>22.56153793</c:v>
                </c:pt>
                <c:pt idx="278">
                  <c:v>23.111538700000001</c:v>
                </c:pt>
                <c:pt idx="279">
                  <c:v>23.611538700000001</c:v>
                </c:pt>
                <c:pt idx="280">
                  <c:v>22.961537929999999</c:v>
                </c:pt>
                <c:pt idx="281">
                  <c:v>22.711538310000002</c:v>
                </c:pt>
                <c:pt idx="282">
                  <c:v>23.211538310000002</c:v>
                </c:pt>
                <c:pt idx="283">
                  <c:v>22.361538700000001</c:v>
                </c:pt>
                <c:pt idx="284">
                  <c:v>23.361537930000001</c:v>
                </c:pt>
                <c:pt idx="285">
                  <c:v>23.111537930000001</c:v>
                </c:pt>
                <c:pt idx="286">
                  <c:v>23.111537930000001</c:v>
                </c:pt>
                <c:pt idx="287">
                  <c:v>24.615381240000001</c:v>
                </c:pt>
                <c:pt idx="288">
                  <c:v>24.965381239999999</c:v>
                </c:pt>
                <c:pt idx="289">
                  <c:v>25.215381619999999</c:v>
                </c:pt>
                <c:pt idx="290">
                  <c:v>25.115381620000001</c:v>
                </c:pt>
                <c:pt idx="291">
                  <c:v>25.165381239999999</c:v>
                </c:pt>
                <c:pt idx="292">
                  <c:v>25.265380480000001</c:v>
                </c:pt>
                <c:pt idx="293">
                  <c:v>25.315380860000001</c:v>
                </c:pt>
                <c:pt idx="294">
                  <c:v>25.315380099999999</c:v>
                </c:pt>
                <c:pt idx="295">
                  <c:v>25.315380099999999</c:v>
                </c:pt>
                <c:pt idx="296">
                  <c:v>26.015380100000002</c:v>
                </c:pt>
                <c:pt idx="297">
                  <c:v>25.815380860000001</c:v>
                </c:pt>
                <c:pt idx="298">
                  <c:v>25.4153801</c:v>
                </c:pt>
                <c:pt idx="299">
                  <c:v>25.315380480000002</c:v>
                </c:pt>
                <c:pt idx="300">
                  <c:v>25.065380099999999</c:v>
                </c:pt>
                <c:pt idx="301">
                  <c:v>25.715380100000001</c:v>
                </c:pt>
                <c:pt idx="302">
                  <c:v>26.215379710000001</c:v>
                </c:pt>
                <c:pt idx="303">
                  <c:v>26.015379710000001</c:v>
                </c:pt>
                <c:pt idx="304">
                  <c:v>26.11537895</c:v>
                </c:pt>
                <c:pt idx="305">
                  <c:v>26.315379329999999</c:v>
                </c:pt>
                <c:pt idx="306">
                  <c:v>27.315380099999999</c:v>
                </c:pt>
                <c:pt idx="307">
                  <c:v>27.065380099999999</c:v>
                </c:pt>
                <c:pt idx="308">
                  <c:v>26.815380099999999</c:v>
                </c:pt>
                <c:pt idx="309">
                  <c:v>30.550001909999999</c:v>
                </c:pt>
                <c:pt idx="310">
                  <c:v>31.35000114</c:v>
                </c:pt>
                <c:pt idx="311">
                  <c:v>30.600000380000001</c:v>
                </c:pt>
                <c:pt idx="312">
                  <c:v>29.750000379999999</c:v>
                </c:pt>
                <c:pt idx="313">
                  <c:v>29.15</c:v>
                </c:pt>
                <c:pt idx="314">
                  <c:v>29.19999962</c:v>
                </c:pt>
                <c:pt idx="315">
                  <c:v>29.349998859999999</c:v>
                </c:pt>
                <c:pt idx="316">
                  <c:v>28.849998469999999</c:v>
                </c:pt>
                <c:pt idx="317">
                  <c:v>28.14999847</c:v>
                </c:pt>
                <c:pt idx="318">
                  <c:v>29.04999771</c:v>
                </c:pt>
                <c:pt idx="319">
                  <c:v>29.599997330000001</c:v>
                </c:pt>
                <c:pt idx="320">
                  <c:v>29.24999657</c:v>
                </c:pt>
                <c:pt idx="321">
                  <c:v>32.099996189999999</c:v>
                </c:pt>
                <c:pt idx="322">
                  <c:v>31.84999466</c:v>
                </c:pt>
                <c:pt idx="323">
                  <c:v>33.249994659999999</c:v>
                </c:pt>
                <c:pt idx="324">
                  <c:v>31.999996190000001</c:v>
                </c:pt>
                <c:pt idx="325">
                  <c:v>29.299996190000002</c:v>
                </c:pt>
                <c:pt idx="326">
                  <c:v>27.999995420000001</c:v>
                </c:pt>
                <c:pt idx="327">
                  <c:v>28.999996190000001</c:v>
                </c:pt>
                <c:pt idx="328">
                  <c:v>30.499996190000001</c:v>
                </c:pt>
                <c:pt idx="329">
                  <c:v>30.249996190000001</c:v>
                </c:pt>
                <c:pt idx="330">
                  <c:v>30.249996190000001</c:v>
                </c:pt>
                <c:pt idx="331">
                  <c:v>67.450004579999998</c:v>
                </c:pt>
                <c:pt idx="332">
                  <c:v>70.200004579999998</c:v>
                </c:pt>
                <c:pt idx="333">
                  <c:v>72.200004579999998</c:v>
                </c:pt>
                <c:pt idx="334">
                  <c:v>75.700004579999998</c:v>
                </c:pt>
                <c:pt idx="335">
                  <c:v>73.000004579999995</c:v>
                </c:pt>
                <c:pt idx="336">
                  <c:v>90.000007629999999</c:v>
                </c:pt>
                <c:pt idx="337">
                  <c:v>94.000007629999999</c:v>
                </c:pt>
                <c:pt idx="338">
                  <c:v>87.000007629999999</c:v>
                </c:pt>
                <c:pt idx="339">
                  <c:v>83.000007629999999</c:v>
                </c:pt>
                <c:pt idx="340">
                  <c:v>80.000007629999999</c:v>
                </c:pt>
                <c:pt idx="341">
                  <c:v>84.000007629999999</c:v>
                </c:pt>
                <c:pt idx="342">
                  <c:v>81.500007629999999</c:v>
                </c:pt>
                <c:pt idx="343">
                  <c:v>89.000007629999999</c:v>
                </c:pt>
                <c:pt idx="344">
                  <c:v>102.0000076</c:v>
                </c:pt>
                <c:pt idx="345">
                  <c:v>100.0000076</c:v>
                </c:pt>
                <c:pt idx="346">
                  <c:v>100</c:v>
                </c:pt>
                <c:pt idx="347">
                  <c:v>105</c:v>
                </c:pt>
                <c:pt idx="348">
                  <c:v>110</c:v>
                </c:pt>
                <c:pt idx="349">
                  <c:v>122</c:v>
                </c:pt>
                <c:pt idx="350">
                  <c:v>122</c:v>
                </c:pt>
                <c:pt idx="351">
                  <c:v>242.25</c:v>
                </c:pt>
                <c:pt idx="352">
                  <c:v>242.25</c:v>
                </c:pt>
                <c:pt idx="353">
                  <c:v>242.25</c:v>
                </c:pt>
                <c:pt idx="354">
                  <c:v>242.25</c:v>
                </c:pt>
                <c:pt idx="355">
                  <c:v>242.25</c:v>
                </c:pt>
                <c:pt idx="356">
                  <c:v>242.25</c:v>
                </c:pt>
                <c:pt idx="357">
                  <c:v>242.25</c:v>
                </c:pt>
                <c:pt idx="358">
                  <c:v>232.25</c:v>
                </c:pt>
                <c:pt idx="359">
                  <c:v>232.25</c:v>
                </c:pt>
                <c:pt idx="360">
                  <c:v>227.25</c:v>
                </c:pt>
                <c:pt idx="361">
                  <c:v>227.25</c:v>
                </c:pt>
                <c:pt idx="362">
                  <c:v>227.25</c:v>
                </c:pt>
                <c:pt idx="363">
                  <c:v>227.25</c:v>
                </c:pt>
                <c:pt idx="364">
                  <c:v>227.25</c:v>
                </c:pt>
                <c:pt idx="365">
                  <c:v>202.25</c:v>
                </c:pt>
                <c:pt idx="366">
                  <c:v>187.25</c:v>
                </c:pt>
                <c:pt idx="367">
                  <c:v>192.25</c:v>
                </c:pt>
                <c:pt idx="368">
                  <c:v>207.25</c:v>
                </c:pt>
                <c:pt idx="369">
                  <c:v>207.25</c:v>
                </c:pt>
                <c:pt idx="370">
                  <c:v>207.25</c:v>
                </c:pt>
                <c:pt idx="371">
                  <c:v>212.25</c:v>
                </c:pt>
                <c:pt idx="372">
                  <c:v>212.25</c:v>
                </c:pt>
                <c:pt idx="373">
                  <c:v>201.25</c:v>
                </c:pt>
                <c:pt idx="374">
                  <c:v>142.25</c:v>
                </c:pt>
                <c:pt idx="375">
                  <c:v>137.25</c:v>
                </c:pt>
                <c:pt idx="376">
                  <c:v>132.25</c:v>
                </c:pt>
                <c:pt idx="377">
                  <c:v>122.25</c:v>
                </c:pt>
                <c:pt idx="378">
                  <c:v>128.25</c:v>
                </c:pt>
                <c:pt idx="379">
                  <c:v>119.25</c:v>
                </c:pt>
                <c:pt idx="380">
                  <c:v>117.25</c:v>
                </c:pt>
                <c:pt idx="381">
                  <c:v>117.25</c:v>
                </c:pt>
                <c:pt idx="382">
                  <c:v>112.25</c:v>
                </c:pt>
                <c:pt idx="383">
                  <c:v>112.25</c:v>
                </c:pt>
                <c:pt idx="384">
                  <c:v>102.25</c:v>
                </c:pt>
                <c:pt idx="385">
                  <c:v>94.25</c:v>
                </c:pt>
                <c:pt idx="386">
                  <c:v>85</c:v>
                </c:pt>
                <c:pt idx="387">
                  <c:v>88</c:v>
                </c:pt>
                <c:pt idx="388">
                  <c:v>85</c:v>
                </c:pt>
                <c:pt idx="389">
                  <c:v>84</c:v>
                </c:pt>
                <c:pt idx="390">
                  <c:v>74</c:v>
                </c:pt>
                <c:pt idx="391">
                  <c:v>76</c:v>
                </c:pt>
                <c:pt idx="392">
                  <c:v>76</c:v>
                </c:pt>
                <c:pt idx="393">
                  <c:v>76</c:v>
                </c:pt>
                <c:pt idx="394">
                  <c:v>33.55000458</c:v>
                </c:pt>
                <c:pt idx="395">
                  <c:v>33.950003049999999</c:v>
                </c:pt>
                <c:pt idx="396">
                  <c:v>35.80000458</c:v>
                </c:pt>
                <c:pt idx="397">
                  <c:v>34.800003050000001</c:v>
                </c:pt>
                <c:pt idx="398">
                  <c:v>34.550003050000001</c:v>
                </c:pt>
                <c:pt idx="399">
                  <c:v>36.000003049999997</c:v>
                </c:pt>
                <c:pt idx="400">
                  <c:v>36.250003810000003</c:v>
                </c:pt>
                <c:pt idx="401">
                  <c:v>36.750003810000003</c:v>
                </c:pt>
                <c:pt idx="402">
                  <c:v>35.000003810000003</c:v>
                </c:pt>
                <c:pt idx="403">
                  <c:v>33.750003810000003</c:v>
                </c:pt>
                <c:pt idx="404">
                  <c:v>30.60000381</c:v>
                </c:pt>
                <c:pt idx="405">
                  <c:v>30.200004199999999</c:v>
                </c:pt>
                <c:pt idx="406">
                  <c:v>29.400004580000001</c:v>
                </c:pt>
                <c:pt idx="407">
                  <c:v>28.850005339999999</c:v>
                </c:pt>
                <c:pt idx="408">
                  <c:v>28.550006100000001</c:v>
                </c:pt>
                <c:pt idx="409">
                  <c:v>28.800006870000001</c:v>
                </c:pt>
                <c:pt idx="410">
                  <c:v>29.050006870000001</c:v>
                </c:pt>
                <c:pt idx="411">
                  <c:v>29.900006869999999</c:v>
                </c:pt>
                <c:pt idx="412">
                  <c:v>30.900007250000002</c:v>
                </c:pt>
                <c:pt idx="413">
                  <c:v>33.600007249999997</c:v>
                </c:pt>
                <c:pt idx="414">
                  <c:v>31.0000061</c:v>
                </c:pt>
                <c:pt idx="415">
                  <c:v>29.000005720000001</c:v>
                </c:pt>
                <c:pt idx="416">
                  <c:v>28.299995419999998</c:v>
                </c:pt>
                <c:pt idx="417">
                  <c:v>28.549995419999998</c:v>
                </c:pt>
                <c:pt idx="418">
                  <c:v>28.049995419999998</c:v>
                </c:pt>
                <c:pt idx="419">
                  <c:v>27.69999542</c:v>
                </c:pt>
                <c:pt idx="420">
                  <c:v>27.199995040000001</c:v>
                </c:pt>
                <c:pt idx="421">
                  <c:v>26.949995040000001</c:v>
                </c:pt>
                <c:pt idx="422">
                  <c:v>26.949995040000001</c:v>
                </c:pt>
                <c:pt idx="423">
                  <c:v>27.449995040000001</c:v>
                </c:pt>
                <c:pt idx="424">
                  <c:v>27.449995040000001</c:v>
                </c:pt>
                <c:pt idx="425">
                  <c:v>27.299995039999999</c:v>
                </c:pt>
                <c:pt idx="426">
                  <c:v>27.049995419999998</c:v>
                </c:pt>
                <c:pt idx="427">
                  <c:v>27.349995419999999</c:v>
                </c:pt>
                <c:pt idx="428">
                  <c:v>27.999994659999999</c:v>
                </c:pt>
                <c:pt idx="429">
                  <c:v>27.599994280000001</c:v>
                </c:pt>
                <c:pt idx="430">
                  <c:v>26.449994660000002</c:v>
                </c:pt>
                <c:pt idx="431">
                  <c:v>26.14999504</c:v>
                </c:pt>
                <c:pt idx="432">
                  <c:v>25.049995800000001</c:v>
                </c:pt>
                <c:pt idx="433">
                  <c:v>24.69999542</c:v>
                </c:pt>
                <c:pt idx="434">
                  <c:v>25.949995040000001</c:v>
                </c:pt>
                <c:pt idx="435">
                  <c:v>26.949995040000001</c:v>
                </c:pt>
                <c:pt idx="436">
                  <c:v>26.449995040000001</c:v>
                </c:pt>
                <c:pt idx="437">
                  <c:v>26.449995040000001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5-4BD0-B36C-39020A382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555615"/>
        <c:axId val="1"/>
      </c:lineChart>
      <c:catAx>
        <c:axId val="1864555615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0"/>
        <c:tickMarkSkip val="2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455561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term structure between R10 and R11 based on forward prices up to 30-sep-00
(no decay factor)</a:t>
            </a:r>
          </a:p>
        </c:rich>
      </c:tx>
      <c:layout>
        <c:manualLayout>
          <c:xMode val="edge"/>
          <c:yMode val="edge"/>
          <c:x val="0.11341470168081988"/>
          <c:y val="4.37828745680503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097567583822161"/>
          <c:y val="0.23117357771930561"/>
          <c:w val="0.82439073479821767"/>
          <c:h val="0.65849443350347658"/>
        </c:manualLayout>
      </c:layout>
      <c:lineChart>
        <c:grouping val="standard"/>
        <c:varyColors val="0"/>
        <c:ser>
          <c:idx val="0"/>
          <c:order val="0"/>
          <c:tx>
            <c:strRef>
              <c:f>corr_r10_r11!$C$2</c:f>
              <c:strCache>
                <c:ptCount val="1"/>
                <c:pt idx="0">
                  <c:v>From 5/1/2000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corr_r10_r11!$D$2:$BK$2</c:f>
              <c:numCache>
                <c:formatCode>General</c:formatCode>
                <c:ptCount val="60"/>
                <c:pt idx="0">
                  <c:v>0.92578367450848142</c:v>
                </c:pt>
                <c:pt idx="1">
                  <c:v>0.93298009692617712</c:v>
                </c:pt>
                <c:pt idx="2">
                  <c:v>0.86166838930251177</c:v>
                </c:pt>
                <c:pt idx="3">
                  <c:v>0.80172478881986675</c:v>
                </c:pt>
                <c:pt idx="4">
                  <c:v>0.74443227711128446</c:v>
                </c:pt>
                <c:pt idx="5">
                  <c:v>0.61580714491740984</c:v>
                </c:pt>
                <c:pt idx="6">
                  <c:v>0.53668102467546686</c:v>
                </c:pt>
                <c:pt idx="7">
                  <c:v>0.35700832157335555</c:v>
                </c:pt>
                <c:pt idx="8">
                  <c:v>0.28009134754909326</c:v>
                </c:pt>
                <c:pt idx="9">
                  <c:v>0.58197119874832071</c:v>
                </c:pt>
                <c:pt idx="10">
                  <c:v>0.79156297489575123</c:v>
                </c:pt>
                <c:pt idx="11">
                  <c:v>0.95464543659493606</c:v>
                </c:pt>
                <c:pt idx="12">
                  <c:v>0.93538753424915766</c:v>
                </c:pt>
                <c:pt idx="13">
                  <c:v>0.9110982708387193</c:v>
                </c:pt>
                <c:pt idx="14">
                  <c:v>0.72623839555859693</c:v>
                </c:pt>
                <c:pt idx="15">
                  <c:v>0.8164275350513609</c:v>
                </c:pt>
                <c:pt idx="16">
                  <c:v>0.61779680478171584</c:v>
                </c:pt>
                <c:pt idx="17">
                  <c:v>0.33237489308971702</c:v>
                </c:pt>
                <c:pt idx="18">
                  <c:v>0.37360232649352465</c:v>
                </c:pt>
                <c:pt idx="19">
                  <c:v>0.17728640765385367</c:v>
                </c:pt>
                <c:pt idx="20">
                  <c:v>0.38372356626874937</c:v>
                </c:pt>
                <c:pt idx="21">
                  <c:v>0.53660554953694373</c:v>
                </c:pt>
                <c:pt idx="22">
                  <c:v>0.66890491083677173</c:v>
                </c:pt>
                <c:pt idx="23">
                  <c:v>0.92171432185862257</c:v>
                </c:pt>
                <c:pt idx="24">
                  <c:v>0.91536038961838806</c:v>
                </c:pt>
                <c:pt idx="25">
                  <c:v>0.94071711477016451</c:v>
                </c:pt>
                <c:pt idx="26">
                  <c:v>0.65121463868290252</c:v>
                </c:pt>
                <c:pt idx="27">
                  <c:v>0.74563308047719223</c:v>
                </c:pt>
                <c:pt idx="28">
                  <c:v>0.55317429210328162</c:v>
                </c:pt>
                <c:pt idx="29">
                  <c:v>0.42376235106835869</c:v>
                </c:pt>
                <c:pt idx="30">
                  <c:v>0.39661386145964372</c:v>
                </c:pt>
                <c:pt idx="31">
                  <c:v>0.26174174987832716</c:v>
                </c:pt>
                <c:pt idx="32">
                  <c:v>0.55155887441172469</c:v>
                </c:pt>
                <c:pt idx="33">
                  <c:v>0.61361285762371998</c:v>
                </c:pt>
                <c:pt idx="34">
                  <c:v>0.5393320141547604</c:v>
                </c:pt>
                <c:pt idx="35">
                  <c:v>0.90045034405546609</c:v>
                </c:pt>
                <c:pt idx="36">
                  <c:v>0.87847792089556997</c:v>
                </c:pt>
                <c:pt idx="37">
                  <c:v>0.91522757458068127</c:v>
                </c:pt>
                <c:pt idx="38">
                  <c:v>0.55157837681600497</c:v>
                </c:pt>
                <c:pt idx="39">
                  <c:v>0.80419467652730814</c:v>
                </c:pt>
                <c:pt idx="40">
                  <c:v>0.57796801382384</c:v>
                </c:pt>
                <c:pt idx="41">
                  <c:v>0.44474269944740935</c:v>
                </c:pt>
                <c:pt idx="42">
                  <c:v>0.43818285307385174</c:v>
                </c:pt>
                <c:pt idx="43">
                  <c:v>0.32732613485789719</c:v>
                </c:pt>
                <c:pt idx="44">
                  <c:v>0.59102756924565136</c:v>
                </c:pt>
                <c:pt idx="45">
                  <c:v>0.59613914807774193</c:v>
                </c:pt>
                <c:pt idx="46">
                  <c:v>0.37291050671222747</c:v>
                </c:pt>
                <c:pt idx="47">
                  <c:v>0.86529992422476365</c:v>
                </c:pt>
                <c:pt idx="48">
                  <c:v>0.82411677774293668</c:v>
                </c:pt>
                <c:pt idx="49">
                  <c:v>0.90347315618137214</c:v>
                </c:pt>
                <c:pt idx="50">
                  <c:v>0.55795404783869929</c:v>
                </c:pt>
                <c:pt idx="51">
                  <c:v>0.81972005798645775</c:v>
                </c:pt>
                <c:pt idx="52">
                  <c:v>0.58420865913584941</c:v>
                </c:pt>
                <c:pt idx="53">
                  <c:v>0.47868886987938641</c:v>
                </c:pt>
                <c:pt idx="54">
                  <c:v>0.45681369184807802</c:v>
                </c:pt>
                <c:pt idx="55">
                  <c:v>0.32936304376095232</c:v>
                </c:pt>
                <c:pt idx="56">
                  <c:v>0.58718211890841265</c:v>
                </c:pt>
                <c:pt idx="57">
                  <c:v>0.57354380001044347</c:v>
                </c:pt>
                <c:pt idx="58">
                  <c:v>0.27251552124260059</c:v>
                </c:pt>
                <c:pt idx="59">
                  <c:v>0.96326835565147484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0-4CF4-A065-599A59055171}"/>
            </c:ext>
          </c:extLst>
        </c:ser>
        <c:ser>
          <c:idx val="1"/>
          <c:order val="1"/>
          <c:tx>
            <c:strRef>
              <c:f>corr_r10_r11!$C$3</c:f>
              <c:strCache>
                <c:ptCount val="1"/>
                <c:pt idx="0">
                  <c:v>From 6/1/2000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corr_r10_r11!$D$3:$BK$3</c:f>
              <c:numCache>
                <c:formatCode>General</c:formatCode>
                <c:ptCount val="60"/>
                <c:pt idx="0">
                  <c:v>0.91765358174398792</c:v>
                </c:pt>
                <c:pt idx="1">
                  <c:v>0.91955323843416892</c:v>
                </c:pt>
                <c:pt idx="2">
                  <c:v>0.84674666179242375</c:v>
                </c:pt>
                <c:pt idx="3">
                  <c:v>0.74302993293388608</c:v>
                </c:pt>
                <c:pt idx="4">
                  <c:v>0.68928618486452153</c:v>
                </c:pt>
                <c:pt idx="5">
                  <c:v>0.60233195625507918</c:v>
                </c:pt>
                <c:pt idx="6">
                  <c:v>0.57830808745303353</c:v>
                </c:pt>
                <c:pt idx="7">
                  <c:v>0.37404400102956603</c:v>
                </c:pt>
                <c:pt idx="8">
                  <c:v>0.27823331479380203</c:v>
                </c:pt>
                <c:pt idx="9">
                  <c:v>0.58416006009874533</c:v>
                </c:pt>
                <c:pt idx="10">
                  <c:v>0.83533195656527703</c:v>
                </c:pt>
                <c:pt idx="11">
                  <c:v>0.95897760891375339</c:v>
                </c:pt>
                <c:pt idx="12">
                  <c:v>0.92185328292887869</c:v>
                </c:pt>
                <c:pt idx="13">
                  <c:v>0.89599879476906874</c:v>
                </c:pt>
                <c:pt idx="14">
                  <c:v>0.65141933643166627</c:v>
                </c:pt>
                <c:pt idx="15">
                  <c:v>0.69174970102788325</c:v>
                </c:pt>
                <c:pt idx="16">
                  <c:v>0.22812926941391193</c:v>
                </c:pt>
                <c:pt idx="17">
                  <c:v>0.30156491666378005</c:v>
                </c:pt>
                <c:pt idx="18">
                  <c:v>0.35870407169541635</c:v>
                </c:pt>
                <c:pt idx="19">
                  <c:v>0.14454631317493052</c:v>
                </c:pt>
                <c:pt idx="20">
                  <c:v>0.38556718270097839</c:v>
                </c:pt>
                <c:pt idx="21">
                  <c:v>0.53979442495178598</c:v>
                </c:pt>
                <c:pt idx="22">
                  <c:v>0.70630543281407188</c:v>
                </c:pt>
                <c:pt idx="23">
                  <c:v>0.92439700281408643</c:v>
                </c:pt>
                <c:pt idx="24">
                  <c:v>0.90462240113098213</c:v>
                </c:pt>
                <c:pt idx="25">
                  <c:v>0.93117531299851597</c:v>
                </c:pt>
                <c:pt idx="26">
                  <c:v>0.59463453115668086</c:v>
                </c:pt>
                <c:pt idx="27">
                  <c:v>0.64009992537797766</c:v>
                </c:pt>
                <c:pt idx="28">
                  <c:v>0.24982620165440639</c:v>
                </c:pt>
                <c:pt idx="29">
                  <c:v>0.4292983987488444</c:v>
                </c:pt>
                <c:pt idx="30">
                  <c:v>0.41630773702769086</c:v>
                </c:pt>
                <c:pt idx="31">
                  <c:v>0.23191621909345256</c:v>
                </c:pt>
                <c:pt idx="32">
                  <c:v>0.55845866456363935</c:v>
                </c:pt>
                <c:pt idx="33">
                  <c:v>0.61914721366860503</c:v>
                </c:pt>
                <c:pt idx="34">
                  <c:v>0.57903692500008341</c:v>
                </c:pt>
                <c:pt idx="35">
                  <c:v>0.90353858179409563</c:v>
                </c:pt>
                <c:pt idx="36">
                  <c:v>0.8191054414884007</c:v>
                </c:pt>
                <c:pt idx="37">
                  <c:v>0.90372492993780329</c:v>
                </c:pt>
                <c:pt idx="38">
                  <c:v>0.47546969947430051</c:v>
                </c:pt>
                <c:pt idx="39">
                  <c:v>0.72988862130127041</c:v>
                </c:pt>
                <c:pt idx="40">
                  <c:v>0.33881843612169893</c:v>
                </c:pt>
                <c:pt idx="41">
                  <c:v>0.45367726636120248</c:v>
                </c:pt>
                <c:pt idx="42">
                  <c:v>0.45853370494667345</c:v>
                </c:pt>
                <c:pt idx="43">
                  <c:v>0.30453297331907558</c:v>
                </c:pt>
                <c:pt idx="44">
                  <c:v>0.59957291757619358</c:v>
                </c:pt>
                <c:pt idx="45">
                  <c:v>0.60298345515517338</c:v>
                </c:pt>
                <c:pt idx="46">
                  <c:v>0.40188241466453317</c:v>
                </c:pt>
                <c:pt idx="47">
                  <c:v>0.86791165161248629</c:v>
                </c:pt>
                <c:pt idx="48">
                  <c:v>0.72360387429623862</c:v>
                </c:pt>
                <c:pt idx="49">
                  <c:v>0.89121691045217855</c:v>
                </c:pt>
                <c:pt idx="50">
                  <c:v>0.49463782302322307</c:v>
                </c:pt>
                <c:pt idx="51">
                  <c:v>0.76432424147289568</c:v>
                </c:pt>
                <c:pt idx="52">
                  <c:v>0.38682722640871398</c:v>
                </c:pt>
                <c:pt idx="53">
                  <c:v>0.48976938353927857</c:v>
                </c:pt>
                <c:pt idx="54">
                  <c:v>0.47453319860257576</c:v>
                </c:pt>
                <c:pt idx="55">
                  <c:v>0.31224094060238683</c:v>
                </c:pt>
                <c:pt idx="56">
                  <c:v>0.59390544111449362</c:v>
                </c:pt>
                <c:pt idx="57">
                  <c:v>0.58037039866580742</c:v>
                </c:pt>
                <c:pt idx="58">
                  <c:v>0.29139638090631775</c:v>
                </c:pt>
                <c:pt idx="59">
                  <c:v>0.9486013445831688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0-4CF4-A065-599A59055171}"/>
            </c:ext>
          </c:extLst>
        </c:ser>
        <c:ser>
          <c:idx val="2"/>
          <c:order val="2"/>
          <c:tx>
            <c:strRef>
              <c:f>corr_r10_r11!$C$4</c:f>
              <c:strCache>
                <c:ptCount val="1"/>
                <c:pt idx="0">
                  <c:v>From 7/1/2000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corr_r10_r11!$D$4:$BK$4</c:f>
              <c:numCache>
                <c:formatCode>General</c:formatCode>
                <c:ptCount val="60"/>
                <c:pt idx="0">
                  <c:v>0.94456982236692377</c:v>
                </c:pt>
                <c:pt idx="1">
                  <c:v>0.89101512569763119</c:v>
                </c:pt>
                <c:pt idx="2">
                  <c:v>0.73670836950571017</c:v>
                </c:pt>
                <c:pt idx="3">
                  <c:v>0.62179273767694965</c:v>
                </c:pt>
                <c:pt idx="4">
                  <c:v>0.63292466395154123</c:v>
                </c:pt>
                <c:pt idx="5">
                  <c:v>0.46278901142575191</c:v>
                </c:pt>
                <c:pt idx="6">
                  <c:v>0.52376441229192794</c:v>
                </c:pt>
                <c:pt idx="7">
                  <c:v>0.34301925561379543</c:v>
                </c:pt>
                <c:pt idx="8">
                  <c:v>0.24555302002296397</c:v>
                </c:pt>
                <c:pt idx="9">
                  <c:v>0.61345159975667674</c:v>
                </c:pt>
                <c:pt idx="10">
                  <c:v>0.89414868175302986</c:v>
                </c:pt>
                <c:pt idx="11">
                  <c:v>0.86447833116347106</c:v>
                </c:pt>
                <c:pt idx="12">
                  <c:v>0.96668177266413302</c:v>
                </c:pt>
                <c:pt idx="13">
                  <c:v>0.86888755698495534</c:v>
                </c:pt>
                <c:pt idx="14">
                  <c:v>0.72602342084990878</c:v>
                </c:pt>
                <c:pt idx="15">
                  <c:v>1.0189165704565725E-2</c:v>
                </c:pt>
                <c:pt idx="16">
                  <c:v>0.29685151489490647</c:v>
                </c:pt>
                <c:pt idx="17">
                  <c:v>0.34881376495673411</c:v>
                </c:pt>
                <c:pt idx="18">
                  <c:v>0.25292580872748732</c:v>
                </c:pt>
                <c:pt idx="19">
                  <c:v>0.11100739602304077</c:v>
                </c:pt>
                <c:pt idx="20">
                  <c:v>0.38563236578967675</c:v>
                </c:pt>
                <c:pt idx="21">
                  <c:v>0.59650634903551036</c:v>
                </c:pt>
                <c:pt idx="22">
                  <c:v>0.8004104778089064</c:v>
                </c:pt>
                <c:pt idx="23">
                  <c:v>0.7752051871087533</c:v>
                </c:pt>
                <c:pt idx="24">
                  <c:v>0.96926011934103773</c:v>
                </c:pt>
                <c:pt idx="25">
                  <c:v>0.90573188717667141</c:v>
                </c:pt>
                <c:pt idx="26">
                  <c:v>0.63076925120529126</c:v>
                </c:pt>
                <c:pt idx="27">
                  <c:v>0.19053489434705154</c:v>
                </c:pt>
                <c:pt idx="28">
                  <c:v>0.33693280291365763</c:v>
                </c:pt>
                <c:pt idx="29">
                  <c:v>0.49146432874428747</c:v>
                </c:pt>
                <c:pt idx="30">
                  <c:v>0.31213955978466673</c:v>
                </c:pt>
                <c:pt idx="31">
                  <c:v>0.34170586618138754</c:v>
                </c:pt>
                <c:pt idx="32">
                  <c:v>0.59695369622603234</c:v>
                </c:pt>
                <c:pt idx="33">
                  <c:v>0.69705273240273136</c:v>
                </c:pt>
                <c:pt idx="34">
                  <c:v>0.70417107691234326</c:v>
                </c:pt>
                <c:pt idx="35">
                  <c:v>0.67257443687140805</c:v>
                </c:pt>
                <c:pt idx="36">
                  <c:v>0.9010274557605078</c:v>
                </c:pt>
                <c:pt idx="37">
                  <c:v>0.85279644890730344</c:v>
                </c:pt>
                <c:pt idx="38">
                  <c:v>0.21916338596230373</c:v>
                </c:pt>
                <c:pt idx="39">
                  <c:v>0.35013151250352592</c:v>
                </c:pt>
                <c:pt idx="40">
                  <c:v>0.49423877635653995</c:v>
                </c:pt>
                <c:pt idx="41">
                  <c:v>0.54231858351466045</c:v>
                </c:pt>
                <c:pt idx="42">
                  <c:v>0.37369676689571163</c:v>
                </c:pt>
                <c:pt idx="43">
                  <c:v>0.47248780955224728</c:v>
                </c:pt>
                <c:pt idx="44">
                  <c:v>0.63833351542738637</c:v>
                </c:pt>
                <c:pt idx="45">
                  <c:v>0.68682827936515389</c:v>
                </c:pt>
                <c:pt idx="46">
                  <c:v>0.41304949513105937</c:v>
                </c:pt>
                <c:pt idx="47">
                  <c:v>0.61743672814485739</c:v>
                </c:pt>
                <c:pt idx="48">
                  <c:v>0.79648205730382926</c:v>
                </c:pt>
                <c:pt idx="49">
                  <c:v>0.81564836193405843</c:v>
                </c:pt>
                <c:pt idx="50">
                  <c:v>0.25625164692319491</c:v>
                </c:pt>
                <c:pt idx="51">
                  <c:v>0.48845861109177019</c:v>
                </c:pt>
                <c:pt idx="52">
                  <c:v>0.54573642795635458</c:v>
                </c:pt>
                <c:pt idx="53">
                  <c:v>0.55852786751590866</c:v>
                </c:pt>
                <c:pt idx="54">
                  <c:v>0.43008641355976357</c:v>
                </c:pt>
                <c:pt idx="55">
                  <c:v>0.48306231585527032</c:v>
                </c:pt>
                <c:pt idx="56">
                  <c:v>0.6308075231621969</c:v>
                </c:pt>
                <c:pt idx="57">
                  <c:v>0.66853187280940141</c:v>
                </c:pt>
                <c:pt idx="58">
                  <c:v>0.25055433051535542</c:v>
                </c:pt>
                <c:pt idx="59">
                  <c:v>0.91073714217061585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0-4CF4-A065-599A59055171}"/>
            </c:ext>
          </c:extLst>
        </c:ser>
        <c:ser>
          <c:idx val="3"/>
          <c:order val="3"/>
          <c:tx>
            <c:strRef>
              <c:f>corr_r10_r11!$C$5</c:f>
              <c:strCache>
                <c:ptCount val="1"/>
                <c:pt idx="0">
                  <c:v>From 8/1/2000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corr_r10_r11!$D$5:$BK$5</c:f>
              <c:numCache>
                <c:formatCode>General</c:formatCode>
                <c:ptCount val="60"/>
                <c:pt idx="0">
                  <c:v>0.95735754541434015</c:v>
                </c:pt>
                <c:pt idx="1">
                  <c:v>0.84980936116140104</c:v>
                </c:pt>
                <c:pt idx="2">
                  <c:v>0.622042298707143</c:v>
                </c:pt>
                <c:pt idx="3">
                  <c:v>0.6592457136013955</c:v>
                </c:pt>
                <c:pt idx="4">
                  <c:v>0.64706381331124407</c:v>
                </c:pt>
                <c:pt idx="5">
                  <c:v>0.36183521800757013</c:v>
                </c:pt>
                <c:pt idx="6">
                  <c:v>0.50180814005641572</c:v>
                </c:pt>
                <c:pt idx="7">
                  <c:v>0.46297037708506178</c:v>
                </c:pt>
                <c:pt idx="8">
                  <c:v>0.32715857620961775</c:v>
                </c:pt>
                <c:pt idx="9">
                  <c:v>0.93043804500223748</c:v>
                </c:pt>
                <c:pt idx="10">
                  <c:v>0.65830393820322541</c:v>
                </c:pt>
                <c:pt idx="11">
                  <c:v>0.87590625176728343</c:v>
                </c:pt>
                <c:pt idx="12">
                  <c:v>0.97792504020246607</c:v>
                </c:pt>
                <c:pt idx="13">
                  <c:v>0.72007737448190479</c:v>
                </c:pt>
                <c:pt idx="14">
                  <c:v>0.16776909831970552</c:v>
                </c:pt>
                <c:pt idx="15">
                  <c:v>0.15422425939425893</c:v>
                </c:pt>
                <c:pt idx="16">
                  <c:v>0.47689646143348957</c:v>
                </c:pt>
                <c:pt idx="17">
                  <c:v>0.13303251649562764</c:v>
                </c:pt>
                <c:pt idx="18">
                  <c:v>-5.9329439718465868E-2</c:v>
                </c:pt>
                <c:pt idx="19">
                  <c:v>3.3460490722307341E-2</c:v>
                </c:pt>
                <c:pt idx="20">
                  <c:v>0.54497594301411845</c:v>
                </c:pt>
                <c:pt idx="21">
                  <c:v>0.87393587633634895</c:v>
                </c:pt>
                <c:pt idx="22">
                  <c:v>0.55736908847157429</c:v>
                </c:pt>
                <c:pt idx="23">
                  <c:v>0.60185610090071284</c:v>
                </c:pt>
                <c:pt idx="24">
                  <c:v>0.978669482414535</c:v>
                </c:pt>
                <c:pt idx="25">
                  <c:v>0.76633341719263715</c:v>
                </c:pt>
                <c:pt idx="26">
                  <c:v>6.743971674210264E-2</c:v>
                </c:pt>
                <c:pt idx="27">
                  <c:v>7.749744823646032E-2</c:v>
                </c:pt>
                <c:pt idx="28">
                  <c:v>0.34218723950396635</c:v>
                </c:pt>
                <c:pt idx="29">
                  <c:v>0.22031771392295016</c:v>
                </c:pt>
                <c:pt idx="30">
                  <c:v>0.26910922136062398</c:v>
                </c:pt>
                <c:pt idx="31">
                  <c:v>0.13153933455092667</c:v>
                </c:pt>
                <c:pt idx="32">
                  <c:v>0.69373682856027774</c:v>
                </c:pt>
                <c:pt idx="33">
                  <c:v>0.82249585562894389</c:v>
                </c:pt>
                <c:pt idx="34">
                  <c:v>0.38306217052280872</c:v>
                </c:pt>
                <c:pt idx="35">
                  <c:v>0.3462097077312874</c:v>
                </c:pt>
                <c:pt idx="36">
                  <c:v>0.93004817173120902</c:v>
                </c:pt>
                <c:pt idx="37">
                  <c:v>0.35806391202497084</c:v>
                </c:pt>
                <c:pt idx="38">
                  <c:v>0.10154860293691227</c:v>
                </c:pt>
                <c:pt idx="39">
                  <c:v>7.5532170563596054E-2</c:v>
                </c:pt>
                <c:pt idx="40">
                  <c:v>0.29609316094693838</c:v>
                </c:pt>
                <c:pt idx="41">
                  <c:v>9.5840985473357815E-2</c:v>
                </c:pt>
                <c:pt idx="42">
                  <c:v>0.22234023931681279</c:v>
                </c:pt>
                <c:pt idx="43">
                  <c:v>1.1376437847817949E-2</c:v>
                </c:pt>
                <c:pt idx="44">
                  <c:v>0.77362336357995665</c:v>
                </c:pt>
                <c:pt idx="45">
                  <c:v>0.75375850796707233</c:v>
                </c:pt>
                <c:pt idx="46">
                  <c:v>0.25699412396552984</c:v>
                </c:pt>
                <c:pt idx="47">
                  <c:v>0.23878855691902851</c:v>
                </c:pt>
                <c:pt idx="48">
                  <c:v>0.79518029135184298</c:v>
                </c:pt>
                <c:pt idx="49">
                  <c:v>0.61157388403411883</c:v>
                </c:pt>
                <c:pt idx="50">
                  <c:v>4.057863616088634E-2</c:v>
                </c:pt>
                <c:pt idx="51">
                  <c:v>0.21910985489517887</c:v>
                </c:pt>
                <c:pt idx="52">
                  <c:v>0.29352624179923065</c:v>
                </c:pt>
                <c:pt idx="53">
                  <c:v>0.13324439551736172</c:v>
                </c:pt>
                <c:pt idx="54">
                  <c:v>0.28582013912774162</c:v>
                </c:pt>
                <c:pt idx="55">
                  <c:v>-9.8150474754807298E-3</c:v>
                </c:pt>
                <c:pt idx="56">
                  <c:v>0.68702657615334439</c:v>
                </c:pt>
                <c:pt idx="57">
                  <c:v>0.63635325654955965</c:v>
                </c:pt>
                <c:pt idx="58">
                  <c:v>0.21380636292875632</c:v>
                </c:pt>
                <c:pt idx="59">
                  <c:v>0.90934712232010462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0-4CF4-A065-599A59055171}"/>
            </c:ext>
          </c:extLst>
        </c:ser>
        <c:ser>
          <c:idx val="4"/>
          <c:order val="4"/>
          <c:tx>
            <c:strRef>
              <c:f>corr_r10_r11!$C$6</c:f>
              <c:strCache>
                <c:ptCount val="1"/>
                <c:pt idx="0">
                  <c:v>From 9/1/2000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corr_r10_r11!$D$6:$BK$6</c:f>
              <c:numCache>
                <c:formatCode>General</c:formatCode>
                <c:ptCount val="60"/>
                <c:pt idx="0">
                  <c:v>0.86643871540495798</c:v>
                </c:pt>
                <c:pt idx="1">
                  <c:v>0.72200888546010544</c:v>
                </c:pt>
                <c:pt idx="2">
                  <c:v>0.40283751675485713</c:v>
                </c:pt>
                <c:pt idx="3">
                  <c:v>0.56730742130524525</c:v>
                </c:pt>
                <c:pt idx="4">
                  <c:v>0.4991714894448866</c:v>
                </c:pt>
                <c:pt idx="5">
                  <c:v>0.28968509744004367</c:v>
                </c:pt>
                <c:pt idx="6">
                  <c:v>0.13386724492091584</c:v>
                </c:pt>
                <c:pt idx="7">
                  <c:v>0.13579535479893659</c:v>
                </c:pt>
                <c:pt idx="8">
                  <c:v>0.12030037615574186</c:v>
                </c:pt>
                <c:pt idx="9">
                  <c:v>0.84914554831027522</c:v>
                </c:pt>
                <c:pt idx="10">
                  <c:v>0.8042507925041209</c:v>
                </c:pt>
                <c:pt idx="11">
                  <c:v>0.81721617611085728</c:v>
                </c:pt>
                <c:pt idx="12">
                  <c:v>0.3492646169015895</c:v>
                </c:pt>
                <c:pt idx="13">
                  <c:v>0.29399687093422772</c:v>
                </c:pt>
                <c:pt idx="14">
                  <c:v>0.3812343570118088</c:v>
                </c:pt>
                <c:pt idx="15">
                  <c:v>-1.779405122412913E-2</c:v>
                </c:pt>
                <c:pt idx="16">
                  <c:v>1.3349821781033859E-2</c:v>
                </c:pt>
                <c:pt idx="17">
                  <c:v>5.9883732416944526E-3</c:v>
                </c:pt>
                <c:pt idx="18">
                  <c:v>0.54370167672352321</c:v>
                </c:pt>
                <c:pt idx="19">
                  <c:v>0.29623956581991079</c:v>
                </c:pt>
                <c:pt idx="20">
                  <c:v>0.26162427193530807</c:v>
                </c:pt>
                <c:pt idx="21">
                  <c:v>0.23518289329102507</c:v>
                </c:pt>
                <c:pt idx="22">
                  <c:v>0.21591958841765879</c:v>
                </c:pt>
                <c:pt idx="23">
                  <c:v>0.23518537048743635</c:v>
                </c:pt>
                <c:pt idx="24">
                  <c:v>0.47552390051880666</c:v>
                </c:pt>
                <c:pt idx="25">
                  <c:v>0.24832225596284985</c:v>
                </c:pt>
                <c:pt idx="26">
                  <c:v>0.51009782114286051</c:v>
                </c:pt>
                <c:pt idx="27">
                  <c:v>0.98139456165708627</c:v>
                </c:pt>
                <c:pt idx="28">
                  <c:v>0.97694336682559768</c:v>
                </c:pt>
                <c:pt idx="29">
                  <c:v>0.98248726212301907</c:v>
                </c:pt>
                <c:pt idx="30">
                  <c:v>0.988216821016347</c:v>
                </c:pt>
                <c:pt idx="31">
                  <c:v>0.98824350237274183</c:v>
                </c:pt>
                <c:pt idx="32">
                  <c:v>0.98832585380412197</c:v>
                </c:pt>
                <c:pt idx="33">
                  <c:v>0.89750042338797431</c:v>
                </c:pt>
                <c:pt idx="34">
                  <c:v>0.88326829633571835</c:v>
                </c:pt>
                <c:pt idx="35">
                  <c:v>0.88289822411504948</c:v>
                </c:pt>
                <c:pt idx="36">
                  <c:v>0.97943618427732704</c:v>
                </c:pt>
                <c:pt idx="37">
                  <c:v>0.97948933196015153</c:v>
                </c:pt>
                <c:pt idx="38">
                  <c:v>0.97943220385999474</c:v>
                </c:pt>
                <c:pt idx="39">
                  <c:v>-0.80204408902356183</c:v>
                </c:pt>
                <c:pt idx="40">
                  <c:v>3.3778092494902073E-2</c:v>
                </c:pt>
                <c:pt idx="41">
                  <c:v>3.8580743594267823E-2</c:v>
                </c:pt>
                <c:pt idx="42">
                  <c:v>-6.0160318172690443E-2</c:v>
                </c:pt>
                <c:pt idx="43">
                  <c:v>-6.0163064657324045E-2</c:v>
                </c:pt>
                <c:pt idx="44">
                  <c:v>-6.0241163849717824E-2</c:v>
                </c:pt>
                <c:pt idx="45">
                  <c:v>-8.5541951272626662E-2</c:v>
                </c:pt>
                <c:pt idx="46">
                  <c:v>-6.8418980549136518E-2</c:v>
                </c:pt>
                <c:pt idx="47">
                  <c:v>-6.8414866348401354E-2</c:v>
                </c:pt>
                <c:pt idx="48">
                  <c:v>-4.5748862150324775E-2</c:v>
                </c:pt>
                <c:pt idx="49">
                  <c:v>-4.7431163052709092E-2</c:v>
                </c:pt>
                <c:pt idx="50">
                  <c:v>-4.743096767142202E-2</c:v>
                </c:pt>
                <c:pt idx="51">
                  <c:v>-0.36687516408212706</c:v>
                </c:pt>
                <c:pt idx="52">
                  <c:v>3.3775583749227164E-2</c:v>
                </c:pt>
                <c:pt idx="53">
                  <c:v>3.8578581037647393E-2</c:v>
                </c:pt>
                <c:pt idx="54">
                  <c:v>-6.0156195616544943E-2</c:v>
                </c:pt>
                <c:pt idx="55">
                  <c:v>-6.0159105282814644E-2</c:v>
                </c:pt>
                <c:pt idx="56">
                  <c:v>-6.0239577817537478E-2</c:v>
                </c:pt>
                <c:pt idx="57">
                  <c:v>-8.5530968085293577E-2</c:v>
                </c:pt>
                <c:pt idx="58">
                  <c:v>-6.8414527185573878E-2</c:v>
                </c:pt>
                <c:pt idx="59">
                  <c:v>0.99969497638279159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D0-4CF4-A065-599A59055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555151"/>
        <c:axId val="1"/>
      </c:lineChart>
      <c:catAx>
        <c:axId val="1864555151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22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Forward month</a:t>
                </a:r>
              </a:p>
            </c:rich>
          </c:tx>
          <c:layout>
            <c:manualLayout>
              <c:xMode val="edge"/>
              <c:yMode val="edge"/>
              <c:x val="0.38414657020922865"/>
              <c:y val="0.9019272161018362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2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Correlations</a:t>
                </a:r>
              </a:p>
            </c:rich>
          </c:tx>
          <c:layout>
            <c:manualLayout>
              <c:xMode val="edge"/>
              <c:yMode val="edge"/>
              <c:x val="7.3170775277948312E-3"/>
              <c:y val="0.397548501077896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455515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0975622246345182"/>
          <c:y val="0.66549969343436455"/>
          <c:w val="0.1963415803291613"/>
          <c:h val="0.18914201813397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Correlations term structure between R10 and R11 based on forward prices up to 30-sep-00
(decay factor 0.94 was used)</a:t>
            </a:r>
          </a:p>
        </c:rich>
      </c:tx>
      <c:layout>
        <c:manualLayout>
          <c:xMode val="edge"/>
          <c:yMode val="edge"/>
          <c:x val="0.12779156327543426"/>
          <c:y val="4.37828745680503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014888337468978E-2"/>
          <c:y val="0.22591963277113955"/>
          <c:w val="0.83622828784119108"/>
          <c:h val="0.68126152827886266"/>
        </c:manualLayout>
      </c:layout>
      <c:lineChart>
        <c:grouping val="standard"/>
        <c:varyColors val="0"/>
        <c:ser>
          <c:idx val="0"/>
          <c:order val="0"/>
          <c:tx>
            <c:strRef>
              <c:f>corr_r10_r11!$C$2</c:f>
              <c:strCache>
                <c:ptCount val="1"/>
                <c:pt idx="0">
                  <c:v>From 5/1/2000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corr_r10_r11!$D$16:$BK$16</c:f>
              <c:numCache>
                <c:formatCode>General</c:formatCode>
                <c:ptCount val="60"/>
                <c:pt idx="0">
                  <c:v>0.94034220984691641</c:v>
                </c:pt>
                <c:pt idx="1">
                  <c:v>0.84602055116212249</c:v>
                </c:pt>
                <c:pt idx="2">
                  <c:v>0.69070739828729277</c:v>
                </c:pt>
                <c:pt idx="3">
                  <c:v>0.62703825778550759</c:v>
                </c:pt>
                <c:pt idx="4">
                  <c:v>0.61138105254454844</c:v>
                </c:pt>
                <c:pt idx="5">
                  <c:v>0.36239178800695249</c:v>
                </c:pt>
                <c:pt idx="6">
                  <c:v>0.53621126320710311</c:v>
                </c:pt>
                <c:pt idx="7">
                  <c:v>0.40061119256032168</c:v>
                </c:pt>
                <c:pt idx="8">
                  <c:v>0.27529187770745639</c:v>
                </c:pt>
                <c:pt idx="9">
                  <c:v>0.81955218237207972</c:v>
                </c:pt>
                <c:pt idx="10">
                  <c:v>0.83125562131474495</c:v>
                </c:pt>
                <c:pt idx="11">
                  <c:v>0.91196668294995564</c:v>
                </c:pt>
                <c:pt idx="12">
                  <c:v>0.96778753703667297</c:v>
                </c:pt>
                <c:pt idx="13">
                  <c:v>0.74176955325653893</c:v>
                </c:pt>
                <c:pt idx="14">
                  <c:v>0.50297533932225569</c:v>
                </c:pt>
                <c:pt idx="15">
                  <c:v>0.32997233053066027</c:v>
                </c:pt>
                <c:pt idx="16">
                  <c:v>0.30952825329535771</c:v>
                </c:pt>
                <c:pt idx="17">
                  <c:v>0.11697752837613552</c:v>
                </c:pt>
                <c:pt idx="18">
                  <c:v>9.2746127472914275E-2</c:v>
                </c:pt>
                <c:pt idx="19">
                  <c:v>7.2262662473389097E-2</c:v>
                </c:pt>
                <c:pt idx="20">
                  <c:v>0.50440472109170831</c:v>
                </c:pt>
                <c:pt idx="21">
                  <c:v>0.75587648863154688</c:v>
                </c:pt>
                <c:pt idx="22">
                  <c:v>0.69108299316205013</c:v>
                </c:pt>
                <c:pt idx="23">
                  <c:v>0.78690031053658538</c:v>
                </c:pt>
                <c:pt idx="24">
                  <c:v>0.97263327025781099</c:v>
                </c:pt>
                <c:pt idx="25">
                  <c:v>0.81191033769519938</c:v>
                </c:pt>
                <c:pt idx="26">
                  <c:v>0.46099367675322023</c:v>
                </c:pt>
                <c:pt idx="27">
                  <c:v>0.34104886583972521</c:v>
                </c:pt>
                <c:pt idx="28">
                  <c:v>0.31420170643433132</c:v>
                </c:pt>
                <c:pt idx="29">
                  <c:v>0.285455020858917</c:v>
                </c:pt>
                <c:pt idx="30">
                  <c:v>0.33540564450998156</c:v>
                </c:pt>
                <c:pt idx="31">
                  <c:v>0.25907001711863298</c:v>
                </c:pt>
                <c:pt idx="32">
                  <c:v>0.69089293582815536</c:v>
                </c:pt>
                <c:pt idx="33">
                  <c:v>0.75576643963062706</c:v>
                </c:pt>
                <c:pt idx="34">
                  <c:v>0.50022996458229874</c:v>
                </c:pt>
                <c:pt idx="35">
                  <c:v>0.7293733098725862</c:v>
                </c:pt>
                <c:pt idx="36">
                  <c:v>0.92774946031212047</c:v>
                </c:pt>
                <c:pt idx="37">
                  <c:v>0.69462612818337433</c:v>
                </c:pt>
                <c:pt idx="38">
                  <c:v>0.31235234622517222</c:v>
                </c:pt>
                <c:pt idx="39">
                  <c:v>0.48534143804847768</c:v>
                </c:pt>
                <c:pt idx="40">
                  <c:v>0.34783639286180651</c:v>
                </c:pt>
                <c:pt idx="41">
                  <c:v>0.26724760630899219</c:v>
                </c:pt>
                <c:pt idx="42">
                  <c:v>0.25748074096328782</c:v>
                </c:pt>
                <c:pt idx="43">
                  <c:v>0.16109163560700288</c:v>
                </c:pt>
                <c:pt idx="44">
                  <c:v>0.70640572115764177</c:v>
                </c:pt>
                <c:pt idx="45">
                  <c:v>0.69602135492578077</c:v>
                </c:pt>
                <c:pt idx="46">
                  <c:v>0.26307964614903706</c:v>
                </c:pt>
                <c:pt idx="47">
                  <c:v>0.61716054237781648</c:v>
                </c:pt>
                <c:pt idx="48">
                  <c:v>0.82192674823329159</c:v>
                </c:pt>
                <c:pt idx="49">
                  <c:v>0.65050111294613</c:v>
                </c:pt>
                <c:pt idx="50">
                  <c:v>0.2853502996597132</c:v>
                </c:pt>
                <c:pt idx="51">
                  <c:v>0.51921381450913129</c:v>
                </c:pt>
                <c:pt idx="52">
                  <c:v>0.34350812205800951</c:v>
                </c:pt>
                <c:pt idx="53">
                  <c:v>0.29410883302172597</c:v>
                </c:pt>
                <c:pt idx="54">
                  <c:v>0.31514151010431429</c:v>
                </c:pt>
                <c:pt idx="55">
                  <c:v>0.16658971091194971</c:v>
                </c:pt>
                <c:pt idx="56">
                  <c:v>0.66357349830457202</c:v>
                </c:pt>
                <c:pt idx="57">
                  <c:v>0.62080263091489463</c:v>
                </c:pt>
                <c:pt idx="58">
                  <c:v>0.16040505354583229</c:v>
                </c:pt>
                <c:pt idx="59">
                  <c:v>0.91622027465284195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43E-BAFF-C01BDAFE8AB2}"/>
            </c:ext>
          </c:extLst>
        </c:ser>
        <c:ser>
          <c:idx val="1"/>
          <c:order val="1"/>
          <c:tx>
            <c:strRef>
              <c:f>corr_r10_r11!$C$3</c:f>
              <c:strCache>
                <c:ptCount val="1"/>
                <c:pt idx="0">
                  <c:v>From 6/1/2000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corr_r10_r11!$D$17:$BK$17</c:f>
              <c:numCache>
                <c:formatCode>General</c:formatCode>
                <c:ptCount val="60"/>
                <c:pt idx="0">
                  <c:v>0.93916924756765641</c:v>
                </c:pt>
                <c:pt idx="1">
                  <c:v>0.84511126039725781</c:v>
                </c:pt>
                <c:pt idx="2">
                  <c:v>0.69472351141731359</c:v>
                </c:pt>
                <c:pt idx="3">
                  <c:v>0.62040528096027192</c:v>
                </c:pt>
                <c:pt idx="4">
                  <c:v>0.61621580699499612</c:v>
                </c:pt>
                <c:pt idx="5">
                  <c:v>0.35958150489153334</c:v>
                </c:pt>
                <c:pt idx="6">
                  <c:v>0.53765615067390105</c:v>
                </c:pt>
                <c:pt idx="7">
                  <c:v>0.40113100685687719</c:v>
                </c:pt>
                <c:pt idx="8">
                  <c:v>0.27528015190060862</c:v>
                </c:pt>
                <c:pt idx="9">
                  <c:v>0.82056024989363574</c:v>
                </c:pt>
                <c:pt idx="10">
                  <c:v>0.83636023448102026</c:v>
                </c:pt>
                <c:pt idx="11">
                  <c:v>0.91022476337815217</c:v>
                </c:pt>
                <c:pt idx="12">
                  <c:v>0.96699759797867091</c:v>
                </c:pt>
                <c:pt idx="13">
                  <c:v>0.74235924989815949</c:v>
                </c:pt>
                <c:pt idx="14">
                  <c:v>0.52229105357709449</c:v>
                </c:pt>
                <c:pt idx="15">
                  <c:v>0.26925067537040537</c:v>
                </c:pt>
                <c:pt idx="16">
                  <c:v>0.31279726166657407</c:v>
                </c:pt>
                <c:pt idx="17">
                  <c:v>0.11416353817442899</c:v>
                </c:pt>
                <c:pt idx="18">
                  <c:v>9.1542278946589742E-2</c:v>
                </c:pt>
                <c:pt idx="19">
                  <c:v>7.0964828878564326E-2</c:v>
                </c:pt>
                <c:pt idx="20">
                  <c:v>0.50538138188407067</c:v>
                </c:pt>
                <c:pt idx="21">
                  <c:v>0.75627548914039067</c:v>
                </c:pt>
                <c:pt idx="22">
                  <c:v>0.69799101199869817</c:v>
                </c:pt>
                <c:pt idx="23">
                  <c:v>0.78666363315219456</c:v>
                </c:pt>
                <c:pt idx="24">
                  <c:v>0.97420954070211718</c:v>
                </c:pt>
                <c:pt idx="25">
                  <c:v>0.81229507992224137</c:v>
                </c:pt>
                <c:pt idx="26">
                  <c:v>0.47311424591482076</c:v>
                </c:pt>
                <c:pt idx="27">
                  <c:v>0.28941116003697803</c:v>
                </c:pt>
                <c:pt idx="28">
                  <c:v>0.29430900770358714</c:v>
                </c:pt>
                <c:pt idx="29">
                  <c:v>0.2787839730780961</c:v>
                </c:pt>
                <c:pt idx="30">
                  <c:v>0.33499587956924148</c:v>
                </c:pt>
                <c:pt idx="31">
                  <c:v>0.25597709538537411</c:v>
                </c:pt>
                <c:pt idx="32">
                  <c:v>0.68995142859036651</c:v>
                </c:pt>
                <c:pt idx="33">
                  <c:v>0.75668293432338785</c:v>
                </c:pt>
                <c:pt idx="34">
                  <c:v>0.51133858461017723</c:v>
                </c:pt>
                <c:pt idx="35">
                  <c:v>0.73047729678535622</c:v>
                </c:pt>
                <c:pt idx="36">
                  <c:v>0.9253109956740222</c:v>
                </c:pt>
                <c:pt idx="37">
                  <c:v>0.69561245374617797</c:v>
                </c:pt>
                <c:pt idx="38">
                  <c:v>0.32811955392339154</c:v>
                </c:pt>
                <c:pt idx="39">
                  <c:v>0.42915228452148646</c:v>
                </c:pt>
                <c:pt idx="40">
                  <c:v>0.33320933747873555</c:v>
                </c:pt>
                <c:pt idx="41">
                  <c:v>0.26167754308823993</c:v>
                </c:pt>
                <c:pt idx="42">
                  <c:v>0.25762175113449043</c:v>
                </c:pt>
                <c:pt idx="43">
                  <c:v>0.15697229887109423</c:v>
                </c:pt>
                <c:pt idx="44">
                  <c:v>0.70587311529867292</c:v>
                </c:pt>
                <c:pt idx="45">
                  <c:v>0.69747885985513247</c:v>
                </c:pt>
                <c:pt idx="46">
                  <c:v>0.27451999513669145</c:v>
                </c:pt>
                <c:pt idx="47">
                  <c:v>0.61747818191435588</c:v>
                </c:pt>
                <c:pt idx="48">
                  <c:v>0.81475758988132041</c:v>
                </c:pt>
                <c:pt idx="49">
                  <c:v>0.65121598763120325</c:v>
                </c:pt>
                <c:pt idx="50">
                  <c:v>0.30101741637682705</c:v>
                </c:pt>
                <c:pt idx="51">
                  <c:v>0.47514619903295929</c:v>
                </c:pt>
                <c:pt idx="52">
                  <c:v>0.32942770625446233</c:v>
                </c:pt>
                <c:pt idx="53">
                  <c:v>0.28942878220152551</c:v>
                </c:pt>
                <c:pt idx="54">
                  <c:v>0.31544127753321483</c:v>
                </c:pt>
                <c:pt idx="55">
                  <c:v>0.1621581481995879</c:v>
                </c:pt>
                <c:pt idx="56">
                  <c:v>0.66269515664179246</c:v>
                </c:pt>
                <c:pt idx="57">
                  <c:v>0.62268110038075108</c:v>
                </c:pt>
                <c:pt idx="58">
                  <c:v>0.16941248282413421</c:v>
                </c:pt>
                <c:pt idx="59">
                  <c:v>0.91136309405932592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43E-BAFF-C01BDAFE8AB2}"/>
            </c:ext>
          </c:extLst>
        </c:ser>
        <c:ser>
          <c:idx val="2"/>
          <c:order val="2"/>
          <c:tx>
            <c:strRef>
              <c:f>corr_r10_r11!$C$4</c:f>
              <c:strCache>
                <c:ptCount val="1"/>
                <c:pt idx="0">
                  <c:v>From 7/1/2000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corr_r10_r11!$D$18:$BK$18</c:f>
              <c:numCache>
                <c:formatCode>General</c:formatCode>
                <c:ptCount val="60"/>
                <c:pt idx="0">
                  <c:v>0.94233118670300553</c:v>
                </c:pt>
                <c:pt idx="1">
                  <c:v>0.83577067527746174</c:v>
                </c:pt>
                <c:pt idx="2">
                  <c:v>0.66206507278995941</c:v>
                </c:pt>
                <c:pt idx="3">
                  <c:v>0.61811911610209547</c:v>
                </c:pt>
                <c:pt idx="4">
                  <c:v>0.61385274694798797</c:v>
                </c:pt>
                <c:pt idx="5">
                  <c:v>0.34703383559713896</c:v>
                </c:pt>
                <c:pt idx="6">
                  <c:v>0.54212484963182384</c:v>
                </c:pt>
                <c:pt idx="7">
                  <c:v>0.42961126346640105</c:v>
                </c:pt>
                <c:pt idx="8">
                  <c:v>0.28415006802168297</c:v>
                </c:pt>
                <c:pt idx="9">
                  <c:v>0.82568327558743093</c:v>
                </c:pt>
                <c:pt idx="10">
                  <c:v>0.84670012301977227</c:v>
                </c:pt>
                <c:pt idx="11">
                  <c:v>0.87105044884736926</c:v>
                </c:pt>
                <c:pt idx="12">
                  <c:v>0.96941275161253726</c:v>
                </c:pt>
                <c:pt idx="13">
                  <c:v>0.71680258113641437</c:v>
                </c:pt>
                <c:pt idx="14">
                  <c:v>0.48960526300706275</c:v>
                </c:pt>
                <c:pt idx="15">
                  <c:v>7.5158392017967202E-2</c:v>
                </c:pt>
                <c:pt idx="16">
                  <c:v>0.344625384403628</c:v>
                </c:pt>
                <c:pt idx="17">
                  <c:v>0.10513202061214663</c:v>
                </c:pt>
                <c:pt idx="18">
                  <c:v>6.5216373410561246E-2</c:v>
                </c:pt>
                <c:pt idx="19">
                  <c:v>6.1238165443434162E-2</c:v>
                </c:pt>
                <c:pt idx="20">
                  <c:v>0.57457816972447873</c:v>
                </c:pt>
                <c:pt idx="21">
                  <c:v>0.76347283219937179</c:v>
                </c:pt>
                <c:pt idx="22">
                  <c:v>0.71726464518101951</c:v>
                </c:pt>
                <c:pt idx="23">
                  <c:v>0.61861922405722913</c:v>
                </c:pt>
                <c:pt idx="24">
                  <c:v>0.97892320998486959</c:v>
                </c:pt>
                <c:pt idx="25">
                  <c:v>0.77935784806212627</c:v>
                </c:pt>
                <c:pt idx="26">
                  <c:v>0.48902140891018664</c:v>
                </c:pt>
                <c:pt idx="27">
                  <c:v>0.10287727154776398</c:v>
                </c:pt>
                <c:pt idx="28">
                  <c:v>0.31106501664840808</c:v>
                </c:pt>
                <c:pt idx="29">
                  <c:v>0.24844074222475662</c:v>
                </c:pt>
                <c:pt idx="30">
                  <c:v>0.33879120956968328</c:v>
                </c:pt>
                <c:pt idx="31">
                  <c:v>0.2820498146060107</c:v>
                </c:pt>
                <c:pt idx="32">
                  <c:v>0.75942046963586329</c:v>
                </c:pt>
                <c:pt idx="33">
                  <c:v>0.76610947552195785</c:v>
                </c:pt>
                <c:pt idx="34">
                  <c:v>0.51329658753305452</c:v>
                </c:pt>
                <c:pt idx="35">
                  <c:v>0.39478960230897564</c:v>
                </c:pt>
                <c:pt idx="36">
                  <c:v>0.93069060142677629</c:v>
                </c:pt>
                <c:pt idx="37">
                  <c:v>0.57162029770930767</c:v>
                </c:pt>
                <c:pt idx="38">
                  <c:v>0.21059574382071536</c:v>
                </c:pt>
                <c:pt idx="39">
                  <c:v>0.17186673144854736</c:v>
                </c:pt>
                <c:pt idx="40">
                  <c:v>0.36637844181180351</c:v>
                </c:pt>
                <c:pt idx="41">
                  <c:v>0.19713685428583472</c:v>
                </c:pt>
                <c:pt idx="42">
                  <c:v>0.27452818043348776</c:v>
                </c:pt>
                <c:pt idx="43">
                  <c:v>0.18767113397317461</c:v>
                </c:pt>
                <c:pt idx="44">
                  <c:v>0.79512844307766728</c:v>
                </c:pt>
                <c:pt idx="45">
                  <c:v>0.7072679980194666</c:v>
                </c:pt>
                <c:pt idx="46">
                  <c:v>0.24236840309781485</c:v>
                </c:pt>
                <c:pt idx="47">
                  <c:v>0.32298781321188058</c:v>
                </c:pt>
                <c:pt idx="48">
                  <c:v>0.81963505342993537</c:v>
                </c:pt>
                <c:pt idx="49">
                  <c:v>0.45379601120979735</c:v>
                </c:pt>
                <c:pt idx="50">
                  <c:v>0.15447141249635354</c:v>
                </c:pt>
                <c:pt idx="51">
                  <c:v>0.28647684485644997</c:v>
                </c:pt>
                <c:pt idx="52">
                  <c:v>0.3612418135285797</c:v>
                </c:pt>
                <c:pt idx="53">
                  <c:v>0.21390345934709148</c:v>
                </c:pt>
                <c:pt idx="54">
                  <c:v>0.35098426111087633</c:v>
                </c:pt>
                <c:pt idx="55">
                  <c:v>0.18432071226372607</c:v>
                </c:pt>
                <c:pt idx="56">
                  <c:v>0.7396380738890298</c:v>
                </c:pt>
                <c:pt idx="57">
                  <c:v>0.62942216131534312</c:v>
                </c:pt>
                <c:pt idx="58">
                  <c:v>0.13351235961930349</c:v>
                </c:pt>
                <c:pt idx="59">
                  <c:v>0.90857009271477096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43E-BAFF-C01BDAFE8AB2}"/>
            </c:ext>
          </c:extLst>
        </c:ser>
        <c:ser>
          <c:idx val="3"/>
          <c:order val="3"/>
          <c:tx>
            <c:strRef>
              <c:f>corr_r10_r11!$C$5</c:f>
              <c:strCache>
                <c:ptCount val="1"/>
                <c:pt idx="0">
                  <c:v>From 8/1/2000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val>
            <c:numRef>
              <c:f>corr_r10_r11!$D$19:$BK$19</c:f>
              <c:numCache>
                <c:formatCode>General</c:formatCode>
                <c:ptCount val="60"/>
                <c:pt idx="0">
                  <c:v>0.94243675770525948</c:v>
                </c:pt>
                <c:pt idx="1">
                  <c:v>0.81235484454958506</c:v>
                </c:pt>
                <c:pt idx="2">
                  <c:v>0.62712727076370578</c:v>
                </c:pt>
                <c:pt idx="3">
                  <c:v>0.62938815838078777</c:v>
                </c:pt>
                <c:pt idx="4">
                  <c:v>0.62066277027935923</c:v>
                </c:pt>
                <c:pt idx="5">
                  <c:v>0.33632586083190114</c:v>
                </c:pt>
                <c:pt idx="6">
                  <c:v>0.5244579019170752</c:v>
                </c:pt>
                <c:pt idx="7">
                  <c:v>0.46552310311824857</c:v>
                </c:pt>
                <c:pt idx="8">
                  <c:v>0.30638816855135292</c:v>
                </c:pt>
                <c:pt idx="9">
                  <c:v>0.94146782635061699</c:v>
                </c:pt>
                <c:pt idx="10">
                  <c:v>0.67017325415529294</c:v>
                </c:pt>
                <c:pt idx="11">
                  <c:v>0.87971204981735063</c:v>
                </c:pt>
                <c:pt idx="12">
                  <c:v>0.97145479091016107</c:v>
                </c:pt>
                <c:pt idx="13">
                  <c:v>0.67588570916437118</c:v>
                </c:pt>
                <c:pt idx="14">
                  <c:v>0.20682890516895666</c:v>
                </c:pt>
                <c:pt idx="15">
                  <c:v>0.11682624073781429</c:v>
                </c:pt>
                <c:pt idx="16">
                  <c:v>0.37357704620110138</c:v>
                </c:pt>
                <c:pt idx="17">
                  <c:v>7.4465269974013121E-2</c:v>
                </c:pt>
                <c:pt idx="18">
                  <c:v>-0.1233780654142079</c:v>
                </c:pt>
                <c:pt idx="19">
                  <c:v>3.7019574288217942E-2</c:v>
                </c:pt>
                <c:pt idx="20">
                  <c:v>0.70250278527140031</c:v>
                </c:pt>
                <c:pt idx="21">
                  <c:v>0.90501871953900892</c:v>
                </c:pt>
                <c:pt idx="22">
                  <c:v>0.4831026766734689</c:v>
                </c:pt>
                <c:pt idx="23">
                  <c:v>0.59060594772137387</c:v>
                </c:pt>
                <c:pt idx="24">
                  <c:v>0.98031604881668066</c:v>
                </c:pt>
                <c:pt idx="25">
                  <c:v>0.8424486921993859</c:v>
                </c:pt>
                <c:pt idx="26">
                  <c:v>9.3571788257191674E-2</c:v>
                </c:pt>
                <c:pt idx="27">
                  <c:v>9.4779703674091553E-2</c:v>
                </c:pt>
                <c:pt idx="28">
                  <c:v>0.34031727713051341</c:v>
                </c:pt>
                <c:pt idx="29">
                  <c:v>0.18736561366766399</c:v>
                </c:pt>
                <c:pt idx="30">
                  <c:v>0.30606054075210393</c:v>
                </c:pt>
                <c:pt idx="31">
                  <c:v>0.26535188175940694</c:v>
                </c:pt>
                <c:pt idx="32">
                  <c:v>0.7815358504842419</c:v>
                </c:pt>
                <c:pt idx="33">
                  <c:v>0.84202137292916568</c:v>
                </c:pt>
                <c:pt idx="34">
                  <c:v>0.35857489052941877</c:v>
                </c:pt>
                <c:pt idx="35">
                  <c:v>0.32526471771951287</c:v>
                </c:pt>
                <c:pt idx="36">
                  <c:v>0.93911051389756328</c:v>
                </c:pt>
                <c:pt idx="37">
                  <c:v>0.44260636184163504</c:v>
                </c:pt>
                <c:pt idx="38">
                  <c:v>0.20225527783000677</c:v>
                </c:pt>
                <c:pt idx="39">
                  <c:v>0.13071037401628594</c:v>
                </c:pt>
                <c:pt idx="40">
                  <c:v>0.30493109650070371</c:v>
                </c:pt>
                <c:pt idx="41">
                  <c:v>4.2619292493342481E-2</c:v>
                </c:pt>
                <c:pt idx="42">
                  <c:v>0.17507140927447798</c:v>
                </c:pt>
                <c:pt idx="43">
                  <c:v>4.6909249036057823E-2</c:v>
                </c:pt>
                <c:pt idx="44">
                  <c:v>0.82877104054918105</c:v>
                </c:pt>
                <c:pt idx="45">
                  <c:v>0.77448672235835725</c:v>
                </c:pt>
                <c:pt idx="46">
                  <c:v>0.25172616744130738</c:v>
                </c:pt>
                <c:pt idx="47">
                  <c:v>0.22773685332982624</c:v>
                </c:pt>
                <c:pt idx="48">
                  <c:v>0.82402240124856374</c:v>
                </c:pt>
                <c:pt idx="49">
                  <c:v>0.70817409728977965</c:v>
                </c:pt>
                <c:pt idx="50">
                  <c:v>5.4862710395100704E-2</c:v>
                </c:pt>
                <c:pt idx="51">
                  <c:v>0.22862039754721827</c:v>
                </c:pt>
                <c:pt idx="52">
                  <c:v>0.29677423101662592</c:v>
                </c:pt>
                <c:pt idx="53">
                  <c:v>7.305360419211529E-2</c:v>
                </c:pt>
                <c:pt idx="54">
                  <c:v>0.2932925939002371</c:v>
                </c:pt>
                <c:pt idx="55">
                  <c:v>2.3708800551011613E-2</c:v>
                </c:pt>
                <c:pt idx="56">
                  <c:v>0.77247624540867366</c:v>
                </c:pt>
                <c:pt idx="57">
                  <c:v>0.6650186043559192</c:v>
                </c:pt>
                <c:pt idx="58">
                  <c:v>0.20270919495756584</c:v>
                </c:pt>
                <c:pt idx="59">
                  <c:v>0.90131363420719945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3-443E-BAFF-C01BDAFE8AB2}"/>
            </c:ext>
          </c:extLst>
        </c:ser>
        <c:ser>
          <c:idx val="4"/>
          <c:order val="4"/>
          <c:tx>
            <c:strRef>
              <c:f>corr_r10_r11!$C$6</c:f>
              <c:strCache>
                <c:ptCount val="1"/>
                <c:pt idx="0">
                  <c:v>From 9/1/2000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corr_r10_r11!$D$20:$BK$20</c:f>
              <c:numCache>
                <c:formatCode>General</c:formatCode>
                <c:ptCount val="60"/>
                <c:pt idx="0">
                  <c:v>0.87145940878438988</c:v>
                </c:pt>
                <c:pt idx="1">
                  <c:v>0.65251578452435821</c:v>
                </c:pt>
                <c:pt idx="2">
                  <c:v>0.56122624590008441</c:v>
                </c:pt>
                <c:pt idx="3">
                  <c:v>0.60669291008339099</c:v>
                </c:pt>
                <c:pt idx="4">
                  <c:v>0.47359436777496244</c:v>
                </c:pt>
                <c:pt idx="5">
                  <c:v>0.26026621514874382</c:v>
                </c:pt>
                <c:pt idx="6">
                  <c:v>0.28162881497504905</c:v>
                </c:pt>
                <c:pt idx="7">
                  <c:v>0.19143954294249879</c:v>
                </c:pt>
                <c:pt idx="8">
                  <c:v>0.13520296474115459</c:v>
                </c:pt>
                <c:pt idx="9">
                  <c:v>0.89060393124246562</c:v>
                </c:pt>
                <c:pt idx="10">
                  <c:v>0.82278793807735662</c:v>
                </c:pt>
                <c:pt idx="11">
                  <c:v>0.85934142664209101</c:v>
                </c:pt>
                <c:pt idx="12">
                  <c:v>0.32162730580411042</c:v>
                </c:pt>
                <c:pt idx="13">
                  <c:v>0.25566774064378212</c:v>
                </c:pt>
                <c:pt idx="14">
                  <c:v>0.31931593761257626</c:v>
                </c:pt>
                <c:pt idx="15">
                  <c:v>-1.1602942376441714E-2</c:v>
                </c:pt>
                <c:pt idx="16">
                  <c:v>2.491132248358572E-2</c:v>
                </c:pt>
                <c:pt idx="17">
                  <c:v>1.9788907888566562E-2</c:v>
                </c:pt>
                <c:pt idx="18">
                  <c:v>0.62831422933610592</c:v>
                </c:pt>
                <c:pt idx="19">
                  <c:v>0.38995912892433277</c:v>
                </c:pt>
                <c:pt idx="20">
                  <c:v>0.36094017860587313</c:v>
                </c:pt>
                <c:pt idx="21">
                  <c:v>0.30750566126973455</c:v>
                </c:pt>
                <c:pt idx="22">
                  <c:v>0.29515951419655001</c:v>
                </c:pt>
                <c:pt idx="23">
                  <c:v>0.30752033797895317</c:v>
                </c:pt>
                <c:pt idx="24">
                  <c:v>0.56619181798936657</c:v>
                </c:pt>
                <c:pt idx="25">
                  <c:v>0.34522914805652044</c:v>
                </c:pt>
                <c:pt idx="26">
                  <c:v>0.59507925388408522</c:v>
                </c:pt>
                <c:pt idx="27">
                  <c:v>0.98280347837534743</c:v>
                </c:pt>
                <c:pt idx="28">
                  <c:v>0.97800101992773247</c:v>
                </c:pt>
                <c:pt idx="29">
                  <c:v>0.98404840825604678</c:v>
                </c:pt>
                <c:pt idx="30">
                  <c:v>0.99020999118881536</c:v>
                </c:pt>
                <c:pt idx="31">
                  <c:v>0.99023018577688482</c:v>
                </c:pt>
                <c:pt idx="32">
                  <c:v>0.99027800119228071</c:v>
                </c:pt>
                <c:pt idx="33">
                  <c:v>0.92190257740570403</c:v>
                </c:pt>
                <c:pt idx="34">
                  <c:v>0.91100757458319725</c:v>
                </c:pt>
                <c:pt idx="35">
                  <c:v>0.91072524314569359</c:v>
                </c:pt>
                <c:pt idx="36">
                  <c:v>0.98232201889222559</c:v>
                </c:pt>
                <c:pt idx="37">
                  <c:v>0.98239313071633161</c:v>
                </c:pt>
                <c:pt idx="38">
                  <c:v>0.98234940223572642</c:v>
                </c:pt>
                <c:pt idx="39">
                  <c:v>-0.82366065125917887</c:v>
                </c:pt>
                <c:pt idx="40">
                  <c:v>1.4758628433040086E-2</c:v>
                </c:pt>
                <c:pt idx="41">
                  <c:v>1.7732649561573392E-2</c:v>
                </c:pt>
                <c:pt idx="42">
                  <c:v>-3.1424243813585509E-2</c:v>
                </c:pt>
                <c:pt idx="43">
                  <c:v>-3.1426015536734048E-2</c:v>
                </c:pt>
                <c:pt idx="44">
                  <c:v>-3.1476399446206976E-2</c:v>
                </c:pt>
                <c:pt idx="45">
                  <c:v>-3.413077930291316E-2</c:v>
                </c:pt>
                <c:pt idx="46">
                  <c:v>-2.4456361980207175E-2</c:v>
                </c:pt>
                <c:pt idx="47">
                  <c:v>-2.4453178721277089E-2</c:v>
                </c:pt>
                <c:pt idx="48">
                  <c:v>-2.9008319473091855E-2</c:v>
                </c:pt>
                <c:pt idx="49">
                  <c:v>-2.9822187714793461E-2</c:v>
                </c:pt>
                <c:pt idx="50">
                  <c:v>-2.9822093436723377E-2</c:v>
                </c:pt>
                <c:pt idx="51">
                  <c:v>-0.38383928200083217</c:v>
                </c:pt>
                <c:pt idx="52">
                  <c:v>1.4757083129565474E-2</c:v>
                </c:pt>
                <c:pt idx="53">
                  <c:v>1.7731303515850557E-2</c:v>
                </c:pt>
                <c:pt idx="54">
                  <c:v>-3.1421584417625624E-2</c:v>
                </c:pt>
                <c:pt idx="55">
                  <c:v>-3.1423461395728103E-2</c:v>
                </c:pt>
                <c:pt idx="56">
                  <c:v>-3.1475376194335505E-2</c:v>
                </c:pt>
                <c:pt idx="57">
                  <c:v>-3.4123008701212425E-2</c:v>
                </c:pt>
                <c:pt idx="58">
                  <c:v>-2.4452916307958459E-2</c:v>
                </c:pt>
                <c:pt idx="59">
                  <c:v>0.99666354486100606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63-443E-BAFF-C01BDAFE8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560255"/>
        <c:axId val="1"/>
      </c:lineChart>
      <c:catAx>
        <c:axId val="1864560255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6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Forward month</a:t>
                </a:r>
              </a:p>
            </c:rich>
          </c:tx>
          <c:layout>
            <c:manualLayout>
              <c:xMode val="edge"/>
              <c:yMode val="edge"/>
              <c:x val="0.41563275434243174"/>
              <c:y val="0.92644562585994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6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Correlations</a:t>
                </a:r>
              </a:p>
            </c:rich>
          </c:tx>
          <c:layout>
            <c:manualLayout>
              <c:xMode val="edge"/>
              <c:yMode val="edge"/>
              <c:x val="9.9255583126550868E-3"/>
              <c:y val="0.45183926554227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4560255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727047146401985"/>
          <c:y val="0.6795102132961407"/>
          <c:w val="0.19975186104218362"/>
          <c:h val="0.18914201813397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6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314325</xdr:colOff>
      <xdr:row>0</xdr:row>
      <xdr:rowOff>142875</xdr:rowOff>
    </xdr:from>
    <xdr:to>
      <xdr:col>26</xdr:col>
      <xdr:colOff>295275</xdr:colOff>
      <xdr:row>35</xdr:row>
      <xdr:rowOff>0</xdr:rowOff>
    </xdr:to>
    <xdr:graphicFrame macro="">
      <xdr:nvGraphicFramePr>
        <xdr:cNvPr id="5121" name="Chart 1">
          <a:extLst>
            <a:ext uri="{FF2B5EF4-FFF2-40B4-BE49-F238E27FC236}">
              <a16:creationId xmlns:a16="http://schemas.microsoft.com/office/drawing/2014/main" id="{C119404F-1F1F-79E9-1603-4F2936A48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171450</xdr:colOff>
      <xdr:row>38</xdr:row>
      <xdr:rowOff>47625</xdr:rowOff>
    </xdr:from>
    <xdr:to>
      <xdr:col>26</xdr:col>
      <xdr:colOff>361950</xdr:colOff>
      <xdr:row>70</xdr:row>
      <xdr:rowOff>57150</xdr:rowOff>
    </xdr:to>
    <xdr:graphicFrame macro="">
      <xdr:nvGraphicFramePr>
        <xdr:cNvPr id="5122" name="Chart 2">
          <a:extLst>
            <a:ext uri="{FF2B5EF4-FFF2-40B4-BE49-F238E27FC236}">
              <a16:creationId xmlns:a16="http://schemas.microsoft.com/office/drawing/2014/main" id="{C00194B7-5848-1A49-0E0F-2FDD52762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36</xdr:row>
      <xdr:rowOff>142875</xdr:rowOff>
    </xdr:from>
    <xdr:to>
      <xdr:col>12</xdr:col>
      <xdr:colOff>457200</xdr:colOff>
      <xdr:row>70</xdr:row>
      <xdr:rowOff>76200</xdr:rowOff>
    </xdr:to>
    <xdr:graphicFrame macro="">
      <xdr:nvGraphicFramePr>
        <xdr:cNvPr id="6146" name="Chart 2">
          <a:extLst>
            <a:ext uri="{FF2B5EF4-FFF2-40B4-BE49-F238E27FC236}">
              <a16:creationId xmlns:a16="http://schemas.microsoft.com/office/drawing/2014/main" id="{063A5FB7-5B0D-89B4-55B9-4E37B8332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123825</xdr:colOff>
      <xdr:row>37</xdr:row>
      <xdr:rowOff>0</xdr:rowOff>
    </xdr:from>
    <xdr:to>
      <xdr:col>25</xdr:col>
      <xdr:colOff>485775</xdr:colOff>
      <xdr:row>70</xdr:row>
      <xdr:rowOff>95250</xdr:rowOff>
    </xdr:to>
    <xdr:graphicFrame macro="">
      <xdr:nvGraphicFramePr>
        <xdr:cNvPr id="6147" name="Chart 3">
          <a:extLst>
            <a:ext uri="{FF2B5EF4-FFF2-40B4-BE49-F238E27FC236}">
              <a16:creationId xmlns:a16="http://schemas.microsoft.com/office/drawing/2014/main" id="{249F7868-6C34-86CA-40D5-06CFC7DC9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9525</xdr:colOff>
          <xdr:row>2</xdr:row>
          <xdr:rowOff>142875</xdr:rowOff>
        </xdr:from>
        <xdr:to>
          <xdr:col>5</xdr:col>
          <xdr:colOff>990600</xdr:colOff>
          <xdr:row>6</xdr:row>
          <xdr:rowOff>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4B332971-FEBE-AC00-43E0-06EDB9601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Gas, Interest Rate and Other Curves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326"/>
  <sheetViews>
    <sheetView workbookViewId="0">
      <selection activeCell="F6" sqref="F6"/>
    </sheetView>
  </sheetViews>
  <sheetFormatPr defaultRowHeight="12.75"/>
  <sheetData>
    <row r="1" spans="1:12">
      <c r="B1" t="s">
        <v>17</v>
      </c>
      <c r="C1" t="s">
        <v>22</v>
      </c>
      <c r="D1" t="s">
        <v>17</v>
      </c>
      <c r="E1">
        <f>STDEV(E100:E192)</f>
        <v>0.10641094867506112</v>
      </c>
      <c r="G1" t="s">
        <v>22</v>
      </c>
    </row>
    <row r="2" spans="1:12">
      <c r="A2" s="134">
        <v>36526</v>
      </c>
      <c r="B2">
        <f>'R10'!D1</f>
        <v>35.375</v>
      </c>
      <c r="C2">
        <f>'R11'!D1</f>
        <v>33.25</v>
      </c>
      <c r="E2">
        <f>AVERAGE(D100:D192)</f>
        <v>6.746191430077049E-3</v>
      </c>
      <c r="F2">
        <f>100*1.645*E1/SQRT(252)</f>
        <v>1.1026862189606235</v>
      </c>
    </row>
    <row r="3" spans="1:12">
      <c r="A3" s="134">
        <v>36528</v>
      </c>
      <c r="B3">
        <f>'R10'!D2</f>
        <v>31.5</v>
      </c>
      <c r="C3">
        <f>'R11'!D2</f>
        <v>29.6</v>
      </c>
      <c r="D3">
        <f>LN(B3/B2)</f>
        <v>-0.11601781013181432</v>
      </c>
      <c r="E3">
        <f>D3-E$2</f>
        <v>-0.12276400156189138</v>
      </c>
      <c r="G3">
        <f>LN(C3/C2)</f>
        <v>-0.11628040577184841</v>
      </c>
      <c r="I3">
        <f>0.00381265</f>
        <v>3.8126499999999999E-3</v>
      </c>
    </row>
    <row r="4" spans="1:12">
      <c r="A4" s="134">
        <v>36529</v>
      </c>
      <c r="B4">
        <f>'R10'!D3</f>
        <v>31.1</v>
      </c>
      <c r="C4">
        <f>'R11'!D3</f>
        <v>29.45</v>
      </c>
      <c r="D4">
        <f t="shared" ref="D4:D67" si="0">LN(B4/B3)</f>
        <v>-1.2779726646398882E-2</v>
      </c>
      <c r="E4">
        <f t="shared" ref="E4:E67" si="1">D4-E$2</f>
        <v>-1.9525918076475933E-2</v>
      </c>
      <c r="F4">
        <f>CORREL(D125:D188,G125:G188)</f>
        <v>0.92126407270750277</v>
      </c>
      <c r="G4">
        <f t="shared" ref="G4:G67" si="2">LN(C4/C3)</f>
        <v>-5.0804512324190637E-3</v>
      </c>
      <c r="I4">
        <v>-4.5226000000000001E-4</v>
      </c>
      <c r="J4">
        <v>2.7872000000000001E-3</v>
      </c>
    </row>
    <row r="5" spans="1:12">
      <c r="A5" s="134">
        <v>36530</v>
      </c>
      <c r="B5">
        <f>'R10'!D4</f>
        <v>30.875</v>
      </c>
      <c r="C5">
        <f>'R11'!D4</f>
        <v>29.5</v>
      </c>
      <c r="D5">
        <f t="shared" si="0"/>
        <v>-7.2610242370472772E-3</v>
      </c>
      <c r="E5">
        <f t="shared" si="1"/>
        <v>-1.4007215667124326E-2</v>
      </c>
      <c r="F5">
        <f>CORREL(D125:D166,G125:G166)</f>
        <v>0.89221261899173121</v>
      </c>
      <c r="G5">
        <f t="shared" si="2"/>
        <v>1.6963532481785555E-3</v>
      </c>
      <c r="I5">
        <v>3.26852E-3</v>
      </c>
      <c r="J5">
        <v>-2.6228999999999998E-4</v>
      </c>
      <c r="K5">
        <v>3.5449100000000001E-3</v>
      </c>
    </row>
    <row r="6" spans="1:12">
      <c r="A6" s="134">
        <v>36531</v>
      </c>
      <c r="B6">
        <f>'R10'!D5</f>
        <v>31.975000000000001</v>
      </c>
      <c r="C6">
        <f>'R11'!D5</f>
        <v>29.85</v>
      </c>
      <c r="D6">
        <f t="shared" si="0"/>
        <v>3.5007552516765142E-2</v>
      </c>
      <c r="E6">
        <f t="shared" si="1"/>
        <v>2.8261361086688093E-2</v>
      </c>
      <c r="G6">
        <f t="shared" si="2"/>
        <v>1.1794576492837097E-2</v>
      </c>
      <c r="I6">
        <v>-8.6439999999999998E-4</v>
      </c>
      <c r="J6">
        <v>1.0077E-3</v>
      </c>
      <c r="K6">
        <v>-8.2700000000000004E-4</v>
      </c>
      <c r="L6">
        <v>3.4196999999999999E-3</v>
      </c>
    </row>
    <row r="7" spans="1:12">
      <c r="A7" s="134">
        <v>36532</v>
      </c>
      <c r="B7">
        <f>'R10'!D6</f>
        <v>32.274999999999999</v>
      </c>
      <c r="C7">
        <f>'R11'!D6</f>
        <v>29.85</v>
      </c>
      <c r="D7">
        <f t="shared" si="0"/>
        <v>9.3385892677996206E-3</v>
      </c>
      <c r="E7">
        <f t="shared" si="1"/>
        <v>2.5923978377225716E-3</v>
      </c>
      <c r="G7">
        <f t="shared" si="2"/>
        <v>0</v>
      </c>
    </row>
    <row r="8" spans="1:12">
      <c r="A8" s="134">
        <v>36535</v>
      </c>
      <c r="B8">
        <f>'R10'!D7</f>
        <v>32.174999999999997</v>
      </c>
      <c r="C8">
        <f>'R11'!D7</f>
        <v>30.1</v>
      </c>
      <c r="D8">
        <f t="shared" si="0"/>
        <v>-3.1031832505158956E-3</v>
      </c>
      <c r="E8">
        <f t="shared" si="1"/>
        <v>-9.8493746805929441E-3</v>
      </c>
      <c r="G8">
        <f t="shared" si="2"/>
        <v>8.3403319162189508E-3</v>
      </c>
      <c r="I8">
        <v>1</v>
      </c>
    </row>
    <row r="9" spans="1:12">
      <c r="A9" s="134">
        <v>36536</v>
      </c>
      <c r="B9">
        <f>'R10'!D8</f>
        <v>31.975000000000001</v>
      </c>
      <c r="C9">
        <f>'R11'!D8</f>
        <v>29.9</v>
      </c>
      <c r="D9">
        <f t="shared" si="0"/>
        <v>-6.2354060172837983E-3</v>
      </c>
      <c r="E9">
        <f t="shared" si="1"/>
        <v>-1.2981597447360847E-2</v>
      </c>
      <c r="G9">
        <f t="shared" si="2"/>
        <v>-6.6666913581893451E-3</v>
      </c>
      <c r="I9">
        <f>I4/SQRT(I$3*J4)</f>
        <v>-0.13873647066421696</v>
      </c>
      <c r="J9">
        <v>1</v>
      </c>
    </row>
    <row r="10" spans="1:12">
      <c r="A10" s="134">
        <v>36537</v>
      </c>
      <c r="B10">
        <f>'R10'!D9</f>
        <v>31.975000000000001</v>
      </c>
      <c r="C10">
        <f>'R11'!D9</f>
        <v>29.95</v>
      </c>
      <c r="D10">
        <f t="shared" si="0"/>
        <v>0</v>
      </c>
      <c r="E10">
        <f t="shared" si="1"/>
        <v>-6.746191430077049E-3</v>
      </c>
      <c r="G10">
        <f t="shared" si="2"/>
        <v>1.6708441648177223E-3</v>
      </c>
      <c r="I10">
        <f>I5/SQRT(I$3*K5)</f>
        <v>0.88906818707311153</v>
      </c>
      <c r="J10">
        <f>J5/SQRT(J$4*K5)</f>
        <v>-8.3443989481472192E-2</v>
      </c>
      <c r="K10">
        <v>1</v>
      </c>
    </row>
    <row r="11" spans="1:12">
      <c r="A11" s="134">
        <v>36538</v>
      </c>
      <c r="B11">
        <f>'R10'!D10</f>
        <v>31.85</v>
      </c>
      <c r="C11">
        <f>'R11'!D10</f>
        <v>29.95</v>
      </c>
      <c r="D11">
        <f t="shared" si="0"/>
        <v>-3.9169654467340106E-3</v>
      </c>
      <c r="E11">
        <f t="shared" si="1"/>
        <v>-1.066315687681106E-2</v>
      </c>
      <c r="G11">
        <f t="shared" si="2"/>
        <v>0</v>
      </c>
      <c r="I11">
        <f>I6/SQRT(I$3*L6)</f>
        <v>-0.23939070543559063</v>
      </c>
      <c r="J11">
        <f>J6/SQRT(J$4*L6)</f>
        <v>0.32640228297819501</v>
      </c>
      <c r="K11">
        <f>K6/SQRT(K$5*L6)</f>
        <v>-0.23752476581726764</v>
      </c>
      <c r="L11">
        <v>1</v>
      </c>
    </row>
    <row r="12" spans="1:12">
      <c r="A12" s="134">
        <v>36539</v>
      </c>
      <c r="B12">
        <f>'R10'!D11</f>
        <v>31.5</v>
      </c>
      <c r="C12">
        <f>'R11'!D11</f>
        <v>29.85</v>
      </c>
      <c r="D12">
        <f t="shared" si="0"/>
        <v>-1.1049836186585046E-2</v>
      </c>
      <c r="E12">
        <f t="shared" si="1"/>
        <v>-1.7796027616662095E-2</v>
      </c>
      <c r="G12">
        <f t="shared" si="2"/>
        <v>-3.3444847228471372E-3</v>
      </c>
    </row>
    <row r="13" spans="1:12">
      <c r="A13" s="134">
        <v>36543</v>
      </c>
      <c r="B13">
        <f>'R10'!D12</f>
        <v>31.3</v>
      </c>
      <c r="C13">
        <f>'R11'!D12</f>
        <v>30</v>
      </c>
      <c r="D13">
        <f t="shared" si="0"/>
        <v>-6.3694482854798227E-3</v>
      </c>
      <c r="E13">
        <f t="shared" si="1"/>
        <v>-1.3115639715556873E-2</v>
      </c>
      <c r="G13">
        <f t="shared" si="2"/>
        <v>5.0125418235441935E-3</v>
      </c>
    </row>
    <row r="14" spans="1:12">
      <c r="A14" s="134">
        <v>36544</v>
      </c>
      <c r="B14">
        <f>'R10'!D13</f>
        <v>31.6</v>
      </c>
      <c r="C14">
        <f>'R11'!D13</f>
        <v>30.6</v>
      </c>
      <c r="D14">
        <f t="shared" si="0"/>
        <v>9.5390230467589099E-3</v>
      </c>
      <c r="E14">
        <f t="shared" si="1"/>
        <v>2.7928316166818609E-3</v>
      </c>
      <c r="G14">
        <f t="shared" si="2"/>
        <v>1.980262729617973E-2</v>
      </c>
    </row>
    <row r="15" spans="1:12">
      <c r="A15" s="134">
        <v>36545</v>
      </c>
      <c r="B15">
        <f>'R10'!D14</f>
        <v>31.6</v>
      </c>
      <c r="C15">
        <f>'R11'!D14</f>
        <v>30.6</v>
      </c>
      <c r="D15">
        <f t="shared" si="0"/>
        <v>0</v>
      </c>
      <c r="E15">
        <f t="shared" si="1"/>
        <v>-6.746191430077049E-3</v>
      </c>
      <c r="G15">
        <f t="shared" si="2"/>
        <v>0</v>
      </c>
    </row>
    <row r="16" spans="1:12">
      <c r="A16" s="134">
        <v>36546</v>
      </c>
      <c r="B16">
        <f>'R10'!D15</f>
        <v>31.6</v>
      </c>
      <c r="C16">
        <f>'R11'!D15</f>
        <v>30.6</v>
      </c>
      <c r="D16">
        <f t="shared" si="0"/>
        <v>0</v>
      </c>
      <c r="E16">
        <f t="shared" si="1"/>
        <v>-6.746191430077049E-3</v>
      </c>
      <c r="G16">
        <f t="shared" si="2"/>
        <v>0</v>
      </c>
    </row>
    <row r="17" spans="1:7">
      <c r="A17" s="134">
        <v>36549</v>
      </c>
      <c r="B17">
        <f>'R10'!D16</f>
        <v>32</v>
      </c>
      <c r="C17">
        <f>'R11'!D16</f>
        <v>31.2</v>
      </c>
      <c r="D17">
        <f t="shared" si="0"/>
        <v>1.2578782206859965E-2</v>
      </c>
      <c r="E17">
        <f t="shared" si="1"/>
        <v>5.8325907767829161E-3</v>
      </c>
      <c r="G17">
        <f t="shared" si="2"/>
        <v>1.9418085857101516E-2</v>
      </c>
    </row>
    <row r="18" spans="1:7">
      <c r="A18" s="134">
        <v>36550</v>
      </c>
      <c r="B18">
        <f>'R10'!D17</f>
        <v>32.049999999999997</v>
      </c>
      <c r="C18">
        <f>'R11'!D17</f>
        <v>31.7</v>
      </c>
      <c r="D18">
        <f t="shared" si="0"/>
        <v>1.5612805669524105E-3</v>
      </c>
      <c r="E18">
        <f t="shared" si="1"/>
        <v>-5.1849108631246386E-3</v>
      </c>
      <c r="G18">
        <f t="shared" si="2"/>
        <v>1.5898586067798204E-2</v>
      </c>
    </row>
    <row r="19" spans="1:7">
      <c r="A19" s="134">
        <v>36551</v>
      </c>
      <c r="B19">
        <f>'R10'!D18</f>
        <v>32.75</v>
      </c>
      <c r="C19">
        <f>'R11'!D18</f>
        <v>31.8</v>
      </c>
      <c r="D19">
        <f t="shared" si="0"/>
        <v>2.1605778714582056E-2</v>
      </c>
      <c r="E19">
        <f t="shared" si="1"/>
        <v>1.4859587284505007E-2</v>
      </c>
      <c r="G19">
        <f t="shared" si="2"/>
        <v>3.1496089028962013E-3</v>
      </c>
    </row>
    <row r="20" spans="1:7">
      <c r="A20" s="134">
        <v>36552</v>
      </c>
      <c r="B20">
        <f>'R10'!D19</f>
        <v>32.9</v>
      </c>
      <c r="C20">
        <f>'R11'!D19</f>
        <v>32.35</v>
      </c>
      <c r="D20">
        <f t="shared" si="0"/>
        <v>4.5696956900652683E-3</v>
      </c>
      <c r="E20">
        <f t="shared" si="1"/>
        <v>-2.1764957400117807E-3</v>
      </c>
      <c r="G20">
        <f t="shared" si="2"/>
        <v>1.714773116077847E-2</v>
      </c>
    </row>
    <row r="21" spans="1:7">
      <c r="A21" s="134">
        <v>36553</v>
      </c>
      <c r="B21">
        <f>'R10'!D20</f>
        <v>33.15</v>
      </c>
      <c r="C21">
        <f>'R11'!D20</f>
        <v>32.450000000000003</v>
      </c>
      <c r="D21">
        <f t="shared" si="0"/>
        <v>7.570058860545294E-3</v>
      </c>
      <c r="E21">
        <f t="shared" si="1"/>
        <v>8.2386743046824508E-4</v>
      </c>
      <c r="G21">
        <f t="shared" si="2"/>
        <v>3.0864222031893648E-3</v>
      </c>
    </row>
    <row r="22" spans="1:7">
      <c r="A22" s="134">
        <v>36556</v>
      </c>
      <c r="B22">
        <f>'R10'!D21</f>
        <v>31.4</v>
      </c>
      <c r="C22">
        <f>'R11'!D21</f>
        <v>30.85</v>
      </c>
      <c r="D22">
        <f t="shared" si="0"/>
        <v>-5.4234823717663867E-2</v>
      </c>
      <c r="E22">
        <f t="shared" si="1"/>
        <v>-6.0981015147740916E-2</v>
      </c>
      <c r="G22">
        <f t="shared" si="2"/>
        <v>-5.0563692798702237E-2</v>
      </c>
    </row>
    <row r="23" spans="1:7">
      <c r="A23" s="134">
        <v>36557</v>
      </c>
      <c r="B23">
        <f>'R10'!D22</f>
        <v>31.4</v>
      </c>
      <c r="C23">
        <f>'R11'!D22</f>
        <v>30.85</v>
      </c>
      <c r="D23">
        <f t="shared" si="0"/>
        <v>0</v>
      </c>
      <c r="E23">
        <f t="shared" si="1"/>
        <v>-6.746191430077049E-3</v>
      </c>
      <c r="G23">
        <f t="shared" si="2"/>
        <v>0</v>
      </c>
    </row>
    <row r="24" spans="1:7">
      <c r="A24" s="134">
        <v>36558</v>
      </c>
      <c r="B24">
        <f>'R10'!D23</f>
        <v>30.4</v>
      </c>
      <c r="C24">
        <f>'R11'!D23</f>
        <v>31</v>
      </c>
      <c r="D24">
        <f t="shared" si="0"/>
        <v>-3.236528450203166E-2</v>
      </c>
      <c r="E24">
        <f t="shared" si="1"/>
        <v>-3.9111475932108709E-2</v>
      </c>
      <c r="G24">
        <f t="shared" si="2"/>
        <v>4.8504541337494799E-3</v>
      </c>
    </row>
    <row r="25" spans="1:7">
      <c r="A25" s="134">
        <v>36559</v>
      </c>
      <c r="B25">
        <f>'R10'!D24</f>
        <v>30.5</v>
      </c>
      <c r="C25">
        <f>'R11'!D24</f>
        <v>31.65</v>
      </c>
      <c r="D25">
        <f t="shared" si="0"/>
        <v>3.2840752011900187E-3</v>
      </c>
      <c r="E25">
        <f t="shared" si="1"/>
        <v>-3.4621162288870303E-3</v>
      </c>
      <c r="G25">
        <f t="shared" si="2"/>
        <v>2.0750944105038974E-2</v>
      </c>
    </row>
    <row r="26" spans="1:7">
      <c r="A26" s="134">
        <v>36560</v>
      </c>
      <c r="B26">
        <f>'R10'!D25</f>
        <v>30.75</v>
      </c>
      <c r="C26">
        <f>'R11'!D25</f>
        <v>32.049999999999997</v>
      </c>
      <c r="D26">
        <f t="shared" si="0"/>
        <v>8.1633106391608354E-3</v>
      </c>
      <c r="E26">
        <f t="shared" si="1"/>
        <v>1.4171192090837864E-3</v>
      </c>
      <c r="G26">
        <f t="shared" si="2"/>
        <v>1.2559034776493835E-2</v>
      </c>
    </row>
    <row r="27" spans="1:7">
      <c r="A27" s="134">
        <v>36563</v>
      </c>
      <c r="B27">
        <f>'R10'!D26</f>
        <v>30.5</v>
      </c>
      <c r="C27">
        <f>'R11'!D26</f>
        <v>31.85</v>
      </c>
      <c r="D27">
        <f t="shared" si="0"/>
        <v>-8.1633106391609811E-3</v>
      </c>
      <c r="E27">
        <f t="shared" si="1"/>
        <v>-1.490950206923803E-2</v>
      </c>
      <c r="G27">
        <f t="shared" si="2"/>
        <v>-6.2598013485065541E-3</v>
      </c>
    </row>
    <row r="28" spans="1:7">
      <c r="A28" s="134">
        <v>36564</v>
      </c>
      <c r="B28">
        <f>'R10'!D27</f>
        <v>31.25</v>
      </c>
      <c r="C28">
        <f>'R11'!D27</f>
        <v>32.1</v>
      </c>
      <c r="D28">
        <f t="shared" si="0"/>
        <v>2.4292692569044483E-2</v>
      </c>
      <c r="E28">
        <f t="shared" si="1"/>
        <v>1.7546501138967434E-2</v>
      </c>
      <c r="G28">
        <f t="shared" si="2"/>
        <v>7.818648117797769E-3</v>
      </c>
    </row>
    <row r="29" spans="1:7">
      <c r="A29" s="134">
        <v>36565</v>
      </c>
      <c r="B29">
        <f>'R10'!D28</f>
        <v>31.25</v>
      </c>
      <c r="C29">
        <f>'R11'!D28</f>
        <v>32.700000000000003</v>
      </c>
      <c r="D29">
        <f t="shared" si="0"/>
        <v>0</v>
      </c>
      <c r="E29">
        <f t="shared" si="1"/>
        <v>-6.746191430077049E-3</v>
      </c>
      <c r="G29">
        <f t="shared" si="2"/>
        <v>1.8519047767237531E-2</v>
      </c>
    </row>
    <row r="30" spans="1:7">
      <c r="A30" s="134">
        <v>36566</v>
      </c>
      <c r="B30">
        <f>'R10'!D29</f>
        <v>31.85</v>
      </c>
      <c r="C30">
        <f>'R11'!D29</f>
        <v>32.75</v>
      </c>
      <c r="D30">
        <f t="shared" si="0"/>
        <v>1.901800583576195E-2</v>
      </c>
      <c r="E30">
        <f t="shared" si="1"/>
        <v>1.2271814405684901E-2</v>
      </c>
      <c r="G30">
        <f t="shared" si="2"/>
        <v>1.5278841780531714E-3</v>
      </c>
    </row>
    <row r="31" spans="1:7">
      <c r="A31" s="134">
        <v>36567</v>
      </c>
      <c r="B31">
        <f>'R10'!D30</f>
        <v>33.15</v>
      </c>
      <c r="C31">
        <f>'R11'!D30</f>
        <v>33.6</v>
      </c>
      <c r="D31">
        <f t="shared" si="0"/>
        <v>4.0005334613698991E-2</v>
      </c>
      <c r="E31">
        <f t="shared" si="1"/>
        <v>3.3259143183621942E-2</v>
      </c>
      <c r="G31">
        <f t="shared" si="2"/>
        <v>2.562310488789769E-2</v>
      </c>
    </row>
    <row r="32" spans="1:7">
      <c r="A32" s="134">
        <v>36570</v>
      </c>
      <c r="B32">
        <f>'R10'!D31</f>
        <v>32.9</v>
      </c>
      <c r="C32">
        <f>'R11'!D31</f>
        <v>34</v>
      </c>
      <c r="D32">
        <f t="shared" si="0"/>
        <v>-7.5700588605452793E-3</v>
      </c>
      <c r="E32">
        <f t="shared" si="1"/>
        <v>-1.4316250290622327E-2</v>
      </c>
      <c r="G32">
        <f t="shared" si="2"/>
        <v>1.1834457647002798E-2</v>
      </c>
    </row>
    <row r="33" spans="1:7">
      <c r="A33" s="134">
        <v>36571</v>
      </c>
      <c r="B33">
        <f>'R10'!D32</f>
        <v>33</v>
      </c>
      <c r="C33">
        <f>'R11'!D32</f>
        <v>33.85</v>
      </c>
      <c r="D33">
        <f t="shared" si="0"/>
        <v>3.0349036951541112E-3</v>
      </c>
      <c r="E33">
        <f t="shared" si="1"/>
        <v>-3.7112877349229378E-3</v>
      </c>
      <c r="G33">
        <f t="shared" si="2"/>
        <v>-4.4215252578773739E-3</v>
      </c>
    </row>
    <row r="34" spans="1:7">
      <c r="A34" s="134">
        <v>36572</v>
      </c>
      <c r="B34">
        <f>'R10'!D33</f>
        <v>33.25</v>
      </c>
      <c r="C34">
        <f>'R11'!D33</f>
        <v>32.85</v>
      </c>
      <c r="D34">
        <f t="shared" si="0"/>
        <v>7.5472056353829038E-3</v>
      </c>
      <c r="E34">
        <f t="shared" si="1"/>
        <v>8.0101420530585485E-4</v>
      </c>
      <c r="G34">
        <f t="shared" si="2"/>
        <v>-2.9987254427664436E-2</v>
      </c>
    </row>
    <row r="35" spans="1:7">
      <c r="A35" s="134">
        <v>36573</v>
      </c>
      <c r="B35">
        <f>'R10'!D34</f>
        <v>33.1</v>
      </c>
      <c r="C35">
        <f>'R11'!D34</f>
        <v>33.25</v>
      </c>
      <c r="D35">
        <f t="shared" si="0"/>
        <v>-4.5214847188458961E-3</v>
      </c>
      <c r="E35">
        <f t="shared" si="1"/>
        <v>-1.1267676148922944E-2</v>
      </c>
      <c r="G35">
        <f t="shared" si="2"/>
        <v>1.2103022171243627E-2</v>
      </c>
    </row>
    <row r="36" spans="1:7">
      <c r="A36" s="134">
        <v>36574</v>
      </c>
      <c r="B36">
        <f>'R10'!D35</f>
        <v>33.1</v>
      </c>
      <c r="C36">
        <f>'R11'!D35</f>
        <v>33.35</v>
      </c>
      <c r="D36">
        <f t="shared" si="0"/>
        <v>0</v>
      </c>
      <c r="E36">
        <f t="shared" si="1"/>
        <v>-6.746191430077049E-3</v>
      </c>
      <c r="G36">
        <f t="shared" si="2"/>
        <v>3.0030052597695561E-3</v>
      </c>
    </row>
    <row r="37" spans="1:7">
      <c r="A37" s="134">
        <v>36579</v>
      </c>
      <c r="B37">
        <f>'R10'!D36</f>
        <v>31.45</v>
      </c>
      <c r="C37">
        <f>'R11'!D36</f>
        <v>31.824999999999999</v>
      </c>
      <c r="D37">
        <f t="shared" si="0"/>
        <v>-5.1134299236567773E-2</v>
      </c>
      <c r="E37">
        <f t="shared" si="1"/>
        <v>-5.7880490666644822E-2</v>
      </c>
      <c r="G37">
        <f t="shared" si="2"/>
        <v>-4.6805627918162569E-2</v>
      </c>
    </row>
    <row r="38" spans="1:7">
      <c r="A38" s="134">
        <v>36580</v>
      </c>
      <c r="B38">
        <f>'R10'!D37</f>
        <v>31.324999999999999</v>
      </c>
      <c r="C38">
        <f>'R11'!D37</f>
        <v>32.225000000000001</v>
      </c>
      <c r="D38">
        <f t="shared" si="0"/>
        <v>-3.9824823643174858E-3</v>
      </c>
      <c r="E38">
        <f t="shared" si="1"/>
        <v>-1.0728673794394534E-2</v>
      </c>
      <c r="G38">
        <f t="shared" si="2"/>
        <v>1.2490404381780834E-2</v>
      </c>
    </row>
    <row r="39" spans="1:7">
      <c r="A39" s="134">
        <v>36581</v>
      </c>
      <c r="B39">
        <f>'R10'!D38</f>
        <v>30.725000000000001</v>
      </c>
      <c r="C39">
        <f>'R11'!D38</f>
        <v>31.925000000000001</v>
      </c>
      <c r="D39">
        <f t="shared" si="0"/>
        <v>-1.9339845330033426E-2</v>
      </c>
      <c r="E39">
        <f t="shared" si="1"/>
        <v>-2.6086036760110475E-2</v>
      </c>
      <c r="G39">
        <f t="shared" si="2"/>
        <v>-9.3531469066481503E-3</v>
      </c>
    </row>
    <row r="40" spans="1:7">
      <c r="A40" s="134">
        <v>36584</v>
      </c>
      <c r="B40">
        <f>'R10'!D39</f>
        <v>30.925000000000001</v>
      </c>
      <c r="C40">
        <f>'R11'!D39</f>
        <v>32.325000000000003</v>
      </c>
      <c r="D40">
        <f t="shared" si="0"/>
        <v>6.4882628264531254E-3</v>
      </c>
      <c r="E40">
        <f t="shared" si="1"/>
        <v>-2.5792860362392356E-4</v>
      </c>
      <c r="G40">
        <f t="shared" si="2"/>
        <v>1.2451522739318177E-2</v>
      </c>
    </row>
    <row r="41" spans="1:7">
      <c r="A41" s="134">
        <v>36585</v>
      </c>
      <c r="B41">
        <f>'R10'!D40</f>
        <v>32.75</v>
      </c>
      <c r="C41">
        <f>'R11'!D40</f>
        <v>34.1</v>
      </c>
      <c r="D41">
        <f t="shared" si="0"/>
        <v>5.733804380270921E-2</v>
      </c>
      <c r="E41">
        <f t="shared" si="1"/>
        <v>5.0591852372632161E-2</v>
      </c>
      <c r="G41">
        <f t="shared" si="2"/>
        <v>5.3456459631549977E-2</v>
      </c>
    </row>
    <row r="42" spans="1:7">
      <c r="A42" s="134">
        <v>36586</v>
      </c>
      <c r="B42">
        <f>'R10'!D41</f>
        <v>33</v>
      </c>
      <c r="C42">
        <f>'R11'!D41</f>
        <v>34.4</v>
      </c>
      <c r="D42">
        <f t="shared" si="0"/>
        <v>7.6045993852192125E-3</v>
      </c>
      <c r="E42">
        <f t="shared" si="1"/>
        <v>8.5840795514216355E-4</v>
      </c>
      <c r="G42">
        <f t="shared" si="2"/>
        <v>8.7591800898815537E-3</v>
      </c>
    </row>
    <row r="43" spans="1:7">
      <c r="A43" s="134">
        <v>36587</v>
      </c>
      <c r="B43">
        <f>'R10'!D42</f>
        <v>33</v>
      </c>
      <c r="C43">
        <f>'R11'!D42</f>
        <v>34.4</v>
      </c>
      <c r="D43">
        <f t="shared" si="0"/>
        <v>0</v>
      </c>
      <c r="E43">
        <f t="shared" si="1"/>
        <v>-6.746191430077049E-3</v>
      </c>
      <c r="G43">
        <f t="shared" si="2"/>
        <v>0</v>
      </c>
    </row>
    <row r="44" spans="1:7">
      <c r="A44" s="134">
        <v>36588</v>
      </c>
      <c r="B44">
        <f>'R10'!D43</f>
        <v>33</v>
      </c>
      <c r="C44">
        <f>'R11'!D43</f>
        <v>34.5</v>
      </c>
      <c r="D44">
        <f t="shared" si="0"/>
        <v>0</v>
      </c>
      <c r="E44">
        <f t="shared" si="1"/>
        <v>-6.746191430077049E-3</v>
      </c>
      <c r="G44">
        <f t="shared" si="2"/>
        <v>2.9027596579614102E-3</v>
      </c>
    </row>
    <row r="45" spans="1:7">
      <c r="A45" s="134">
        <v>36591</v>
      </c>
      <c r="B45">
        <f>'R10'!D44</f>
        <v>33.5</v>
      </c>
      <c r="C45">
        <f>'R11'!D44</f>
        <v>35</v>
      </c>
      <c r="D45">
        <f t="shared" si="0"/>
        <v>1.5037877364540502E-2</v>
      </c>
      <c r="E45">
        <f t="shared" si="1"/>
        <v>8.2916859344634528E-3</v>
      </c>
      <c r="G45">
        <f t="shared" si="2"/>
        <v>1.4388737452099671E-2</v>
      </c>
    </row>
    <row r="46" spans="1:7">
      <c r="A46" s="134">
        <v>36592</v>
      </c>
      <c r="B46">
        <f>'R10'!D45</f>
        <v>33</v>
      </c>
      <c r="C46">
        <f>'R11'!D45</f>
        <v>35.35</v>
      </c>
      <c r="D46">
        <f t="shared" si="0"/>
        <v>-1.5037877364540559E-2</v>
      </c>
      <c r="E46">
        <f t="shared" si="1"/>
        <v>-2.1784068794617608E-2</v>
      </c>
      <c r="G46">
        <f t="shared" si="2"/>
        <v>9.950330853168092E-3</v>
      </c>
    </row>
    <row r="47" spans="1:7">
      <c r="A47" s="134">
        <v>36593</v>
      </c>
      <c r="B47">
        <f>'R10'!D46</f>
        <v>32.65</v>
      </c>
      <c r="C47">
        <f>'R11'!D46</f>
        <v>35.1</v>
      </c>
      <c r="D47">
        <f t="shared" si="0"/>
        <v>-1.066270574404018E-2</v>
      </c>
      <c r="E47">
        <f t="shared" si="1"/>
        <v>-1.7408897174117227E-2</v>
      </c>
      <c r="G47">
        <f t="shared" si="2"/>
        <v>-7.0972618707616586E-3</v>
      </c>
    </row>
    <row r="48" spans="1:7">
      <c r="A48" s="134">
        <v>36594</v>
      </c>
      <c r="B48">
        <f>'R10'!D47</f>
        <v>32.75</v>
      </c>
      <c r="C48">
        <f>'R11'!D47</f>
        <v>35.35</v>
      </c>
      <c r="D48">
        <f t="shared" si="0"/>
        <v>3.0581063588208724E-3</v>
      </c>
      <c r="E48">
        <f t="shared" si="1"/>
        <v>-3.6880850712561765E-3</v>
      </c>
      <c r="G48">
        <f t="shared" si="2"/>
        <v>7.0972618707616847E-3</v>
      </c>
    </row>
    <row r="49" spans="1:7">
      <c r="A49" s="134">
        <v>36595</v>
      </c>
      <c r="B49">
        <f>'R10'!D48</f>
        <v>32.75</v>
      </c>
      <c r="C49">
        <f>'R11'!D48</f>
        <v>35.35</v>
      </c>
      <c r="D49">
        <f t="shared" si="0"/>
        <v>0</v>
      </c>
      <c r="E49">
        <f t="shared" si="1"/>
        <v>-6.746191430077049E-3</v>
      </c>
      <c r="G49">
        <f t="shared" si="2"/>
        <v>0</v>
      </c>
    </row>
    <row r="50" spans="1:7">
      <c r="A50" s="134">
        <v>36598</v>
      </c>
      <c r="B50">
        <f>'R10'!D49</f>
        <v>32.75</v>
      </c>
      <c r="C50">
        <f>'R11'!D49</f>
        <v>35.200000000000003</v>
      </c>
      <c r="D50">
        <f t="shared" si="0"/>
        <v>0</v>
      </c>
      <c r="E50">
        <f t="shared" si="1"/>
        <v>-6.746191430077049E-3</v>
      </c>
      <c r="G50">
        <f t="shared" si="2"/>
        <v>-4.2523097385302796E-3</v>
      </c>
    </row>
    <row r="51" spans="1:7">
      <c r="A51" s="134">
        <v>36599</v>
      </c>
      <c r="B51">
        <f>'R10'!D50</f>
        <v>33.75</v>
      </c>
      <c r="C51">
        <f>'R11'!D50</f>
        <v>35.950000000000003</v>
      </c>
      <c r="D51">
        <f t="shared" si="0"/>
        <v>3.0077455237277954E-2</v>
      </c>
      <c r="E51">
        <f t="shared" si="1"/>
        <v>2.3331263807200905E-2</v>
      </c>
      <c r="G51">
        <f t="shared" si="2"/>
        <v>2.1083001563004227E-2</v>
      </c>
    </row>
    <row r="52" spans="1:7">
      <c r="A52" s="134">
        <v>36600</v>
      </c>
      <c r="B52">
        <f>'R10'!D51</f>
        <v>34.25</v>
      </c>
      <c r="C52">
        <f>'R11'!D51</f>
        <v>36.35</v>
      </c>
      <c r="D52">
        <f t="shared" si="0"/>
        <v>1.4706147389695487E-2</v>
      </c>
      <c r="E52">
        <f t="shared" si="1"/>
        <v>7.959955959618438E-3</v>
      </c>
      <c r="G52">
        <f t="shared" si="2"/>
        <v>1.1065119812472607E-2</v>
      </c>
    </row>
    <row r="53" spans="1:7">
      <c r="A53" s="134">
        <v>36601</v>
      </c>
      <c r="B53">
        <f>'R10'!D52</f>
        <v>34.85</v>
      </c>
      <c r="C53">
        <f>'R11'!D52</f>
        <v>36.5</v>
      </c>
      <c r="D53">
        <f t="shared" si="0"/>
        <v>1.736657249829866E-2</v>
      </c>
      <c r="E53">
        <f t="shared" si="1"/>
        <v>1.0620381068221611E-2</v>
      </c>
      <c r="G53">
        <f t="shared" si="2"/>
        <v>4.1180566089173264E-3</v>
      </c>
    </row>
    <row r="54" spans="1:7">
      <c r="A54" s="134">
        <v>36602</v>
      </c>
      <c r="B54">
        <f>'R10'!D53</f>
        <v>35</v>
      </c>
      <c r="C54">
        <f>'R11'!D53</f>
        <v>36.75</v>
      </c>
      <c r="D54">
        <f t="shared" si="0"/>
        <v>4.2949242828806498E-3</v>
      </c>
      <c r="E54">
        <f t="shared" si="1"/>
        <v>-2.4512671471963992E-3</v>
      </c>
      <c r="G54">
        <f t="shared" si="2"/>
        <v>6.8259650703998906E-3</v>
      </c>
    </row>
    <row r="55" spans="1:7">
      <c r="A55" s="134">
        <v>36605</v>
      </c>
      <c r="B55">
        <f>'R10'!D54</f>
        <v>34</v>
      </c>
      <c r="C55">
        <f>'R11'!D54</f>
        <v>36.299999999999997</v>
      </c>
      <c r="D55">
        <f t="shared" si="0"/>
        <v>-2.8987536873252298E-2</v>
      </c>
      <c r="E55">
        <f t="shared" si="1"/>
        <v>-3.5733728303329347E-2</v>
      </c>
      <c r="G55">
        <f t="shared" si="2"/>
        <v>-1.2320484388040624E-2</v>
      </c>
    </row>
    <row r="56" spans="1:7">
      <c r="A56" s="134">
        <v>36606</v>
      </c>
      <c r="B56">
        <f>'R10'!D55</f>
        <v>35</v>
      </c>
      <c r="C56">
        <f>'R11'!D55</f>
        <v>37.5</v>
      </c>
      <c r="D56">
        <f t="shared" si="0"/>
        <v>2.8987536873252187E-2</v>
      </c>
      <c r="E56">
        <f t="shared" si="1"/>
        <v>2.2241345443175138E-2</v>
      </c>
      <c r="G56">
        <f t="shared" si="2"/>
        <v>3.2523191705560145E-2</v>
      </c>
    </row>
    <row r="57" spans="1:7">
      <c r="A57" s="134">
        <v>36607</v>
      </c>
      <c r="B57">
        <f>'R10'!D56</f>
        <v>34.75</v>
      </c>
      <c r="C57">
        <f>'R11'!D56</f>
        <v>37.799999999999997</v>
      </c>
      <c r="D57">
        <f t="shared" si="0"/>
        <v>-7.168489478612516E-3</v>
      </c>
      <c r="E57">
        <f t="shared" si="1"/>
        <v>-1.3914680908689565E-2</v>
      </c>
      <c r="G57">
        <f t="shared" si="2"/>
        <v>7.9681696491768813E-3</v>
      </c>
    </row>
    <row r="58" spans="1:7">
      <c r="A58" s="134">
        <v>36608</v>
      </c>
      <c r="B58">
        <f>'R10'!D57</f>
        <v>34.75</v>
      </c>
      <c r="C58">
        <f>'R11'!D57</f>
        <v>37.799999999999997</v>
      </c>
      <c r="D58">
        <f t="shared" si="0"/>
        <v>0</v>
      </c>
      <c r="E58">
        <f t="shared" si="1"/>
        <v>-6.746191430077049E-3</v>
      </c>
      <c r="G58">
        <f t="shared" si="2"/>
        <v>0</v>
      </c>
    </row>
    <row r="59" spans="1:7">
      <c r="A59" s="134">
        <v>36609</v>
      </c>
      <c r="B59">
        <f>'R10'!D58</f>
        <v>34.75</v>
      </c>
      <c r="C59">
        <f>'R11'!D58</f>
        <v>37.475000000000001</v>
      </c>
      <c r="D59">
        <f t="shared" si="0"/>
        <v>0</v>
      </c>
      <c r="E59">
        <f t="shared" si="1"/>
        <v>-6.746191430077049E-3</v>
      </c>
      <c r="G59">
        <f t="shared" si="2"/>
        <v>-8.6350586368804973E-3</v>
      </c>
    </row>
    <row r="60" spans="1:7">
      <c r="A60" s="134">
        <v>36612</v>
      </c>
      <c r="B60">
        <f>'R10'!D59</f>
        <v>35.200000000000003</v>
      </c>
      <c r="C60">
        <f>'R11'!D59</f>
        <v>37.85</v>
      </c>
      <c r="D60">
        <f t="shared" si="0"/>
        <v>1.2866510593250276E-2</v>
      </c>
      <c r="E60">
        <f t="shared" si="1"/>
        <v>6.1203191631732275E-3</v>
      </c>
      <c r="G60">
        <f t="shared" si="2"/>
        <v>9.9569358947963794E-3</v>
      </c>
    </row>
    <row r="61" spans="1:7">
      <c r="A61" s="134">
        <v>36613</v>
      </c>
      <c r="B61">
        <f>'R10'!D60</f>
        <v>35.75</v>
      </c>
      <c r="C61">
        <f>'R11'!D60</f>
        <v>38.450000000000003</v>
      </c>
      <c r="D61">
        <f t="shared" si="0"/>
        <v>1.5504186535965254E-2</v>
      </c>
      <c r="E61">
        <f t="shared" si="1"/>
        <v>8.7579951058882055E-3</v>
      </c>
      <c r="G61">
        <f t="shared" si="2"/>
        <v>1.5727716068195306E-2</v>
      </c>
    </row>
    <row r="62" spans="1:7">
      <c r="A62" s="134">
        <v>36614</v>
      </c>
      <c r="B62">
        <f>'R10'!D61</f>
        <v>35.875</v>
      </c>
      <c r="C62">
        <f>'R11'!D61</f>
        <v>37.950000000000003</v>
      </c>
      <c r="D62">
        <f t="shared" si="0"/>
        <v>3.4904049397685676E-3</v>
      </c>
      <c r="E62">
        <f t="shared" si="1"/>
        <v>-3.2557864903084814E-3</v>
      </c>
      <c r="G62">
        <f t="shared" si="2"/>
        <v>-1.3089192110014049E-2</v>
      </c>
    </row>
    <row r="63" spans="1:7">
      <c r="A63" s="134">
        <v>36615</v>
      </c>
      <c r="B63">
        <f>'R10'!D62</f>
        <v>35.625</v>
      </c>
      <c r="C63">
        <f>'R11'!D62</f>
        <v>36.1</v>
      </c>
      <c r="D63">
        <f t="shared" si="0"/>
        <v>-6.9930354909706373E-3</v>
      </c>
      <c r="E63">
        <f t="shared" si="1"/>
        <v>-1.3739226921047686E-2</v>
      </c>
      <c r="G63">
        <f t="shared" si="2"/>
        <v>-4.9976638502803712E-2</v>
      </c>
    </row>
    <row r="64" spans="1:7">
      <c r="A64" s="134">
        <v>36616</v>
      </c>
      <c r="B64">
        <f>'R10'!D63</f>
        <v>34.375</v>
      </c>
      <c r="C64">
        <f>'R11'!D63</f>
        <v>35.5</v>
      </c>
      <c r="D64">
        <f t="shared" si="0"/>
        <v>-3.5718082602079232E-2</v>
      </c>
      <c r="E64">
        <f t="shared" si="1"/>
        <v>-4.2464274032156281E-2</v>
      </c>
      <c r="G64">
        <f t="shared" si="2"/>
        <v>-1.6760168857465188E-2</v>
      </c>
    </row>
    <row r="65" spans="1:7">
      <c r="A65" s="134">
        <v>36619</v>
      </c>
      <c r="B65">
        <f>'R10'!D64</f>
        <v>34.25</v>
      </c>
      <c r="C65">
        <f>'R11'!D64</f>
        <v>35.549999999999997</v>
      </c>
      <c r="D65">
        <f t="shared" si="0"/>
        <v>-3.6429912785010919E-3</v>
      </c>
      <c r="E65">
        <f t="shared" si="1"/>
        <v>-1.0389182708578141E-2</v>
      </c>
      <c r="G65">
        <f t="shared" si="2"/>
        <v>1.4074597678797698E-3</v>
      </c>
    </row>
    <row r="66" spans="1:7">
      <c r="A66" s="134">
        <v>36620</v>
      </c>
      <c r="B66">
        <f>'R10'!D65</f>
        <v>33.75</v>
      </c>
      <c r="C66">
        <f>'R11'!D65</f>
        <v>35.049999999999997</v>
      </c>
      <c r="D66">
        <f t="shared" si="0"/>
        <v>-1.4706147389695449E-2</v>
      </c>
      <c r="E66">
        <f t="shared" si="1"/>
        <v>-2.1452338819772498E-2</v>
      </c>
      <c r="G66">
        <f t="shared" si="2"/>
        <v>-1.41645427686508E-2</v>
      </c>
    </row>
    <row r="67" spans="1:7">
      <c r="A67" s="134">
        <v>36621</v>
      </c>
      <c r="B67">
        <f>'R10'!D66</f>
        <v>33.25</v>
      </c>
      <c r="C67">
        <f>'R11'!D66</f>
        <v>35.25</v>
      </c>
      <c r="D67">
        <f t="shared" si="0"/>
        <v>-1.4925650216675706E-2</v>
      </c>
      <c r="E67">
        <f t="shared" si="1"/>
        <v>-2.1671841646752753E-2</v>
      </c>
      <c r="G67">
        <f t="shared" si="2"/>
        <v>5.689915777678676E-3</v>
      </c>
    </row>
    <row r="68" spans="1:7">
      <c r="A68" s="134">
        <v>36622</v>
      </c>
      <c r="B68">
        <f>'R10'!D67</f>
        <v>32.85</v>
      </c>
      <c r="C68">
        <f>'R11'!D67</f>
        <v>35.85</v>
      </c>
      <c r="D68">
        <f t="shared" ref="D68:D131" si="3">LN(B68/B67)</f>
        <v>-1.2103022171243536E-2</v>
      </c>
      <c r="E68">
        <f t="shared" ref="E68:E131" si="4">D68-E$2</f>
        <v>-1.8849213601320587E-2</v>
      </c>
      <c r="G68">
        <f t="shared" ref="G68:G131" si="5">LN(C68/C67)</f>
        <v>1.6878037787351731E-2</v>
      </c>
    </row>
    <row r="69" spans="1:7">
      <c r="A69" s="134">
        <v>36623</v>
      </c>
      <c r="B69">
        <f>'R10'!D68</f>
        <v>32</v>
      </c>
      <c r="C69">
        <f>'R11'!D68</f>
        <v>35.75</v>
      </c>
      <c r="D69">
        <f t="shared" si="3"/>
        <v>-2.6215842130893025E-2</v>
      </c>
      <c r="E69">
        <f t="shared" si="4"/>
        <v>-3.2962033560970078E-2</v>
      </c>
      <c r="G69">
        <f t="shared" si="5"/>
        <v>-2.7932979056127108E-3</v>
      </c>
    </row>
    <row r="70" spans="1:7">
      <c r="A70" s="134">
        <v>36626</v>
      </c>
      <c r="B70">
        <f>'R10'!D69</f>
        <v>31</v>
      </c>
      <c r="C70">
        <f>'R11'!D69</f>
        <v>35</v>
      </c>
      <c r="D70">
        <f t="shared" si="3"/>
        <v>-3.1748698314580298E-2</v>
      </c>
      <c r="E70">
        <f t="shared" si="4"/>
        <v>-3.8494889744657347E-2</v>
      </c>
      <c r="G70">
        <f t="shared" si="5"/>
        <v>-2.1202207650602937E-2</v>
      </c>
    </row>
    <row r="71" spans="1:7">
      <c r="A71" s="134">
        <v>36627</v>
      </c>
      <c r="B71">
        <f>'R10'!D70</f>
        <v>30.8</v>
      </c>
      <c r="C71">
        <f>'R11'!D70</f>
        <v>35</v>
      </c>
      <c r="D71">
        <f t="shared" si="3"/>
        <v>-6.4725145056174788E-3</v>
      </c>
      <c r="E71">
        <f t="shared" si="4"/>
        <v>-1.3218705935694528E-2</v>
      </c>
      <c r="G71">
        <f t="shared" si="5"/>
        <v>0</v>
      </c>
    </row>
    <row r="72" spans="1:7">
      <c r="A72" s="134">
        <v>36628</v>
      </c>
      <c r="B72">
        <f>'R10'!D71</f>
        <v>31.375</v>
      </c>
      <c r="C72">
        <f>'R11'!D71</f>
        <v>35.35</v>
      </c>
      <c r="D72">
        <f t="shared" si="3"/>
        <v>1.8496707472419226E-2</v>
      </c>
      <c r="E72">
        <f t="shared" si="4"/>
        <v>1.1750516042342177E-2</v>
      </c>
      <c r="G72">
        <f t="shared" si="5"/>
        <v>9.950330853168092E-3</v>
      </c>
    </row>
    <row r="73" spans="1:7">
      <c r="A73" s="134">
        <v>36629</v>
      </c>
      <c r="B73">
        <f>'R10'!D72</f>
        <v>31.875</v>
      </c>
      <c r="C73">
        <f>'R11'!D72</f>
        <v>35.75</v>
      </c>
      <c r="D73">
        <f t="shared" si="3"/>
        <v>1.5810606026642245E-2</v>
      </c>
      <c r="E73">
        <f t="shared" si="4"/>
        <v>9.0644145965651964E-3</v>
      </c>
      <c r="G73">
        <f t="shared" si="5"/>
        <v>1.1251876797434847E-2</v>
      </c>
    </row>
    <row r="74" spans="1:7">
      <c r="A74" s="134">
        <v>36630</v>
      </c>
      <c r="B74">
        <f>'R10'!D73</f>
        <v>31.875</v>
      </c>
      <c r="C74">
        <f>'R11'!D73</f>
        <v>35.85</v>
      </c>
      <c r="D74">
        <f t="shared" si="3"/>
        <v>0</v>
      </c>
      <c r="E74">
        <f t="shared" si="4"/>
        <v>-6.746191430077049E-3</v>
      </c>
      <c r="G74">
        <f t="shared" si="5"/>
        <v>2.7932979056126536E-3</v>
      </c>
    </row>
    <row r="75" spans="1:7">
      <c r="A75" s="134">
        <v>36633</v>
      </c>
      <c r="B75">
        <f>'R10'!D74</f>
        <v>32.024999999999999</v>
      </c>
      <c r="C75">
        <f>'R11'!D74</f>
        <v>35.6</v>
      </c>
      <c r="D75">
        <f t="shared" si="3"/>
        <v>4.6948443042076635E-3</v>
      </c>
      <c r="E75">
        <f t="shared" si="4"/>
        <v>-2.0513471258693855E-3</v>
      </c>
      <c r="G75">
        <f t="shared" si="5"/>
        <v>-6.9979291876445544E-3</v>
      </c>
    </row>
    <row r="76" spans="1:7">
      <c r="A76" s="134">
        <v>36634</v>
      </c>
      <c r="B76">
        <f>'R10'!D75</f>
        <v>32.024999999999999</v>
      </c>
      <c r="C76">
        <f>'R11'!D75</f>
        <v>35.75</v>
      </c>
      <c r="D76">
        <f t="shared" si="3"/>
        <v>0</v>
      </c>
      <c r="E76">
        <f t="shared" si="4"/>
        <v>-6.746191430077049E-3</v>
      </c>
      <c r="G76">
        <f t="shared" si="5"/>
        <v>4.2046312820318704E-3</v>
      </c>
    </row>
    <row r="77" spans="1:7">
      <c r="A77" s="134">
        <v>36635</v>
      </c>
      <c r="B77">
        <f>'R10'!D76</f>
        <v>32.25</v>
      </c>
      <c r="C77">
        <f>'R11'!D76</f>
        <v>35.75</v>
      </c>
      <c r="D77">
        <f t="shared" si="3"/>
        <v>7.0011954589835612E-3</v>
      </c>
      <c r="E77">
        <f t="shared" si="4"/>
        <v>2.5500402890651225E-4</v>
      </c>
      <c r="G77">
        <f t="shared" si="5"/>
        <v>0</v>
      </c>
    </row>
    <row r="78" spans="1:7">
      <c r="A78" s="134">
        <v>36636</v>
      </c>
      <c r="B78">
        <f>'R10'!D77</f>
        <v>32</v>
      </c>
      <c r="C78">
        <f>'R11'!D77</f>
        <v>36</v>
      </c>
      <c r="D78">
        <f t="shared" si="3"/>
        <v>-7.7821404420549628E-3</v>
      </c>
      <c r="E78">
        <f t="shared" si="4"/>
        <v>-1.4528331872132011E-2</v>
      </c>
      <c r="G78">
        <f t="shared" si="5"/>
        <v>6.9686693160934355E-3</v>
      </c>
    </row>
    <row r="79" spans="1:7">
      <c r="A79" s="134">
        <v>36640</v>
      </c>
      <c r="B79">
        <f>'R10'!D78</f>
        <v>32</v>
      </c>
      <c r="C79">
        <f>'R11'!D78</f>
        <v>36.1</v>
      </c>
      <c r="D79">
        <f t="shared" si="3"/>
        <v>0</v>
      </c>
      <c r="E79">
        <f t="shared" si="4"/>
        <v>-6.746191430077049E-3</v>
      </c>
      <c r="G79">
        <f t="shared" si="5"/>
        <v>2.7739268827252244E-3</v>
      </c>
    </row>
    <row r="80" spans="1:7">
      <c r="A80" s="134">
        <v>36641</v>
      </c>
      <c r="B80">
        <f>'R10'!D79</f>
        <v>32.5</v>
      </c>
      <c r="C80">
        <f>'R11'!D79</f>
        <v>37.5</v>
      </c>
      <c r="D80">
        <f t="shared" si="3"/>
        <v>1.5504186535965254E-2</v>
      </c>
      <c r="E80">
        <f t="shared" si="4"/>
        <v>8.7579951058882055E-3</v>
      </c>
      <c r="G80">
        <f t="shared" si="5"/>
        <v>3.8048067637529749E-2</v>
      </c>
    </row>
    <row r="81" spans="1:7">
      <c r="A81" s="134">
        <v>36642</v>
      </c>
      <c r="B81">
        <f>'R10'!D80</f>
        <v>33.5</v>
      </c>
      <c r="C81">
        <f>'R11'!D80</f>
        <v>38.5</v>
      </c>
      <c r="D81">
        <f t="shared" si="3"/>
        <v>3.0305349495328843E-2</v>
      </c>
      <c r="E81">
        <f t="shared" si="4"/>
        <v>2.3559158065251794E-2</v>
      </c>
      <c r="G81">
        <f t="shared" si="5"/>
        <v>2.6317308317373358E-2</v>
      </c>
    </row>
    <row r="82" spans="1:7">
      <c r="A82" s="134">
        <v>36643</v>
      </c>
      <c r="B82">
        <f>'R10'!D81</f>
        <v>32.75</v>
      </c>
      <c r="C82">
        <f>'R11'!D81</f>
        <v>38</v>
      </c>
      <c r="D82">
        <f t="shared" si="3"/>
        <v>-2.2642476749759777E-2</v>
      </c>
      <c r="E82">
        <f t="shared" si="4"/>
        <v>-2.9388668179836826E-2</v>
      </c>
      <c r="G82">
        <f t="shared" si="5"/>
        <v>-1.3072081567352775E-2</v>
      </c>
    </row>
    <row r="83" spans="1:7">
      <c r="A83" s="134">
        <v>36644</v>
      </c>
      <c r="B83">
        <f>'R10'!D82</f>
        <v>34.75</v>
      </c>
      <c r="C83">
        <f>'R11'!D82</f>
        <v>40.25</v>
      </c>
      <c r="D83">
        <f t="shared" si="3"/>
        <v>5.9276609929540307E-2</v>
      </c>
      <c r="E83">
        <f t="shared" si="4"/>
        <v>5.2530418499463258E-2</v>
      </c>
      <c r="G83">
        <f t="shared" si="5"/>
        <v>5.7523844138186522E-2</v>
      </c>
    </row>
    <row r="84" spans="1:7">
      <c r="A84" s="134">
        <v>36646</v>
      </c>
      <c r="B84">
        <f>'R10'!D83</f>
        <v>34.75</v>
      </c>
      <c r="C84">
        <f>'R11'!D83</f>
        <v>40.25</v>
      </c>
      <c r="D84">
        <f t="shared" si="3"/>
        <v>0</v>
      </c>
      <c r="E84">
        <f t="shared" si="4"/>
        <v>-6.746191430077049E-3</v>
      </c>
      <c r="G84">
        <f t="shared" si="5"/>
        <v>0</v>
      </c>
    </row>
    <row r="85" spans="1:7">
      <c r="A85" s="134">
        <v>36647</v>
      </c>
      <c r="B85">
        <f>'R10'!D84</f>
        <v>41.5</v>
      </c>
      <c r="C85">
        <f>'R11'!D84</f>
        <v>50.25</v>
      </c>
      <c r="D85">
        <f t="shared" si="3"/>
        <v>0.17751385522585139</v>
      </c>
      <c r="E85">
        <f t="shared" si="4"/>
        <v>0.17076766379577435</v>
      </c>
      <c r="G85">
        <f t="shared" si="5"/>
        <v>0.22190054307461277</v>
      </c>
    </row>
    <row r="86" spans="1:7">
      <c r="A86" s="134">
        <v>36648</v>
      </c>
      <c r="B86">
        <f>'R10'!D85</f>
        <v>41.25</v>
      </c>
      <c r="C86">
        <f>'R11'!D85</f>
        <v>48.75</v>
      </c>
      <c r="D86">
        <f t="shared" si="3"/>
        <v>-6.0423144559625863E-3</v>
      </c>
      <c r="E86">
        <f t="shared" si="4"/>
        <v>-1.2788505886039636E-2</v>
      </c>
      <c r="G86">
        <f t="shared" si="5"/>
        <v>-3.0305349495328922E-2</v>
      </c>
    </row>
    <row r="87" spans="1:7">
      <c r="A87" s="134">
        <v>36649</v>
      </c>
      <c r="B87">
        <f>'R10'!D86</f>
        <v>39.35</v>
      </c>
      <c r="C87">
        <f>'R11'!D86</f>
        <v>45.4</v>
      </c>
      <c r="D87">
        <f t="shared" si="3"/>
        <v>-4.7155137917277719E-2</v>
      </c>
      <c r="E87">
        <f t="shared" si="4"/>
        <v>-5.3901329347354768E-2</v>
      </c>
      <c r="G87">
        <f t="shared" si="5"/>
        <v>-7.1193092396553956E-2</v>
      </c>
    </row>
    <row r="88" spans="1:7">
      <c r="A88" s="134">
        <v>36650</v>
      </c>
      <c r="B88">
        <f>'R10'!D87</f>
        <v>38.35</v>
      </c>
      <c r="C88">
        <f>'R11'!D87</f>
        <v>45.5</v>
      </c>
      <c r="D88">
        <f t="shared" si="3"/>
        <v>-2.5741447050147036E-2</v>
      </c>
      <c r="E88">
        <f t="shared" si="4"/>
        <v>-3.2487638480224082E-2</v>
      </c>
      <c r="G88">
        <f t="shared" si="5"/>
        <v>2.2002209096025592E-3</v>
      </c>
    </row>
    <row r="89" spans="1:7">
      <c r="A89" s="134">
        <v>36651</v>
      </c>
      <c r="B89">
        <f>'R10'!D88</f>
        <v>38.35</v>
      </c>
      <c r="C89">
        <f>'R11'!D88</f>
        <v>45</v>
      </c>
      <c r="D89">
        <f t="shared" si="3"/>
        <v>0</v>
      </c>
      <c r="E89">
        <f t="shared" si="4"/>
        <v>-6.746191430077049E-3</v>
      </c>
      <c r="G89">
        <f t="shared" si="5"/>
        <v>-1.1049836186584935E-2</v>
      </c>
    </row>
    <row r="90" spans="1:7">
      <c r="A90" s="134">
        <v>36654</v>
      </c>
      <c r="B90">
        <f>'R10'!D89</f>
        <v>37.75</v>
      </c>
      <c r="C90">
        <f>'R11'!D89</f>
        <v>43.35</v>
      </c>
      <c r="D90">
        <f t="shared" si="3"/>
        <v>-1.5769052118231468E-2</v>
      </c>
      <c r="E90">
        <f t="shared" si="4"/>
        <v>-2.2515243548308517E-2</v>
      </c>
      <c r="G90">
        <f t="shared" si="5"/>
        <v>-3.7355786543768858E-2</v>
      </c>
    </row>
    <row r="91" spans="1:7">
      <c r="A91" s="134">
        <v>36655</v>
      </c>
      <c r="B91">
        <f>'R10'!D90</f>
        <v>39.25</v>
      </c>
      <c r="C91">
        <f>'R11'!D90</f>
        <v>45.6</v>
      </c>
      <c r="D91">
        <f t="shared" si="3"/>
        <v>3.8965968533383709E-2</v>
      </c>
      <c r="E91">
        <f t="shared" si="4"/>
        <v>3.221977710330666E-2</v>
      </c>
      <c r="G91">
        <f t="shared" si="5"/>
        <v>5.0601013293789451E-2</v>
      </c>
    </row>
    <row r="92" spans="1:7">
      <c r="A92" s="134">
        <v>36656</v>
      </c>
      <c r="B92">
        <f>'R10'!D91</f>
        <v>40</v>
      </c>
      <c r="C92">
        <f>'R11'!D91</f>
        <v>45.85</v>
      </c>
      <c r="D92">
        <f t="shared" si="3"/>
        <v>1.8928009885518859E-2</v>
      </c>
      <c r="E92">
        <f t="shared" si="4"/>
        <v>1.218181845544181E-2</v>
      </c>
      <c r="G92">
        <f t="shared" si="5"/>
        <v>5.4674821821333944E-3</v>
      </c>
    </row>
    <row r="93" spans="1:7">
      <c r="A93" s="134">
        <v>36657</v>
      </c>
      <c r="B93">
        <f>'R10'!D92</f>
        <v>41.65</v>
      </c>
      <c r="C93">
        <f>'R11'!D92</f>
        <v>48</v>
      </c>
      <c r="D93">
        <f t="shared" si="3"/>
        <v>4.0421914498915405E-2</v>
      </c>
      <c r="E93">
        <f t="shared" si="4"/>
        <v>3.3675723068838356E-2</v>
      </c>
      <c r="G93">
        <f t="shared" si="5"/>
        <v>4.5825812205417135E-2</v>
      </c>
    </row>
    <row r="94" spans="1:7">
      <c r="A94" s="134">
        <v>36658</v>
      </c>
      <c r="B94">
        <f>'R10'!D93</f>
        <v>40.75</v>
      </c>
      <c r="C94">
        <f>'R11'!D93</f>
        <v>47.25</v>
      </c>
      <c r="D94">
        <f t="shared" si="3"/>
        <v>-2.1845528925979921E-2</v>
      </c>
      <c r="E94">
        <f t="shared" si="4"/>
        <v>-2.859172035605697E-2</v>
      </c>
      <c r="G94">
        <f t="shared" si="5"/>
        <v>-1.5748356968139168E-2</v>
      </c>
    </row>
    <row r="95" spans="1:7">
      <c r="A95" s="134">
        <v>36661</v>
      </c>
      <c r="B95">
        <f>'R10'!D94</f>
        <v>44.25</v>
      </c>
      <c r="C95">
        <f>'R11'!D94</f>
        <v>50.75</v>
      </c>
      <c r="D95">
        <f t="shared" si="3"/>
        <v>8.2399531767066755E-2</v>
      </c>
      <c r="E95">
        <f t="shared" si="4"/>
        <v>7.56533403369897E-2</v>
      </c>
      <c r="G95">
        <f t="shared" si="5"/>
        <v>7.1458963982145046E-2</v>
      </c>
    </row>
    <row r="96" spans="1:7">
      <c r="A96" s="134">
        <v>36662</v>
      </c>
      <c r="B96">
        <f>'R10'!D95</f>
        <v>48.75</v>
      </c>
      <c r="C96">
        <f>'R11'!D95</f>
        <v>55</v>
      </c>
      <c r="D96">
        <f t="shared" si="3"/>
        <v>9.6849825989917621E-2</v>
      </c>
      <c r="E96">
        <f t="shared" si="4"/>
        <v>9.0103634559840579E-2</v>
      </c>
      <c r="G96">
        <f t="shared" si="5"/>
        <v>8.0421567310574218E-2</v>
      </c>
    </row>
    <row r="97" spans="1:7">
      <c r="A97" s="134">
        <v>36663</v>
      </c>
      <c r="B97">
        <f>'R10'!D96</f>
        <v>51.25</v>
      </c>
      <c r="C97">
        <f>'R11'!D96</f>
        <v>56</v>
      </c>
      <c r="D97">
        <f t="shared" si="3"/>
        <v>5.0010420574661416E-2</v>
      </c>
      <c r="E97">
        <f t="shared" si="4"/>
        <v>4.3264229144584367E-2</v>
      </c>
      <c r="G97">
        <f t="shared" si="5"/>
        <v>1.8018505502678212E-2</v>
      </c>
    </row>
    <row r="98" spans="1:7">
      <c r="A98" s="134">
        <v>36664</v>
      </c>
      <c r="B98">
        <f>'R10'!D97</f>
        <v>53.75</v>
      </c>
      <c r="C98">
        <f>'R11'!D97</f>
        <v>57</v>
      </c>
      <c r="D98">
        <f t="shared" si="3"/>
        <v>4.7628048989254664E-2</v>
      </c>
      <c r="E98">
        <f t="shared" si="4"/>
        <v>4.0881857559177615E-2</v>
      </c>
      <c r="G98">
        <f t="shared" si="5"/>
        <v>1.7699577099400857E-2</v>
      </c>
    </row>
    <row r="99" spans="1:7">
      <c r="A99" s="134">
        <v>36665</v>
      </c>
      <c r="B99">
        <f>'R10'!D98</f>
        <v>55</v>
      </c>
      <c r="C99">
        <f>'R11'!D98</f>
        <v>58</v>
      </c>
      <c r="D99">
        <f t="shared" si="3"/>
        <v>2.2989518224698781E-2</v>
      </c>
      <c r="E99">
        <f t="shared" si="4"/>
        <v>1.6243326794621732E-2</v>
      </c>
      <c r="G99">
        <f t="shared" si="5"/>
        <v>1.7391742711869239E-2</v>
      </c>
    </row>
    <row r="100" spans="1:7">
      <c r="A100" s="134">
        <v>36668</v>
      </c>
      <c r="B100">
        <f>'R10'!D99</f>
        <v>61</v>
      </c>
      <c r="C100">
        <f>'R11'!D99</f>
        <v>62</v>
      </c>
      <c r="D100">
        <f t="shared" si="3"/>
        <v>0.10354067894084036</v>
      </c>
      <c r="E100">
        <f t="shared" si="4"/>
        <v>9.6794487510763305E-2</v>
      </c>
      <c r="G100">
        <f t="shared" si="5"/>
        <v>6.6691374498672143E-2</v>
      </c>
    </row>
    <row r="101" spans="1:7">
      <c r="A101" s="134">
        <v>36669</v>
      </c>
      <c r="B101">
        <f>'R10'!D100</f>
        <v>57.5</v>
      </c>
      <c r="C101">
        <f>'R11'!D100</f>
        <v>60</v>
      </c>
      <c r="D101">
        <f t="shared" si="3"/>
        <v>-5.908891637000644E-2</v>
      </c>
      <c r="E101">
        <f t="shared" si="4"/>
        <v>-6.5835107800083489E-2</v>
      </c>
      <c r="G101">
        <f t="shared" si="5"/>
        <v>-3.2789822822990838E-2</v>
      </c>
    </row>
    <row r="102" spans="1:7">
      <c r="A102" s="134">
        <v>36670</v>
      </c>
      <c r="B102">
        <f>'R10'!D101</f>
        <v>55.5</v>
      </c>
      <c r="C102">
        <f>'R11'!D101</f>
        <v>59</v>
      </c>
      <c r="D102">
        <f t="shared" si="3"/>
        <v>-3.5401927050915952E-2</v>
      </c>
      <c r="E102">
        <f t="shared" si="4"/>
        <v>-4.2148118480993001E-2</v>
      </c>
      <c r="G102">
        <f t="shared" si="5"/>
        <v>-1.6807118316381289E-2</v>
      </c>
    </row>
    <row r="103" spans="1:7">
      <c r="A103" s="134">
        <v>36671</v>
      </c>
      <c r="B103">
        <f>'R10'!D102</f>
        <v>58.5</v>
      </c>
      <c r="C103">
        <f>'R11'!D102</f>
        <v>64.5</v>
      </c>
      <c r="D103">
        <f t="shared" si="3"/>
        <v>5.2643733485421881E-2</v>
      </c>
      <c r="E103">
        <f t="shared" si="4"/>
        <v>4.5897542055344832E-2</v>
      </c>
      <c r="G103">
        <f t="shared" si="5"/>
        <v>8.9127779896007328E-2</v>
      </c>
    </row>
    <row r="104" spans="1:7">
      <c r="A104" s="134">
        <v>36672</v>
      </c>
      <c r="B104">
        <f>'R10'!D103</f>
        <v>61</v>
      </c>
      <c r="C104">
        <f>'R11'!D103</f>
        <v>67</v>
      </c>
      <c r="D104">
        <f t="shared" si="3"/>
        <v>4.1847109935500504E-2</v>
      </c>
      <c r="E104">
        <f t="shared" si="4"/>
        <v>3.5100918505423455E-2</v>
      </c>
      <c r="G104">
        <f t="shared" si="5"/>
        <v>3.8027395589239323E-2</v>
      </c>
    </row>
    <row r="105" spans="1:7">
      <c r="A105" s="134">
        <v>36676</v>
      </c>
      <c r="B105">
        <f>'R10'!D104</f>
        <v>86.5</v>
      </c>
      <c r="C105">
        <f>'R11'!D104</f>
        <v>93.25</v>
      </c>
      <c r="D105">
        <f t="shared" si="3"/>
        <v>0.34927054976452232</v>
      </c>
      <c r="E105">
        <f t="shared" si="4"/>
        <v>0.34252435833444528</v>
      </c>
      <c r="G105">
        <f t="shared" si="5"/>
        <v>0.33059143913295891</v>
      </c>
    </row>
    <row r="106" spans="1:7">
      <c r="A106" s="134">
        <v>36677</v>
      </c>
      <c r="B106">
        <f>'R10'!D105</f>
        <v>85.5</v>
      </c>
      <c r="C106">
        <f>'R11'!D105</f>
        <v>93.5</v>
      </c>
      <c r="D106">
        <f t="shared" si="3"/>
        <v>-1.1628037995119099E-2</v>
      </c>
      <c r="E106">
        <f t="shared" si="4"/>
        <v>-1.8374229425196148E-2</v>
      </c>
      <c r="G106">
        <f t="shared" si="5"/>
        <v>2.6773777707163942E-3</v>
      </c>
    </row>
    <row r="107" spans="1:7">
      <c r="A107" s="134">
        <v>36678</v>
      </c>
      <c r="B107">
        <f>'R10'!D106</f>
        <v>83.5</v>
      </c>
      <c r="C107">
        <f>'R11'!D106</f>
        <v>91</v>
      </c>
      <c r="D107">
        <f t="shared" si="3"/>
        <v>-2.3669744085904734E-2</v>
      </c>
      <c r="E107">
        <f t="shared" si="4"/>
        <v>-3.0415935515981783E-2</v>
      </c>
      <c r="G107">
        <f t="shared" si="5"/>
        <v>-2.7101929777791269E-2</v>
      </c>
    </row>
    <row r="108" spans="1:7">
      <c r="A108" s="134">
        <v>36679</v>
      </c>
      <c r="B108">
        <f>'R10'!D107</f>
        <v>86.25</v>
      </c>
      <c r="C108">
        <f>'R11'!D107</f>
        <v>93</v>
      </c>
      <c r="D108">
        <f t="shared" si="3"/>
        <v>3.240342405465943E-2</v>
      </c>
      <c r="E108">
        <f t="shared" si="4"/>
        <v>2.5657232624582381E-2</v>
      </c>
      <c r="G108">
        <f t="shared" si="5"/>
        <v>2.173998663640582E-2</v>
      </c>
    </row>
    <row r="109" spans="1:7">
      <c r="A109" s="134">
        <v>36682</v>
      </c>
      <c r="B109">
        <f>'R10'!D108</f>
        <v>84.5</v>
      </c>
      <c r="C109">
        <f>'R11'!D108</f>
        <v>90.75</v>
      </c>
      <c r="D109">
        <f t="shared" si="3"/>
        <v>-2.049852154834093E-2</v>
      </c>
      <c r="E109">
        <f t="shared" si="4"/>
        <v>-2.7244712978417979E-2</v>
      </c>
      <c r="G109">
        <f t="shared" si="5"/>
        <v>-2.4491020008295755E-2</v>
      </c>
    </row>
    <row r="110" spans="1:7">
      <c r="A110" s="134">
        <v>36683</v>
      </c>
      <c r="B110">
        <f>'R10'!D109</f>
        <v>85.5</v>
      </c>
      <c r="C110">
        <f>'R11'!D109</f>
        <v>91.75</v>
      </c>
      <c r="D110">
        <f t="shared" si="3"/>
        <v>1.1764841579586431E-2</v>
      </c>
      <c r="E110">
        <f t="shared" si="4"/>
        <v>5.0186501495093818E-3</v>
      </c>
      <c r="G110">
        <f t="shared" si="5"/>
        <v>1.0959013789719382E-2</v>
      </c>
    </row>
    <row r="111" spans="1:7">
      <c r="A111" s="134">
        <v>36684</v>
      </c>
      <c r="B111">
        <f>'R10'!D110</f>
        <v>89.25</v>
      </c>
      <c r="C111">
        <f>'R11'!D110</f>
        <v>93.75</v>
      </c>
      <c r="D111">
        <f t="shared" si="3"/>
        <v>4.2925044717033844E-2</v>
      </c>
      <c r="E111">
        <f t="shared" si="4"/>
        <v>3.6178853286956796E-2</v>
      </c>
      <c r="G111">
        <f t="shared" si="5"/>
        <v>2.156417791584064E-2</v>
      </c>
    </row>
    <row r="112" spans="1:7">
      <c r="A112" s="134">
        <v>36685</v>
      </c>
      <c r="B112">
        <f>'R10'!D111</f>
        <v>104</v>
      </c>
      <c r="C112">
        <f>'R11'!D111</f>
        <v>103</v>
      </c>
      <c r="D112">
        <f t="shared" si="3"/>
        <v>0.15294947848162427</v>
      </c>
      <c r="E112">
        <f t="shared" si="4"/>
        <v>0.14620328705154723</v>
      </c>
      <c r="G112">
        <f t="shared" si="5"/>
        <v>9.4097323379115583E-2</v>
      </c>
    </row>
    <row r="113" spans="1:7">
      <c r="A113" s="134">
        <v>36686</v>
      </c>
      <c r="B113">
        <f>'R10'!D112</f>
        <v>113.25</v>
      </c>
      <c r="C113">
        <f>'R11'!D112</f>
        <v>115</v>
      </c>
      <c r="D113">
        <f t="shared" si="3"/>
        <v>8.5206865221770747E-2</v>
      </c>
      <c r="E113">
        <f t="shared" si="4"/>
        <v>7.8460673791693691E-2</v>
      </c>
      <c r="G113">
        <f t="shared" si="5"/>
        <v>0.11020314013361425</v>
      </c>
    </row>
    <row r="114" spans="1:7">
      <c r="A114" s="134">
        <v>36689</v>
      </c>
      <c r="B114">
        <f>'R10'!D113</f>
        <v>131</v>
      </c>
      <c r="C114">
        <f>'R11'!D113</f>
        <v>119</v>
      </c>
      <c r="D114">
        <f t="shared" si="3"/>
        <v>0.14559955883800807</v>
      </c>
      <c r="E114">
        <f t="shared" si="4"/>
        <v>0.13885336740793103</v>
      </c>
      <c r="G114">
        <f t="shared" si="5"/>
        <v>3.4191364748279343E-2</v>
      </c>
    </row>
    <row r="115" spans="1:7">
      <c r="A115" s="134">
        <v>36690</v>
      </c>
      <c r="B115">
        <f>'R10'!D114</f>
        <v>126.5</v>
      </c>
      <c r="C115">
        <f>'R11'!D114</f>
        <v>130</v>
      </c>
      <c r="D115">
        <f t="shared" si="3"/>
        <v>-3.495501503357662E-2</v>
      </c>
      <c r="E115">
        <f t="shared" si="4"/>
        <v>-4.1701206463653669E-2</v>
      </c>
      <c r="G115">
        <f t="shared" si="5"/>
        <v>8.8410957344052937E-2</v>
      </c>
    </row>
    <row r="116" spans="1:7">
      <c r="A116" s="134">
        <v>36691</v>
      </c>
      <c r="B116">
        <f>'R10'!D115</f>
        <v>118.5</v>
      </c>
      <c r="C116">
        <f>'R11'!D115</f>
        <v>121.5</v>
      </c>
      <c r="D116">
        <f t="shared" si="3"/>
        <v>-6.5329347592389009E-2</v>
      </c>
      <c r="E116">
        <f t="shared" si="4"/>
        <v>-7.2075539022466051E-2</v>
      </c>
      <c r="G116">
        <f t="shared" si="5"/>
        <v>-6.7620187674979265E-2</v>
      </c>
    </row>
    <row r="117" spans="1:7">
      <c r="A117" s="134">
        <v>36692</v>
      </c>
      <c r="B117">
        <f>'R10'!D116</f>
        <v>107</v>
      </c>
      <c r="C117">
        <f>'R11'!D116</f>
        <v>111.5</v>
      </c>
      <c r="D117">
        <f t="shared" si="3"/>
        <v>-0.10208412611327974</v>
      </c>
      <c r="E117">
        <f t="shared" si="4"/>
        <v>-0.10883031754335679</v>
      </c>
      <c r="G117">
        <f t="shared" si="5"/>
        <v>-8.5889671880429647E-2</v>
      </c>
    </row>
    <row r="118" spans="1:7">
      <c r="A118" s="134">
        <v>36693</v>
      </c>
      <c r="B118">
        <f>'R10'!D117</f>
        <v>107</v>
      </c>
      <c r="C118">
        <f>'R11'!D117</f>
        <v>111.5</v>
      </c>
      <c r="D118">
        <f t="shared" si="3"/>
        <v>0</v>
      </c>
      <c r="E118">
        <f t="shared" si="4"/>
        <v>-6.746191430077049E-3</v>
      </c>
      <c r="G118">
        <f t="shared" si="5"/>
        <v>0</v>
      </c>
    </row>
    <row r="119" spans="1:7">
      <c r="A119" s="134">
        <v>36696</v>
      </c>
      <c r="B119">
        <f>'R10'!D118</f>
        <v>72.5</v>
      </c>
      <c r="C119">
        <f>'R11'!D118</f>
        <v>78.5</v>
      </c>
      <c r="D119">
        <f t="shared" si="3"/>
        <v>-0.38924227260127703</v>
      </c>
      <c r="E119">
        <f t="shared" si="4"/>
        <v>-0.39598846403135407</v>
      </c>
      <c r="G119">
        <f t="shared" si="5"/>
        <v>-0.35092596611181065</v>
      </c>
    </row>
    <row r="120" spans="1:7">
      <c r="A120" s="134">
        <v>36697</v>
      </c>
      <c r="B120">
        <f>'R10'!D119</f>
        <v>89.5</v>
      </c>
      <c r="C120">
        <f>'R11'!D119</f>
        <v>92.25</v>
      </c>
      <c r="D120">
        <f t="shared" si="3"/>
        <v>0.21065206342018061</v>
      </c>
      <c r="E120">
        <f t="shared" si="4"/>
        <v>0.20390587199010357</v>
      </c>
      <c r="G120">
        <f t="shared" si="5"/>
        <v>0.16140365813227389</v>
      </c>
    </row>
    <row r="121" spans="1:7">
      <c r="A121" s="134">
        <v>36698</v>
      </c>
      <c r="B121">
        <f>'R10'!D120</f>
        <v>102.5</v>
      </c>
      <c r="C121">
        <f>'R11'!D120</f>
        <v>110.5</v>
      </c>
      <c r="D121">
        <f t="shared" si="3"/>
        <v>0.13562417329765314</v>
      </c>
      <c r="E121">
        <f t="shared" si="4"/>
        <v>0.1288779818675761</v>
      </c>
      <c r="G121">
        <f t="shared" si="5"/>
        <v>0.18051323803717101</v>
      </c>
    </row>
    <row r="122" spans="1:7">
      <c r="A122" s="134">
        <v>36699</v>
      </c>
      <c r="B122">
        <f>'R10'!D121</f>
        <v>111.5</v>
      </c>
      <c r="C122">
        <f>'R11'!D121</f>
        <v>123</v>
      </c>
      <c r="D122">
        <f t="shared" si="3"/>
        <v>8.4161792321710657E-2</v>
      </c>
      <c r="E122">
        <f t="shared" si="4"/>
        <v>7.7415600891633601E-2</v>
      </c>
      <c r="G122">
        <f t="shared" si="5"/>
        <v>0.10716883441461003</v>
      </c>
    </row>
    <row r="123" spans="1:7">
      <c r="A123" s="134">
        <v>36700</v>
      </c>
      <c r="B123">
        <f>'R10'!D122</f>
        <v>103</v>
      </c>
      <c r="C123">
        <f>'R11'!D122</f>
        <v>102</v>
      </c>
      <c r="D123">
        <f t="shared" si="3"/>
        <v>-7.9295602670537674E-2</v>
      </c>
      <c r="E123">
        <f t="shared" si="4"/>
        <v>-8.6041794100614716E-2</v>
      </c>
      <c r="G123">
        <f t="shared" si="5"/>
        <v>-0.18721154208814647</v>
      </c>
    </row>
    <row r="124" spans="1:7">
      <c r="A124" s="134">
        <v>36703</v>
      </c>
      <c r="B124">
        <f>'R10'!D123</f>
        <v>130</v>
      </c>
      <c r="C124">
        <f>'R11'!D123</f>
        <v>127</v>
      </c>
      <c r="D124">
        <f t="shared" si="3"/>
        <v>0.23280546222594672</v>
      </c>
      <c r="E124">
        <f t="shared" si="4"/>
        <v>0.22605927079586968</v>
      </c>
      <c r="G124">
        <f t="shared" si="5"/>
        <v>0.21921427317432021</v>
      </c>
    </row>
    <row r="125" spans="1:7">
      <c r="A125" s="134">
        <v>36704</v>
      </c>
      <c r="B125">
        <f>'R10'!D124</f>
        <v>127</v>
      </c>
      <c r="C125">
        <f>'R11'!D124</f>
        <v>124</v>
      </c>
      <c r="D125">
        <f t="shared" si="3"/>
        <v>-2.3347363996991177E-2</v>
      </c>
      <c r="E125">
        <f t="shared" si="4"/>
        <v>-3.0093555427068226E-2</v>
      </c>
      <c r="G125">
        <f t="shared" si="5"/>
        <v>-2.3905520853554366E-2</v>
      </c>
    </row>
    <row r="126" spans="1:7">
      <c r="A126" s="134">
        <v>36705</v>
      </c>
      <c r="B126">
        <f>'R10'!D125</f>
        <v>156</v>
      </c>
      <c r="C126">
        <f>'R11'!D125</f>
        <v>157</v>
      </c>
      <c r="D126">
        <f t="shared" si="3"/>
        <v>0.20566892079094581</v>
      </c>
      <c r="E126">
        <f t="shared" si="4"/>
        <v>0.19892272936086877</v>
      </c>
      <c r="G126">
        <f t="shared" si="5"/>
        <v>0.23596423974327119</v>
      </c>
    </row>
    <row r="127" spans="1:7">
      <c r="A127" s="134">
        <v>36706</v>
      </c>
      <c r="B127">
        <f>'R10'!D126</f>
        <v>156</v>
      </c>
      <c r="C127">
        <f>'R11'!D126</f>
        <v>180</v>
      </c>
      <c r="D127">
        <f t="shared" si="3"/>
        <v>0</v>
      </c>
      <c r="E127">
        <f t="shared" si="4"/>
        <v>-6.746191430077049E-3</v>
      </c>
      <c r="G127">
        <f t="shared" si="5"/>
        <v>0.1367110455419023</v>
      </c>
    </row>
    <row r="128" spans="1:7">
      <c r="A128" s="134">
        <v>36707</v>
      </c>
      <c r="B128">
        <f>'R10'!D127</f>
        <v>151</v>
      </c>
      <c r="C128">
        <f>'R11'!D127</f>
        <v>148</v>
      </c>
      <c r="D128">
        <f t="shared" si="3"/>
        <v>-3.2576170434612715E-2</v>
      </c>
      <c r="E128">
        <f t="shared" si="4"/>
        <v>-3.9322361864689764E-2</v>
      </c>
      <c r="G128">
        <f t="shared" si="5"/>
        <v>-0.19574457712609536</v>
      </c>
    </row>
    <row r="129" spans="1:7">
      <c r="A129" s="134">
        <v>36712</v>
      </c>
      <c r="B129">
        <f>'R10'!D128</f>
        <v>118</v>
      </c>
      <c r="C129">
        <f>'R11'!D128</f>
        <v>120</v>
      </c>
      <c r="D129">
        <f t="shared" si="3"/>
        <v>-0.24659521234925957</v>
      </c>
      <c r="E129">
        <f t="shared" si="4"/>
        <v>-0.25334140377933662</v>
      </c>
      <c r="G129">
        <f t="shared" si="5"/>
        <v>-0.20972053098206903</v>
      </c>
    </row>
    <row r="130" spans="1:7">
      <c r="A130" s="134">
        <v>36713</v>
      </c>
      <c r="B130">
        <f>'R10'!D129</f>
        <v>118</v>
      </c>
      <c r="C130">
        <f>'R11'!D129</f>
        <v>120</v>
      </c>
      <c r="D130">
        <f t="shared" si="3"/>
        <v>0</v>
      </c>
      <c r="E130">
        <f t="shared" si="4"/>
        <v>-6.746191430077049E-3</v>
      </c>
      <c r="G130">
        <f t="shared" si="5"/>
        <v>0</v>
      </c>
    </row>
    <row r="131" spans="1:7">
      <c r="A131" s="134">
        <v>36714</v>
      </c>
      <c r="B131">
        <f>'R10'!D130</f>
        <v>118</v>
      </c>
      <c r="C131">
        <f>'R11'!D130</f>
        <v>130</v>
      </c>
      <c r="D131">
        <f t="shared" si="3"/>
        <v>0</v>
      </c>
      <c r="E131">
        <f t="shared" si="4"/>
        <v>-6.746191430077049E-3</v>
      </c>
      <c r="G131">
        <f t="shared" si="5"/>
        <v>8.0042707673536356E-2</v>
      </c>
    </row>
    <row r="132" spans="1:7">
      <c r="A132" s="134">
        <v>36717</v>
      </c>
      <c r="B132">
        <f>'R10'!D131</f>
        <v>118</v>
      </c>
      <c r="C132">
        <f>'R11'!D131</f>
        <v>130</v>
      </c>
      <c r="D132">
        <f t="shared" ref="D132:D192" si="6">LN(B132/B131)</f>
        <v>0</v>
      </c>
      <c r="E132">
        <f t="shared" ref="E132:E192" si="7">D132-E$2</f>
        <v>-6.746191430077049E-3</v>
      </c>
      <c r="G132">
        <f t="shared" ref="G132:G192" si="8">LN(C132/C131)</f>
        <v>0</v>
      </c>
    </row>
    <row r="133" spans="1:7">
      <c r="A133" s="134">
        <v>36718</v>
      </c>
      <c r="B133">
        <f>'R10'!D132</f>
        <v>130</v>
      </c>
      <c r="C133">
        <f>'R11'!D132</f>
        <v>138</v>
      </c>
      <c r="D133">
        <f t="shared" si="6"/>
        <v>9.6849825989917621E-2</v>
      </c>
      <c r="E133">
        <f t="shared" si="7"/>
        <v>9.0103634559840579E-2</v>
      </c>
      <c r="G133">
        <f t="shared" si="8"/>
        <v>5.9719234701622277E-2</v>
      </c>
    </row>
    <row r="134" spans="1:7">
      <c r="A134" s="134">
        <v>36719</v>
      </c>
      <c r="B134">
        <f>'R10'!D133</f>
        <v>133</v>
      </c>
      <c r="C134">
        <f>'R11'!D133</f>
        <v>136</v>
      </c>
      <c r="D134">
        <f t="shared" si="6"/>
        <v>2.2814677766171264E-2</v>
      </c>
      <c r="E134">
        <f t="shared" si="7"/>
        <v>1.6068486336094215E-2</v>
      </c>
      <c r="G134">
        <f t="shared" si="8"/>
        <v>-1.4598799421152636E-2</v>
      </c>
    </row>
    <row r="135" spans="1:7">
      <c r="A135" s="134">
        <v>36720</v>
      </c>
      <c r="B135">
        <f>'R10'!D134</f>
        <v>148</v>
      </c>
      <c r="C135">
        <f>'R11'!D134</f>
        <v>142</v>
      </c>
      <c r="D135">
        <f t="shared" si="6"/>
        <v>0.10686314554236125</v>
      </c>
      <c r="E135">
        <f t="shared" si="7"/>
        <v>0.10011695411228419</v>
      </c>
      <c r="G135">
        <f t="shared" si="8"/>
        <v>4.3172171865208782E-2</v>
      </c>
    </row>
    <row r="136" spans="1:7">
      <c r="A136" s="134">
        <v>36721</v>
      </c>
      <c r="B136">
        <f>'R10'!D135</f>
        <v>154</v>
      </c>
      <c r="C136">
        <f>'R11'!D135</f>
        <v>148</v>
      </c>
      <c r="D136">
        <f t="shared" si="6"/>
        <v>3.9740328649514121E-2</v>
      </c>
      <c r="E136">
        <f t="shared" si="7"/>
        <v>3.2994137219437072E-2</v>
      </c>
      <c r="G136">
        <f t="shared" si="8"/>
        <v>4.1385216162854281E-2</v>
      </c>
    </row>
    <row r="137" spans="1:7">
      <c r="A137" s="134">
        <v>36724</v>
      </c>
      <c r="B137">
        <f>'R10'!D136</f>
        <v>150</v>
      </c>
      <c r="C137">
        <f>'R11'!D136</f>
        <v>143</v>
      </c>
      <c r="D137">
        <f t="shared" si="6"/>
        <v>-2.6317308317373417E-2</v>
      </c>
      <c r="E137">
        <f t="shared" si="7"/>
        <v>-3.3063499747450466E-2</v>
      </c>
      <c r="G137">
        <f t="shared" si="8"/>
        <v>-3.4367643504207769E-2</v>
      </c>
    </row>
    <row r="138" spans="1:7">
      <c r="A138" s="134">
        <v>36725</v>
      </c>
      <c r="B138">
        <f>'R10'!D137</f>
        <v>154</v>
      </c>
      <c r="C138">
        <f>'R11'!D137</f>
        <v>150</v>
      </c>
      <c r="D138">
        <f t="shared" si="6"/>
        <v>2.6317308317373358E-2</v>
      </c>
      <c r="E138">
        <f t="shared" si="7"/>
        <v>1.9571116887296309E-2</v>
      </c>
      <c r="G138">
        <f t="shared" si="8"/>
        <v>4.7790663836348481E-2</v>
      </c>
    </row>
    <row r="139" spans="1:7">
      <c r="A139" s="134">
        <v>36726</v>
      </c>
      <c r="B139">
        <f>'R10'!D138</f>
        <v>145</v>
      </c>
      <c r="C139">
        <f>'R11'!D138</f>
        <v>150</v>
      </c>
      <c r="D139">
        <f t="shared" si="6"/>
        <v>-6.0218859993054721E-2</v>
      </c>
      <c r="E139">
        <f t="shared" si="7"/>
        <v>-6.6965051423131777E-2</v>
      </c>
      <c r="G139">
        <f t="shared" si="8"/>
        <v>0</v>
      </c>
    </row>
    <row r="140" spans="1:7">
      <c r="A140" s="134">
        <v>36727</v>
      </c>
      <c r="B140">
        <f>'R10'!D139</f>
        <v>150</v>
      </c>
      <c r="C140">
        <f>'R11'!D139</f>
        <v>155</v>
      </c>
      <c r="D140">
        <f t="shared" si="6"/>
        <v>3.3901551675681416E-2</v>
      </c>
      <c r="E140">
        <f t="shared" si="7"/>
        <v>2.7155360245604367E-2</v>
      </c>
      <c r="G140">
        <f t="shared" si="8"/>
        <v>3.278982282299097E-2</v>
      </c>
    </row>
    <row r="141" spans="1:7">
      <c r="A141" s="134">
        <v>36728</v>
      </c>
      <c r="B141">
        <f>'R10'!D140</f>
        <v>150</v>
      </c>
      <c r="C141">
        <f>'R11'!D140</f>
        <v>155</v>
      </c>
      <c r="D141">
        <f t="shared" si="6"/>
        <v>0</v>
      </c>
      <c r="E141">
        <f t="shared" si="7"/>
        <v>-6.746191430077049E-3</v>
      </c>
      <c r="G141">
        <f t="shared" si="8"/>
        <v>0</v>
      </c>
    </row>
    <row r="142" spans="1:7">
      <c r="A142" s="134">
        <v>36731</v>
      </c>
      <c r="B142">
        <f>'R10'!D141</f>
        <v>172</v>
      </c>
      <c r="C142">
        <f>'R11'!D141</f>
        <v>178</v>
      </c>
      <c r="D142">
        <f t="shared" si="6"/>
        <v>0.13685918271719735</v>
      </c>
      <c r="E142">
        <f t="shared" si="7"/>
        <v>0.13011299128712031</v>
      </c>
      <c r="G142">
        <f t="shared" si="8"/>
        <v>0.13835843337283857</v>
      </c>
    </row>
    <row r="143" spans="1:7">
      <c r="A143" s="134">
        <v>36732</v>
      </c>
      <c r="B143">
        <f>'R10'!D142</f>
        <v>173</v>
      </c>
      <c r="C143">
        <f>'R11'!D142</f>
        <v>188</v>
      </c>
      <c r="D143">
        <f t="shared" si="6"/>
        <v>5.7971176843259146E-3</v>
      </c>
      <c r="E143">
        <f t="shared" si="7"/>
        <v>-9.4907374575113439E-4</v>
      </c>
      <c r="G143">
        <f t="shared" si="8"/>
        <v>5.4658412537863979E-2</v>
      </c>
    </row>
    <row r="144" spans="1:7">
      <c r="A144" s="134">
        <v>36733</v>
      </c>
      <c r="B144">
        <f>'R10'!D143</f>
        <v>175</v>
      </c>
      <c r="C144">
        <f>'R11'!D143</f>
        <v>188</v>
      </c>
      <c r="D144">
        <f t="shared" si="6"/>
        <v>1.1494379425735212E-2</v>
      </c>
      <c r="E144">
        <f t="shared" si="7"/>
        <v>4.7481879956581628E-3</v>
      </c>
      <c r="G144">
        <f t="shared" si="8"/>
        <v>0</v>
      </c>
    </row>
    <row r="145" spans="1:7">
      <c r="A145" s="134">
        <v>36734</v>
      </c>
      <c r="B145">
        <f>'R10'!D144</f>
        <v>174</v>
      </c>
      <c r="C145">
        <f>'R11'!D144</f>
        <v>190</v>
      </c>
      <c r="D145">
        <f t="shared" si="6"/>
        <v>-5.7306747089849834E-3</v>
      </c>
      <c r="E145">
        <f t="shared" si="7"/>
        <v>-1.2476866139062032E-2</v>
      </c>
      <c r="G145">
        <f t="shared" si="8"/>
        <v>1.0582109330537008E-2</v>
      </c>
    </row>
    <row r="146" spans="1:7">
      <c r="A146" s="134">
        <v>36735</v>
      </c>
      <c r="B146">
        <f>'R10'!D145</f>
        <v>165</v>
      </c>
      <c r="C146">
        <f>'R11'!D145</f>
        <v>185</v>
      </c>
      <c r="D146">
        <f t="shared" si="6"/>
        <v>-5.3109825313948408E-2</v>
      </c>
      <c r="E146">
        <f t="shared" si="7"/>
        <v>-5.9856016744025457E-2</v>
      </c>
      <c r="G146">
        <f t="shared" si="8"/>
        <v>-2.6668247082161294E-2</v>
      </c>
    </row>
    <row r="147" spans="1:7">
      <c r="A147" s="134">
        <v>36738</v>
      </c>
      <c r="B147">
        <f>'R10'!D146</f>
        <v>119</v>
      </c>
      <c r="C147">
        <f>'R11'!D146</f>
        <v>116</v>
      </c>
      <c r="D147">
        <f t="shared" si="6"/>
        <v>-0.32682198078905123</v>
      </c>
      <c r="E147">
        <f t="shared" si="7"/>
        <v>-0.33356817221912827</v>
      </c>
      <c r="G147">
        <f t="shared" si="8"/>
        <v>-0.46676563397196014</v>
      </c>
    </row>
    <row r="148" spans="1:7">
      <c r="A148" s="134">
        <v>36739</v>
      </c>
      <c r="B148">
        <f>'R10'!D147</f>
        <v>109</v>
      </c>
      <c r="C148">
        <f>'R11'!D147</f>
        <v>106</v>
      </c>
      <c r="D148">
        <f t="shared" si="6"/>
        <v>-8.7775610882385724E-2</v>
      </c>
      <c r="E148">
        <f t="shared" si="7"/>
        <v>-9.4521802312462766E-2</v>
      </c>
      <c r="G148">
        <f t="shared" si="8"/>
        <v>-9.015109699429745E-2</v>
      </c>
    </row>
    <row r="149" spans="1:7">
      <c r="A149" s="134">
        <v>36740</v>
      </c>
      <c r="B149">
        <f>'R10'!D148</f>
        <v>109</v>
      </c>
      <c r="C149">
        <f>'R11'!D148</f>
        <v>106</v>
      </c>
      <c r="D149">
        <f t="shared" si="6"/>
        <v>0</v>
      </c>
      <c r="E149">
        <f t="shared" si="7"/>
        <v>-6.746191430077049E-3</v>
      </c>
      <c r="G149">
        <f t="shared" si="8"/>
        <v>0</v>
      </c>
    </row>
    <row r="150" spans="1:7">
      <c r="A150" s="134">
        <v>36741</v>
      </c>
      <c r="B150">
        <f>'R10'!D149</f>
        <v>109</v>
      </c>
      <c r="C150">
        <f>'R11'!D149</f>
        <v>106</v>
      </c>
      <c r="D150">
        <f t="shared" si="6"/>
        <v>0</v>
      </c>
      <c r="E150">
        <f t="shared" si="7"/>
        <v>-6.746191430077049E-3</v>
      </c>
      <c r="G150">
        <f t="shared" si="8"/>
        <v>0</v>
      </c>
    </row>
    <row r="151" spans="1:7">
      <c r="A151" s="134">
        <v>36742</v>
      </c>
      <c r="B151">
        <f>'R10'!D150</f>
        <v>111</v>
      </c>
      <c r="C151">
        <f>'R11'!D150</f>
        <v>112</v>
      </c>
      <c r="D151">
        <f t="shared" si="6"/>
        <v>1.8182319083190328E-2</v>
      </c>
      <c r="E151">
        <f t="shared" si="7"/>
        <v>1.143612765311328E-2</v>
      </c>
      <c r="G151">
        <f t="shared" si="8"/>
        <v>5.5059777183027389E-2</v>
      </c>
    </row>
    <row r="152" spans="1:7">
      <c r="A152" s="134">
        <v>36745</v>
      </c>
      <c r="B152">
        <f>'R10'!D151</f>
        <v>115</v>
      </c>
      <c r="C152">
        <f>'R11'!D151</f>
        <v>120</v>
      </c>
      <c r="D152">
        <f t="shared" si="6"/>
        <v>3.5401927050916E-2</v>
      </c>
      <c r="E152">
        <f t="shared" si="7"/>
        <v>2.8655735620838951E-2</v>
      </c>
      <c r="G152">
        <f t="shared" si="8"/>
        <v>6.8992871486951421E-2</v>
      </c>
    </row>
    <row r="153" spans="1:7">
      <c r="A153" s="134">
        <v>36746</v>
      </c>
      <c r="B153">
        <f>'R10'!D152</f>
        <v>115</v>
      </c>
      <c r="C153">
        <f>'R11'!D152</f>
        <v>120</v>
      </c>
      <c r="D153">
        <f t="shared" si="6"/>
        <v>0</v>
      </c>
      <c r="E153">
        <f t="shared" si="7"/>
        <v>-6.746191430077049E-3</v>
      </c>
      <c r="G153">
        <f t="shared" si="8"/>
        <v>0</v>
      </c>
    </row>
    <row r="154" spans="1:7">
      <c r="A154" s="134">
        <v>36747</v>
      </c>
      <c r="B154">
        <f>'R10'!D153</f>
        <v>113</v>
      </c>
      <c r="C154">
        <f>'R11'!D153</f>
        <v>116</v>
      </c>
      <c r="D154">
        <f t="shared" si="6"/>
        <v>-1.7544309650909508E-2</v>
      </c>
      <c r="E154">
        <f t="shared" si="7"/>
        <v>-2.4290501080986557E-2</v>
      </c>
      <c r="G154">
        <f t="shared" si="8"/>
        <v>-3.3901551675681339E-2</v>
      </c>
    </row>
    <row r="155" spans="1:7">
      <c r="A155" s="134">
        <v>36748</v>
      </c>
      <c r="B155">
        <f>'R10'!D154</f>
        <v>118</v>
      </c>
      <c r="C155">
        <f>'R11'!D154</f>
        <v>124</v>
      </c>
      <c r="D155">
        <f t="shared" si="6"/>
        <v>4.3296805753324258E-2</v>
      </c>
      <c r="E155">
        <f t="shared" si="7"/>
        <v>3.6550614323247209E-2</v>
      </c>
      <c r="G155">
        <f t="shared" si="8"/>
        <v>6.6691374498672143E-2</v>
      </c>
    </row>
    <row r="156" spans="1:7">
      <c r="A156" s="134">
        <v>36749</v>
      </c>
      <c r="B156">
        <f>'R10'!D155</f>
        <v>122</v>
      </c>
      <c r="C156">
        <f>'R11'!D155</f>
        <v>130</v>
      </c>
      <c r="D156">
        <f t="shared" si="6"/>
        <v>3.3336420267591711E-2</v>
      </c>
      <c r="E156">
        <f t="shared" si="7"/>
        <v>2.6590228837514662E-2</v>
      </c>
      <c r="G156">
        <f t="shared" si="8"/>
        <v>4.7252884850545511E-2</v>
      </c>
    </row>
    <row r="157" spans="1:7">
      <c r="A157" s="134">
        <v>36752</v>
      </c>
      <c r="B157">
        <f>'R10'!D156</f>
        <v>122</v>
      </c>
      <c r="C157">
        <f>'R11'!D156</f>
        <v>129</v>
      </c>
      <c r="D157">
        <f t="shared" si="6"/>
        <v>0</v>
      </c>
      <c r="E157">
        <f t="shared" si="7"/>
        <v>-6.746191430077049E-3</v>
      </c>
      <c r="G157">
        <f t="shared" si="8"/>
        <v>-7.7220460939102778E-3</v>
      </c>
    </row>
    <row r="158" spans="1:7">
      <c r="A158" s="134">
        <v>36753</v>
      </c>
      <c r="B158">
        <f>'R10'!D157</f>
        <v>124</v>
      </c>
      <c r="C158">
        <f>'R11'!D157</f>
        <v>130</v>
      </c>
      <c r="D158">
        <f t="shared" si="6"/>
        <v>1.6260520871780326E-2</v>
      </c>
      <c r="E158">
        <f t="shared" si="7"/>
        <v>9.5143294417032766E-3</v>
      </c>
      <c r="G158">
        <f t="shared" si="8"/>
        <v>7.7220460939103185E-3</v>
      </c>
    </row>
    <row r="159" spans="1:7">
      <c r="A159" s="134">
        <v>36754</v>
      </c>
      <c r="B159">
        <f>'R10'!D158</f>
        <v>131</v>
      </c>
      <c r="C159">
        <f>'R11'!D158</f>
        <v>132</v>
      </c>
      <c r="D159">
        <f t="shared" si="6"/>
        <v>5.4915757596114632E-2</v>
      </c>
      <c r="E159">
        <f t="shared" si="7"/>
        <v>4.8169566166037583E-2</v>
      </c>
      <c r="G159">
        <f t="shared" si="8"/>
        <v>1.5267472130788381E-2</v>
      </c>
    </row>
    <row r="160" spans="1:7">
      <c r="A160" s="134">
        <v>36755</v>
      </c>
      <c r="B160">
        <f>'R10'!D159</f>
        <v>139</v>
      </c>
      <c r="C160">
        <f>'R11'!D159</f>
        <v>139</v>
      </c>
      <c r="D160">
        <f t="shared" si="6"/>
        <v>5.9276609929540307E-2</v>
      </c>
      <c r="E160">
        <f t="shared" si="7"/>
        <v>5.2530418499463258E-2</v>
      </c>
      <c r="G160">
        <f t="shared" si="8"/>
        <v>5.1672010544320857E-2</v>
      </c>
    </row>
    <row r="161" spans="1:7">
      <c r="A161" s="134">
        <v>36756</v>
      </c>
      <c r="B161">
        <f>'R10'!D160</f>
        <v>144</v>
      </c>
      <c r="C161">
        <f>'R11'!D160</f>
        <v>146</v>
      </c>
      <c r="D161">
        <f t="shared" si="6"/>
        <v>3.5339366445308863E-2</v>
      </c>
      <c r="E161">
        <f t="shared" si="7"/>
        <v>2.8593175015231814E-2</v>
      </c>
      <c r="G161">
        <f t="shared" si="8"/>
        <v>4.9132688577644593E-2</v>
      </c>
    </row>
    <row r="162" spans="1:7">
      <c r="A162" s="134">
        <v>36759</v>
      </c>
      <c r="B162">
        <f>'R10'!D161</f>
        <v>160</v>
      </c>
      <c r="C162">
        <f>'R11'!D161</f>
        <v>160</v>
      </c>
      <c r="D162">
        <f t="shared" si="6"/>
        <v>0.10536051565782635</v>
      </c>
      <c r="E162">
        <f t="shared" si="7"/>
        <v>9.8614324227749295E-2</v>
      </c>
      <c r="G162">
        <f t="shared" si="8"/>
        <v>9.1567193525490434E-2</v>
      </c>
    </row>
    <row r="163" spans="1:7">
      <c r="A163" s="134">
        <v>36760</v>
      </c>
      <c r="B163">
        <f>'R10'!D162</f>
        <v>160</v>
      </c>
      <c r="C163">
        <f>'R11'!D162</f>
        <v>160</v>
      </c>
      <c r="D163">
        <f t="shared" si="6"/>
        <v>0</v>
      </c>
      <c r="E163">
        <f t="shared" si="7"/>
        <v>-6.746191430077049E-3</v>
      </c>
      <c r="G163">
        <f t="shared" si="8"/>
        <v>0</v>
      </c>
    </row>
    <row r="164" spans="1:7">
      <c r="A164" s="134">
        <v>36761</v>
      </c>
      <c r="B164">
        <f>'R10'!D163</f>
        <v>170</v>
      </c>
      <c r="C164">
        <f>'R11'!D163</f>
        <v>164</v>
      </c>
      <c r="D164">
        <f t="shared" si="6"/>
        <v>6.062462181643484E-2</v>
      </c>
      <c r="E164">
        <f t="shared" si="7"/>
        <v>5.3878430386357791E-2</v>
      </c>
      <c r="G164">
        <f t="shared" si="8"/>
        <v>2.4692612590371414E-2</v>
      </c>
    </row>
    <row r="165" spans="1:7">
      <c r="A165" s="134">
        <v>36762</v>
      </c>
      <c r="B165">
        <f>'R10'!D164</f>
        <v>167</v>
      </c>
      <c r="C165">
        <f>'R11'!D164</f>
        <v>161.5</v>
      </c>
      <c r="D165">
        <f t="shared" si="6"/>
        <v>-1.7804624633506707E-2</v>
      </c>
      <c r="E165">
        <f t="shared" si="7"/>
        <v>-2.4550816063583756E-2</v>
      </c>
      <c r="G165">
        <f t="shared" si="8"/>
        <v>-1.5361285161487206E-2</v>
      </c>
    </row>
    <row r="166" spans="1:7">
      <c r="A166" s="134">
        <v>36763</v>
      </c>
      <c r="B166">
        <f>'R10'!D165</f>
        <v>167</v>
      </c>
      <c r="C166">
        <f>'R11'!D165</f>
        <v>166</v>
      </c>
      <c r="D166">
        <f t="shared" si="6"/>
        <v>0</v>
      </c>
      <c r="E166">
        <f t="shared" si="7"/>
        <v>-6.746191430077049E-3</v>
      </c>
      <c r="G166">
        <f t="shared" si="8"/>
        <v>2.7482645693832099E-2</v>
      </c>
    </row>
    <row r="167" spans="1:7">
      <c r="A167" s="134">
        <v>36766</v>
      </c>
      <c r="B167">
        <f>'R10'!D166</f>
        <v>158</v>
      </c>
      <c r="C167">
        <f>'R11'!D166</f>
        <v>155</v>
      </c>
      <c r="D167">
        <f t="shared" si="6"/>
        <v>-5.539877938978828E-2</v>
      </c>
      <c r="E167">
        <f t="shared" si="7"/>
        <v>-6.2144970819865329E-2</v>
      </c>
      <c r="G167">
        <f t="shared" si="8"/>
        <v>-6.8562671437296663E-2</v>
      </c>
    </row>
    <row r="168" spans="1:7">
      <c r="A168" s="134">
        <v>36767</v>
      </c>
      <c r="B168">
        <f>'R10'!D167</f>
        <v>132</v>
      </c>
      <c r="C168">
        <f>'R11'!D167</f>
        <v>128</v>
      </c>
      <c r="D168">
        <f t="shared" si="6"/>
        <v>-0.17979311044059593</v>
      </c>
      <c r="E168">
        <f t="shared" si="7"/>
        <v>-0.18653930187067297</v>
      </c>
      <c r="G168">
        <f t="shared" si="8"/>
        <v>-0.19139485299962947</v>
      </c>
    </row>
    <row r="169" spans="1:7">
      <c r="A169" s="134">
        <v>36768</v>
      </c>
      <c r="B169">
        <f>'R10'!D168</f>
        <v>93</v>
      </c>
      <c r="C169">
        <f>'R11'!D168</f>
        <v>85</v>
      </c>
      <c r="D169">
        <f t="shared" si="6"/>
        <v>-0.35020242943311486</v>
      </c>
      <c r="E169">
        <f t="shared" si="7"/>
        <v>-0.3569486208631919</v>
      </c>
      <c r="G169">
        <f t="shared" si="8"/>
        <v>-0.40937900742930072</v>
      </c>
    </row>
    <row r="170" spans="1:7">
      <c r="A170" s="134">
        <v>36769</v>
      </c>
      <c r="B170">
        <f>'R10'!D169</f>
        <v>94</v>
      </c>
      <c r="C170">
        <f>'R11'!D169</f>
        <v>85</v>
      </c>
      <c r="D170">
        <f t="shared" si="6"/>
        <v>1.069528911674795E-2</v>
      </c>
      <c r="E170">
        <f t="shared" si="7"/>
        <v>3.9490976866709011E-3</v>
      </c>
      <c r="G170">
        <f t="shared" si="8"/>
        <v>0</v>
      </c>
    </row>
    <row r="171" spans="1:7">
      <c r="A171" s="134">
        <v>36770</v>
      </c>
      <c r="B171">
        <f>'R10'!D170</f>
        <v>100</v>
      </c>
      <c r="C171">
        <f>'R11'!D170</f>
        <v>89</v>
      </c>
      <c r="D171">
        <f t="shared" si="6"/>
        <v>6.1875403718087453E-2</v>
      </c>
      <c r="E171">
        <f t="shared" si="7"/>
        <v>5.5129212288010404E-2</v>
      </c>
      <c r="G171">
        <f t="shared" si="8"/>
        <v>4.5985113241823437E-2</v>
      </c>
    </row>
    <row r="172" spans="1:7">
      <c r="A172" s="134">
        <v>36774</v>
      </c>
      <c r="B172">
        <f>'R10'!D171</f>
        <v>110</v>
      </c>
      <c r="C172">
        <f>'R11'!D171</f>
        <v>99</v>
      </c>
      <c r="D172">
        <f t="shared" si="6"/>
        <v>9.5310179804324935E-2</v>
      </c>
      <c r="E172">
        <f t="shared" si="7"/>
        <v>8.8563988374247893E-2</v>
      </c>
      <c r="G172">
        <f t="shared" si="8"/>
        <v>0.10648348040245013</v>
      </c>
    </row>
    <row r="173" spans="1:7">
      <c r="A173" s="134">
        <v>36775</v>
      </c>
      <c r="B173">
        <f>'R10'!D172</f>
        <v>120</v>
      </c>
      <c r="C173">
        <f>'R11'!D172</f>
        <v>104.5</v>
      </c>
      <c r="D173">
        <f t="shared" si="6"/>
        <v>8.7011376989629699E-2</v>
      </c>
      <c r="E173">
        <f t="shared" si="7"/>
        <v>8.0265185559552643E-2</v>
      </c>
      <c r="G173">
        <f t="shared" si="8"/>
        <v>5.4067221270275793E-2</v>
      </c>
    </row>
    <row r="174" spans="1:7">
      <c r="A174" s="134">
        <v>36776</v>
      </c>
      <c r="B174">
        <f>'R10'!D173</f>
        <v>121.5</v>
      </c>
      <c r="C174">
        <f>'R11'!D173</f>
        <v>104.5</v>
      </c>
      <c r="D174">
        <f t="shared" si="6"/>
        <v>1.242251999855711E-2</v>
      </c>
      <c r="E174">
        <f t="shared" si="7"/>
        <v>5.6763285684800612E-3</v>
      </c>
      <c r="G174">
        <f t="shared" si="8"/>
        <v>0</v>
      </c>
    </row>
    <row r="175" spans="1:7">
      <c r="A175" s="134">
        <v>36777</v>
      </c>
      <c r="B175">
        <f>'R10'!D174</f>
        <v>118</v>
      </c>
      <c r="C175">
        <f>'R11'!D174</f>
        <v>104</v>
      </c>
      <c r="D175">
        <f t="shared" si="6"/>
        <v>-2.9229638314938366E-2</v>
      </c>
      <c r="E175">
        <f t="shared" si="7"/>
        <v>-3.5975829745015411E-2</v>
      </c>
      <c r="G175">
        <f t="shared" si="8"/>
        <v>-4.7961722634930551E-3</v>
      </c>
    </row>
    <row r="176" spans="1:7">
      <c r="A176" s="134">
        <v>36780</v>
      </c>
      <c r="B176">
        <f>'R10'!D175</f>
        <v>123</v>
      </c>
      <c r="C176">
        <f>'R11'!D175</f>
        <v>106</v>
      </c>
      <c r="D176">
        <f t="shared" si="6"/>
        <v>4.1499730906752838E-2</v>
      </c>
      <c r="E176">
        <f t="shared" si="7"/>
        <v>3.4753539476675789E-2</v>
      </c>
      <c r="G176">
        <f t="shared" si="8"/>
        <v>1.9048194970694411E-2</v>
      </c>
    </row>
    <row r="177" spans="1:7">
      <c r="A177" s="134">
        <v>36781</v>
      </c>
      <c r="B177">
        <f>'R10'!D176</f>
        <v>122</v>
      </c>
      <c r="C177">
        <f>'R11'!D176</f>
        <v>112</v>
      </c>
      <c r="D177">
        <f t="shared" si="6"/>
        <v>-8.1633106391609811E-3</v>
      </c>
      <c r="E177">
        <f t="shared" si="7"/>
        <v>-1.490950206923803E-2</v>
      </c>
      <c r="G177">
        <f t="shared" si="8"/>
        <v>5.5059777183027389E-2</v>
      </c>
    </row>
    <row r="178" spans="1:7">
      <c r="A178" s="134">
        <v>36782</v>
      </c>
      <c r="B178">
        <f>'R10'!D177</f>
        <v>126</v>
      </c>
      <c r="C178">
        <f>'R11'!D177</f>
        <v>120</v>
      </c>
      <c r="D178">
        <f t="shared" si="6"/>
        <v>3.2260862218221477E-2</v>
      </c>
      <c r="E178">
        <f t="shared" si="7"/>
        <v>2.5514670788144428E-2</v>
      </c>
      <c r="G178">
        <f t="shared" si="8"/>
        <v>6.8992871486951421E-2</v>
      </c>
    </row>
    <row r="179" spans="1:7">
      <c r="A179" s="134">
        <v>36783</v>
      </c>
      <c r="B179">
        <f>'R10'!D178</f>
        <v>126</v>
      </c>
      <c r="C179">
        <f>'R11'!D178</f>
        <v>123</v>
      </c>
      <c r="D179">
        <f t="shared" si="6"/>
        <v>0</v>
      </c>
      <c r="E179">
        <f t="shared" si="7"/>
        <v>-6.746191430077049E-3</v>
      </c>
      <c r="G179">
        <f t="shared" si="8"/>
        <v>2.4692612590371414E-2</v>
      </c>
    </row>
    <row r="180" spans="1:7">
      <c r="A180" s="134">
        <v>36784</v>
      </c>
      <c r="B180">
        <f>'R10'!D179</f>
        <v>123</v>
      </c>
      <c r="C180">
        <f>'R11'!D179</f>
        <v>120</v>
      </c>
      <c r="D180">
        <f t="shared" si="6"/>
        <v>-2.409755157906053E-2</v>
      </c>
      <c r="E180">
        <f t="shared" si="7"/>
        <v>-3.0843743009137579E-2</v>
      </c>
      <c r="G180">
        <f t="shared" si="8"/>
        <v>-2.4692612590371522E-2</v>
      </c>
    </row>
    <row r="181" spans="1:7">
      <c r="A181" s="134">
        <v>36787</v>
      </c>
      <c r="B181">
        <f>'R10'!D180</f>
        <v>117</v>
      </c>
      <c r="C181">
        <f>'R11'!D180</f>
        <v>109</v>
      </c>
      <c r="D181">
        <f t="shared" si="6"/>
        <v>-5.0010420574661422E-2</v>
      </c>
      <c r="E181">
        <f t="shared" si="7"/>
        <v>-5.6756612004738471E-2</v>
      </c>
      <c r="G181">
        <f t="shared" si="8"/>
        <v>-9.6143860552902305E-2</v>
      </c>
    </row>
    <row r="182" spans="1:7">
      <c r="A182" s="134">
        <v>36788</v>
      </c>
      <c r="B182">
        <f>'R10'!D181</f>
        <v>113</v>
      </c>
      <c r="C182">
        <f>'R11'!D181</f>
        <v>105</v>
      </c>
      <c r="D182">
        <f t="shared" si="6"/>
        <v>-3.4786116085415542E-2</v>
      </c>
      <c r="E182">
        <f t="shared" si="7"/>
        <v>-4.1532307515492591E-2</v>
      </c>
      <c r="G182">
        <f t="shared" si="8"/>
        <v>-3.7387532071620329E-2</v>
      </c>
    </row>
    <row r="183" spans="1:7">
      <c r="A183" s="134">
        <v>36789</v>
      </c>
      <c r="B183">
        <f>'R10'!D182</f>
        <v>107</v>
      </c>
      <c r="C183">
        <f>'R11'!D182</f>
        <v>101</v>
      </c>
      <c r="D183">
        <f t="shared" si="6"/>
        <v>-5.4558984250434366E-2</v>
      </c>
      <c r="E183">
        <f t="shared" si="7"/>
        <v>-6.1305175680511415E-2</v>
      </c>
      <c r="G183">
        <f t="shared" si="8"/>
        <v>-3.8839833316263894E-2</v>
      </c>
    </row>
    <row r="184" spans="1:7">
      <c r="A184" s="134">
        <v>36790</v>
      </c>
      <c r="B184">
        <f>'R10'!D183</f>
        <v>100</v>
      </c>
      <c r="C184">
        <f>'R11'!D183</f>
        <v>92</v>
      </c>
      <c r="D184">
        <f t="shared" si="6"/>
        <v>-6.7658648473814809E-2</v>
      </c>
      <c r="E184">
        <f t="shared" si="7"/>
        <v>-7.4404839903891851E-2</v>
      </c>
      <c r="G184">
        <f t="shared" si="8"/>
        <v>-9.3331939792219112E-2</v>
      </c>
    </row>
    <row r="185" spans="1:7">
      <c r="A185" s="134">
        <v>36791</v>
      </c>
      <c r="B185">
        <f>'R10'!D184</f>
        <v>98</v>
      </c>
      <c r="C185">
        <f>'R11'!D184</f>
        <v>90</v>
      </c>
      <c r="D185">
        <f t="shared" si="6"/>
        <v>-2.0202707317519466E-2</v>
      </c>
      <c r="E185">
        <f t="shared" si="7"/>
        <v>-2.6948898747596515E-2</v>
      </c>
      <c r="G185">
        <f t="shared" si="8"/>
        <v>-2.197890671877523E-2</v>
      </c>
    </row>
    <row r="186" spans="1:7">
      <c r="A186" s="134">
        <v>36794</v>
      </c>
      <c r="B186">
        <f>'R10'!D185</f>
        <v>110</v>
      </c>
      <c r="C186">
        <f>'R11'!D185</f>
        <v>100</v>
      </c>
      <c r="D186">
        <f t="shared" si="6"/>
        <v>0.11551288712184424</v>
      </c>
      <c r="E186">
        <f t="shared" si="7"/>
        <v>0.1087666956917672</v>
      </c>
      <c r="G186">
        <f t="shared" si="8"/>
        <v>0.10536051565782635</v>
      </c>
    </row>
    <row r="187" spans="1:7">
      <c r="A187" s="134">
        <v>36795</v>
      </c>
      <c r="B187">
        <f>'R10'!D186</f>
        <v>121</v>
      </c>
      <c r="C187">
        <f>'R11'!D186</f>
        <v>105</v>
      </c>
      <c r="D187">
        <f t="shared" si="6"/>
        <v>9.5310179804324935E-2</v>
      </c>
      <c r="E187">
        <f t="shared" si="7"/>
        <v>8.8563988374247893E-2</v>
      </c>
      <c r="G187">
        <f t="shared" si="8"/>
        <v>4.8790164169432049E-2</v>
      </c>
    </row>
    <row r="188" spans="1:7">
      <c r="A188" s="134">
        <v>36796</v>
      </c>
      <c r="B188">
        <f>'R10'!D187</f>
        <v>124</v>
      </c>
      <c r="C188">
        <f>'R11'!D187</f>
        <v>105</v>
      </c>
      <c r="D188">
        <f t="shared" si="6"/>
        <v>2.4491020008295696E-2</v>
      </c>
      <c r="E188">
        <f t="shared" si="7"/>
        <v>1.7744828578218647E-2</v>
      </c>
      <c r="G188">
        <f t="shared" si="8"/>
        <v>0</v>
      </c>
    </row>
    <row r="189" spans="1:7">
      <c r="A189" s="134">
        <v>36797</v>
      </c>
      <c r="B189">
        <f>'R10'!D188</f>
        <v>124</v>
      </c>
      <c r="C189">
        <f>'R11'!D188</f>
        <v>107</v>
      </c>
      <c r="D189">
        <f t="shared" si="6"/>
        <v>0</v>
      </c>
      <c r="E189">
        <f t="shared" si="7"/>
        <v>-6.746191430077049E-3</v>
      </c>
      <c r="G189">
        <f t="shared" si="8"/>
        <v>1.8868484304382736E-2</v>
      </c>
    </row>
    <row r="190" spans="1:7">
      <c r="A190" s="134">
        <v>36798</v>
      </c>
      <c r="B190">
        <f>'R10'!D189</f>
        <v>124</v>
      </c>
      <c r="C190">
        <f>'R11'!D189</f>
        <v>109</v>
      </c>
      <c r="D190">
        <f t="shared" si="6"/>
        <v>0</v>
      </c>
      <c r="E190">
        <f t="shared" si="7"/>
        <v>-6.746191430077049E-3</v>
      </c>
      <c r="G190">
        <f t="shared" si="8"/>
        <v>1.8519047767237531E-2</v>
      </c>
    </row>
    <row r="191" spans="1:7">
      <c r="A191" s="134">
        <v>36799</v>
      </c>
      <c r="B191">
        <f>'R10'!D190</f>
        <v>124</v>
      </c>
      <c r="C191">
        <f>'R11'!D190</f>
        <v>109</v>
      </c>
      <c r="D191">
        <f t="shared" si="6"/>
        <v>0</v>
      </c>
      <c r="E191">
        <f t="shared" si="7"/>
        <v>-6.746191430077049E-3</v>
      </c>
      <c r="G191">
        <f t="shared" si="8"/>
        <v>0</v>
      </c>
    </row>
    <row r="192" spans="1:7">
      <c r="A192" s="134">
        <v>36801</v>
      </c>
      <c r="B192">
        <f>'R10'!D191</f>
        <v>103</v>
      </c>
      <c r="C192">
        <f>'R11'!D191</f>
        <v>87</v>
      </c>
      <c r="D192">
        <f t="shared" si="6"/>
        <v>-0.18555257737540104</v>
      </c>
      <c r="E192">
        <f t="shared" si="7"/>
        <v>-0.19229876880547808</v>
      </c>
      <c r="G192">
        <f t="shared" si="8"/>
        <v>-0.22543976357456</v>
      </c>
    </row>
    <row r="215" spans="2:3">
      <c r="B215">
        <f>'R10'!D214</f>
        <v>0</v>
      </c>
      <c r="C215">
        <f>'R11'!D214</f>
        <v>0</v>
      </c>
    </row>
    <row r="216" spans="2:3">
      <c r="B216">
        <f>'R10'!D215</f>
        <v>0</v>
      </c>
      <c r="C216">
        <f>'R11'!D215</f>
        <v>0</v>
      </c>
    </row>
    <row r="217" spans="2:3">
      <c r="B217">
        <f>'R10'!D216</f>
        <v>0</v>
      </c>
      <c r="C217">
        <f>'R11'!D216</f>
        <v>0</v>
      </c>
    </row>
    <row r="218" spans="2:3">
      <c r="B218">
        <f>'R10'!D217</f>
        <v>0</v>
      </c>
      <c r="C218">
        <f>'R11'!D217</f>
        <v>0</v>
      </c>
    </row>
    <row r="219" spans="2:3">
      <c r="B219">
        <f>'R10'!D218</f>
        <v>0</v>
      </c>
      <c r="C219">
        <f>'R11'!D218</f>
        <v>0</v>
      </c>
    </row>
    <row r="220" spans="2:3">
      <c r="B220">
        <f>'R10'!D219</f>
        <v>0</v>
      </c>
      <c r="C220">
        <f>'R11'!D219</f>
        <v>0</v>
      </c>
    </row>
    <row r="221" spans="2:3">
      <c r="B221">
        <f>'R10'!D220</f>
        <v>0</v>
      </c>
      <c r="C221">
        <f>'R11'!D220</f>
        <v>0</v>
      </c>
    </row>
    <row r="222" spans="2:3">
      <c r="B222">
        <f>'R10'!D221</f>
        <v>0</v>
      </c>
      <c r="C222">
        <f>'R11'!D221</f>
        <v>0</v>
      </c>
    </row>
    <row r="223" spans="2:3">
      <c r="B223">
        <f>'R10'!D222</f>
        <v>0</v>
      </c>
      <c r="C223">
        <f>'R11'!D222</f>
        <v>0</v>
      </c>
    </row>
    <row r="224" spans="2:3">
      <c r="B224">
        <f>'R10'!D223</f>
        <v>0</v>
      </c>
      <c r="C224">
        <f>'R11'!D223</f>
        <v>0</v>
      </c>
    </row>
    <row r="225" spans="2:3">
      <c r="B225">
        <f>'R10'!D224</f>
        <v>0</v>
      </c>
      <c r="C225">
        <f>'R11'!D224</f>
        <v>0</v>
      </c>
    </row>
    <row r="226" spans="2:3">
      <c r="B226">
        <f>'R10'!D225</f>
        <v>0</v>
      </c>
      <c r="C226">
        <f>'R11'!D225</f>
        <v>0</v>
      </c>
    </row>
    <row r="227" spans="2:3">
      <c r="B227">
        <f>'R10'!D226</f>
        <v>0</v>
      </c>
      <c r="C227">
        <f>'R11'!D226</f>
        <v>0</v>
      </c>
    </row>
    <row r="228" spans="2:3">
      <c r="B228">
        <f>'R10'!D227</f>
        <v>0</v>
      </c>
      <c r="C228">
        <f>'R11'!D227</f>
        <v>0</v>
      </c>
    </row>
    <row r="229" spans="2:3">
      <c r="B229">
        <f>'R10'!D228</f>
        <v>0</v>
      </c>
      <c r="C229">
        <f>'R11'!D228</f>
        <v>0</v>
      </c>
    </row>
    <row r="230" spans="2:3">
      <c r="B230">
        <f>'R10'!D229</f>
        <v>0</v>
      </c>
      <c r="C230">
        <f>'R11'!D229</f>
        <v>0</v>
      </c>
    </row>
    <row r="231" spans="2:3">
      <c r="B231">
        <f>'R10'!D230</f>
        <v>0</v>
      </c>
      <c r="C231">
        <f>'R11'!D230</f>
        <v>0</v>
      </c>
    </row>
    <row r="232" spans="2:3">
      <c r="B232">
        <f>'R10'!D231</f>
        <v>0</v>
      </c>
      <c r="C232">
        <f>'R11'!D231</f>
        <v>0</v>
      </c>
    </row>
    <row r="233" spans="2:3">
      <c r="B233">
        <f>'R10'!D232</f>
        <v>0</v>
      </c>
      <c r="C233">
        <f>'R11'!D232</f>
        <v>0</v>
      </c>
    </row>
    <row r="234" spans="2:3">
      <c r="B234">
        <f>'R10'!D233</f>
        <v>0</v>
      </c>
      <c r="C234">
        <f>'R11'!D233</f>
        <v>0</v>
      </c>
    </row>
    <row r="235" spans="2:3">
      <c r="B235">
        <f>'R10'!D234</f>
        <v>0</v>
      </c>
      <c r="C235">
        <f>'R11'!D234</f>
        <v>0</v>
      </c>
    </row>
    <row r="236" spans="2:3">
      <c r="B236">
        <f>'R10'!D235</f>
        <v>0</v>
      </c>
      <c r="C236">
        <f>'R11'!D235</f>
        <v>0</v>
      </c>
    </row>
    <row r="237" spans="2:3">
      <c r="B237">
        <f>'R10'!D236</f>
        <v>0</v>
      </c>
      <c r="C237">
        <f>'R11'!D236</f>
        <v>0</v>
      </c>
    </row>
    <row r="238" spans="2:3">
      <c r="B238">
        <f>'R10'!D237</f>
        <v>0</v>
      </c>
      <c r="C238">
        <f>'R11'!D237</f>
        <v>0</v>
      </c>
    </row>
    <row r="239" spans="2:3">
      <c r="B239">
        <f>'R10'!D238</f>
        <v>0</v>
      </c>
      <c r="C239">
        <f>'R11'!D238</f>
        <v>0</v>
      </c>
    </row>
    <row r="240" spans="2:3">
      <c r="B240">
        <f>'R10'!D239</f>
        <v>0</v>
      </c>
      <c r="C240">
        <f>'R11'!D239</f>
        <v>0</v>
      </c>
    </row>
    <row r="241" spans="2:3">
      <c r="B241">
        <f>'R10'!D240</f>
        <v>0</v>
      </c>
      <c r="C241">
        <f>'R11'!D240</f>
        <v>0</v>
      </c>
    </row>
    <row r="242" spans="2:3">
      <c r="B242">
        <f>'R10'!D241</f>
        <v>0</v>
      </c>
      <c r="C242">
        <f>'R11'!D241</f>
        <v>0</v>
      </c>
    </row>
    <row r="243" spans="2:3">
      <c r="B243">
        <f>'R10'!D242</f>
        <v>0</v>
      </c>
      <c r="C243">
        <f>'R11'!D242</f>
        <v>0</v>
      </c>
    </row>
    <row r="244" spans="2:3">
      <c r="B244">
        <f>'R10'!D243</f>
        <v>0</v>
      </c>
      <c r="C244">
        <f>'R11'!D243</f>
        <v>0</v>
      </c>
    </row>
    <row r="245" spans="2:3">
      <c r="B245">
        <f>'R10'!D244</f>
        <v>0</v>
      </c>
      <c r="C245">
        <f>'R11'!D244</f>
        <v>0</v>
      </c>
    </row>
    <row r="246" spans="2:3">
      <c r="B246">
        <f>'R10'!D245</f>
        <v>0</v>
      </c>
      <c r="C246">
        <f>'R11'!D245</f>
        <v>0</v>
      </c>
    </row>
    <row r="247" spans="2:3">
      <c r="B247">
        <f>'R10'!D246</f>
        <v>0</v>
      </c>
      <c r="C247">
        <f>'R11'!D246</f>
        <v>0</v>
      </c>
    </row>
    <row r="248" spans="2:3">
      <c r="B248">
        <f>'R10'!D247</f>
        <v>0</v>
      </c>
      <c r="C248">
        <f>'R11'!D247</f>
        <v>0</v>
      </c>
    </row>
    <row r="249" spans="2:3">
      <c r="B249">
        <f>'R10'!D248</f>
        <v>0</v>
      </c>
      <c r="C249">
        <f>'R11'!D248</f>
        <v>0</v>
      </c>
    </row>
    <row r="250" spans="2:3">
      <c r="B250">
        <f>'R10'!D249</f>
        <v>0</v>
      </c>
      <c r="C250">
        <f>'R11'!D249</f>
        <v>0</v>
      </c>
    </row>
    <row r="251" spans="2:3">
      <c r="B251">
        <f>'R10'!D250</f>
        <v>0</v>
      </c>
      <c r="C251">
        <f>'R11'!D250</f>
        <v>0</v>
      </c>
    </row>
    <row r="252" spans="2:3">
      <c r="B252">
        <f>'R10'!D251</f>
        <v>0</v>
      </c>
      <c r="C252">
        <f>'R11'!D251</f>
        <v>0</v>
      </c>
    </row>
    <row r="253" spans="2:3">
      <c r="B253">
        <f>'R10'!D252</f>
        <v>0</v>
      </c>
      <c r="C253">
        <f>'R11'!D252</f>
        <v>0</v>
      </c>
    </row>
    <row r="254" spans="2:3">
      <c r="B254">
        <f>'R10'!D253</f>
        <v>0</v>
      </c>
      <c r="C254">
        <f>'R11'!D253</f>
        <v>0</v>
      </c>
    </row>
    <row r="255" spans="2:3">
      <c r="B255">
        <f>'R10'!D254</f>
        <v>0</v>
      </c>
      <c r="C255">
        <f>'R11'!D254</f>
        <v>0</v>
      </c>
    </row>
    <row r="256" spans="2:3">
      <c r="B256">
        <f>'R10'!D255</f>
        <v>0</v>
      </c>
      <c r="C256">
        <f>'R11'!D255</f>
        <v>0</v>
      </c>
    </row>
    <row r="257" spans="2:3">
      <c r="B257">
        <f>'R10'!D256</f>
        <v>0</v>
      </c>
      <c r="C257">
        <f>'R11'!D256</f>
        <v>0</v>
      </c>
    </row>
    <row r="258" spans="2:3">
      <c r="B258">
        <f>'R10'!D257</f>
        <v>0</v>
      </c>
      <c r="C258">
        <f>'R11'!D257</f>
        <v>0</v>
      </c>
    </row>
    <row r="259" spans="2:3">
      <c r="B259">
        <f>'R10'!D258</f>
        <v>0</v>
      </c>
      <c r="C259">
        <f>'R11'!D258</f>
        <v>0</v>
      </c>
    </row>
    <row r="260" spans="2:3">
      <c r="B260">
        <f>'R10'!D259</f>
        <v>0</v>
      </c>
      <c r="C260">
        <f>'R11'!D259</f>
        <v>0</v>
      </c>
    </row>
    <row r="261" spans="2:3">
      <c r="B261">
        <f>'R10'!D260</f>
        <v>0</v>
      </c>
      <c r="C261">
        <f>'R11'!D260</f>
        <v>0</v>
      </c>
    </row>
    <row r="262" spans="2:3">
      <c r="B262">
        <f>'R10'!D261</f>
        <v>0</v>
      </c>
      <c r="C262">
        <f>'R11'!D261</f>
        <v>0</v>
      </c>
    </row>
    <row r="263" spans="2:3">
      <c r="B263">
        <f>'R10'!D262</f>
        <v>0</v>
      </c>
      <c r="C263">
        <f>'R11'!D262</f>
        <v>0</v>
      </c>
    </row>
    <row r="264" spans="2:3">
      <c r="B264">
        <f>'R10'!D263</f>
        <v>0</v>
      </c>
      <c r="C264">
        <f>'R11'!D263</f>
        <v>0</v>
      </c>
    </row>
    <row r="265" spans="2:3">
      <c r="B265">
        <f>'R10'!D264</f>
        <v>0</v>
      </c>
      <c r="C265">
        <f>'R11'!D264</f>
        <v>0</v>
      </c>
    </row>
    <row r="266" spans="2:3">
      <c r="B266">
        <f>'R10'!D265</f>
        <v>0</v>
      </c>
      <c r="C266">
        <f>'R11'!D265</f>
        <v>0</v>
      </c>
    </row>
    <row r="267" spans="2:3">
      <c r="B267">
        <f>'R10'!D266</f>
        <v>0</v>
      </c>
      <c r="C267">
        <f>'R11'!D266</f>
        <v>0</v>
      </c>
    </row>
    <row r="268" spans="2:3">
      <c r="B268">
        <f>'R10'!D267</f>
        <v>0</v>
      </c>
      <c r="C268">
        <f>'R11'!D267</f>
        <v>0</v>
      </c>
    </row>
    <row r="269" spans="2:3">
      <c r="B269">
        <f>'R10'!D268</f>
        <v>0</v>
      </c>
      <c r="C269">
        <f>'R11'!D268</f>
        <v>0</v>
      </c>
    </row>
    <row r="270" spans="2:3">
      <c r="B270">
        <f>'R10'!D269</f>
        <v>0</v>
      </c>
      <c r="C270">
        <f>'R11'!D269</f>
        <v>0</v>
      </c>
    </row>
    <row r="271" spans="2:3">
      <c r="B271">
        <f>'R10'!D270</f>
        <v>0</v>
      </c>
      <c r="C271">
        <f>'R11'!D270</f>
        <v>0</v>
      </c>
    </row>
    <row r="272" spans="2:3">
      <c r="B272">
        <f>'R10'!D271</f>
        <v>0</v>
      </c>
      <c r="C272">
        <f>'R11'!D271</f>
        <v>0</v>
      </c>
    </row>
    <row r="273" spans="2:3">
      <c r="B273">
        <f>'R10'!D272</f>
        <v>0</v>
      </c>
      <c r="C273">
        <f>'R11'!D272</f>
        <v>0</v>
      </c>
    </row>
    <row r="274" spans="2:3">
      <c r="B274">
        <f>'R10'!D273</f>
        <v>0</v>
      </c>
      <c r="C274">
        <f>'R11'!D273</f>
        <v>0</v>
      </c>
    </row>
    <row r="275" spans="2:3">
      <c r="B275">
        <f>'R10'!D274</f>
        <v>0</v>
      </c>
      <c r="C275">
        <f>'R11'!D274</f>
        <v>0</v>
      </c>
    </row>
    <row r="276" spans="2:3">
      <c r="B276">
        <f>'R10'!D275</f>
        <v>0</v>
      </c>
      <c r="C276">
        <f>'R11'!D275</f>
        <v>0</v>
      </c>
    </row>
    <row r="277" spans="2:3">
      <c r="B277">
        <f>'R10'!D276</f>
        <v>0</v>
      </c>
      <c r="C277">
        <f>'R11'!D276</f>
        <v>0</v>
      </c>
    </row>
    <row r="278" spans="2:3">
      <c r="B278">
        <f>'R10'!D277</f>
        <v>0</v>
      </c>
      <c r="C278">
        <f>'R11'!D277</f>
        <v>0</v>
      </c>
    </row>
    <row r="279" spans="2:3">
      <c r="B279">
        <f>'R10'!D278</f>
        <v>0</v>
      </c>
      <c r="C279">
        <f>'R11'!D278</f>
        <v>0</v>
      </c>
    </row>
    <row r="280" spans="2:3">
      <c r="B280">
        <f>'R10'!D279</f>
        <v>0</v>
      </c>
      <c r="C280">
        <f>'R11'!D279</f>
        <v>0</v>
      </c>
    </row>
    <row r="281" spans="2:3">
      <c r="B281">
        <f>'R10'!D280</f>
        <v>0</v>
      </c>
      <c r="C281">
        <f>'R11'!D280</f>
        <v>0</v>
      </c>
    </row>
    <row r="282" spans="2:3">
      <c r="B282">
        <f>'R10'!D281</f>
        <v>0</v>
      </c>
      <c r="C282">
        <f>'R11'!D281</f>
        <v>0</v>
      </c>
    </row>
    <row r="283" spans="2:3">
      <c r="B283">
        <f>'R10'!D282</f>
        <v>0</v>
      </c>
      <c r="C283">
        <f>'R11'!D282</f>
        <v>0</v>
      </c>
    </row>
    <row r="284" spans="2:3">
      <c r="B284">
        <f>'R10'!D283</f>
        <v>0</v>
      </c>
      <c r="C284">
        <f>'R11'!D283</f>
        <v>0</v>
      </c>
    </row>
    <row r="285" spans="2:3">
      <c r="B285">
        <f>'R10'!D284</f>
        <v>0</v>
      </c>
      <c r="C285">
        <f>'R11'!D284</f>
        <v>0</v>
      </c>
    </row>
    <row r="286" spans="2:3">
      <c r="B286">
        <f>'R10'!D285</f>
        <v>0</v>
      </c>
      <c r="C286">
        <f>'R11'!D285</f>
        <v>0</v>
      </c>
    </row>
    <row r="287" spans="2:3">
      <c r="B287">
        <f>'R10'!D286</f>
        <v>0</v>
      </c>
      <c r="C287">
        <f>'R11'!D286</f>
        <v>0</v>
      </c>
    </row>
    <row r="288" spans="2:3">
      <c r="B288">
        <f>'R10'!D287</f>
        <v>0</v>
      </c>
      <c r="C288">
        <f>'R11'!D287</f>
        <v>0</v>
      </c>
    </row>
    <row r="289" spans="2:3">
      <c r="B289">
        <f>'R10'!D288</f>
        <v>0</v>
      </c>
      <c r="C289">
        <f>'R11'!D288</f>
        <v>0</v>
      </c>
    </row>
    <row r="290" spans="2:3">
      <c r="B290">
        <f>'R10'!D289</f>
        <v>0</v>
      </c>
      <c r="C290">
        <f>'R11'!D289</f>
        <v>0</v>
      </c>
    </row>
    <row r="291" spans="2:3">
      <c r="B291">
        <f>'R10'!D290</f>
        <v>0</v>
      </c>
      <c r="C291">
        <f>'R11'!D290</f>
        <v>0</v>
      </c>
    </row>
    <row r="292" spans="2:3">
      <c r="B292">
        <f>'R10'!D291</f>
        <v>0</v>
      </c>
      <c r="C292">
        <f>'R11'!D291</f>
        <v>0</v>
      </c>
    </row>
    <row r="293" spans="2:3">
      <c r="B293">
        <f>'R10'!D292</f>
        <v>0</v>
      </c>
      <c r="C293">
        <f>'R11'!D292</f>
        <v>0</v>
      </c>
    </row>
    <row r="294" spans="2:3">
      <c r="B294">
        <f>'R10'!D293</f>
        <v>0</v>
      </c>
      <c r="C294">
        <f>'R11'!D293</f>
        <v>0</v>
      </c>
    </row>
    <row r="295" spans="2:3">
      <c r="B295">
        <f>'R10'!D294</f>
        <v>0</v>
      </c>
      <c r="C295">
        <f>'R11'!D294</f>
        <v>0</v>
      </c>
    </row>
    <row r="296" spans="2:3">
      <c r="B296">
        <f>'R10'!D295</f>
        <v>0</v>
      </c>
      <c r="C296">
        <f>'R11'!D295</f>
        <v>0</v>
      </c>
    </row>
    <row r="297" spans="2:3">
      <c r="B297">
        <f>'R10'!D296</f>
        <v>0</v>
      </c>
      <c r="C297">
        <f>'R11'!D296</f>
        <v>0</v>
      </c>
    </row>
    <row r="298" spans="2:3">
      <c r="B298">
        <f>'R10'!D297</f>
        <v>0</v>
      </c>
      <c r="C298">
        <f>'R11'!D297</f>
        <v>0</v>
      </c>
    </row>
    <row r="299" spans="2:3">
      <c r="B299">
        <f>'R10'!D298</f>
        <v>0</v>
      </c>
      <c r="C299">
        <f>'R11'!D298</f>
        <v>0</v>
      </c>
    </row>
    <row r="300" spans="2:3">
      <c r="B300">
        <f>'R10'!D299</f>
        <v>0</v>
      </c>
      <c r="C300">
        <f>'R11'!D299</f>
        <v>0</v>
      </c>
    </row>
    <row r="301" spans="2:3">
      <c r="B301">
        <f>'R10'!D300</f>
        <v>0</v>
      </c>
      <c r="C301">
        <f>'R11'!D300</f>
        <v>0</v>
      </c>
    </row>
    <row r="302" spans="2:3">
      <c r="B302">
        <f>'R10'!D301</f>
        <v>0</v>
      </c>
      <c r="C302">
        <f>'R11'!D301</f>
        <v>0</v>
      </c>
    </row>
    <row r="303" spans="2:3">
      <c r="B303">
        <f>'R10'!D302</f>
        <v>0</v>
      </c>
      <c r="C303">
        <f>'R11'!D302</f>
        <v>0</v>
      </c>
    </row>
    <row r="304" spans="2:3">
      <c r="B304">
        <f>'R10'!D303</f>
        <v>0</v>
      </c>
      <c r="C304">
        <f>'R11'!D303</f>
        <v>0</v>
      </c>
    </row>
    <row r="305" spans="2:3">
      <c r="B305">
        <f>'R10'!D304</f>
        <v>0</v>
      </c>
      <c r="C305">
        <f>'R11'!D304</f>
        <v>0</v>
      </c>
    </row>
    <row r="306" spans="2:3">
      <c r="B306">
        <f>'R10'!D305</f>
        <v>0</v>
      </c>
      <c r="C306">
        <f>'R11'!D305</f>
        <v>0</v>
      </c>
    </row>
    <row r="307" spans="2:3">
      <c r="B307">
        <f>'R10'!D306</f>
        <v>0</v>
      </c>
      <c r="C307">
        <f>'R11'!D306</f>
        <v>0</v>
      </c>
    </row>
    <row r="308" spans="2:3">
      <c r="B308">
        <f>'R10'!D307</f>
        <v>0</v>
      </c>
      <c r="C308">
        <f>'R11'!D307</f>
        <v>0</v>
      </c>
    </row>
    <row r="309" spans="2:3">
      <c r="B309">
        <f>'R10'!D308</f>
        <v>0</v>
      </c>
      <c r="C309">
        <f>'R11'!D308</f>
        <v>0</v>
      </c>
    </row>
    <row r="310" spans="2:3">
      <c r="B310">
        <f>'R10'!D309</f>
        <v>0</v>
      </c>
      <c r="C310">
        <f>'R11'!D309</f>
        <v>0</v>
      </c>
    </row>
    <row r="311" spans="2:3">
      <c r="B311">
        <f>'R10'!D310</f>
        <v>0</v>
      </c>
      <c r="C311">
        <f>'R11'!D310</f>
        <v>0</v>
      </c>
    </row>
    <row r="312" spans="2:3">
      <c r="B312">
        <f>'R10'!D311</f>
        <v>0</v>
      </c>
      <c r="C312">
        <f>'R11'!D311</f>
        <v>0</v>
      </c>
    </row>
    <row r="313" spans="2:3">
      <c r="B313">
        <f>'R10'!D312</f>
        <v>0</v>
      </c>
      <c r="C313">
        <f>'R11'!D312</f>
        <v>0</v>
      </c>
    </row>
    <row r="314" spans="2:3">
      <c r="B314">
        <f>'R10'!D313</f>
        <v>0</v>
      </c>
      <c r="C314">
        <f>'R11'!D313</f>
        <v>0</v>
      </c>
    </row>
    <row r="315" spans="2:3">
      <c r="B315">
        <f>'R10'!D314</f>
        <v>0</v>
      </c>
      <c r="C315">
        <f>'R11'!D314</f>
        <v>0</v>
      </c>
    </row>
    <row r="316" spans="2:3">
      <c r="B316">
        <f>'R10'!D315</f>
        <v>0</v>
      </c>
      <c r="C316">
        <f>'R11'!D315</f>
        <v>0</v>
      </c>
    </row>
    <row r="317" spans="2:3">
      <c r="B317">
        <f>'R10'!D316</f>
        <v>0</v>
      </c>
      <c r="C317">
        <f>'R11'!D316</f>
        <v>0</v>
      </c>
    </row>
    <row r="318" spans="2:3">
      <c r="B318">
        <f>'R10'!D317</f>
        <v>0</v>
      </c>
      <c r="C318">
        <f>'R11'!D317</f>
        <v>0</v>
      </c>
    </row>
    <row r="319" spans="2:3">
      <c r="B319">
        <f>'R10'!D318</f>
        <v>0</v>
      </c>
      <c r="C319">
        <f>'R11'!D318</f>
        <v>0</v>
      </c>
    </row>
    <row r="320" spans="2:3">
      <c r="B320">
        <f>'R10'!D319</f>
        <v>0</v>
      </c>
      <c r="C320">
        <f>'R11'!D319</f>
        <v>0</v>
      </c>
    </row>
    <row r="321" spans="2:3">
      <c r="B321">
        <f>'R10'!D320</f>
        <v>0</v>
      </c>
      <c r="C321">
        <f>'R11'!D320</f>
        <v>0</v>
      </c>
    </row>
    <row r="322" spans="2:3">
      <c r="B322">
        <f>'R10'!D321</f>
        <v>0</v>
      </c>
      <c r="C322">
        <f>'R11'!D321</f>
        <v>0</v>
      </c>
    </row>
    <row r="323" spans="2:3">
      <c r="B323">
        <f>'R10'!D322</f>
        <v>0</v>
      </c>
      <c r="C323">
        <f>'R11'!D322</f>
        <v>0</v>
      </c>
    </row>
    <row r="324" spans="2:3">
      <c r="B324">
        <f>'R10'!D323</f>
        <v>0</v>
      </c>
      <c r="C324">
        <f>'R11'!D323</f>
        <v>0</v>
      </c>
    </row>
    <row r="325" spans="2:3">
      <c r="B325">
        <f>'R10'!D324</f>
        <v>0</v>
      </c>
      <c r="C325">
        <f>'R11'!D324</f>
        <v>0</v>
      </c>
    </row>
    <row r="326" spans="2:3">
      <c r="B326">
        <f>'R10'!D325</f>
        <v>0</v>
      </c>
      <c r="C326">
        <f>'R11'!D325</f>
        <v>0</v>
      </c>
    </row>
  </sheetData>
  <pageMargins left="0.75" right="0.75" top="1" bottom="1" header="0.5" footer="0.5"/>
  <pageSetup orientation="landscape" verticalDpi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C1:BK20"/>
  <sheetViews>
    <sheetView tabSelected="1" topLeftCell="N46" workbookViewId="0">
      <selection activeCell="S72" sqref="S72"/>
    </sheetView>
  </sheetViews>
  <sheetFormatPr defaultRowHeight="12.75"/>
  <cols>
    <col min="3" max="3" width="13.28515625" customWidth="1"/>
  </cols>
  <sheetData>
    <row r="1" spans="3:63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</row>
    <row r="2" spans="3:63">
      <c r="C2" s="139" t="s">
        <v>24</v>
      </c>
      <c r="D2">
        <f ca="1">CORREL('R10_logs'!D84:'R10_logs'!D$189,'R11_logs'!D84:'R11_logs'!D$189)</f>
        <v>0.92578367450848142</v>
      </c>
      <c r="E2">
        <f ca="1">CORREL('R10_logs'!E84:'R10_logs'!E$189,'R11_logs'!E84:'R11_logs'!E$189)</f>
        <v>0.93298009692617712</v>
      </c>
      <c r="F2">
        <f ca="1">CORREL('R10_logs'!F84:'R10_logs'!F$189,'R11_logs'!F84:'R11_logs'!F$189)</f>
        <v>0.86166838930251177</v>
      </c>
      <c r="G2">
        <f ca="1">CORREL('R10_logs'!G84:'R10_logs'!G$189,'R11_logs'!G84:'R11_logs'!G$189)</f>
        <v>0.80172478881986675</v>
      </c>
      <c r="H2">
        <f ca="1">CORREL('R10_logs'!H84:'R10_logs'!H$189,'R11_logs'!H84:'R11_logs'!H$189)</f>
        <v>0.74443227711128446</v>
      </c>
      <c r="I2">
        <f ca="1">CORREL('R10_logs'!I84:'R10_logs'!I$189,'R11_logs'!I84:'R11_logs'!I$189)</f>
        <v>0.61580714491740984</v>
      </c>
      <c r="J2">
        <f ca="1">CORREL('R10_logs'!J84:'R10_logs'!J$189,'R11_logs'!J84:'R11_logs'!J$189)</f>
        <v>0.53668102467546686</v>
      </c>
      <c r="K2">
        <f ca="1">CORREL('R10_logs'!K84:'R10_logs'!K$189,'R11_logs'!K84:'R11_logs'!K$189)</f>
        <v>0.35700832157335555</v>
      </c>
      <c r="L2">
        <f ca="1">CORREL('R10_logs'!L84:'R10_logs'!L$189,'R11_logs'!L84:'R11_logs'!L$189)</f>
        <v>0.28009134754909326</v>
      </c>
      <c r="M2">
        <f ca="1">CORREL('R10_logs'!M84:'R10_logs'!M$189,'R11_logs'!M84:'R11_logs'!M$189)</f>
        <v>0.58197119874832071</v>
      </c>
      <c r="N2">
        <f ca="1">CORREL('R10_logs'!N84:'R10_logs'!N$189,'R11_logs'!N84:'R11_logs'!N$189)</f>
        <v>0.79156297489575123</v>
      </c>
      <c r="O2">
        <f ca="1">CORREL('R10_logs'!O84:'R10_logs'!O$189,'R11_logs'!O84:'R11_logs'!O$189)</f>
        <v>0.95464543659493606</v>
      </c>
      <c r="P2">
        <f ca="1">CORREL('R10_logs'!P84:'R10_logs'!P$189,'R11_logs'!P84:'R11_logs'!P$189)</f>
        <v>0.93538753424915766</v>
      </c>
      <c r="Q2">
        <f ca="1">CORREL('R10_logs'!Q84:'R10_logs'!Q$189,'R11_logs'!Q84:'R11_logs'!Q$189)</f>
        <v>0.9110982708387193</v>
      </c>
      <c r="R2">
        <f ca="1">CORREL('R10_logs'!R84:'R10_logs'!R$189,'R11_logs'!R84:'R11_logs'!R$189)</f>
        <v>0.72623839555859693</v>
      </c>
      <c r="S2">
        <f ca="1">CORREL('R10_logs'!S84:'R10_logs'!S$189,'R11_logs'!S84:'R11_logs'!S$189)</f>
        <v>0.8164275350513609</v>
      </c>
      <c r="T2">
        <f ca="1">CORREL('R10_logs'!T84:'R10_logs'!T$189,'R11_logs'!T84:'R11_logs'!T$189)</f>
        <v>0.61779680478171584</v>
      </c>
      <c r="U2">
        <f ca="1">CORREL('R10_logs'!U84:'R10_logs'!U$189,'R11_logs'!U84:'R11_logs'!U$189)</f>
        <v>0.33237489308971702</v>
      </c>
      <c r="V2">
        <f ca="1">CORREL('R10_logs'!V84:'R10_logs'!V$189,'R11_logs'!V84:'R11_logs'!V$189)</f>
        <v>0.37360232649352465</v>
      </c>
      <c r="W2">
        <f ca="1">CORREL('R10_logs'!W84:'R10_logs'!W$189,'R11_logs'!W84:'R11_logs'!W$189)</f>
        <v>0.17728640765385367</v>
      </c>
      <c r="X2">
        <f ca="1">CORREL('R10_logs'!X84:'R10_logs'!X$189,'R11_logs'!X84:'R11_logs'!X$189)</f>
        <v>0.38372356626874937</v>
      </c>
      <c r="Y2">
        <f ca="1">CORREL('R10_logs'!Y84:'R10_logs'!Y$189,'R11_logs'!Y84:'R11_logs'!Y$189)</f>
        <v>0.53660554953694373</v>
      </c>
      <c r="Z2">
        <f ca="1">CORREL('R10_logs'!Z84:'R10_logs'!Z$189,'R11_logs'!Z84:'R11_logs'!Z$189)</f>
        <v>0.66890491083677173</v>
      </c>
      <c r="AA2">
        <f ca="1">CORREL('R10_logs'!AA84:'R10_logs'!AA$189,'R11_logs'!AA84:'R11_logs'!AA$189)</f>
        <v>0.92171432185862257</v>
      </c>
      <c r="AB2">
        <f ca="1">CORREL('R10_logs'!AB84:'R10_logs'!AB$189,'R11_logs'!AB84:'R11_logs'!AB$189)</f>
        <v>0.91536038961838806</v>
      </c>
      <c r="AC2">
        <f ca="1">CORREL('R10_logs'!AC84:'R10_logs'!AC$189,'R11_logs'!AC84:'R11_logs'!AC$189)</f>
        <v>0.94071711477016451</v>
      </c>
      <c r="AD2">
        <f ca="1">CORREL('R10_logs'!AD84:'R10_logs'!AD$189,'R11_logs'!AD84:'R11_logs'!AD$189)</f>
        <v>0.65121463868290252</v>
      </c>
      <c r="AE2">
        <f ca="1">CORREL('R10_logs'!AE84:'R10_logs'!AE$189,'R11_logs'!AE84:'R11_logs'!AE$189)</f>
        <v>0.74563308047719223</v>
      </c>
      <c r="AF2">
        <f ca="1">CORREL('R10_logs'!AF84:'R10_logs'!AF$189,'R11_logs'!AF84:'R11_logs'!AF$189)</f>
        <v>0.55317429210328162</v>
      </c>
      <c r="AG2">
        <f ca="1">CORREL('R10_logs'!AG84:'R10_logs'!AG$189,'R11_logs'!AG84:'R11_logs'!AG$189)</f>
        <v>0.42376235106835869</v>
      </c>
      <c r="AH2">
        <f ca="1">CORREL('R10_logs'!AH84:'R10_logs'!AH$189,'R11_logs'!AH84:'R11_logs'!AH$189)</f>
        <v>0.39661386145964372</v>
      </c>
      <c r="AI2">
        <f ca="1">CORREL('R10_logs'!AI84:'R10_logs'!AI$189,'R11_logs'!AI84:'R11_logs'!AI$189)</f>
        <v>0.26174174987832716</v>
      </c>
      <c r="AJ2">
        <f ca="1">CORREL('R10_logs'!AJ84:'R10_logs'!AJ$189,'R11_logs'!AJ84:'R11_logs'!AJ$189)</f>
        <v>0.55155887441172469</v>
      </c>
      <c r="AK2">
        <f ca="1">CORREL('R10_logs'!AK84:'R10_logs'!AK$189,'R11_logs'!AK84:'R11_logs'!AK$189)</f>
        <v>0.61361285762371998</v>
      </c>
      <c r="AL2">
        <f ca="1">CORREL('R10_logs'!AL84:'R10_logs'!AL$189,'R11_logs'!AL84:'R11_logs'!AL$189)</f>
        <v>0.5393320141547604</v>
      </c>
      <c r="AM2">
        <f ca="1">CORREL('R10_logs'!AM84:'R10_logs'!AM$189,'R11_logs'!AM84:'R11_logs'!AM$189)</f>
        <v>0.90045034405546609</v>
      </c>
      <c r="AN2">
        <f ca="1">CORREL('R10_logs'!AN84:'R10_logs'!AN$189,'R11_logs'!AN84:'R11_logs'!AN$189)</f>
        <v>0.87847792089556997</v>
      </c>
      <c r="AO2">
        <f ca="1">CORREL('R10_logs'!AO84:'R10_logs'!AO$189,'R11_logs'!AO84:'R11_logs'!AO$189)</f>
        <v>0.91522757458068127</v>
      </c>
      <c r="AP2">
        <f ca="1">CORREL('R10_logs'!AP84:'R10_logs'!AP$189,'R11_logs'!AP84:'R11_logs'!AP$189)</f>
        <v>0.55157837681600497</v>
      </c>
      <c r="AQ2">
        <f ca="1">CORREL('R10_logs'!AQ84:'R10_logs'!AQ$189,'R11_logs'!AQ84:'R11_logs'!AQ$189)</f>
        <v>0.80419467652730814</v>
      </c>
      <c r="AR2">
        <f ca="1">CORREL('R10_logs'!AR84:'R10_logs'!AR$189,'R11_logs'!AR84:'R11_logs'!AR$189)</f>
        <v>0.57796801382384</v>
      </c>
      <c r="AS2">
        <f ca="1">CORREL('R10_logs'!AS84:'R10_logs'!AS$189,'R11_logs'!AS84:'R11_logs'!AS$189)</f>
        <v>0.44474269944740935</v>
      </c>
      <c r="AT2">
        <f ca="1">CORREL('R10_logs'!AT84:'R10_logs'!AT$189,'R11_logs'!AT84:'R11_logs'!AT$189)</f>
        <v>0.43818285307385174</v>
      </c>
      <c r="AU2">
        <f ca="1">CORREL('R10_logs'!AU84:'R10_logs'!AU$189,'R11_logs'!AU84:'R11_logs'!AU$189)</f>
        <v>0.32732613485789719</v>
      </c>
      <c r="AV2">
        <f ca="1">CORREL('R10_logs'!AV84:'R10_logs'!AV$189,'R11_logs'!AV84:'R11_logs'!AV$189)</f>
        <v>0.59102756924565136</v>
      </c>
      <c r="AW2">
        <f ca="1">CORREL('R10_logs'!AW84:'R10_logs'!AW$189,'R11_logs'!AW84:'R11_logs'!AW$189)</f>
        <v>0.59613914807774193</v>
      </c>
      <c r="AX2">
        <f ca="1">CORREL('R10_logs'!AX84:'R10_logs'!AX$189,'R11_logs'!AX84:'R11_logs'!AX$189)</f>
        <v>0.37291050671222747</v>
      </c>
      <c r="AY2">
        <f ca="1">CORREL('R10_logs'!AY84:'R10_logs'!AY$189,'R11_logs'!AY84:'R11_logs'!AY$189)</f>
        <v>0.86529992422476365</v>
      </c>
      <c r="AZ2">
        <f ca="1">CORREL('R10_logs'!AZ84:'R10_logs'!AZ$189,'R11_logs'!AZ84:'R11_logs'!AZ$189)</f>
        <v>0.82411677774293668</v>
      </c>
      <c r="BA2">
        <f ca="1">CORREL('R10_logs'!BA84:'R10_logs'!BA$189,'R11_logs'!BA84:'R11_logs'!BA$189)</f>
        <v>0.90347315618137214</v>
      </c>
      <c r="BB2">
        <f ca="1">CORREL('R10_logs'!BB84:'R10_logs'!BB$189,'R11_logs'!BB84:'R11_logs'!BB$189)</f>
        <v>0.55795404783869929</v>
      </c>
      <c r="BC2">
        <f ca="1">CORREL('R10_logs'!BC84:'R10_logs'!BC$189,'R11_logs'!BC84:'R11_logs'!BC$189)</f>
        <v>0.81972005798645775</v>
      </c>
      <c r="BD2">
        <f ca="1">CORREL('R10_logs'!BD84:'R10_logs'!BD$189,'R11_logs'!BD84:'R11_logs'!BD$189)</f>
        <v>0.58420865913584941</v>
      </c>
      <c r="BE2">
        <f ca="1">CORREL('R10_logs'!BE84:'R10_logs'!BE$189,'R11_logs'!BE84:'R11_logs'!BE$189)</f>
        <v>0.47868886987938641</v>
      </c>
      <c r="BF2">
        <f ca="1">CORREL('R10_logs'!BF84:'R10_logs'!BF$189,'R11_logs'!BF84:'R11_logs'!BF$189)</f>
        <v>0.45681369184807802</v>
      </c>
      <c r="BG2">
        <f ca="1">CORREL('R10_logs'!BG84:'R10_logs'!BG$189,'R11_logs'!BG84:'R11_logs'!BG$189)</f>
        <v>0.32936304376095232</v>
      </c>
      <c r="BH2">
        <f ca="1">CORREL('R10_logs'!BH84:'R10_logs'!BH$189,'R11_logs'!BH84:'R11_logs'!BH$189)</f>
        <v>0.58718211890841265</v>
      </c>
      <c r="BI2">
        <f ca="1">CORREL('R10_logs'!BI84:'R10_logs'!BI$189,'R11_logs'!BI84:'R11_logs'!BI$189)</f>
        <v>0.57354380001044347</v>
      </c>
      <c r="BJ2">
        <f ca="1">CORREL('R10_logs'!BJ84:'R10_logs'!BJ$189,'R11_logs'!BJ84:'R11_logs'!BJ$189)</f>
        <v>0.27251552124260059</v>
      </c>
      <c r="BK2">
        <f ca="1">CORREL('R10_logs'!BK84:'R10_logs'!BK$189,'R11_logs'!BK84:'R11_logs'!BK$189)</f>
        <v>0.96326835565147484</v>
      </c>
    </row>
    <row r="3" spans="3:63">
      <c r="C3" s="139" t="s">
        <v>25</v>
      </c>
      <c r="D3">
        <f ca="1">CORREL('R10_logs'!D106:'R10_logs'!D$189,'R11_logs'!D106:'R11_logs'!D$189)</f>
        <v>0.91765358174398792</v>
      </c>
      <c r="E3">
        <f ca="1">CORREL('R10_logs'!E106:'R10_logs'!E$189,'R11_logs'!E106:'R11_logs'!E$189)</f>
        <v>0.91955323843416892</v>
      </c>
      <c r="F3">
        <f ca="1">CORREL('R10_logs'!F106:'R10_logs'!F$189,'R11_logs'!F106:'R11_logs'!F$189)</f>
        <v>0.84674666179242375</v>
      </c>
      <c r="G3">
        <f ca="1">CORREL('R10_logs'!G106:'R10_logs'!G$189,'R11_logs'!G106:'R11_logs'!G$189)</f>
        <v>0.74302993293388608</v>
      </c>
      <c r="H3">
        <f ca="1">CORREL('R10_logs'!H106:'R10_logs'!H$189,'R11_logs'!H106:'R11_logs'!H$189)</f>
        <v>0.68928618486452153</v>
      </c>
      <c r="I3">
        <f ca="1">CORREL('R10_logs'!I106:'R10_logs'!I$189,'R11_logs'!I106:'R11_logs'!I$189)</f>
        <v>0.60233195625507918</v>
      </c>
      <c r="J3">
        <f ca="1">CORREL('R10_logs'!J106:'R10_logs'!J$189,'R11_logs'!J106:'R11_logs'!J$189)</f>
        <v>0.57830808745303353</v>
      </c>
      <c r="K3">
        <f ca="1">CORREL('R10_logs'!K106:'R10_logs'!K$189,'R11_logs'!K106:'R11_logs'!K$189)</f>
        <v>0.37404400102956603</v>
      </c>
      <c r="L3">
        <f ca="1">CORREL('R10_logs'!L106:'R10_logs'!L$189,'R11_logs'!L106:'R11_logs'!L$189)</f>
        <v>0.27823331479380203</v>
      </c>
      <c r="M3">
        <f ca="1">CORREL('R10_logs'!M106:'R10_logs'!M$189,'R11_logs'!M106:'R11_logs'!M$189)</f>
        <v>0.58416006009874533</v>
      </c>
      <c r="N3">
        <f ca="1">CORREL('R10_logs'!N106:'R10_logs'!N$189,'R11_logs'!N106:'R11_logs'!N$189)</f>
        <v>0.83533195656527703</v>
      </c>
      <c r="O3">
        <f ca="1">CORREL('R10_logs'!O106:'R10_logs'!O$189,'R11_logs'!O106:'R11_logs'!O$189)</f>
        <v>0.95897760891375339</v>
      </c>
      <c r="P3">
        <f ca="1">CORREL('R10_logs'!P106:'R10_logs'!P$189,'R11_logs'!P106:'R11_logs'!P$189)</f>
        <v>0.92185328292887869</v>
      </c>
      <c r="Q3">
        <f ca="1">CORREL('R10_logs'!Q106:'R10_logs'!Q$189,'R11_logs'!Q106:'R11_logs'!Q$189)</f>
        <v>0.89599879476906874</v>
      </c>
      <c r="R3">
        <f ca="1">CORREL('R10_logs'!R106:'R10_logs'!R$189,'R11_logs'!R106:'R11_logs'!R$189)</f>
        <v>0.65141933643166627</v>
      </c>
      <c r="S3">
        <f ca="1">CORREL('R10_logs'!S106:'R10_logs'!S$189,'R11_logs'!S106:'R11_logs'!S$189)</f>
        <v>0.69174970102788325</v>
      </c>
      <c r="T3">
        <f ca="1">CORREL('R10_logs'!T106:'R10_logs'!T$189,'R11_logs'!T106:'R11_logs'!T$189)</f>
        <v>0.22812926941391193</v>
      </c>
      <c r="U3">
        <f ca="1">CORREL('R10_logs'!U106:'R10_logs'!U$189,'R11_logs'!U106:'R11_logs'!U$189)</f>
        <v>0.30156491666378005</v>
      </c>
      <c r="V3">
        <f ca="1">CORREL('R10_logs'!V106:'R10_logs'!V$189,'R11_logs'!V106:'R11_logs'!V$189)</f>
        <v>0.35870407169541635</v>
      </c>
      <c r="W3">
        <f ca="1">CORREL('R10_logs'!W106:'R10_logs'!W$189,'R11_logs'!W106:'R11_logs'!W$189)</f>
        <v>0.14454631317493052</v>
      </c>
      <c r="X3">
        <f ca="1">CORREL('R10_logs'!X106:'R10_logs'!X$189,'R11_logs'!X106:'R11_logs'!X$189)</f>
        <v>0.38556718270097839</v>
      </c>
      <c r="Y3">
        <f ca="1">CORREL('R10_logs'!Y106:'R10_logs'!Y$189,'R11_logs'!Y106:'R11_logs'!Y$189)</f>
        <v>0.53979442495178598</v>
      </c>
      <c r="Z3">
        <f ca="1">CORREL('R10_logs'!Z106:'R10_logs'!Z$189,'R11_logs'!Z106:'R11_logs'!Z$189)</f>
        <v>0.70630543281407188</v>
      </c>
      <c r="AA3">
        <f ca="1">CORREL('R10_logs'!AA106:'R10_logs'!AA$189,'R11_logs'!AA106:'R11_logs'!AA$189)</f>
        <v>0.92439700281408643</v>
      </c>
      <c r="AB3">
        <f ca="1">CORREL('R10_logs'!AB106:'R10_logs'!AB$189,'R11_logs'!AB106:'R11_logs'!AB$189)</f>
        <v>0.90462240113098213</v>
      </c>
      <c r="AC3">
        <f ca="1">CORREL('R10_logs'!AC106:'R10_logs'!AC$189,'R11_logs'!AC106:'R11_logs'!AC$189)</f>
        <v>0.93117531299851597</v>
      </c>
      <c r="AD3">
        <f ca="1">CORREL('R10_logs'!AD106:'R10_logs'!AD$189,'R11_logs'!AD106:'R11_logs'!AD$189)</f>
        <v>0.59463453115668086</v>
      </c>
      <c r="AE3">
        <f ca="1">CORREL('R10_logs'!AE106:'R10_logs'!AE$189,'R11_logs'!AE106:'R11_logs'!AE$189)</f>
        <v>0.64009992537797766</v>
      </c>
      <c r="AF3">
        <f ca="1">CORREL('R10_logs'!AF106:'R10_logs'!AF$189,'R11_logs'!AF106:'R11_logs'!AF$189)</f>
        <v>0.24982620165440639</v>
      </c>
      <c r="AG3">
        <f ca="1">CORREL('R10_logs'!AG106:'R10_logs'!AG$189,'R11_logs'!AG106:'R11_logs'!AG$189)</f>
        <v>0.4292983987488444</v>
      </c>
      <c r="AH3">
        <f ca="1">CORREL('R10_logs'!AH106:'R10_logs'!AH$189,'R11_logs'!AH106:'R11_logs'!AH$189)</f>
        <v>0.41630773702769086</v>
      </c>
      <c r="AI3">
        <f ca="1">CORREL('R10_logs'!AI106:'R10_logs'!AI$189,'R11_logs'!AI106:'R11_logs'!AI$189)</f>
        <v>0.23191621909345256</v>
      </c>
      <c r="AJ3">
        <f ca="1">CORREL('R10_logs'!AJ106:'R10_logs'!AJ$189,'R11_logs'!AJ106:'R11_logs'!AJ$189)</f>
        <v>0.55845866456363935</v>
      </c>
      <c r="AK3">
        <f ca="1">CORREL('R10_logs'!AK106:'R10_logs'!AK$189,'R11_logs'!AK106:'R11_logs'!AK$189)</f>
        <v>0.61914721366860503</v>
      </c>
      <c r="AL3">
        <f ca="1">CORREL('R10_logs'!AL106:'R10_logs'!AL$189,'R11_logs'!AL106:'R11_logs'!AL$189)</f>
        <v>0.57903692500008341</v>
      </c>
      <c r="AM3">
        <f ca="1">CORREL('R10_logs'!AM106:'R10_logs'!AM$189,'R11_logs'!AM106:'R11_logs'!AM$189)</f>
        <v>0.90353858179409563</v>
      </c>
      <c r="AN3">
        <f ca="1">CORREL('R10_logs'!AN106:'R10_logs'!AN$189,'R11_logs'!AN106:'R11_logs'!AN$189)</f>
        <v>0.8191054414884007</v>
      </c>
      <c r="AO3">
        <f ca="1">CORREL('R10_logs'!AO106:'R10_logs'!AO$189,'R11_logs'!AO106:'R11_logs'!AO$189)</f>
        <v>0.90372492993780329</v>
      </c>
      <c r="AP3">
        <f ca="1">CORREL('R10_logs'!AP106:'R10_logs'!AP$189,'R11_logs'!AP106:'R11_logs'!AP$189)</f>
        <v>0.47546969947430051</v>
      </c>
      <c r="AQ3">
        <f ca="1">CORREL('R10_logs'!AQ106:'R10_logs'!AQ$189,'R11_logs'!AQ106:'R11_logs'!AQ$189)</f>
        <v>0.72988862130127041</v>
      </c>
      <c r="AR3">
        <f ca="1">CORREL('R10_logs'!AR106:'R10_logs'!AR$189,'R11_logs'!AR106:'R11_logs'!AR$189)</f>
        <v>0.33881843612169893</v>
      </c>
      <c r="AS3">
        <f ca="1">CORREL('R10_logs'!AS106:'R10_logs'!AS$189,'R11_logs'!AS106:'R11_logs'!AS$189)</f>
        <v>0.45367726636120248</v>
      </c>
      <c r="AT3">
        <f ca="1">CORREL('R10_logs'!AT106:'R10_logs'!AT$189,'R11_logs'!AT106:'R11_logs'!AT$189)</f>
        <v>0.45853370494667345</v>
      </c>
      <c r="AU3">
        <f ca="1">CORREL('R10_logs'!AU106:'R10_logs'!AU$189,'R11_logs'!AU106:'R11_logs'!AU$189)</f>
        <v>0.30453297331907558</v>
      </c>
      <c r="AV3">
        <f ca="1">CORREL('R10_logs'!AV106:'R10_logs'!AV$189,'R11_logs'!AV106:'R11_logs'!AV$189)</f>
        <v>0.59957291757619358</v>
      </c>
      <c r="AW3">
        <f ca="1">CORREL('R10_logs'!AW106:'R10_logs'!AW$189,'R11_logs'!AW106:'R11_logs'!AW$189)</f>
        <v>0.60298345515517338</v>
      </c>
      <c r="AX3">
        <f ca="1">CORREL('R10_logs'!AX106:'R10_logs'!AX$189,'R11_logs'!AX106:'R11_logs'!AX$189)</f>
        <v>0.40188241466453317</v>
      </c>
      <c r="AY3">
        <f ca="1">CORREL('R10_logs'!AY106:'R10_logs'!AY$189,'R11_logs'!AY106:'R11_logs'!AY$189)</f>
        <v>0.86791165161248629</v>
      </c>
      <c r="AZ3">
        <f ca="1">CORREL('R10_logs'!AZ106:'R10_logs'!AZ$189,'R11_logs'!AZ106:'R11_logs'!AZ$189)</f>
        <v>0.72360387429623862</v>
      </c>
      <c r="BA3">
        <f ca="1">CORREL('R10_logs'!BA106:'R10_logs'!BA$189,'R11_logs'!BA106:'R11_logs'!BA$189)</f>
        <v>0.89121691045217855</v>
      </c>
      <c r="BB3">
        <f ca="1">CORREL('R10_logs'!BB106:'R10_logs'!BB$189,'R11_logs'!BB106:'R11_logs'!BB$189)</f>
        <v>0.49463782302322307</v>
      </c>
      <c r="BC3">
        <f ca="1">CORREL('R10_logs'!BC106:'R10_logs'!BC$189,'R11_logs'!BC106:'R11_logs'!BC$189)</f>
        <v>0.76432424147289568</v>
      </c>
      <c r="BD3">
        <f ca="1">CORREL('R10_logs'!BD106:'R10_logs'!BD$189,'R11_logs'!BD106:'R11_logs'!BD$189)</f>
        <v>0.38682722640871398</v>
      </c>
      <c r="BE3">
        <f ca="1">CORREL('R10_logs'!BE106:'R10_logs'!BE$189,'R11_logs'!BE106:'R11_logs'!BE$189)</f>
        <v>0.48976938353927857</v>
      </c>
      <c r="BF3">
        <f ca="1">CORREL('R10_logs'!BF106:'R10_logs'!BF$189,'R11_logs'!BF106:'R11_logs'!BF$189)</f>
        <v>0.47453319860257576</v>
      </c>
      <c r="BG3">
        <f ca="1">CORREL('R10_logs'!BG106:'R10_logs'!BG$189,'R11_logs'!BG106:'R11_logs'!BG$189)</f>
        <v>0.31224094060238683</v>
      </c>
      <c r="BH3">
        <f ca="1">CORREL('R10_logs'!BH106:'R10_logs'!BH$189,'R11_logs'!BH106:'R11_logs'!BH$189)</f>
        <v>0.59390544111449362</v>
      </c>
      <c r="BI3">
        <f ca="1">CORREL('R10_logs'!BI106:'R10_logs'!BI$189,'R11_logs'!BI106:'R11_logs'!BI$189)</f>
        <v>0.58037039866580742</v>
      </c>
      <c r="BJ3">
        <f ca="1">CORREL('R10_logs'!BJ106:'R10_logs'!BJ$189,'R11_logs'!BJ106:'R11_logs'!BJ$189)</f>
        <v>0.29139638090631775</v>
      </c>
      <c r="BK3">
        <f ca="1">CORREL('R10_logs'!BK106:'R10_logs'!BK$189,'R11_logs'!BK106:'R11_logs'!BK$189)</f>
        <v>0.9486013445831688</v>
      </c>
    </row>
    <row r="4" spans="3:63">
      <c r="C4" s="139" t="s">
        <v>26</v>
      </c>
      <c r="D4">
        <f ca="1">CORREL('R10_logs'!D128:'R10_logs'!D$189,'R11_logs'!D128:'R11_logs'!D$189)</f>
        <v>0.94456982236692377</v>
      </c>
      <c r="E4">
        <f ca="1">CORREL('R10_logs'!E128:'R10_logs'!E$189,'R11_logs'!E128:'R11_logs'!E$189)</f>
        <v>0.89101512569763119</v>
      </c>
      <c r="F4">
        <f ca="1">CORREL('R10_logs'!F128:'R10_logs'!F$189,'R11_logs'!F128:'R11_logs'!F$189)</f>
        <v>0.73670836950571017</v>
      </c>
      <c r="G4">
        <f ca="1">CORREL('R10_logs'!G128:'R10_logs'!G$189,'R11_logs'!G128:'R11_logs'!G$189)</f>
        <v>0.62179273767694965</v>
      </c>
      <c r="H4">
        <f ca="1">CORREL('R10_logs'!H128:'R10_logs'!H$189,'R11_logs'!H128:'R11_logs'!H$189)</f>
        <v>0.63292466395154123</v>
      </c>
      <c r="I4">
        <f ca="1">CORREL('R10_logs'!I128:'R10_logs'!I$189,'R11_logs'!I128:'R11_logs'!I$189)</f>
        <v>0.46278901142575191</v>
      </c>
      <c r="J4">
        <f ca="1">CORREL('R10_logs'!J128:'R10_logs'!J$189,'R11_logs'!J128:'R11_logs'!J$189)</f>
        <v>0.52376441229192794</v>
      </c>
      <c r="K4">
        <f ca="1">CORREL('R10_logs'!K128:'R10_logs'!K$189,'R11_logs'!K128:'R11_logs'!K$189)</f>
        <v>0.34301925561379543</v>
      </c>
      <c r="L4">
        <f ca="1">CORREL('R10_logs'!L128:'R10_logs'!L$189,'R11_logs'!L128:'R11_logs'!L$189)</f>
        <v>0.24555302002296397</v>
      </c>
      <c r="M4">
        <f ca="1">CORREL('R10_logs'!M128:'R10_logs'!M$189,'R11_logs'!M128:'R11_logs'!M$189)</f>
        <v>0.61345159975667674</v>
      </c>
      <c r="N4">
        <f ca="1">CORREL('R10_logs'!N128:'R10_logs'!N$189,'R11_logs'!N128:'R11_logs'!N$189)</f>
        <v>0.89414868175302986</v>
      </c>
      <c r="O4">
        <f ca="1">CORREL('R10_logs'!O128:'R10_logs'!O$189,'R11_logs'!O128:'R11_logs'!O$189)</f>
        <v>0.86447833116347106</v>
      </c>
      <c r="P4">
        <f ca="1">CORREL('R10_logs'!P128:'R10_logs'!P$189,'R11_logs'!P128:'R11_logs'!P$189)</f>
        <v>0.96668177266413302</v>
      </c>
      <c r="Q4">
        <f ca="1">CORREL('R10_logs'!Q128:'R10_logs'!Q$189,'R11_logs'!Q128:'R11_logs'!Q$189)</f>
        <v>0.86888755698495534</v>
      </c>
      <c r="R4">
        <f ca="1">CORREL('R10_logs'!R128:'R10_logs'!R$189,'R11_logs'!R128:'R11_logs'!R$189)</f>
        <v>0.72602342084990878</v>
      </c>
      <c r="S4">
        <f ca="1">CORREL('R10_logs'!S128:'R10_logs'!S$189,'R11_logs'!S128:'R11_logs'!S$189)</f>
        <v>1.0189165704565725E-2</v>
      </c>
      <c r="T4">
        <f ca="1">CORREL('R10_logs'!T128:'R10_logs'!T$189,'R11_logs'!T128:'R11_logs'!T$189)</f>
        <v>0.29685151489490647</v>
      </c>
      <c r="U4">
        <f ca="1">CORREL('R10_logs'!U128:'R10_logs'!U$189,'R11_logs'!U128:'R11_logs'!U$189)</f>
        <v>0.34881376495673411</v>
      </c>
      <c r="V4">
        <f ca="1">CORREL('R10_logs'!V128:'R10_logs'!V$189,'R11_logs'!V128:'R11_logs'!V$189)</f>
        <v>0.25292580872748732</v>
      </c>
      <c r="W4">
        <f ca="1">CORREL('R10_logs'!W128:'R10_logs'!W$189,'R11_logs'!W128:'R11_logs'!W$189)</f>
        <v>0.11100739602304077</v>
      </c>
      <c r="X4">
        <f ca="1">CORREL('R10_logs'!X128:'R10_logs'!X$189,'R11_logs'!X128:'R11_logs'!X$189)</f>
        <v>0.38563236578967675</v>
      </c>
      <c r="Y4">
        <f ca="1">CORREL('R10_logs'!Y128:'R10_logs'!Y$189,'R11_logs'!Y128:'R11_logs'!Y$189)</f>
        <v>0.59650634903551036</v>
      </c>
      <c r="Z4">
        <f ca="1">CORREL('R10_logs'!Z128:'R10_logs'!Z$189,'R11_logs'!Z128:'R11_logs'!Z$189)</f>
        <v>0.8004104778089064</v>
      </c>
      <c r="AA4">
        <f ca="1">CORREL('R10_logs'!AA128:'R10_logs'!AA$189,'R11_logs'!AA128:'R11_logs'!AA$189)</f>
        <v>0.7752051871087533</v>
      </c>
      <c r="AB4">
        <f ca="1">CORREL('R10_logs'!AB128:'R10_logs'!AB$189,'R11_logs'!AB128:'R11_logs'!AB$189)</f>
        <v>0.96926011934103773</v>
      </c>
      <c r="AC4">
        <f ca="1">CORREL('R10_logs'!AC128:'R10_logs'!AC$189,'R11_logs'!AC128:'R11_logs'!AC$189)</f>
        <v>0.90573188717667141</v>
      </c>
      <c r="AD4">
        <f ca="1">CORREL('R10_logs'!AD128:'R10_logs'!AD$189,'R11_logs'!AD128:'R11_logs'!AD$189)</f>
        <v>0.63076925120529126</v>
      </c>
      <c r="AE4">
        <f ca="1">CORREL('R10_logs'!AE128:'R10_logs'!AE$189,'R11_logs'!AE128:'R11_logs'!AE$189)</f>
        <v>0.19053489434705154</v>
      </c>
      <c r="AF4">
        <f ca="1">CORREL('R10_logs'!AF128:'R10_logs'!AF$189,'R11_logs'!AF128:'R11_logs'!AF$189)</f>
        <v>0.33693280291365763</v>
      </c>
      <c r="AG4">
        <f ca="1">CORREL('R10_logs'!AG128:'R10_logs'!AG$189,'R11_logs'!AG128:'R11_logs'!AG$189)</f>
        <v>0.49146432874428747</v>
      </c>
      <c r="AH4">
        <f ca="1">CORREL('R10_logs'!AH128:'R10_logs'!AH$189,'R11_logs'!AH128:'R11_logs'!AH$189)</f>
        <v>0.31213955978466673</v>
      </c>
      <c r="AI4">
        <f ca="1">CORREL('R10_logs'!AI128:'R10_logs'!AI$189,'R11_logs'!AI128:'R11_logs'!AI$189)</f>
        <v>0.34170586618138754</v>
      </c>
      <c r="AJ4">
        <f ca="1">CORREL('R10_logs'!AJ128:'R10_logs'!AJ$189,'R11_logs'!AJ128:'R11_logs'!AJ$189)</f>
        <v>0.59695369622603234</v>
      </c>
      <c r="AK4">
        <f ca="1">CORREL('R10_logs'!AK128:'R10_logs'!AK$189,'R11_logs'!AK128:'R11_logs'!AK$189)</f>
        <v>0.69705273240273136</v>
      </c>
      <c r="AL4">
        <f ca="1">CORREL('R10_logs'!AL128:'R10_logs'!AL$189,'R11_logs'!AL128:'R11_logs'!AL$189)</f>
        <v>0.70417107691234326</v>
      </c>
      <c r="AM4">
        <f ca="1">CORREL('R10_logs'!AM128:'R10_logs'!AM$189,'R11_logs'!AM128:'R11_logs'!AM$189)</f>
        <v>0.67257443687140805</v>
      </c>
      <c r="AN4">
        <f ca="1">CORREL('R10_logs'!AN128:'R10_logs'!AN$189,'R11_logs'!AN128:'R11_logs'!AN$189)</f>
        <v>0.9010274557605078</v>
      </c>
      <c r="AO4">
        <f ca="1">CORREL('R10_logs'!AO128:'R10_logs'!AO$189,'R11_logs'!AO128:'R11_logs'!AO$189)</f>
        <v>0.85279644890730344</v>
      </c>
      <c r="AP4">
        <f ca="1">CORREL('R10_logs'!AP128:'R10_logs'!AP$189,'R11_logs'!AP128:'R11_logs'!AP$189)</f>
        <v>0.21916338596230373</v>
      </c>
      <c r="AQ4">
        <f ca="1">CORREL('R10_logs'!AQ128:'R10_logs'!AQ$189,'R11_logs'!AQ128:'R11_logs'!AQ$189)</f>
        <v>0.35013151250352592</v>
      </c>
      <c r="AR4">
        <f ca="1">CORREL('R10_logs'!AR128:'R10_logs'!AR$189,'R11_logs'!AR128:'R11_logs'!AR$189)</f>
        <v>0.49423877635653995</v>
      </c>
      <c r="AS4">
        <f ca="1">CORREL('R10_logs'!AS128:'R10_logs'!AS$189,'R11_logs'!AS128:'R11_logs'!AS$189)</f>
        <v>0.54231858351466045</v>
      </c>
      <c r="AT4">
        <f ca="1">CORREL('R10_logs'!AT128:'R10_logs'!AT$189,'R11_logs'!AT128:'R11_logs'!AT$189)</f>
        <v>0.37369676689571163</v>
      </c>
      <c r="AU4">
        <f ca="1">CORREL('R10_logs'!AU128:'R10_logs'!AU$189,'R11_logs'!AU128:'R11_logs'!AU$189)</f>
        <v>0.47248780955224728</v>
      </c>
      <c r="AV4">
        <f ca="1">CORREL('R10_logs'!AV128:'R10_logs'!AV$189,'R11_logs'!AV128:'R11_logs'!AV$189)</f>
        <v>0.63833351542738637</v>
      </c>
      <c r="AW4">
        <f ca="1">CORREL('R10_logs'!AW128:'R10_logs'!AW$189,'R11_logs'!AW128:'R11_logs'!AW$189)</f>
        <v>0.68682827936515389</v>
      </c>
      <c r="AX4">
        <f ca="1">CORREL('R10_logs'!AX128:'R10_logs'!AX$189,'R11_logs'!AX128:'R11_logs'!AX$189)</f>
        <v>0.41304949513105937</v>
      </c>
      <c r="AY4">
        <f ca="1">CORREL('R10_logs'!AY128:'R10_logs'!AY$189,'R11_logs'!AY128:'R11_logs'!AY$189)</f>
        <v>0.61743672814485739</v>
      </c>
      <c r="AZ4">
        <f ca="1">CORREL('R10_logs'!AZ128:'R10_logs'!AZ$189,'R11_logs'!AZ128:'R11_logs'!AZ$189)</f>
        <v>0.79648205730382926</v>
      </c>
      <c r="BA4">
        <f ca="1">CORREL('R10_logs'!BA128:'R10_logs'!BA$189,'R11_logs'!BA128:'R11_logs'!BA$189)</f>
        <v>0.81564836193405843</v>
      </c>
      <c r="BB4">
        <f ca="1">CORREL('R10_logs'!BB128:'R10_logs'!BB$189,'R11_logs'!BB128:'R11_logs'!BB$189)</f>
        <v>0.25625164692319491</v>
      </c>
      <c r="BC4">
        <f ca="1">CORREL('R10_logs'!BC128:'R10_logs'!BC$189,'R11_logs'!BC128:'R11_logs'!BC$189)</f>
        <v>0.48845861109177019</v>
      </c>
      <c r="BD4">
        <f ca="1">CORREL('R10_logs'!BD128:'R10_logs'!BD$189,'R11_logs'!BD128:'R11_logs'!BD$189)</f>
        <v>0.54573642795635458</v>
      </c>
      <c r="BE4">
        <f ca="1">CORREL('R10_logs'!BE128:'R10_logs'!BE$189,'R11_logs'!BE128:'R11_logs'!BE$189)</f>
        <v>0.55852786751590866</v>
      </c>
      <c r="BF4">
        <f ca="1">CORREL('R10_logs'!BF128:'R10_logs'!BF$189,'R11_logs'!BF128:'R11_logs'!BF$189)</f>
        <v>0.43008641355976357</v>
      </c>
      <c r="BG4">
        <f ca="1">CORREL('R10_logs'!BG128:'R10_logs'!BG$189,'R11_logs'!BG128:'R11_logs'!BG$189)</f>
        <v>0.48306231585527032</v>
      </c>
      <c r="BH4">
        <f ca="1">CORREL('R10_logs'!BH128:'R10_logs'!BH$189,'R11_logs'!BH128:'R11_logs'!BH$189)</f>
        <v>0.6308075231621969</v>
      </c>
      <c r="BI4">
        <f ca="1">CORREL('R10_logs'!BI128:'R10_logs'!BI$189,'R11_logs'!BI128:'R11_logs'!BI$189)</f>
        <v>0.66853187280940141</v>
      </c>
      <c r="BJ4">
        <f ca="1">CORREL('R10_logs'!BJ128:'R10_logs'!BJ$189,'R11_logs'!BJ128:'R11_logs'!BJ$189)</f>
        <v>0.25055433051535542</v>
      </c>
      <c r="BK4">
        <f ca="1">CORREL('R10_logs'!BK128:'R10_logs'!BK$189,'R11_logs'!BK128:'R11_logs'!BK$189)</f>
        <v>0.91073714217061585</v>
      </c>
    </row>
    <row r="5" spans="3:63">
      <c r="C5" s="139" t="s">
        <v>27</v>
      </c>
      <c r="D5">
        <f ca="1">CORREL('R10_logs'!D147:'R10_logs'!D$189,'R11_logs'!D147:'R11_logs'!D$189)</f>
        <v>0.95735754541434015</v>
      </c>
      <c r="E5">
        <f ca="1">CORREL('R10_logs'!E147:'R10_logs'!E$189,'R11_logs'!E147:'R11_logs'!E$189)</f>
        <v>0.84980936116140104</v>
      </c>
      <c r="F5">
        <f ca="1">CORREL('R10_logs'!F147:'R10_logs'!F$189,'R11_logs'!F147:'R11_logs'!F$189)</f>
        <v>0.622042298707143</v>
      </c>
      <c r="G5">
        <f ca="1">CORREL('R10_logs'!G147:'R10_logs'!G$189,'R11_logs'!G147:'R11_logs'!G$189)</f>
        <v>0.6592457136013955</v>
      </c>
      <c r="H5">
        <f ca="1">CORREL('R10_logs'!H147:'R10_logs'!H$189,'R11_logs'!H147:'R11_logs'!H$189)</f>
        <v>0.64706381331124407</v>
      </c>
      <c r="I5">
        <f ca="1">CORREL('R10_logs'!I147:'R10_logs'!I$189,'R11_logs'!I147:'R11_logs'!I$189)</f>
        <v>0.36183521800757013</v>
      </c>
      <c r="J5">
        <f ca="1">CORREL('R10_logs'!J147:'R10_logs'!J$189,'R11_logs'!J147:'R11_logs'!J$189)</f>
        <v>0.50180814005641572</v>
      </c>
      <c r="K5">
        <f ca="1">CORREL('R10_logs'!K147:'R10_logs'!K$189,'R11_logs'!K147:'R11_logs'!K$189)</f>
        <v>0.46297037708506178</v>
      </c>
      <c r="L5">
        <f ca="1">CORREL('R10_logs'!L147:'R10_logs'!L$189,'R11_logs'!L147:'R11_logs'!L$189)</f>
        <v>0.32715857620961775</v>
      </c>
      <c r="M5">
        <f ca="1">CORREL('R10_logs'!M147:'R10_logs'!M$189,'R11_logs'!M147:'R11_logs'!M$189)</f>
        <v>0.93043804500223748</v>
      </c>
      <c r="N5">
        <f ca="1">CORREL('R10_logs'!N147:'R10_logs'!N$189,'R11_logs'!N147:'R11_logs'!N$189)</f>
        <v>0.65830393820322541</v>
      </c>
      <c r="O5">
        <f ca="1">CORREL('R10_logs'!O147:'R10_logs'!O$189,'R11_logs'!O147:'R11_logs'!O$189)</f>
        <v>0.87590625176728343</v>
      </c>
      <c r="P5">
        <f ca="1">CORREL('R10_logs'!P147:'R10_logs'!P$189,'R11_logs'!P147:'R11_logs'!P$189)</f>
        <v>0.97792504020246607</v>
      </c>
      <c r="Q5">
        <f ca="1">CORREL('R10_logs'!Q147:'R10_logs'!Q$189,'R11_logs'!Q147:'R11_logs'!Q$189)</f>
        <v>0.72007737448190479</v>
      </c>
      <c r="R5">
        <f ca="1">CORREL('R10_logs'!R147:'R10_logs'!R$189,'R11_logs'!R147:'R11_logs'!R$189)</f>
        <v>0.16776909831970552</v>
      </c>
      <c r="S5">
        <f ca="1">CORREL('R10_logs'!S147:'R10_logs'!S$189,'R11_logs'!S147:'R11_logs'!S$189)</f>
        <v>0.15422425939425893</v>
      </c>
      <c r="T5">
        <f ca="1">CORREL('R10_logs'!T147:'R10_logs'!T$189,'R11_logs'!T147:'R11_logs'!T$189)</f>
        <v>0.47689646143348957</v>
      </c>
      <c r="U5">
        <f ca="1">CORREL('R10_logs'!U147:'R10_logs'!U$189,'R11_logs'!U147:'R11_logs'!U$189)</f>
        <v>0.13303251649562764</v>
      </c>
      <c r="V5">
        <f ca="1">CORREL('R10_logs'!V147:'R10_logs'!V$189,'R11_logs'!V147:'R11_logs'!V$189)</f>
        <v>-5.9329439718465868E-2</v>
      </c>
      <c r="W5">
        <f ca="1">CORREL('R10_logs'!W147:'R10_logs'!W$189,'R11_logs'!W147:'R11_logs'!W$189)</f>
        <v>3.3460490722307341E-2</v>
      </c>
      <c r="X5">
        <f ca="1">CORREL('R10_logs'!X147:'R10_logs'!X$189,'R11_logs'!X147:'R11_logs'!X$189)</f>
        <v>0.54497594301411845</v>
      </c>
      <c r="Y5">
        <f ca="1">CORREL('R10_logs'!Y147:'R10_logs'!Y$189,'R11_logs'!Y147:'R11_logs'!Y$189)</f>
        <v>0.87393587633634895</v>
      </c>
      <c r="Z5">
        <f ca="1">CORREL('R10_logs'!Z147:'R10_logs'!Z$189,'R11_logs'!Z147:'R11_logs'!Z$189)</f>
        <v>0.55736908847157429</v>
      </c>
      <c r="AA5">
        <f ca="1">CORREL('R10_logs'!AA147:'R10_logs'!AA$189,'R11_logs'!AA147:'R11_logs'!AA$189)</f>
        <v>0.60185610090071284</v>
      </c>
      <c r="AB5">
        <f ca="1">CORREL('R10_logs'!AB147:'R10_logs'!AB$189,'R11_logs'!AB147:'R11_logs'!AB$189)</f>
        <v>0.978669482414535</v>
      </c>
      <c r="AC5">
        <f ca="1">CORREL('R10_logs'!AC147:'R10_logs'!AC$189,'R11_logs'!AC147:'R11_logs'!AC$189)</f>
        <v>0.76633341719263715</v>
      </c>
      <c r="AD5">
        <f ca="1">CORREL('R10_logs'!AD147:'R10_logs'!AD$189,'R11_logs'!AD147:'R11_logs'!AD$189)</f>
        <v>6.743971674210264E-2</v>
      </c>
      <c r="AE5">
        <f ca="1">CORREL('R10_logs'!AE147:'R10_logs'!AE$189,'R11_logs'!AE147:'R11_logs'!AE$189)</f>
        <v>7.749744823646032E-2</v>
      </c>
      <c r="AF5">
        <f ca="1">CORREL('R10_logs'!AF147:'R10_logs'!AF$189,'R11_logs'!AF147:'R11_logs'!AF$189)</f>
        <v>0.34218723950396635</v>
      </c>
      <c r="AG5">
        <f ca="1">CORREL('R10_logs'!AG147:'R10_logs'!AG$189,'R11_logs'!AG147:'R11_logs'!AG$189)</f>
        <v>0.22031771392295016</v>
      </c>
      <c r="AH5">
        <f ca="1">CORREL('R10_logs'!AH147:'R10_logs'!AH$189,'R11_logs'!AH147:'R11_logs'!AH$189)</f>
        <v>0.26910922136062398</v>
      </c>
      <c r="AI5">
        <f ca="1">CORREL('R10_logs'!AI147:'R10_logs'!AI$189,'R11_logs'!AI147:'R11_logs'!AI$189)</f>
        <v>0.13153933455092667</v>
      </c>
      <c r="AJ5">
        <f ca="1">CORREL('R10_logs'!AJ147:'R10_logs'!AJ$189,'R11_logs'!AJ147:'R11_logs'!AJ$189)</f>
        <v>0.69373682856027774</v>
      </c>
      <c r="AK5">
        <f ca="1">CORREL('R10_logs'!AK147:'R10_logs'!AK$189,'R11_logs'!AK147:'R11_logs'!AK$189)</f>
        <v>0.82249585562894389</v>
      </c>
      <c r="AL5">
        <f ca="1">CORREL('R10_logs'!AL147:'R10_logs'!AL$189,'R11_logs'!AL147:'R11_logs'!AL$189)</f>
        <v>0.38306217052280872</v>
      </c>
      <c r="AM5">
        <f ca="1">CORREL('R10_logs'!AM147:'R10_logs'!AM$189,'R11_logs'!AM147:'R11_logs'!AM$189)</f>
        <v>0.3462097077312874</v>
      </c>
      <c r="AN5">
        <f ca="1">CORREL('R10_logs'!AN147:'R10_logs'!AN$189,'R11_logs'!AN147:'R11_logs'!AN$189)</f>
        <v>0.93004817173120902</v>
      </c>
      <c r="AO5">
        <f ca="1">CORREL('R10_logs'!AO147:'R10_logs'!AO$189,'R11_logs'!AO147:'R11_logs'!AO$189)</f>
        <v>0.35806391202497084</v>
      </c>
      <c r="AP5">
        <f ca="1">CORREL('R10_logs'!AP147:'R10_logs'!AP$189,'R11_logs'!AP147:'R11_logs'!AP$189)</f>
        <v>0.10154860293691227</v>
      </c>
      <c r="AQ5">
        <f ca="1">CORREL('R10_logs'!AQ147:'R10_logs'!AQ$189,'R11_logs'!AQ147:'R11_logs'!AQ$189)</f>
        <v>7.5532170563596054E-2</v>
      </c>
      <c r="AR5">
        <f ca="1">CORREL('R10_logs'!AR147:'R10_logs'!AR$189,'R11_logs'!AR147:'R11_logs'!AR$189)</f>
        <v>0.29609316094693838</v>
      </c>
      <c r="AS5">
        <f ca="1">CORREL('R10_logs'!AS147:'R10_logs'!AS$189,'R11_logs'!AS147:'R11_logs'!AS$189)</f>
        <v>9.5840985473357815E-2</v>
      </c>
      <c r="AT5">
        <f ca="1">CORREL('R10_logs'!AT147:'R10_logs'!AT$189,'R11_logs'!AT147:'R11_logs'!AT$189)</f>
        <v>0.22234023931681279</v>
      </c>
      <c r="AU5">
        <f ca="1">CORREL('R10_logs'!AU147:'R10_logs'!AU$189,'R11_logs'!AU147:'R11_logs'!AU$189)</f>
        <v>1.1376437847817949E-2</v>
      </c>
      <c r="AV5">
        <f ca="1">CORREL('R10_logs'!AV147:'R10_logs'!AV$189,'R11_logs'!AV147:'R11_logs'!AV$189)</f>
        <v>0.77362336357995665</v>
      </c>
      <c r="AW5">
        <f ca="1">CORREL('R10_logs'!AW147:'R10_logs'!AW$189,'R11_logs'!AW147:'R11_logs'!AW$189)</f>
        <v>0.75375850796707233</v>
      </c>
      <c r="AX5">
        <f ca="1">CORREL('R10_logs'!AX147:'R10_logs'!AX$189,'R11_logs'!AX147:'R11_logs'!AX$189)</f>
        <v>0.25699412396552984</v>
      </c>
      <c r="AY5">
        <f ca="1">CORREL('R10_logs'!AY147:'R10_logs'!AY$189,'R11_logs'!AY147:'R11_logs'!AY$189)</f>
        <v>0.23878855691902851</v>
      </c>
      <c r="AZ5">
        <f ca="1">CORREL('R10_logs'!AZ147:'R10_logs'!AZ$189,'R11_logs'!AZ147:'R11_logs'!AZ$189)</f>
        <v>0.79518029135184298</v>
      </c>
      <c r="BA5">
        <f ca="1">CORREL('R10_logs'!BA147:'R10_logs'!BA$189,'R11_logs'!BA147:'R11_logs'!BA$189)</f>
        <v>0.61157388403411883</v>
      </c>
      <c r="BB5">
        <f ca="1">CORREL('R10_logs'!BB147:'R10_logs'!BB$189,'R11_logs'!BB147:'R11_logs'!BB$189)</f>
        <v>4.057863616088634E-2</v>
      </c>
      <c r="BC5">
        <f ca="1">CORREL('R10_logs'!BC147:'R10_logs'!BC$189,'R11_logs'!BC147:'R11_logs'!BC$189)</f>
        <v>0.21910985489517887</v>
      </c>
      <c r="BD5">
        <f ca="1">CORREL('R10_logs'!BD147:'R10_logs'!BD$189,'R11_logs'!BD147:'R11_logs'!BD$189)</f>
        <v>0.29352624179923065</v>
      </c>
      <c r="BE5">
        <f ca="1">CORREL('R10_logs'!BE147:'R10_logs'!BE$189,'R11_logs'!BE147:'R11_logs'!BE$189)</f>
        <v>0.13324439551736172</v>
      </c>
      <c r="BF5">
        <f ca="1">CORREL('R10_logs'!BF147:'R10_logs'!BF$189,'R11_logs'!BF147:'R11_logs'!BF$189)</f>
        <v>0.28582013912774162</v>
      </c>
      <c r="BG5">
        <f ca="1">CORREL('R10_logs'!BG147:'R10_logs'!BG$189,'R11_logs'!BG147:'R11_logs'!BG$189)</f>
        <v>-9.8150474754807298E-3</v>
      </c>
      <c r="BH5">
        <f ca="1">CORREL('R10_logs'!BH147:'R10_logs'!BH$189,'R11_logs'!BH147:'R11_logs'!BH$189)</f>
        <v>0.68702657615334439</v>
      </c>
      <c r="BI5">
        <f ca="1">CORREL('R10_logs'!BI147:'R10_logs'!BI$189,'R11_logs'!BI147:'R11_logs'!BI$189)</f>
        <v>0.63635325654955965</v>
      </c>
      <c r="BJ5">
        <f ca="1">CORREL('R10_logs'!BJ147:'R10_logs'!BJ$189,'R11_logs'!BJ147:'R11_logs'!BJ$189)</f>
        <v>0.21380636292875632</v>
      </c>
      <c r="BK5">
        <f ca="1">CORREL('R10_logs'!BK147:'R10_logs'!BK$189,'R11_logs'!BK147:'R11_logs'!BK$189)</f>
        <v>0.90934712232010462</v>
      </c>
    </row>
    <row r="6" spans="3:63">
      <c r="C6" s="139" t="s">
        <v>28</v>
      </c>
      <c r="D6">
        <f ca="1">CORREL('R10_logs'!D170:'R10_logs'!D$189,'R11_logs'!D170:'R11_logs'!D$189)</f>
        <v>0.86643871540495798</v>
      </c>
      <c r="E6">
        <f ca="1">CORREL('R10_logs'!E170:'R10_logs'!E$189,'R11_logs'!E170:'R11_logs'!E$189)</f>
        <v>0.72200888546010544</v>
      </c>
      <c r="F6">
        <f ca="1">CORREL('R10_logs'!F170:'R10_logs'!F$189,'R11_logs'!F170:'R11_logs'!F$189)</f>
        <v>0.40283751675485713</v>
      </c>
      <c r="G6">
        <f ca="1">CORREL('R10_logs'!G170:'R10_logs'!G$189,'R11_logs'!G170:'R11_logs'!G$189)</f>
        <v>0.56730742130524525</v>
      </c>
      <c r="H6">
        <f ca="1">CORREL('R10_logs'!H170:'R10_logs'!H$189,'R11_logs'!H170:'R11_logs'!H$189)</f>
        <v>0.4991714894448866</v>
      </c>
      <c r="I6">
        <f ca="1">CORREL('R10_logs'!I170:'R10_logs'!I$189,'R11_logs'!I170:'R11_logs'!I$189)</f>
        <v>0.28968509744004367</v>
      </c>
      <c r="J6">
        <f ca="1">CORREL('R10_logs'!J170:'R10_logs'!J$189,'R11_logs'!J170:'R11_logs'!J$189)</f>
        <v>0.13386724492091584</v>
      </c>
      <c r="K6">
        <f ca="1">CORREL('R10_logs'!K170:'R10_logs'!K$189,'R11_logs'!K170:'R11_logs'!K$189)</f>
        <v>0.13579535479893659</v>
      </c>
      <c r="L6">
        <f ca="1">CORREL('R10_logs'!L170:'R10_logs'!L$189,'R11_logs'!L170:'R11_logs'!L$189)</f>
        <v>0.12030037615574186</v>
      </c>
      <c r="M6">
        <f ca="1">CORREL('R10_logs'!M170:'R10_logs'!M$189,'R11_logs'!M170:'R11_logs'!M$189)</f>
        <v>0.84914554831027522</v>
      </c>
      <c r="N6">
        <f ca="1">CORREL('R10_logs'!N170:'R10_logs'!N$189,'R11_logs'!N170:'R11_logs'!N$189)</f>
        <v>0.8042507925041209</v>
      </c>
      <c r="O6">
        <f ca="1">CORREL('R10_logs'!O170:'R10_logs'!O$189,'R11_logs'!O170:'R11_logs'!O$189)</f>
        <v>0.81721617611085728</v>
      </c>
      <c r="P6">
        <f ca="1">CORREL('R10_logs'!P170:'R10_logs'!P$189,'R11_logs'!P170:'R11_logs'!P$189)</f>
        <v>0.3492646169015895</v>
      </c>
      <c r="Q6">
        <f ca="1">CORREL('R10_logs'!Q170:'R10_logs'!Q$189,'R11_logs'!Q170:'R11_logs'!Q$189)</f>
        <v>0.29399687093422772</v>
      </c>
      <c r="R6">
        <f ca="1">CORREL('R10_logs'!R170:'R10_logs'!R$189,'R11_logs'!R170:'R11_logs'!R$189)</f>
        <v>0.3812343570118088</v>
      </c>
      <c r="S6">
        <f ca="1">CORREL('R10_logs'!S170:'R10_logs'!S$189,'R11_logs'!S170:'R11_logs'!S$189)</f>
        <v>-1.779405122412913E-2</v>
      </c>
      <c r="T6">
        <f ca="1">CORREL('R10_logs'!T170:'R10_logs'!T$189,'R11_logs'!T170:'R11_logs'!T$189)</f>
        <v>1.3349821781033859E-2</v>
      </c>
      <c r="U6">
        <f ca="1">CORREL('R10_logs'!U170:'R10_logs'!U$189,'R11_logs'!U170:'R11_logs'!U$189)</f>
        <v>5.9883732416944526E-3</v>
      </c>
      <c r="V6">
        <f ca="1">CORREL('R10_logs'!V170:'R10_logs'!V$189,'R11_logs'!V170:'R11_logs'!V$189)</f>
        <v>0.54370167672352321</v>
      </c>
      <c r="W6">
        <f ca="1">CORREL('R10_logs'!W170:'R10_logs'!W$189,'R11_logs'!W170:'R11_logs'!W$189)</f>
        <v>0.29623956581991079</v>
      </c>
      <c r="X6">
        <f ca="1">CORREL('R10_logs'!X170:'R10_logs'!X$189,'R11_logs'!X170:'R11_logs'!X$189)</f>
        <v>0.26162427193530807</v>
      </c>
      <c r="Y6">
        <f ca="1">CORREL('R10_logs'!Y170:'R10_logs'!Y$189,'R11_logs'!Y170:'R11_logs'!Y$189)</f>
        <v>0.23518289329102507</v>
      </c>
      <c r="Z6">
        <f ca="1">CORREL('R10_logs'!Z170:'R10_logs'!Z$189,'R11_logs'!Z170:'R11_logs'!Z$189)</f>
        <v>0.21591958841765879</v>
      </c>
      <c r="AA6">
        <f ca="1">CORREL('R10_logs'!AA170:'R10_logs'!AA$189,'R11_logs'!AA170:'R11_logs'!AA$189)</f>
        <v>0.23518537048743635</v>
      </c>
      <c r="AB6">
        <f ca="1">CORREL('R10_logs'!AB170:'R10_logs'!AB$189,'R11_logs'!AB170:'R11_logs'!AB$189)</f>
        <v>0.47552390051880666</v>
      </c>
      <c r="AC6">
        <f ca="1">CORREL('R10_logs'!AC170:'R10_logs'!AC$189,'R11_logs'!AC170:'R11_logs'!AC$189)</f>
        <v>0.24832225596284985</v>
      </c>
      <c r="AD6">
        <f ca="1">CORREL('R10_logs'!AD170:'R10_logs'!AD$189,'R11_logs'!AD170:'R11_logs'!AD$189)</f>
        <v>0.51009782114286051</v>
      </c>
      <c r="AE6">
        <f ca="1">CORREL('R10_logs'!AE170:'R10_logs'!AE$189,'R11_logs'!AE170:'R11_logs'!AE$189)</f>
        <v>0.98139456165708627</v>
      </c>
      <c r="AF6">
        <f ca="1">CORREL('R10_logs'!AF170:'R10_logs'!AF$189,'R11_logs'!AF170:'R11_logs'!AF$189)</f>
        <v>0.97694336682559768</v>
      </c>
      <c r="AG6">
        <f ca="1">CORREL('R10_logs'!AG170:'R10_logs'!AG$189,'R11_logs'!AG170:'R11_logs'!AG$189)</f>
        <v>0.98248726212301907</v>
      </c>
      <c r="AH6">
        <f ca="1">CORREL('R10_logs'!AH170:'R10_logs'!AH$189,'R11_logs'!AH170:'R11_logs'!AH$189)</f>
        <v>0.988216821016347</v>
      </c>
      <c r="AI6">
        <f ca="1">CORREL('R10_logs'!AI170:'R10_logs'!AI$189,'R11_logs'!AI170:'R11_logs'!AI$189)</f>
        <v>0.98824350237274183</v>
      </c>
      <c r="AJ6">
        <f ca="1">CORREL('R10_logs'!AJ170:'R10_logs'!AJ$189,'R11_logs'!AJ170:'R11_logs'!AJ$189)</f>
        <v>0.98832585380412197</v>
      </c>
      <c r="AK6">
        <f ca="1">CORREL('R10_logs'!AK170:'R10_logs'!AK$189,'R11_logs'!AK170:'R11_logs'!AK$189)</f>
        <v>0.89750042338797431</v>
      </c>
      <c r="AL6">
        <f ca="1">CORREL('R10_logs'!AL170:'R10_logs'!AL$189,'R11_logs'!AL170:'R11_logs'!AL$189)</f>
        <v>0.88326829633571835</v>
      </c>
      <c r="AM6">
        <f ca="1">CORREL('R10_logs'!AM170:'R10_logs'!AM$189,'R11_logs'!AM170:'R11_logs'!AM$189)</f>
        <v>0.88289822411504948</v>
      </c>
      <c r="AN6">
        <f ca="1">CORREL('R10_logs'!AN170:'R10_logs'!AN$189,'R11_logs'!AN170:'R11_logs'!AN$189)</f>
        <v>0.97943618427732704</v>
      </c>
      <c r="AO6">
        <f ca="1">CORREL('R10_logs'!AO170:'R10_logs'!AO$189,'R11_logs'!AO170:'R11_logs'!AO$189)</f>
        <v>0.97948933196015153</v>
      </c>
      <c r="AP6">
        <f ca="1">CORREL('R10_logs'!AP170:'R10_logs'!AP$189,'R11_logs'!AP170:'R11_logs'!AP$189)</f>
        <v>0.97943220385999474</v>
      </c>
      <c r="AQ6">
        <f ca="1">CORREL('R10_logs'!AQ170:'R10_logs'!AQ$189,'R11_logs'!AQ170:'R11_logs'!AQ$189)</f>
        <v>-0.80204408902356183</v>
      </c>
      <c r="AR6">
        <f ca="1">CORREL('R10_logs'!AR170:'R10_logs'!AR$189,'R11_logs'!AR170:'R11_logs'!AR$189)</f>
        <v>3.3778092494902073E-2</v>
      </c>
      <c r="AS6">
        <f ca="1">CORREL('R10_logs'!AS170:'R10_logs'!AS$189,'R11_logs'!AS170:'R11_logs'!AS$189)</f>
        <v>3.8580743594267823E-2</v>
      </c>
      <c r="AT6">
        <f ca="1">CORREL('R10_logs'!AT170:'R10_logs'!AT$189,'R11_logs'!AT170:'R11_logs'!AT$189)</f>
        <v>-6.0160318172690443E-2</v>
      </c>
      <c r="AU6">
        <f ca="1">CORREL('R10_logs'!AU170:'R10_logs'!AU$189,'R11_logs'!AU170:'R11_logs'!AU$189)</f>
        <v>-6.0163064657324045E-2</v>
      </c>
      <c r="AV6">
        <f ca="1">CORREL('R10_logs'!AV170:'R10_logs'!AV$189,'R11_logs'!AV170:'R11_logs'!AV$189)</f>
        <v>-6.0241163849717824E-2</v>
      </c>
      <c r="AW6">
        <f ca="1">CORREL('R10_logs'!AW170:'R10_logs'!AW$189,'R11_logs'!AW170:'R11_logs'!AW$189)</f>
        <v>-8.5541951272626662E-2</v>
      </c>
      <c r="AX6">
        <f ca="1">CORREL('R10_logs'!AX170:'R10_logs'!AX$189,'R11_logs'!AX170:'R11_logs'!AX$189)</f>
        <v>-6.8418980549136518E-2</v>
      </c>
      <c r="AY6">
        <f ca="1">CORREL('R10_logs'!AY170:'R10_logs'!AY$189,'R11_logs'!AY170:'R11_logs'!AY$189)</f>
        <v>-6.8414866348401354E-2</v>
      </c>
      <c r="AZ6">
        <f ca="1">CORREL('R10_logs'!AZ170:'R10_logs'!AZ$189,'R11_logs'!AZ170:'R11_logs'!AZ$189)</f>
        <v>-4.5748862150324775E-2</v>
      </c>
      <c r="BA6">
        <f ca="1">CORREL('R10_logs'!BA170:'R10_logs'!BA$189,'R11_logs'!BA170:'R11_logs'!BA$189)</f>
        <v>-4.7431163052709092E-2</v>
      </c>
      <c r="BB6">
        <f ca="1">CORREL('R10_logs'!BB170:'R10_logs'!BB$189,'R11_logs'!BB170:'R11_logs'!BB$189)</f>
        <v>-4.743096767142202E-2</v>
      </c>
      <c r="BC6">
        <f ca="1">CORREL('R10_logs'!BC170:'R10_logs'!BC$189,'R11_logs'!BC170:'R11_logs'!BC$189)</f>
        <v>-0.36687516408212706</v>
      </c>
      <c r="BD6">
        <f ca="1">CORREL('R10_logs'!BD170:'R10_logs'!BD$189,'R11_logs'!BD170:'R11_logs'!BD$189)</f>
        <v>3.3775583749227164E-2</v>
      </c>
      <c r="BE6">
        <f ca="1">CORREL('R10_logs'!BE170:'R10_logs'!BE$189,'R11_logs'!BE170:'R11_logs'!BE$189)</f>
        <v>3.8578581037647393E-2</v>
      </c>
      <c r="BF6">
        <f ca="1">CORREL('R10_logs'!BF170:'R10_logs'!BF$189,'R11_logs'!BF170:'R11_logs'!BF$189)</f>
        <v>-6.0156195616544943E-2</v>
      </c>
      <c r="BG6">
        <f ca="1">CORREL('R10_logs'!BG170:'R10_logs'!BG$189,'R11_logs'!BG170:'R11_logs'!BG$189)</f>
        <v>-6.0159105282814644E-2</v>
      </c>
      <c r="BH6">
        <f ca="1">CORREL('R10_logs'!BH170:'R10_logs'!BH$189,'R11_logs'!BH170:'R11_logs'!BH$189)</f>
        <v>-6.0239577817537478E-2</v>
      </c>
      <c r="BI6">
        <f ca="1">CORREL('R10_logs'!BI170:'R10_logs'!BI$189,'R11_logs'!BI170:'R11_logs'!BI$189)</f>
        <v>-8.5530968085293577E-2</v>
      </c>
      <c r="BJ6">
        <f ca="1">CORREL('R10_logs'!BJ170:'R10_logs'!BJ$189,'R11_logs'!BJ170:'R11_logs'!BJ$189)</f>
        <v>-6.8414527185573878E-2</v>
      </c>
      <c r="BK6">
        <f ca="1">CORREL('R10_logs'!BK170:'R10_logs'!BK$189,'R11_logs'!BK170:'R11_logs'!BK$189)</f>
        <v>0.99969497638279159</v>
      </c>
    </row>
    <row r="9" spans="3:63">
      <c r="C9" s="139" t="s">
        <v>24</v>
      </c>
      <c r="D9">
        <f ca="1">SUMPRODUCT('R10_logs'!D283:'R10_logs'!D388,'R11_logs'!D283:'R11_logs'!D388,'R10_logs'!$BN283:'R10_logs'!$BN388)/SQRT(SUMPRODUCT('R10_logs'!D283:'R10_logs'!D$388,'R10_logs'!$BN283:'R10_logs'!$BN$388,'R10_logs'!D283:'R10_logs'!D$388)*SUMPRODUCT('R11_logs'!D283:'R11_logs'!D$388,'R11_logs'!D283:'R11_logs'!D$388,'R10_logs'!$BN283:'R10_logs'!$BN$388))</f>
        <v>0.94084019744239666</v>
      </c>
      <c r="E9">
        <f ca="1">SUMPRODUCT('R10_logs'!E283:'R10_logs'!E388,'R11_logs'!E283:'R11_logs'!E388,'R10_logs'!$BN283:'R10_logs'!$BN388)/SQRT(SUMPRODUCT('R10_logs'!E283:'R10_logs'!E$388,'R10_logs'!$BN283:'R10_logs'!$BN$388,'R10_logs'!E283:'R10_logs'!E$388)*SUMPRODUCT('R11_logs'!E283:'R11_logs'!E$388,'R11_logs'!E283:'R11_logs'!E$388,'R10_logs'!$BN283:'R10_logs'!$BN$388))</f>
        <v>0.84899664081093162</v>
      </c>
      <c r="F9">
        <f ca="1">SUMPRODUCT('R10_logs'!F283:'R10_logs'!F388,'R11_logs'!F283:'R11_logs'!F388,'R10_logs'!$BN283:'R10_logs'!$BN388)/SQRT(SUMPRODUCT('R10_logs'!F283:'R10_logs'!F$388,'R10_logs'!$BN283:'R10_logs'!$BN$388,'R10_logs'!F283:'R10_logs'!F$388)*SUMPRODUCT('R11_logs'!F283:'R11_logs'!F$388,'R11_logs'!F283:'R11_logs'!F$388,'R10_logs'!$BN283:'R10_logs'!$BN$388))</f>
        <v>0.6946789389958411</v>
      </c>
      <c r="G9">
        <f ca="1">SUMPRODUCT('R10_logs'!G283:'R10_logs'!G388,'R11_logs'!G283:'R11_logs'!G388,'R10_logs'!$BN283:'R10_logs'!$BN388)/SQRT(SUMPRODUCT('R10_logs'!G283:'R10_logs'!G$388,'R10_logs'!$BN283:'R10_logs'!$BN$388,'R10_logs'!G283:'R10_logs'!G$388)*SUMPRODUCT('R11_logs'!G283:'R11_logs'!G$388,'R11_logs'!G283:'R11_logs'!G$388,'R10_logs'!$BN283:'R10_logs'!$BN$388))</f>
        <v>0.64511103377887646</v>
      </c>
      <c r="H9">
        <f ca="1">SUMPRODUCT('R10_logs'!H283:'R10_logs'!H388,'R11_logs'!H283:'R11_logs'!H388,'R10_logs'!$BN283:'R10_logs'!$BN388)/SQRT(SUMPRODUCT('R10_logs'!H283:'R10_logs'!H$388,'R10_logs'!$BN283:'R10_logs'!$BN$388,'R10_logs'!H283:'R10_logs'!H$388)*SUMPRODUCT('R11_logs'!H283:'R11_logs'!H$388,'R11_logs'!H283:'R11_logs'!H$388,'R10_logs'!$BN283:'R10_logs'!$BN$388))</f>
        <v>0.6124700847124982</v>
      </c>
      <c r="I9">
        <f ca="1">SUMPRODUCT('R10_logs'!I283:'R10_logs'!I388,'R11_logs'!I283:'R11_logs'!I388,'R10_logs'!$BN283:'R10_logs'!$BN388)/SQRT(SUMPRODUCT('R10_logs'!I283:'R10_logs'!I$388,'R10_logs'!$BN283:'R10_logs'!$BN$388,'R10_logs'!I283:'R10_logs'!I$388)*SUMPRODUCT('R11_logs'!I283:'R11_logs'!I$388,'R11_logs'!I283:'R11_logs'!I$388,'R10_logs'!$BN283:'R10_logs'!$BN$388))</f>
        <v>0.36389339727758319</v>
      </c>
      <c r="J9">
        <f ca="1">SUMPRODUCT('R10_logs'!J283:'R10_logs'!J388,'R11_logs'!J283:'R11_logs'!J388,'R10_logs'!$BN283:'R10_logs'!$BN388)/SQRT(SUMPRODUCT('R10_logs'!J283:'R10_logs'!J$388,'R10_logs'!$BN283:'R10_logs'!$BN$388,'R10_logs'!J283:'R10_logs'!J$388)*SUMPRODUCT('R11_logs'!J283:'R11_logs'!J$388,'R11_logs'!J283:'R11_logs'!J$388,'R10_logs'!$BN283:'R10_logs'!$BN$388))</f>
        <v>0.53392735128023838</v>
      </c>
      <c r="K9">
        <f ca="1">SUMPRODUCT('R10_logs'!K283:'R10_logs'!K388,'R11_logs'!K283:'R11_logs'!K388,'R10_logs'!$BN283:'R10_logs'!$BN388)/SQRT(SUMPRODUCT('R10_logs'!K283:'R10_logs'!K$388,'R10_logs'!$BN283:'R10_logs'!$BN$388,'R10_logs'!K283:'R10_logs'!K$388)*SUMPRODUCT('R11_logs'!K283:'R11_logs'!K$388,'R11_logs'!K283:'R11_logs'!K$388,'R10_logs'!$BN283:'R10_logs'!$BN$388))</f>
        <v>0.39399607604351095</v>
      </c>
      <c r="L9">
        <f ca="1">SUMPRODUCT('R10_logs'!L283:'R10_logs'!L388,'R11_logs'!L283:'R11_logs'!L388,'R10_logs'!$BN283:'R10_logs'!$BN388)/SQRT(SUMPRODUCT('R10_logs'!L283:'R10_logs'!L$388,'R10_logs'!$BN283:'R10_logs'!$BN$388,'R10_logs'!L283:'R10_logs'!L$388)*SUMPRODUCT('R11_logs'!L283:'R11_logs'!L$388,'R11_logs'!L283:'R11_logs'!L$388,'R10_logs'!$BN283:'R10_logs'!$BN$388))</f>
        <v>0.27058208444510512</v>
      </c>
      <c r="M9">
        <f ca="1">SUMPRODUCT('R10_logs'!M283:'R10_logs'!M388,'R11_logs'!M283:'R11_logs'!M388,'R10_logs'!$BN283:'R10_logs'!$BN388)/SQRT(SUMPRODUCT('R10_logs'!M283:'R10_logs'!M$388,'R10_logs'!$BN283:'R10_logs'!$BN$388,'R10_logs'!M283:'R10_logs'!M$388)*SUMPRODUCT('R11_logs'!M283:'R11_logs'!M$388,'R11_logs'!M283:'R11_logs'!M$388,'R10_logs'!$BN283:'R10_logs'!$BN$388))</f>
        <v>0.82348634180498981</v>
      </c>
      <c r="N9">
        <f ca="1">SUMPRODUCT('R10_logs'!N283:'R10_logs'!N388,'R11_logs'!N283:'R11_logs'!N388,'R10_logs'!$BN283:'R10_logs'!$BN388)/SQRT(SUMPRODUCT('R10_logs'!N283:'R10_logs'!N$388,'R10_logs'!$BN283:'R10_logs'!$BN$388,'R10_logs'!N283:'R10_logs'!N$388)*SUMPRODUCT('R11_logs'!N283:'R11_logs'!N$388,'R11_logs'!N283:'R11_logs'!N$388,'R10_logs'!$BN283:'R10_logs'!$BN$388))</f>
        <v>0.82970900096573852</v>
      </c>
      <c r="O9">
        <f ca="1">SUMPRODUCT('R10_logs'!O283:'R10_logs'!O388,'R11_logs'!O283:'R11_logs'!O388,'R10_logs'!$BN283:'R10_logs'!$BN388)/SQRT(SUMPRODUCT('R10_logs'!O283:'R10_logs'!O$388,'R10_logs'!$BN283:'R10_logs'!$BN$388,'R10_logs'!O283:'R10_logs'!O$388)*SUMPRODUCT('R11_logs'!O283:'R11_logs'!O$388,'R11_logs'!O283:'R11_logs'!O$388,'R10_logs'!$BN283:'R10_logs'!$BN$388))</f>
        <v>0.90562523695012709</v>
      </c>
      <c r="P9">
        <f ca="1">SUMPRODUCT('R10_logs'!P283:'R10_logs'!P388,'R11_logs'!P283:'R11_logs'!P388,'R10_logs'!$BN283:'R10_logs'!$BN388)/SQRT(SUMPRODUCT('R10_logs'!P283:'R10_logs'!P$388,'R10_logs'!$BN283:'R10_logs'!$BN$388,'R10_logs'!P283:'R10_logs'!P$388)*SUMPRODUCT('R11_logs'!P283:'R11_logs'!P$388,'R11_logs'!P283:'R11_logs'!P$388,'R10_logs'!$BN283:'R10_logs'!$BN$388))</f>
        <v>0.9677241581914291</v>
      </c>
      <c r="Q9">
        <f ca="1">SUMPRODUCT('R10_logs'!Q283:'R10_logs'!Q388,'R11_logs'!Q283:'R11_logs'!Q388,'R10_logs'!$BN283:'R10_logs'!$BN388)/SQRT(SUMPRODUCT('R10_logs'!Q283:'R10_logs'!Q$388,'R10_logs'!$BN283:'R10_logs'!$BN$388,'R10_logs'!Q283:'R10_logs'!Q$388)*SUMPRODUCT('R11_logs'!Q283:'R11_logs'!Q$388,'R11_logs'!Q283:'R11_logs'!Q$388,'R10_logs'!$BN283:'R10_logs'!$BN$388))</f>
        <v>0.74587275244578655</v>
      </c>
      <c r="R9">
        <f ca="1">SUMPRODUCT('R10_logs'!R283:'R10_logs'!R388,'R11_logs'!R283:'R11_logs'!R388,'R10_logs'!$BN283:'R10_logs'!$BN388)/SQRT(SUMPRODUCT('R10_logs'!R283:'R10_logs'!R$388,'R10_logs'!$BN283:'R10_logs'!$BN$388,'R10_logs'!R283:'R10_logs'!R$388)*SUMPRODUCT('R11_logs'!R283:'R11_logs'!R$388,'R11_logs'!R283:'R11_logs'!R$388,'R10_logs'!$BN283:'R10_logs'!$BN$388))</f>
        <v>0.5037656185975613</v>
      </c>
      <c r="S9">
        <f ca="1">SUMPRODUCT('R10_logs'!S283:'R10_logs'!S388,'R11_logs'!S283:'R11_logs'!S388,'R10_logs'!$BN283:'R10_logs'!$BN388)/SQRT(SUMPRODUCT('R10_logs'!S283:'R10_logs'!S$388,'R10_logs'!$BN283:'R10_logs'!$BN$388,'R10_logs'!S283:'R10_logs'!S$388)*SUMPRODUCT('R11_logs'!S283:'R11_logs'!S$388,'R11_logs'!S283:'R11_logs'!S$388,'R10_logs'!$BN283:'R10_logs'!$BN$388))</f>
        <v>0.30657374001810467</v>
      </c>
      <c r="T9">
        <f ca="1">SUMPRODUCT('R10_logs'!T283:'R10_logs'!T388,'R11_logs'!T283:'R11_logs'!T388,'R10_logs'!$BN283:'R10_logs'!$BN388)/SQRT(SUMPRODUCT('R10_logs'!T283:'R10_logs'!T$388,'R10_logs'!$BN283:'R10_logs'!$BN$388,'R10_logs'!T283:'R10_logs'!T$388)*SUMPRODUCT('R11_logs'!T283:'R11_logs'!T$388,'R11_logs'!T283:'R11_logs'!T$388,'R10_logs'!$BN283:'R10_logs'!$BN$388))</f>
        <v>0.31108651852009622</v>
      </c>
      <c r="U9">
        <f ca="1">SUMPRODUCT('R10_logs'!U283:'R10_logs'!U388,'R11_logs'!U283:'R11_logs'!U388,'R10_logs'!$BN283:'R10_logs'!$BN388)/SQRT(SUMPRODUCT('R10_logs'!U283:'R10_logs'!U$388,'R10_logs'!$BN283:'R10_logs'!$BN$388,'R10_logs'!U283:'R10_logs'!U$388)*SUMPRODUCT('R11_logs'!U283:'R11_logs'!U$388,'R11_logs'!U283:'R11_logs'!U$388,'R10_logs'!$BN283:'R10_logs'!$BN$388))</f>
        <v>0.11805366128894439</v>
      </c>
      <c r="V9">
        <f ca="1">SUMPRODUCT('R10_logs'!V283:'R10_logs'!V388,'R11_logs'!V283:'R11_logs'!V388,'R10_logs'!$BN283:'R10_logs'!$BN388)/SQRT(SUMPRODUCT('R10_logs'!V283:'R10_logs'!V$388,'R10_logs'!$BN283:'R10_logs'!$BN$388,'R10_logs'!V283:'R10_logs'!V$388)*SUMPRODUCT('R11_logs'!V283:'R11_logs'!V$388,'R11_logs'!V283:'R11_logs'!V$388,'R10_logs'!$BN283:'R10_logs'!$BN$388))</f>
        <v>8.4984996021234646E-2</v>
      </c>
      <c r="W9">
        <f ca="1">SUMPRODUCT('R10_logs'!W283:'R10_logs'!W388,'R11_logs'!W283:'R11_logs'!W388,'R10_logs'!$BN283:'R10_logs'!$BN388)/SQRT(SUMPRODUCT('R10_logs'!W283:'R10_logs'!W$388,'R10_logs'!$BN283:'R10_logs'!$BN$388,'R10_logs'!W283:'R10_logs'!W$388)*SUMPRODUCT('R11_logs'!W283:'R11_logs'!W$388,'R11_logs'!W283:'R11_logs'!W$388,'R10_logs'!$BN283:'R10_logs'!$BN$388))</f>
        <v>6.526052931167986E-2</v>
      </c>
      <c r="X9">
        <f ca="1">SUMPRODUCT('R10_logs'!X283:'R10_logs'!X388,'R11_logs'!X283:'R11_logs'!X388,'R10_logs'!$BN283:'R10_logs'!$BN388)/SQRT(SUMPRODUCT('R10_logs'!X283:'R10_logs'!X$388,'R10_logs'!$BN283:'R10_logs'!$BN$388,'R10_logs'!X283:'R10_logs'!X$388)*SUMPRODUCT('R11_logs'!X283:'R11_logs'!X$388,'R11_logs'!X283:'R11_logs'!X$388,'R10_logs'!$BN283:'R10_logs'!$BN$388))</f>
        <v>0.50728647211109423</v>
      </c>
      <c r="Y9">
        <f ca="1">SUMPRODUCT('R10_logs'!Y283:'R10_logs'!Y388,'R11_logs'!Y283:'R11_logs'!Y388,'R10_logs'!$BN283:'R10_logs'!$BN388)/SQRT(SUMPRODUCT('R10_logs'!Y283:'R10_logs'!Y$388,'R10_logs'!$BN283:'R10_logs'!$BN$388,'R10_logs'!Y283:'R10_logs'!Y$388)*SUMPRODUCT('R11_logs'!Y283:'R11_logs'!Y$388,'R11_logs'!Y283:'R11_logs'!Y$388,'R10_logs'!$BN283:'R10_logs'!$BN$388))</f>
        <v>0.75951991115820505</v>
      </c>
      <c r="Z9">
        <f ca="1">SUMPRODUCT('R10_logs'!Z283:'R10_logs'!Z388,'R11_logs'!Z283:'R11_logs'!Z388,'R10_logs'!$BN283:'R10_logs'!$BN388)/SQRT(SUMPRODUCT('R10_logs'!Z283:'R10_logs'!Z$388,'R10_logs'!$BN283:'R10_logs'!$BN$388,'R10_logs'!Z283:'R10_logs'!Z$388)*SUMPRODUCT('R11_logs'!Z283:'R11_logs'!Z$388,'R11_logs'!Z283:'R11_logs'!Z$388,'R10_logs'!$BN283:'R10_logs'!$BN$388))</f>
        <v>0.68848128743085413</v>
      </c>
      <c r="AA9">
        <f ca="1">SUMPRODUCT('R10_logs'!AA283:'R10_logs'!AA388,'R11_logs'!AA283:'R11_logs'!AA388,'R10_logs'!$BN283:'R10_logs'!$BN388)/SQRT(SUMPRODUCT('R10_logs'!AA283:'R10_logs'!AA$388,'R10_logs'!$BN283:'R10_logs'!$BN$388,'R10_logs'!AA283:'R10_logs'!AA$388)*SUMPRODUCT('R11_logs'!AA283:'R11_logs'!AA$388,'R11_logs'!AA283:'R11_logs'!AA$388,'R10_logs'!$BN283:'R10_logs'!$BN$388))</f>
        <v>0.7773299757317399</v>
      </c>
      <c r="AB9">
        <f ca="1">SUMPRODUCT('R10_logs'!AB283:'R10_logs'!AB388,'R11_logs'!AB283:'R11_logs'!AB388,'R10_logs'!$BN283:'R10_logs'!$BN388)/SQRT(SUMPRODUCT('R10_logs'!AB283:'R10_logs'!AB$388,'R10_logs'!$BN283:'R10_logs'!$BN$388,'R10_logs'!AB283:'R10_logs'!AB$388)*SUMPRODUCT('R11_logs'!AB283:'R11_logs'!AB$388,'R11_logs'!AB283:'R11_logs'!AB$388,'R10_logs'!$BN283:'R10_logs'!$BN$388))</f>
        <v>0.973418616600777</v>
      </c>
      <c r="AC9">
        <f ca="1">SUMPRODUCT('R10_logs'!AC283:'R10_logs'!AC388,'R11_logs'!AC283:'R11_logs'!AC388,'R10_logs'!$BN283:'R10_logs'!$BN388)/SQRT(SUMPRODUCT('R10_logs'!AC283:'R10_logs'!AC$388,'R10_logs'!$BN283:'R10_logs'!$BN$388,'R10_logs'!AC283:'R10_logs'!AC$388)*SUMPRODUCT('R11_logs'!AC283:'R11_logs'!AC$388,'R11_logs'!AC283:'R11_logs'!AC$388,'R10_logs'!$BN283:'R10_logs'!$BN$388))</f>
        <v>0.81186454160111599</v>
      </c>
      <c r="AD9">
        <f ca="1">SUMPRODUCT('R10_logs'!AD283:'R10_logs'!AD388,'R11_logs'!AD283:'R11_logs'!AD388,'R10_logs'!$BN283:'R10_logs'!$BN388)/SQRT(SUMPRODUCT('R10_logs'!AD283:'R10_logs'!AD$388,'R10_logs'!$BN283:'R10_logs'!$BN$388,'R10_logs'!AD283:'R10_logs'!AD$388)*SUMPRODUCT('R11_logs'!AD283:'R11_logs'!AD$388,'R11_logs'!AD283:'R11_logs'!AD$388,'R10_logs'!$BN283:'R10_logs'!$BN$388))</f>
        <v>0.45838174891287548</v>
      </c>
      <c r="AE9">
        <f ca="1">SUMPRODUCT('R10_logs'!AE283:'R10_logs'!AE388,'R11_logs'!AE283:'R11_logs'!AE388,'R10_logs'!$BN283:'R10_logs'!$BN388)/SQRT(SUMPRODUCT('R10_logs'!AE283:'R10_logs'!AE$388,'R10_logs'!$BN283:'R10_logs'!$BN$388,'R10_logs'!AE283:'R10_logs'!AE$388)*SUMPRODUCT('R11_logs'!AE283:'R11_logs'!AE$388,'R11_logs'!AE283:'R11_logs'!AE$388,'R10_logs'!$BN283:'R10_logs'!$BN$388))</f>
        <v>0.31058176905735924</v>
      </c>
      <c r="AF9">
        <f ca="1">SUMPRODUCT('R10_logs'!AF283:'R10_logs'!AF388,'R11_logs'!AF283:'R11_logs'!AF388,'R10_logs'!$BN283:'R10_logs'!$BN388)/SQRT(SUMPRODUCT('R10_logs'!AF283:'R10_logs'!AF$388,'R10_logs'!$BN283:'R10_logs'!$BN$388,'R10_logs'!AF283:'R10_logs'!AF$388)*SUMPRODUCT('R11_logs'!AF283:'R11_logs'!AF$388,'R11_logs'!AF283:'R11_logs'!AF$388,'R10_logs'!$BN283:'R10_logs'!$BN$388))</f>
        <v>0.29618286654862713</v>
      </c>
      <c r="AG9">
        <f ca="1">SUMPRODUCT('R10_logs'!AG283:'R10_logs'!AG388,'R11_logs'!AG283:'R11_logs'!AG388,'R10_logs'!$BN283:'R10_logs'!$BN388)/SQRT(SUMPRODUCT('R10_logs'!AG283:'R10_logs'!AG$388,'R10_logs'!$BN283:'R10_logs'!$BN$388,'R10_logs'!AG283:'R10_logs'!AG$388)*SUMPRODUCT('R11_logs'!AG283:'R11_logs'!AG$388,'R11_logs'!AG283:'R11_logs'!AG$388,'R10_logs'!$BN283:'R10_logs'!$BN$388))</f>
        <v>0.28632802287899117</v>
      </c>
      <c r="AH9">
        <f ca="1">SUMPRODUCT('R10_logs'!AH283:'R10_logs'!AH388,'R11_logs'!AH283:'R11_logs'!AH388,'R10_logs'!$BN283:'R10_logs'!$BN388)/SQRT(SUMPRODUCT('R10_logs'!AH283:'R10_logs'!AH$388,'R10_logs'!$BN283:'R10_logs'!$BN$388,'R10_logs'!AH283:'R10_logs'!AH$388)*SUMPRODUCT('R11_logs'!AH283:'R11_logs'!AH$388,'R11_logs'!AH283:'R11_logs'!AH$388,'R10_logs'!$BN283:'R10_logs'!$BN$388))</f>
        <v>0.33882349230209974</v>
      </c>
      <c r="AI9">
        <f ca="1">SUMPRODUCT('R10_logs'!AI283:'R10_logs'!AI388,'R11_logs'!AI283:'R11_logs'!AI388,'R10_logs'!$BN283:'R10_logs'!$BN388)/SQRT(SUMPRODUCT('R10_logs'!AI283:'R10_logs'!AI$388,'R10_logs'!$BN283:'R10_logs'!$BN$388,'R10_logs'!AI283:'R10_logs'!AI$388)*SUMPRODUCT('R11_logs'!AI283:'R11_logs'!AI$388,'R11_logs'!AI283:'R11_logs'!AI$388,'R10_logs'!$BN283:'R10_logs'!$BN$388))</f>
        <v>0.25478043708414377</v>
      </c>
      <c r="AJ9">
        <f ca="1">SUMPRODUCT('R10_logs'!AJ283:'R10_logs'!AJ388,'R11_logs'!AJ283:'R11_logs'!AJ388,'R10_logs'!$BN283:'R10_logs'!$BN388)/SQRT(SUMPRODUCT('R10_logs'!AJ283:'R10_logs'!AJ$388,'R10_logs'!$BN283:'R10_logs'!$BN$388,'R10_logs'!AJ283:'R10_logs'!AJ$388)*SUMPRODUCT('R11_logs'!AJ283:'R11_logs'!AJ$388,'R11_logs'!AJ283:'R11_logs'!AJ$388,'R10_logs'!$BN283:'R10_logs'!$BN$388))</f>
        <v>0.69129265534701234</v>
      </c>
      <c r="AK9">
        <f ca="1">SUMPRODUCT('R10_logs'!AK283:'R10_logs'!AK388,'R11_logs'!AK283:'R11_logs'!AK388,'R10_logs'!$BN283:'R10_logs'!$BN388)/SQRT(SUMPRODUCT('R10_logs'!AK283:'R10_logs'!AK$388,'R10_logs'!$BN283:'R10_logs'!$BN$388,'R10_logs'!AK283:'R10_logs'!AK$388)*SUMPRODUCT('R11_logs'!AK283:'R11_logs'!AK$388,'R11_logs'!AK283:'R11_logs'!AK$388,'R10_logs'!$BN283:'R10_logs'!$BN$388))</f>
        <v>0.75861203546453004</v>
      </c>
      <c r="AL9">
        <f ca="1">SUMPRODUCT('R10_logs'!AL283:'R10_logs'!AL388,'R11_logs'!AL283:'R11_logs'!AL388,'R10_logs'!$BN283:'R10_logs'!$BN388)/SQRT(SUMPRODUCT('R10_logs'!AL283:'R10_logs'!AL$388,'R10_logs'!$BN283:'R10_logs'!$BN$388,'R10_logs'!AL283:'R10_logs'!AL$388)*SUMPRODUCT('R11_logs'!AL283:'R11_logs'!AL$388,'R11_logs'!AL283:'R11_logs'!AL$388,'R10_logs'!$BN283:'R10_logs'!$BN$388))</f>
        <v>0.4989409346556799</v>
      </c>
      <c r="AM9">
        <f ca="1">SUMPRODUCT('R10_logs'!AM283:'R10_logs'!AM388,'R11_logs'!AM283:'R11_logs'!AM388,'R10_logs'!$BN283:'R10_logs'!$BN388)/SQRT(SUMPRODUCT('R10_logs'!AM283:'R10_logs'!AM$388,'R10_logs'!$BN283:'R10_logs'!$BN$388,'R10_logs'!AM283:'R10_logs'!AM$388)*SUMPRODUCT('R11_logs'!AM283:'R11_logs'!AM$388,'R11_logs'!AM283:'R11_logs'!AM$388,'R10_logs'!$BN283:'R10_logs'!$BN$388))</f>
        <v>0.72137279456556958</v>
      </c>
      <c r="AN9">
        <f ca="1">SUMPRODUCT('R10_logs'!AN283:'R10_logs'!AN388,'R11_logs'!AN283:'R11_logs'!AN388,'R10_logs'!$BN283:'R10_logs'!$BN388)/SQRT(SUMPRODUCT('R10_logs'!AN283:'R10_logs'!AN$388,'R10_logs'!$BN283:'R10_logs'!$BN$388,'R10_logs'!AN283:'R10_logs'!AN$388)*SUMPRODUCT('R11_logs'!AN283:'R11_logs'!AN$388,'R11_logs'!AN283:'R11_logs'!AN$388,'R10_logs'!$BN283:'R10_logs'!$BN$388))</f>
        <v>0.92769017033240631</v>
      </c>
      <c r="AO9">
        <f ca="1">SUMPRODUCT('R10_logs'!AO283:'R10_logs'!AO388,'R11_logs'!AO283:'R11_logs'!AO388,'R10_logs'!$BN283:'R10_logs'!$BN388)/SQRT(SUMPRODUCT('R10_logs'!AO283:'R10_logs'!AO$388,'R10_logs'!$BN283:'R10_logs'!$BN$388,'R10_logs'!AO283:'R10_logs'!AO$388)*SUMPRODUCT('R11_logs'!AO283:'R11_logs'!AO$388,'R11_logs'!AO283:'R11_logs'!AO$388,'R10_logs'!$BN283:'R10_logs'!$BN$388))</f>
        <v>0.695685531997424</v>
      </c>
      <c r="AP9">
        <f ca="1">SUMPRODUCT('R10_logs'!AP283:'R10_logs'!AP388,'R11_logs'!AP283:'R11_logs'!AP388,'R10_logs'!$BN283:'R10_logs'!$BN388)/SQRT(SUMPRODUCT('R10_logs'!AP283:'R10_logs'!AP$388,'R10_logs'!$BN283:'R10_logs'!$BN$388,'R10_logs'!AP283:'R10_logs'!AP$388)*SUMPRODUCT('R11_logs'!AP283:'R11_logs'!AP$388,'R11_logs'!AP283:'R11_logs'!AP$388,'R10_logs'!$BN283:'R10_logs'!$BN$388))</f>
        <v>0.30594967684639457</v>
      </c>
      <c r="AQ9">
        <f ca="1">SUMPRODUCT('R10_logs'!AQ283:'R10_logs'!AQ388,'R11_logs'!AQ283:'R11_logs'!AQ388,'R10_logs'!$BN283:'R10_logs'!$BN388)/SQRT(SUMPRODUCT('R10_logs'!AQ283:'R10_logs'!AQ$388,'R10_logs'!$BN283:'R10_logs'!$BN$388,'R10_logs'!AQ283:'R10_logs'!AQ$388)*SUMPRODUCT('R11_logs'!AQ283:'R11_logs'!AQ$388,'R11_logs'!AQ283:'R11_logs'!AQ$388,'R10_logs'!$BN283:'R10_logs'!$BN$388))</f>
        <v>0.45454438561385146</v>
      </c>
      <c r="AR9">
        <f ca="1">SUMPRODUCT('R10_logs'!AR283:'R10_logs'!AR388,'R11_logs'!AR283:'R11_logs'!AR388,'R10_logs'!$BN283:'R10_logs'!$BN388)/SQRT(SUMPRODUCT('R10_logs'!AR283:'R10_logs'!AR$388,'R10_logs'!$BN283:'R10_logs'!$BN$388,'R10_logs'!AR283:'R10_logs'!AR$388)*SUMPRODUCT('R11_logs'!AR283:'R11_logs'!AR$388,'R11_logs'!AR283:'R11_logs'!AR$388,'R10_logs'!$BN283:'R10_logs'!$BN$388))</f>
        <v>0.33132086935686139</v>
      </c>
      <c r="AS9">
        <f ca="1">SUMPRODUCT('R10_logs'!AS283:'R10_logs'!AS388,'R11_logs'!AS283:'R11_logs'!AS388,'R10_logs'!$BN283:'R10_logs'!$BN388)/SQRT(SUMPRODUCT('R10_logs'!AS283:'R10_logs'!AS$388,'R10_logs'!$BN283:'R10_logs'!$BN$388,'R10_logs'!AS283:'R10_logs'!AS$388)*SUMPRODUCT('R11_logs'!AS283:'R11_logs'!AS$388,'R11_logs'!AS283:'R11_logs'!AS$388,'R10_logs'!$BN283:'R10_logs'!$BN$388))</f>
        <v>0.26630980958588424</v>
      </c>
      <c r="AT9">
        <f ca="1">SUMPRODUCT('R10_logs'!AT283:'R10_logs'!AT388,'R11_logs'!AT283:'R11_logs'!AT388,'R10_logs'!$BN283:'R10_logs'!$BN388)/SQRT(SUMPRODUCT('R10_logs'!AT283:'R10_logs'!AT$388,'R10_logs'!$BN283:'R10_logs'!$BN$388,'R10_logs'!AT283:'R10_logs'!AT$388)*SUMPRODUCT('R11_logs'!AT283:'R11_logs'!AT$388,'R11_logs'!AT283:'R11_logs'!AT$388,'R10_logs'!$BN283:'R10_logs'!$BN$388))</f>
        <v>0.25870438008932456</v>
      </c>
      <c r="AU9">
        <f ca="1">SUMPRODUCT('R10_logs'!AU283:'R10_logs'!AU388,'R11_logs'!AU283:'R11_logs'!AU388,'R10_logs'!$BN283:'R10_logs'!$BN388)/SQRT(SUMPRODUCT('R10_logs'!AU283:'R10_logs'!AU$388,'R10_logs'!$BN283:'R10_logs'!$BN$388,'R10_logs'!AU283:'R10_logs'!AU$388)*SUMPRODUCT('R11_logs'!AU283:'R11_logs'!AU$388,'R11_logs'!AU283:'R11_logs'!AU$388,'R10_logs'!$BN283:'R10_logs'!$BN$388))</f>
        <v>0.15401111039091087</v>
      </c>
      <c r="AV9">
        <f ca="1">SUMPRODUCT('R10_logs'!AV283:'R10_logs'!AV388,'R11_logs'!AV283:'R11_logs'!AV388,'R10_logs'!$BN283:'R10_logs'!$BN388)/SQRT(SUMPRODUCT('R10_logs'!AV283:'R10_logs'!AV$388,'R10_logs'!$BN283:'R10_logs'!$BN$388,'R10_logs'!AV283:'R10_logs'!AV$388)*SUMPRODUCT('R11_logs'!AV283:'R11_logs'!AV$388,'R11_logs'!AV283:'R11_logs'!AV$388,'R10_logs'!$BN283:'R10_logs'!$BN$388))</f>
        <v>0.70792456465331244</v>
      </c>
      <c r="AW9">
        <f ca="1">SUMPRODUCT('R10_logs'!AW283:'R10_logs'!AW388,'R11_logs'!AW283:'R11_logs'!AW388,'R10_logs'!$BN283:'R10_logs'!$BN388)/SQRT(SUMPRODUCT('R10_logs'!AW283:'R10_logs'!AW$388,'R10_logs'!$BN283:'R10_logs'!$BN$388,'R10_logs'!AW283:'R10_logs'!AW$388)*SUMPRODUCT('R11_logs'!AW283:'R11_logs'!AW$388,'R11_logs'!AW283:'R11_logs'!AW$388,'R10_logs'!$BN283:'R10_logs'!$BN$388))</f>
        <v>0.69970794025104355</v>
      </c>
      <c r="AX9">
        <f ca="1">SUMPRODUCT('R10_logs'!AX283:'R10_logs'!AX388,'R11_logs'!AX283:'R11_logs'!AX388,'R10_logs'!$BN283:'R10_logs'!$BN388)/SQRT(SUMPRODUCT('R10_logs'!AX283:'R10_logs'!AX$388,'R10_logs'!$BN283:'R10_logs'!$BN$388,'R10_logs'!AX283:'R10_logs'!AX$388)*SUMPRODUCT('R11_logs'!AX283:'R11_logs'!AX$388,'R11_logs'!AX283:'R11_logs'!AX$388,'R10_logs'!$BN283:'R10_logs'!$BN$388))</f>
        <v>0.25992435083087684</v>
      </c>
      <c r="AY9">
        <f ca="1">SUMPRODUCT('R10_logs'!AY283:'R10_logs'!AY388,'R11_logs'!AY283:'R11_logs'!AY388,'R10_logs'!$BN283:'R10_logs'!$BN388)/SQRT(SUMPRODUCT('R10_logs'!AY283:'R10_logs'!AY$388,'R10_logs'!$BN283:'R10_logs'!$BN$388,'R10_logs'!AY283:'R10_logs'!AY$388)*SUMPRODUCT('R11_logs'!AY283:'R11_logs'!AY$388,'R11_logs'!AY283:'R11_logs'!AY$388,'R10_logs'!$BN283:'R10_logs'!$BN$388))</f>
        <v>0.60954634872078395</v>
      </c>
      <c r="AZ9">
        <f ca="1">SUMPRODUCT('R10_logs'!AZ283:'R10_logs'!AZ388,'R11_logs'!AZ283:'R11_logs'!AZ388,'R10_logs'!$BN283:'R10_logs'!$BN388)/SQRT(SUMPRODUCT('R10_logs'!AZ283:'R10_logs'!AZ$388,'R10_logs'!$BN283:'R10_logs'!$BN$388,'R10_logs'!AZ283:'R10_logs'!AZ$388)*SUMPRODUCT('R11_logs'!AZ283:'R11_logs'!AZ$388,'R11_logs'!AZ283:'R11_logs'!AZ$388,'R10_logs'!$BN283:'R10_logs'!$BN$388))</f>
        <v>0.82059942623004778</v>
      </c>
      <c r="BA9">
        <f ca="1">SUMPRODUCT('R10_logs'!BA283:'R10_logs'!BA388,'R11_logs'!BA283:'R11_logs'!BA388,'R10_logs'!$BN283:'R10_logs'!$BN388)/SQRT(SUMPRODUCT('R10_logs'!BA283:'R10_logs'!BA$388,'R10_logs'!$BN283:'R10_logs'!$BN$388,'R10_logs'!BA283:'R10_logs'!BA$388)*SUMPRODUCT('R11_logs'!BA283:'R11_logs'!BA$388,'R11_logs'!BA283:'R11_logs'!BA$388,'R10_logs'!$BN283:'R10_logs'!$BN$388))</f>
        <v>0.65001314486329786</v>
      </c>
      <c r="BB9">
        <f ca="1">SUMPRODUCT('R10_logs'!BB283:'R10_logs'!BB388,'R11_logs'!BB283:'R11_logs'!BB388,'R10_logs'!$BN283:'R10_logs'!$BN388)/SQRT(SUMPRODUCT('R10_logs'!BB283:'R10_logs'!BB$388,'R10_logs'!$BN283:'R10_logs'!$BN$388,'R10_logs'!BB283:'R10_logs'!BB$388)*SUMPRODUCT('R11_logs'!BB283:'R11_logs'!BB$388,'R11_logs'!BB283:'R11_logs'!BB$388,'R10_logs'!$BN283:'R10_logs'!$BN$388))</f>
        <v>0.27876439251310964</v>
      </c>
      <c r="BC9">
        <f ca="1">SUMPRODUCT('R10_logs'!BC283:'R10_logs'!BC388,'R11_logs'!BC283:'R11_logs'!BC388,'R10_logs'!$BN283:'R10_logs'!$BN388)/SQRT(SUMPRODUCT('R10_logs'!BC283:'R10_logs'!BC$388,'R10_logs'!$BN283:'R10_logs'!$BN$388,'R10_logs'!BC283:'R10_logs'!BC$388)*SUMPRODUCT('R11_logs'!BC283:'R11_logs'!BC$388,'R11_logs'!BC283:'R11_logs'!BC$388,'R10_logs'!$BN283:'R10_logs'!$BN$388))</f>
        <v>0.49799904410560725</v>
      </c>
      <c r="BD9">
        <f ca="1">SUMPRODUCT('R10_logs'!BD283:'R10_logs'!BD388,'R11_logs'!BD283:'R11_logs'!BD388,'R10_logs'!$BN283:'R10_logs'!$BN388)/SQRT(SUMPRODUCT('R10_logs'!BD283:'R10_logs'!BD$388,'R10_logs'!$BN283:'R10_logs'!$BN$388,'R10_logs'!BD283:'R10_logs'!BD$388)*SUMPRODUCT('R11_logs'!BD283:'R11_logs'!BD$388,'R11_logs'!BD283:'R11_logs'!BD$388,'R10_logs'!$BN283:'R10_logs'!$BN$388))</f>
        <v>0.32700773099498176</v>
      </c>
      <c r="BE9">
        <f ca="1">SUMPRODUCT('R10_logs'!BE283:'R10_logs'!BE388,'R11_logs'!BE283:'R11_logs'!BE388,'R10_logs'!$BN283:'R10_logs'!$BN388)/SQRT(SUMPRODUCT('R10_logs'!BE283:'R10_logs'!BE$388,'R10_logs'!$BN283:'R10_logs'!$BN$388,'R10_logs'!BE283:'R10_logs'!BE$388)*SUMPRODUCT('R11_logs'!BE283:'R11_logs'!BE$388,'R11_logs'!BE283:'R11_logs'!BE$388,'R10_logs'!$BN283:'R10_logs'!$BN$388))</f>
        <v>0.2926161113309545</v>
      </c>
      <c r="BF9">
        <f ca="1">SUMPRODUCT('R10_logs'!BF283:'R10_logs'!BF388,'R11_logs'!BF283:'R11_logs'!BF388,'R10_logs'!$BN283:'R10_logs'!$BN388)/SQRT(SUMPRODUCT('R10_logs'!BF283:'R10_logs'!BF$388,'R10_logs'!$BN283:'R10_logs'!$BN$388,'R10_logs'!BF283:'R10_logs'!BF$388)*SUMPRODUCT('R11_logs'!BF283:'R11_logs'!BF$388,'R11_logs'!BF283:'R11_logs'!BF$388,'R10_logs'!$BN283:'R10_logs'!$BN$388))</f>
        <v>0.31635498137435808</v>
      </c>
      <c r="BG9">
        <f ca="1">SUMPRODUCT('R10_logs'!BG283:'R10_logs'!BG388,'R11_logs'!BG283:'R11_logs'!BG388,'R10_logs'!$BN283:'R10_logs'!$BN388)/SQRT(SUMPRODUCT('R10_logs'!BG283:'R10_logs'!BG$388,'R10_logs'!$BN283:'R10_logs'!$BN$388,'R10_logs'!BG283:'R10_logs'!BG$388)*SUMPRODUCT('R11_logs'!BG283:'R11_logs'!BG$388,'R11_logs'!BG283:'R11_logs'!BG$388,'R10_logs'!$BN283:'R10_logs'!$BN$388))</f>
        <v>0.15928397219775153</v>
      </c>
      <c r="BH9">
        <f ca="1">SUMPRODUCT('R10_logs'!BH283:'R10_logs'!BH388,'R11_logs'!BH283:'R11_logs'!BH388,'R10_logs'!$BN283:'R10_logs'!$BN388)/SQRT(SUMPRODUCT('R10_logs'!BH283:'R10_logs'!BH$388,'R10_logs'!$BN283:'R10_logs'!$BN$388,'R10_logs'!BH283:'R10_logs'!BH$388)*SUMPRODUCT('R11_logs'!BH283:'R11_logs'!BH$388,'R11_logs'!BH283:'R11_logs'!BH$388,'R10_logs'!$BN283:'R10_logs'!$BN$388))</f>
        <v>0.66517124850484832</v>
      </c>
      <c r="BI9">
        <f ca="1">SUMPRODUCT('R10_logs'!BI283:'R10_logs'!BI388,'R11_logs'!BI283:'R11_logs'!BI388,'R10_logs'!$BN283:'R10_logs'!$BN388)/SQRT(SUMPRODUCT('R10_logs'!BI283:'R10_logs'!BI$388,'R10_logs'!$BN283:'R10_logs'!$BN$388,'R10_logs'!BI283:'R10_logs'!BI$388)*SUMPRODUCT('R11_logs'!BI283:'R11_logs'!BI$388,'R11_logs'!BI283:'R11_logs'!BI$388,'R10_logs'!$BN283:'R10_logs'!$BN$388))</f>
        <v>0.62487587390899713</v>
      </c>
      <c r="BJ9">
        <f ca="1">SUMPRODUCT('R10_logs'!BJ283:'R10_logs'!BJ388,'R11_logs'!BJ283:'R11_logs'!BJ388,'R10_logs'!$BN283:'R10_logs'!$BN388)/SQRT(SUMPRODUCT('R10_logs'!BJ283:'R10_logs'!BJ$388,'R10_logs'!$BN283:'R10_logs'!$BN$388,'R10_logs'!BJ283:'R10_logs'!BJ$388)*SUMPRODUCT('R11_logs'!BJ283:'R11_logs'!BJ$388,'R11_logs'!BJ283:'R11_logs'!BJ$388,'R10_logs'!$BN283:'R10_logs'!$BN$388))</f>
        <v>0.1589984096735689</v>
      </c>
      <c r="BK9">
        <f ca="1">SUMPRODUCT('R10_logs'!BK283:'R10_logs'!BK388,'R11_logs'!BK283:'R11_logs'!BK388,'R10_logs'!$BN283:'R10_logs'!$BN388)/SQRT(SUMPRODUCT('R10_logs'!BK283:'R10_logs'!BK$388,'R10_logs'!$BN283:'R10_logs'!$BN$388,'R10_logs'!BK283:'R10_logs'!BK$388)*SUMPRODUCT('R11_logs'!BK283:'R11_logs'!BK$388,'R11_logs'!BK283:'R11_logs'!BK$388,'R10_logs'!$BN283:'R10_logs'!$BN$388))</f>
        <v>0.91952821456316203</v>
      </c>
    </row>
    <row r="10" spans="3:63">
      <c r="C10" s="139" t="s">
        <v>25</v>
      </c>
      <c r="D10">
        <f ca="1">SUMPRODUCT('R10_logs'!D305:'R10_logs'!D$388,'R11_logs'!D305:'R11_logs'!D$388,'R10_logs'!$BO305:'R10_logs'!$BO$388)/SQRT(SUMPRODUCT('R10_logs'!D305:'R10_logs'!D$388,'R10_logs'!$BO305:'R10_logs'!$BO$388,'R10_logs'!D305:'R10_logs'!D$388)*SUMPRODUCT('R11_logs'!D305:'R11_logs'!D$388,'R11_logs'!D305:'R11_logs'!D$388,'R10_logs'!$BO305:'R10_logs'!$BO$388))</f>
        <v>0.94068232986659917</v>
      </c>
      <c r="E10">
        <f ca="1">SUMPRODUCT('R10_logs'!E305:'R10_logs'!E$388,'R11_logs'!E305:'R11_logs'!E$388,'R10_logs'!$BO305:'R10_logs'!$BO$388)/SQRT(SUMPRODUCT('R10_logs'!E305:'R10_logs'!E$388,'R10_logs'!$BO305:'R10_logs'!$BO$388,'R10_logs'!E305:'R10_logs'!E$388)*SUMPRODUCT('R11_logs'!E305:'R11_logs'!E$388,'R11_logs'!E305:'R11_logs'!E$388,'R10_logs'!$BO305:'R10_logs'!$BO$388))</f>
        <v>0.84887020716769568</v>
      </c>
      <c r="F10">
        <f ca="1">SUMPRODUCT('R10_logs'!F305:'R10_logs'!F$388,'R11_logs'!F305:'R11_logs'!F$388,'R10_logs'!$BO305:'R10_logs'!$BO$388)/SQRT(SUMPRODUCT('R10_logs'!F305:'R10_logs'!F$388,'R10_logs'!$BO305:'R10_logs'!$BO$388,'R10_logs'!F305:'R10_logs'!F$388)*SUMPRODUCT('R11_logs'!F305:'R11_logs'!F$388,'R11_logs'!F305:'R11_logs'!F$388,'R10_logs'!$BO305:'R10_logs'!$BO$388))</f>
        <v>0.69508472461101245</v>
      </c>
      <c r="G10">
        <f ca="1">SUMPRODUCT('R10_logs'!G305:'R10_logs'!G$388,'R11_logs'!G305:'R11_logs'!G$388,'R10_logs'!$BO305:'R10_logs'!$BO$388)/SQRT(SUMPRODUCT('R10_logs'!G305:'R10_logs'!G$388,'R10_logs'!$BO305:'R10_logs'!$BO$388,'R10_logs'!G305:'R10_logs'!G$388)*SUMPRODUCT('R11_logs'!G305:'R11_logs'!G$388,'R11_logs'!G305:'R11_logs'!G$388,'R10_logs'!$BO305:'R10_logs'!$BO$388))</f>
        <v>0.63421175353442083</v>
      </c>
      <c r="H10">
        <f ca="1">SUMPRODUCT('R10_logs'!H305:'R10_logs'!H$388,'R11_logs'!H305:'R11_logs'!H$388,'R10_logs'!$BO305:'R10_logs'!$BO$388)/SQRT(SUMPRODUCT('R10_logs'!H305:'R10_logs'!H$388,'R10_logs'!$BO305:'R10_logs'!$BO$388,'R10_logs'!H305:'R10_logs'!H$388)*SUMPRODUCT('R11_logs'!H305:'R11_logs'!H$388,'R11_logs'!H305:'R11_logs'!H$388,'R10_logs'!$BO305:'R10_logs'!$BO$388))</f>
        <v>0.61632539639923922</v>
      </c>
      <c r="I10">
        <f ca="1">SUMPRODUCT('R10_logs'!I305:'R10_logs'!I$388,'R11_logs'!I305:'R11_logs'!I$388,'R10_logs'!$BO305:'R10_logs'!$BO$388)/SQRT(SUMPRODUCT('R10_logs'!I305:'R10_logs'!I$388,'R10_logs'!$BO305:'R10_logs'!$BO$388,'R10_logs'!I305:'R10_logs'!I$388)*SUMPRODUCT('R11_logs'!I305:'R11_logs'!I$388,'R11_logs'!I305:'R11_logs'!I$388,'R10_logs'!$BO305:'R10_logs'!$BO$388))</f>
        <v>0.36310766913787978</v>
      </c>
      <c r="J10">
        <f ca="1">SUMPRODUCT('R10_logs'!J305:'R10_logs'!J$388,'R11_logs'!J305:'R11_logs'!J$388,'R10_logs'!$BO305:'R10_logs'!$BO$388)/SQRT(SUMPRODUCT('R10_logs'!J305:'R10_logs'!J$388,'R10_logs'!$BO305:'R10_logs'!$BO$388,'R10_logs'!J305:'R10_logs'!J$388)*SUMPRODUCT('R11_logs'!J305:'R11_logs'!J$388,'R11_logs'!J305:'R11_logs'!J$388,'R10_logs'!$BO305:'R10_logs'!$BO$388))</f>
        <v>0.53608271940274566</v>
      </c>
      <c r="K10">
        <f ca="1">SUMPRODUCT('R10_logs'!K305:'R10_logs'!K$388,'R11_logs'!K305:'R11_logs'!K$388,'R10_logs'!$BO305:'R10_logs'!$BO$388)/SQRT(SUMPRODUCT('R10_logs'!K305:'R10_logs'!K$388,'R10_logs'!$BO305:'R10_logs'!$BO$388,'R10_logs'!K305:'R10_logs'!K$388)*SUMPRODUCT('R11_logs'!K305:'R11_logs'!K$388,'R11_logs'!K305:'R11_logs'!K$388,'R10_logs'!$BO305:'R10_logs'!$BO$388))</f>
        <v>0.39434403376059129</v>
      </c>
      <c r="L10">
        <f ca="1">SUMPRODUCT('R10_logs'!L305:'R10_logs'!L$388,'R11_logs'!L305:'R11_logs'!L$388,'R10_logs'!$BO305:'R10_logs'!$BO$388)/SQRT(SUMPRODUCT('R10_logs'!L305:'R10_logs'!L$388,'R10_logs'!$BO305:'R10_logs'!$BO$388,'R10_logs'!L305:'R10_logs'!L$388)*SUMPRODUCT('R11_logs'!L305:'R11_logs'!L$388,'R11_logs'!L305:'R11_logs'!L$388,'R10_logs'!$BO305:'R10_logs'!$BO$388))</f>
        <v>0.27038635897919444</v>
      </c>
      <c r="M10">
        <f ca="1">SUMPRODUCT('R10_logs'!M305:'R10_logs'!M$388,'R11_logs'!M305:'R11_logs'!M$388,'R10_logs'!$BO305:'R10_logs'!$BO$388)/SQRT(SUMPRODUCT('R10_logs'!M305:'R10_logs'!M$388,'R10_logs'!$BO305:'R10_logs'!$BO$388,'R10_logs'!M305:'R10_logs'!M$388)*SUMPRODUCT('R11_logs'!M305:'R11_logs'!M$388,'R11_logs'!M305:'R11_logs'!M$388,'R10_logs'!$BO305:'R10_logs'!$BO$388))</f>
        <v>0.82373290901714469</v>
      </c>
      <c r="N10">
        <f ca="1">SUMPRODUCT('R10_logs'!N305:'R10_logs'!N$388,'R11_logs'!N305:'R11_logs'!N$388,'R10_logs'!$BO305:'R10_logs'!$BO$388)/SQRT(SUMPRODUCT('R10_logs'!N305:'R10_logs'!N$388,'R10_logs'!$BO305:'R10_logs'!$BO$388,'R10_logs'!N305:'R10_logs'!N$388)*SUMPRODUCT('R11_logs'!N305:'R11_logs'!N$388,'R11_logs'!N305:'R11_logs'!N$388,'R10_logs'!$BO305:'R10_logs'!$BO$388))</f>
        <v>0.83062357462197922</v>
      </c>
      <c r="O10">
        <f ca="1">SUMPRODUCT('R10_logs'!O305:'R10_logs'!O$388,'R11_logs'!O305:'R11_logs'!O$388,'R10_logs'!$BO305:'R10_logs'!$BO$388)/SQRT(SUMPRODUCT('R10_logs'!O305:'R10_logs'!O$388,'R10_logs'!$BO305:'R10_logs'!$BO$388,'R10_logs'!O305:'R10_logs'!O$388)*SUMPRODUCT('R11_logs'!O305:'R11_logs'!O$388,'R11_logs'!O305:'R11_logs'!O$388,'R10_logs'!$BO305:'R10_logs'!$BO$388))</f>
        <v>0.90552030930401017</v>
      </c>
      <c r="P10">
        <f ca="1">SUMPRODUCT('R10_logs'!P305:'R10_logs'!P$388,'R11_logs'!P305:'R11_logs'!P$388,'R10_logs'!$BO305:'R10_logs'!$BO$388)/SQRT(SUMPRODUCT('R10_logs'!P305:'R10_logs'!P$388,'R10_logs'!$BO305:'R10_logs'!$BO$388,'R10_logs'!P305:'R10_logs'!P$388)*SUMPRODUCT('R11_logs'!P305:'R11_logs'!P$388,'R11_logs'!P305:'R11_logs'!P$388,'R10_logs'!$BO305:'R10_logs'!$BO$388))</f>
        <v>0.96757178446577874</v>
      </c>
      <c r="Q10">
        <f ca="1">SUMPRODUCT('R10_logs'!Q305:'R10_logs'!Q$388,'R11_logs'!Q305:'R11_logs'!Q$388,'R10_logs'!$BO305:'R10_logs'!$BO$388)/SQRT(SUMPRODUCT('R10_logs'!Q305:'R10_logs'!Q$388,'R10_logs'!$BO305:'R10_logs'!$BO$388,'R10_logs'!Q305:'R10_logs'!Q$388)*SUMPRODUCT('R11_logs'!Q305:'R11_logs'!Q$388,'R11_logs'!Q305:'R11_logs'!Q$388,'R10_logs'!$BO305:'R10_logs'!$BO$388))</f>
        <v>0.74573377269607499</v>
      </c>
      <c r="R10">
        <f ca="1">SUMPRODUCT('R10_logs'!R305:'R10_logs'!R$388,'R11_logs'!R305:'R11_logs'!R$388,'R10_logs'!$BO305:'R10_logs'!$BO$388)/SQRT(SUMPRODUCT('R10_logs'!R305:'R10_logs'!R$388,'R10_logs'!$BO305:'R10_logs'!$BO$388,'R10_logs'!R305:'R10_logs'!R$388)*SUMPRODUCT('R11_logs'!R305:'R11_logs'!R$388,'R11_logs'!R305:'R11_logs'!R$388,'R10_logs'!$BO305:'R10_logs'!$BO$388))</f>
        <v>0.50286121259217131</v>
      </c>
      <c r="S10">
        <f ca="1">SUMPRODUCT('R10_logs'!S305:'R10_logs'!S$388,'R11_logs'!S305:'R11_logs'!S$388,'R10_logs'!$BO305:'R10_logs'!$BO$388)/SQRT(SUMPRODUCT('R10_logs'!S305:'R10_logs'!S$388,'R10_logs'!$BO305:'R10_logs'!$BO$388,'R10_logs'!S305:'R10_logs'!S$388)*SUMPRODUCT('R11_logs'!S305:'R11_logs'!S$388,'R11_logs'!S305:'R11_logs'!S$388,'R10_logs'!$BO305:'R10_logs'!$BO$388))</f>
        <v>0.2699554740911686</v>
      </c>
      <c r="T10">
        <f ca="1">SUMPRODUCT('R10_logs'!T305:'R10_logs'!T$388,'R11_logs'!T305:'R11_logs'!T$388,'R10_logs'!$BO305:'R10_logs'!$BO$388)/SQRT(SUMPRODUCT('R10_logs'!T305:'R10_logs'!T$388,'R10_logs'!$BO305:'R10_logs'!$BO$388,'R10_logs'!T305:'R10_logs'!T$388)*SUMPRODUCT('R11_logs'!T305:'R11_logs'!T$388,'R11_logs'!T305:'R11_logs'!T$388,'R10_logs'!$BO305:'R10_logs'!$BO$388))</f>
        <v>0.31185733564401985</v>
      </c>
      <c r="U10">
        <f ca="1">SUMPRODUCT('R10_logs'!U305:'R10_logs'!U$388,'R11_logs'!U305:'R11_logs'!U$388,'R10_logs'!$BO305:'R10_logs'!$BO$388)/SQRT(SUMPRODUCT('R10_logs'!U305:'R10_logs'!U$388,'R10_logs'!$BO305:'R10_logs'!$BO$388,'R10_logs'!U305:'R10_logs'!U$388)*SUMPRODUCT('R11_logs'!U305:'R11_logs'!U$388,'R11_logs'!U305:'R11_logs'!U$388,'R10_logs'!$BO305:'R10_logs'!$BO$388))</f>
        <v>0.11793007263679767</v>
      </c>
      <c r="V10">
        <f ca="1">SUMPRODUCT('R10_logs'!V305:'R10_logs'!V$388,'R11_logs'!V305:'R11_logs'!V$388,'R10_logs'!$BO305:'R10_logs'!$BO$388)/SQRT(SUMPRODUCT('R10_logs'!V305:'R10_logs'!V$388,'R10_logs'!$BO305:'R10_logs'!$BO$388,'R10_logs'!V305:'R10_logs'!V$388)*SUMPRODUCT('R11_logs'!V305:'R11_logs'!V$388,'R11_logs'!V305:'R11_logs'!V$388,'R10_logs'!$BO305:'R10_logs'!$BO$388))</f>
        <v>8.3519202041893975E-2</v>
      </c>
      <c r="W10">
        <f ca="1">SUMPRODUCT('R10_logs'!W305:'R10_logs'!W$388,'R11_logs'!W305:'R11_logs'!W$388,'R10_logs'!$BO305:'R10_logs'!$BO$388)/SQRT(SUMPRODUCT('R10_logs'!W305:'R10_logs'!W$388,'R10_logs'!$BO305:'R10_logs'!$BO$388,'R10_logs'!W305:'R10_logs'!W$388)*SUMPRODUCT('R11_logs'!W305:'R11_logs'!W$388,'R11_logs'!W305:'R11_logs'!W$388,'R10_logs'!$BO305:'R10_logs'!$BO$388))</f>
        <v>6.5113704252902457E-2</v>
      </c>
      <c r="X10">
        <f ca="1">SUMPRODUCT('R10_logs'!X305:'R10_logs'!X$388,'R11_logs'!X305:'R11_logs'!X$388,'R10_logs'!$BO305:'R10_logs'!$BO$388)/SQRT(SUMPRODUCT('R10_logs'!X305:'R10_logs'!X$388,'R10_logs'!$BO305:'R10_logs'!$BO$388,'R10_logs'!X305:'R10_logs'!X$388)*SUMPRODUCT('R11_logs'!X305:'R11_logs'!X$388,'R11_logs'!X305:'R11_logs'!X$388,'R10_logs'!$BO305:'R10_logs'!$BO$388))</f>
        <v>0.50768457174683124</v>
      </c>
      <c r="Y10">
        <f ca="1">SUMPRODUCT('R10_logs'!Y305:'R10_logs'!Y$388,'R11_logs'!Y305:'R11_logs'!Y$388,'R10_logs'!$BO305:'R10_logs'!$BO$388)/SQRT(SUMPRODUCT('R10_logs'!Y305:'R10_logs'!Y$388,'R10_logs'!$BO305:'R10_logs'!$BO$388,'R10_logs'!Y305:'R10_logs'!Y$388)*SUMPRODUCT('R11_logs'!Y305:'R11_logs'!Y$388,'R11_logs'!Y305:'R11_logs'!Y$388,'R10_logs'!$BO305:'R10_logs'!$BO$388))</f>
        <v>0.75980404553105985</v>
      </c>
      <c r="Z10">
        <f ca="1">SUMPRODUCT('R10_logs'!Z305:'R10_logs'!Z$388,'R11_logs'!Z305:'R11_logs'!Z$388,'R10_logs'!$BO305:'R10_logs'!$BO$388)/SQRT(SUMPRODUCT('R10_logs'!Z305:'R10_logs'!Z$388,'R10_logs'!$BO305:'R10_logs'!$BO$388,'R10_logs'!Z305:'R10_logs'!Z$388)*SUMPRODUCT('R11_logs'!Z305:'R11_logs'!Z$388,'R11_logs'!Z305:'R11_logs'!Z$388,'R10_logs'!$BO305:'R10_logs'!$BO$388))</f>
        <v>0.68947357035731227</v>
      </c>
      <c r="AA10">
        <f ca="1">SUMPRODUCT('R10_logs'!AA305:'R10_logs'!AA$388,'R11_logs'!AA305:'R11_logs'!AA$388,'R10_logs'!$BO305:'R10_logs'!$BO$388)/SQRT(SUMPRODUCT('R10_logs'!AA305:'R10_logs'!AA$388,'R10_logs'!$BO305:'R10_logs'!$BO$388,'R10_logs'!AA305:'R10_logs'!AA$388)*SUMPRODUCT('R11_logs'!AA305:'R11_logs'!AA$388,'R11_logs'!AA305:'R11_logs'!AA$388,'R10_logs'!$BO305:'R10_logs'!$BO$388))</f>
        <v>0.77686965024025623</v>
      </c>
      <c r="AB10">
        <f ca="1">SUMPRODUCT('R10_logs'!AB305:'R10_logs'!AB$388,'R11_logs'!AB305:'R11_logs'!AB$388,'R10_logs'!$BO305:'R10_logs'!$BO$388)/SQRT(SUMPRODUCT('R10_logs'!AB305:'R10_logs'!AB$388,'R10_logs'!$BO305:'R10_logs'!$BO$388,'R10_logs'!AB305:'R10_logs'!AB$388)*SUMPRODUCT('R11_logs'!AB305:'R11_logs'!AB$388,'R11_logs'!AB305:'R11_logs'!AB$388,'R10_logs'!$BO305:'R10_logs'!$BO$388))</f>
        <v>0.97456584923528611</v>
      </c>
      <c r="AC10">
        <f ca="1">SUMPRODUCT('R10_logs'!AC305:'R10_logs'!AC$388,'R11_logs'!AC305:'R11_logs'!AC$388,'R10_logs'!$BO305:'R10_logs'!$BO$388)/SQRT(SUMPRODUCT('R10_logs'!AC305:'R10_logs'!AC$388,'R10_logs'!$BO305:'R10_logs'!$BO$388,'R10_logs'!AC305:'R10_logs'!AC$388)*SUMPRODUCT('R11_logs'!AC305:'R11_logs'!AC$388,'R11_logs'!AC305:'R11_logs'!AC$388,'R10_logs'!$BO305:'R10_logs'!$BO$388))</f>
        <v>0.81188261384677207</v>
      </c>
      <c r="AD10">
        <f ca="1">SUMPRODUCT('R10_logs'!AD305:'R10_logs'!AD$388,'R11_logs'!AD305:'R11_logs'!AD$388,'R10_logs'!$BO305:'R10_logs'!$BO$388)/SQRT(SUMPRODUCT('R10_logs'!AD305:'R10_logs'!AD$388,'R10_logs'!$BO305:'R10_logs'!$BO$388,'R10_logs'!AD305:'R10_logs'!AD$388)*SUMPRODUCT('R11_logs'!AD305:'R11_logs'!AD$388,'R11_logs'!AD305:'R11_logs'!AD$388,'R10_logs'!$BO305:'R10_logs'!$BO$388))</f>
        <v>0.45758332045867178</v>
      </c>
      <c r="AE10">
        <f ca="1">SUMPRODUCT('R10_logs'!AE305:'R10_logs'!AE$388,'R11_logs'!AE305:'R11_logs'!AE$388,'R10_logs'!$BO305:'R10_logs'!$BO$388)/SQRT(SUMPRODUCT('R10_logs'!AE305:'R10_logs'!AE$388,'R10_logs'!$BO305:'R10_logs'!$BO$388,'R10_logs'!AE305:'R10_logs'!AE$388)*SUMPRODUCT('R11_logs'!AE305:'R11_logs'!AE$388,'R11_logs'!AE305:'R11_logs'!AE$388,'R10_logs'!$BO305:'R10_logs'!$BO$388))</f>
        <v>0.28222722956375379</v>
      </c>
      <c r="AF10">
        <f ca="1">SUMPRODUCT('R10_logs'!AF305:'R10_logs'!AF$388,'R11_logs'!AF305:'R11_logs'!AF$388,'R10_logs'!$BO305:'R10_logs'!$BO$388)/SQRT(SUMPRODUCT('R10_logs'!AF305:'R10_logs'!AF$388,'R10_logs'!$BO305:'R10_logs'!$BO$388,'R10_logs'!AF305:'R10_logs'!AF$388)*SUMPRODUCT('R11_logs'!AF305:'R11_logs'!AF$388,'R11_logs'!AF305:'R11_logs'!AF$388,'R10_logs'!$BO305:'R10_logs'!$BO$388))</f>
        <v>0.29819327620932456</v>
      </c>
      <c r="AG10">
        <f ca="1">SUMPRODUCT('R10_logs'!AG305:'R10_logs'!AG$388,'R11_logs'!AG305:'R11_logs'!AG$388,'R10_logs'!$BO305:'R10_logs'!$BO$388)/SQRT(SUMPRODUCT('R10_logs'!AG305:'R10_logs'!AG$388,'R10_logs'!$BO305:'R10_logs'!$BO$388,'R10_logs'!AG305:'R10_logs'!AG$388)*SUMPRODUCT('R11_logs'!AG305:'R11_logs'!AG$388,'R11_logs'!AG305:'R11_logs'!AG$388,'R10_logs'!$BO305:'R10_logs'!$BO$388))</f>
        <v>0.28720375791752406</v>
      </c>
      <c r="AH10">
        <f ca="1">SUMPRODUCT('R10_logs'!AH305:'R10_logs'!AH$388,'R11_logs'!AH305:'R11_logs'!AH$388,'R10_logs'!$BO305:'R10_logs'!$BO$388)/SQRT(SUMPRODUCT('R10_logs'!AH305:'R10_logs'!AH$388,'R10_logs'!$BO305:'R10_logs'!$BO$388,'R10_logs'!AH305:'R10_logs'!AH$388)*SUMPRODUCT('R11_logs'!AH305:'R11_logs'!AH$388,'R11_logs'!AH305:'R11_logs'!AH$388,'R10_logs'!$BO305:'R10_logs'!$BO$388))</f>
        <v>0.33993002271543554</v>
      </c>
      <c r="AI10">
        <f ca="1">SUMPRODUCT('R10_logs'!AI305:'R10_logs'!AI$388,'R11_logs'!AI305:'R11_logs'!AI$388,'R10_logs'!$BO305:'R10_logs'!$BO$388)/SQRT(SUMPRODUCT('R10_logs'!AI305:'R10_logs'!AI$388,'R10_logs'!$BO305:'R10_logs'!$BO$388,'R10_logs'!AI305:'R10_logs'!AI$388)*SUMPRODUCT('R11_logs'!AI305:'R11_logs'!AI$388,'R11_logs'!AI305:'R11_logs'!AI$388,'R10_logs'!$BO305:'R10_logs'!$BO$388))</f>
        <v>0.25509436609592395</v>
      </c>
      <c r="AJ10">
        <f ca="1">SUMPRODUCT('R10_logs'!AJ305:'R10_logs'!AJ$388,'R11_logs'!AJ305:'R11_logs'!AJ$388,'R10_logs'!$BO305:'R10_logs'!$BO$388)/SQRT(SUMPRODUCT('R10_logs'!AJ305:'R10_logs'!AJ$388,'R10_logs'!$BO305:'R10_logs'!$BO$388,'R10_logs'!AJ305:'R10_logs'!AJ$388)*SUMPRODUCT('R11_logs'!AJ305:'R11_logs'!AJ$388,'R11_logs'!AJ305:'R11_logs'!AJ$388,'R10_logs'!$BO305:'R10_logs'!$BO$388))</f>
        <v>0.6918396361110899</v>
      </c>
      <c r="AK10">
        <f ca="1">SUMPRODUCT('R10_logs'!AK305:'R10_logs'!AK$388,'R11_logs'!AK305:'R11_logs'!AK$388,'R10_logs'!$BO305:'R10_logs'!$BO$388)/SQRT(SUMPRODUCT('R10_logs'!AK305:'R10_logs'!AK$388,'R10_logs'!$BO305:'R10_logs'!$BO$388,'R10_logs'!AK305:'R10_logs'!AK$388)*SUMPRODUCT('R11_logs'!AK305:'R11_logs'!AK$388,'R11_logs'!AK305:'R11_logs'!AK$388,'R10_logs'!$BO305:'R10_logs'!$BO$388))</f>
        <v>0.75896851965450052</v>
      </c>
      <c r="AL10">
        <f ca="1">SUMPRODUCT('R10_logs'!AL305:'R10_logs'!AL$388,'R11_logs'!AL305:'R11_logs'!AL$388,'R10_logs'!$BO305:'R10_logs'!$BO$388)/SQRT(SUMPRODUCT('R10_logs'!AL305:'R10_logs'!AL$388,'R10_logs'!$BO305:'R10_logs'!$BO$388,'R10_logs'!AL305:'R10_logs'!AL$388)*SUMPRODUCT('R11_logs'!AL305:'R11_logs'!AL$388,'R11_logs'!AL305:'R11_logs'!AL$388,'R10_logs'!$BO305:'R10_logs'!$BO$388))</f>
        <v>0.50007097697644531</v>
      </c>
      <c r="AM10">
        <f ca="1">SUMPRODUCT('R10_logs'!AM305:'R10_logs'!AM$388,'R11_logs'!AM305:'R11_logs'!AM$388,'R10_logs'!$BO305:'R10_logs'!$BO$388)/SQRT(SUMPRODUCT('R10_logs'!AM305:'R10_logs'!AM$388,'R10_logs'!$BO305:'R10_logs'!$BO$388,'R10_logs'!AM305:'R10_logs'!AM$388)*SUMPRODUCT('R11_logs'!AM305:'R11_logs'!AM$388,'R11_logs'!AM305:'R11_logs'!AM$388,'R10_logs'!$BO305:'R10_logs'!$BO$388))</f>
        <v>0.72080922320228458</v>
      </c>
      <c r="AN10">
        <f ca="1">SUMPRODUCT('R10_logs'!AN305:'R10_logs'!AN$388,'R11_logs'!AN305:'R11_logs'!AN$388,'R10_logs'!$BO305:'R10_logs'!$BO$388)/SQRT(SUMPRODUCT('R10_logs'!AN305:'R10_logs'!AN$388,'R10_logs'!$BO305:'R10_logs'!$BO$388,'R10_logs'!AN305:'R10_logs'!AN$388)*SUMPRODUCT('R11_logs'!AN305:'R11_logs'!AN$388,'R11_logs'!AN305:'R11_logs'!AN$388,'R10_logs'!$BO305:'R10_logs'!$BO$388))</f>
        <v>0.92667792231352786</v>
      </c>
      <c r="AO10">
        <f ca="1">SUMPRODUCT('R10_logs'!AO305:'R10_logs'!AO$388,'R11_logs'!AO305:'R11_logs'!AO$388,'R10_logs'!$BO305:'R10_logs'!$BO$388)/SQRT(SUMPRODUCT('R10_logs'!AO305:'R10_logs'!AO$388,'R10_logs'!$BO305:'R10_logs'!$BO$388,'R10_logs'!AO305:'R10_logs'!AO$388)*SUMPRODUCT('R11_logs'!AO305:'R11_logs'!AO$388,'R11_logs'!AO305:'R11_logs'!AO$388,'R10_logs'!$BO305:'R10_logs'!$BO$388))</f>
        <v>0.69549345979263666</v>
      </c>
      <c r="AP10">
        <f ca="1">SUMPRODUCT('R10_logs'!AP305:'R10_logs'!AP$388,'R11_logs'!AP305:'R11_logs'!AP$388,'R10_logs'!$BO305:'R10_logs'!$BO$388)/SQRT(SUMPRODUCT('R10_logs'!AP305:'R10_logs'!AP$388,'R10_logs'!$BO305:'R10_logs'!$BO$388,'R10_logs'!AP305:'R10_logs'!AP$388)*SUMPRODUCT('R11_logs'!AP305:'R11_logs'!AP$388,'R11_logs'!AP305:'R11_logs'!AP$388,'R10_logs'!$BO305:'R10_logs'!$BO$388))</f>
        <v>0.30415383174535149</v>
      </c>
      <c r="AQ10">
        <f ca="1">SUMPRODUCT('R10_logs'!AQ305:'R10_logs'!AQ$388,'R11_logs'!AQ305:'R11_logs'!AQ$388,'R10_logs'!$BO305:'R10_logs'!$BO$388)/SQRT(SUMPRODUCT('R10_logs'!AQ305:'R10_logs'!AQ$388,'R10_logs'!$BO305:'R10_logs'!$BO$388,'R10_logs'!AQ305:'R10_logs'!AQ$388)*SUMPRODUCT('R11_logs'!AQ305:'R11_logs'!AQ$388,'R11_logs'!AQ305:'R11_logs'!AQ$388,'R10_logs'!$BO305:'R10_logs'!$BO$388))</f>
        <v>0.42547897546932545</v>
      </c>
      <c r="AR10">
        <f ca="1">SUMPRODUCT('R10_logs'!AR305:'R10_logs'!AR$388,'R11_logs'!AR305:'R11_logs'!AR$388,'R10_logs'!$BO305:'R10_logs'!$BO$388)/SQRT(SUMPRODUCT('R10_logs'!AR305:'R10_logs'!AR$388,'R10_logs'!$BO305:'R10_logs'!$BO$388,'R10_logs'!AR305:'R10_logs'!AR$388)*SUMPRODUCT('R11_logs'!AR305:'R11_logs'!AR$388,'R11_logs'!AR305:'R11_logs'!AR$388,'R10_logs'!$BO305:'R10_logs'!$BO$388))</f>
        <v>0.33409011231984603</v>
      </c>
      <c r="AS10">
        <f ca="1">SUMPRODUCT('R10_logs'!AS305:'R10_logs'!AS$388,'R11_logs'!AS305:'R11_logs'!AS$388,'R10_logs'!$BO305:'R10_logs'!$BO$388)/SQRT(SUMPRODUCT('R10_logs'!AS305:'R10_logs'!AS$388,'R10_logs'!$BO305:'R10_logs'!$BO$388,'R10_logs'!AS305:'R10_logs'!AS$388)*SUMPRODUCT('R11_logs'!AS305:'R11_logs'!AS$388,'R11_logs'!AS305:'R11_logs'!AS$388,'R10_logs'!$BO305:'R10_logs'!$BO$388))</f>
        <v>0.26759223422007966</v>
      </c>
      <c r="AT10">
        <f ca="1">SUMPRODUCT('R10_logs'!AT305:'R10_logs'!AT$388,'R11_logs'!AT305:'R11_logs'!AT$388,'R10_logs'!$BO305:'R10_logs'!$BO$388)/SQRT(SUMPRODUCT('R10_logs'!AT305:'R10_logs'!AT$388,'R10_logs'!$BO305:'R10_logs'!$BO$388,'R10_logs'!AT305:'R10_logs'!AT$388)*SUMPRODUCT('R11_logs'!AT305:'R11_logs'!AT$388,'R11_logs'!AT305:'R11_logs'!AT$388,'R10_logs'!$BO305:'R10_logs'!$BO$388))</f>
        <v>0.26005346668923829</v>
      </c>
      <c r="AU10">
        <f ca="1">SUMPRODUCT('R10_logs'!AU305:'R10_logs'!AU$388,'R11_logs'!AU305:'R11_logs'!AU$388,'R10_logs'!$BO305:'R10_logs'!$BO$388)/SQRT(SUMPRODUCT('R10_logs'!AU305:'R10_logs'!AU$388,'R10_logs'!$BO305:'R10_logs'!$BO$388,'R10_logs'!AU305:'R10_logs'!AU$388)*SUMPRODUCT('R11_logs'!AU305:'R11_logs'!AU$388,'R11_logs'!AU305:'R11_logs'!AU$388,'R10_logs'!$BO305:'R10_logs'!$BO$388))</f>
        <v>0.15424581902325835</v>
      </c>
      <c r="AV10">
        <f ca="1">SUMPRODUCT('R10_logs'!AV305:'R10_logs'!AV$388,'R11_logs'!AV305:'R11_logs'!AV$388,'R10_logs'!$BO305:'R10_logs'!$BO$388)/SQRT(SUMPRODUCT('R10_logs'!AV305:'R10_logs'!AV$388,'R10_logs'!$BO305:'R10_logs'!$BO$388,'R10_logs'!AV305:'R10_logs'!AV$388)*SUMPRODUCT('R11_logs'!AV305:'R11_logs'!AV$388,'R11_logs'!AV305:'R11_logs'!AV$388,'R10_logs'!$BO305:'R10_logs'!$BO$388))</f>
        <v>0.7085985771679072</v>
      </c>
      <c r="AW10">
        <f ca="1">SUMPRODUCT('R10_logs'!AW305:'R10_logs'!AW$388,'R11_logs'!AW305:'R11_logs'!AW$388,'R10_logs'!$BO305:'R10_logs'!$BO$388)/SQRT(SUMPRODUCT('R10_logs'!AW305:'R10_logs'!AW$388,'R10_logs'!$BO305:'R10_logs'!$BO$388,'R10_logs'!AW305:'R10_logs'!AW$388)*SUMPRODUCT('R11_logs'!AW305:'R11_logs'!AW$388,'R11_logs'!AW305:'R11_logs'!AW$388,'R10_logs'!$BO305:'R10_logs'!$BO$388))</f>
        <v>0.70017622091591181</v>
      </c>
      <c r="AX10">
        <f ca="1">SUMPRODUCT('R10_logs'!AX305:'R10_logs'!AX$388,'R11_logs'!AX305:'R11_logs'!AX$388,'R10_logs'!$BO305:'R10_logs'!$BO$388)/SQRT(SUMPRODUCT('R10_logs'!AX305:'R10_logs'!AX$388,'R10_logs'!$BO305:'R10_logs'!$BO$388,'R10_logs'!AX305:'R10_logs'!AX$388)*SUMPRODUCT('R11_logs'!AX305:'R11_logs'!AX$388,'R11_logs'!AX305:'R11_logs'!AX$388,'R10_logs'!$BO305:'R10_logs'!$BO$388))</f>
        <v>0.26060603118769554</v>
      </c>
      <c r="AY10">
        <f ca="1">SUMPRODUCT('R10_logs'!AY305:'R10_logs'!AY$388,'R11_logs'!AY305:'R11_logs'!AY$388,'R10_logs'!$BO305:'R10_logs'!$BO$388)/SQRT(SUMPRODUCT('R10_logs'!AY305:'R10_logs'!AY$388,'R10_logs'!$BO305:'R10_logs'!$BO$388,'R10_logs'!AY305:'R10_logs'!AY$388)*SUMPRODUCT('R11_logs'!AY305:'R11_logs'!AY$388,'R11_logs'!AY305:'R11_logs'!AY$388,'R10_logs'!$BO305:'R10_logs'!$BO$388))</f>
        <v>0.60870838422655804</v>
      </c>
      <c r="AZ10">
        <f ca="1">SUMPRODUCT('R10_logs'!AZ305:'R10_logs'!AZ$388,'R11_logs'!AZ305:'R11_logs'!AZ$388,'R10_logs'!$BO305:'R10_logs'!$BO$388)/SQRT(SUMPRODUCT('R10_logs'!AZ305:'R10_logs'!AZ$388,'R10_logs'!$BO305:'R10_logs'!$BO$388,'R10_logs'!AZ305:'R10_logs'!AZ$388)*SUMPRODUCT('R11_logs'!AZ305:'R11_logs'!AZ$388,'R11_logs'!AZ305:'R11_logs'!AZ$388,'R10_logs'!$BO305:'R10_logs'!$BO$388))</f>
        <v>0.81707494064162789</v>
      </c>
      <c r="BA10">
        <f ca="1">SUMPRODUCT('R10_logs'!BA305:'R10_logs'!BA$388,'R11_logs'!BA305:'R11_logs'!BA$388,'R10_logs'!$BO305:'R10_logs'!$BO$388)/SQRT(SUMPRODUCT('R10_logs'!BA305:'R10_logs'!BA$388,'R10_logs'!$BO305:'R10_logs'!$BO$388,'R10_logs'!BA305:'R10_logs'!BA$388)*SUMPRODUCT('R11_logs'!BA305:'R11_logs'!BA$388,'R11_logs'!BA305:'R11_logs'!BA$388,'R10_logs'!$BO305:'R10_logs'!$BO$388))</f>
        <v>0.64981295951244111</v>
      </c>
      <c r="BB10">
        <f ca="1">SUMPRODUCT('R10_logs'!BB305:'R10_logs'!BB$388,'R11_logs'!BB305:'R11_logs'!BB$388,'R10_logs'!$BO305:'R10_logs'!$BO$388)/SQRT(SUMPRODUCT('R10_logs'!BB305:'R10_logs'!BB$388,'R10_logs'!$BO305:'R10_logs'!$BO$388,'R10_logs'!BB305:'R10_logs'!BB$388)*SUMPRODUCT('R11_logs'!BB305:'R11_logs'!BB$388,'R11_logs'!BB305:'R11_logs'!BB$388,'R10_logs'!$BO305:'R10_logs'!$BO$388))</f>
        <v>0.27689313163402118</v>
      </c>
      <c r="BC10">
        <f ca="1">SUMPRODUCT('R10_logs'!BC305:'R10_logs'!BC$388,'R11_logs'!BC305:'R11_logs'!BC$388,'R10_logs'!$BO305:'R10_logs'!$BO$388)/SQRT(SUMPRODUCT('R10_logs'!BC305:'R10_logs'!BC$388,'R10_logs'!$BO305:'R10_logs'!$BO$388,'R10_logs'!BC305:'R10_logs'!BC$388)*SUMPRODUCT('R11_logs'!BC305:'R11_logs'!BC$388,'R11_logs'!BC305:'R11_logs'!BC$388,'R10_logs'!$BO305:'R10_logs'!$BO$388))</f>
        <v>0.47588794175923799</v>
      </c>
      <c r="BD10">
        <f ca="1">SUMPRODUCT('R10_logs'!BD305:'R10_logs'!BD$388,'R11_logs'!BD305:'R11_logs'!BD$388,'R10_logs'!$BO305:'R10_logs'!$BO$388)/SQRT(SUMPRODUCT('R10_logs'!BD305:'R10_logs'!BD$388,'R10_logs'!$BO305:'R10_logs'!$BO$388,'R10_logs'!BD305:'R10_logs'!BD$388)*SUMPRODUCT('R11_logs'!BD305:'R11_logs'!BD$388,'R11_logs'!BD305:'R11_logs'!BD$388,'R10_logs'!$BO305:'R10_logs'!$BO$388))</f>
        <v>0.32981704501849968</v>
      </c>
      <c r="BE10">
        <f ca="1">SUMPRODUCT('R10_logs'!BE305:'R10_logs'!BE$388,'R11_logs'!BE305:'R11_logs'!BE$388,'R10_logs'!$BO305:'R10_logs'!$BO$388)/SQRT(SUMPRODUCT('R10_logs'!BE305:'R10_logs'!BE$388,'R10_logs'!$BO305:'R10_logs'!$BO$388,'R10_logs'!BE305:'R10_logs'!BE$388)*SUMPRODUCT('R11_logs'!BE305:'R11_logs'!BE$388,'R11_logs'!BE305:'R11_logs'!BE$388,'R10_logs'!$BO305:'R10_logs'!$BO$388))</f>
        <v>0.29379843154831647</v>
      </c>
      <c r="BF10">
        <f ca="1">SUMPRODUCT('R10_logs'!BF305:'R10_logs'!BF$388,'R11_logs'!BF305:'R11_logs'!BF$388,'R10_logs'!$BO305:'R10_logs'!$BO$388)/SQRT(SUMPRODUCT('R10_logs'!BF305:'R10_logs'!BF$388,'R10_logs'!$BO305:'R10_logs'!$BO$388,'R10_logs'!BF305:'R10_logs'!BF$388)*SUMPRODUCT('R11_logs'!BF305:'R11_logs'!BF$388,'R11_logs'!BF305:'R11_logs'!BF$388,'R10_logs'!$BO305:'R10_logs'!$BO$388))</f>
        <v>0.31745925364134975</v>
      </c>
      <c r="BG10">
        <f ca="1">SUMPRODUCT('R10_logs'!BG305:'R10_logs'!BG$388,'R11_logs'!BG305:'R11_logs'!BG$388,'R10_logs'!$BO305:'R10_logs'!$BO$388)/SQRT(SUMPRODUCT('R10_logs'!BG305:'R10_logs'!BG$388,'R10_logs'!$BO305:'R10_logs'!$BO$388,'R10_logs'!BG305:'R10_logs'!BG$388)*SUMPRODUCT('R11_logs'!BG305:'R11_logs'!BG$388,'R11_logs'!BG305:'R11_logs'!BG$388,'R10_logs'!$BO305:'R10_logs'!$BO$388))</f>
        <v>0.15957554055899173</v>
      </c>
      <c r="BH10">
        <f ca="1">SUMPRODUCT('R10_logs'!BH305:'R10_logs'!BH$388,'R11_logs'!BH305:'R11_logs'!BH$388,'R10_logs'!$BO305:'R10_logs'!$BO$388)/SQRT(SUMPRODUCT('R10_logs'!BH305:'R10_logs'!BH$388,'R10_logs'!$BO305:'R10_logs'!$BO$388,'R10_logs'!BH305:'R10_logs'!BH$388)*SUMPRODUCT('R11_logs'!BH305:'R11_logs'!BH$388,'R11_logs'!BH305:'R11_logs'!BH$388,'R10_logs'!$BO305:'R10_logs'!$BO$388))</f>
        <v>0.66571964919243831</v>
      </c>
      <c r="BI10">
        <f ca="1">SUMPRODUCT('R10_logs'!BI305:'R10_logs'!BI$388,'R11_logs'!BI305:'R11_logs'!BI$388,'R10_logs'!$BO305:'R10_logs'!$BO$388)/SQRT(SUMPRODUCT('R10_logs'!BI305:'R10_logs'!BI$388,'R10_logs'!$BO305:'R10_logs'!$BO$388,'R10_logs'!BI305:'R10_logs'!BI$388)*SUMPRODUCT('R11_logs'!BI305:'R11_logs'!BI$388,'R11_logs'!BI305:'R11_logs'!BI$388,'R10_logs'!$BO305:'R10_logs'!$BO$388))</f>
        <v>0.62538511366390881</v>
      </c>
      <c r="BJ10">
        <f ca="1">SUMPRODUCT('R10_logs'!BJ305:'R10_logs'!BJ$388,'R11_logs'!BJ305:'R11_logs'!BJ$388,'R10_logs'!$BO305:'R10_logs'!$BO$388)/SQRT(SUMPRODUCT('R10_logs'!BJ305:'R10_logs'!BJ$388,'R10_logs'!$BO305:'R10_logs'!$BO$388,'R10_logs'!BJ305:'R10_logs'!BJ$388)*SUMPRODUCT('R11_logs'!BJ305:'R11_logs'!BJ$388,'R11_logs'!BJ305:'R11_logs'!BJ$388,'R10_logs'!$BO305:'R10_logs'!$BO$388))</f>
        <v>0.15943233445162536</v>
      </c>
      <c r="BK10">
        <f ca="1">SUMPRODUCT('R10_logs'!BK305:'R10_logs'!BK$388,'R11_logs'!BK305:'R11_logs'!BK$388,'R10_logs'!$BO305:'R10_logs'!$BO$388)/SQRT(SUMPRODUCT('R10_logs'!BK305:'R10_logs'!BK$388,'R10_logs'!$BO305:'R10_logs'!$BO$388,'R10_logs'!BK305:'R10_logs'!BK$388)*SUMPRODUCT('R11_logs'!BK305:'R11_logs'!BK$388,'R11_logs'!BK305:'R11_logs'!BK$388,'R10_logs'!$BO305:'R10_logs'!$BO$388))</f>
        <v>0.91466430722761571</v>
      </c>
    </row>
    <row r="11" spans="3:63">
      <c r="C11" s="139" t="s">
        <v>26</v>
      </c>
      <c r="D11">
        <f ca="1">SUMPRODUCT('R10_logs'!D327:'R10_logs'!D$388,'R11_logs'!D327:'R11_logs'!D$388,'R10_logs'!$BP327:'R10_logs'!$BP$388)/SQRT(SUMPRODUCT('R10_logs'!D327:'R10_logs'!D$388,'R10_logs'!$BP327:'R10_logs'!$BP$388,'R10_logs'!D327:'R10_logs'!D$388)*SUMPRODUCT('R11_logs'!D327:'R11_logs'!D$388,'R11_logs'!D327:'R11_logs'!D$388,'R10_logs'!$BP327:'R10_logs'!$BP$388))</f>
        <v>0.94410634888366785</v>
      </c>
      <c r="E11">
        <f ca="1">SUMPRODUCT('R10_logs'!E327:'R10_logs'!E$388,'R11_logs'!E327:'R11_logs'!E$388,'R10_logs'!$BP327:'R10_logs'!$BP$388)/SQRT(SUMPRODUCT('R10_logs'!E327:'R10_logs'!E$388,'R10_logs'!$BP327:'R10_logs'!$BP$388,'R10_logs'!E327:'R10_logs'!E$388)*SUMPRODUCT('R11_logs'!E327:'R11_logs'!E$388,'R11_logs'!E327:'R11_logs'!E$388,'R10_logs'!$BP327:'R10_logs'!$BP$388))</f>
        <v>0.84021900593216603</v>
      </c>
      <c r="F11">
        <f ca="1">SUMPRODUCT('R10_logs'!F327:'R10_logs'!F$388,'R11_logs'!F327:'R11_logs'!F$388,'R10_logs'!$BP327:'R10_logs'!$BP$388)/SQRT(SUMPRODUCT('R10_logs'!F327:'R10_logs'!F$388,'R10_logs'!$BP327:'R10_logs'!$BP$388,'R10_logs'!F327:'R10_logs'!F$388)*SUMPRODUCT('R11_logs'!F327:'R11_logs'!F$388,'R11_logs'!F327:'R11_logs'!F$388,'R10_logs'!$BP327:'R10_logs'!$BP$388))</f>
        <v>0.66536083685601555</v>
      </c>
      <c r="G11">
        <f ca="1">SUMPRODUCT('R10_logs'!G327:'R10_logs'!G$388,'R11_logs'!G327:'R11_logs'!G$388,'R10_logs'!$BP327:'R10_logs'!$BP$388)/SQRT(SUMPRODUCT('R10_logs'!G327:'R10_logs'!G$388,'R10_logs'!$BP327:'R10_logs'!$BP$388,'R10_logs'!G327:'R10_logs'!G$388)*SUMPRODUCT('R11_logs'!G327:'R11_logs'!G$388,'R11_logs'!G327:'R11_logs'!G$388,'R10_logs'!$BP327:'R10_logs'!$BP$388))</f>
        <v>0.62102683662707581</v>
      </c>
      <c r="H11">
        <f ca="1">SUMPRODUCT('R10_logs'!H327:'R10_logs'!H$388,'R11_logs'!H327:'R11_logs'!H$388,'R10_logs'!$BP327:'R10_logs'!$BP$388)/SQRT(SUMPRODUCT('R10_logs'!H327:'R10_logs'!H$388,'R10_logs'!$BP327:'R10_logs'!$BP$388,'R10_logs'!H327:'R10_logs'!H$388)*SUMPRODUCT('R11_logs'!H327:'R11_logs'!H$388,'R11_logs'!H327:'R11_logs'!H$388,'R10_logs'!$BP327:'R10_logs'!$BP$388))</f>
        <v>0.61445613122362297</v>
      </c>
      <c r="I11">
        <f ca="1">SUMPRODUCT('R10_logs'!I327:'R10_logs'!I$388,'R11_logs'!I327:'R11_logs'!I$388,'R10_logs'!$BP327:'R10_logs'!$BP$388)/SQRT(SUMPRODUCT('R10_logs'!I327:'R10_logs'!I$388,'R10_logs'!$BP327:'R10_logs'!$BP$388,'R10_logs'!I327:'R10_logs'!I$388)*SUMPRODUCT('R11_logs'!I327:'R11_logs'!I$388,'R11_logs'!I327:'R11_logs'!I$388,'R10_logs'!$BP327:'R10_logs'!$BP$388))</f>
        <v>0.34853027771517164</v>
      </c>
      <c r="J11">
        <f ca="1">SUMPRODUCT('R10_logs'!J327:'R10_logs'!J$388,'R11_logs'!J327:'R11_logs'!J$388,'R10_logs'!$BP327:'R10_logs'!$BP$388)/SQRT(SUMPRODUCT('R10_logs'!J327:'R10_logs'!J$388,'R10_logs'!$BP327:'R10_logs'!$BP$388,'R10_logs'!J327:'R10_logs'!J$388)*SUMPRODUCT('R11_logs'!J327:'R11_logs'!J$388,'R11_logs'!J327:'R11_logs'!J$388,'R10_logs'!$BP327:'R10_logs'!$BP$388))</f>
        <v>0.53912141004637038</v>
      </c>
      <c r="K11">
        <f ca="1">SUMPRODUCT('R10_logs'!K327:'R10_logs'!K$388,'R11_logs'!K327:'R11_logs'!K$388,'R10_logs'!$BP327:'R10_logs'!$BP$388)/SQRT(SUMPRODUCT('R10_logs'!K327:'R10_logs'!K$388,'R10_logs'!$BP327:'R10_logs'!$BP$388,'R10_logs'!K327:'R10_logs'!K$388)*SUMPRODUCT('R11_logs'!K327:'R11_logs'!K$388,'R11_logs'!K327:'R11_logs'!K$388,'R10_logs'!$BP327:'R10_logs'!$BP$388))</f>
        <v>0.42094758810091532</v>
      </c>
      <c r="L11">
        <f ca="1">SUMPRODUCT('R10_logs'!L327:'R10_logs'!L$388,'R11_logs'!L327:'R11_logs'!L$388,'R10_logs'!$BP327:'R10_logs'!$BP$388)/SQRT(SUMPRODUCT('R10_logs'!L327:'R10_logs'!L$388,'R10_logs'!$BP327:'R10_logs'!$BP$388,'R10_logs'!L327:'R10_logs'!L$388)*SUMPRODUCT('R11_logs'!L327:'R11_logs'!L$388,'R11_logs'!L327:'R11_logs'!L$388,'R10_logs'!$BP327:'R10_logs'!$BP$388))</f>
        <v>0.28045809075238892</v>
      </c>
      <c r="M11">
        <f ca="1">SUMPRODUCT('R10_logs'!M327:'R10_logs'!M$388,'R11_logs'!M327:'R11_logs'!M$388,'R10_logs'!$BP327:'R10_logs'!$BP$388)/SQRT(SUMPRODUCT('R10_logs'!M327:'R10_logs'!M$388,'R10_logs'!$BP327:'R10_logs'!$BP$388,'R10_logs'!M327:'R10_logs'!M$388)*SUMPRODUCT('R11_logs'!M327:'R11_logs'!M$388,'R11_logs'!M327:'R11_logs'!M$388,'R10_logs'!$BP327:'R10_logs'!$BP$388))</f>
        <v>0.82902770108420376</v>
      </c>
      <c r="N11">
        <f ca="1">SUMPRODUCT('R10_logs'!N327:'R10_logs'!N$388,'R11_logs'!N327:'R11_logs'!N$388,'R10_logs'!$BP327:'R10_logs'!$BP$388)/SQRT(SUMPRODUCT('R10_logs'!N327:'R10_logs'!N$388,'R10_logs'!$BP327:'R10_logs'!$BP$388,'R10_logs'!N327:'R10_logs'!N$388)*SUMPRODUCT('R11_logs'!N327:'R11_logs'!N$388,'R11_logs'!N327:'R11_logs'!N$388,'R10_logs'!$BP327:'R10_logs'!$BP$388))</f>
        <v>0.83630323147204522</v>
      </c>
      <c r="O11">
        <f ca="1">SUMPRODUCT('R10_logs'!O327:'R10_logs'!O$388,'R11_logs'!O327:'R11_logs'!O$388,'R10_logs'!$BP327:'R10_logs'!$BP$388)/SQRT(SUMPRODUCT('R10_logs'!O327:'R10_logs'!O$388,'R10_logs'!$BP327:'R10_logs'!$BP$388,'R10_logs'!O327:'R10_logs'!O$388)*SUMPRODUCT('R11_logs'!O327:'R11_logs'!O$388,'R11_logs'!O327:'R11_logs'!O$388,'R10_logs'!$BP327:'R10_logs'!$BP$388))</f>
        <v>0.87115496576096851</v>
      </c>
      <c r="P11">
        <f ca="1">SUMPRODUCT('R10_logs'!P327:'R10_logs'!P$388,'R11_logs'!P327:'R11_logs'!P$388,'R10_logs'!$BP327:'R10_logs'!$BP$388)/SQRT(SUMPRODUCT('R10_logs'!P327:'R10_logs'!P$388,'R10_logs'!$BP327:'R10_logs'!$BP$388,'R10_logs'!P327:'R10_logs'!P$388)*SUMPRODUCT('R11_logs'!P327:'R11_logs'!P$388,'R11_logs'!P327:'R11_logs'!P$388,'R10_logs'!$BP327:'R10_logs'!$BP$388))</f>
        <v>0.97007548555218082</v>
      </c>
      <c r="Q11">
        <f ca="1">SUMPRODUCT('R10_logs'!Q327:'R10_logs'!Q$388,'R11_logs'!Q327:'R11_logs'!Q$388,'R10_logs'!$BP327:'R10_logs'!$BP$388)/SQRT(SUMPRODUCT('R10_logs'!Q327:'R10_logs'!Q$388,'R10_logs'!$BP327:'R10_logs'!$BP$388,'R10_logs'!Q327:'R10_logs'!Q$388)*SUMPRODUCT('R11_logs'!Q327:'R11_logs'!Q$388,'R11_logs'!Q327:'R11_logs'!Q$388,'R10_logs'!$BP327:'R10_logs'!$BP$388))</f>
        <v>0.72370489668631088</v>
      </c>
      <c r="R11">
        <f ca="1">SUMPRODUCT('R10_logs'!R327:'R10_logs'!R$388,'R11_logs'!R327:'R11_logs'!R$388,'R10_logs'!$BP327:'R10_logs'!$BP$388)/SQRT(SUMPRODUCT('R10_logs'!R327:'R10_logs'!R$388,'R10_logs'!$BP327:'R10_logs'!$BP$388,'R10_logs'!R327:'R10_logs'!R$388)*SUMPRODUCT('R11_logs'!R327:'R11_logs'!R$388,'R11_logs'!R327:'R11_logs'!R$388,'R10_logs'!$BP327:'R10_logs'!$BP$388))</f>
        <v>0.48865540600674667</v>
      </c>
      <c r="S11">
        <f ca="1">SUMPRODUCT('R10_logs'!S327:'R10_logs'!S$388,'R11_logs'!S327:'R11_logs'!S$388,'R10_logs'!$BP327:'R10_logs'!$BP$388)/SQRT(SUMPRODUCT('R10_logs'!S327:'R10_logs'!S$388,'R10_logs'!$BP327:'R10_logs'!$BP$388,'R10_logs'!S327:'R10_logs'!S$388)*SUMPRODUCT('R11_logs'!S327:'R11_logs'!S$388,'R11_logs'!S327:'R11_logs'!S$388,'R10_logs'!$BP327:'R10_logs'!$BP$388))</f>
        <v>7.339374920839109E-2</v>
      </c>
      <c r="T11">
        <f ca="1">SUMPRODUCT('R10_logs'!T327:'R10_logs'!T$388,'R11_logs'!T327:'R11_logs'!T$388,'R10_logs'!$BP327:'R10_logs'!$BP$388)/SQRT(SUMPRODUCT('R10_logs'!T327:'R10_logs'!T$388,'R10_logs'!$BP327:'R10_logs'!$BP$388,'R10_logs'!T327:'R10_logs'!T$388)*SUMPRODUCT('R11_logs'!T327:'R11_logs'!T$388,'R11_logs'!T327:'R11_logs'!T$388,'R10_logs'!$BP327:'R10_logs'!$BP$388))</f>
        <v>0.33495373546325341</v>
      </c>
      <c r="U11">
        <f ca="1">SUMPRODUCT('R10_logs'!U327:'R10_logs'!U$388,'R11_logs'!U327:'R11_logs'!U$388,'R10_logs'!$BP327:'R10_logs'!$BP$388)/SQRT(SUMPRODUCT('R10_logs'!U327:'R10_logs'!U$388,'R10_logs'!$BP327:'R10_logs'!$BP$388,'R10_logs'!U327:'R10_logs'!U$388)*SUMPRODUCT('R11_logs'!U327:'R11_logs'!U$388,'R11_logs'!U327:'R11_logs'!U$388,'R10_logs'!$BP327:'R10_logs'!$BP$388))</f>
        <v>0.10753692279559263</v>
      </c>
      <c r="V11">
        <f ca="1">SUMPRODUCT('R10_logs'!V327:'R10_logs'!V$388,'R11_logs'!V327:'R11_logs'!V$388,'R10_logs'!$BP327:'R10_logs'!$BP$388)/SQRT(SUMPRODUCT('R10_logs'!V327:'R10_logs'!V$388,'R10_logs'!$BP327:'R10_logs'!$BP$388,'R10_logs'!V327:'R10_logs'!V$388)*SUMPRODUCT('R11_logs'!V327:'R11_logs'!V$388,'R11_logs'!V327:'R11_logs'!V$388,'R10_logs'!$BP327:'R10_logs'!$BP$388))</f>
        <v>5.893710013645035E-2</v>
      </c>
      <c r="W11">
        <f ca="1">SUMPRODUCT('R10_logs'!W327:'R10_logs'!W$388,'R11_logs'!W327:'R11_logs'!W$388,'R10_logs'!$BP327:'R10_logs'!$BP$388)/SQRT(SUMPRODUCT('R10_logs'!W327:'R10_logs'!W$388,'R10_logs'!$BP327:'R10_logs'!$BP$388,'R10_logs'!W327:'R10_logs'!W$388)*SUMPRODUCT('R11_logs'!W327:'R11_logs'!W$388,'R11_logs'!W327:'R11_logs'!W$388,'R10_logs'!$BP327:'R10_logs'!$BP$388))</f>
        <v>5.4859719069847136E-2</v>
      </c>
      <c r="X11">
        <f ca="1">SUMPRODUCT('R10_logs'!X327:'R10_logs'!X$388,'R11_logs'!X327:'R11_logs'!X$388,'R10_logs'!$BP327:'R10_logs'!$BP$388)/SQRT(SUMPRODUCT('R10_logs'!X327:'R10_logs'!X$388,'R10_logs'!$BP327:'R10_logs'!$BP$388,'R10_logs'!X327:'R10_logs'!X$388)*SUMPRODUCT('R11_logs'!X327:'R11_logs'!X$388,'R11_logs'!X327:'R11_logs'!X$388,'R10_logs'!$BP327:'R10_logs'!$BP$388))</f>
        <v>0.57893469357524263</v>
      </c>
      <c r="Y11">
        <f ca="1">SUMPRODUCT('R10_logs'!Y327:'R10_logs'!Y$388,'R11_logs'!Y327:'R11_logs'!Y$388,'R10_logs'!$BP327:'R10_logs'!$BP$388)/SQRT(SUMPRODUCT('R10_logs'!Y327:'R10_logs'!Y$388,'R10_logs'!$BP327:'R10_logs'!$BP$388,'R10_logs'!Y327:'R10_logs'!Y$388)*SUMPRODUCT('R11_logs'!Y327:'R11_logs'!Y$388,'R11_logs'!Y327:'R11_logs'!Y$388,'R10_logs'!$BP327:'R10_logs'!$BP$388))</f>
        <v>0.76516260623484422</v>
      </c>
      <c r="Z11">
        <f ca="1">SUMPRODUCT('R10_logs'!Z327:'R10_logs'!Z$388,'R11_logs'!Z327:'R11_logs'!Z$388,'R10_logs'!$BP327:'R10_logs'!$BP$388)/SQRT(SUMPRODUCT('R10_logs'!Z327:'R10_logs'!Z$388,'R10_logs'!$BP327:'R10_logs'!$BP$388,'R10_logs'!Z327:'R10_logs'!Z$388)*SUMPRODUCT('R11_logs'!Z327:'R11_logs'!Z$388,'R11_logs'!Z327:'R11_logs'!Z$388,'R10_logs'!$BP327:'R10_logs'!$BP$388))</f>
        <v>0.69600026260663495</v>
      </c>
      <c r="AA11">
        <f ca="1">SUMPRODUCT('R10_logs'!AA327:'R10_logs'!AA$388,'R11_logs'!AA327:'R11_logs'!AA$388,'R10_logs'!$BP327:'R10_logs'!$BP$388)/SQRT(SUMPRODUCT('R10_logs'!AA327:'R10_logs'!AA$388,'R10_logs'!$BP327:'R10_logs'!$BP$388,'R10_logs'!AA327:'R10_logs'!AA$388)*SUMPRODUCT('R11_logs'!AA327:'R11_logs'!AA$388,'R11_logs'!AA327:'R11_logs'!AA$388,'R10_logs'!$BP327:'R10_logs'!$BP$388))</f>
        <v>0.62166672559560443</v>
      </c>
      <c r="AB11">
        <f ca="1">SUMPRODUCT('R10_logs'!AB327:'R10_logs'!AB$388,'R11_logs'!AB327:'R11_logs'!AB$388,'R10_logs'!$BP327:'R10_logs'!$BP$388)/SQRT(SUMPRODUCT('R10_logs'!AB327:'R10_logs'!AB$388,'R10_logs'!$BP327:'R10_logs'!$BP$388,'R10_logs'!AB327:'R10_logs'!AB$388)*SUMPRODUCT('R11_logs'!AB327:'R11_logs'!AB$388,'R11_logs'!AB327:'R11_logs'!AB$388,'R10_logs'!$BP327:'R10_logs'!$BP$388))</f>
        <v>0.97938303387235393</v>
      </c>
      <c r="AC11">
        <f ca="1">SUMPRODUCT('R10_logs'!AC327:'R10_logs'!AC$388,'R11_logs'!AC327:'R11_logs'!AC$388,'R10_logs'!$BP327:'R10_logs'!$BP$388)/SQRT(SUMPRODUCT('R10_logs'!AC327:'R10_logs'!AC$388,'R10_logs'!$BP327:'R10_logs'!$BP$388,'R10_logs'!AC327:'R10_logs'!AC$388)*SUMPRODUCT('R11_logs'!AC327:'R11_logs'!AC$388,'R11_logs'!AC327:'R11_logs'!AC$388,'R10_logs'!$BP327:'R10_logs'!$BP$388))</f>
        <v>0.78252564790228496</v>
      </c>
      <c r="AD11">
        <f ca="1">SUMPRODUCT('R10_logs'!AD327:'R10_logs'!AD$388,'R11_logs'!AD327:'R11_logs'!AD$388,'R10_logs'!$BP327:'R10_logs'!$BP$388)/SQRT(SUMPRODUCT('R10_logs'!AD327:'R10_logs'!AD$388,'R10_logs'!$BP327:'R10_logs'!$BP$388,'R10_logs'!AD327:'R10_logs'!AD$388)*SUMPRODUCT('R11_logs'!AD327:'R11_logs'!AD$388,'R11_logs'!AD327:'R11_logs'!AD$388,'R10_logs'!$BP327:'R10_logs'!$BP$388))</f>
        <v>0.48449198598394122</v>
      </c>
      <c r="AE11">
        <f ca="1">SUMPRODUCT('R10_logs'!AE327:'R10_logs'!AE$388,'R11_logs'!AE327:'R11_logs'!AE$388,'R10_logs'!$BP327:'R10_logs'!$BP$388)/SQRT(SUMPRODUCT('R10_logs'!AE327:'R10_logs'!AE$388,'R10_logs'!$BP327:'R10_logs'!$BP$388,'R10_logs'!AE327:'R10_logs'!AE$388)*SUMPRODUCT('R11_logs'!AE327:'R11_logs'!AE$388,'R11_logs'!AE327:'R11_logs'!AE$388,'R10_logs'!$BP327:'R10_logs'!$BP$388))</f>
        <v>9.8005533922106453E-2</v>
      </c>
      <c r="AF11">
        <f ca="1">SUMPRODUCT('R10_logs'!AF327:'R10_logs'!AF$388,'R11_logs'!AF327:'R11_logs'!AF$388,'R10_logs'!$BP327:'R10_logs'!$BP$388)/SQRT(SUMPRODUCT('R10_logs'!AF327:'R10_logs'!AF$388,'R10_logs'!$BP327:'R10_logs'!$BP$388,'R10_logs'!AF327:'R10_logs'!AF$388)*SUMPRODUCT('R11_logs'!AF327:'R11_logs'!AF$388,'R11_logs'!AF327:'R11_logs'!AF$388,'R10_logs'!$BP327:'R10_logs'!$BP$388))</f>
        <v>0.3094294931195315</v>
      </c>
      <c r="AG11">
        <f ca="1">SUMPRODUCT('R10_logs'!AG327:'R10_logs'!AG$388,'R11_logs'!AG327:'R11_logs'!AG$388,'R10_logs'!$BP327:'R10_logs'!$BP$388)/SQRT(SUMPRODUCT('R10_logs'!AG327:'R10_logs'!AG$388,'R10_logs'!$BP327:'R10_logs'!$BP$388,'R10_logs'!AG327:'R10_logs'!AG$388)*SUMPRODUCT('R11_logs'!AG327:'R11_logs'!AG$388,'R11_logs'!AG327:'R11_logs'!AG$388,'R10_logs'!$BP327:'R10_logs'!$BP$388))</f>
        <v>0.25573512227957351</v>
      </c>
      <c r="AH11">
        <f ca="1">SUMPRODUCT('R10_logs'!AH327:'R10_logs'!AH$388,'R11_logs'!AH327:'R11_logs'!AH$388,'R10_logs'!$BP327:'R10_logs'!$BP$388)/SQRT(SUMPRODUCT('R10_logs'!AH327:'R10_logs'!AH$388,'R10_logs'!$BP327:'R10_logs'!$BP$388,'R10_logs'!AH327:'R10_logs'!AH$388)*SUMPRODUCT('R11_logs'!AH327:'R11_logs'!AH$388,'R11_logs'!AH327:'R11_logs'!AH$388,'R10_logs'!$BP327:'R10_logs'!$BP$388))</f>
        <v>0.34529983530275415</v>
      </c>
      <c r="AI11">
        <f ca="1">SUMPRODUCT('R10_logs'!AI327:'R10_logs'!AI$388,'R11_logs'!AI327:'R11_logs'!AI$388,'R10_logs'!$BP327:'R10_logs'!$BP$388)/SQRT(SUMPRODUCT('R10_logs'!AI327:'R10_logs'!AI$388,'R10_logs'!$BP327:'R10_logs'!$BP$388,'R10_logs'!AI327:'R10_logs'!AI$388)*SUMPRODUCT('R11_logs'!AI327:'R11_logs'!AI$388,'R11_logs'!AI327:'R11_logs'!AI$388,'R10_logs'!$BP327:'R10_logs'!$BP$388))</f>
        <v>0.28301374982608007</v>
      </c>
      <c r="AJ11">
        <f ca="1">SUMPRODUCT('R10_logs'!AJ327:'R10_logs'!AJ$388,'R11_logs'!AJ327:'R11_logs'!AJ$388,'R10_logs'!$BP327:'R10_logs'!$BP$388)/SQRT(SUMPRODUCT('R10_logs'!AJ327:'R10_logs'!AJ$388,'R10_logs'!$BP327:'R10_logs'!$BP$388,'R10_logs'!AJ327:'R10_logs'!AJ$388)*SUMPRODUCT('R11_logs'!AJ327:'R11_logs'!AJ$388,'R11_logs'!AJ327:'R11_logs'!AJ$388,'R10_logs'!$BP327:'R10_logs'!$BP$388))</f>
        <v>0.76100997237873502</v>
      </c>
      <c r="AK11">
        <f ca="1">SUMPRODUCT('R10_logs'!AK327:'R10_logs'!AK$388,'R11_logs'!AK327:'R11_logs'!AK$388,'R10_logs'!$BP327:'R10_logs'!$BP$388)/SQRT(SUMPRODUCT('R10_logs'!AK327:'R10_logs'!AK$388,'R10_logs'!$BP327:'R10_logs'!$BP$388,'R10_logs'!AK327:'R10_logs'!AK$388)*SUMPRODUCT('R11_logs'!AK327:'R11_logs'!AK$388,'R11_logs'!AK327:'R11_logs'!AK$388,'R10_logs'!$BP327:'R10_logs'!$BP$388))</f>
        <v>0.76570009084395474</v>
      </c>
      <c r="AL11">
        <f ca="1">SUMPRODUCT('R10_logs'!AL327:'R10_logs'!AL$388,'R11_logs'!AL327:'R11_logs'!AL$388,'R10_logs'!$BP327:'R10_logs'!$BP$388)/SQRT(SUMPRODUCT('R10_logs'!AL327:'R10_logs'!AL$388,'R10_logs'!$BP327:'R10_logs'!$BP$388,'R10_logs'!AL327:'R10_logs'!AL$388)*SUMPRODUCT('R11_logs'!AL327:'R11_logs'!AL$388,'R11_logs'!AL327:'R11_logs'!AL$388,'R10_logs'!$BP327:'R10_logs'!$BP$388))</f>
        <v>0.48237399278397364</v>
      </c>
      <c r="AM11">
        <f ca="1">SUMPRODUCT('R10_logs'!AM327:'R10_logs'!AM$388,'R11_logs'!AM327:'R11_logs'!AM$388,'R10_logs'!$BP327:'R10_logs'!$BP$388)/SQRT(SUMPRODUCT('R10_logs'!AM327:'R10_logs'!AM$388,'R10_logs'!$BP327:'R10_logs'!$BP$388,'R10_logs'!AM327:'R10_logs'!AM$388)*SUMPRODUCT('R11_logs'!AM327:'R11_logs'!AM$388,'R11_logs'!AM327:'R11_logs'!AM$388,'R10_logs'!$BP327:'R10_logs'!$BP$388))</f>
        <v>0.39483359734725387</v>
      </c>
      <c r="AN11">
        <f ca="1">SUMPRODUCT('R10_logs'!AN327:'R10_logs'!AN$388,'R11_logs'!AN327:'R11_logs'!AN$388,'R10_logs'!$BP327:'R10_logs'!$BP$388)/SQRT(SUMPRODUCT('R10_logs'!AN327:'R10_logs'!AN$388,'R10_logs'!$BP327:'R10_logs'!$BP$388,'R10_logs'!AN327:'R10_logs'!AN$388)*SUMPRODUCT('R11_logs'!AN327:'R11_logs'!AN$388,'R11_logs'!AN327:'R11_logs'!AN$388,'R10_logs'!$BP327:'R10_logs'!$BP$388))</f>
        <v>0.93241755404136795</v>
      </c>
      <c r="AO11">
        <f ca="1">SUMPRODUCT('R10_logs'!AO327:'R10_logs'!AO$388,'R11_logs'!AO327:'R11_logs'!AO$388,'R10_logs'!$BP327:'R10_logs'!$BP$388)/SQRT(SUMPRODUCT('R10_logs'!AO327:'R10_logs'!AO$388,'R10_logs'!$BP327:'R10_logs'!$BP$388,'R10_logs'!AO327:'R10_logs'!AO$388)*SUMPRODUCT('R11_logs'!AO327:'R11_logs'!AO$388,'R11_logs'!AO327:'R11_logs'!AO$388,'R10_logs'!$BP327:'R10_logs'!$BP$388))</f>
        <v>0.57610006208045572</v>
      </c>
      <c r="AP11">
        <f ca="1">SUMPRODUCT('R10_logs'!AP327:'R10_logs'!AP$388,'R11_logs'!AP327:'R11_logs'!AP$388,'R10_logs'!$BP327:'R10_logs'!$BP$388)/SQRT(SUMPRODUCT('R10_logs'!AP327:'R10_logs'!AP$388,'R10_logs'!$BP327:'R10_logs'!$BP$388,'R10_logs'!AP327:'R10_logs'!AP$388)*SUMPRODUCT('R11_logs'!AP327:'R11_logs'!AP$388,'R11_logs'!AP327:'R11_logs'!AP$388,'R10_logs'!$BP327:'R10_logs'!$BP$388))</f>
        <v>0.20529182062157808</v>
      </c>
      <c r="AQ11">
        <f ca="1">SUMPRODUCT('R10_logs'!AQ327:'R10_logs'!AQ$388,'R11_logs'!AQ327:'R11_logs'!AQ$388,'R10_logs'!$BP327:'R10_logs'!$BP$388)/SQRT(SUMPRODUCT('R10_logs'!AQ327:'R10_logs'!AQ$388,'R10_logs'!$BP327:'R10_logs'!$BP$388,'R10_logs'!AQ327:'R10_logs'!AQ$388)*SUMPRODUCT('R11_logs'!AQ327:'R11_logs'!AQ$388,'R11_logs'!AQ327:'R11_logs'!AQ$388,'R10_logs'!$BP327:'R10_logs'!$BP$388))</f>
        <v>0.16732245816707028</v>
      </c>
      <c r="AR11">
        <f ca="1">SUMPRODUCT('R10_logs'!AR327:'R10_logs'!AR$388,'R11_logs'!AR327:'R11_logs'!AR$388,'R10_logs'!$BP327:'R10_logs'!$BP$388)/SQRT(SUMPRODUCT('R10_logs'!AR327:'R10_logs'!AR$388,'R10_logs'!$BP327:'R10_logs'!$BP$388,'R10_logs'!AR327:'R10_logs'!AR$388)*SUMPRODUCT('R11_logs'!AR327:'R11_logs'!AR$388,'R11_logs'!AR327:'R11_logs'!AR$388,'R10_logs'!$BP327:'R10_logs'!$BP$388))</f>
        <v>0.35395862237705877</v>
      </c>
      <c r="AS11">
        <f ca="1">SUMPRODUCT('R10_logs'!AS327:'R10_logs'!AS$388,'R11_logs'!AS327:'R11_logs'!AS$388,'R10_logs'!$BP327:'R10_logs'!$BP$388)/SQRT(SUMPRODUCT('R10_logs'!AS327:'R10_logs'!AS$388,'R10_logs'!$BP327:'R10_logs'!$BP$388,'R10_logs'!AS327:'R10_logs'!AS$388)*SUMPRODUCT('R11_logs'!AS327:'R11_logs'!AS$388,'R11_logs'!AS327:'R11_logs'!AS$388,'R10_logs'!$BP327:'R10_logs'!$BP$388))</f>
        <v>0.20234062449286666</v>
      </c>
      <c r="AT11">
        <f ca="1">SUMPRODUCT('R10_logs'!AT327:'R10_logs'!AT$388,'R11_logs'!AT327:'R11_logs'!AT$388,'R10_logs'!$BP327:'R10_logs'!$BP$388)/SQRT(SUMPRODUCT('R10_logs'!AT327:'R10_logs'!AT$388,'R10_logs'!$BP327:'R10_logs'!$BP$388,'R10_logs'!AT327:'R10_logs'!AT$388)*SUMPRODUCT('R11_logs'!AT327:'R11_logs'!AT$388,'R11_logs'!AT327:'R11_logs'!AT$388,'R10_logs'!$BP327:'R10_logs'!$BP$388))</f>
        <v>0.27477027204242482</v>
      </c>
      <c r="AU11">
        <f ca="1">SUMPRODUCT('R10_logs'!AU327:'R10_logs'!AU$388,'R11_logs'!AU327:'R11_logs'!AU$388,'R10_logs'!$BP327:'R10_logs'!$BP$388)/SQRT(SUMPRODUCT('R10_logs'!AU327:'R10_logs'!AU$388,'R10_logs'!$BP327:'R10_logs'!$BP$388,'R10_logs'!AU327:'R10_logs'!AU$388)*SUMPRODUCT('R11_logs'!AU327:'R11_logs'!AU$388,'R11_logs'!AU327:'R11_logs'!AU$388,'R10_logs'!$BP327:'R10_logs'!$BP$388))</f>
        <v>0.18145254561126214</v>
      </c>
      <c r="AV11">
        <f ca="1">SUMPRODUCT('R10_logs'!AV327:'R10_logs'!AV$388,'R11_logs'!AV327:'R11_logs'!AV$388,'R10_logs'!$BP327:'R10_logs'!$BP$388)/SQRT(SUMPRODUCT('R10_logs'!AV327:'R10_logs'!AV$388,'R10_logs'!$BP327:'R10_logs'!$BP$388,'R10_logs'!AV327:'R10_logs'!AV$388)*SUMPRODUCT('R11_logs'!AV327:'R11_logs'!AV$388,'R11_logs'!AV327:'R11_logs'!AV$388,'R10_logs'!$BP327:'R10_logs'!$BP$388))</f>
        <v>0.7966548957498597</v>
      </c>
      <c r="AW11">
        <f ca="1">SUMPRODUCT('R10_logs'!AW327:'R10_logs'!AW$388,'R11_logs'!AW327:'R11_logs'!AW$388,'R10_logs'!$BP327:'R10_logs'!$BP$388)/SQRT(SUMPRODUCT('R10_logs'!AW327:'R10_logs'!AW$388,'R10_logs'!$BP327:'R10_logs'!$BP$388,'R10_logs'!AW327:'R10_logs'!AW$388)*SUMPRODUCT('R11_logs'!AW327:'R11_logs'!AW$388,'R11_logs'!AW327:'R11_logs'!AW$388,'R10_logs'!$BP327:'R10_logs'!$BP$388))</f>
        <v>0.70619261907414321</v>
      </c>
      <c r="AX11">
        <f ca="1">SUMPRODUCT('R10_logs'!AX327:'R10_logs'!AX$388,'R11_logs'!AX327:'R11_logs'!AX$388,'R10_logs'!$BP327:'R10_logs'!$BP$388)/SQRT(SUMPRODUCT('R10_logs'!AX327:'R10_logs'!AX$388,'R10_logs'!$BP327:'R10_logs'!$BP$388,'R10_logs'!AX327:'R10_logs'!AX$388)*SUMPRODUCT('R11_logs'!AX327:'R11_logs'!AX$388,'R11_logs'!AX327:'R11_logs'!AX$388,'R10_logs'!$BP327:'R10_logs'!$BP$388))</f>
        <v>0.2075000202036856</v>
      </c>
      <c r="AY11">
        <f ca="1">SUMPRODUCT('R10_logs'!AY327:'R10_logs'!AY$388,'R11_logs'!AY327:'R11_logs'!AY$388,'R10_logs'!$BP327:'R10_logs'!$BP$388)/SQRT(SUMPRODUCT('R10_logs'!AY327:'R10_logs'!AY$388,'R10_logs'!$BP327:'R10_logs'!$BP$388,'R10_logs'!AY327:'R10_logs'!AY$388)*SUMPRODUCT('R11_logs'!AY327:'R11_logs'!AY$388,'R11_logs'!AY327:'R11_logs'!AY$388,'R10_logs'!$BP327:'R10_logs'!$BP$388))</f>
        <v>0.31826784189939794</v>
      </c>
      <c r="AZ11">
        <f ca="1">SUMPRODUCT('R10_logs'!AZ327:'R10_logs'!AZ$388,'R11_logs'!AZ327:'R11_logs'!AZ$388,'R10_logs'!$BP327:'R10_logs'!$BP$388)/SQRT(SUMPRODUCT('R10_logs'!AZ327:'R10_logs'!AZ$388,'R10_logs'!$BP327:'R10_logs'!$BP$388,'R10_logs'!AZ327:'R10_logs'!AZ$388)*SUMPRODUCT('R11_logs'!AZ327:'R11_logs'!AZ$388,'R11_logs'!AZ327:'R11_logs'!AZ$388,'R10_logs'!$BP327:'R10_logs'!$BP$388))</f>
        <v>0.82235075974840655</v>
      </c>
      <c r="BA11">
        <f ca="1">SUMPRODUCT('R10_logs'!BA327:'R10_logs'!BA$388,'R11_logs'!BA327:'R11_logs'!BA$388,'R10_logs'!$BP327:'R10_logs'!$BP$388)/SQRT(SUMPRODUCT('R10_logs'!BA327:'R10_logs'!BA$388,'R10_logs'!$BP327:'R10_logs'!$BP$388,'R10_logs'!BA327:'R10_logs'!BA$388)*SUMPRODUCT('R11_logs'!BA327:'R11_logs'!BA$388,'R11_logs'!BA327:'R11_logs'!BA$388,'R10_logs'!$BP327:'R10_logs'!$BP$388))</f>
        <v>0.45666463202522878</v>
      </c>
      <c r="BB11">
        <f ca="1">SUMPRODUCT('R10_logs'!BB327:'R10_logs'!BB$388,'R11_logs'!BB327:'R11_logs'!BB$388,'R10_logs'!$BP327:'R10_logs'!$BP$388)/SQRT(SUMPRODUCT('R10_logs'!BB327:'R10_logs'!BB$388,'R10_logs'!$BP327:'R10_logs'!$BP$388,'R10_logs'!BB327:'R10_logs'!BB$388)*SUMPRODUCT('R11_logs'!BB327:'R11_logs'!BB$388,'R11_logs'!BB327:'R11_logs'!BB$388,'R10_logs'!$BP327:'R10_logs'!$BP$388))</f>
        <v>0.14922333162620866</v>
      </c>
      <c r="BC11">
        <f ca="1">SUMPRODUCT('R10_logs'!BC327:'R10_logs'!BC$388,'R11_logs'!BC327:'R11_logs'!BC$388,'R10_logs'!$BP327:'R10_logs'!$BP$388)/SQRT(SUMPRODUCT('R10_logs'!BC327:'R10_logs'!BC$388,'R10_logs'!$BP327:'R10_logs'!$BP$388,'R10_logs'!BC327:'R10_logs'!BC$388)*SUMPRODUCT('R11_logs'!BC327:'R11_logs'!BC$388,'R11_logs'!BC327:'R11_logs'!BC$388,'R10_logs'!$BP327:'R10_logs'!$BP$388))</f>
        <v>0.28534215623488246</v>
      </c>
      <c r="BD11">
        <f ca="1">SUMPRODUCT('R10_logs'!BD327:'R10_logs'!BD$388,'R11_logs'!BD327:'R11_logs'!BD$388,'R10_logs'!$BP327:'R10_logs'!$BP$388)/SQRT(SUMPRODUCT('R10_logs'!BD327:'R10_logs'!BD$388,'R10_logs'!$BP327:'R10_logs'!$BP$388,'R10_logs'!BD327:'R10_logs'!BD$388)*SUMPRODUCT('R11_logs'!BD327:'R11_logs'!BD$388,'R11_logs'!BD327:'R11_logs'!BD$388,'R10_logs'!$BP327:'R10_logs'!$BP$388))</f>
        <v>0.34318553058632761</v>
      </c>
      <c r="BE11">
        <f ca="1">SUMPRODUCT('R10_logs'!BE327:'R10_logs'!BE$388,'R11_logs'!BE327:'R11_logs'!BE$388,'R10_logs'!$BP327:'R10_logs'!$BP$388)/SQRT(SUMPRODUCT('R10_logs'!BE327:'R10_logs'!BE$388,'R10_logs'!$BP327:'R10_logs'!$BP$388,'R10_logs'!BE327:'R10_logs'!BE$388)*SUMPRODUCT('R11_logs'!BE327:'R11_logs'!BE$388,'R11_logs'!BE327:'R11_logs'!BE$388,'R10_logs'!$BP327:'R10_logs'!$BP$388))</f>
        <v>0.21743574334245094</v>
      </c>
      <c r="BF11">
        <f ca="1">SUMPRODUCT('R10_logs'!BF327:'R10_logs'!BF$388,'R11_logs'!BF327:'R11_logs'!BF$388,'R10_logs'!$BP327:'R10_logs'!$BP$388)/SQRT(SUMPRODUCT('R10_logs'!BF327:'R10_logs'!BF$388,'R10_logs'!$BP327:'R10_logs'!$BP$388,'R10_logs'!BF327:'R10_logs'!BF$388)*SUMPRODUCT('R11_logs'!BF327:'R11_logs'!BF$388,'R11_logs'!BF327:'R11_logs'!BF$388,'R10_logs'!$BP327:'R10_logs'!$BP$388))</f>
        <v>0.35007724734513906</v>
      </c>
      <c r="BG11">
        <f ca="1">SUMPRODUCT('R10_logs'!BG327:'R10_logs'!BG$388,'R11_logs'!BG327:'R11_logs'!BG$388,'R10_logs'!$BP327:'R10_logs'!$BP$388)/SQRT(SUMPRODUCT('R10_logs'!BG327:'R10_logs'!BG$388,'R10_logs'!$BP327:'R10_logs'!$BP$388,'R10_logs'!BG327:'R10_logs'!BG$388)*SUMPRODUCT('R11_logs'!BG327:'R11_logs'!BG$388,'R11_logs'!BG327:'R11_logs'!BG$388,'R10_logs'!$BP327:'R10_logs'!$BP$388))</f>
        <v>0.17977623249287508</v>
      </c>
      <c r="BH11">
        <f ca="1">SUMPRODUCT('R10_logs'!BH327:'R10_logs'!BH$388,'R11_logs'!BH327:'R11_logs'!BH$388,'R10_logs'!$BP327:'R10_logs'!$BP$388)/SQRT(SUMPRODUCT('R10_logs'!BH327:'R10_logs'!BH$388,'R10_logs'!$BP327:'R10_logs'!$BP$388,'R10_logs'!BH327:'R10_logs'!BH$388)*SUMPRODUCT('R11_logs'!BH327:'R11_logs'!BH$388,'R11_logs'!BH327:'R11_logs'!BH$388,'R10_logs'!$BP327:'R10_logs'!$BP$388))</f>
        <v>0.74234966575400252</v>
      </c>
      <c r="BI11">
        <f ca="1">SUMPRODUCT('R10_logs'!BI327:'R10_logs'!BI$388,'R11_logs'!BI327:'R11_logs'!BI$388,'R10_logs'!$BP327:'R10_logs'!$BP$388)/SQRT(SUMPRODUCT('R10_logs'!BI327:'R10_logs'!BI$388,'R10_logs'!$BP327:'R10_logs'!$BP$388,'R10_logs'!BI327:'R10_logs'!BI$388)*SUMPRODUCT('R11_logs'!BI327:'R11_logs'!BI$388,'R11_logs'!BI327:'R11_logs'!BI$388,'R10_logs'!$BP327:'R10_logs'!$BP$388))</f>
        <v>0.62729571053552402</v>
      </c>
      <c r="BJ11">
        <f ca="1">SUMPRODUCT('R10_logs'!BJ327:'R10_logs'!BJ$388,'R11_logs'!BJ327:'R11_logs'!BJ$388,'R10_logs'!$BP327:'R10_logs'!$BP$388)/SQRT(SUMPRODUCT('R10_logs'!BJ327:'R10_logs'!BJ$388,'R10_logs'!$BP327:'R10_logs'!$BP$388,'R10_logs'!BJ327:'R10_logs'!BJ$388)*SUMPRODUCT('R11_logs'!BJ327:'R11_logs'!BJ$388,'R11_logs'!BJ327:'R11_logs'!BJ$388,'R10_logs'!$BP327:'R10_logs'!$BP$388))</f>
        <v>0.10802678638067564</v>
      </c>
      <c r="BK11">
        <f ca="1">SUMPRODUCT('R10_logs'!BK327:'R10_logs'!BK$388,'R11_logs'!BK327:'R11_logs'!BK$388,'R10_logs'!$BP327:'R10_logs'!$BP$388)/SQRT(SUMPRODUCT('R10_logs'!BK327:'R10_logs'!BK$388,'R10_logs'!$BP327:'R10_logs'!$BP$388,'R10_logs'!BK327:'R10_logs'!BK$388)*SUMPRODUCT('R11_logs'!BK327:'R11_logs'!BK$388,'R11_logs'!BK327:'R11_logs'!BK$388,'R10_logs'!$BP327:'R10_logs'!$BP$388))</f>
        <v>0.9127095509370684</v>
      </c>
    </row>
    <row r="12" spans="3:63">
      <c r="C12" s="139" t="s">
        <v>27</v>
      </c>
      <c r="D12">
        <f ca="1">SUMPRODUCT('R10_logs'!D346:'R10_logs'!D$388,'R11_logs'!D346:'R11_logs'!D$388,'R10_logs'!$BQ346:'R10_logs'!$BQ$388)/SQRT(SUMPRODUCT('R10_logs'!D346:'R10_logs'!D$388,'R10_logs'!$BQ346:'R10_logs'!$BQ$388,'R10_logs'!D346:'R10_logs'!D$388)*SUMPRODUCT('R11_logs'!D346:'R11_logs'!D$388,'R11_logs'!D346:'R11_logs'!D$388,'R10_logs'!$BQ346:'R10_logs'!$BQ$388))</f>
        <v>0.94390692499193518</v>
      </c>
      <c r="E12">
        <f ca="1">SUMPRODUCT('R10_logs'!E346:'R10_logs'!E$388,'R11_logs'!E346:'R11_logs'!E$388,'R10_logs'!$BQ346:'R10_logs'!$BQ$388)/SQRT(SUMPRODUCT('R10_logs'!E346:'R10_logs'!E$388,'R10_logs'!$BQ346:'R10_logs'!$BQ$388,'R10_logs'!E346:'R10_logs'!E$388)*SUMPRODUCT('R11_logs'!E346:'R11_logs'!E$388,'R11_logs'!E346:'R11_logs'!E$388,'R10_logs'!$BQ346:'R10_logs'!$BQ$388))</f>
        <v>0.81734720336873334</v>
      </c>
      <c r="F12">
        <f ca="1">SUMPRODUCT('R10_logs'!F346:'R10_logs'!F$388,'R11_logs'!F346:'R11_logs'!F$388,'R10_logs'!$BQ346:'R10_logs'!$BQ$388)/SQRT(SUMPRODUCT('R10_logs'!F346:'R10_logs'!F$388,'R10_logs'!$BQ346:'R10_logs'!$BQ$388,'R10_logs'!F346:'R10_logs'!F$388)*SUMPRODUCT('R11_logs'!F346:'R11_logs'!F$388,'R11_logs'!F346:'R11_logs'!F$388,'R10_logs'!$BQ346:'R10_logs'!$BQ$388))</f>
        <v>0.63031878191602031</v>
      </c>
      <c r="G12">
        <f ca="1">SUMPRODUCT('R10_logs'!G346:'R10_logs'!G$388,'R11_logs'!G346:'R11_logs'!G$388,'R10_logs'!$BQ346:'R10_logs'!$BQ$388)/SQRT(SUMPRODUCT('R10_logs'!G346:'R10_logs'!G$388,'R10_logs'!$BQ346:'R10_logs'!$BQ$388,'R10_logs'!G346:'R10_logs'!G$388)*SUMPRODUCT('R11_logs'!G346:'R11_logs'!G$388,'R11_logs'!G346:'R11_logs'!G$388,'R10_logs'!$BQ346:'R10_logs'!$BQ$388))</f>
        <v>0.62587339767605821</v>
      </c>
      <c r="H12">
        <f ca="1">SUMPRODUCT('R10_logs'!H346:'R10_logs'!H$388,'R11_logs'!H346:'R11_logs'!H$388,'R10_logs'!$BQ346:'R10_logs'!$BQ$388)/SQRT(SUMPRODUCT('R10_logs'!H346:'R10_logs'!H$388,'R10_logs'!$BQ346:'R10_logs'!$BQ$388,'R10_logs'!H346:'R10_logs'!H$388)*SUMPRODUCT('R11_logs'!H346:'R11_logs'!H$388,'R11_logs'!H346:'R11_logs'!H$388,'R10_logs'!$BQ346:'R10_logs'!$BQ$388))</f>
        <v>0.61496004264025639</v>
      </c>
      <c r="I12">
        <f ca="1">SUMPRODUCT('R10_logs'!I346:'R10_logs'!I$388,'R11_logs'!I346:'R11_logs'!I$388,'R10_logs'!$BQ346:'R10_logs'!$BQ$388)/SQRT(SUMPRODUCT('R10_logs'!I346:'R10_logs'!I$388,'R10_logs'!$BQ346:'R10_logs'!$BQ$388,'R10_logs'!I346:'R10_logs'!I$388)*SUMPRODUCT('R11_logs'!I346:'R11_logs'!I$388,'R11_logs'!I346:'R11_logs'!I$388,'R10_logs'!$BQ346:'R10_logs'!$BQ$388))</f>
        <v>0.32691059912778347</v>
      </c>
      <c r="J12">
        <f ca="1">SUMPRODUCT('R10_logs'!J346:'R10_logs'!J$388,'R11_logs'!J346:'R11_logs'!J$388,'R10_logs'!$BQ346:'R10_logs'!$BQ$388)/SQRT(SUMPRODUCT('R10_logs'!J346:'R10_logs'!J$388,'R10_logs'!$BQ346:'R10_logs'!$BQ$388,'R10_logs'!J346:'R10_logs'!J$388)*SUMPRODUCT('R11_logs'!J346:'R11_logs'!J$388,'R11_logs'!J346:'R11_logs'!J$388,'R10_logs'!$BQ346:'R10_logs'!$BQ$388))</f>
        <v>0.51337352966701655</v>
      </c>
      <c r="K12">
        <f ca="1">SUMPRODUCT('R10_logs'!K346:'R10_logs'!K$388,'R11_logs'!K346:'R11_logs'!K$388,'R10_logs'!$BQ346:'R10_logs'!$BQ$388)/SQRT(SUMPRODUCT('R10_logs'!K346:'R10_logs'!K$388,'R10_logs'!$BQ346:'R10_logs'!$BQ$388,'R10_logs'!K346:'R10_logs'!K$388)*SUMPRODUCT('R11_logs'!K346:'R11_logs'!K$388,'R11_logs'!K346:'R11_logs'!K$388,'R10_logs'!$BQ346:'R10_logs'!$BQ$388))</f>
        <v>0.45196430748296162</v>
      </c>
      <c r="L12">
        <f ca="1">SUMPRODUCT('R10_logs'!L346:'R10_logs'!L$388,'R11_logs'!L346:'R11_logs'!L$388,'R10_logs'!$BQ346:'R10_logs'!$BQ$388)/SQRT(SUMPRODUCT('R10_logs'!L346:'R10_logs'!L$388,'R10_logs'!$BQ346:'R10_logs'!$BQ$388,'R10_logs'!L346:'R10_logs'!L$388)*SUMPRODUCT('R11_logs'!L346:'R11_logs'!L$388,'R11_logs'!L346:'R11_logs'!L$388,'R10_logs'!$BQ346:'R10_logs'!$BQ$388))</f>
        <v>0.29548069016028999</v>
      </c>
      <c r="M12">
        <f ca="1">SUMPRODUCT('R10_logs'!M346:'R10_logs'!M$388,'R11_logs'!M346:'R11_logs'!M$388,'R10_logs'!$BQ346:'R10_logs'!$BQ$388)/SQRT(SUMPRODUCT('R10_logs'!M346:'R10_logs'!M$388,'R10_logs'!$BQ346:'R10_logs'!$BQ$388,'R10_logs'!M346:'R10_logs'!M$388)*SUMPRODUCT('R11_logs'!M346:'R11_logs'!M$388,'R11_logs'!M346:'R11_logs'!M$388,'R10_logs'!$BQ346:'R10_logs'!$BQ$388))</f>
        <v>0.94179546907041511</v>
      </c>
      <c r="N12">
        <f ca="1">SUMPRODUCT('R10_logs'!N346:'R10_logs'!N$388,'R11_logs'!N346:'R11_logs'!N$388,'R10_logs'!$BQ346:'R10_logs'!$BQ$388)/SQRT(SUMPRODUCT('R10_logs'!N346:'R10_logs'!N$388,'R10_logs'!$BQ346:'R10_logs'!$BQ$388,'R10_logs'!N346:'R10_logs'!N$388)*SUMPRODUCT('R11_logs'!N346:'R11_logs'!N$388,'R11_logs'!N346:'R11_logs'!N$388,'R10_logs'!$BQ346:'R10_logs'!$BQ$388))</f>
        <v>0.66279042552676692</v>
      </c>
      <c r="O12">
        <f ca="1">SUMPRODUCT('R10_logs'!O346:'R10_logs'!O$388,'R11_logs'!O346:'R11_logs'!O$388,'R10_logs'!$BQ346:'R10_logs'!$BQ$388)/SQRT(SUMPRODUCT('R10_logs'!O346:'R10_logs'!O$388,'R10_logs'!$BQ346:'R10_logs'!$BQ$388,'R10_logs'!O346:'R10_logs'!O$388)*SUMPRODUCT('R11_logs'!O346:'R11_logs'!O$388,'R11_logs'!O346:'R11_logs'!O$388,'R10_logs'!$BQ346:'R10_logs'!$BQ$388))</f>
        <v>0.88073031065454432</v>
      </c>
      <c r="P12">
        <f ca="1">SUMPRODUCT('R10_logs'!P346:'R10_logs'!P$388,'R11_logs'!P346:'R11_logs'!P$388,'R10_logs'!$BQ346:'R10_logs'!$BQ$388)/SQRT(SUMPRODUCT('R10_logs'!P346:'R10_logs'!P$388,'R10_logs'!$BQ346:'R10_logs'!$BQ$388,'R10_logs'!P346:'R10_logs'!P$388)*SUMPRODUCT('R11_logs'!P346:'R11_logs'!P$388,'R11_logs'!P346:'R11_logs'!P$388,'R10_logs'!$BQ346:'R10_logs'!$BQ$388))</f>
        <v>0.97197528122747601</v>
      </c>
      <c r="Q12">
        <f ca="1">SUMPRODUCT('R10_logs'!Q346:'R10_logs'!Q$388,'R11_logs'!Q346:'R11_logs'!Q$388,'R10_logs'!$BQ346:'R10_logs'!$BQ$388)/SQRT(SUMPRODUCT('R10_logs'!Q346:'R10_logs'!Q$388,'R10_logs'!$BQ346:'R10_logs'!$BQ$388,'R10_logs'!Q346:'R10_logs'!Q$388)*SUMPRODUCT('R11_logs'!Q346:'R11_logs'!Q$388,'R11_logs'!Q346:'R11_logs'!Q$388,'R10_logs'!$BQ346:'R10_logs'!$BQ$388))</f>
        <v>0.68392604724825623</v>
      </c>
      <c r="R12">
        <f ca="1">SUMPRODUCT('R10_logs'!R346:'R10_logs'!R$388,'R11_logs'!R346:'R11_logs'!R$388,'R10_logs'!$BQ346:'R10_logs'!$BQ$388)/SQRT(SUMPRODUCT('R10_logs'!R346:'R10_logs'!R$388,'R10_logs'!$BQ346:'R10_logs'!$BQ$388,'R10_logs'!R346:'R10_logs'!R$388)*SUMPRODUCT('R11_logs'!R346:'R11_logs'!R$388,'R11_logs'!R346:'R11_logs'!R$388,'R10_logs'!$BQ346:'R10_logs'!$BQ$388))</f>
        <v>0.21129475016632818</v>
      </c>
      <c r="S12">
        <f ca="1">SUMPRODUCT('R10_logs'!S346:'R10_logs'!S$388,'R11_logs'!S346:'R11_logs'!S$388,'R10_logs'!$BQ346:'R10_logs'!$BQ$388)/SQRT(SUMPRODUCT('R10_logs'!S346:'R10_logs'!S$388,'R10_logs'!$BQ346:'R10_logs'!$BQ$388,'R10_logs'!S346:'R10_logs'!S$388)*SUMPRODUCT('R11_logs'!S346:'R11_logs'!S$388,'R11_logs'!S346:'R11_logs'!S$388,'R10_logs'!$BQ346:'R10_logs'!$BQ$388))</f>
        <v>0.10618531671578342</v>
      </c>
      <c r="T12">
        <f ca="1">SUMPRODUCT('R10_logs'!T346:'R10_logs'!T$388,'R11_logs'!T346:'R11_logs'!T$388,'R10_logs'!$BQ346:'R10_logs'!$BQ$388)/SQRT(SUMPRODUCT('R10_logs'!T346:'R10_logs'!T$388,'R10_logs'!$BQ346:'R10_logs'!$BQ$388,'R10_logs'!T346:'R10_logs'!T$388)*SUMPRODUCT('R11_logs'!T346:'R11_logs'!T$388,'R11_logs'!T346:'R11_logs'!T$388,'R10_logs'!$BQ346:'R10_logs'!$BQ$388))</f>
        <v>0.36449391081062377</v>
      </c>
      <c r="U12">
        <f ca="1">SUMPRODUCT('R10_logs'!U346:'R10_logs'!U$388,'R11_logs'!U346:'R11_logs'!U$388,'R10_logs'!$BQ346:'R10_logs'!$BQ$388)/SQRT(SUMPRODUCT('R10_logs'!U346:'R10_logs'!U$388,'R10_logs'!$BQ346:'R10_logs'!$BQ$388,'R10_logs'!U346:'R10_logs'!U$388)*SUMPRODUCT('R11_logs'!U346:'R11_logs'!U$388,'R11_logs'!U346:'R11_logs'!U$388,'R10_logs'!$BQ346:'R10_logs'!$BQ$388))</f>
        <v>6.0994496535805083E-2</v>
      </c>
      <c r="V12">
        <f ca="1">SUMPRODUCT('R10_logs'!V346:'R10_logs'!V$388,'R11_logs'!V346:'R11_logs'!V$388,'R10_logs'!$BQ346:'R10_logs'!$BQ$388)/SQRT(SUMPRODUCT('R10_logs'!V346:'R10_logs'!V$388,'R10_logs'!$BQ346:'R10_logs'!$BQ$388,'R10_logs'!V346:'R10_logs'!V$388)*SUMPRODUCT('R11_logs'!V346:'R11_logs'!V$388,'R11_logs'!V346:'R11_logs'!V$388,'R10_logs'!$BQ346:'R10_logs'!$BQ$388))</f>
        <v>-0.17014087448869589</v>
      </c>
      <c r="W12">
        <f ca="1">SUMPRODUCT('R10_logs'!W346:'R10_logs'!W$388,'R11_logs'!W346:'R11_logs'!W$388,'R10_logs'!$BQ346:'R10_logs'!$BQ$388)/SQRT(SUMPRODUCT('R10_logs'!W346:'R10_logs'!W$388,'R10_logs'!$BQ346:'R10_logs'!$BQ$388,'R10_logs'!W346:'R10_logs'!W$388)*SUMPRODUCT('R11_logs'!W346:'R11_logs'!W$388,'R11_logs'!W346:'R11_logs'!W$388,'R10_logs'!$BQ346:'R10_logs'!$BQ$388))</f>
        <v>1.7951306914292583E-2</v>
      </c>
      <c r="X12">
        <f ca="1">SUMPRODUCT('R10_logs'!X346:'R10_logs'!X$388,'R11_logs'!X346:'R11_logs'!X$388,'R10_logs'!$BQ346:'R10_logs'!$BQ$388)/SQRT(SUMPRODUCT('R10_logs'!X346:'R10_logs'!X$388,'R10_logs'!$BQ346:'R10_logs'!$BQ$388,'R10_logs'!X346:'R10_logs'!X$388)*SUMPRODUCT('R11_logs'!X346:'R11_logs'!X$388,'R11_logs'!X346:'R11_logs'!X$388,'R10_logs'!$BQ346:'R10_logs'!$BQ$388))</f>
        <v>0.70399953264876491</v>
      </c>
      <c r="Y12">
        <f ca="1">SUMPRODUCT('R10_logs'!Y346:'R10_logs'!Y$388,'R11_logs'!Y346:'R11_logs'!Y$388,'R10_logs'!$BQ346:'R10_logs'!$BQ$388)/SQRT(SUMPRODUCT('R10_logs'!Y346:'R10_logs'!Y$388,'R10_logs'!$BQ346:'R10_logs'!$BQ$388,'R10_logs'!Y346:'R10_logs'!Y$388)*SUMPRODUCT('R11_logs'!Y346:'R11_logs'!Y$388,'R11_logs'!Y346:'R11_logs'!Y$388,'R10_logs'!$BQ346:'R10_logs'!$BQ$388))</f>
        <v>0.90423439332571887</v>
      </c>
      <c r="Z12">
        <f ca="1">SUMPRODUCT('R10_logs'!Z346:'R10_logs'!Z$388,'R11_logs'!Z346:'R11_logs'!Z$388,'R10_logs'!$BQ346:'R10_logs'!$BQ$388)/SQRT(SUMPRODUCT('R10_logs'!Z346:'R10_logs'!Z$388,'R10_logs'!$BQ346:'R10_logs'!$BQ$388,'R10_logs'!Z346:'R10_logs'!Z$388)*SUMPRODUCT('R11_logs'!Z346:'R11_logs'!Z$388,'R11_logs'!Z346:'R11_logs'!Z$388,'R10_logs'!$BQ346:'R10_logs'!$BQ$388))</f>
        <v>0.46761604328110679</v>
      </c>
      <c r="AA12">
        <f ca="1">SUMPRODUCT('R10_logs'!AA346:'R10_logs'!AA$388,'R11_logs'!AA346:'R11_logs'!AA$388,'R10_logs'!$BQ346:'R10_logs'!$BQ$388)/SQRT(SUMPRODUCT('R10_logs'!AA346:'R10_logs'!AA$388,'R10_logs'!$BQ346:'R10_logs'!$BQ$388,'R10_logs'!AA346:'R10_logs'!AA$388)*SUMPRODUCT('R11_logs'!AA346:'R11_logs'!AA$388,'R11_logs'!AA346:'R11_logs'!AA$388,'R10_logs'!$BQ346:'R10_logs'!$BQ$388))</f>
        <v>0.59585138409892002</v>
      </c>
      <c r="AB12">
        <f ca="1">SUMPRODUCT('R10_logs'!AB346:'R10_logs'!AB$388,'R11_logs'!AB346:'R11_logs'!AB$388,'R10_logs'!$BQ346:'R10_logs'!$BQ$388)/SQRT(SUMPRODUCT('R10_logs'!AB346:'R10_logs'!AB$388,'R10_logs'!$BQ346:'R10_logs'!$BQ$388,'R10_logs'!AB346:'R10_logs'!AB$388)*SUMPRODUCT('R11_logs'!AB346:'R11_logs'!AB$388,'R11_logs'!AB346:'R11_logs'!AB$388,'R10_logs'!$BQ346:'R10_logs'!$BQ$388))</f>
        <v>0.98047012098805719</v>
      </c>
      <c r="AC12">
        <f ca="1">SUMPRODUCT('R10_logs'!AC346:'R10_logs'!AC$388,'R11_logs'!AC346:'R11_logs'!AC$388,'R10_logs'!$BQ346:'R10_logs'!$BQ$388)/SQRT(SUMPRODUCT('R10_logs'!AC346:'R10_logs'!AC$388,'R10_logs'!$BQ346:'R10_logs'!$BQ$388,'R10_logs'!AC346:'R10_logs'!AC$388)*SUMPRODUCT('R11_logs'!AC346:'R11_logs'!AC$388,'R11_logs'!AC346:'R11_logs'!AC$388,'R10_logs'!$BQ346:'R10_logs'!$BQ$388))</f>
        <v>0.84599067258596305</v>
      </c>
      <c r="AD12">
        <f ca="1">SUMPRODUCT('R10_logs'!AD346:'R10_logs'!AD$388,'R11_logs'!AD346:'R11_logs'!AD$388,'R10_logs'!$BQ346:'R10_logs'!$BQ$388)/SQRT(SUMPRODUCT('R10_logs'!AD346:'R10_logs'!AD$388,'R10_logs'!$BQ346:'R10_logs'!$BQ$388,'R10_logs'!AD346:'R10_logs'!AD$388)*SUMPRODUCT('R11_logs'!AD346:'R11_logs'!AD$388,'R11_logs'!AD346:'R11_logs'!AD$388,'R10_logs'!$BQ346:'R10_logs'!$BQ$388))</f>
        <v>7.5256362008383981E-2</v>
      </c>
      <c r="AE12">
        <f ca="1">SUMPRODUCT('R10_logs'!AE346:'R10_logs'!AE$388,'R11_logs'!AE346:'R11_logs'!AE$388,'R10_logs'!$BQ346:'R10_logs'!$BQ$388)/SQRT(SUMPRODUCT('R10_logs'!AE346:'R10_logs'!AE$388,'R10_logs'!$BQ346:'R10_logs'!$BQ$388,'R10_logs'!AE346:'R10_logs'!AE$388)*SUMPRODUCT('R11_logs'!AE346:'R11_logs'!AE$388,'R11_logs'!AE346:'R11_logs'!AE$388,'R10_logs'!$BQ346:'R10_logs'!$BQ$388))</f>
        <v>8.0101023898741103E-2</v>
      </c>
      <c r="AF12">
        <f ca="1">SUMPRODUCT('R10_logs'!AF346:'R10_logs'!AF$388,'R11_logs'!AF346:'R11_logs'!AF$388,'R10_logs'!$BQ346:'R10_logs'!$BQ$388)/SQRT(SUMPRODUCT('R10_logs'!AF346:'R10_logs'!AF$388,'R10_logs'!$BQ346:'R10_logs'!$BQ$388,'R10_logs'!AF346:'R10_logs'!AF$388)*SUMPRODUCT('R11_logs'!AF346:'R11_logs'!AF$388,'R11_logs'!AF346:'R11_logs'!AF$388,'R10_logs'!$BQ346:'R10_logs'!$BQ$388))</f>
        <v>0.34687392044770315</v>
      </c>
      <c r="AG12">
        <f ca="1">SUMPRODUCT('R10_logs'!AG346:'R10_logs'!AG$388,'R11_logs'!AG346:'R11_logs'!AG$388,'R10_logs'!$BQ346:'R10_logs'!$BQ$388)/SQRT(SUMPRODUCT('R10_logs'!AG346:'R10_logs'!AG$388,'R10_logs'!$BQ346:'R10_logs'!$BQ$388,'R10_logs'!AG346:'R10_logs'!AG$388)*SUMPRODUCT('R11_logs'!AG346:'R11_logs'!AG$388,'R11_logs'!AG346:'R11_logs'!AG$388,'R10_logs'!$BQ346:'R10_logs'!$BQ$388))</f>
        <v>0.18964534326627344</v>
      </c>
      <c r="AH12">
        <f ca="1">SUMPRODUCT('R10_logs'!AH346:'R10_logs'!AH$388,'R11_logs'!AH346:'R11_logs'!AH$388,'R10_logs'!$BQ346:'R10_logs'!$BQ$388)/SQRT(SUMPRODUCT('R10_logs'!AH346:'R10_logs'!AH$388,'R10_logs'!$BQ346:'R10_logs'!$BQ$388,'R10_logs'!AH346:'R10_logs'!AH$388)*SUMPRODUCT('R11_logs'!AH346:'R11_logs'!AH$388,'R11_logs'!AH346:'R11_logs'!AH$388,'R10_logs'!$BQ346:'R10_logs'!$BQ$388))</f>
        <v>0.30718135891017778</v>
      </c>
      <c r="AI12">
        <f ca="1">SUMPRODUCT('R10_logs'!AI346:'R10_logs'!AI$388,'R11_logs'!AI346:'R11_logs'!AI$388,'R10_logs'!$BQ346:'R10_logs'!$BQ$388)/SQRT(SUMPRODUCT('R10_logs'!AI346:'R10_logs'!AI$388,'R10_logs'!$BQ346:'R10_logs'!$BQ$388,'R10_logs'!AI346:'R10_logs'!AI$388)*SUMPRODUCT('R11_logs'!AI346:'R11_logs'!AI$388,'R11_logs'!AI346:'R11_logs'!AI$388,'R10_logs'!$BQ346:'R10_logs'!$BQ$388))</f>
        <v>0.2670710990927449</v>
      </c>
      <c r="AJ12">
        <f ca="1">SUMPRODUCT('R10_logs'!AJ346:'R10_logs'!AJ$388,'R11_logs'!AJ346:'R11_logs'!AJ$388,'R10_logs'!$BQ346:'R10_logs'!$BQ$388)/SQRT(SUMPRODUCT('R10_logs'!AJ346:'R10_logs'!AJ$388,'R10_logs'!$BQ346:'R10_logs'!$BQ$388,'R10_logs'!AJ346:'R10_logs'!AJ$388)*SUMPRODUCT('R11_logs'!AJ346:'R11_logs'!AJ$388,'R11_logs'!AJ346:'R11_logs'!AJ$388,'R10_logs'!$BQ346:'R10_logs'!$BQ$388))</f>
        <v>0.78339502058892618</v>
      </c>
      <c r="AK12">
        <f ca="1">SUMPRODUCT('R10_logs'!AK346:'R10_logs'!AK$388,'R11_logs'!AK346:'R11_logs'!AK$388,'R10_logs'!$BQ346:'R10_logs'!$BQ$388)/SQRT(SUMPRODUCT('R10_logs'!AK346:'R10_logs'!AK$388,'R10_logs'!$BQ346:'R10_logs'!$BQ$388,'R10_logs'!AK346:'R10_logs'!AK$388)*SUMPRODUCT('R11_logs'!AK346:'R11_logs'!AK$388,'R11_logs'!AK346:'R11_logs'!AK$388,'R10_logs'!$BQ346:'R10_logs'!$BQ$388))</f>
        <v>0.84153325157400449</v>
      </c>
      <c r="AL12">
        <f ca="1">SUMPRODUCT('R10_logs'!AL346:'R10_logs'!AL$388,'R11_logs'!AL346:'R11_logs'!AL$388,'R10_logs'!$BQ346:'R10_logs'!$BQ$388)/SQRT(SUMPRODUCT('R10_logs'!AL346:'R10_logs'!AL$388,'R10_logs'!$BQ346:'R10_logs'!$BQ$388,'R10_logs'!AL346:'R10_logs'!AL$388)*SUMPRODUCT('R11_logs'!AL346:'R11_logs'!AL$388,'R11_logs'!AL346:'R11_logs'!AL$388,'R10_logs'!$BQ346:'R10_logs'!$BQ$388))</f>
        <v>0.35247053313014576</v>
      </c>
      <c r="AM12">
        <f ca="1">SUMPRODUCT('R10_logs'!AM346:'R10_logs'!AM$388,'R11_logs'!AM346:'R11_logs'!AM$388,'R10_logs'!$BQ346:'R10_logs'!$BQ$388)/SQRT(SUMPRODUCT('R10_logs'!AM346:'R10_logs'!AM$388,'R10_logs'!$BQ346:'R10_logs'!$BQ$388,'R10_logs'!AM346:'R10_logs'!AM$388)*SUMPRODUCT('R11_logs'!AM346:'R11_logs'!AM$388,'R11_logs'!AM346:'R11_logs'!AM$388,'R10_logs'!$BQ346:'R10_logs'!$BQ$388))</f>
        <v>0.33646971325401964</v>
      </c>
      <c r="AN12">
        <f ca="1">SUMPRODUCT('R10_logs'!AN346:'R10_logs'!AN$388,'R11_logs'!AN346:'R11_logs'!AN$388,'R10_logs'!$BQ346:'R10_logs'!$BQ$388)/SQRT(SUMPRODUCT('R10_logs'!AN346:'R10_logs'!AN$388,'R10_logs'!$BQ346:'R10_logs'!$BQ$388,'R10_logs'!AN346:'R10_logs'!AN$388)*SUMPRODUCT('R11_logs'!AN346:'R11_logs'!AN$388,'R11_logs'!AN346:'R11_logs'!AN$388,'R10_logs'!$BQ346:'R10_logs'!$BQ$388))</f>
        <v>0.94039062405050655</v>
      </c>
      <c r="AO12">
        <f ca="1">SUMPRODUCT('R10_logs'!AO346:'R10_logs'!AO$388,'R11_logs'!AO346:'R11_logs'!AO$388,'R10_logs'!$BQ346:'R10_logs'!$BQ$388)/SQRT(SUMPRODUCT('R10_logs'!AO346:'R10_logs'!AO$388,'R10_logs'!$BQ346:'R10_logs'!$BQ$388,'R10_logs'!AO346:'R10_logs'!AO$388)*SUMPRODUCT('R11_logs'!AO346:'R11_logs'!AO$388,'R11_logs'!AO346:'R11_logs'!AO$388,'R10_logs'!$BQ346:'R10_logs'!$BQ$388))</f>
        <v>0.45528018275800414</v>
      </c>
      <c r="AP12">
        <f ca="1">SUMPRODUCT('R10_logs'!AP346:'R10_logs'!AP$388,'R11_logs'!AP346:'R11_logs'!AP$388,'R10_logs'!$BQ346:'R10_logs'!$BQ$388)/SQRT(SUMPRODUCT('R10_logs'!AP346:'R10_logs'!AP$388,'R10_logs'!$BQ346:'R10_logs'!$BQ$388,'R10_logs'!AP346:'R10_logs'!AP$388)*SUMPRODUCT('R11_logs'!AP346:'R11_logs'!AP$388,'R11_logs'!AP346:'R11_logs'!AP$388,'R10_logs'!$BQ346:'R10_logs'!$BQ$388))</f>
        <v>0.19941392610224212</v>
      </c>
      <c r="AQ12">
        <f ca="1">SUMPRODUCT('R10_logs'!AQ346:'R10_logs'!AQ$388,'R11_logs'!AQ346:'R11_logs'!AQ$388,'R10_logs'!$BQ346:'R10_logs'!$BQ$388)/SQRT(SUMPRODUCT('R10_logs'!AQ346:'R10_logs'!AQ$388,'R10_logs'!$BQ346:'R10_logs'!$BQ$388,'R10_logs'!AQ346:'R10_logs'!AQ$388)*SUMPRODUCT('R11_logs'!AQ346:'R11_logs'!AQ$388,'R11_logs'!AQ346:'R11_logs'!AQ$388,'R10_logs'!$BQ346:'R10_logs'!$BQ$388))</f>
        <v>0.12825627422080718</v>
      </c>
      <c r="AR12">
        <f ca="1">SUMPRODUCT('R10_logs'!AR346:'R10_logs'!AR$388,'R11_logs'!AR346:'R11_logs'!AR$388,'R10_logs'!$BQ346:'R10_logs'!$BQ$388)/SQRT(SUMPRODUCT('R10_logs'!AR346:'R10_logs'!AR$388,'R10_logs'!$BQ346:'R10_logs'!$BQ$388,'R10_logs'!AR346:'R10_logs'!AR$388)*SUMPRODUCT('R11_logs'!AR346:'R11_logs'!AR$388,'R11_logs'!AR346:'R11_logs'!AR$388,'R10_logs'!$BQ346:'R10_logs'!$BQ$388))</f>
        <v>0.30866955698728132</v>
      </c>
      <c r="AS12">
        <f ca="1">SUMPRODUCT('R10_logs'!AS346:'R10_logs'!AS$388,'R11_logs'!AS346:'R11_logs'!AS$388,'R10_logs'!$BQ346:'R10_logs'!$BQ$388)/SQRT(SUMPRODUCT('R10_logs'!AS346:'R10_logs'!AS$388,'R10_logs'!$BQ346:'R10_logs'!$BQ$388,'R10_logs'!AS346:'R10_logs'!AS$388)*SUMPRODUCT('R11_logs'!AS346:'R11_logs'!AS$388,'R11_logs'!AS346:'R11_logs'!AS$388,'R10_logs'!$BQ346:'R10_logs'!$BQ$388))</f>
        <v>4.5091082407999354E-2</v>
      </c>
      <c r="AT12">
        <f ca="1">SUMPRODUCT('R10_logs'!AT346:'R10_logs'!AT$388,'R11_logs'!AT346:'R11_logs'!AT$388,'R10_logs'!$BQ346:'R10_logs'!$BQ$388)/SQRT(SUMPRODUCT('R10_logs'!AT346:'R10_logs'!AT$388,'R10_logs'!$BQ346:'R10_logs'!$BQ$388,'R10_logs'!AT346:'R10_logs'!AT$388)*SUMPRODUCT('R11_logs'!AT346:'R11_logs'!AT$388,'R11_logs'!AT346:'R11_logs'!AT$388,'R10_logs'!$BQ346:'R10_logs'!$BQ$388))</f>
        <v>0.18261191175178848</v>
      </c>
      <c r="AU12">
        <f ca="1">SUMPRODUCT('R10_logs'!AU346:'R10_logs'!AU$388,'R11_logs'!AU346:'R11_logs'!AU$388,'R10_logs'!$BQ346:'R10_logs'!$BQ$388)/SQRT(SUMPRODUCT('R10_logs'!AU346:'R10_logs'!AU$388,'R10_logs'!$BQ346:'R10_logs'!$BQ$388,'R10_logs'!AU346:'R10_logs'!AU$388)*SUMPRODUCT('R11_logs'!AU346:'R11_logs'!AU$388,'R11_logs'!AU346:'R11_logs'!AU$388,'R10_logs'!$BQ346:'R10_logs'!$BQ$388))</f>
        <v>4.7251662085539194E-2</v>
      </c>
      <c r="AV12">
        <f ca="1">SUMPRODUCT('R10_logs'!AV346:'R10_logs'!AV$388,'R11_logs'!AV346:'R11_logs'!AV$388,'R10_logs'!$BQ346:'R10_logs'!$BQ$388)/SQRT(SUMPRODUCT('R10_logs'!AV346:'R10_logs'!AV$388,'R10_logs'!$BQ346:'R10_logs'!$BQ$388,'R10_logs'!AV346:'R10_logs'!AV$388)*SUMPRODUCT('R11_logs'!AV346:'R11_logs'!AV$388,'R11_logs'!AV346:'R11_logs'!AV$388,'R10_logs'!$BQ346:'R10_logs'!$BQ$388))</f>
        <v>0.8311872289836616</v>
      </c>
      <c r="AW12">
        <f ca="1">SUMPRODUCT('R10_logs'!AW346:'R10_logs'!AW$388,'R11_logs'!AW346:'R11_logs'!AW$388,'R10_logs'!$BQ346:'R10_logs'!$BQ$388)/SQRT(SUMPRODUCT('R10_logs'!AW346:'R10_logs'!AW$388,'R10_logs'!$BQ346:'R10_logs'!$BQ$388,'R10_logs'!AW346:'R10_logs'!AW$388)*SUMPRODUCT('R11_logs'!AW346:'R11_logs'!AW$388,'R11_logs'!AW346:'R11_logs'!AW$388,'R10_logs'!$BQ346:'R10_logs'!$BQ$388))</f>
        <v>0.77415295642517257</v>
      </c>
      <c r="AX12">
        <f ca="1">SUMPRODUCT('R10_logs'!AX346:'R10_logs'!AX$388,'R11_logs'!AX346:'R11_logs'!AX$388,'R10_logs'!$BQ346:'R10_logs'!$BQ$388)/SQRT(SUMPRODUCT('R10_logs'!AX346:'R10_logs'!AX$388,'R10_logs'!$BQ346:'R10_logs'!$BQ$388,'R10_logs'!AX346:'R10_logs'!AX$388)*SUMPRODUCT('R11_logs'!AX346:'R11_logs'!AX$388,'R11_logs'!AX346:'R11_logs'!AX$388,'R10_logs'!$BQ346:'R10_logs'!$BQ$388))</f>
        <v>0.24798735305087491</v>
      </c>
      <c r="AY12">
        <f ca="1">SUMPRODUCT('R10_logs'!AY346:'R10_logs'!AY$388,'R11_logs'!AY346:'R11_logs'!AY$388,'R10_logs'!$BQ346:'R10_logs'!$BQ$388)/SQRT(SUMPRODUCT('R10_logs'!AY346:'R10_logs'!AY$388,'R10_logs'!$BQ346:'R10_logs'!$BQ$388,'R10_logs'!AY346:'R10_logs'!AY$388)*SUMPRODUCT('R11_logs'!AY346:'R11_logs'!AY$388,'R11_logs'!AY346:'R11_logs'!AY$388,'R10_logs'!$BQ346:'R10_logs'!$BQ$388))</f>
        <v>0.23339722001252747</v>
      </c>
      <c r="AZ12">
        <f ca="1">SUMPRODUCT('R10_logs'!AZ346:'R10_logs'!AZ$388,'R11_logs'!AZ346:'R11_logs'!AZ$388,'R10_logs'!$BQ346:'R10_logs'!$BQ$388)/SQRT(SUMPRODUCT('R10_logs'!AZ346:'R10_logs'!AZ$388,'R10_logs'!$BQ346:'R10_logs'!$BQ$388,'R10_logs'!AZ346:'R10_logs'!AZ$388)*SUMPRODUCT('R11_logs'!AZ346:'R11_logs'!AZ$388,'R11_logs'!AZ346:'R11_logs'!AZ$388,'R10_logs'!$BQ346:'R10_logs'!$BQ$388))</f>
        <v>0.82642803654594221</v>
      </c>
      <c r="BA12">
        <f ca="1">SUMPRODUCT('R10_logs'!BA346:'R10_logs'!BA$388,'R11_logs'!BA346:'R11_logs'!BA$388,'R10_logs'!$BQ346:'R10_logs'!$BQ$388)/SQRT(SUMPRODUCT('R10_logs'!BA346:'R10_logs'!BA$388,'R10_logs'!$BQ346:'R10_logs'!$BQ$388,'R10_logs'!BA346:'R10_logs'!BA$388)*SUMPRODUCT('R11_logs'!BA346:'R11_logs'!BA$388,'R11_logs'!BA346:'R11_logs'!BA$388,'R10_logs'!$BQ346:'R10_logs'!$BQ$388))</f>
        <v>0.71955313775749274</v>
      </c>
      <c r="BB12">
        <f ca="1">SUMPRODUCT('R10_logs'!BB346:'R10_logs'!BB$388,'R11_logs'!BB346:'R11_logs'!BB$388,'R10_logs'!$BQ346:'R10_logs'!$BQ$388)/SQRT(SUMPRODUCT('R10_logs'!BB346:'R10_logs'!BB$388,'R10_logs'!$BQ346:'R10_logs'!$BQ$388,'R10_logs'!BB346:'R10_logs'!BB$388)*SUMPRODUCT('R11_logs'!BB346:'R11_logs'!BB$388,'R11_logs'!BB346:'R11_logs'!BB$388,'R10_logs'!$BQ346:'R10_logs'!$BQ$388))</f>
        <v>5.1543761532528279E-2</v>
      </c>
      <c r="BC12">
        <f ca="1">SUMPRODUCT('R10_logs'!BC346:'R10_logs'!BC$388,'R11_logs'!BC346:'R11_logs'!BC$388,'R10_logs'!$BQ346:'R10_logs'!$BQ$388)/SQRT(SUMPRODUCT('R10_logs'!BC346:'R10_logs'!BC$388,'R10_logs'!$BQ346:'R10_logs'!$BQ$388,'R10_logs'!BC346:'R10_logs'!BC$388)*SUMPRODUCT('R11_logs'!BC346:'R11_logs'!BC$388,'R11_logs'!BC346:'R11_logs'!BC$388,'R10_logs'!$BQ346:'R10_logs'!$BQ$388))</f>
        <v>0.23846785129948356</v>
      </c>
      <c r="BD12">
        <f ca="1">SUMPRODUCT('R10_logs'!BD346:'R10_logs'!BD$388,'R11_logs'!BD346:'R11_logs'!BD$388,'R10_logs'!$BQ346:'R10_logs'!$BQ$388)/SQRT(SUMPRODUCT('R10_logs'!BD346:'R10_logs'!BD$388,'R10_logs'!$BQ346:'R10_logs'!$BQ$388,'R10_logs'!BD346:'R10_logs'!BD$388)*SUMPRODUCT('R11_logs'!BD346:'R11_logs'!BD$388,'R11_logs'!BD346:'R11_logs'!BD$388,'R10_logs'!$BQ346:'R10_logs'!$BQ$388))</f>
        <v>0.30025435140850987</v>
      </c>
      <c r="BE12">
        <f ca="1">SUMPRODUCT('R10_logs'!BE346:'R10_logs'!BE$388,'R11_logs'!BE346:'R11_logs'!BE$388,'R10_logs'!$BQ346:'R10_logs'!$BQ$388)/SQRT(SUMPRODUCT('R10_logs'!BE346:'R10_logs'!BE$388,'R10_logs'!$BQ346:'R10_logs'!$BQ$388,'R10_logs'!BE346:'R10_logs'!BE$388)*SUMPRODUCT('R11_logs'!BE346:'R11_logs'!BE$388,'R11_logs'!BE346:'R11_logs'!BE$388,'R10_logs'!$BQ346:'R10_logs'!$BQ$388))</f>
        <v>7.5803153528038542E-2</v>
      </c>
      <c r="BF12">
        <f ca="1">SUMPRODUCT('R10_logs'!BF346:'R10_logs'!BF$388,'R11_logs'!BF346:'R11_logs'!BF$388,'R10_logs'!$BQ346:'R10_logs'!$BQ$388)/SQRT(SUMPRODUCT('R10_logs'!BF346:'R10_logs'!BF$388,'R10_logs'!$BQ346:'R10_logs'!$BQ$388,'R10_logs'!BF346:'R10_logs'!BF$388)*SUMPRODUCT('R11_logs'!BF346:'R11_logs'!BF$388,'R11_logs'!BF346:'R11_logs'!BF$388,'R10_logs'!$BQ346:'R10_logs'!$BQ$388))</f>
        <v>0.3036818523412067</v>
      </c>
      <c r="BG12">
        <f ca="1">SUMPRODUCT('R10_logs'!BG346:'R10_logs'!BG$388,'R11_logs'!BG346:'R11_logs'!BG$388,'R10_logs'!$BQ346:'R10_logs'!$BQ$388)/SQRT(SUMPRODUCT('R10_logs'!BG346:'R10_logs'!BG$388,'R10_logs'!$BQ346:'R10_logs'!$BQ$388,'R10_logs'!BG346:'R10_logs'!BG$388)*SUMPRODUCT('R11_logs'!BG346:'R11_logs'!BG$388,'R11_logs'!BG346:'R11_logs'!BG$388,'R10_logs'!$BQ346:'R10_logs'!$BQ$388))</f>
        <v>2.4143100856885147E-2</v>
      </c>
      <c r="BH12">
        <f ca="1">SUMPRODUCT('R10_logs'!BH346:'R10_logs'!BH$388,'R11_logs'!BH346:'R11_logs'!BH$388,'R10_logs'!$BQ346:'R10_logs'!$BQ$388)/SQRT(SUMPRODUCT('R10_logs'!BH346:'R10_logs'!BH$388,'R10_logs'!$BQ346:'R10_logs'!$BQ$388,'R10_logs'!BH346:'R10_logs'!BH$388)*SUMPRODUCT('R11_logs'!BH346:'R11_logs'!BH$388,'R11_logs'!BH346:'R11_logs'!BH$388,'R10_logs'!$BQ346:'R10_logs'!$BQ$388))</f>
        <v>0.77630115645040942</v>
      </c>
      <c r="BI12">
        <f ca="1">SUMPRODUCT('R10_logs'!BI346:'R10_logs'!BI$388,'R11_logs'!BI346:'R11_logs'!BI$388,'R10_logs'!$BQ346:'R10_logs'!$BQ$388)/SQRT(SUMPRODUCT('R10_logs'!BI346:'R10_logs'!BI$388,'R10_logs'!$BQ346:'R10_logs'!$BQ$388,'R10_logs'!BI346:'R10_logs'!BI$388)*SUMPRODUCT('R11_logs'!BI346:'R11_logs'!BI$388,'R11_logs'!BI346:'R11_logs'!BI$388,'R10_logs'!$BQ346:'R10_logs'!$BQ$388))</f>
        <v>0.6648199793124806</v>
      </c>
      <c r="BJ12">
        <f ca="1">SUMPRODUCT('R10_logs'!BJ346:'R10_logs'!BJ$388,'R11_logs'!BJ346:'R11_logs'!BJ$388,'R10_logs'!$BQ346:'R10_logs'!$BQ$388)/SQRT(SUMPRODUCT('R10_logs'!BJ346:'R10_logs'!BJ$388,'R10_logs'!$BQ346:'R10_logs'!$BQ$388,'R10_logs'!BJ346:'R10_logs'!BJ$388)*SUMPRODUCT('R11_logs'!BJ346:'R11_logs'!BJ$388,'R11_logs'!BJ346:'R11_logs'!BJ$388,'R10_logs'!$BQ346:'R10_logs'!$BQ$388))</f>
        <v>0.20019490516305122</v>
      </c>
      <c r="BK12">
        <f ca="1">SUMPRODUCT('R10_logs'!BK346:'R10_logs'!BK$388,'R11_logs'!BK346:'R11_logs'!BK$388,'R10_logs'!$BQ346:'R10_logs'!$BQ$388)/SQRT(SUMPRODUCT('R10_logs'!BK346:'R10_logs'!BK$388,'R10_logs'!$BQ346:'R10_logs'!$BQ$388,'R10_logs'!BK346:'R10_logs'!BK$388)*SUMPRODUCT('R11_logs'!BK346:'R11_logs'!BK$388,'R11_logs'!BK346:'R11_logs'!BK$388,'R10_logs'!$BQ346:'R10_logs'!$BQ$388))</f>
        <v>0.90564906018459579</v>
      </c>
    </row>
    <row r="13" spans="3:63">
      <c r="C13" s="139" t="s">
        <v>28</v>
      </c>
      <c r="D13">
        <f ca="1">SUMPRODUCT('R10_logs'!D369:'R10_logs'!D$388,'R11_logs'!D369:'R11_logs'!D$388,'R10_logs'!$BR369:'R10_logs'!$BR$388)/SQRT(SUMPRODUCT('R10_logs'!D369:'R10_logs'!D$388,'R10_logs'!$BR369:'R10_logs'!$BR$388,'R10_logs'!D369:'R10_logs'!D$388)*SUMPRODUCT('R11_logs'!D369:'R11_logs'!D$388,'R11_logs'!D369:'R11_logs'!D$388,'R10_logs'!$BR369:'R10_logs'!$BR$388))</f>
        <v>0.87145940878438988</v>
      </c>
      <c r="E13">
        <f ca="1">SUMPRODUCT('R10_logs'!E369:'R10_logs'!E$388,'R11_logs'!E369:'R11_logs'!E$388,'R10_logs'!$BR369:'R10_logs'!$BR$388)/SQRT(SUMPRODUCT('R10_logs'!E369:'R10_logs'!E$388,'R10_logs'!$BR369:'R10_logs'!$BR$388,'R10_logs'!E369:'R10_logs'!E$388)*SUMPRODUCT('R11_logs'!E369:'R11_logs'!E$388,'R11_logs'!E369:'R11_logs'!E$388,'R10_logs'!$BR369:'R10_logs'!$BR$388))</f>
        <v>0.65251578452435821</v>
      </c>
      <c r="F13">
        <f ca="1">SUMPRODUCT('R10_logs'!F369:'R10_logs'!F$388,'R11_logs'!F369:'R11_logs'!F$388,'R10_logs'!$BR369:'R10_logs'!$BR$388)/SQRT(SUMPRODUCT('R10_logs'!F369:'R10_logs'!F$388,'R10_logs'!$BR369:'R10_logs'!$BR$388,'R10_logs'!F369:'R10_logs'!F$388)*SUMPRODUCT('R11_logs'!F369:'R11_logs'!F$388,'R11_logs'!F369:'R11_logs'!F$388,'R10_logs'!$BR369:'R10_logs'!$BR$388))</f>
        <v>0.56122624590008441</v>
      </c>
      <c r="G13">
        <f ca="1">SUMPRODUCT('R10_logs'!G369:'R10_logs'!G$388,'R11_logs'!G369:'R11_logs'!G$388,'R10_logs'!$BR369:'R10_logs'!$BR$388)/SQRT(SUMPRODUCT('R10_logs'!G369:'R10_logs'!G$388,'R10_logs'!$BR369:'R10_logs'!$BR$388,'R10_logs'!G369:'R10_logs'!G$388)*SUMPRODUCT('R11_logs'!G369:'R11_logs'!G$388,'R11_logs'!G369:'R11_logs'!G$388,'R10_logs'!$BR369:'R10_logs'!$BR$388))</f>
        <v>0.60669291008339099</v>
      </c>
      <c r="H13">
        <f ca="1">SUMPRODUCT('R10_logs'!H369:'R10_logs'!H$388,'R11_logs'!H369:'R11_logs'!H$388,'R10_logs'!$BR369:'R10_logs'!$BR$388)/SQRT(SUMPRODUCT('R10_logs'!H369:'R10_logs'!H$388,'R10_logs'!$BR369:'R10_logs'!$BR$388,'R10_logs'!H369:'R10_logs'!H$388)*SUMPRODUCT('R11_logs'!H369:'R11_logs'!H$388,'R11_logs'!H369:'R11_logs'!H$388,'R10_logs'!$BR369:'R10_logs'!$BR$388))</f>
        <v>0.47359436777496244</v>
      </c>
      <c r="I13">
        <f ca="1">SUMPRODUCT('R10_logs'!I369:'R10_logs'!I$388,'R11_logs'!I369:'R11_logs'!I$388,'R10_logs'!$BR369:'R10_logs'!$BR$388)/SQRT(SUMPRODUCT('R10_logs'!I369:'R10_logs'!I$388,'R10_logs'!$BR369:'R10_logs'!$BR$388,'R10_logs'!I369:'R10_logs'!I$388)*SUMPRODUCT('R11_logs'!I369:'R11_logs'!I$388,'R11_logs'!I369:'R11_logs'!I$388,'R10_logs'!$BR369:'R10_logs'!$BR$388))</f>
        <v>0.26026621514874382</v>
      </c>
      <c r="J13">
        <f ca="1">SUMPRODUCT('R10_logs'!J369:'R10_logs'!J$388,'R11_logs'!J369:'R11_logs'!J$388,'R10_logs'!$BR369:'R10_logs'!$BR$388)/SQRT(SUMPRODUCT('R10_logs'!J369:'R10_logs'!J$388,'R10_logs'!$BR369:'R10_logs'!$BR$388,'R10_logs'!J369:'R10_logs'!J$388)*SUMPRODUCT('R11_logs'!J369:'R11_logs'!J$388,'R11_logs'!J369:'R11_logs'!J$388,'R10_logs'!$BR369:'R10_logs'!$BR$388))</f>
        <v>0.28162881497504905</v>
      </c>
      <c r="K13">
        <f ca="1">SUMPRODUCT('R10_logs'!K369:'R10_logs'!K$388,'R11_logs'!K369:'R11_logs'!K$388,'R10_logs'!$BR369:'R10_logs'!$BR$388)/SQRT(SUMPRODUCT('R10_logs'!K369:'R10_logs'!K$388,'R10_logs'!$BR369:'R10_logs'!$BR$388,'R10_logs'!K369:'R10_logs'!K$388)*SUMPRODUCT('R11_logs'!K369:'R11_logs'!K$388,'R11_logs'!K369:'R11_logs'!K$388,'R10_logs'!$BR369:'R10_logs'!$BR$388))</f>
        <v>0.19143954294249879</v>
      </c>
      <c r="L13">
        <f ca="1">SUMPRODUCT('R10_logs'!L369:'R10_logs'!L$388,'R11_logs'!L369:'R11_logs'!L$388,'R10_logs'!$BR369:'R10_logs'!$BR$388)/SQRT(SUMPRODUCT('R10_logs'!L369:'R10_logs'!L$388,'R10_logs'!$BR369:'R10_logs'!$BR$388,'R10_logs'!L369:'R10_logs'!L$388)*SUMPRODUCT('R11_logs'!L369:'R11_logs'!L$388,'R11_logs'!L369:'R11_logs'!L$388,'R10_logs'!$BR369:'R10_logs'!$BR$388))</f>
        <v>0.13520296474115459</v>
      </c>
      <c r="M13">
        <f ca="1">SUMPRODUCT('R10_logs'!M369:'R10_logs'!M$388,'R11_logs'!M369:'R11_logs'!M$388,'R10_logs'!$BR369:'R10_logs'!$BR$388)/SQRT(SUMPRODUCT('R10_logs'!M369:'R10_logs'!M$388,'R10_logs'!$BR369:'R10_logs'!$BR$388,'R10_logs'!M369:'R10_logs'!M$388)*SUMPRODUCT('R11_logs'!M369:'R11_logs'!M$388,'R11_logs'!M369:'R11_logs'!M$388,'R10_logs'!$BR369:'R10_logs'!$BR$388))</f>
        <v>0.89060393124246562</v>
      </c>
      <c r="N13">
        <f ca="1">SUMPRODUCT('R10_logs'!N369:'R10_logs'!N$388,'R11_logs'!N369:'R11_logs'!N$388,'R10_logs'!$BR369:'R10_logs'!$BR$388)/SQRT(SUMPRODUCT('R10_logs'!N369:'R10_logs'!N$388,'R10_logs'!$BR369:'R10_logs'!$BR$388,'R10_logs'!N369:'R10_logs'!N$388)*SUMPRODUCT('R11_logs'!N369:'R11_logs'!N$388,'R11_logs'!N369:'R11_logs'!N$388,'R10_logs'!$BR369:'R10_logs'!$BR$388))</f>
        <v>0.82278793807735662</v>
      </c>
      <c r="O13">
        <f ca="1">SUMPRODUCT('R10_logs'!O369:'R10_logs'!O$388,'R11_logs'!O369:'R11_logs'!O$388,'R10_logs'!$BR369:'R10_logs'!$BR$388)/SQRT(SUMPRODUCT('R10_logs'!O369:'R10_logs'!O$388,'R10_logs'!$BR369:'R10_logs'!$BR$388,'R10_logs'!O369:'R10_logs'!O$388)*SUMPRODUCT('R11_logs'!O369:'R11_logs'!O$388,'R11_logs'!O369:'R11_logs'!O$388,'R10_logs'!$BR369:'R10_logs'!$BR$388))</f>
        <v>0.85934142664209101</v>
      </c>
      <c r="P13">
        <f ca="1">SUMPRODUCT('R10_logs'!P369:'R10_logs'!P$388,'R11_logs'!P369:'R11_logs'!P$388,'R10_logs'!$BR369:'R10_logs'!$BR$388)/SQRT(SUMPRODUCT('R10_logs'!P369:'R10_logs'!P$388,'R10_logs'!$BR369:'R10_logs'!$BR$388,'R10_logs'!P369:'R10_logs'!P$388)*SUMPRODUCT('R11_logs'!P369:'R11_logs'!P$388,'R11_logs'!P369:'R11_logs'!P$388,'R10_logs'!$BR369:'R10_logs'!$BR$388))</f>
        <v>0.32162730580411042</v>
      </c>
      <c r="Q13">
        <f ca="1">SUMPRODUCT('R10_logs'!Q369:'R10_logs'!Q$388,'R11_logs'!Q369:'R11_logs'!Q$388,'R10_logs'!$BR369:'R10_logs'!$BR$388)/SQRT(SUMPRODUCT('R10_logs'!Q369:'R10_logs'!Q$388,'R10_logs'!$BR369:'R10_logs'!$BR$388,'R10_logs'!Q369:'R10_logs'!Q$388)*SUMPRODUCT('R11_logs'!Q369:'R11_logs'!Q$388,'R11_logs'!Q369:'R11_logs'!Q$388,'R10_logs'!$BR369:'R10_logs'!$BR$388))</f>
        <v>0.25566774064378212</v>
      </c>
      <c r="R13">
        <f ca="1">SUMPRODUCT('R10_logs'!R369:'R10_logs'!R$388,'R11_logs'!R369:'R11_logs'!R$388,'R10_logs'!$BR369:'R10_logs'!$BR$388)/SQRT(SUMPRODUCT('R10_logs'!R369:'R10_logs'!R$388,'R10_logs'!$BR369:'R10_logs'!$BR$388,'R10_logs'!R369:'R10_logs'!R$388)*SUMPRODUCT('R11_logs'!R369:'R11_logs'!R$388,'R11_logs'!R369:'R11_logs'!R$388,'R10_logs'!$BR369:'R10_logs'!$BR$388))</f>
        <v>0.31931593761257626</v>
      </c>
      <c r="S13">
        <f ca="1">SUMPRODUCT('R10_logs'!S369:'R10_logs'!S$388,'R11_logs'!S369:'R11_logs'!S$388,'R10_logs'!$BR369:'R10_logs'!$BR$388)/SQRT(SUMPRODUCT('R10_logs'!S369:'R10_logs'!S$388,'R10_logs'!$BR369:'R10_logs'!$BR$388,'R10_logs'!S369:'R10_logs'!S$388)*SUMPRODUCT('R11_logs'!S369:'R11_logs'!S$388,'R11_logs'!S369:'R11_logs'!S$388,'R10_logs'!$BR369:'R10_logs'!$BR$388))</f>
        <v>-1.1602942376441714E-2</v>
      </c>
      <c r="T13">
        <f ca="1">SUMPRODUCT('R10_logs'!T369:'R10_logs'!T$388,'R11_logs'!T369:'R11_logs'!T$388,'R10_logs'!$BR369:'R10_logs'!$BR$388)/SQRT(SUMPRODUCT('R10_logs'!T369:'R10_logs'!T$388,'R10_logs'!$BR369:'R10_logs'!$BR$388,'R10_logs'!T369:'R10_logs'!T$388)*SUMPRODUCT('R11_logs'!T369:'R11_logs'!T$388,'R11_logs'!T369:'R11_logs'!T$388,'R10_logs'!$BR369:'R10_logs'!$BR$388))</f>
        <v>2.491132248358572E-2</v>
      </c>
      <c r="U13">
        <f ca="1">SUMPRODUCT('R10_logs'!U369:'R10_logs'!U$388,'R11_logs'!U369:'R11_logs'!U$388,'R10_logs'!$BR369:'R10_logs'!$BR$388)/SQRT(SUMPRODUCT('R10_logs'!U369:'R10_logs'!U$388,'R10_logs'!$BR369:'R10_logs'!$BR$388,'R10_logs'!U369:'R10_logs'!U$388)*SUMPRODUCT('R11_logs'!U369:'R11_logs'!U$388,'R11_logs'!U369:'R11_logs'!U$388,'R10_logs'!$BR369:'R10_logs'!$BR$388))</f>
        <v>1.9788907888566562E-2</v>
      </c>
      <c r="V13">
        <f ca="1">SUMPRODUCT('R10_logs'!V369:'R10_logs'!V$388,'R11_logs'!V369:'R11_logs'!V$388,'R10_logs'!$BR369:'R10_logs'!$BR$388)/SQRT(SUMPRODUCT('R10_logs'!V369:'R10_logs'!V$388,'R10_logs'!$BR369:'R10_logs'!$BR$388,'R10_logs'!V369:'R10_logs'!V$388)*SUMPRODUCT('R11_logs'!V369:'R11_logs'!V$388,'R11_logs'!V369:'R11_logs'!V$388,'R10_logs'!$BR369:'R10_logs'!$BR$388))</f>
        <v>0.62831422933610592</v>
      </c>
      <c r="W13">
        <f ca="1">SUMPRODUCT('R10_logs'!W369:'R10_logs'!W$388,'R11_logs'!W369:'R11_logs'!W$388,'R10_logs'!$BR369:'R10_logs'!$BR$388)/SQRT(SUMPRODUCT('R10_logs'!W369:'R10_logs'!W$388,'R10_logs'!$BR369:'R10_logs'!$BR$388,'R10_logs'!W369:'R10_logs'!W$388)*SUMPRODUCT('R11_logs'!W369:'R11_logs'!W$388,'R11_logs'!W369:'R11_logs'!W$388,'R10_logs'!$BR369:'R10_logs'!$BR$388))</f>
        <v>0.38995912892433277</v>
      </c>
      <c r="X13">
        <f ca="1">SUMPRODUCT('R10_logs'!X369:'R10_logs'!X$388,'R11_logs'!X369:'R11_logs'!X$388,'R10_logs'!$BR369:'R10_logs'!$BR$388)/SQRT(SUMPRODUCT('R10_logs'!X369:'R10_logs'!X$388,'R10_logs'!$BR369:'R10_logs'!$BR$388,'R10_logs'!X369:'R10_logs'!X$388)*SUMPRODUCT('R11_logs'!X369:'R11_logs'!X$388,'R11_logs'!X369:'R11_logs'!X$388,'R10_logs'!$BR369:'R10_logs'!$BR$388))</f>
        <v>0.36094017860587313</v>
      </c>
      <c r="Y13">
        <f ca="1">SUMPRODUCT('R10_logs'!Y369:'R10_logs'!Y$388,'R11_logs'!Y369:'R11_logs'!Y$388,'R10_logs'!$BR369:'R10_logs'!$BR$388)/SQRT(SUMPRODUCT('R10_logs'!Y369:'R10_logs'!Y$388,'R10_logs'!$BR369:'R10_logs'!$BR$388,'R10_logs'!Y369:'R10_logs'!Y$388)*SUMPRODUCT('R11_logs'!Y369:'R11_logs'!Y$388,'R11_logs'!Y369:'R11_logs'!Y$388,'R10_logs'!$BR369:'R10_logs'!$BR$388))</f>
        <v>0.30750566126973455</v>
      </c>
      <c r="Z13">
        <f ca="1">SUMPRODUCT('R10_logs'!Z369:'R10_logs'!Z$388,'R11_logs'!Z369:'R11_logs'!Z$388,'R10_logs'!$BR369:'R10_logs'!$BR$388)/SQRT(SUMPRODUCT('R10_logs'!Z369:'R10_logs'!Z$388,'R10_logs'!$BR369:'R10_logs'!$BR$388,'R10_logs'!Z369:'R10_logs'!Z$388)*SUMPRODUCT('R11_logs'!Z369:'R11_logs'!Z$388,'R11_logs'!Z369:'R11_logs'!Z$388,'R10_logs'!$BR369:'R10_logs'!$BR$388))</f>
        <v>0.29515951419655001</v>
      </c>
      <c r="AA13">
        <f ca="1">SUMPRODUCT('R10_logs'!AA369:'R10_logs'!AA$388,'R11_logs'!AA369:'R11_logs'!AA$388,'R10_logs'!$BR369:'R10_logs'!$BR$388)/SQRT(SUMPRODUCT('R10_logs'!AA369:'R10_logs'!AA$388,'R10_logs'!$BR369:'R10_logs'!$BR$388,'R10_logs'!AA369:'R10_logs'!AA$388)*SUMPRODUCT('R11_logs'!AA369:'R11_logs'!AA$388,'R11_logs'!AA369:'R11_logs'!AA$388,'R10_logs'!$BR369:'R10_logs'!$BR$388))</f>
        <v>0.30752033797895317</v>
      </c>
      <c r="AB13">
        <f ca="1">SUMPRODUCT('R10_logs'!AB369:'R10_logs'!AB$388,'R11_logs'!AB369:'R11_logs'!AB$388,'R10_logs'!$BR369:'R10_logs'!$BR$388)/SQRT(SUMPRODUCT('R10_logs'!AB369:'R10_logs'!AB$388,'R10_logs'!$BR369:'R10_logs'!$BR$388,'R10_logs'!AB369:'R10_logs'!AB$388)*SUMPRODUCT('R11_logs'!AB369:'R11_logs'!AB$388,'R11_logs'!AB369:'R11_logs'!AB$388,'R10_logs'!$BR369:'R10_logs'!$BR$388))</f>
        <v>0.56619181798936657</v>
      </c>
      <c r="AC13">
        <f ca="1">SUMPRODUCT('R10_logs'!AC369:'R10_logs'!AC$388,'R11_logs'!AC369:'R11_logs'!AC$388,'R10_logs'!$BR369:'R10_logs'!$BR$388)/SQRT(SUMPRODUCT('R10_logs'!AC369:'R10_logs'!AC$388,'R10_logs'!$BR369:'R10_logs'!$BR$388,'R10_logs'!AC369:'R10_logs'!AC$388)*SUMPRODUCT('R11_logs'!AC369:'R11_logs'!AC$388,'R11_logs'!AC369:'R11_logs'!AC$388,'R10_logs'!$BR369:'R10_logs'!$BR$388))</f>
        <v>0.34522914805652044</v>
      </c>
      <c r="AD13">
        <f ca="1">SUMPRODUCT('R10_logs'!AD369:'R10_logs'!AD$388,'R11_logs'!AD369:'R11_logs'!AD$388,'R10_logs'!$BR369:'R10_logs'!$BR$388)/SQRT(SUMPRODUCT('R10_logs'!AD369:'R10_logs'!AD$388,'R10_logs'!$BR369:'R10_logs'!$BR$388,'R10_logs'!AD369:'R10_logs'!AD$388)*SUMPRODUCT('R11_logs'!AD369:'R11_logs'!AD$388,'R11_logs'!AD369:'R11_logs'!AD$388,'R10_logs'!$BR369:'R10_logs'!$BR$388))</f>
        <v>0.59507925388408522</v>
      </c>
      <c r="AE13">
        <f ca="1">SUMPRODUCT('R10_logs'!AE369:'R10_logs'!AE$388,'R11_logs'!AE369:'R11_logs'!AE$388,'R10_logs'!$BR369:'R10_logs'!$BR$388)/SQRT(SUMPRODUCT('R10_logs'!AE369:'R10_logs'!AE$388,'R10_logs'!$BR369:'R10_logs'!$BR$388,'R10_logs'!AE369:'R10_logs'!AE$388)*SUMPRODUCT('R11_logs'!AE369:'R11_logs'!AE$388,'R11_logs'!AE369:'R11_logs'!AE$388,'R10_logs'!$BR369:'R10_logs'!$BR$388))</f>
        <v>0.98280347837534743</v>
      </c>
      <c r="AF13">
        <f ca="1">SUMPRODUCT('R10_logs'!AF369:'R10_logs'!AF$388,'R11_logs'!AF369:'R11_logs'!AF$388,'R10_logs'!$BR369:'R10_logs'!$BR$388)/SQRT(SUMPRODUCT('R10_logs'!AF369:'R10_logs'!AF$388,'R10_logs'!$BR369:'R10_logs'!$BR$388,'R10_logs'!AF369:'R10_logs'!AF$388)*SUMPRODUCT('R11_logs'!AF369:'R11_logs'!AF$388,'R11_logs'!AF369:'R11_logs'!AF$388,'R10_logs'!$BR369:'R10_logs'!$BR$388))</f>
        <v>0.97800101992773247</v>
      </c>
      <c r="AG13">
        <f ca="1">SUMPRODUCT('R10_logs'!AG369:'R10_logs'!AG$388,'R11_logs'!AG369:'R11_logs'!AG$388,'R10_logs'!$BR369:'R10_logs'!$BR$388)/SQRT(SUMPRODUCT('R10_logs'!AG369:'R10_logs'!AG$388,'R10_logs'!$BR369:'R10_logs'!$BR$388,'R10_logs'!AG369:'R10_logs'!AG$388)*SUMPRODUCT('R11_logs'!AG369:'R11_logs'!AG$388,'R11_logs'!AG369:'R11_logs'!AG$388,'R10_logs'!$BR369:'R10_logs'!$BR$388))</f>
        <v>0.98404840825604678</v>
      </c>
      <c r="AH13">
        <f ca="1">SUMPRODUCT('R10_logs'!AH369:'R10_logs'!AH$388,'R11_logs'!AH369:'R11_logs'!AH$388,'R10_logs'!$BR369:'R10_logs'!$BR$388)/SQRT(SUMPRODUCT('R10_logs'!AH369:'R10_logs'!AH$388,'R10_logs'!$BR369:'R10_logs'!$BR$388,'R10_logs'!AH369:'R10_logs'!AH$388)*SUMPRODUCT('R11_logs'!AH369:'R11_logs'!AH$388,'R11_logs'!AH369:'R11_logs'!AH$388,'R10_logs'!$BR369:'R10_logs'!$BR$388))</f>
        <v>0.99020999118881536</v>
      </c>
      <c r="AI13">
        <f ca="1">SUMPRODUCT('R10_logs'!AI369:'R10_logs'!AI$388,'R11_logs'!AI369:'R11_logs'!AI$388,'R10_logs'!$BR369:'R10_logs'!$BR$388)/SQRT(SUMPRODUCT('R10_logs'!AI369:'R10_logs'!AI$388,'R10_logs'!$BR369:'R10_logs'!$BR$388,'R10_logs'!AI369:'R10_logs'!AI$388)*SUMPRODUCT('R11_logs'!AI369:'R11_logs'!AI$388,'R11_logs'!AI369:'R11_logs'!AI$388,'R10_logs'!$BR369:'R10_logs'!$BR$388))</f>
        <v>0.99023018577688482</v>
      </c>
      <c r="AJ13">
        <f ca="1">SUMPRODUCT('R10_logs'!AJ369:'R10_logs'!AJ$388,'R11_logs'!AJ369:'R11_logs'!AJ$388,'R10_logs'!$BR369:'R10_logs'!$BR$388)/SQRT(SUMPRODUCT('R10_logs'!AJ369:'R10_logs'!AJ$388,'R10_logs'!$BR369:'R10_logs'!$BR$388,'R10_logs'!AJ369:'R10_logs'!AJ$388)*SUMPRODUCT('R11_logs'!AJ369:'R11_logs'!AJ$388,'R11_logs'!AJ369:'R11_logs'!AJ$388,'R10_logs'!$BR369:'R10_logs'!$BR$388))</f>
        <v>0.99027800119228071</v>
      </c>
      <c r="AK13">
        <f ca="1">SUMPRODUCT('R10_logs'!AK369:'R10_logs'!AK$388,'R11_logs'!AK369:'R11_logs'!AK$388,'R10_logs'!$BR369:'R10_logs'!$BR$388)/SQRT(SUMPRODUCT('R10_logs'!AK369:'R10_logs'!AK$388,'R10_logs'!$BR369:'R10_logs'!$BR$388,'R10_logs'!AK369:'R10_logs'!AK$388)*SUMPRODUCT('R11_logs'!AK369:'R11_logs'!AK$388,'R11_logs'!AK369:'R11_logs'!AK$388,'R10_logs'!$BR369:'R10_logs'!$BR$388))</f>
        <v>0.92190257740570403</v>
      </c>
      <c r="AL13">
        <f ca="1">SUMPRODUCT('R10_logs'!AL369:'R10_logs'!AL$388,'R11_logs'!AL369:'R11_logs'!AL$388,'R10_logs'!$BR369:'R10_logs'!$BR$388)/SQRT(SUMPRODUCT('R10_logs'!AL369:'R10_logs'!AL$388,'R10_logs'!$BR369:'R10_logs'!$BR$388,'R10_logs'!AL369:'R10_logs'!AL$388)*SUMPRODUCT('R11_logs'!AL369:'R11_logs'!AL$388,'R11_logs'!AL369:'R11_logs'!AL$388,'R10_logs'!$BR369:'R10_logs'!$BR$388))</f>
        <v>0.91100757458319725</v>
      </c>
      <c r="AM13">
        <f ca="1">SUMPRODUCT('R10_logs'!AM369:'R10_logs'!AM$388,'R11_logs'!AM369:'R11_logs'!AM$388,'R10_logs'!$BR369:'R10_logs'!$BR$388)/SQRT(SUMPRODUCT('R10_logs'!AM369:'R10_logs'!AM$388,'R10_logs'!$BR369:'R10_logs'!$BR$388,'R10_logs'!AM369:'R10_logs'!AM$388)*SUMPRODUCT('R11_logs'!AM369:'R11_logs'!AM$388,'R11_logs'!AM369:'R11_logs'!AM$388,'R10_logs'!$BR369:'R10_logs'!$BR$388))</f>
        <v>0.91072524314569359</v>
      </c>
      <c r="AN13">
        <f ca="1">SUMPRODUCT('R10_logs'!AN369:'R10_logs'!AN$388,'R11_logs'!AN369:'R11_logs'!AN$388,'R10_logs'!$BR369:'R10_logs'!$BR$388)/SQRT(SUMPRODUCT('R10_logs'!AN369:'R10_logs'!AN$388,'R10_logs'!$BR369:'R10_logs'!$BR$388,'R10_logs'!AN369:'R10_logs'!AN$388)*SUMPRODUCT('R11_logs'!AN369:'R11_logs'!AN$388,'R11_logs'!AN369:'R11_logs'!AN$388,'R10_logs'!$BR369:'R10_logs'!$BR$388))</f>
        <v>0.98232201889222559</v>
      </c>
      <c r="AO13">
        <f ca="1">SUMPRODUCT('R10_logs'!AO369:'R10_logs'!AO$388,'R11_logs'!AO369:'R11_logs'!AO$388,'R10_logs'!$BR369:'R10_logs'!$BR$388)/SQRT(SUMPRODUCT('R10_logs'!AO369:'R10_logs'!AO$388,'R10_logs'!$BR369:'R10_logs'!$BR$388,'R10_logs'!AO369:'R10_logs'!AO$388)*SUMPRODUCT('R11_logs'!AO369:'R11_logs'!AO$388,'R11_logs'!AO369:'R11_logs'!AO$388,'R10_logs'!$BR369:'R10_logs'!$BR$388))</f>
        <v>0.98239313071633161</v>
      </c>
      <c r="AP13">
        <f ca="1">SUMPRODUCT('R10_logs'!AP369:'R10_logs'!AP$388,'R11_logs'!AP369:'R11_logs'!AP$388,'R10_logs'!$BR369:'R10_logs'!$BR$388)/SQRT(SUMPRODUCT('R10_logs'!AP369:'R10_logs'!AP$388,'R10_logs'!$BR369:'R10_logs'!$BR$388,'R10_logs'!AP369:'R10_logs'!AP$388)*SUMPRODUCT('R11_logs'!AP369:'R11_logs'!AP$388,'R11_logs'!AP369:'R11_logs'!AP$388,'R10_logs'!$BR369:'R10_logs'!$BR$388))</f>
        <v>0.98234940223572642</v>
      </c>
      <c r="AQ13">
        <f ca="1">SUMPRODUCT('R10_logs'!AQ369:'R10_logs'!AQ$388,'R11_logs'!AQ369:'R11_logs'!AQ$388,'R10_logs'!$BR369:'R10_logs'!$BR$388)/SQRT(SUMPRODUCT('R10_logs'!AQ369:'R10_logs'!AQ$388,'R10_logs'!$BR369:'R10_logs'!$BR$388,'R10_logs'!AQ369:'R10_logs'!AQ$388)*SUMPRODUCT('R11_logs'!AQ369:'R11_logs'!AQ$388,'R11_logs'!AQ369:'R11_logs'!AQ$388,'R10_logs'!$BR369:'R10_logs'!$BR$388))</f>
        <v>-0.82366065125917887</v>
      </c>
      <c r="AR13">
        <f ca="1">SUMPRODUCT('R10_logs'!AR369:'R10_logs'!AR$388,'R11_logs'!AR369:'R11_logs'!AR$388,'R10_logs'!$BR369:'R10_logs'!$BR$388)/SQRT(SUMPRODUCT('R10_logs'!AR369:'R10_logs'!AR$388,'R10_logs'!$BR369:'R10_logs'!$BR$388,'R10_logs'!AR369:'R10_logs'!AR$388)*SUMPRODUCT('R11_logs'!AR369:'R11_logs'!AR$388,'R11_logs'!AR369:'R11_logs'!AR$388,'R10_logs'!$BR369:'R10_logs'!$BR$388))</f>
        <v>1.4758628433040086E-2</v>
      </c>
      <c r="AS13">
        <f ca="1">SUMPRODUCT('R10_logs'!AS369:'R10_logs'!AS$388,'R11_logs'!AS369:'R11_logs'!AS$388,'R10_logs'!$BR369:'R10_logs'!$BR$388)/SQRT(SUMPRODUCT('R10_logs'!AS369:'R10_logs'!AS$388,'R10_logs'!$BR369:'R10_logs'!$BR$388,'R10_logs'!AS369:'R10_logs'!AS$388)*SUMPRODUCT('R11_logs'!AS369:'R11_logs'!AS$388,'R11_logs'!AS369:'R11_logs'!AS$388,'R10_logs'!$BR369:'R10_logs'!$BR$388))</f>
        <v>1.7732649561573392E-2</v>
      </c>
      <c r="AT13">
        <f ca="1">SUMPRODUCT('R10_logs'!AT369:'R10_logs'!AT$388,'R11_logs'!AT369:'R11_logs'!AT$388,'R10_logs'!$BR369:'R10_logs'!$BR$388)/SQRT(SUMPRODUCT('R10_logs'!AT369:'R10_logs'!AT$388,'R10_logs'!$BR369:'R10_logs'!$BR$388,'R10_logs'!AT369:'R10_logs'!AT$388)*SUMPRODUCT('R11_logs'!AT369:'R11_logs'!AT$388,'R11_logs'!AT369:'R11_logs'!AT$388,'R10_logs'!$BR369:'R10_logs'!$BR$388))</f>
        <v>-3.1424243813585509E-2</v>
      </c>
      <c r="AU13">
        <f ca="1">SUMPRODUCT('R10_logs'!AU369:'R10_logs'!AU$388,'R11_logs'!AU369:'R11_logs'!AU$388,'R10_logs'!$BR369:'R10_logs'!$BR$388)/SQRT(SUMPRODUCT('R10_logs'!AU369:'R10_logs'!AU$388,'R10_logs'!$BR369:'R10_logs'!$BR$388,'R10_logs'!AU369:'R10_logs'!AU$388)*SUMPRODUCT('R11_logs'!AU369:'R11_logs'!AU$388,'R11_logs'!AU369:'R11_logs'!AU$388,'R10_logs'!$BR369:'R10_logs'!$BR$388))</f>
        <v>-3.1426015536734048E-2</v>
      </c>
      <c r="AV13">
        <f ca="1">SUMPRODUCT('R10_logs'!AV369:'R10_logs'!AV$388,'R11_logs'!AV369:'R11_logs'!AV$388,'R10_logs'!$BR369:'R10_logs'!$BR$388)/SQRT(SUMPRODUCT('R10_logs'!AV369:'R10_logs'!AV$388,'R10_logs'!$BR369:'R10_logs'!$BR$388,'R10_logs'!AV369:'R10_logs'!AV$388)*SUMPRODUCT('R11_logs'!AV369:'R11_logs'!AV$388,'R11_logs'!AV369:'R11_logs'!AV$388,'R10_logs'!$BR369:'R10_logs'!$BR$388))</f>
        <v>-3.1476399446206976E-2</v>
      </c>
      <c r="AW13">
        <f ca="1">SUMPRODUCT('R10_logs'!AW369:'R10_logs'!AW$388,'R11_logs'!AW369:'R11_logs'!AW$388,'R10_logs'!$BR369:'R10_logs'!$BR$388)/SQRT(SUMPRODUCT('R10_logs'!AW369:'R10_logs'!AW$388,'R10_logs'!$BR369:'R10_logs'!$BR$388,'R10_logs'!AW369:'R10_logs'!AW$388)*SUMPRODUCT('R11_logs'!AW369:'R11_logs'!AW$388,'R11_logs'!AW369:'R11_logs'!AW$388,'R10_logs'!$BR369:'R10_logs'!$BR$388))</f>
        <v>-3.413077930291316E-2</v>
      </c>
      <c r="AX13">
        <f ca="1">SUMPRODUCT('R10_logs'!AX369:'R10_logs'!AX$388,'R11_logs'!AX369:'R11_logs'!AX$388,'R10_logs'!$BR369:'R10_logs'!$BR$388)/SQRT(SUMPRODUCT('R10_logs'!AX369:'R10_logs'!AX$388,'R10_logs'!$BR369:'R10_logs'!$BR$388,'R10_logs'!AX369:'R10_logs'!AX$388)*SUMPRODUCT('R11_logs'!AX369:'R11_logs'!AX$388,'R11_logs'!AX369:'R11_logs'!AX$388,'R10_logs'!$BR369:'R10_logs'!$BR$388))</f>
        <v>-2.4456361980207175E-2</v>
      </c>
      <c r="AY13">
        <f ca="1">SUMPRODUCT('R10_logs'!AY369:'R10_logs'!AY$388,'R11_logs'!AY369:'R11_logs'!AY$388,'R10_logs'!$BR369:'R10_logs'!$BR$388)/SQRT(SUMPRODUCT('R10_logs'!AY369:'R10_logs'!AY$388,'R10_logs'!$BR369:'R10_logs'!$BR$388,'R10_logs'!AY369:'R10_logs'!AY$388)*SUMPRODUCT('R11_logs'!AY369:'R11_logs'!AY$388,'R11_logs'!AY369:'R11_logs'!AY$388,'R10_logs'!$BR369:'R10_logs'!$BR$388))</f>
        <v>-2.4453178721277089E-2</v>
      </c>
      <c r="AZ13">
        <f ca="1">SUMPRODUCT('R10_logs'!AZ369:'R10_logs'!AZ$388,'R11_logs'!AZ369:'R11_logs'!AZ$388,'R10_logs'!$BR369:'R10_logs'!$BR$388)/SQRT(SUMPRODUCT('R10_logs'!AZ369:'R10_logs'!AZ$388,'R10_logs'!$BR369:'R10_logs'!$BR$388,'R10_logs'!AZ369:'R10_logs'!AZ$388)*SUMPRODUCT('R11_logs'!AZ369:'R11_logs'!AZ$388,'R11_logs'!AZ369:'R11_logs'!AZ$388,'R10_logs'!$BR369:'R10_logs'!$BR$388))</f>
        <v>-2.9008319473091855E-2</v>
      </c>
      <c r="BA13">
        <f ca="1">SUMPRODUCT('R10_logs'!BA369:'R10_logs'!BA$388,'R11_logs'!BA369:'R11_logs'!BA$388,'R10_logs'!$BR369:'R10_logs'!$BR$388)/SQRT(SUMPRODUCT('R10_logs'!BA369:'R10_logs'!BA$388,'R10_logs'!$BR369:'R10_logs'!$BR$388,'R10_logs'!BA369:'R10_logs'!BA$388)*SUMPRODUCT('R11_logs'!BA369:'R11_logs'!BA$388,'R11_logs'!BA369:'R11_logs'!BA$388,'R10_logs'!$BR369:'R10_logs'!$BR$388))</f>
        <v>-2.9822187714793461E-2</v>
      </c>
      <c r="BB13">
        <f ca="1">SUMPRODUCT('R10_logs'!BB369:'R10_logs'!BB$388,'R11_logs'!BB369:'R11_logs'!BB$388,'R10_logs'!$BR369:'R10_logs'!$BR$388)/SQRT(SUMPRODUCT('R10_logs'!BB369:'R10_logs'!BB$388,'R10_logs'!$BR369:'R10_logs'!$BR$388,'R10_logs'!BB369:'R10_logs'!BB$388)*SUMPRODUCT('R11_logs'!BB369:'R11_logs'!BB$388,'R11_logs'!BB369:'R11_logs'!BB$388,'R10_logs'!$BR369:'R10_logs'!$BR$388))</f>
        <v>-2.9822093436723377E-2</v>
      </c>
      <c r="BC13">
        <f ca="1">SUMPRODUCT('R10_logs'!BC369:'R10_logs'!BC$388,'R11_logs'!BC369:'R11_logs'!BC$388,'R10_logs'!$BR369:'R10_logs'!$BR$388)/SQRT(SUMPRODUCT('R10_logs'!BC369:'R10_logs'!BC$388,'R10_logs'!$BR369:'R10_logs'!$BR$388,'R10_logs'!BC369:'R10_logs'!BC$388)*SUMPRODUCT('R11_logs'!BC369:'R11_logs'!BC$388,'R11_logs'!BC369:'R11_logs'!BC$388,'R10_logs'!$BR369:'R10_logs'!$BR$388))</f>
        <v>-0.38383928200083217</v>
      </c>
      <c r="BD13">
        <f ca="1">SUMPRODUCT('R10_logs'!BD369:'R10_logs'!BD$388,'R11_logs'!BD369:'R11_logs'!BD$388,'R10_logs'!$BR369:'R10_logs'!$BR$388)/SQRT(SUMPRODUCT('R10_logs'!BD369:'R10_logs'!BD$388,'R10_logs'!$BR369:'R10_logs'!$BR$388,'R10_logs'!BD369:'R10_logs'!BD$388)*SUMPRODUCT('R11_logs'!BD369:'R11_logs'!BD$388,'R11_logs'!BD369:'R11_logs'!BD$388,'R10_logs'!$BR369:'R10_logs'!$BR$388))</f>
        <v>1.4757083129565474E-2</v>
      </c>
      <c r="BE13">
        <f ca="1">SUMPRODUCT('R10_logs'!BE369:'R10_logs'!BE$388,'R11_logs'!BE369:'R11_logs'!BE$388,'R10_logs'!$BR369:'R10_logs'!$BR$388)/SQRT(SUMPRODUCT('R10_logs'!BE369:'R10_logs'!BE$388,'R10_logs'!$BR369:'R10_logs'!$BR$388,'R10_logs'!BE369:'R10_logs'!BE$388)*SUMPRODUCT('R11_logs'!BE369:'R11_logs'!BE$388,'R11_logs'!BE369:'R11_logs'!BE$388,'R10_logs'!$BR369:'R10_logs'!$BR$388))</f>
        <v>1.7731303515850557E-2</v>
      </c>
      <c r="BF13">
        <f ca="1">SUMPRODUCT('R10_logs'!BF369:'R10_logs'!BF$388,'R11_logs'!BF369:'R11_logs'!BF$388,'R10_logs'!$BR369:'R10_logs'!$BR$388)/SQRT(SUMPRODUCT('R10_logs'!BF369:'R10_logs'!BF$388,'R10_logs'!$BR369:'R10_logs'!$BR$388,'R10_logs'!BF369:'R10_logs'!BF$388)*SUMPRODUCT('R11_logs'!BF369:'R11_logs'!BF$388,'R11_logs'!BF369:'R11_logs'!BF$388,'R10_logs'!$BR369:'R10_logs'!$BR$388))</f>
        <v>-3.1421584417625624E-2</v>
      </c>
      <c r="BG13">
        <f ca="1">SUMPRODUCT('R10_logs'!BG369:'R10_logs'!BG$388,'R11_logs'!BG369:'R11_logs'!BG$388,'R10_logs'!$BR369:'R10_logs'!$BR$388)/SQRT(SUMPRODUCT('R10_logs'!BG369:'R10_logs'!BG$388,'R10_logs'!$BR369:'R10_logs'!$BR$388,'R10_logs'!BG369:'R10_logs'!BG$388)*SUMPRODUCT('R11_logs'!BG369:'R11_logs'!BG$388,'R11_logs'!BG369:'R11_logs'!BG$388,'R10_logs'!$BR369:'R10_logs'!$BR$388))</f>
        <v>-3.1423461395728103E-2</v>
      </c>
      <c r="BH13">
        <f ca="1">SUMPRODUCT('R10_logs'!BH369:'R10_logs'!BH$388,'R11_logs'!BH369:'R11_logs'!BH$388,'R10_logs'!$BR369:'R10_logs'!$BR$388)/SQRT(SUMPRODUCT('R10_logs'!BH369:'R10_logs'!BH$388,'R10_logs'!$BR369:'R10_logs'!$BR$388,'R10_logs'!BH369:'R10_logs'!BH$388)*SUMPRODUCT('R11_logs'!BH369:'R11_logs'!BH$388,'R11_logs'!BH369:'R11_logs'!BH$388,'R10_logs'!$BR369:'R10_logs'!$BR$388))</f>
        <v>-3.1475376194335505E-2</v>
      </c>
      <c r="BI13">
        <f ca="1">SUMPRODUCT('R10_logs'!BI369:'R10_logs'!BI$388,'R11_logs'!BI369:'R11_logs'!BI$388,'R10_logs'!$BR369:'R10_logs'!$BR$388)/SQRT(SUMPRODUCT('R10_logs'!BI369:'R10_logs'!BI$388,'R10_logs'!$BR369:'R10_logs'!$BR$388,'R10_logs'!BI369:'R10_logs'!BI$388)*SUMPRODUCT('R11_logs'!BI369:'R11_logs'!BI$388,'R11_logs'!BI369:'R11_logs'!BI$388,'R10_logs'!$BR369:'R10_logs'!$BR$388))</f>
        <v>-3.4123008701212425E-2</v>
      </c>
      <c r="BJ13">
        <f ca="1">SUMPRODUCT('R10_logs'!BJ369:'R10_logs'!BJ$388,'R11_logs'!BJ369:'R11_logs'!BJ$388,'R10_logs'!$BR369:'R10_logs'!$BR$388)/SQRT(SUMPRODUCT('R10_logs'!BJ369:'R10_logs'!BJ$388,'R10_logs'!$BR369:'R10_logs'!$BR$388,'R10_logs'!BJ369:'R10_logs'!BJ$388)*SUMPRODUCT('R11_logs'!BJ369:'R11_logs'!BJ$388,'R11_logs'!BJ369:'R11_logs'!BJ$388,'R10_logs'!$BR369:'R10_logs'!$BR$388))</f>
        <v>-2.4452916307958459E-2</v>
      </c>
      <c r="BK13">
        <f ca="1">SUMPRODUCT('R10_logs'!BK369:'R10_logs'!BK$388,'R11_logs'!BK369:'R11_logs'!BK$388,'R10_logs'!$BR369:'R10_logs'!$BR$388)/SQRT(SUMPRODUCT('R10_logs'!BK369:'R10_logs'!BK$388,'R10_logs'!$BR369:'R10_logs'!$BR$388,'R10_logs'!BK369:'R10_logs'!BK$388)*SUMPRODUCT('R11_logs'!BK369:'R11_logs'!BK$388,'R11_logs'!BK369:'R11_logs'!BK$388,'R10_logs'!$BR369:'R10_logs'!$BR$388))</f>
        <v>0.99666354486100606</v>
      </c>
    </row>
    <row r="16" spans="3:63">
      <c r="C16" s="139" t="s">
        <v>24</v>
      </c>
      <c r="D16">
        <v>0.94034220984691641</v>
      </c>
      <c r="E16">
        <v>0.84602055116212249</v>
      </c>
      <c r="F16">
        <v>0.69070739828729277</v>
      </c>
      <c r="G16">
        <v>0.62703825778550759</v>
      </c>
      <c r="H16">
        <v>0.61138105254454844</v>
      </c>
      <c r="I16">
        <v>0.36239178800695249</v>
      </c>
      <c r="J16">
        <v>0.53621126320710311</v>
      </c>
      <c r="K16">
        <v>0.40061119256032168</v>
      </c>
      <c r="L16">
        <v>0.27529187770745639</v>
      </c>
      <c r="M16">
        <v>0.81955218237207972</v>
      </c>
      <c r="N16">
        <v>0.83125562131474495</v>
      </c>
      <c r="O16">
        <v>0.91196668294995564</v>
      </c>
      <c r="P16">
        <v>0.96778753703667297</v>
      </c>
      <c r="Q16">
        <v>0.74176955325653893</v>
      </c>
      <c r="R16">
        <v>0.50297533932225569</v>
      </c>
      <c r="S16">
        <v>0.32997233053066027</v>
      </c>
      <c r="T16">
        <v>0.30952825329535771</v>
      </c>
      <c r="U16">
        <v>0.11697752837613552</v>
      </c>
      <c r="V16">
        <v>9.2746127472914275E-2</v>
      </c>
      <c r="W16">
        <v>7.2262662473389097E-2</v>
      </c>
      <c r="X16">
        <v>0.50440472109170831</v>
      </c>
      <c r="Y16">
        <v>0.75587648863154688</v>
      </c>
      <c r="Z16">
        <v>0.69108299316205013</v>
      </c>
      <c r="AA16">
        <v>0.78690031053658538</v>
      </c>
      <c r="AB16">
        <v>0.97263327025781099</v>
      </c>
      <c r="AC16">
        <v>0.81191033769519938</v>
      </c>
      <c r="AD16">
        <v>0.46099367675322023</v>
      </c>
      <c r="AE16">
        <v>0.34104886583972521</v>
      </c>
      <c r="AF16">
        <v>0.31420170643433132</v>
      </c>
      <c r="AG16">
        <v>0.285455020858917</v>
      </c>
      <c r="AH16">
        <v>0.33540564450998156</v>
      </c>
      <c r="AI16">
        <v>0.25907001711863298</v>
      </c>
      <c r="AJ16">
        <v>0.69089293582815536</v>
      </c>
      <c r="AK16">
        <v>0.75576643963062706</v>
      </c>
      <c r="AL16">
        <v>0.50022996458229874</v>
      </c>
      <c r="AM16">
        <v>0.7293733098725862</v>
      </c>
      <c r="AN16">
        <v>0.92774946031212047</v>
      </c>
      <c r="AO16">
        <v>0.69462612818337433</v>
      </c>
      <c r="AP16">
        <v>0.31235234622517222</v>
      </c>
      <c r="AQ16">
        <v>0.48534143804847768</v>
      </c>
      <c r="AR16">
        <v>0.34783639286180651</v>
      </c>
      <c r="AS16">
        <v>0.26724760630899219</v>
      </c>
      <c r="AT16">
        <v>0.25748074096328782</v>
      </c>
      <c r="AU16">
        <v>0.16109163560700288</v>
      </c>
      <c r="AV16">
        <v>0.70640572115764177</v>
      </c>
      <c r="AW16">
        <v>0.69602135492578077</v>
      </c>
      <c r="AX16">
        <v>0.26307964614903706</v>
      </c>
      <c r="AY16">
        <v>0.61716054237781648</v>
      </c>
      <c r="AZ16">
        <v>0.82192674823329159</v>
      </c>
      <c r="BA16">
        <v>0.65050111294613</v>
      </c>
      <c r="BB16">
        <v>0.2853502996597132</v>
      </c>
      <c r="BC16">
        <v>0.51921381450913129</v>
      </c>
      <c r="BD16">
        <v>0.34350812205800951</v>
      </c>
      <c r="BE16">
        <v>0.29410883302172597</v>
      </c>
      <c r="BF16">
        <v>0.31514151010431429</v>
      </c>
      <c r="BG16">
        <v>0.16658971091194971</v>
      </c>
      <c r="BH16">
        <v>0.66357349830457202</v>
      </c>
      <c r="BI16">
        <v>0.62080263091489463</v>
      </c>
      <c r="BJ16">
        <v>0.16040505354583229</v>
      </c>
      <c r="BK16">
        <v>0.91622027465284195</v>
      </c>
    </row>
    <row r="17" spans="3:63">
      <c r="C17" s="139" t="s">
        <v>25</v>
      </c>
      <c r="D17">
        <v>0.93916924756765641</v>
      </c>
      <c r="E17">
        <v>0.84511126039725781</v>
      </c>
      <c r="F17">
        <v>0.69472351141731359</v>
      </c>
      <c r="G17">
        <v>0.62040528096027192</v>
      </c>
      <c r="H17">
        <v>0.61621580699499612</v>
      </c>
      <c r="I17">
        <v>0.35958150489153334</v>
      </c>
      <c r="J17">
        <v>0.53765615067390105</v>
      </c>
      <c r="K17">
        <v>0.40113100685687719</v>
      </c>
      <c r="L17">
        <v>0.27528015190060862</v>
      </c>
      <c r="M17">
        <v>0.82056024989363574</v>
      </c>
      <c r="N17">
        <v>0.83636023448102026</v>
      </c>
      <c r="O17">
        <v>0.91022476337815217</v>
      </c>
      <c r="P17">
        <v>0.96699759797867091</v>
      </c>
      <c r="Q17">
        <v>0.74235924989815949</v>
      </c>
      <c r="R17">
        <v>0.52229105357709449</v>
      </c>
      <c r="S17">
        <v>0.26925067537040537</v>
      </c>
      <c r="T17">
        <v>0.31279726166657407</v>
      </c>
      <c r="U17">
        <v>0.11416353817442899</v>
      </c>
      <c r="V17">
        <v>9.1542278946589742E-2</v>
      </c>
      <c r="W17">
        <v>7.0964828878564326E-2</v>
      </c>
      <c r="X17">
        <v>0.50538138188407067</v>
      </c>
      <c r="Y17">
        <v>0.75627548914039067</v>
      </c>
      <c r="Z17">
        <v>0.69799101199869817</v>
      </c>
      <c r="AA17">
        <v>0.78666363315219456</v>
      </c>
      <c r="AB17">
        <v>0.97420954070211718</v>
      </c>
      <c r="AC17">
        <v>0.81229507992224137</v>
      </c>
      <c r="AD17">
        <v>0.47311424591482076</v>
      </c>
      <c r="AE17">
        <v>0.28941116003697803</v>
      </c>
      <c r="AF17">
        <v>0.29430900770358714</v>
      </c>
      <c r="AG17">
        <v>0.2787839730780961</v>
      </c>
      <c r="AH17">
        <v>0.33499587956924148</v>
      </c>
      <c r="AI17">
        <v>0.25597709538537411</v>
      </c>
      <c r="AJ17">
        <v>0.68995142859036651</v>
      </c>
      <c r="AK17">
        <v>0.75668293432338785</v>
      </c>
      <c r="AL17">
        <v>0.51133858461017723</v>
      </c>
      <c r="AM17">
        <v>0.73047729678535622</v>
      </c>
      <c r="AN17">
        <v>0.9253109956740222</v>
      </c>
      <c r="AO17">
        <v>0.69561245374617797</v>
      </c>
      <c r="AP17">
        <v>0.32811955392339154</v>
      </c>
      <c r="AQ17">
        <v>0.42915228452148646</v>
      </c>
      <c r="AR17">
        <v>0.33320933747873555</v>
      </c>
      <c r="AS17">
        <v>0.26167754308823993</v>
      </c>
      <c r="AT17">
        <v>0.25762175113449043</v>
      </c>
      <c r="AU17">
        <v>0.15697229887109423</v>
      </c>
      <c r="AV17">
        <v>0.70587311529867292</v>
      </c>
      <c r="AW17">
        <v>0.69747885985513247</v>
      </c>
      <c r="AX17">
        <v>0.27451999513669145</v>
      </c>
      <c r="AY17">
        <v>0.61747818191435588</v>
      </c>
      <c r="AZ17">
        <v>0.81475758988132041</v>
      </c>
      <c r="BA17">
        <v>0.65121598763120325</v>
      </c>
      <c r="BB17">
        <v>0.30101741637682705</v>
      </c>
      <c r="BC17">
        <v>0.47514619903295929</v>
      </c>
      <c r="BD17">
        <v>0.32942770625446233</v>
      </c>
      <c r="BE17">
        <v>0.28942878220152551</v>
      </c>
      <c r="BF17">
        <v>0.31544127753321483</v>
      </c>
      <c r="BG17">
        <v>0.1621581481995879</v>
      </c>
      <c r="BH17">
        <v>0.66269515664179246</v>
      </c>
      <c r="BI17">
        <v>0.62268110038075108</v>
      </c>
      <c r="BJ17">
        <v>0.16941248282413421</v>
      </c>
      <c r="BK17">
        <v>0.91136309405932592</v>
      </c>
    </row>
    <row r="18" spans="3:63">
      <c r="C18" s="139" t="s">
        <v>26</v>
      </c>
      <c r="D18">
        <v>0.94233118670300553</v>
      </c>
      <c r="E18">
        <v>0.83577067527746174</v>
      </c>
      <c r="F18">
        <v>0.66206507278995941</v>
      </c>
      <c r="G18">
        <v>0.61811911610209547</v>
      </c>
      <c r="H18">
        <v>0.61385274694798797</v>
      </c>
      <c r="I18">
        <v>0.34703383559713896</v>
      </c>
      <c r="J18">
        <v>0.54212484963182384</v>
      </c>
      <c r="K18">
        <v>0.42961126346640105</v>
      </c>
      <c r="L18">
        <v>0.28415006802168297</v>
      </c>
      <c r="M18">
        <v>0.82568327558743093</v>
      </c>
      <c r="N18">
        <v>0.84670012301977227</v>
      </c>
      <c r="O18">
        <v>0.87105044884736926</v>
      </c>
      <c r="P18">
        <v>0.96941275161253726</v>
      </c>
      <c r="Q18">
        <v>0.71680258113641437</v>
      </c>
      <c r="R18">
        <v>0.48960526300706275</v>
      </c>
      <c r="S18">
        <v>7.5158392017967202E-2</v>
      </c>
      <c r="T18">
        <v>0.344625384403628</v>
      </c>
      <c r="U18">
        <v>0.10513202061214663</v>
      </c>
      <c r="V18">
        <v>6.5216373410561246E-2</v>
      </c>
      <c r="W18">
        <v>6.1238165443434162E-2</v>
      </c>
      <c r="X18">
        <v>0.57457816972447873</v>
      </c>
      <c r="Y18">
        <v>0.76347283219937179</v>
      </c>
      <c r="Z18">
        <v>0.71726464518101951</v>
      </c>
      <c r="AA18">
        <v>0.61861922405722913</v>
      </c>
      <c r="AB18">
        <v>0.97892320998486959</v>
      </c>
      <c r="AC18">
        <v>0.77935784806212627</v>
      </c>
      <c r="AD18">
        <v>0.48902140891018664</v>
      </c>
      <c r="AE18">
        <v>0.10287727154776398</v>
      </c>
      <c r="AF18">
        <v>0.31106501664840808</v>
      </c>
      <c r="AG18">
        <v>0.24844074222475662</v>
      </c>
      <c r="AH18">
        <v>0.33879120956968328</v>
      </c>
      <c r="AI18">
        <v>0.2820498146060107</v>
      </c>
      <c r="AJ18">
        <v>0.75942046963586329</v>
      </c>
      <c r="AK18">
        <v>0.76610947552195785</v>
      </c>
      <c r="AL18">
        <v>0.51329658753305452</v>
      </c>
      <c r="AM18">
        <v>0.39478960230897564</v>
      </c>
      <c r="AN18">
        <v>0.93069060142677629</v>
      </c>
      <c r="AO18">
        <v>0.57162029770930767</v>
      </c>
      <c r="AP18">
        <v>0.21059574382071536</v>
      </c>
      <c r="AQ18">
        <v>0.17186673144854736</v>
      </c>
      <c r="AR18">
        <v>0.36637844181180351</v>
      </c>
      <c r="AS18">
        <v>0.19713685428583472</v>
      </c>
      <c r="AT18">
        <v>0.27452818043348776</v>
      </c>
      <c r="AU18">
        <v>0.18767113397317461</v>
      </c>
      <c r="AV18">
        <v>0.79512844307766728</v>
      </c>
      <c r="AW18">
        <v>0.7072679980194666</v>
      </c>
      <c r="AX18">
        <v>0.24236840309781485</v>
      </c>
      <c r="AY18">
        <v>0.32298781321188058</v>
      </c>
      <c r="AZ18">
        <v>0.81963505342993537</v>
      </c>
      <c r="BA18">
        <v>0.45379601120979735</v>
      </c>
      <c r="BB18">
        <v>0.15447141249635354</v>
      </c>
      <c r="BC18">
        <v>0.28647684485644997</v>
      </c>
      <c r="BD18">
        <v>0.3612418135285797</v>
      </c>
      <c r="BE18">
        <v>0.21390345934709148</v>
      </c>
      <c r="BF18">
        <v>0.35098426111087633</v>
      </c>
      <c r="BG18">
        <v>0.18432071226372607</v>
      </c>
      <c r="BH18">
        <v>0.7396380738890298</v>
      </c>
      <c r="BI18">
        <v>0.62942216131534312</v>
      </c>
      <c r="BJ18">
        <v>0.13351235961930349</v>
      </c>
      <c r="BK18">
        <v>0.90857009271477096</v>
      </c>
    </row>
    <row r="19" spans="3:63">
      <c r="C19" s="139" t="s">
        <v>27</v>
      </c>
      <c r="D19">
        <v>0.94243675770525948</v>
      </c>
      <c r="E19">
        <v>0.81235484454958506</v>
      </c>
      <c r="F19">
        <v>0.62712727076370578</v>
      </c>
      <c r="G19">
        <v>0.62938815838078777</v>
      </c>
      <c r="H19">
        <v>0.62066277027935923</v>
      </c>
      <c r="I19">
        <v>0.33632586083190114</v>
      </c>
      <c r="J19">
        <v>0.5244579019170752</v>
      </c>
      <c r="K19">
        <v>0.46552310311824857</v>
      </c>
      <c r="L19">
        <v>0.30638816855135292</v>
      </c>
      <c r="M19">
        <v>0.94146782635061699</v>
      </c>
      <c r="N19">
        <v>0.67017325415529294</v>
      </c>
      <c r="O19">
        <v>0.87971204981735063</v>
      </c>
      <c r="P19">
        <v>0.97145479091016107</v>
      </c>
      <c r="Q19">
        <v>0.67588570916437118</v>
      </c>
      <c r="R19">
        <v>0.20682890516895666</v>
      </c>
      <c r="S19">
        <v>0.11682624073781429</v>
      </c>
      <c r="T19">
        <v>0.37357704620110138</v>
      </c>
      <c r="U19">
        <v>7.4465269974013121E-2</v>
      </c>
      <c r="V19">
        <v>-0.1233780654142079</v>
      </c>
      <c r="W19">
        <v>3.7019574288217942E-2</v>
      </c>
      <c r="X19">
        <v>0.70250278527140031</v>
      </c>
      <c r="Y19">
        <v>0.90501871953900892</v>
      </c>
      <c r="Z19">
        <v>0.4831026766734689</v>
      </c>
      <c r="AA19">
        <v>0.59060594772137387</v>
      </c>
      <c r="AB19">
        <v>0.98031604881668066</v>
      </c>
      <c r="AC19">
        <v>0.8424486921993859</v>
      </c>
      <c r="AD19">
        <v>9.3571788257191674E-2</v>
      </c>
      <c r="AE19">
        <v>9.4779703674091553E-2</v>
      </c>
      <c r="AF19">
        <v>0.34031727713051341</v>
      </c>
      <c r="AG19">
        <v>0.18736561366766399</v>
      </c>
      <c r="AH19">
        <v>0.30606054075210393</v>
      </c>
      <c r="AI19">
        <v>0.26535188175940694</v>
      </c>
      <c r="AJ19">
        <v>0.7815358504842419</v>
      </c>
      <c r="AK19">
        <v>0.84202137292916568</v>
      </c>
      <c r="AL19">
        <v>0.35857489052941877</v>
      </c>
      <c r="AM19">
        <v>0.32526471771951287</v>
      </c>
      <c r="AN19">
        <v>0.93911051389756328</v>
      </c>
      <c r="AO19">
        <v>0.44260636184163504</v>
      </c>
      <c r="AP19">
        <v>0.20225527783000677</v>
      </c>
      <c r="AQ19">
        <v>0.13071037401628594</v>
      </c>
      <c r="AR19">
        <v>0.30493109650070371</v>
      </c>
      <c r="AS19">
        <v>4.2619292493342481E-2</v>
      </c>
      <c r="AT19">
        <v>0.17507140927447798</v>
      </c>
      <c r="AU19">
        <v>4.6909249036057823E-2</v>
      </c>
      <c r="AV19">
        <v>0.82877104054918105</v>
      </c>
      <c r="AW19">
        <v>0.77448672235835725</v>
      </c>
      <c r="AX19">
        <v>0.25172616744130738</v>
      </c>
      <c r="AY19">
        <v>0.22773685332982624</v>
      </c>
      <c r="AZ19">
        <v>0.82402240124856374</v>
      </c>
      <c r="BA19">
        <v>0.70817409728977965</v>
      </c>
      <c r="BB19">
        <v>5.4862710395100704E-2</v>
      </c>
      <c r="BC19">
        <v>0.22862039754721827</v>
      </c>
      <c r="BD19">
        <v>0.29677423101662592</v>
      </c>
      <c r="BE19">
        <v>7.305360419211529E-2</v>
      </c>
      <c r="BF19">
        <v>0.2932925939002371</v>
      </c>
      <c r="BG19">
        <v>2.3708800551011613E-2</v>
      </c>
      <c r="BH19">
        <v>0.77247624540867366</v>
      </c>
      <c r="BI19">
        <v>0.6650186043559192</v>
      </c>
      <c r="BJ19">
        <v>0.20270919495756584</v>
      </c>
      <c r="BK19">
        <v>0.90131363420719945</v>
      </c>
    </row>
    <row r="20" spans="3:63">
      <c r="C20" s="139" t="s">
        <v>28</v>
      </c>
      <c r="D20">
        <v>0.87145940878438988</v>
      </c>
      <c r="E20">
        <v>0.65251578452435821</v>
      </c>
      <c r="F20">
        <v>0.56122624590008441</v>
      </c>
      <c r="G20">
        <v>0.60669291008339099</v>
      </c>
      <c r="H20">
        <v>0.47359436777496244</v>
      </c>
      <c r="I20">
        <v>0.26026621514874382</v>
      </c>
      <c r="J20">
        <v>0.28162881497504905</v>
      </c>
      <c r="K20">
        <v>0.19143954294249879</v>
      </c>
      <c r="L20">
        <v>0.13520296474115459</v>
      </c>
      <c r="M20">
        <v>0.89060393124246562</v>
      </c>
      <c r="N20">
        <v>0.82278793807735662</v>
      </c>
      <c r="O20">
        <v>0.85934142664209101</v>
      </c>
      <c r="P20">
        <v>0.32162730580411042</v>
      </c>
      <c r="Q20">
        <v>0.25566774064378212</v>
      </c>
      <c r="R20">
        <v>0.31931593761257626</v>
      </c>
      <c r="S20">
        <v>-1.1602942376441714E-2</v>
      </c>
      <c r="T20">
        <v>2.491132248358572E-2</v>
      </c>
      <c r="U20">
        <v>1.9788907888566562E-2</v>
      </c>
      <c r="V20">
        <v>0.62831422933610592</v>
      </c>
      <c r="W20">
        <v>0.38995912892433277</v>
      </c>
      <c r="X20">
        <v>0.36094017860587313</v>
      </c>
      <c r="Y20">
        <v>0.30750566126973455</v>
      </c>
      <c r="Z20">
        <v>0.29515951419655001</v>
      </c>
      <c r="AA20">
        <v>0.30752033797895317</v>
      </c>
      <c r="AB20">
        <v>0.56619181798936657</v>
      </c>
      <c r="AC20">
        <v>0.34522914805652044</v>
      </c>
      <c r="AD20">
        <v>0.59507925388408522</v>
      </c>
      <c r="AE20">
        <v>0.98280347837534743</v>
      </c>
      <c r="AF20">
        <v>0.97800101992773247</v>
      </c>
      <c r="AG20">
        <v>0.98404840825604678</v>
      </c>
      <c r="AH20">
        <v>0.99020999118881536</v>
      </c>
      <c r="AI20">
        <v>0.99023018577688482</v>
      </c>
      <c r="AJ20">
        <v>0.99027800119228071</v>
      </c>
      <c r="AK20">
        <v>0.92190257740570403</v>
      </c>
      <c r="AL20">
        <v>0.91100757458319725</v>
      </c>
      <c r="AM20">
        <v>0.91072524314569359</v>
      </c>
      <c r="AN20">
        <v>0.98232201889222559</v>
      </c>
      <c r="AO20">
        <v>0.98239313071633161</v>
      </c>
      <c r="AP20">
        <v>0.98234940223572642</v>
      </c>
      <c r="AQ20">
        <v>-0.82366065125917887</v>
      </c>
      <c r="AR20">
        <v>1.4758628433040086E-2</v>
      </c>
      <c r="AS20">
        <v>1.7732649561573392E-2</v>
      </c>
      <c r="AT20">
        <v>-3.1424243813585509E-2</v>
      </c>
      <c r="AU20">
        <v>-3.1426015536734048E-2</v>
      </c>
      <c r="AV20">
        <v>-3.1476399446206976E-2</v>
      </c>
      <c r="AW20">
        <v>-3.413077930291316E-2</v>
      </c>
      <c r="AX20">
        <v>-2.4456361980207175E-2</v>
      </c>
      <c r="AY20">
        <v>-2.4453178721277089E-2</v>
      </c>
      <c r="AZ20">
        <v>-2.9008319473091855E-2</v>
      </c>
      <c r="BA20">
        <v>-2.9822187714793461E-2</v>
      </c>
      <c r="BB20">
        <v>-2.9822093436723377E-2</v>
      </c>
      <c r="BC20">
        <v>-0.38383928200083217</v>
      </c>
      <c r="BD20">
        <v>1.4757083129565474E-2</v>
      </c>
      <c r="BE20">
        <v>1.7731303515850557E-2</v>
      </c>
      <c r="BF20">
        <v>-3.1421584417625624E-2</v>
      </c>
      <c r="BG20">
        <v>-3.1423461395728103E-2</v>
      </c>
      <c r="BH20">
        <v>-3.1475376194335505E-2</v>
      </c>
      <c r="BI20">
        <v>-3.4123008701212425E-2</v>
      </c>
      <c r="BJ20">
        <v>-2.4452916307958459E-2</v>
      </c>
      <c r="BK20">
        <v>0.99666354486100606</v>
      </c>
    </row>
  </sheetData>
  <pageMargins left="0.75" right="0.75" top="1" bottom="1" header="0.5" footer="0.5"/>
  <pageSetup orientation="landscape" verticalDpi="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K191"/>
  <sheetViews>
    <sheetView topLeftCell="A165" workbookViewId="0">
      <selection activeCell="A170" sqref="A170"/>
    </sheetView>
  </sheetViews>
  <sheetFormatPr defaultRowHeight="12.75"/>
  <cols>
    <col min="1" max="1" width="12" customWidth="1"/>
  </cols>
  <sheetData>
    <row r="1" spans="1:63" ht="14.25">
      <c r="A1" s="134">
        <v>36526</v>
      </c>
      <c r="B1" s="132"/>
      <c r="C1" s="135"/>
      <c r="D1" s="71">
        <v>35.375</v>
      </c>
      <c r="E1" s="93">
        <v>31</v>
      </c>
      <c r="F1" s="93">
        <v>27.5</v>
      </c>
      <c r="G1" s="102">
        <v>27.75</v>
      </c>
      <c r="H1" s="102">
        <v>26.75</v>
      </c>
      <c r="I1" s="102">
        <v>28.5</v>
      </c>
      <c r="J1" s="102">
        <v>47.9</v>
      </c>
      <c r="K1" s="102">
        <v>64.400000000000006</v>
      </c>
      <c r="L1" s="102">
        <v>56.4</v>
      </c>
      <c r="M1" s="102">
        <v>38.549999999999997</v>
      </c>
      <c r="N1" s="103">
        <v>36.799999999999997</v>
      </c>
      <c r="O1" s="102">
        <v>38.049999999999997</v>
      </c>
      <c r="P1" s="102">
        <v>33.25</v>
      </c>
      <c r="Q1" s="102">
        <v>30</v>
      </c>
      <c r="R1" s="102">
        <v>26.7</v>
      </c>
      <c r="S1" s="102">
        <v>27.5</v>
      </c>
      <c r="T1" s="102">
        <v>26.45</v>
      </c>
      <c r="U1" s="102">
        <v>26.5</v>
      </c>
      <c r="V1" s="102">
        <v>51.3</v>
      </c>
      <c r="W1" s="102">
        <v>64.05</v>
      </c>
      <c r="X1" s="104">
        <v>56.25</v>
      </c>
      <c r="Y1" s="104">
        <v>38.305</v>
      </c>
      <c r="Z1" s="104">
        <v>38.104999999999997</v>
      </c>
      <c r="AA1" s="104">
        <v>38.854999999999997</v>
      </c>
      <c r="AB1" s="104">
        <v>34.049999999999997</v>
      </c>
      <c r="AC1" s="104">
        <v>30.8</v>
      </c>
      <c r="AD1" s="105">
        <v>27.42</v>
      </c>
      <c r="AE1" s="105">
        <v>28.22</v>
      </c>
      <c r="AF1" s="105">
        <v>27.17</v>
      </c>
      <c r="AG1" s="104">
        <v>27.22</v>
      </c>
      <c r="AH1" s="106">
        <v>52.62</v>
      </c>
      <c r="AI1" s="106">
        <v>65.37</v>
      </c>
      <c r="AJ1" s="106">
        <v>56.97</v>
      </c>
      <c r="AK1" s="106">
        <v>39.024999999999999</v>
      </c>
      <c r="AL1" s="104">
        <v>38.825000000000003</v>
      </c>
      <c r="AM1" s="107">
        <v>39.575000000000003</v>
      </c>
      <c r="AN1" s="108">
        <v>34.799999999999997</v>
      </c>
      <c r="AO1" s="109">
        <v>31.55</v>
      </c>
      <c r="AP1" s="110">
        <v>28.094999999999999</v>
      </c>
      <c r="AQ1" s="110">
        <v>28.895</v>
      </c>
      <c r="AR1" s="111">
        <v>27.844999999999999</v>
      </c>
      <c r="AS1" s="104">
        <v>27.895</v>
      </c>
      <c r="AT1" s="111">
        <v>53.857500000000002</v>
      </c>
      <c r="AU1" s="112">
        <v>66.607500000000002</v>
      </c>
      <c r="AV1" s="110">
        <v>57.645000000000003</v>
      </c>
      <c r="AW1" s="110">
        <v>39.700000000000003</v>
      </c>
      <c r="AX1" s="104">
        <v>39.5</v>
      </c>
      <c r="AY1" s="104">
        <v>40.25</v>
      </c>
      <c r="AZ1" s="104">
        <v>35.549999999999997</v>
      </c>
      <c r="BA1" s="104">
        <v>32.299999999999997</v>
      </c>
      <c r="BB1" s="104">
        <v>28.77</v>
      </c>
      <c r="BC1" s="104">
        <v>29.57</v>
      </c>
      <c r="BD1" s="104">
        <v>28.52</v>
      </c>
      <c r="BE1" s="104">
        <v>28.57</v>
      </c>
      <c r="BF1" s="104">
        <v>55.094999999999999</v>
      </c>
      <c r="BG1" s="93">
        <v>67.844999999999999</v>
      </c>
      <c r="BH1" s="93">
        <v>58.32</v>
      </c>
      <c r="BI1" s="93">
        <v>40.375</v>
      </c>
      <c r="BJ1" s="93">
        <v>40.174999999999997</v>
      </c>
      <c r="BK1" s="93">
        <v>40.924999999999997</v>
      </c>
    </row>
    <row r="2" spans="1:63" ht="14.25">
      <c r="A2" s="134">
        <v>36528</v>
      </c>
      <c r="B2" s="132"/>
      <c r="C2" s="135"/>
      <c r="D2" s="71">
        <v>31.5</v>
      </c>
      <c r="E2" s="93">
        <v>27.5</v>
      </c>
      <c r="F2" s="93">
        <v>27.75</v>
      </c>
      <c r="G2" s="102">
        <v>27.5</v>
      </c>
      <c r="H2" s="102">
        <v>29.75</v>
      </c>
      <c r="I2" s="102">
        <v>48.4</v>
      </c>
      <c r="J2" s="102">
        <v>64.650000000000006</v>
      </c>
      <c r="K2" s="102">
        <v>56.9</v>
      </c>
      <c r="L2" s="102">
        <v>38.549999999999997</v>
      </c>
      <c r="M2" s="102">
        <v>36.799999999999997</v>
      </c>
      <c r="N2" s="103">
        <v>38.049999999999997</v>
      </c>
      <c r="O2" s="102">
        <v>33.25</v>
      </c>
      <c r="P2" s="102">
        <v>30</v>
      </c>
      <c r="Q2" s="102">
        <v>26.7</v>
      </c>
      <c r="R2" s="102">
        <v>27.5</v>
      </c>
      <c r="S2" s="102">
        <v>26.45</v>
      </c>
      <c r="T2" s="102">
        <v>26.5</v>
      </c>
      <c r="U2" s="102">
        <v>51.3</v>
      </c>
      <c r="V2" s="102">
        <v>64.05</v>
      </c>
      <c r="W2" s="102">
        <v>56.25</v>
      </c>
      <c r="X2" s="104">
        <v>38.305</v>
      </c>
      <c r="Y2" s="104">
        <v>38.11356</v>
      </c>
      <c r="Z2" s="104">
        <v>38.81</v>
      </c>
      <c r="AA2" s="104">
        <v>34.549999999999997</v>
      </c>
      <c r="AB2" s="104">
        <v>30.8</v>
      </c>
      <c r="AC2" s="104">
        <v>27.42</v>
      </c>
      <c r="AD2" s="105">
        <v>28.22</v>
      </c>
      <c r="AE2" s="105">
        <v>27.17</v>
      </c>
      <c r="AF2" s="105">
        <v>27.22</v>
      </c>
      <c r="AG2" s="104">
        <v>52.62</v>
      </c>
      <c r="AH2" s="106">
        <v>65.37</v>
      </c>
      <c r="AI2" s="106">
        <v>56.97</v>
      </c>
      <c r="AJ2" s="106">
        <v>39.024999999999999</v>
      </c>
      <c r="AK2" s="106">
        <v>38.833559999999999</v>
      </c>
      <c r="AL2" s="104">
        <v>39.53</v>
      </c>
      <c r="AM2" s="107">
        <v>35.299999999999997</v>
      </c>
      <c r="AN2" s="108">
        <v>31.55</v>
      </c>
      <c r="AO2" s="109">
        <v>28.094999999999999</v>
      </c>
      <c r="AP2" s="110">
        <v>28.895</v>
      </c>
      <c r="AQ2" s="110">
        <v>27.844999999999999</v>
      </c>
      <c r="AR2" s="111">
        <v>27.895</v>
      </c>
      <c r="AS2" s="111">
        <v>53.857500000000002</v>
      </c>
      <c r="AT2" s="111">
        <v>66.607500000000002</v>
      </c>
      <c r="AU2" s="112">
        <v>57.645000000000003</v>
      </c>
      <c r="AV2" s="110">
        <v>39.700000000000003</v>
      </c>
      <c r="AW2" s="110">
        <v>39.508560000000003</v>
      </c>
      <c r="AX2" s="104">
        <v>40.204999999999998</v>
      </c>
      <c r="AY2" s="104">
        <v>36.049999999999997</v>
      </c>
      <c r="AZ2" s="104">
        <v>32.299999999999997</v>
      </c>
      <c r="BA2" s="104">
        <v>28.77</v>
      </c>
      <c r="BB2" s="104">
        <v>29.57</v>
      </c>
      <c r="BC2" s="104">
        <v>28.52</v>
      </c>
      <c r="BD2" s="104">
        <v>28.57</v>
      </c>
      <c r="BE2" s="104">
        <v>55.094999999999999</v>
      </c>
      <c r="BF2" s="104">
        <v>67.844999999999999</v>
      </c>
      <c r="BG2" s="93">
        <v>58.32</v>
      </c>
      <c r="BH2" s="93">
        <v>40.375</v>
      </c>
      <c r="BI2" s="93">
        <v>40.18356</v>
      </c>
      <c r="BJ2" s="93">
        <v>40.880000000000003</v>
      </c>
      <c r="BK2" s="93">
        <v>36.75</v>
      </c>
    </row>
    <row r="3" spans="1:63" ht="14.25">
      <c r="A3" s="134">
        <v>36529</v>
      </c>
      <c r="B3" s="132"/>
      <c r="C3" s="135"/>
      <c r="D3" s="71">
        <v>31.1</v>
      </c>
      <c r="E3" s="93">
        <v>27.75</v>
      </c>
      <c r="F3" s="93">
        <v>29.25</v>
      </c>
      <c r="G3" s="102">
        <v>27.5</v>
      </c>
      <c r="H3" s="102">
        <v>29.75</v>
      </c>
      <c r="I3" s="102">
        <v>48.15</v>
      </c>
      <c r="J3" s="102">
        <v>64.400000000000006</v>
      </c>
      <c r="K3" s="102">
        <v>56.65</v>
      </c>
      <c r="L3" s="102">
        <v>38.549999999999997</v>
      </c>
      <c r="M3" s="102">
        <v>36.799999999999997</v>
      </c>
      <c r="N3" s="103">
        <v>38.049999999999997</v>
      </c>
      <c r="O3" s="102">
        <v>33.5</v>
      </c>
      <c r="P3" s="102">
        <v>30.25</v>
      </c>
      <c r="Q3" s="102">
        <v>27</v>
      </c>
      <c r="R3" s="102">
        <v>28</v>
      </c>
      <c r="S3" s="102">
        <v>27.5</v>
      </c>
      <c r="T3" s="102">
        <v>27.5</v>
      </c>
      <c r="U3" s="102">
        <v>52</v>
      </c>
      <c r="V3" s="102">
        <v>64.75</v>
      </c>
      <c r="W3" s="102">
        <v>57.75</v>
      </c>
      <c r="X3" s="104">
        <v>38.305</v>
      </c>
      <c r="Y3" s="104">
        <v>38.11356</v>
      </c>
      <c r="Z3" s="104">
        <v>38.854999999999997</v>
      </c>
      <c r="AA3" s="104">
        <v>34.799999999999997</v>
      </c>
      <c r="AB3" s="104">
        <v>31.05</v>
      </c>
      <c r="AC3" s="104">
        <v>27.72</v>
      </c>
      <c r="AD3" s="105">
        <v>28.72</v>
      </c>
      <c r="AE3" s="105">
        <v>28.22</v>
      </c>
      <c r="AF3" s="105">
        <v>28.22</v>
      </c>
      <c r="AG3" s="104">
        <v>53.32</v>
      </c>
      <c r="AH3" s="106">
        <v>66.069999999999993</v>
      </c>
      <c r="AI3" s="106">
        <v>58.47</v>
      </c>
      <c r="AJ3" s="106">
        <v>39.024999999999999</v>
      </c>
      <c r="AK3" s="106">
        <v>38.833559999999999</v>
      </c>
      <c r="AL3" s="104">
        <v>39.575000000000003</v>
      </c>
      <c r="AM3" s="107">
        <v>35.5</v>
      </c>
      <c r="AN3" s="108">
        <v>31.75</v>
      </c>
      <c r="AO3" s="109">
        <v>28.35</v>
      </c>
      <c r="AP3" s="110">
        <v>29.35</v>
      </c>
      <c r="AQ3" s="110">
        <v>28.85</v>
      </c>
      <c r="AR3" s="111">
        <v>28.85</v>
      </c>
      <c r="AS3" s="111">
        <v>54.475000000000001</v>
      </c>
      <c r="AT3" s="111">
        <v>67.224999999999994</v>
      </c>
      <c r="AU3" s="112">
        <v>59.1</v>
      </c>
      <c r="AV3" s="110">
        <v>39.655000000000001</v>
      </c>
      <c r="AW3" s="110">
        <v>39.463560000000001</v>
      </c>
      <c r="AX3" s="104">
        <v>40.204999999999998</v>
      </c>
      <c r="AY3" s="104">
        <v>36.200000000000003</v>
      </c>
      <c r="AZ3" s="104">
        <v>32.450000000000003</v>
      </c>
      <c r="BA3" s="104">
        <v>28.98</v>
      </c>
      <c r="BB3" s="104">
        <v>29.98</v>
      </c>
      <c r="BC3" s="104">
        <v>29.48</v>
      </c>
      <c r="BD3" s="104">
        <v>29.48</v>
      </c>
      <c r="BE3" s="104">
        <v>55.63</v>
      </c>
      <c r="BF3" s="104">
        <v>68.38</v>
      </c>
      <c r="BG3" s="93">
        <v>59.73</v>
      </c>
      <c r="BH3" s="93">
        <v>40.284999999999997</v>
      </c>
      <c r="BI3" s="93">
        <v>40.093559999999997</v>
      </c>
      <c r="BJ3" s="93">
        <v>40.835000000000001</v>
      </c>
      <c r="BK3" s="93">
        <v>36.9</v>
      </c>
    </row>
    <row r="4" spans="1:63" ht="14.25">
      <c r="A4" s="134">
        <v>36530</v>
      </c>
      <c r="B4" s="132"/>
      <c r="C4" s="135"/>
      <c r="D4" s="71">
        <v>30.875</v>
      </c>
      <c r="E4" s="93">
        <v>28</v>
      </c>
      <c r="F4" s="93">
        <v>29.75</v>
      </c>
      <c r="G4" s="102">
        <v>27.5</v>
      </c>
      <c r="H4" s="102">
        <v>29.75</v>
      </c>
      <c r="I4" s="102">
        <v>48.5</v>
      </c>
      <c r="J4" s="102">
        <v>63.75</v>
      </c>
      <c r="K4" s="102">
        <v>56.25</v>
      </c>
      <c r="L4" s="102">
        <v>38.549999999999997</v>
      </c>
      <c r="M4" s="102">
        <v>36.799999999999997</v>
      </c>
      <c r="N4" s="103">
        <v>38.049999999999997</v>
      </c>
      <c r="O4" s="102">
        <v>33.5</v>
      </c>
      <c r="P4" s="102">
        <v>30.25</v>
      </c>
      <c r="Q4" s="102">
        <v>27</v>
      </c>
      <c r="R4" s="102">
        <v>28</v>
      </c>
      <c r="S4" s="102">
        <v>27.5</v>
      </c>
      <c r="T4" s="102">
        <v>27.5</v>
      </c>
      <c r="U4" s="102">
        <v>52.25</v>
      </c>
      <c r="V4" s="102">
        <v>65</v>
      </c>
      <c r="W4" s="102">
        <v>57.75</v>
      </c>
      <c r="X4" s="104">
        <v>38.305</v>
      </c>
      <c r="Y4" s="104">
        <v>38.11356</v>
      </c>
      <c r="Z4" s="104">
        <v>38.854999999999997</v>
      </c>
      <c r="AA4" s="104">
        <v>34.799999999999997</v>
      </c>
      <c r="AB4" s="104">
        <v>31.05</v>
      </c>
      <c r="AC4" s="104">
        <v>27.72</v>
      </c>
      <c r="AD4" s="105">
        <v>28.72</v>
      </c>
      <c r="AE4" s="105">
        <v>28.22</v>
      </c>
      <c r="AF4" s="105">
        <v>28.22</v>
      </c>
      <c r="AG4" s="104">
        <v>53.57</v>
      </c>
      <c r="AH4" s="106">
        <v>66.319999999999993</v>
      </c>
      <c r="AI4" s="106">
        <v>58.47</v>
      </c>
      <c r="AJ4" s="106">
        <v>39.024999999999999</v>
      </c>
      <c r="AK4" s="106">
        <v>38.833559999999999</v>
      </c>
      <c r="AL4" s="104">
        <v>39.575000000000003</v>
      </c>
      <c r="AM4" s="107">
        <v>35.5</v>
      </c>
      <c r="AN4" s="108">
        <v>31.75</v>
      </c>
      <c r="AO4" s="109">
        <v>28.35</v>
      </c>
      <c r="AP4" s="110">
        <v>29.35</v>
      </c>
      <c r="AQ4" s="110">
        <v>28.85</v>
      </c>
      <c r="AR4" s="111">
        <v>28.85</v>
      </c>
      <c r="AS4" s="111">
        <v>54.725000000000001</v>
      </c>
      <c r="AT4" s="111">
        <v>67.474999999999994</v>
      </c>
      <c r="AU4" s="112">
        <v>59.1</v>
      </c>
      <c r="AV4" s="110">
        <v>39.655000000000001</v>
      </c>
      <c r="AW4" s="110">
        <v>39.463560000000001</v>
      </c>
      <c r="AX4" s="104">
        <v>40.204999999999998</v>
      </c>
      <c r="AY4" s="104">
        <v>36.200000000000003</v>
      </c>
      <c r="AZ4" s="104">
        <v>32.450000000000003</v>
      </c>
      <c r="BA4" s="104">
        <v>28.98</v>
      </c>
      <c r="BB4" s="104">
        <v>29.98</v>
      </c>
      <c r="BC4" s="104">
        <v>29.48</v>
      </c>
      <c r="BD4" s="104">
        <v>29.48</v>
      </c>
      <c r="BE4" s="104">
        <v>55.88</v>
      </c>
      <c r="BF4" s="104">
        <v>68.63</v>
      </c>
      <c r="BG4" s="93">
        <v>59.73</v>
      </c>
      <c r="BH4" s="93">
        <v>40.284999999999997</v>
      </c>
      <c r="BI4" s="93">
        <v>40.093559999999997</v>
      </c>
      <c r="BJ4" s="93">
        <v>40.835000000000001</v>
      </c>
      <c r="BK4" s="93">
        <v>36.9</v>
      </c>
    </row>
    <row r="5" spans="1:63" ht="14.25">
      <c r="A5" s="134">
        <v>36531</v>
      </c>
      <c r="B5" s="132"/>
      <c r="C5" s="135"/>
      <c r="D5" s="71">
        <v>31.975000000000001</v>
      </c>
      <c r="E5" s="93">
        <v>29</v>
      </c>
      <c r="F5" s="93">
        <v>30.25</v>
      </c>
      <c r="G5" s="102">
        <v>27.5</v>
      </c>
      <c r="H5" s="102">
        <v>29.75</v>
      </c>
      <c r="I5" s="102">
        <v>48.5</v>
      </c>
      <c r="J5" s="102">
        <v>63.75</v>
      </c>
      <c r="K5" s="102">
        <v>56.25</v>
      </c>
      <c r="L5" s="102">
        <v>38.75</v>
      </c>
      <c r="M5" s="102">
        <v>36.799999999999997</v>
      </c>
      <c r="N5" s="103">
        <v>38.049999999999997</v>
      </c>
      <c r="O5" s="102">
        <v>33.75</v>
      </c>
      <c r="P5" s="102">
        <v>30.5</v>
      </c>
      <c r="Q5" s="102">
        <v>27.5</v>
      </c>
      <c r="R5" s="102">
        <v>28.75</v>
      </c>
      <c r="S5" s="102">
        <v>27.75</v>
      </c>
      <c r="T5" s="102">
        <v>28.5</v>
      </c>
      <c r="U5" s="102">
        <v>52.6</v>
      </c>
      <c r="V5" s="102">
        <v>65</v>
      </c>
      <c r="W5" s="102">
        <v>58</v>
      </c>
      <c r="X5" s="104">
        <v>38.305</v>
      </c>
      <c r="Y5" s="104">
        <v>38.11356</v>
      </c>
      <c r="Z5" s="104">
        <v>38.854999999999997</v>
      </c>
      <c r="AA5" s="104">
        <v>35.049999999999997</v>
      </c>
      <c r="AB5" s="104">
        <v>31.3</v>
      </c>
      <c r="AC5" s="104">
        <v>28.22</v>
      </c>
      <c r="AD5" s="105">
        <v>29.47</v>
      </c>
      <c r="AE5" s="105">
        <v>28.47</v>
      </c>
      <c r="AF5" s="105">
        <v>29.22</v>
      </c>
      <c r="AG5" s="104">
        <v>53.92</v>
      </c>
      <c r="AH5" s="106">
        <v>66.319999999999993</v>
      </c>
      <c r="AI5" s="106">
        <v>58.72</v>
      </c>
      <c r="AJ5" s="106">
        <v>39.024999999999999</v>
      </c>
      <c r="AK5" s="106">
        <v>38.833559999999999</v>
      </c>
      <c r="AL5" s="104">
        <v>39.575000000000003</v>
      </c>
      <c r="AM5" s="107">
        <v>35.75</v>
      </c>
      <c r="AN5" s="108">
        <v>32</v>
      </c>
      <c r="AO5" s="113">
        <v>28.85</v>
      </c>
      <c r="AP5" s="110">
        <v>30.1</v>
      </c>
      <c r="AQ5" s="110">
        <v>29.1</v>
      </c>
      <c r="AR5" s="110">
        <v>29.85</v>
      </c>
      <c r="AS5" s="110">
        <v>55.075000000000003</v>
      </c>
      <c r="AT5" s="110">
        <v>67.474999999999994</v>
      </c>
      <c r="AU5" s="114">
        <v>59.35</v>
      </c>
      <c r="AV5" s="114">
        <v>39.655000000000001</v>
      </c>
      <c r="AW5" s="110">
        <v>39.463560000000001</v>
      </c>
      <c r="AX5" s="104">
        <v>40.204999999999998</v>
      </c>
      <c r="AY5" s="104">
        <v>36.450000000000003</v>
      </c>
      <c r="AZ5" s="104">
        <v>32.700000000000003</v>
      </c>
      <c r="BA5" s="104">
        <v>29.48</v>
      </c>
      <c r="BB5" s="104">
        <v>30.73</v>
      </c>
      <c r="BC5" s="104">
        <v>29.73</v>
      </c>
      <c r="BD5" s="104">
        <v>30.48</v>
      </c>
      <c r="BE5" s="104">
        <v>56.23</v>
      </c>
      <c r="BF5" s="104">
        <v>68.63</v>
      </c>
      <c r="BG5" s="93">
        <v>59.98</v>
      </c>
      <c r="BH5" s="93">
        <v>40.284999999999997</v>
      </c>
      <c r="BI5" s="93">
        <v>40.093559999999997</v>
      </c>
      <c r="BJ5" s="93">
        <v>40.835000000000001</v>
      </c>
      <c r="BK5" s="93">
        <v>37.15</v>
      </c>
    </row>
    <row r="6" spans="1:63" ht="14.25">
      <c r="A6" s="134">
        <v>36532</v>
      </c>
      <c r="B6" s="132"/>
      <c r="C6" s="135"/>
      <c r="D6" s="71">
        <v>32.274999999999999</v>
      </c>
      <c r="E6" s="93">
        <v>29.25</v>
      </c>
      <c r="F6" s="102">
        <v>30.25</v>
      </c>
      <c r="G6" s="102">
        <v>27.75</v>
      </c>
      <c r="H6" s="102">
        <v>30</v>
      </c>
      <c r="I6" s="102">
        <v>48.5</v>
      </c>
      <c r="J6" s="102">
        <v>64</v>
      </c>
      <c r="K6" s="102">
        <v>56.25</v>
      </c>
      <c r="L6" s="102">
        <v>38.75</v>
      </c>
      <c r="M6" s="102">
        <v>36.799999999999997</v>
      </c>
      <c r="N6" s="103">
        <v>38.049999999999997</v>
      </c>
      <c r="O6" s="102">
        <v>33.75</v>
      </c>
      <c r="P6" s="102">
        <v>30.5</v>
      </c>
      <c r="Q6" s="102">
        <v>27.5</v>
      </c>
      <c r="R6" s="102">
        <v>28.75</v>
      </c>
      <c r="S6" s="102">
        <v>27.75</v>
      </c>
      <c r="T6" s="102">
        <v>28.5</v>
      </c>
      <c r="U6" s="102">
        <v>52.6</v>
      </c>
      <c r="V6" s="102">
        <v>65</v>
      </c>
      <c r="W6" s="102">
        <v>58</v>
      </c>
      <c r="X6" s="104">
        <v>38.305</v>
      </c>
      <c r="Y6" s="104">
        <v>38.11356</v>
      </c>
      <c r="Z6" s="104">
        <v>38.854999999999997</v>
      </c>
      <c r="AA6" s="104">
        <v>35.049999999999997</v>
      </c>
      <c r="AB6" s="104">
        <v>31.3</v>
      </c>
      <c r="AC6" s="104">
        <v>28.22</v>
      </c>
      <c r="AD6" s="105">
        <v>29.47</v>
      </c>
      <c r="AE6" s="105">
        <v>28.47</v>
      </c>
      <c r="AF6" s="105">
        <v>29.22</v>
      </c>
      <c r="AG6" s="104">
        <v>53.92</v>
      </c>
      <c r="AH6" s="106">
        <v>66.319999999999993</v>
      </c>
      <c r="AI6" s="106">
        <v>58.72</v>
      </c>
      <c r="AJ6" s="106">
        <v>39.024999999999999</v>
      </c>
      <c r="AK6" s="106">
        <v>38.833559999999999</v>
      </c>
      <c r="AL6" s="104">
        <v>39.575000000000003</v>
      </c>
      <c r="AM6" s="111">
        <v>35.75</v>
      </c>
      <c r="AN6" s="111">
        <v>32</v>
      </c>
      <c r="AO6" s="111">
        <v>28.85</v>
      </c>
      <c r="AP6" s="104">
        <v>30.1</v>
      </c>
      <c r="AQ6" s="110">
        <v>29.1</v>
      </c>
      <c r="AR6" s="111">
        <v>29.85</v>
      </c>
      <c r="AS6" s="111">
        <v>55.075000000000003</v>
      </c>
      <c r="AT6" s="111">
        <v>67.474999999999994</v>
      </c>
      <c r="AU6" s="112">
        <v>59.35</v>
      </c>
      <c r="AV6" s="114">
        <v>39.655000000000001</v>
      </c>
      <c r="AW6" s="110">
        <v>39.463560000000001</v>
      </c>
      <c r="AX6" s="104">
        <v>40.204999999999998</v>
      </c>
      <c r="AY6" s="104">
        <v>36.450000000000003</v>
      </c>
      <c r="AZ6" s="104">
        <v>32.700000000000003</v>
      </c>
      <c r="BA6" s="104">
        <v>29.48</v>
      </c>
      <c r="BB6" s="104">
        <v>30.73</v>
      </c>
      <c r="BC6" s="104">
        <v>29.73</v>
      </c>
      <c r="BD6" s="104">
        <v>30.48</v>
      </c>
      <c r="BE6" s="104">
        <v>56.23</v>
      </c>
      <c r="BF6" s="104">
        <v>68.63</v>
      </c>
      <c r="BG6" s="93">
        <v>59.98</v>
      </c>
      <c r="BH6" s="93">
        <v>40.284999999999997</v>
      </c>
      <c r="BI6" s="93">
        <v>40.093559999999997</v>
      </c>
      <c r="BJ6" s="93">
        <v>40.835000000000001</v>
      </c>
      <c r="BK6" s="93">
        <v>37.15</v>
      </c>
    </row>
    <row r="7" spans="1:63" ht="15">
      <c r="A7" s="134">
        <v>36535</v>
      </c>
      <c r="B7" s="132"/>
      <c r="C7" s="135"/>
      <c r="D7" s="71">
        <v>32.174999999999997</v>
      </c>
      <c r="E7" s="93">
        <v>29.25</v>
      </c>
      <c r="F7" s="102">
        <v>30.25</v>
      </c>
      <c r="G7" s="102">
        <v>27.75</v>
      </c>
      <c r="H7" s="102">
        <v>30</v>
      </c>
      <c r="I7" s="102">
        <v>48.75</v>
      </c>
      <c r="J7" s="102">
        <v>64.25</v>
      </c>
      <c r="K7" s="102">
        <v>56.45</v>
      </c>
      <c r="L7" s="102">
        <v>38.75</v>
      </c>
      <c r="M7" s="102">
        <v>36.799999999999997</v>
      </c>
      <c r="N7" s="103">
        <v>38.049999999999997</v>
      </c>
      <c r="O7" s="102">
        <v>33.75</v>
      </c>
      <c r="P7" s="102">
        <v>31</v>
      </c>
      <c r="Q7" s="102">
        <v>27.5</v>
      </c>
      <c r="R7" s="102">
        <v>28.75</v>
      </c>
      <c r="S7" s="102">
        <v>27.75</v>
      </c>
      <c r="T7" s="102">
        <v>28.5</v>
      </c>
      <c r="U7" s="102">
        <v>52.6</v>
      </c>
      <c r="V7" s="102">
        <v>65</v>
      </c>
      <c r="W7" s="102">
        <v>58</v>
      </c>
      <c r="X7" s="104">
        <v>38.305</v>
      </c>
      <c r="Y7" s="104">
        <v>38.11356</v>
      </c>
      <c r="Z7" s="104">
        <v>38.854999999999997</v>
      </c>
      <c r="AA7" s="104">
        <v>35.049999999999997</v>
      </c>
      <c r="AB7" s="104">
        <v>31.8</v>
      </c>
      <c r="AC7" s="104">
        <v>28.22</v>
      </c>
      <c r="AD7" s="105">
        <v>29.47</v>
      </c>
      <c r="AE7" s="105">
        <v>28.47</v>
      </c>
      <c r="AF7" s="115">
        <v>29.22</v>
      </c>
      <c r="AG7" s="104">
        <v>53.92</v>
      </c>
      <c r="AH7" s="106">
        <v>66.319999999999993</v>
      </c>
      <c r="AI7" s="106">
        <v>58.72</v>
      </c>
      <c r="AJ7" s="106">
        <v>39.024999999999999</v>
      </c>
      <c r="AK7" s="106">
        <v>38.833559999999999</v>
      </c>
      <c r="AL7" s="104">
        <v>39.575000000000003</v>
      </c>
      <c r="AM7" s="116">
        <v>35.799999999999997</v>
      </c>
      <c r="AN7" s="116">
        <v>32.549999999999997</v>
      </c>
      <c r="AO7" s="116">
        <v>28.895</v>
      </c>
      <c r="AP7" s="104">
        <v>30.145</v>
      </c>
      <c r="AQ7" s="110">
        <v>29.145</v>
      </c>
      <c r="AR7" s="110">
        <v>29.895</v>
      </c>
      <c r="AS7" s="110">
        <v>55.157499999999999</v>
      </c>
      <c r="AT7" s="110">
        <v>67.557500000000005</v>
      </c>
      <c r="AU7" s="110">
        <v>59.395000000000003</v>
      </c>
      <c r="AV7" s="110">
        <v>39.700000000000003</v>
      </c>
      <c r="AW7" s="110">
        <v>39.508560000000003</v>
      </c>
      <c r="AX7" s="104">
        <v>40.25</v>
      </c>
      <c r="AY7" s="104">
        <v>36.5</v>
      </c>
      <c r="AZ7" s="104">
        <v>33.25</v>
      </c>
      <c r="BA7" s="104">
        <v>29.524999999999999</v>
      </c>
      <c r="BB7" s="104">
        <v>30.774999999999999</v>
      </c>
      <c r="BC7" s="104">
        <v>29.774999999999999</v>
      </c>
      <c r="BD7" s="104">
        <v>30.524999999999999</v>
      </c>
      <c r="BE7" s="104">
        <v>56.3125</v>
      </c>
      <c r="BF7" s="104">
        <v>68.712500000000006</v>
      </c>
      <c r="BG7" s="93">
        <v>60.024999999999999</v>
      </c>
      <c r="BH7" s="93">
        <v>40.33</v>
      </c>
      <c r="BI7" s="93">
        <v>40.138559999999998</v>
      </c>
      <c r="BJ7" s="93">
        <v>40.880000000000003</v>
      </c>
      <c r="BK7" s="93">
        <v>37.200000000000003</v>
      </c>
    </row>
    <row r="8" spans="1:63" ht="15">
      <c r="A8" s="134">
        <v>36536</v>
      </c>
      <c r="B8" s="132"/>
      <c r="C8" s="135"/>
      <c r="D8" s="71">
        <v>31.975000000000001</v>
      </c>
      <c r="E8" s="93">
        <v>29.05</v>
      </c>
      <c r="F8" s="102">
        <v>29.75</v>
      </c>
      <c r="G8" s="102">
        <v>27.5</v>
      </c>
      <c r="H8" s="102">
        <v>29.75</v>
      </c>
      <c r="I8" s="102">
        <v>48.65</v>
      </c>
      <c r="J8" s="102">
        <v>63.75</v>
      </c>
      <c r="K8" s="102">
        <v>56.45</v>
      </c>
      <c r="L8" s="102">
        <v>38.950000000000003</v>
      </c>
      <c r="M8" s="102">
        <v>36.799999999999997</v>
      </c>
      <c r="N8" s="103">
        <v>38.049999999999997</v>
      </c>
      <c r="O8" s="102">
        <v>33.75</v>
      </c>
      <c r="P8" s="102">
        <v>32</v>
      </c>
      <c r="Q8" s="102">
        <v>27.75</v>
      </c>
      <c r="R8" s="102">
        <v>28.75</v>
      </c>
      <c r="S8" s="102">
        <v>27.75</v>
      </c>
      <c r="T8" s="102">
        <v>28.5</v>
      </c>
      <c r="U8" s="102">
        <v>52.6</v>
      </c>
      <c r="V8" s="102">
        <v>65</v>
      </c>
      <c r="W8" s="102">
        <v>58</v>
      </c>
      <c r="X8" s="104">
        <v>38.305</v>
      </c>
      <c r="Y8" s="104">
        <v>38.11356</v>
      </c>
      <c r="Z8" s="104">
        <v>38.854999999999997</v>
      </c>
      <c r="AA8" s="104">
        <v>35</v>
      </c>
      <c r="AB8" s="104">
        <v>32.75</v>
      </c>
      <c r="AC8" s="104">
        <v>28.425000000000001</v>
      </c>
      <c r="AD8" s="105">
        <v>29.425000000000001</v>
      </c>
      <c r="AE8" s="105">
        <v>28.425000000000001</v>
      </c>
      <c r="AF8" s="115">
        <v>29.175000000000001</v>
      </c>
      <c r="AG8" s="104">
        <v>53.837499999999999</v>
      </c>
      <c r="AH8" s="106">
        <v>66.237499999999997</v>
      </c>
      <c r="AI8" s="106">
        <v>58.674999999999997</v>
      </c>
      <c r="AJ8" s="106">
        <v>38.979999999999997</v>
      </c>
      <c r="AK8" s="106">
        <v>38.788559999999997</v>
      </c>
      <c r="AL8" s="104">
        <v>39.53</v>
      </c>
      <c r="AM8" s="111">
        <v>35.75</v>
      </c>
      <c r="AN8" s="111">
        <v>33.5</v>
      </c>
      <c r="AO8" s="111">
        <v>29.1</v>
      </c>
      <c r="AP8" s="104">
        <v>30.1</v>
      </c>
      <c r="AQ8" s="110">
        <v>29.1</v>
      </c>
      <c r="AR8" s="117">
        <v>29.85</v>
      </c>
      <c r="AS8" s="110">
        <v>55.075000000000003</v>
      </c>
      <c r="AT8" s="110">
        <v>67.474999999999994</v>
      </c>
      <c r="AU8" s="110">
        <v>59.35</v>
      </c>
      <c r="AV8" s="110">
        <v>39.655000000000001</v>
      </c>
      <c r="AW8" s="110">
        <v>39.463560000000001</v>
      </c>
      <c r="AX8" s="104">
        <v>40.204999999999998</v>
      </c>
      <c r="AY8" s="104">
        <v>36.450000000000003</v>
      </c>
      <c r="AZ8" s="104">
        <v>34.200000000000003</v>
      </c>
      <c r="BA8" s="104">
        <v>29.73</v>
      </c>
      <c r="BB8" s="104">
        <v>30.73</v>
      </c>
      <c r="BC8" s="104">
        <v>29.73</v>
      </c>
      <c r="BD8" s="104">
        <v>30.48</v>
      </c>
      <c r="BE8" s="104">
        <v>56.23</v>
      </c>
      <c r="BF8" s="104">
        <v>68.63</v>
      </c>
      <c r="BG8" s="93">
        <v>59.98</v>
      </c>
      <c r="BH8" s="93">
        <v>40.284999999999997</v>
      </c>
      <c r="BI8" s="93">
        <v>40.093559999999997</v>
      </c>
      <c r="BJ8" s="93">
        <v>40.835000000000001</v>
      </c>
      <c r="BK8" s="93">
        <v>37.15</v>
      </c>
    </row>
    <row r="9" spans="1:63" ht="14.25">
      <c r="A9" s="134">
        <v>36537</v>
      </c>
      <c r="B9" s="132"/>
      <c r="C9" s="135"/>
      <c r="D9" s="71">
        <v>31.975000000000001</v>
      </c>
      <c r="E9" s="93">
        <v>29.05</v>
      </c>
      <c r="F9" s="102">
        <v>29.75</v>
      </c>
      <c r="G9" s="102">
        <v>27.5</v>
      </c>
      <c r="H9" s="102">
        <v>29.75</v>
      </c>
      <c r="I9" s="102">
        <v>48.65</v>
      </c>
      <c r="J9" s="102">
        <v>63.75</v>
      </c>
      <c r="K9" s="102">
        <v>56.45</v>
      </c>
      <c r="L9" s="102">
        <v>38.950000000000003</v>
      </c>
      <c r="M9" s="102">
        <v>36.799999999999997</v>
      </c>
      <c r="N9" s="103">
        <v>38.299999999999997</v>
      </c>
      <c r="O9" s="102">
        <v>33.75</v>
      </c>
      <c r="P9" s="102">
        <v>32</v>
      </c>
      <c r="Q9" s="102">
        <v>28</v>
      </c>
      <c r="R9" s="102">
        <v>28.75</v>
      </c>
      <c r="S9" s="102">
        <v>27.75</v>
      </c>
      <c r="T9" s="102">
        <v>28.5</v>
      </c>
      <c r="U9" s="102">
        <v>52.6</v>
      </c>
      <c r="V9" s="102">
        <v>65</v>
      </c>
      <c r="W9" s="102">
        <v>58</v>
      </c>
      <c r="X9" s="104">
        <v>38.305</v>
      </c>
      <c r="Y9" s="104">
        <v>38.11356</v>
      </c>
      <c r="Z9" s="104">
        <v>39.104999999999997</v>
      </c>
      <c r="AA9" s="104">
        <v>35</v>
      </c>
      <c r="AB9" s="104">
        <v>32.75</v>
      </c>
      <c r="AC9" s="104">
        <v>28.675000000000001</v>
      </c>
      <c r="AD9" s="105">
        <v>29.425000000000001</v>
      </c>
      <c r="AE9" s="105">
        <v>28.425000000000001</v>
      </c>
      <c r="AF9" s="115">
        <v>29.175000000000001</v>
      </c>
      <c r="AG9" s="104">
        <v>53.837499999999999</v>
      </c>
      <c r="AH9" s="106">
        <v>66.237499999999997</v>
      </c>
      <c r="AI9" s="106">
        <v>58.674999999999997</v>
      </c>
      <c r="AJ9" s="106">
        <v>38.979999999999997</v>
      </c>
      <c r="AK9" s="106">
        <v>38.788559999999997</v>
      </c>
      <c r="AL9" s="104">
        <v>39.78</v>
      </c>
      <c r="AM9" s="118">
        <v>35.75</v>
      </c>
      <c r="AN9" s="111">
        <v>33.5</v>
      </c>
      <c r="AO9" s="112">
        <v>29.35</v>
      </c>
      <c r="AP9" s="104">
        <v>30.1</v>
      </c>
      <c r="AQ9" s="110">
        <v>29.1</v>
      </c>
      <c r="AR9" s="111">
        <v>29.85</v>
      </c>
      <c r="AS9" s="111">
        <v>55.075000000000003</v>
      </c>
      <c r="AT9" s="111">
        <v>67.474999999999994</v>
      </c>
      <c r="AU9" s="112">
        <v>59.35</v>
      </c>
      <c r="AV9" s="110">
        <v>39.655000000000001</v>
      </c>
      <c r="AW9" s="110">
        <v>39.463560000000001</v>
      </c>
      <c r="AX9" s="104">
        <v>40.454999999999998</v>
      </c>
      <c r="AY9" s="104">
        <v>36.450000000000003</v>
      </c>
      <c r="AZ9" s="104">
        <v>34.200000000000003</v>
      </c>
      <c r="BA9" s="104">
        <v>29.98</v>
      </c>
      <c r="BB9" s="104">
        <v>30.73</v>
      </c>
      <c r="BC9" s="104">
        <v>29.73</v>
      </c>
      <c r="BD9" s="104">
        <v>30.48</v>
      </c>
      <c r="BE9" s="104">
        <v>56.23</v>
      </c>
      <c r="BF9" s="104">
        <v>68.63</v>
      </c>
      <c r="BG9" s="93">
        <v>59.98</v>
      </c>
      <c r="BH9" s="93">
        <v>40.284999999999997</v>
      </c>
      <c r="BI9" s="93">
        <v>40.093559999999997</v>
      </c>
      <c r="BJ9" s="93">
        <v>41.085000000000001</v>
      </c>
      <c r="BK9" s="93">
        <v>37.15</v>
      </c>
    </row>
    <row r="10" spans="1:63" ht="14.25">
      <c r="A10" s="134">
        <v>36538</v>
      </c>
      <c r="B10" s="132"/>
      <c r="C10" s="135"/>
      <c r="D10" s="71">
        <v>31.85</v>
      </c>
      <c r="E10" s="93">
        <v>28.55</v>
      </c>
      <c r="F10" s="102">
        <v>29.75</v>
      </c>
      <c r="G10" s="102">
        <v>27.5</v>
      </c>
      <c r="H10" s="102">
        <v>29.75</v>
      </c>
      <c r="I10" s="102">
        <v>48.65</v>
      </c>
      <c r="J10" s="102">
        <v>63.75</v>
      </c>
      <c r="K10" s="102">
        <v>56.45</v>
      </c>
      <c r="L10" s="102">
        <v>38.950000000000003</v>
      </c>
      <c r="M10" s="102">
        <v>36.799999999999997</v>
      </c>
      <c r="N10" s="103">
        <v>38.299999999999997</v>
      </c>
      <c r="O10" s="102">
        <v>33.75</v>
      </c>
      <c r="P10" s="102">
        <v>32</v>
      </c>
      <c r="Q10" s="102">
        <v>28</v>
      </c>
      <c r="R10" s="102">
        <v>28.75</v>
      </c>
      <c r="S10" s="102">
        <v>27.75</v>
      </c>
      <c r="T10" s="102">
        <v>28.5</v>
      </c>
      <c r="U10" s="102">
        <v>52.6</v>
      </c>
      <c r="V10" s="102">
        <v>65</v>
      </c>
      <c r="W10" s="102">
        <v>58</v>
      </c>
      <c r="X10" s="104">
        <v>38.305</v>
      </c>
      <c r="Y10" s="104">
        <v>38.11356</v>
      </c>
      <c r="Z10" s="104">
        <v>39.104999999999997</v>
      </c>
      <c r="AA10" s="104">
        <v>35</v>
      </c>
      <c r="AB10" s="104">
        <v>32.75</v>
      </c>
      <c r="AC10" s="104">
        <v>28.675000000000001</v>
      </c>
      <c r="AD10" s="105">
        <v>29.425000000000001</v>
      </c>
      <c r="AE10" s="105">
        <v>28.425000000000001</v>
      </c>
      <c r="AF10" s="115">
        <v>29.175000000000001</v>
      </c>
      <c r="AG10" s="104">
        <v>53.837499999999999</v>
      </c>
      <c r="AH10" s="106">
        <v>66.237499999999997</v>
      </c>
      <c r="AI10" s="106">
        <v>58.674999999999997</v>
      </c>
      <c r="AJ10" s="106">
        <v>38.979999999999997</v>
      </c>
      <c r="AK10" s="106">
        <v>38.788559999999997</v>
      </c>
      <c r="AL10" s="104">
        <v>39.78</v>
      </c>
      <c r="AM10" s="118">
        <v>35.75</v>
      </c>
      <c r="AN10" s="111">
        <v>33.5</v>
      </c>
      <c r="AO10" s="111">
        <v>29.35</v>
      </c>
      <c r="AP10" s="104">
        <v>30.1</v>
      </c>
      <c r="AQ10" s="110">
        <v>29.1</v>
      </c>
      <c r="AR10" s="110">
        <v>29.85</v>
      </c>
      <c r="AS10" s="110">
        <v>55.075000000000003</v>
      </c>
      <c r="AT10" s="110">
        <v>67.474999999999994</v>
      </c>
      <c r="AU10" s="110">
        <v>59.35</v>
      </c>
      <c r="AV10" s="110">
        <v>39.655000000000001</v>
      </c>
      <c r="AW10" s="110">
        <v>39.463560000000001</v>
      </c>
      <c r="AX10" s="104">
        <v>40.454999999999998</v>
      </c>
      <c r="AY10" s="104">
        <v>36.450000000000003</v>
      </c>
      <c r="AZ10" s="104">
        <v>34.200000000000003</v>
      </c>
      <c r="BA10" s="104">
        <v>29.98</v>
      </c>
      <c r="BB10" s="104">
        <v>30.73</v>
      </c>
      <c r="BC10" s="104">
        <v>29.73</v>
      </c>
      <c r="BD10" s="104">
        <v>30.48</v>
      </c>
      <c r="BE10" s="104">
        <v>56.23</v>
      </c>
      <c r="BF10" s="104">
        <v>68.63</v>
      </c>
      <c r="BG10" s="93">
        <v>59.98</v>
      </c>
      <c r="BH10" s="93">
        <v>40.284999999999997</v>
      </c>
      <c r="BI10" s="93">
        <v>40.093559999999997</v>
      </c>
      <c r="BJ10" s="93">
        <v>41.085000000000001</v>
      </c>
      <c r="BK10" s="93">
        <v>37.15</v>
      </c>
    </row>
    <row r="11" spans="1:63" ht="15">
      <c r="A11" s="134">
        <v>36539</v>
      </c>
      <c r="B11" s="132"/>
      <c r="C11" s="135"/>
      <c r="D11" s="71">
        <v>31.5</v>
      </c>
      <c r="E11" s="93">
        <v>28.55</v>
      </c>
      <c r="F11" s="102">
        <v>29.5</v>
      </c>
      <c r="G11" s="102">
        <v>27.5</v>
      </c>
      <c r="H11" s="102">
        <v>29.75</v>
      </c>
      <c r="I11" s="102">
        <v>48.4</v>
      </c>
      <c r="J11" s="102">
        <v>63.35</v>
      </c>
      <c r="K11" s="102">
        <v>55.65</v>
      </c>
      <c r="L11" s="102">
        <v>38.950000000000003</v>
      </c>
      <c r="M11" s="102">
        <v>36.799999999999997</v>
      </c>
      <c r="N11" s="103">
        <v>38.299999999999997</v>
      </c>
      <c r="O11" s="102">
        <v>34.5</v>
      </c>
      <c r="P11" s="102">
        <v>33</v>
      </c>
      <c r="Q11" s="102">
        <v>29</v>
      </c>
      <c r="R11" s="102">
        <v>28.75</v>
      </c>
      <c r="S11" s="102">
        <v>27.75</v>
      </c>
      <c r="T11" s="102">
        <v>28.5</v>
      </c>
      <c r="U11" s="102">
        <v>52.5</v>
      </c>
      <c r="V11" s="102">
        <v>64.75</v>
      </c>
      <c r="W11" s="102">
        <v>57</v>
      </c>
      <c r="X11" s="104">
        <v>38.305</v>
      </c>
      <c r="Y11" s="104">
        <v>38.11356</v>
      </c>
      <c r="Z11" s="104">
        <v>39.104999999999997</v>
      </c>
      <c r="AA11" s="104">
        <v>35.75</v>
      </c>
      <c r="AB11" s="104">
        <v>33.75</v>
      </c>
      <c r="AC11" s="104">
        <v>29.675000000000001</v>
      </c>
      <c r="AD11" s="105">
        <v>29.425000000000001</v>
      </c>
      <c r="AE11" s="105">
        <v>28.425000000000001</v>
      </c>
      <c r="AF11" s="105">
        <v>29.175000000000001</v>
      </c>
      <c r="AG11" s="104">
        <v>53.737499999999997</v>
      </c>
      <c r="AH11" s="106">
        <v>65.987499999999997</v>
      </c>
      <c r="AI11" s="106">
        <v>57.674999999999997</v>
      </c>
      <c r="AJ11" s="106">
        <v>38.979999999999997</v>
      </c>
      <c r="AK11" s="106">
        <v>38.788559999999997</v>
      </c>
      <c r="AL11" s="104">
        <v>39.78</v>
      </c>
      <c r="AM11" s="118">
        <v>36.5</v>
      </c>
      <c r="AN11" s="111">
        <v>34.5</v>
      </c>
      <c r="AO11" s="111">
        <v>30.35</v>
      </c>
      <c r="AP11" s="104">
        <v>30.1</v>
      </c>
      <c r="AQ11" s="110">
        <v>29.1</v>
      </c>
      <c r="AR11" s="119">
        <v>29.85</v>
      </c>
      <c r="AS11" s="119">
        <v>54.975000000000001</v>
      </c>
      <c r="AT11" s="119">
        <v>67.224999999999994</v>
      </c>
      <c r="AU11" s="110">
        <v>58.35</v>
      </c>
      <c r="AV11" s="110">
        <v>39.655000000000001</v>
      </c>
      <c r="AW11" s="110">
        <v>39.463560000000001</v>
      </c>
      <c r="AX11" s="104">
        <v>40.454999999999998</v>
      </c>
      <c r="AY11" s="104">
        <v>37.200000000000003</v>
      </c>
      <c r="AZ11" s="104">
        <v>35.200000000000003</v>
      </c>
      <c r="BA11" s="104">
        <v>30.98</v>
      </c>
      <c r="BB11" s="104">
        <v>30.73</v>
      </c>
      <c r="BC11" s="104">
        <v>29.73</v>
      </c>
      <c r="BD11" s="104">
        <v>30.48</v>
      </c>
      <c r="BE11" s="104">
        <v>56.13</v>
      </c>
      <c r="BF11" s="104">
        <v>68.38</v>
      </c>
      <c r="BG11" s="93">
        <v>58.98</v>
      </c>
      <c r="BH11" s="93">
        <v>40.284999999999997</v>
      </c>
      <c r="BI11" s="93">
        <v>40.093559999999997</v>
      </c>
      <c r="BJ11" s="93">
        <v>41.085000000000001</v>
      </c>
      <c r="BK11" s="93">
        <v>37.9</v>
      </c>
    </row>
    <row r="12" spans="1:63" ht="14.25">
      <c r="A12" s="134">
        <v>36543</v>
      </c>
      <c r="B12" s="132"/>
      <c r="C12" s="135"/>
      <c r="D12" s="71">
        <v>31.3</v>
      </c>
      <c r="E12" s="93">
        <v>28.4</v>
      </c>
      <c r="F12" s="102">
        <v>29.5</v>
      </c>
      <c r="G12" s="102">
        <v>27.5</v>
      </c>
      <c r="H12" s="102">
        <v>29.75</v>
      </c>
      <c r="I12" s="102">
        <v>48.5</v>
      </c>
      <c r="J12" s="102">
        <v>62.95</v>
      </c>
      <c r="K12" s="102">
        <v>55.5</v>
      </c>
      <c r="L12" s="102">
        <v>38.950000000000003</v>
      </c>
      <c r="M12" s="102">
        <v>37.049999999999997</v>
      </c>
      <c r="N12" s="103">
        <v>38.65</v>
      </c>
      <c r="O12" s="102">
        <v>34.5</v>
      </c>
      <c r="P12" s="102">
        <v>33.4</v>
      </c>
      <c r="Q12" s="102">
        <v>29</v>
      </c>
      <c r="R12" s="102">
        <v>28.95</v>
      </c>
      <c r="S12" s="102">
        <v>27.85</v>
      </c>
      <c r="T12" s="102">
        <v>28.5</v>
      </c>
      <c r="U12" s="102">
        <v>52.5</v>
      </c>
      <c r="V12" s="102">
        <v>65</v>
      </c>
      <c r="W12" s="102">
        <v>57.25</v>
      </c>
      <c r="X12" s="104">
        <v>38.5</v>
      </c>
      <c r="Y12" s="104">
        <v>38.65</v>
      </c>
      <c r="Z12" s="104">
        <v>39.454999999999998</v>
      </c>
      <c r="AA12" s="104">
        <v>35.799999999999997</v>
      </c>
      <c r="AB12" s="104">
        <v>34.200000000000003</v>
      </c>
      <c r="AC12" s="104">
        <v>29.72</v>
      </c>
      <c r="AD12" s="105">
        <v>29.67</v>
      </c>
      <c r="AE12" s="105">
        <v>28.57</v>
      </c>
      <c r="AF12" s="105">
        <v>29.22</v>
      </c>
      <c r="AG12" s="104">
        <v>53.82</v>
      </c>
      <c r="AH12" s="106">
        <v>66.319999999999993</v>
      </c>
      <c r="AI12" s="106">
        <v>57.97</v>
      </c>
      <c r="AJ12" s="106">
        <v>39.22</v>
      </c>
      <c r="AK12" s="106">
        <v>39.369999999999997</v>
      </c>
      <c r="AL12" s="104">
        <v>40.174999999999997</v>
      </c>
      <c r="AM12" s="118">
        <v>36.549999999999997</v>
      </c>
      <c r="AN12" s="111">
        <v>34.950000000000003</v>
      </c>
      <c r="AO12" s="111">
        <v>30.395</v>
      </c>
      <c r="AP12" s="104">
        <v>30.344999999999999</v>
      </c>
      <c r="AQ12" s="110">
        <v>29.245000000000001</v>
      </c>
      <c r="AR12" s="110">
        <v>29.895</v>
      </c>
      <c r="AS12" s="110">
        <v>55.057499999999997</v>
      </c>
      <c r="AT12" s="110">
        <v>67.557500000000005</v>
      </c>
      <c r="AU12" s="110">
        <v>58.645000000000003</v>
      </c>
      <c r="AV12" s="110">
        <v>39.895000000000003</v>
      </c>
      <c r="AW12" s="104">
        <v>40.045000000000002</v>
      </c>
      <c r="AX12" s="104">
        <v>40.85</v>
      </c>
      <c r="AY12" s="104">
        <v>37.25</v>
      </c>
      <c r="AZ12" s="104">
        <v>35.65</v>
      </c>
      <c r="BA12" s="104">
        <v>31.024999999999999</v>
      </c>
      <c r="BB12" s="104">
        <v>30.975000000000001</v>
      </c>
      <c r="BC12" s="104">
        <v>29.875</v>
      </c>
      <c r="BD12" s="104">
        <v>30.524999999999999</v>
      </c>
      <c r="BE12" s="104">
        <v>56.212499999999999</v>
      </c>
      <c r="BF12" s="104">
        <v>68.712500000000006</v>
      </c>
      <c r="BG12" s="93">
        <v>59.274999999999999</v>
      </c>
      <c r="BH12" s="93">
        <v>40.524999999999999</v>
      </c>
      <c r="BI12" s="93">
        <v>40.674999999999997</v>
      </c>
      <c r="BJ12" s="93">
        <v>41.48</v>
      </c>
      <c r="BK12" s="93">
        <v>37.950000000000003</v>
      </c>
    </row>
    <row r="13" spans="1:63" ht="14.25">
      <c r="A13" s="134">
        <v>36544</v>
      </c>
      <c r="B13" s="132"/>
      <c r="C13" s="135"/>
      <c r="D13" s="71">
        <v>31.6</v>
      </c>
      <c r="E13" s="93">
        <v>28.55</v>
      </c>
      <c r="F13" s="102">
        <v>29.5</v>
      </c>
      <c r="G13" s="102">
        <v>27.5</v>
      </c>
      <c r="H13" s="102">
        <v>29.75</v>
      </c>
      <c r="I13" s="102">
        <v>48.7</v>
      </c>
      <c r="J13" s="102">
        <v>63.55</v>
      </c>
      <c r="K13" s="102">
        <v>55.9</v>
      </c>
      <c r="L13" s="102">
        <v>39.65</v>
      </c>
      <c r="M13" s="102">
        <v>37.549999999999997</v>
      </c>
      <c r="N13" s="103">
        <v>39.25</v>
      </c>
      <c r="O13" s="102">
        <v>34.5</v>
      </c>
      <c r="P13" s="102">
        <v>33.6</v>
      </c>
      <c r="Q13" s="102">
        <v>29</v>
      </c>
      <c r="R13" s="102">
        <v>28.95</v>
      </c>
      <c r="S13" s="102">
        <v>28.05</v>
      </c>
      <c r="T13" s="102">
        <v>28.75</v>
      </c>
      <c r="U13" s="102">
        <v>52.5</v>
      </c>
      <c r="V13" s="102">
        <v>65</v>
      </c>
      <c r="W13" s="102">
        <v>57.25</v>
      </c>
      <c r="X13" s="104">
        <v>38.5</v>
      </c>
      <c r="Y13" s="104">
        <v>38.65</v>
      </c>
      <c r="Z13" s="104">
        <v>40.055</v>
      </c>
      <c r="AA13" s="104">
        <v>35.799999999999997</v>
      </c>
      <c r="AB13" s="104">
        <v>34.4</v>
      </c>
      <c r="AC13" s="104">
        <v>29.72</v>
      </c>
      <c r="AD13" s="105">
        <v>29.67</v>
      </c>
      <c r="AE13" s="105">
        <v>28.77</v>
      </c>
      <c r="AF13" s="105">
        <v>29.47</v>
      </c>
      <c r="AG13" s="104">
        <v>53.82</v>
      </c>
      <c r="AH13" s="104">
        <v>66.319999999999993</v>
      </c>
      <c r="AI13" s="104">
        <v>57.97</v>
      </c>
      <c r="AJ13" s="104">
        <v>39.22</v>
      </c>
      <c r="AK13" s="104">
        <v>39.369999999999997</v>
      </c>
      <c r="AL13" s="104">
        <v>40.774999999999999</v>
      </c>
      <c r="AM13" s="118">
        <v>36.549999999999997</v>
      </c>
      <c r="AN13" s="111">
        <v>35.15</v>
      </c>
      <c r="AO13" s="111">
        <v>30.395</v>
      </c>
      <c r="AP13" s="104">
        <v>30.344999999999999</v>
      </c>
      <c r="AQ13" s="110">
        <v>29.445</v>
      </c>
      <c r="AR13" s="110">
        <v>30.145</v>
      </c>
      <c r="AS13" s="110">
        <v>55.057499999999997</v>
      </c>
      <c r="AT13" s="110">
        <v>67.557500000000005</v>
      </c>
      <c r="AU13" s="110">
        <v>58.645000000000003</v>
      </c>
      <c r="AV13" s="110">
        <v>39.895000000000003</v>
      </c>
      <c r="AW13" s="104">
        <v>40.045000000000002</v>
      </c>
      <c r="AX13" s="104">
        <v>41.45</v>
      </c>
      <c r="AY13" s="104">
        <v>37.25</v>
      </c>
      <c r="AZ13" s="104">
        <v>35.85</v>
      </c>
      <c r="BA13" s="104">
        <v>31.024999999999999</v>
      </c>
      <c r="BB13" s="104">
        <v>30.975000000000001</v>
      </c>
      <c r="BC13" s="104">
        <v>30.074999999999999</v>
      </c>
      <c r="BD13" s="104">
        <v>30.774999999999999</v>
      </c>
      <c r="BE13" s="104">
        <v>56.212499999999999</v>
      </c>
      <c r="BF13" s="104">
        <v>68.712500000000006</v>
      </c>
      <c r="BG13" s="93">
        <v>59.274999999999999</v>
      </c>
      <c r="BH13" s="93">
        <v>40.524999999999999</v>
      </c>
      <c r="BI13" s="93">
        <v>40.674999999999997</v>
      </c>
      <c r="BJ13" s="93">
        <v>42.08</v>
      </c>
      <c r="BK13" s="93">
        <v>37.950000000000003</v>
      </c>
    </row>
    <row r="14" spans="1:63" ht="14.25">
      <c r="A14" s="134">
        <v>36545</v>
      </c>
      <c r="B14" s="132"/>
      <c r="C14" s="135"/>
      <c r="D14" s="71">
        <v>31.6</v>
      </c>
      <c r="E14" s="93">
        <v>28.55</v>
      </c>
      <c r="F14" s="102">
        <v>29.5</v>
      </c>
      <c r="G14" s="102">
        <v>27.75</v>
      </c>
      <c r="H14" s="102">
        <v>30</v>
      </c>
      <c r="I14" s="102">
        <v>48.45</v>
      </c>
      <c r="J14" s="102">
        <v>63.65</v>
      </c>
      <c r="K14" s="102">
        <v>56.35</v>
      </c>
      <c r="L14" s="102">
        <v>39.65</v>
      </c>
      <c r="M14" s="102">
        <v>37.549999999999997</v>
      </c>
      <c r="N14" s="103">
        <v>39.25</v>
      </c>
      <c r="O14" s="102">
        <v>34.5</v>
      </c>
      <c r="P14" s="102">
        <v>33.6</v>
      </c>
      <c r="Q14" s="102">
        <v>29</v>
      </c>
      <c r="R14" s="102">
        <v>28.95</v>
      </c>
      <c r="S14" s="102">
        <v>28.05</v>
      </c>
      <c r="T14" s="102">
        <v>28.75</v>
      </c>
      <c r="U14" s="102">
        <v>52.25</v>
      </c>
      <c r="V14" s="102">
        <v>65.25</v>
      </c>
      <c r="W14" s="102">
        <v>58</v>
      </c>
      <c r="X14" s="104">
        <v>38.5</v>
      </c>
      <c r="Y14" s="104">
        <v>38.65</v>
      </c>
      <c r="Z14" s="104">
        <v>40.055</v>
      </c>
      <c r="AA14" s="104">
        <v>35.799999999999997</v>
      </c>
      <c r="AB14" s="104">
        <v>34.4</v>
      </c>
      <c r="AC14" s="104">
        <v>29.72</v>
      </c>
      <c r="AD14" s="105">
        <v>29.67</v>
      </c>
      <c r="AE14" s="105">
        <v>28.77</v>
      </c>
      <c r="AF14" s="105">
        <v>29.47</v>
      </c>
      <c r="AG14" s="104">
        <v>53.57</v>
      </c>
      <c r="AH14" s="104">
        <v>66.569999999999993</v>
      </c>
      <c r="AI14" s="104">
        <v>58.72</v>
      </c>
      <c r="AJ14" s="104">
        <v>39.22</v>
      </c>
      <c r="AK14" s="104">
        <v>39.369999999999997</v>
      </c>
      <c r="AL14" s="104">
        <v>40.774999999999999</v>
      </c>
      <c r="AM14" s="118">
        <v>36.549999999999997</v>
      </c>
      <c r="AN14" s="111">
        <v>35.15</v>
      </c>
      <c r="AO14" s="111">
        <v>30.395</v>
      </c>
      <c r="AP14" s="104">
        <v>30.344999999999999</v>
      </c>
      <c r="AQ14" s="110">
        <v>29.445</v>
      </c>
      <c r="AR14" s="110">
        <v>30.145</v>
      </c>
      <c r="AS14" s="110">
        <v>54.807499999999997</v>
      </c>
      <c r="AT14" s="110">
        <v>67.807500000000005</v>
      </c>
      <c r="AU14" s="110">
        <v>59.395000000000003</v>
      </c>
      <c r="AV14" s="110">
        <v>39.895000000000003</v>
      </c>
      <c r="AW14" s="104">
        <v>40.045000000000002</v>
      </c>
      <c r="AX14" s="104">
        <v>41.45</v>
      </c>
      <c r="AY14" s="104">
        <v>37.25</v>
      </c>
      <c r="AZ14" s="104">
        <v>35.85</v>
      </c>
      <c r="BA14" s="104">
        <v>31.024999999999999</v>
      </c>
      <c r="BB14" s="104">
        <v>30.975000000000001</v>
      </c>
      <c r="BC14" s="104">
        <v>30.074999999999999</v>
      </c>
      <c r="BD14" s="104">
        <v>30.774999999999999</v>
      </c>
      <c r="BE14" s="104">
        <v>55.962499999999999</v>
      </c>
      <c r="BF14" s="104">
        <v>68.962500000000006</v>
      </c>
      <c r="BG14" s="93">
        <v>60.024999999999999</v>
      </c>
      <c r="BH14" s="93">
        <v>40.524999999999999</v>
      </c>
      <c r="BI14" s="93">
        <v>40.674999999999997</v>
      </c>
      <c r="BJ14" s="93">
        <v>42.08</v>
      </c>
      <c r="BK14" s="93">
        <v>37.950000000000003</v>
      </c>
    </row>
    <row r="15" spans="1:63" ht="14.25">
      <c r="A15" s="134">
        <v>36546</v>
      </c>
      <c r="B15" s="132"/>
      <c r="C15" s="135"/>
      <c r="D15" s="71">
        <v>31.6</v>
      </c>
      <c r="E15" s="93">
        <v>28.75</v>
      </c>
      <c r="F15" s="102">
        <v>30</v>
      </c>
      <c r="G15" s="102">
        <v>27.75</v>
      </c>
      <c r="H15" s="102">
        <v>30</v>
      </c>
      <c r="I15" s="102">
        <v>48.45</v>
      </c>
      <c r="J15" s="102">
        <v>63.85</v>
      </c>
      <c r="K15" s="102">
        <v>56.55</v>
      </c>
      <c r="L15" s="102">
        <v>39.799999999999997</v>
      </c>
      <c r="M15" s="102">
        <v>37.549999999999997</v>
      </c>
      <c r="N15" s="103">
        <v>39.25</v>
      </c>
      <c r="O15" s="102">
        <v>34.5</v>
      </c>
      <c r="P15" s="102">
        <v>33.6</v>
      </c>
      <c r="Q15" s="102">
        <v>29</v>
      </c>
      <c r="R15" s="102">
        <v>29.1</v>
      </c>
      <c r="S15" s="102">
        <v>28.05</v>
      </c>
      <c r="T15" s="102">
        <v>28.75</v>
      </c>
      <c r="U15" s="102">
        <v>52.25</v>
      </c>
      <c r="V15" s="102">
        <v>65.25</v>
      </c>
      <c r="W15" s="102">
        <v>58</v>
      </c>
      <c r="X15" s="104">
        <v>38.5</v>
      </c>
      <c r="Y15" s="104">
        <v>38.65</v>
      </c>
      <c r="Z15" s="104">
        <v>40.055</v>
      </c>
      <c r="AA15" s="104">
        <v>35.799999999999997</v>
      </c>
      <c r="AB15" s="104">
        <v>34.4</v>
      </c>
      <c r="AC15" s="104">
        <v>29.72</v>
      </c>
      <c r="AD15" s="105">
        <v>29.82</v>
      </c>
      <c r="AE15" s="105">
        <v>28.77</v>
      </c>
      <c r="AF15" s="105">
        <v>29.47</v>
      </c>
      <c r="AG15" s="104">
        <v>53.57</v>
      </c>
      <c r="AH15" s="104">
        <v>66.569999999999993</v>
      </c>
      <c r="AI15" s="104">
        <v>58.72</v>
      </c>
      <c r="AJ15" s="104">
        <v>39.22</v>
      </c>
      <c r="AK15" s="104">
        <v>39.369999999999997</v>
      </c>
      <c r="AL15" s="104">
        <v>40.774999999999999</v>
      </c>
      <c r="AM15" s="118">
        <v>36.549999999999997</v>
      </c>
      <c r="AN15" s="111">
        <v>35.15</v>
      </c>
      <c r="AO15" s="111">
        <v>30.395</v>
      </c>
      <c r="AP15" s="104">
        <v>30.495000000000001</v>
      </c>
      <c r="AQ15" s="110">
        <v>29.445</v>
      </c>
      <c r="AR15" s="110">
        <v>30.145</v>
      </c>
      <c r="AS15" s="110">
        <v>54.807499999999997</v>
      </c>
      <c r="AT15" s="110">
        <v>67.807500000000005</v>
      </c>
      <c r="AU15" s="110">
        <v>59.395000000000003</v>
      </c>
      <c r="AV15" s="110">
        <v>39.895000000000003</v>
      </c>
      <c r="AW15" s="104">
        <v>40.045000000000002</v>
      </c>
      <c r="AX15" s="104">
        <v>41.45</v>
      </c>
      <c r="AY15" s="104">
        <v>37.25</v>
      </c>
      <c r="AZ15" s="104">
        <v>35.85</v>
      </c>
      <c r="BA15" s="104">
        <v>31.024999999999999</v>
      </c>
      <c r="BB15" s="104">
        <v>31.125</v>
      </c>
      <c r="BC15" s="104">
        <v>30.074999999999999</v>
      </c>
      <c r="BD15" s="104">
        <v>30.774999999999999</v>
      </c>
      <c r="BE15" s="104">
        <v>55.962499999999999</v>
      </c>
      <c r="BF15" s="104">
        <v>68.962500000000006</v>
      </c>
      <c r="BG15" s="93">
        <v>60.024999999999999</v>
      </c>
      <c r="BH15" s="93">
        <v>40.524999999999999</v>
      </c>
      <c r="BI15" s="93">
        <v>40.674999999999997</v>
      </c>
      <c r="BJ15" s="93">
        <v>42.08</v>
      </c>
      <c r="BK15" s="93">
        <v>37.950000000000003</v>
      </c>
    </row>
    <row r="16" spans="1:63" ht="14.25">
      <c r="A16" s="134">
        <v>36549</v>
      </c>
      <c r="B16" s="132"/>
      <c r="C16" s="135"/>
      <c r="D16" s="71">
        <v>32</v>
      </c>
      <c r="E16" s="93">
        <v>29.15</v>
      </c>
      <c r="F16" s="102">
        <v>30.4</v>
      </c>
      <c r="G16" s="102">
        <v>28</v>
      </c>
      <c r="H16" s="102">
        <v>30.25</v>
      </c>
      <c r="I16" s="102">
        <v>48.1</v>
      </c>
      <c r="J16" s="102">
        <v>64</v>
      </c>
      <c r="K16" s="102">
        <v>57.35</v>
      </c>
      <c r="L16" s="102">
        <v>39.799999999999997</v>
      </c>
      <c r="M16" s="102">
        <v>37.549999999999997</v>
      </c>
      <c r="N16" s="103">
        <v>39.25</v>
      </c>
      <c r="O16" s="102">
        <v>34.5</v>
      </c>
      <c r="P16" s="102">
        <v>33.6</v>
      </c>
      <c r="Q16" s="102">
        <v>29</v>
      </c>
      <c r="R16" s="102">
        <v>29.1</v>
      </c>
      <c r="S16" s="102">
        <v>28.25</v>
      </c>
      <c r="T16" s="102">
        <v>28.75</v>
      </c>
      <c r="U16" s="102">
        <v>52.25</v>
      </c>
      <c r="V16" s="102">
        <v>65.349999999999994</v>
      </c>
      <c r="W16" s="102">
        <v>58.25</v>
      </c>
      <c r="X16" s="104">
        <v>38.5</v>
      </c>
      <c r="Y16" s="104">
        <v>38.65</v>
      </c>
      <c r="Z16" s="104">
        <v>40.055</v>
      </c>
      <c r="AA16" s="104">
        <v>35.799999999999997</v>
      </c>
      <c r="AB16" s="104">
        <v>34.4</v>
      </c>
      <c r="AC16" s="104">
        <v>29.72</v>
      </c>
      <c r="AD16" s="105">
        <v>29.82</v>
      </c>
      <c r="AE16" s="105">
        <v>28.97</v>
      </c>
      <c r="AF16" s="105">
        <v>29.47</v>
      </c>
      <c r="AG16" s="104">
        <v>53.57</v>
      </c>
      <c r="AH16" s="104">
        <v>66.67</v>
      </c>
      <c r="AI16" s="104">
        <v>58.97</v>
      </c>
      <c r="AJ16" s="104">
        <v>39.22</v>
      </c>
      <c r="AK16" s="104">
        <v>39.369999999999997</v>
      </c>
      <c r="AL16" s="104">
        <v>40.774999999999999</v>
      </c>
      <c r="AM16" s="118">
        <v>36.549999999999997</v>
      </c>
      <c r="AN16" s="111">
        <v>35.15</v>
      </c>
      <c r="AO16" s="111">
        <v>30.395</v>
      </c>
      <c r="AP16" s="104">
        <v>30.495000000000001</v>
      </c>
      <c r="AQ16" s="110">
        <v>29.645</v>
      </c>
      <c r="AR16" s="110">
        <v>30.145</v>
      </c>
      <c r="AS16" s="110">
        <v>54.807499999999997</v>
      </c>
      <c r="AT16" s="110">
        <v>67.907499999999999</v>
      </c>
      <c r="AU16" s="110">
        <v>59.645000000000003</v>
      </c>
      <c r="AV16" s="110">
        <v>39.895000000000003</v>
      </c>
      <c r="AW16" s="104">
        <v>40.045000000000002</v>
      </c>
      <c r="AX16" s="104">
        <v>41.45</v>
      </c>
      <c r="AY16" s="104">
        <v>37.25</v>
      </c>
      <c r="AZ16" s="104">
        <v>35.85</v>
      </c>
      <c r="BA16" s="104">
        <v>31.024999999999999</v>
      </c>
      <c r="BB16" s="104">
        <v>31.125</v>
      </c>
      <c r="BC16" s="104">
        <v>30.274999999999999</v>
      </c>
      <c r="BD16" s="104">
        <v>30.774999999999999</v>
      </c>
      <c r="BE16" s="104">
        <v>55.962499999999999</v>
      </c>
      <c r="BF16" s="104">
        <v>69.0625</v>
      </c>
      <c r="BG16" s="93">
        <v>60.274999999999999</v>
      </c>
      <c r="BH16" s="93">
        <v>40.524999999999999</v>
      </c>
      <c r="BI16" s="93">
        <v>40.674999999999997</v>
      </c>
      <c r="BJ16" s="93">
        <v>42.08</v>
      </c>
      <c r="BK16" s="93">
        <v>37.950000000000003</v>
      </c>
    </row>
    <row r="17" spans="1:63" ht="14.25">
      <c r="A17" s="134">
        <v>36550</v>
      </c>
      <c r="B17" s="132"/>
      <c r="C17" s="135"/>
      <c r="D17" s="71">
        <v>32.049999999999997</v>
      </c>
      <c r="E17" s="93">
        <v>30.1</v>
      </c>
      <c r="F17" s="102">
        <v>30.65</v>
      </c>
      <c r="G17" s="102">
        <v>28.45</v>
      </c>
      <c r="H17" s="102">
        <v>30.65</v>
      </c>
      <c r="I17" s="102">
        <v>48.7</v>
      </c>
      <c r="J17" s="102">
        <v>64.599999999999994</v>
      </c>
      <c r="K17" s="102">
        <v>57.9</v>
      </c>
      <c r="L17" s="102">
        <v>40.299999999999997</v>
      </c>
      <c r="M17" s="102">
        <v>37.549999999999997</v>
      </c>
      <c r="N17" s="103">
        <v>39.35</v>
      </c>
      <c r="O17" s="102">
        <v>34.5</v>
      </c>
      <c r="P17" s="102">
        <v>33.6</v>
      </c>
      <c r="Q17" s="102">
        <v>29</v>
      </c>
      <c r="R17" s="102">
        <v>29.1</v>
      </c>
      <c r="S17" s="102">
        <v>28.25</v>
      </c>
      <c r="T17" s="102">
        <v>28.75</v>
      </c>
      <c r="U17" s="102">
        <v>52.25</v>
      </c>
      <c r="V17" s="102">
        <v>65.349999999999994</v>
      </c>
      <c r="W17" s="102">
        <v>58.25</v>
      </c>
      <c r="X17" s="104">
        <v>38.5</v>
      </c>
      <c r="Y17" s="104">
        <v>38.65</v>
      </c>
      <c r="Z17" s="104">
        <v>40.155000000000001</v>
      </c>
      <c r="AA17" s="104">
        <v>35.799999999999997</v>
      </c>
      <c r="AB17" s="104">
        <v>34.4</v>
      </c>
      <c r="AC17" s="104">
        <v>29.72</v>
      </c>
      <c r="AD17" s="105">
        <v>29.82</v>
      </c>
      <c r="AE17" s="105">
        <v>28.97</v>
      </c>
      <c r="AF17" s="105">
        <v>29.47</v>
      </c>
      <c r="AG17" s="104">
        <v>53.57</v>
      </c>
      <c r="AH17" s="104">
        <v>66.67</v>
      </c>
      <c r="AI17" s="104">
        <v>58.97</v>
      </c>
      <c r="AJ17" s="104">
        <v>39.22</v>
      </c>
      <c r="AK17" s="104">
        <v>39.369999999999997</v>
      </c>
      <c r="AL17" s="104">
        <v>40.875</v>
      </c>
      <c r="AM17" s="118">
        <v>36.549999999999997</v>
      </c>
      <c r="AN17" s="111">
        <v>35.15</v>
      </c>
      <c r="AO17" s="111">
        <v>30.395</v>
      </c>
      <c r="AP17" s="104">
        <v>30.495000000000001</v>
      </c>
      <c r="AQ17" s="110">
        <v>29.645</v>
      </c>
      <c r="AR17" s="110">
        <v>30.145</v>
      </c>
      <c r="AS17" s="110">
        <v>54.807499999999997</v>
      </c>
      <c r="AT17" s="110">
        <v>67.907499999999999</v>
      </c>
      <c r="AU17" s="110">
        <v>59.645000000000003</v>
      </c>
      <c r="AV17" s="110">
        <v>39.895000000000003</v>
      </c>
      <c r="AW17" s="104">
        <v>40.045000000000002</v>
      </c>
      <c r="AX17" s="104">
        <v>41.55</v>
      </c>
      <c r="AY17" s="104">
        <v>37.25</v>
      </c>
      <c r="AZ17" s="104">
        <v>35.85</v>
      </c>
      <c r="BA17" s="104">
        <v>31.024999999999999</v>
      </c>
      <c r="BB17" s="104">
        <v>31.125</v>
      </c>
      <c r="BC17" s="104">
        <v>30.274999999999999</v>
      </c>
      <c r="BD17" s="104">
        <v>30.774999999999999</v>
      </c>
      <c r="BE17" s="104">
        <v>55.962499999999999</v>
      </c>
      <c r="BF17" s="104">
        <v>69.0625</v>
      </c>
      <c r="BG17" s="93">
        <v>60.274999999999999</v>
      </c>
      <c r="BH17" s="93">
        <v>40.524999999999999</v>
      </c>
      <c r="BI17" s="93">
        <v>40.674999999999997</v>
      </c>
      <c r="BJ17" s="93">
        <v>42.18</v>
      </c>
      <c r="BK17" s="93">
        <v>37.950000000000003</v>
      </c>
    </row>
    <row r="18" spans="1:63" ht="14.25">
      <c r="A18" s="134">
        <v>36551</v>
      </c>
      <c r="B18" s="132"/>
      <c r="C18" s="135">
        <v>34759</v>
      </c>
      <c r="D18" s="71">
        <v>32.75</v>
      </c>
      <c r="E18" s="93">
        <v>30.6</v>
      </c>
      <c r="F18" s="102">
        <v>31</v>
      </c>
      <c r="G18" s="102">
        <v>29.25</v>
      </c>
      <c r="H18" s="102">
        <v>30.65</v>
      </c>
      <c r="I18" s="102">
        <v>49.65</v>
      </c>
      <c r="J18" s="102">
        <v>65.599999999999994</v>
      </c>
      <c r="K18" s="102">
        <v>59.3</v>
      </c>
      <c r="L18" s="102">
        <v>40.299999999999997</v>
      </c>
      <c r="M18" s="102">
        <v>37.85</v>
      </c>
      <c r="N18" s="103">
        <v>39.6</v>
      </c>
      <c r="O18" s="102">
        <v>35.1</v>
      </c>
      <c r="P18" s="102">
        <v>33.6</v>
      </c>
      <c r="Q18" s="102">
        <v>29.5</v>
      </c>
      <c r="R18" s="102">
        <v>29.1</v>
      </c>
      <c r="S18" s="102">
        <v>28.25</v>
      </c>
      <c r="T18" s="102">
        <v>28.75</v>
      </c>
      <c r="U18" s="102">
        <v>52.75</v>
      </c>
      <c r="V18" s="102">
        <v>66.05</v>
      </c>
      <c r="W18" s="102">
        <v>59</v>
      </c>
      <c r="X18" s="104">
        <v>38.450000000000003</v>
      </c>
      <c r="Y18" s="104">
        <v>38.6</v>
      </c>
      <c r="Z18" s="104">
        <v>40.155000000000001</v>
      </c>
      <c r="AA18" s="104">
        <v>36.4</v>
      </c>
      <c r="AB18" s="104">
        <v>34.4</v>
      </c>
      <c r="AC18" s="104">
        <v>30.22</v>
      </c>
      <c r="AD18" s="105">
        <v>29.82</v>
      </c>
      <c r="AE18" s="105">
        <v>28.97</v>
      </c>
      <c r="AF18" s="105">
        <v>29.47</v>
      </c>
      <c r="AG18" s="104">
        <v>54.07</v>
      </c>
      <c r="AH18" s="104">
        <v>67.37</v>
      </c>
      <c r="AI18" s="104">
        <v>59.72</v>
      </c>
      <c r="AJ18" s="104">
        <v>39.17</v>
      </c>
      <c r="AK18" s="104">
        <v>39.32</v>
      </c>
      <c r="AL18" s="104">
        <v>40.875</v>
      </c>
      <c r="AM18" s="118">
        <v>37.15</v>
      </c>
      <c r="AN18" s="111">
        <v>35.15</v>
      </c>
      <c r="AO18" s="111">
        <v>30.895</v>
      </c>
      <c r="AP18" s="104">
        <v>30.495000000000001</v>
      </c>
      <c r="AQ18" s="110">
        <v>29.645</v>
      </c>
      <c r="AR18" s="110">
        <v>30.145</v>
      </c>
      <c r="AS18" s="110">
        <v>55.307499999999997</v>
      </c>
      <c r="AT18" s="110">
        <v>68.607500000000002</v>
      </c>
      <c r="AU18" s="110">
        <v>60.395000000000003</v>
      </c>
      <c r="AV18" s="110">
        <v>39.844999999999999</v>
      </c>
      <c r="AW18" s="104">
        <v>39.994999999999997</v>
      </c>
      <c r="AX18" s="104">
        <v>41.55</v>
      </c>
      <c r="AY18" s="104">
        <v>37.85</v>
      </c>
      <c r="AZ18" s="104">
        <v>35.85</v>
      </c>
      <c r="BA18" s="104">
        <v>31.524999999999999</v>
      </c>
      <c r="BB18" s="104">
        <v>31.125</v>
      </c>
      <c r="BC18" s="104">
        <v>30.274999999999999</v>
      </c>
      <c r="BD18" s="104">
        <v>30.774999999999999</v>
      </c>
      <c r="BE18" s="104">
        <v>56.462499999999999</v>
      </c>
      <c r="BF18" s="104">
        <v>69.762500000000003</v>
      </c>
      <c r="BG18" s="93">
        <v>61.024999999999999</v>
      </c>
      <c r="BH18" s="93">
        <v>40.475000000000001</v>
      </c>
      <c r="BI18" s="93">
        <v>40.625</v>
      </c>
      <c r="BJ18" s="93">
        <v>42.18</v>
      </c>
      <c r="BK18" s="93">
        <v>38.549999999999997</v>
      </c>
    </row>
    <row r="19" spans="1:63" ht="14.25">
      <c r="A19" s="134">
        <v>36552</v>
      </c>
      <c r="B19" s="132"/>
      <c r="C19" s="135">
        <v>34759</v>
      </c>
      <c r="D19" s="71">
        <v>32.9</v>
      </c>
      <c r="E19" s="93">
        <v>30.75</v>
      </c>
      <c r="F19" s="102">
        <v>31.45</v>
      </c>
      <c r="G19" s="102">
        <v>29</v>
      </c>
      <c r="H19" s="102">
        <v>30.9</v>
      </c>
      <c r="I19" s="102">
        <v>49.7</v>
      </c>
      <c r="J19" s="102">
        <v>65.849999999999994</v>
      </c>
      <c r="K19" s="102">
        <v>59.4</v>
      </c>
      <c r="L19" s="102">
        <v>40.549999999999997</v>
      </c>
      <c r="M19" s="102">
        <v>37.75</v>
      </c>
      <c r="N19" s="103">
        <v>39.549999999999997</v>
      </c>
      <c r="O19" s="102">
        <v>35.1</v>
      </c>
      <c r="P19" s="102">
        <v>33.6</v>
      </c>
      <c r="Q19" s="102">
        <v>29.5</v>
      </c>
      <c r="R19" s="102">
        <v>29.75</v>
      </c>
      <c r="S19" s="102">
        <v>28.25</v>
      </c>
      <c r="T19" s="102">
        <v>28.75</v>
      </c>
      <c r="U19" s="102">
        <v>52.75</v>
      </c>
      <c r="V19" s="102">
        <v>66.05</v>
      </c>
      <c r="W19" s="102">
        <v>59</v>
      </c>
      <c r="X19" s="104">
        <v>38.6</v>
      </c>
      <c r="Y19" s="104">
        <v>38.6</v>
      </c>
      <c r="Z19" s="104">
        <v>40.155000000000001</v>
      </c>
      <c r="AA19" s="104">
        <v>36.4</v>
      </c>
      <c r="AB19" s="104">
        <v>34.4</v>
      </c>
      <c r="AC19" s="104">
        <v>30.22</v>
      </c>
      <c r="AD19" s="105">
        <v>30.47</v>
      </c>
      <c r="AE19" s="105">
        <v>28.97</v>
      </c>
      <c r="AF19" s="105">
        <v>29.47</v>
      </c>
      <c r="AG19" s="104">
        <v>54.07</v>
      </c>
      <c r="AH19" s="104">
        <v>67.37</v>
      </c>
      <c r="AI19" s="104">
        <v>59.72</v>
      </c>
      <c r="AJ19" s="104">
        <v>39.32</v>
      </c>
      <c r="AK19" s="104">
        <v>39.32</v>
      </c>
      <c r="AL19" s="104">
        <v>40.875</v>
      </c>
      <c r="AM19" s="118">
        <v>37.15</v>
      </c>
      <c r="AN19" s="111">
        <v>35.15</v>
      </c>
      <c r="AO19" s="111">
        <v>30.895</v>
      </c>
      <c r="AP19" s="104">
        <v>31.145</v>
      </c>
      <c r="AQ19" s="110">
        <v>29.645</v>
      </c>
      <c r="AR19" s="110">
        <v>30.145</v>
      </c>
      <c r="AS19" s="110">
        <v>55.307499999999997</v>
      </c>
      <c r="AT19" s="110">
        <v>68.607500000000002</v>
      </c>
      <c r="AU19" s="110">
        <v>60.395000000000003</v>
      </c>
      <c r="AV19" s="110">
        <v>39.994999999999997</v>
      </c>
      <c r="AW19" s="104">
        <v>39.994999999999997</v>
      </c>
      <c r="AX19" s="104">
        <v>41.55</v>
      </c>
      <c r="AY19" s="104">
        <v>37.85</v>
      </c>
      <c r="AZ19" s="104">
        <v>35.85</v>
      </c>
      <c r="BA19" s="104">
        <v>31.524999999999999</v>
      </c>
      <c r="BB19" s="104">
        <v>31.774999999999999</v>
      </c>
      <c r="BC19" s="104">
        <v>30.274999999999999</v>
      </c>
      <c r="BD19" s="104">
        <v>30.774999999999999</v>
      </c>
      <c r="BE19" s="104">
        <v>56.462499999999999</v>
      </c>
      <c r="BF19" s="104">
        <v>69.762500000000003</v>
      </c>
      <c r="BG19" s="93">
        <v>61.024999999999999</v>
      </c>
      <c r="BH19" s="93">
        <v>40.625</v>
      </c>
      <c r="BI19" s="93">
        <v>40.625</v>
      </c>
      <c r="BJ19" s="93">
        <v>42.18</v>
      </c>
      <c r="BK19" s="93">
        <v>38.549999999999997</v>
      </c>
    </row>
    <row r="20" spans="1:63" ht="14.25">
      <c r="A20" s="134">
        <v>36553</v>
      </c>
      <c r="B20" s="132"/>
      <c r="C20" s="135">
        <v>34759</v>
      </c>
      <c r="D20" s="71">
        <v>33.15</v>
      </c>
      <c r="E20" s="93">
        <v>30.95</v>
      </c>
      <c r="F20" s="102">
        <v>31.45</v>
      </c>
      <c r="G20" s="102">
        <v>29</v>
      </c>
      <c r="H20" s="102">
        <v>30.9</v>
      </c>
      <c r="I20" s="102">
        <v>49.7</v>
      </c>
      <c r="J20" s="102">
        <v>66.05</v>
      </c>
      <c r="K20" s="102">
        <v>59.5</v>
      </c>
      <c r="L20" s="102">
        <v>40.549999999999997</v>
      </c>
      <c r="M20" s="102">
        <v>37.75</v>
      </c>
      <c r="N20" s="103">
        <v>39.549999999999997</v>
      </c>
      <c r="O20" s="102">
        <v>35.1</v>
      </c>
      <c r="P20" s="102">
        <v>33.6</v>
      </c>
      <c r="Q20" s="102">
        <v>29.5</v>
      </c>
      <c r="R20" s="102">
        <v>29.75</v>
      </c>
      <c r="S20" s="102">
        <v>28.45</v>
      </c>
      <c r="T20" s="102">
        <v>28.75</v>
      </c>
      <c r="U20" s="102">
        <v>52.75</v>
      </c>
      <c r="V20" s="102">
        <v>66.25</v>
      </c>
      <c r="W20" s="102">
        <v>59.15</v>
      </c>
      <c r="X20" s="104">
        <v>38.6</v>
      </c>
      <c r="Y20" s="104">
        <v>38.6</v>
      </c>
      <c r="Z20" s="104">
        <v>40.155000000000001</v>
      </c>
      <c r="AA20" s="104">
        <v>36.4</v>
      </c>
      <c r="AB20" s="104">
        <v>34.4</v>
      </c>
      <c r="AC20" s="104">
        <v>30.22</v>
      </c>
      <c r="AD20" s="105">
        <v>30.47</v>
      </c>
      <c r="AE20" s="105">
        <v>29.17</v>
      </c>
      <c r="AF20" s="105">
        <v>29.47</v>
      </c>
      <c r="AG20" s="104">
        <v>54.07</v>
      </c>
      <c r="AH20" s="104">
        <v>67.569999999999993</v>
      </c>
      <c r="AI20" s="104">
        <v>59.87</v>
      </c>
      <c r="AJ20" s="104">
        <v>39.32</v>
      </c>
      <c r="AK20" s="104">
        <v>39.32</v>
      </c>
      <c r="AL20" s="104">
        <v>40.875</v>
      </c>
      <c r="AM20" s="118">
        <v>37.15</v>
      </c>
      <c r="AN20" s="111">
        <v>35.15</v>
      </c>
      <c r="AO20" s="111">
        <v>30.895</v>
      </c>
      <c r="AP20" s="104">
        <v>31.145</v>
      </c>
      <c r="AQ20" s="110">
        <v>29.844999999999999</v>
      </c>
      <c r="AR20" s="110">
        <v>30.145</v>
      </c>
      <c r="AS20" s="110">
        <v>55.307499999999997</v>
      </c>
      <c r="AT20" s="110">
        <v>68.807500000000005</v>
      </c>
      <c r="AU20" s="110">
        <v>60.545000000000002</v>
      </c>
      <c r="AV20" s="110">
        <v>39.994999999999997</v>
      </c>
      <c r="AW20" s="104">
        <v>39.994999999999997</v>
      </c>
      <c r="AX20" s="104">
        <v>41.55</v>
      </c>
      <c r="AY20" s="104">
        <v>37.85</v>
      </c>
      <c r="AZ20" s="104">
        <v>35.85</v>
      </c>
      <c r="BA20" s="104">
        <v>31.524999999999999</v>
      </c>
      <c r="BB20" s="104">
        <v>31.774999999999999</v>
      </c>
      <c r="BC20" s="104">
        <v>30.475000000000001</v>
      </c>
      <c r="BD20" s="104">
        <v>30.774999999999999</v>
      </c>
      <c r="BE20" s="104">
        <v>56.462499999999999</v>
      </c>
      <c r="BF20" s="104">
        <v>69.962500000000006</v>
      </c>
      <c r="BG20" s="93">
        <v>61.174999999999997</v>
      </c>
      <c r="BH20" s="93">
        <v>40.625</v>
      </c>
      <c r="BI20" s="93">
        <v>40.625</v>
      </c>
      <c r="BJ20" s="93">
        <v>42.18</v>
      </c>
      <c r="BK20" s="93">
        <v>38.549999999999997</v>
      </c>
    </row>
    <row r="21" spans="1:63" ht="14.25">
      <c r="A21" s="134">
        <v>36556</v>
      </c>
      <c r="B21" s="132"/>
      <c r="C21" s="135">
        <v>34759</v>
      </c>
      <c r="D21" s="71">
        <v>31.4</v>
      </c>
      <c r="E21" s="93">
        <v>32.299999999999997</v>
      </c>
      <c r="F21" s="102">
        <v>29</v>
      </c>
      <c r="G21" s="102">
        <v>30.9</v>
      </c>
      <c r="H21" s="102">
        <v>49.7</v>
      </c>
      <c r="I21" s="102">
        <v>66.05</v>
      </c>
      <c r="J21" s="102">
        <v>60.1</v>
      </c>
      <c r="K21" s="102">
        <v>40.549999999999997</v>
      </c>
      <c r="L21" s="102">
        <v>37.75</v>
      </c>
      <c r="M21" s="102">
        <v>39.549999999999997</v>
      </c>
      <c r="N21" s="103">
        <v>35.1</v>
      </c>
      <c r="O21" s="102">
        <v>33.6</v>
      </c>
      <c r="P21" s="102">
        <v>29.5</v>
      </c>
      <c r="Q21" s="102">
        <v>29.75</v>
      </c>
      <c r="R21" s="102">
        <v>28.45</v>
      </c>
      <c r="S21" s="102">
        <v>28.75</v>
      </c>
      <c r="T21" s="102">
        <v>52.75</v>
      </c>
      <c r="U21" s="102">
        <v>66.25</v>
      </c>
      <c r="V21" s="102">
        <v>59.3</v>
      </c>
      <c r="W21" s="102">
        <v>38.6</v>
      </c>
      <c r="X21" s="104">
        <v>38.6</v>
      </c>
      <c r="Y21" s="104">
        <v>40.154000000000003</v>
      </c>
      <c r="Z21" s="104">
        <v>36.4</v>
      </c>
      <c r="AA21" s="104">
        <v>34.9</v>
      </c>
      <c r="AB21" s="104">
        <v>30.22</v>
      </c>
      <c r="AC21" s="104">
        <v>30.47</v>
      </c>
      <c r="AD21" s="105">
        <v>29.17</v>
      </c>
      <c r="AE21" s="105">
        <v>29.47</v>
      </c>
      <c r="AF21" s="105">
        <v>54.07</v>
      </c>
      <c r="AG21" s="104">
        <v>67.569999999999993</v>
      </c>
      <c r="AH21" s="104">
        <v>60.02</v>
      </c>
      <c r="AI21" s="104">
        <v>39.32</v>
      </c>
      <c r="AJ21" s="104">
        <v>39.32</v>
      </c>
      <c r="AK21" s="104">
        <v>40.874000000000002</v>
      </c>
      <c r="AL21" s="104">
        <v>37.15</v>
      </c>
      <c r="AM21" s="111">
        <v>35.65</v>
      </c>
      <c r="AN21" s="111">
        <v>30.895</v>
      </c>
      <c r="AO21" s="111">
        <v>31.145</v>
      </c>
      <c r="AP21" s="104">
        <v>29.844999999999999</v>
      </c>
      <c r="AQ21" s="110">
        <v>30.145</v>
      </c>
      <c r="AR21" s="110">
        <v>55.307499999999997</v>
      </c>
      <c r="AS21" s="110">
        <v>68.807500000000005</v>
      </c>
      <c r="AT21" s="110">
        <v>60.695</v>
      </c>
      <c r="AU21" s="110">
        <v>39.994999999999997</v>
      </c>
      <c r="AV21" s="110">
        <v>39.994999999999997</v>
      </c>
      <c r="AW21" s="104">
        <v>41.548999999999999</v>
      </c>
      <c r="AX21" s="104">
        <v>37.85</v>
      </c>
      <c r="AY21" s="104">
        <v>36.35</v>
      </c>
      <c r="AZ21" s="104">
        <v>31.524999999999999</v>
      </c>
      <c r="BA21" s="104">
        <v>31.774999999999999</v>
      </c>
      <c r="BB21" s="104">
        <v>30.475000000000001</v>
      </c>
      <c r="BC21" s="104">
        <v>30.774999999999999</v>
      </c>
      <c r="BD21" s="104">
        <v>56.462499999999999</v>
      </c>
      <c r="BE21" s="104">
        <v>69.962500000000006</v>
      </c>
      <c r="BF21" s="104">
        <v>61.325000000000003</v>
      </c>
      <c r="BG21" s="93">
        <v>40.625</v>
      </c>
      <c r="BH21" s="93">
        <v>40.625</v>
      </c>
      <c r="BI21" s="93">
        <v>42.179000000000002</v>
      </c>
      <c r="BJ21" s="93">
        <v>38.549999999999997</v>
      </c>
      <c r="BK21" s="93">
        <v>38</v>
      </c>
    </row>
    <row r="22" spans="1:63" ht="14.25">
      <c r="A22" s="134">
        <v>36557</v>
      </c>
      <c r="B22" s="132"/>
      <c r="C22" s="135">
        <v>34759</v>
      </c>
      <c r="D22" s="71">
        <v>31.4</v>
      </c>
      <c r="E22" s="93">
        <v>32.299999999999997</v>
      </c>
      <c r="F22" s="102">
        <v>29</v>
      </c>
      <c r="G22" s="102">
        <v>30.9</v>
      </c>
      <c r="H22" s="102">
        <v>49.7</v>
      </c>
      <c r="I22" s="102">
        <v>66.05</v>
      </c>
      <c r="J22" s="102">
        <v>60</v>
      </c>
      <c r="K22" s="102">
        <v>41.05</v>
      </c>
      <c r="L22" s="102">
        <v>37.75</v>
      </c>
      <c r="M22" s="102">
        <v>39.549999999999997</v>
      </c>
      <c r="N22" s="103">
        <v>35.1</v>
      </c>
      <c r="O22" s="102">
        <v>33.6</v>
      </c>
      <c r="P22" s="102">
        <v>29.5</v>
      </c>
      <c r="Q22" s="102">
        <v>29.75</v>
      </c>
      <c r="R22" s="102">
        <v>28.45</v>
      </c>
      <c r="S22" s="102">
        <v>28.75</v>
      </c>
      <c r="T22" s="102">
        <v>52.75</v>
      </c>
      <c r="U22" s="102">
        <v>66.25</v>
      </c>
      <c r="V22" s="102">
        <v>59.3</v>
      </c>
      <c r="W22" s="102">
        <v>38.6</v>
      </c>
      <c r="X22" s="104">
        <v>38.6</v>
      </c>
      <c r="Y22" s="104">
        <v>40.154000000000003</v>
      </c>
      <c r="Z22" s="104">
        <v>36.4</v>
      </c>
      <c r="AA22" s="104">
        <v>34.9</v>
      </c>
      <c r="AB22" s="104">
        <v>30.22</v>
      </c>
      <c r="AC22" s="104">
        <v>30.47</v>
      </c>
      <c r="AD22" s="105">
        <v>29.17</v>
      </c>
      <c r="AE22" s="105">
        <v>29.47</v>
      </c>
      <c r="AF22" s="105">
        <v>54.07</v>
      </c>
      <c r="AG22" s="104">
        <v>67.569999999999993</v>
      </c>
      <c r="AH22" s="104">
        <v>60.02</v>
      </c>
      <c r="AI22" s="104">
        <v>39.32</v>
      </c>
      <c r="AJ22" s="104">
        <v>39.32</v>
      </c>
      <c r="AK22" s="104">
        <v>40.874000000000002</v>
      </c>
      <c r="AL22" s="104">
        <v>37.15</v>
      </c>
      <c r="AM22" s="111">
        <v>35.65</v>
      </c>
      <c r="AN22" s="111">
        <v>30.895</v>
      </c>
      <c r="AO22" s="111">
        <v>31.145</v>
      </c>
      <c r="AP22" s="104">
        <v>29.844999999999999</v>
      </c>
      <c r="AQ22" s="110">
        <v>30.145</v>
      </c>
      <c r="AR22" s="110">
        <v>55.307499999999997</v>
      </c>
      <c r="AS22" s="110">
        <v>68.807500000000005</v>
      </c>
      <c r="AT22" s="110">
        <v>60.695</v>
      </c>
      <c r="AU22" s="110">
        <v>39.994999999999997</v>
      </c>
      <c r="AV22" s="110">
        <v>39.994999999999997</v>
      </c>
      <c r="AW22" s="104">
        <v>41.548999999999999</v>
      </c>
      <c r="AX22" s="104">
        <v>37.85</v>
      </c>
      <c r="AY22" s="104">
        <v>36.35</v>
      </c>
      <c r="AZ22" s="104">
        <v>31.524999999999999</v>
      </c>
      <c r="BA22" s="104">
        <v>31.774999999999999</v>
      </c>
      <c r="BB22" s="104">
        <v>30.475000000000001</v>
      </c>
      <c r="BC22" s="104">
        <v>30.774999999999999</v>
      </c>
      <c r="BD22" s="104">
        <v>56.462499999999999</v>
      </c>
      <c r="BE22" s="104">
        <v>69.962500000000006</v>
      </c>
      <c r="BF22" s="104">
        <v>61.325000000000003</v>
      </c>
      <c r="BG22" s="93">
        <v>40.625</v>
      </c>
      <c r="BH22" s="93">
        <v>40.625</v>
      </c>
      <c r="BI22" s="93">
        <v>42.179000000000002</v>
      </c>
      <c r="BJ22" s="93">
        <v>38.549999999999997</v>
      </c>
      <c r="BK22" s="93">
        <v>37.049999999999997</v>
      </c>
    </row>
    <row r="23" spans="1:63" ht="15">
      <c r="A23" s="134">
        <v>36558</v>
      </c>
      <c r="B23" s="132"/>
      <c r="C23" s="135">
        <v>34759</v>
      </c>
      <c r="D23" s="71">
        <v>30.4</v>
      </c>
      <c r="E23" s="93">
        <v>31.75</v>
      </c>
      <c r="F23" s="102">
        <v>28.6</v>
      </c>
      <c r="G23" s="102">
        <v>30.75</v>
      </c>
      <c r="H23" s="102">
        <v>49.45</v>
      </c>
      <c r="I23" s="102">
        <v>65.849999999999994</v>
      </c>
      <c r="J23" s="102">
        <v>59.8</v>
      </c>
      <c r="K23" s="102">
        <v>41.75</v>
      </c>
      <c r="L23" s="102">
        <v>38.5</v>
      </c>
      <c r="M23" s="102">
        <v>39.299999999999997</v>
      </c>
      <c r="N23" s="103">
        <v>35.1</v>
      </c>
      <c r="O23" s="102">
        <v>33.6</v>
      </c>
      <c r="P23" s="102">
        <v>29.75</v>
      </c>
      <c r="Q23" s="102">
        <v>30.75</v>
      </c>
      <c r="R23" s="102">
        <v>29</v>
      </c>
      <c r="S23" s="102">
        <v>29.75</v>
      </c>
      <c r="T23" s="102">
        <v>52.9</v>
      </c>
      <c r="U23" s="102">
        <v>66.75</v>
      </c>
      <c r="V23" s="102">
        <v>60</v>
      </c>
      <c r="W23" s="102">
        <v>39.5</v>
      </c>
      <c r="X23" s="104">
        <v>38.85</v>
      </c>
      <c r="Y23" s="104">
        <v>40</v>
      </c>
      <c r="Z23" s="104">
        <v>36.4</v>
      </c>
      <c r="AA23" s="104">
        <v>34.9</v>
      </c>
      <c r="AB23" s="104">
        <v>30.47</v>
      </c>
      <c r="AC23" s="104">
        <v>31.47</v>
      </c>
      <c r="AD23" s="105">
        <v>29.72</v>
      </c>
      <c r="AE23" s="105">
        <v>30.47</v>
      </c>
      <c r="AF23" s="105">
        <v>54.22</v>
      </c>
      <c r="AG23" s="104">
        <v>68.069999999999993</v>
      </c>
      <c r="AH23" s="104">
        <v>60.72</v>
      </c>
      <c r="AI23" s="104">
        <v>40.22</v>
      </c>
      <c r="AJ23" s="104">
        <v>39.57</v>
      </c>
      <c r="AK23" s="104">
        <v>40.72</v>
      </c>
      <c r="AL23" s="104">
        <v>37.15</v>
      </c>
      <c r="AM23" s="120">
        <v>35.65</v>
      </c>
      <c r="AN23" s="120">
        <v>31.145</v>
      </c>
      <c r="AO23" s="120">
        <v>32.145000000000003</v>
      </c>
      <c r="AP23" s="104">
        <v>30.395</v>
      </c>
      <c r="AQ23" s="110">
        <v>31.145</v>
      </c>
      <c r="AR23" s="110">
        <v>55.457500000000003</v>
      </c>
      <c r="AS23" s="110">
        <v>69.307500000000005</v>
      </c>
      <c r="AT23" s="110">
        <v>61.395000000000003</v>
      </c>
      <c r="AU23" s="110">
        <v>40.895000000000003</v>
      </c>
      <c r="AV23" s="110">
        <v>40.244999999999997</v>
      </c>
      <c r="AW23" s="104">
        <v>41.395000000000003</v>
      </c>
      <c r="AX23" s="104">
        <v>37.85</v>
      </c>
      <c r="AY23" s="104">
        <v>36.35</v>
      </c>
      <c r="AZ23" s="104">
        <v>31.774999999999999</v>
      </c>
      <c r="BA23" s="104">
        <v>32.774999999999999</v>
      </c>
      <c r="BB23" s="104">
        <v>31.024999999999999</v>
      </c>
      <c r="BC23" s="104">
        <v>31.774999999999999</v>
      </c>
      <c r="BD23" s="104">
        <v>56.612499999999997</v>
      </c>
      <c r="BE23" s="104">
        <v>70.462500000000006</v>
      </c>
      <c r="BF23" s="104">
        <v>62.024999999999999</v>
      </c>
      <c r="BG23" s="93">
        <v>41.524999999999999</v>
      </c>
      <c r="BH23" s="93">
        <v>40.875</v>
      </c>
      <c r="BI23" s="93">
        <v>42.024999999999999</v>
      </c>
      <c r="BJ23" s="93">
        <v>38.549999999999997</v>
      </c>
      <c r="BK23" s="93">
        <v>37.049999999999997</v>
      </c>
    </row>
    <row r="24" spans="1:63" ht="14.25">
      <c r="A24" s="134">
        <v>36559</v>
      </c>
      <c r="B24" s="132"/>
      <c r="C24" s="135">
        <v>34759</v>
      </c>
      <c r="D24" s="71">
        <v>30.5</v>
      </c>
      <c r="E24" s="93">
        <v>31.6</v>
      </c>
      <c r="F24" s="102">
        <v>28.6</v>
      </c>
      <c r="G24" s="102">
        <v>30.75</v>
      </c>
      <c r="H24" s="102">
        <v>49.35</v>
      </c>
      <c r="I24" s="102">
        <v>64.8</v>
      </c>
      <c r="J24" s="102">
        <v>58.95</v>
      </c>
      <c r="K24" s="102">
        <v>41.75</v>
      </c>
      <c r="L24" s="102">
        <v>38.5</v>
      </c>
      <c r="M24" s="102">
        <v>39.299999999999997</v>
      </c>
      <c r="N24" s="103">
        <v>35.1</v>
      </c>
      <c r="O24" s="102">
        <v>33.6</v>
      </c>
      <c r="P24" s="102">
        <v>29.75</v>
      </c>
      <c r="Q24" s="102">
        <v>30.75</v>
      </c>
      <c r="R24" s="102">
        <v>29</v>
      </c>
      <c r="S24" s="102">
        <v>29.75</v>
      </c>
      <c r="T24" s="102">
        <v>52.9</v>
      </c>
      <c r="U24" s="102">
        <v>66.75</v>
      </c>
      <c r="V24" s="102">
        <v>60</v>
      </c>
      <c r="W24" s="102">
        <v>39.5</v>
      </c>
      <c r="X24" s="104">
        <v>38.85</v>
      </c>
      <c r="Y24" s="104">
        <v>40</v>
      </c>
      <c r="Z24" s="104">
        <v>36.4</v>
      </c>
      <c r="AA24" s="104">
        <v>34.9</v>
      </c>
      <c r="AB24" s="104">
        <v>30.47</v>
      </c>
      <c r="AC24" s="104">
        <v>31.47</v>
      </c>
      <c r="AD24" s="105">
        <v>29.72</v>
      </c>
      <c r="AE24" s="105">
        <v>30.47</v>
      </c>
      <c r="AF24" s="105">
        <v>54.22</v>
      </c>
      <c r="AG24" s="104">
        <v>68.069999999999993</v>
      </c>
      <c r="AH24" s="104">
        <v>60.72</v>
      </c>
      <c r="AI24" s="104">
        <v>40.22</v>
      </c>
      <c r="AJ24" s="104">
        <v>39.57</v>
      </c>
      <c r="AK24" s="104">
        <v>40.72</v>
      </c>
      <c r="AL24" s="104">
        <v>37.15</v>
      </c>
      <c r="AM24" s="111">
        <v>35.65</v>
      </c>
      <c r="AN24" s="111">
        <v>31.145</v>
      </c>
      <c r="AO24" s="111">
        <v>32.145000000000003</v>
      </c>
      <c r="AP24" s="104">
        <v>30.395</v>
      </c>
      <c r="AQ24" s="110">
        <v>31.145</v>
      </c>
      <c r="AR24" s="110">
        <v>55.457500000000003</v>
      </c>
      <c r="AS24" s="110">
        <v>69.307500000000005</v>
      </c>
      <c r="AT24" s="110">
        <v>61.395000000000003</v>
      </c>
      <c r="AU24" s="110">
        <v>40.895000000000003</v>
      </c>
      <c r="AV24" s="110">
        <v>40.244999999999997</v>
      </c>
      <c r="AW24" s="104">
        <v>41.395000000000003</v>
      </c>
      <c r="AX24" s="104">
        <v>37.85</v>
      </c>
      <c r="AY24" s="104">
        <v>36.35</v>
      </c>
      <c r="AZ24" s="104">
        <v>31.774999999999999</v>
      </c>
      <c r="BA24" s="104">
        <v>32.774999999999999</v>
      </c>
      <c r="BB24" s="104">
        <v>31.024999999999999</v>
      </c>
      <c r="BC24" s="104">
        <v>31.774999999999999</v>
      </c>
      <c r="BD24" s="104">
        <v>56.612499999999997</v>
      </c>
      <c r="BE24" s="104">
        <v>70.462500000000006</v>
      </c>
      <c r="BF24" s="104">
        <v>62.024999999999999</v>
      </c>
      <c r="BG24" s="93">
        <v>41.524999999999999</v>
      </c>
      <c r="BH24" s="93">
        <v>40.875</v>
      </c>
      <c r="BI24" s="93">
        <v>42.024999999999999</v>
      </c>
      <c r="BJ24" s="93">
        <v>38.549999999999997</v>
      </c>
      <c r="BK24" s="93">
        <v>37.049999999999997</v>
      </c>
    </row>
    <row r="25" spans="1:63" ht="14.25">
      <c r="A25" s="134">
        <v>36560</v>
      </c>
      <c r="B25" s="132"/>
      <c r="C25" s="135">
        <v>34759</v>
      </c>
      <c r="D25" s="71">
        <v>30.75</v>
      </c>
      <c r="E25" s="93">
        <v>31.85</v>
      </c>
      <c r="F25" s="102">
        <v>28.6</v>
      </c>
      <c r="G25" s="102">
        <v>30.75</v>
      </c>
      <c r="H25" s="102">
        <v>49.25</v>
      </c>
      <c r="I25" s="102">
        <v>64.650000000000006</v>
      </c>
      <c r="J25" s="102">
        <v>58.8</v>
      </c>
      <c r="K25" s="102">
        <v>41.75</v>
      </c>
      <c r="L25" s="102">
        <v>38.5</v>
      </c>
      <c r="M25" s="102">
        <v>39.299999999999997</v>
      </c>
      <c r="N25" s="103">
        <v>35.1</v>
      </c>
      <c r="O25" s="102">
        <v>33.6</v>
      </c>
      <c r="P25" s="102">
        <v>29.75</v>
      </c>
      <c r="Q25" s="102">
        <v>30.75</v>
      </c>
      <c r="R25" s="102">
        <v>29</v>
      </c>
      <c r="S25" s="102">
        <v>29.75</v>
      </c>
      <c r="T25" s="102">
        <v>52.9</v>
      </c>
      <c r="U25" s="102">
        <v>66.75</v>
      </c>
      <c r="V25" s="102">
        <v>60</v>
      </c>
      <c r="W25" s="102">
        <v>39.5</v>
      </c>
      <c r="X25" s="104">
        <v>38.85</v>
      </c>
      <c r="Y25" s="104">
        <v>40</v>
      </c>
      <c r="Z25" s="104">
        <v>36.4</v>
      </c>
      <c r="AA25" s="104">
        <v>34.9</v>
      </c>
      <c r="AB25" s="104">
        <v>30.47</v>
      </c>
      <c r="AC25" s="104">
        <v>31.47</v>
      </c>
      <c r="AD25" s="105">
        <v>29.72</v>
      </c>
      <c r="AE25" s="105">
        <v>30.47</v>
      </c>
      <c r="AF25" s="105">
        <v>54.22</v>
      </c>
      <c r="AG25" s="104">
        <v>68.069999999999993</v>
      </c>
      <c r="AH25" s="104">
        <v>60.72</v>
      </c>
      <c r="AI25" s="104">
        <v>40.22</v>
      </c>
      <c r="AJ25" s="104">
        <v>39.57</v>
      </c>
      <c r="AK25" s="104">
        <v>40.72</v>
      </c>
      <c r="AL25" s="104">
        <v>37.15</v>
      </c>
      <c r="AM25" s="118">
        <v>35.65</v>
      </c>
      <c r="AN25" s="111">
        <v>31.145</v>
      </c>
      <c r="AO25" s="111">
        <v>32.145000000000003</v>
      </c>
      <c r="AP25" s="104">
        <v>30.395</v>
      </c>
      <c r="AQ25" s="110">
        <v>31.145</v>
      </c>
      <c r="AR25" s="110">
        <v>55.457500000000003</v>
      </c>
      <c r="AS25" s="110">
        <v>69.307500000000005</v>
      </c>
      <c r="AT25" s="110">
        <v>61.395000000000003</v>
      </c>
      <c r="AU25" s="110">
        <v>40.895000000000003</v>
      </c>
      <c r="AV25" s="110">
        <v>40.244999999999997</v>
      </c>
      <c r="AW25" s="104">
        <v>41.395000000000003</v>
      </c>
      <c r="AX25" s="104">
        <v>37.85</v>
      </c>
      <c r="AY25" s="104">
        <v>36.35</v>
      </c>
      <c r="AZ25" s="104">
        <v>31.774999999999999</v>
      </c>
      <c r="BA25" s="104">
        <v>32.774999999999999</v>
      </c>
      <c r="BB25" s="104">
        <v>31.024999999999999</v>
      </c>
      <c r="BC25" s="104">
        <v>31.774999999999999</v>
      </c>
      <c r="BD25" s="104">
        <v>56.612499999999997</v>
      </c>
      <c r="BE25" s="104">
        <v>70.462500000000006</v>
      </c>
      <c r="BF25" s="104">
        <v>62.024999999999999</v>
      </c>
      <c r="BG25" s="93">
        <v>41.524999999999999</v>
      </c>
      <c r="BH25" s="93">
        <v>40.875</v>
      </c>
      <c r="BI25" s="93">
        <v>42.024999999999999</v>
      </c>
      <c r="BJ25" s="93">
        <v>38.549999999999997</v>
      </c>
      <c r="BK25" s="93">
        <v>37.049999999999997</v>
      </c>
    </row>
    <row r="26" spans="1:63" ht="14.25">
      <c r="A26" s="134">
        <v>36563</v>
      </c>
      <c r="B26" s="132"/>
      <c r="C26" s="135">
        <v>34759</v>
      </c>
      <c r="D26" s="71">
        <v>30.5</v>
      </c>
      <c r="E26" s="93">
        <v>32.75</v>
      </c>
      <c r="F26" s="102">
        <v>28.1</v>
      </c>
      <c r="G26" s="102">
        <v>32</v>
      </c>
      <c r="H26" s="102">
        <v>49.05</v>
      </c>
      <c r="I26" s="102">
        <v>64.45</v>
      </c>
      <c r="J26" s="102">
        <v>58.6</v>
      </c>
      <c r="K26" s="102">
        <v>41.75</v>
      </c>
      <c r="L26" s="102">
        <v>38.5</v>
      </c>
      <c r="M26" s="102">
        <v>39.299999999999997</v>
      </c>
      <c r="N26" s="103">
        <v>35.1</v>
      </c>
      <c r="O26" s="102">
        <v>33.6</v>
      </c>
      <c r="P26" s="102">
        <v>29.75</v>
      </c>
      <c r="Q26" s="102">
        <v>30.75</v>
      </c>
      <c r="R26" s="102">
        <v>29</v>
      </c>
      <c r="S26" s="102">
        <v>29.75</v>
      </c>
      <c r="T26" s="102">
        <v>52.9</v>
      </c>
      <c r="U26" s="102">
        <v>66.75</v>
      </c>
      <c r="V26" s="102">
        <v>60</v>
      </c>
      <c r="W26" s="102">
        <v>39.5</v>
      </c>
      <c r="X26" s="104">
        <v>38.85</v>
      </c>
      <c r="Y26" s="104">
        <v>40</v>
      </c>
      <c r="Z26" s="104">
        <v>36.4</v>
      </c>
      <c r="AA26" s="104">
        <v>34.9</v>
      </c>
      <c r="AB26" s="104">
        <v>30.47</v>
      </c>
      <c r="AC26" s="104">
        <v>31.47</v>
      </c>
      <c r="AD26" s="105">
        <v>29.72</v>
      </c>
      <c r="AE26" s="105">
        <v>30.47</v>
      </c>
      <c r="AF26" s="105">
        <v>54.22</v>
      </c>
      <c r="AG26" s="104">
        <v>68.069999999999993</v>
      </c>
      <c r="AH26" s="104">
        <v>60.72</v>
      </c>
      <c r="AI26" s="104">
        <v>40.22</v>
      </c>
      <c r="AJ26" s="104">
        <v>39.57</v>
      </c>
      <c r="AK26" s="104">
        <v>40.72</v>
      </c>
      <c r="AL26" s="104">
        <v>37.15</v>
      </c>
      <c r="AM26" s="121">
        <v>35.65</v>
      </c>
      <c r="AN26" s="104">
        <v>31.145</v>
      </c>
      <c r="AO26" s="104">
        <v>32.145000000000003</v>
      </c>
      <c r="AP26" s="104">
        <v>30.395</v>
      </c>
      <c r="AQ26" s="110">
        <v>31.145</v>
      </c>
      <c r="AR26" s="110">
        <v>55.457500000000003</v>
      </c>
      <c r="AS26" s="110">
        <v>69.307500000000005</v>
      </c>
      <c r="AT26" s="110">
        <v>61.395000000000003</v>
      </c>
      <c r="AU26" s="110">
        <v>40.895000000000003</v>
      </c>
      <c r="AV26" s="110">
        <v>40.244999999999997</v>
      </c>
      <c r="AW26" s="104">
        <v>41.395000000000003</v>
      </c>
      <c r="AX26" s="104">
        <v>37.85</v>
      </c>
      <c r="AY26" s="104">
        <v>36.35</v>
      </c>
      <c r="AZ26" s="104">
        <v>31.774999999999999</v>
      </c>
      <c r="BA26" s="104">
        <v>32.774999999999999</v>
      </c>
      <c r="BB26" s="104">
        <v>31.024999999999999</v>
      </c>
      <c r="BC26" s="104">
        <v>31.774999999999999</v>
      </c>
      <c r="BD26" s="104">
        <v>56.612499999999997</v>
      </c>
      <c r="BE26" s="104">
        <v>70.462500000000006</v>
      </c>
      <c r="BF26" s="104">
        <v>62.024999999999999</v>
      </c>
      <c r="BG26" s="93">
        <v>41.524999999999999</v>
      </c>
      <c r="BH26" s="93">
        <v>40.875</v>
      </c>
      <c r="BI26" s="93">
        <v>42.024999999999999</v>
      </c>
      <c r="BJ26" s="93">
        <v>38.549999999999997</v>
      </c>
      <c r="BK26" s="93">
        <v>37.049999999999997</v>
      </c>
    </row>
    <row r="27" spans="1:63" ht="14.25">
      <c r="A27" s="134">
        <v>36564</v>
      </c>
      <c r="B27" s="132"/>
      <c r="C27" s="135">
        <v>34759</v>
      </c>
      <c r="D27" s="71">
        <v>31.25</v>
      </c>
      <c r="E27" s="93">
        <v>32.75</v>
      </c>
      <c r="F27" s="102">
        <v>28.75</v>
      </c>
      <c r="G27" s="102">
        <v>33</v>
      </c>
      <c r="H27" s="102">
        <v>49.3</v>
      </c>
      <c r="I27" s="102">
        <v>65</v>
      </c>
      <c r="J27" s="102">
        <v>59.4</v>
      </c>
      <c r="K27" s="102">
        <v>41.5</v>
      </c>
      <c r="L27" s="102">
        <v>38.75</v>
      </c>
      <c r="M27" s="102">
        <v>39.5</v>
      </c>
      <c r="N27" s="103">
        <v>35.1</v>
      </c>
      <c r="O27" s="102">
        <v>33.6</v>
      </c>
      <c r="P27" s="102">
        <v>29.75</v>
      </c>
      <c r="Q27" s="102">
        <v>30.75</v>
      </c>
      <c r="R27" s="102">
        <v>29.1</v>
      </c>
      <c r="S27" s="102">
        <v>30</v>
      </c>
      <c r="T27" s="102">
        <v>52.9</v>
      </c>
      <c r="U27" s="102">
        <v>66.75</v>
      </c>
      <c r="V27" s="102">
        <v>60</v>
      </c>
      <c r="W27" s="102">
        <v>39.6</v>
      </c>
      <c r="X27" s="104">
        <v>38.85</v>
      </c>
      <c r="Y27" s="104">
        <v>40</v>
      </c>
      <c r="Z27" s="104">
        <v>36.4</v>
      </c>
      <c r="AA27" s="104">
        <v>34.9</v>
      </c>
      <c r="AB27" s="104">
        <v>30.47</v>
      </c>
      <c r="AC27" s="104">
        <v>31.47</v>
      </c>
      <c r="AD27" s="105">
        <v>29.82</v>
      </c>
      <c r="AE27" s="105">
        <v>30.72</v>
      </c>
      <c r="AF27" s="105">
        <v>54.22</v>
      </c>
      <c r="AG27" s="104">
        <v>68.069999999999993</v>
      </c>
      <c r="AH27" s="104">
        <v>60.72</v>
      </c>
      <c r="AI27" s="104">
        <v>40.32</v>
      </c>
      <c r="AJ27" s="104">
        <v>39.57</v>
      </c>
      <c r="AK27" s="104">
        <v>40.72</v>
      </c>
      <c r="AL27" s="104">
        <v>37.15</v>
      </c>
      <c r="AM27" s="118">
        <v>35.65</v>
      </c>
      <c r="AN27" s="111">
        <v>31.145</v>
      </c>
      <c r="AO27" s="111">
        <v>32.145000000000003</v>
      </c>
      <c r="AP27" s="104">
        <v>30.495000000000001</v>
      </c>
      <c r="AQ27" s="110">
        <v>31.395</v>
      </c>
      <c r="AR27" s="110">
        <v>55.457500000000003</v>
      </c>
      <c r="AS27" s="110">
        <v>69.307500000000005</v>
      </c>
      <c r="AT27" s="110">
        <v>61.395000000000003</v>
      </c>
      <c r="AU27" s="110">
        <v>40.994999999999997</v>
      </c>
      <c r="AV27" s="110">
        <v>40.244999999999997</v>
      </c>
      <c r="AW27" s="104">
        <v>41.395000000000003</v>
      </c>
      <c r="AX27" s="104">
        <v>37.85</v>
      </c>
      <c r="AY27" s="104">
        <v>36.35</v>
      </c>
      <c r="AZ27" s="104">
        <v>31.774999999999999</v>
      </c>
      <c r="BA27" s="104">
        <v>32.774999999999999</v>
      </c>
      <c r="BB27" s="104">
        <v>31.125</v>
      </c>
      <c r="BC27" s="104">
        <v>32.024999999999999</v>
      </c>
      <c r="BD27" s="104">
        <v>56.612499999999997</v>
      </c>
      <c r="BE27" s="104">
        <v>70.462500000000006</v>
      </c>
      <c r="BF27" s="104">
        <v>62.024999999999999</v>
      </c>
      <c r="BG27" s="93">
        <v>41.625</v>
      </c>
      <c r="BH27" s="93">
        <v>40.875</v>
      </c>
      <c r="BI27" s="93">
        <v>42.024999999999999</v>
      </c>
      <c r="BJ27" s="93">
        <v>38.549999999999997</v>
      </c>
      <c r="BK27" s="93">
        <v>37.049999999999997</v>
      </c>
    </row>
    <row r="28" spans="1:63" ht="14.25">
      <c r="A28" s="134">
        <v>36565</v>
      </c>
      <c r="B28" s="132"/>
      <c r="C28" s="135">
        <v>34759</v>
      </c>
      <c r="D28" s="71">
        <v>31.25</v>
      </c>
      <c r="E28" s="93">
        <v>32.75</v>
      </c>
      <c r="F28" s="102">
        <v>28.975000000000001</v>
      </c>
      <c r="G28" s="102">
        <v>32.75</v>
      </c>
      <c r="H28" s="102">
        <v>49.8</v>
      </c>
      <c r="I28" s="102">
        <v>65.099999999999994</v>
      </c>
      <c r="J28" s="102">
        <v>59.375</v>
      </c>
      <c r="K28" s="102">
        <v>41.5</v>
      </c>
      <c r="L28" s="102">
        <v>38.75</v>
      </c>
      <c r="M28" s="102">
        <v>39.5</v>
      </c>
      <c r="N28" s="103">
        <v>35.1</v>
      </c>
      <c r="O28" s="102">
        <v>33.6</v>
      </c>
      <c r="P28" s="102">
        <v>29.75</v>
      </c>
      <c r="Q28" s="102">
        <v>30.75</v>
      </c>
      <c r="R28" s="102">
        <v>29.1</v>
      </c>
      <c r="S28" s="102">
        <v>30</v>
      </c>
      <c r="T28" s="102">
        <v>52.9</v>
      </c>
      <c r="U28" s="102">
        <v>66.75</v>
      </c>
      <c r="V28" s="102">
        <v>60</v>
      </c>
      <c r="W28" s="102">
        <v>39.6</v>
      </c>
      <c r="X28" s="104">
        <v>38.85</v>
      </c>
      <c r="Y28" s="104">
        <v>40</v>
      </c>
      <c r="Z28" s="104">
        <v>36.4</v>
      </c>
      <c r="AA28" s="104">
        <v>34.9</v>
      </c>
      <c r="AB28" s="104">
        <v>30.47</v>
      </c>
      <c r="AC28" s="104">
        <v>31.47</v>
      </c>
      <c r="AD28" s="105">
        <v>29.82</v>
      </c>
      <c r="AE28" s="105">
        <v>30.72</v>
      </c>
      <c r="AF28" s="105">
        <v>54.22</v>
      </c>
      <c r="AG28" s="104">
        <v>68.069999999999993</v>
      </c>
      <c r="AH28" s="104">
        <v>60.72</v>
      </c>
      <c r="AI28" s="104">
        <v>40.32</v>
      </c>
      <c r="AJ28" s="104">
        <v>39.57</v>
      </c>
      <c r="AK28" s="104">
        <v>40.72</v>
      </c>
      <c r="AL28" s="104">
        <v>37.15</v>
      </c>
      <c r="AM28" s="121">
        <v>35.65</v>
      </c>
      <c r="AN28" s="108">
        <v>31.145</v>
      </c>
      <c r="AO28" s="108">
        <v>32.145000000000003</v>
      </c>
      <c r="AP28" s="104">
        <v>30.495000000000001</v>
      </c>
      <c r="AQ28" s="110">
        <v>31.395</v>
      </c>
      <c r="AR28" s="110">
        <v>55.457500000000003</v>
      </c>
      <c r="AS28" s="110">
        <v>69.307500000000005</v>
      </c>
      <c r="AT28" s="110">
        <v>61.395000000000003</v>
      </c>
      <c r="AU28" s="110">
        <v>40.994999999999997</v>
      </c>
      <c r="AV28" s="110">
        <v>40.244999999999997</v>
      </c>
      <c r="AW28" s="104">
        <v>41.395000000000003</v>
      </c>
      <c r="AX28" s="104">
        <v>37.85</v>
      </c>
      <c r="AY28" s="104">
        <v>36.35</v>
      </c>
      <c r="AZ28" s="104">
        <v>31.774999999999999</v>
      </c>
      <c r="BA28" s="104">
        <v>32.774999999999999</v>
      </c>
      <c r="BB28" s="104">
        <v>31.125</v>
      </c>
      <c r="BC28" s="104">
        <v>32.024999999999999</v>
      </c>
      <c r="BD28" s="104">
        <v>56.612499999999997</v>
      </c>
      <c r="BE28" s="104">
        <v>70.462500000000006</v>
      </c>
      <c r="BF28" s="104">
        <v>62.024999999999999</v>
      </c>
      <c r="BG28" s="93">
        <v>41.625</v>
      </c>
      <c r="BH28" s="93">
        <v>40.875</v>
      </c>
      <c r="BI28" s="93">
        <v>42.024999999999999</v>
      </c>
      <c r="BJ28" s="93">
        <v>38.549999999999997</v>
      </c>
      <c r="BK28" s="93">
        <v>37.049999999999997</v>
      </c>
    </row>
    <row r="29" spans="1:63" ht="14.25">
      <c r="A29" s="134">
        <v>36566</v>
      </c>
      <c r="B29" s="132"/>
      <c r="C29" s="135">
        <v>34759</v>
      </c>
      <c r="D29" s="71">
        <v>31.85</v>
      </c>
      <c r="E29" s="93">
        <v>33.6</v>
      </c>
      <c r="F29" s="102">
        <v>29.83</v>
      </c>
      <c r="G29" s="102">
        <v>33.6</v>
      </c>
      <c r="H29" s="102">
        <v>50.75</v>
      </c>
      <c r="I29" s="102">
        <v>65.900000000000006</v>
      </c>
      <c r="J29" s="102">
        <v>60.35</v>
      </c>
      <c r="K29" s="102">
        <v>41.5</v>
      </c>
      <c r="L29" s="102">
        <v>38.75</v>
      </c>
      <c r="M29" s="102">
        <v>39.5</v>
      </c>
      <c r="N29" s="103">
        <v>35.1</v>
      </c>
      <c r="O29" s="102">
        <v>33.6</v>
      </c>
      <c r="P29" s="102">
        <v>29.75</v>
      </c>
      <c r="Q29" s="102">
        <v>30.75</v>
      </c>
      <c r="R29" s="102">
        <v>29.1</v>
      </c>
      <c r="S29" s="102">
        <v>30</v>
      </c>
      <c r="T29" s="102">
        <v>52.9</v>
      </c>
      <c r="U29" s="102">
        <v>66.75</v>
      </c>
      <c r="V29" s="102">
        <v>60</v>
      </c>
      <c r="W29" s="102">
        <v>39.6</v>
      </c>
      <c r="X29" s="104">
        <v>38.85</v>
      </c>
      <c r="Y29" s="104">
        <v>40</v>
      </c>
      <c r="Z29" s="104">
        <v>36.4</v>
      </c>
      <c r="AA29" s="104">
        <v>34.9</v>
      </c>
      <c r="AB29" s="104">
        <v>30.47</v>
      </c>
      <c r="AC29" s="104">
        <v>31.47</v>
      </c>
      <c r="AD29" s="105">
        <v>29.82</v>
      </c>
      <c r="AE29" s="105">
        <v>30.72</v>
      </c>
      <c r="AF29" s="105">
        <v>54.22</v>
      </c>
      <c r="AG29" s="104">
        <v>68.069999999999993</v>
      </c>
      <c r="AH29" s="104">
        <v>60.72</v>
      </c>
      <c r="AI29" s="104">
        <v>40.32</v>
      </c>
      <c r="AJ29" s="104">
        <v>39.57</v>
      </c>
      <c r="AK29" s="104">
        <v>40.72</v>
      </c>
      <c r="AL29" s="104">
        <v>37.15</v>
      </c>
      <c r="AM29" s="118">
        <v>35.65</v>
      </c>
      <c r="AN29" s="108">
        <v>31.145</v>
      </c>
      <c r="AO29" s="108">
        <v>32.145000000000003</v>
      </c>
      <c r="AP29" s="104">
        <v>30.495000000000001</v>
      </c>
      <c r="AQ29" s="110">
        <v>31.395</v>
      </c>
      <c r="AR29" s="110">
        <v>55.457500000000003</v>
      </c>
      <c r="AS29" s="110">
        <v>69.307500000000005</v>
      </c>
      <c r="AT29" s="110">
        <v>61.395000000000003</v>
      </c>
      <c r="AU29" s="110">
        <v>40.994999999999997</v>
      </c>
      <c r="AV29" s="110">
        <v>40.244999999999997</v>
      </c>
      <c r="AW29" s="104">
        <v>41.395000000000003</v>
      </c>
      <c r="AX29" s="104">
        <v>37.85</v>
      </c>
      <c r="AY29" s="104">
        <v>36.35</v>
      </c>
      <c r="AZ29" s="104">
        <v>31.774999999999999</v>
      </c>
      <c r="BA29" s="104">
        <v>32.774999999999999</v>
      </c>
      <c r="BB29" s="104">
        <v>31.125</v>
      </c>
      <c r="BC29" s="104">
        <v>32.024999999999999</v>
      </c>
      <c r="BD29" s="104">
        <v>56.612499999999997</v>
      </c>
      <c r="BE29" s="104">
        <v>70.462500000000006</v>
      </c>
      <c r="BF29" s="104">
        <v>62.024999999999999</v>
      </c>
      <c r="BG29" s="93">
        <v>41.625</v>
      </c>
      <c r="BH29" s="93">
        <v>40.875</v>
      </c>
      <c r="BI29" s="93">
        <v>42.024999999999999</v>
      </c>
      <c r="BJ29" s="93">
        <v>38.549999999999997</v>
      </c>
      <c r="BK29" s="93">
        <v>37.049999999999997</v>
      </c>
    </row>
    <row r="30" spans="1:63" ht="14.25">
      <c r="A30" s="134">
        <v>36567</v>
      </c>
      <c r="B30" s="132"/>
      <c r="C30" s="135">
        <v>34759</v>
      </c>
      <c r="D30" s="71">
        <v>33.15</v>
      </c>
      <c r="E30" s="93">
        <v>34.35</v>
      </c>
      <c r="F30" s="102">
        <v>30.85</v>
      </c>
      <c r="G30" s="102">
        <v>34.700000000000003</v>
      </c>
      <c r="H30" s="102">
        <v>51.25</v>
      </c>
      <c r="I30" s="102">
        <v>66.45</v>
      </c>
      <c r="J30" s="102">
        <v>60.85</v>
      </c>
      <c r="K30" s="102">
        <v>41.75</v>
      </c>
      <c r="L30" s="102">
        <v>39</v>
      </c>
      <c r="M30" s="102">
        <v>39.75</v>
      </c>
      <c r="N30" s="103">
        <v>35.1</v>
      </c>
      <c r="O30" s="102">
        <v>33.6</v>
      </c>
      <c r="P30" s="102">
        <v>30</v>
      </c>
      <c r="Q30" s="102">
        <v>31</v>
      </c>
      <c r="R30" s="102">
        <v>29.5</v>
      </c>
      <c r="S30" s="102">
        <v>30.25</v>
      </c>
      <c r="T30" s="102">
        <v>53</v>
      </c>
      <c r="U30" s="102">
        <v>66.75</v>
      </c>
      <c r="V30" s="102">
        <v>60.5</v>
      </c>
      <c r="W30" s="102">
        <v>39.6</v>
      </c>
      <c r="X30" s="104">
        <v>39.25</v>
      </c>
      <c r="Y30" s="104">
        <v>40.25</v>
      </c>
      <c r="Z30" s="104">
        <v>36.4</v>
      </c>
      <c r="AA30" s="104">
        <v>34.9</v>
      </c>
      <c r="AB30" s="104">
        <v>30.72</v>
      </c>
      <c r="AC30" s="104">
        <v>31.72</v>
      </c>
      <c r="AD30" s="105">
        <v>30.22</v>
      </c>
      <c r="AE30" s="105">
        <v>30.97</v>
      </c>
      <c r="AF30" s="105">
        <v>54.32</v>
      </c>
      <c r="AG30" s="104">
        <v>68.069999999999993</v>
      </c>
      <c r="AH30" s="104">
        <v>61.22</v>
      </c>
      <c r="AI30" s="104">
        <v>40.32</v>
      </c>
      <c r="AJ30" s="104">
        <v>39.97</v>
      </c>
      <c r="AK30" s="104">
        <v>40.97</v>
      </c>
      <c r="AL30" s="104">
        <v>37.15</v>
      </c>
      <c r="AM30" s="121">
        <v>35.65</v>
      </c>
      <c r="AN30" s="108">
        <v>31.395</v>
      </c>
      <c r="AO30" s="108">
        <v>32.395000000000003</v>
      </c>
      <c r="AP30" s="104">
        <v>30.895</v>
      </c>
      <c r="AQ30" s="110">
        <v>31.645</v>
      </c>
      <c r="AR30" s="110">
        <v>55.557499999999997</v>
      </c>
      <c r="AS30" s="110">
        <v>69.307500000000005</v>
      </c>
      <c r="AT30" s="110">
        <v>61.895000000000003</v>
      </c>
      <c r="AU30" s="110">
        <v>40.994999999999997</v>
      </c>
      <c r="AV30" s="110">
        <v>40.645000000000003</v>
      </c>
      <c r="AW30" s="104">
        <v>41.645000000000003</v>
      </c>
      <c r="AX30" s="104">
        <v>37.85</v>
      </c>
      <c r="AY30" s="104">
        <v>36.35</v>
      </c>
      <c r="AZ30" s="104">
        <v>32.024999999999999</v>
      </c>
      <c r="BA30" s="104">
        <v>33.024999999999999</v>
      </c>
      <c r="BB30" s="104">
        <v>31.524999999999999</v>
      </c>
      <c r="BC30" s="104">
        <v>32.274999999999999</v>
      </c>
      <c r="BD30" s="104">
        <v>56.712499999999999</v>
      </c>
      <c r="BE30" s="104">
        <v>70.462500000000006</v>
      </c>
      <c r="BF30" s="104">
        <v>62.524999999999999</v>
      </c>
      <c r="BG30" s="93">
        <v>41.625</v>
      </c>
      <c r="BH30" s="93">
        <v>41.274999999999999</v>
      </c>
      <c r="BI30" s="93">
        <v>42.274999999999999</v>
      </c>
      <c r="BJ30" s="93">
        <v>38.5</v>
      </c>
      <c r="BK30" s="93">
        <v>37</v>
      </c>
    </row>
    <row r="31" spans="1:63" ht="14.25">
      <c r="A31" s="134">
        <v>36570</v>
      </c>
      <c r="B31" s="132"/>
      <c r="C31" s="135">
        <v>34759</v>
      </c>
      <c r="D31" s="71">
        <v>32.9</v>
      </c>
      <c r="E31" s="93">
        <v>34.1</v>
      </c>
      <c r="F31" s="102">
        <v>31</v>
      </c>
      <c r="G31" s="102">
        <v>34.6</v>
      </c>
      <c r="H31" s="102">
        <v>51.4</v>
      </c>
      <c r="I31" s="102">
        <v>66.55</v>
      </c>
      <c r="J31" s="102">
        <v>61.1</v>
      </c>
      <c r="K31" s="102">
        <v>42</v>
      </c>
      <c r="L31" s="102">
        <v>39</v>
      </c>
      <c r="M31" s="102">
        <v>39.75</v>
      </c>
      <c r="N31" s="103">
        <v>35.1</v>
      </c>
      <c r="O31" s="102">
        <v>33.6</v>
      </c>
      <c r="P31" s="102">
        <v>30</v>
      </c>
      <c r="Q31" s="102">
        <v>32</v>
      </c>
      <c r="R31" s="102">
        <v>30</v>
      </c>
      <c r="S31" s="102">
        <v>31.45</v>
      </c>
      <c r="T31" s="102">
        <v>53</v>
      </c>
      <c r="U31" s="102">
        <v>66.849999999999994</v>
      </c>
      <c r="V31" s="102">
        <v>60.5</v>
      </c>
      <c r="W31" s="102">
        <v>40</v>
      </c>
      <c r="X31" s="104">
        <v>39.25</v>
      </c>
      <c r="Y31" s="104">
        <v>40.25</v>
      </c>
      <c r="Z31" s="104">
        <v>36.4</v>
      </c>
      <c r="AA31" s="104">
        <v>34.9</v>
      </c>
      <c r="AB31" s="104">
        <v>30.72</v>
      </c>
      <c r="AC31" s="104">
        <v>32.72</v>
      </c>
      <c r="AD31" s="105">
        <v>30.72</v>
      </c>
      <c r="AE31" s="105">
        <v>32.17</v>
      </c>
      <c r="AF31" s="105">
        <v>54.32</v>
      </c>
      <c r="AG31" s="104">
        <v>68.17</v>
      </c>
      <c r="AH31" s="104">
        <v>61.22</v>
      </c>
      <c r="AI31" s="104">
        <v>40.72</v>
      </c>
      <c r="AJ31" s="104">
        <v>39.97</v>
      </c>
      <c r="AK31" s="104">
        <v>40.97</v>
      </c>
      <c r="AL31" s="104">
        <v>37.15</v>
      </c>
      <c r="AM31" s="118">
        <v>35.65</v>
      </c>
      <c r="AN31" s="108">
        <v>31.395</v>
      </c>
      <c r="AO31" s="108">
        <v>33.395000000000003</v>
      </c>
      <c r="AP31" s="104">
        <v>31.395</v>
      </c>
      <c r="AQ31" s="110">
        <v>32.844999999999999</v>
      </c>
      <c r="AR31" s="110">
        <v>55.557499999999997</v>
      </c>
      <c r="AS31" s="110">
        <v>69.407499999999999</v>
      </c>
      <c r="AT31" s="110">
        <v>61.895000000000003</v>
      </c>
      <c r="AU31" s="110">
        <v>41.395000000000003</v>
      </c>
      <c r="AV31" s="110">
        <v>40.645000000000003</v>
      </c>
      <c r="AW31" s="104">
        <v>41.645000000000003</v>
      </c>
      <c r="AX31" s="104">
        <v>37.85</v>
      </c>
      <c r="AY31" s="104">
        <v>36.35</v>
      </c>
      <c r="AZ31" s="104">
        <v>32.024999999999999</v>
      </c>
      <c r="BA31" s="104">
        <v>34.024999999999999</v>
      </c>
      <c r="BB31" s="104">
        <v>32.024999999999999</v>
      </c>
      <c r="BC31" s="104">
        <v>33.475000000000001</v>
      </c>
      <c r="BD31" s="104">
        <v>56.712499999999999</v>
      </c>
      <c r="BE31" s="104">
        <v>70.5625</v>
      </c>
      <c r="BF31" s="104">
        <v>62.524999999999999</v>
      </c>
      <c r="BG31" s="93">
        <v>42.024999999999999</v>
      </c>
      <c r="BH31" s="93">
        <v>41.274999999999999</v>
      </c>
      <c r="BI31" s="93">
        <v>42.274999999999999</v>
      </c>
      <c r="BJ31" s="93">
        <v>38.5</v>
      </c>
      <c r="BK31" s="93">
        <v>37</v>
      </c>
    </row>
    <row r="32" spans="1:63" ht="14.25">
      <c r="A32" s="134">
        <v>36571</v>
      </c>
      <c r="B32" s="132"/>
      <c r="C32" s="135">
        <v>34759</v>
      </c>
      <c r="D32" s="71">
        <v>33</v>
      </c>
      <c r="E32" s="93">
        <v>34.299999999999997</v>
      </c>
      <c r="F32" s="102">
        <v>31</v>
      </c>
      <c r="G32" s="102">
        <v>34.700000000000003</v>
      </c>
      <c r="H32" s="102">
        <v>51.4</v>
      </c>
      <c r="I32" s="102">
        <v>66.55</v>
      </c>
      <c r="J32" s="102">
        <v>61.15</v>
      </c>
      <c r="K32" s="102">
        <v>42</v>
      </c>
      <c r="L32" s="102">
        <v>39</v>
      </c>
      <c r="M32" s="102">
        <v>39.75</v>
      </c>
      <c r="N32" s="103">
        <v>35.1</v>
      </c>
      <c r="O32" s="102">
        <v>33.6</v>
      </c>
      <c r="P32" s="102">
        <v>30.5</v>
      </c>
      <c r="Q32" s="102">
        <v>32.25</v>
      </c>
      <c r="R32" s="102">
        <v>30.5</v>
      </c>
      <c r="S32" s="102">
        <v>32.35</v>
      </c>
      <c r="T32" s="102">
        <v>53</v>
      </c>
      <c r="U32" s="102">
        <v>66.849999999999994</v>
      </c>
      <c r="V32" s="102">
        <v>60.5</v>
      </c>
      <c r="W32" s="102">
        <v>40</v>
      </c>
      <c r="X32" s="104">
        <v>39.25</v>
      </c>
      <c r="Y32" s="104">
        <v>40.25</v>
      </c>
      <c r="Z32" s="104">
        <v>36.4</v>
      </c>
      <c r="AA32" s="104">
        <v>34.9</v>
      </c>
      <c r="AB32" s="104">
        <v>31.22</v>
      </c>
      <c r="AC32" s="104">
        <v>32.97</v>
      </c>
      <c r="AD32" s="105">
        <v>31.22</v>
      </c>
      <c r="AE32" s="105">
        <v>33.07</v>
      </c>
      <c r="AF32" s="105">
        <v>54.32</v>
      </c>
      <c r="AG32" s="104">
        <v>68.17</v>
      </c>
      <c r="AH32" s="104">
        <v>61.22</v>
      </c>
      <c r="AI32" s="104">
        <v>40.72</v>
      </c>
      <c r="AJ32" s="104">
        <v>39.97</v>
      </c>
      <c r="AK32" s="104">
        <v>40.97</v>
      </c>
      <c r="AL32" s="104">
        <v>37.15</v>
      </c>
      <c r="AM32" s="121">
        <v>35.65</v>
      </c>
      <c r="AN32" s="108">
        <v>31.895</v>
      </c>
      <c r="AO32" s="108">
        <v>33.645000000000003</v>
      </c>
      <c r="AP32" s="104">
        <v>31.895</v>
      </c>
      <c r="AQ32" s="110">
        <v>33.744999999999997</v>
      </c>
      <c r="AR32" s="110">
        <v>55.557499999999997</v>
      </c>
      <c r="AS32" s="110">
        <v>69.407499999999999</v>
      </c>
      <c r="AT32" s="110">
        <v>61.895000000000003</v>
      </c>
      <c r="AU32" s="110">
        <v>41.395000000000003</v>
      </c>
      <c r="AV32" s="110">
        <v>40.645000000000003</v>
      </c>
      <c r="AW32" s="104">
        <v>41.645000000000003</v>
      </c>
      <c r="AX32" s="104">
        <v>37.85</v>
      </c>
      <c r="AY32" s="104">
        <v>36.35</v>
      </c>
      <c r="AZ32" s="104">
        <v>32.524999999999999</v>
      </c>
      <c r="BA32" s="104">
        <v>34.274999999999999</v>
      </c>
      <c r="BB32" s="104">
        <v>32.524999999999999</v>
      </c>
      <c r="BC32" s="104">
        <v>34.375</v>
      </c>
      <c r="BD32" s="104">
        <v>56.712499999999999</v>
      </c>
      <c r="BE32" s="104">
        <v>70.5625</v>
      </c>
      <c r="BF32" s="104">
        <v>62.524999999999999</v>
      </c>
      <c r="BG32" s="93">
        <v>42.024999999999999</v>
      </c>
      <c r="BH32" s="93">
        <v>41.274999999999999</v>
      </c>
      <c r="BI32" s="93">
        <v>42.274999999999999</v>
      </c>
      <c r="BJ32" s="93">
        <v>38.5</v>
      </c>
      <c r="BK32" s="93">
        <v>37</v>
      </c>
    </row>
    <row r="33" spans="1:63" ht="14.25">
      <c r="A33" s="134">
        <v>36572</v>
      </c>
      <c r="B33" s="132"/>
      <c r="C33" s="135">
        <v>34759</v>
      </c>
      <c r="D33" s="71">
        <v>33.25</v>
      </c>
      <c r="E33" s="93">
        <v>34.049999999999997</v>
      </c>
      <c r="F33" s="102">
        <v>30.15</v>
      </c>
      <c r="G33" s="102">
        <v>34.15</v>
      </c>
      <c r="H33" s="102">
        <v>51.65</v>
      </c>
      <c r="I33" s="102">
        <v>66.5</v>
      </c>
      <c r="J33" s="102">
        <v>61.55</v>
      </c>
      <c r="K33" s="102">
        <v>42.7</v>
      </c>
      <c r="L33" s="102">
        <v>39.450000000000003</v>
      </c>
      <c r="M33" s="102">
        <v>40.700000000000003</v>
      </c>
      <c r="N33" s="103">
        <v>35.1</v>
      </c>
      <c r="O33" s="102">
        <v>34</v>
      </c>
      <c r="P33" s="102">
        <v>30.75</v>
      </c>
      <c r="Q33" s="102">
        <v>32.25</v>
      </c>
      <c r="R33" s="102">
        <v>30.5</v>
      </c>
      <c r="S33" s="102">
        <v>32.35</v>
      </c>
      <c r="T33" s="102">
        <v>53</v>
      </c>
      <c r="U33" s="102">
        <v>68.25</v>
      </c>
      <c r="V33" s="102">
        <v>62</v>
      </c>
      <c r="W33" s="102">
        <v>40</v>
      </c>
      <c r="X33" s="104">
        <v>39.25</v>
      </c>
      <c r="Y33" s="104">
        <v>40.25</v>
      </c>
      <c r="Z33" s="104">
        <v>36.4</v>
      </c>
      <c r="AA33" s="104">
        <v>35.299999999999997</v>
      </c>
      <c r="AB33" s="104">
        <v>31.47</v>
      </c>
      <c r="AC33" s="104">
        <v>32.97</v>
      </c>
      <c r="AD33" s="105">
        <v>31.22</v>
      </c>
      <c r="AE33" s="105">
        <v>33.07</v>
      </c>
      <c r="AF33" s="105">
        <v>54.32</v>
      </c>
      <c r="AG33" s="104">
        <v>69.569999999999993</v>
      </c>
      <c r="AH33" s="104">
        <v>62.72</v>
      </c>
      <c r="AI33" s="104">
        <v>40.72</v>
      </c>
      <c r="AJ33" s="104">
        <v>39.97</v>
      </c>
      <c r="AK33" s="104">
        <v>40.97</v>
      </c>
      <c r="AL33" s="104">
        <v>37.1</v>
      </c>
      <c r="AM33" s="118">
        <v>36</v>
      </c>
      <c r="AN33" s="108">
        <v>32.1</v>
      </c>
      <c r="AO33" s="108">
        <v>33.6</v>
      </c>
      <c r="AP33" s="104">
        <v>31.85</v>
      </c>
      <c r="AQ33" s="110">
        <v>33.700000000000003</v>
      </c>
      <c r="AR33" s="110">
        <v>55.475000000000001</v>
      </c>
      <c r="AS33" s="110">
        <v>70.724999999999994</v>
      </c>
      <c r="AT33" s="110">
        <v>63.35</v>
      </c>
      <c r="AU33" s="110">
        <v>41.35</v>
      </c>
      <c r="AV33" s="110">
        <v>40.6</v>
      </c>
      <c r="AW33" s="104">
        <v>41.6</v>
      </c>
      <c r="AX33" s="104">
        <v>37.75</v>
      </c>
      <c r="AY33" s="104">
        <v>36.65</v>
      </c>
      <c r="AZ33" s="104">
        <v>32.685000000000002</v>
      </c>
      <c r="BA33" s="104">
        <v>34.185000000000002</v>
      </c>
      <c r="BB33" s="104">
        <v>32.435000000000002</v>
      </c>
      <c r="BC33" s="104">
        <v>34.284999999999997</v>
      </c>
      <c r="BD33" s="104">
        <v>56.547499999999999</v>
      </c>
      <c r="BE33" s="104">
        <v>71.797499999999999</v>
      </c>
      <c r="BF33" s="104">
        <v>63.935000000000002</v>
      </c>
      <c r="BG33" s="93">
        <v>41.935000000000002</v>
      </c>
      <c r="BH33" s="93">
        <v>41.185000000000002</v>
      </c>
      <c r="BI33" s="93">
        <v>42.185000000000002</v>
      </c>
      <c r="BJ33" s="93">
        <v>38.4</v>
      </c>
      <c r="BK33" s="93">
        <v>37.299999999999997</v>
      </c>
    </row>
    <row r="34" spans="1:63" ht="15">
      <c r="A34" s="134">
        <v>36573</v>
      </c>
      <c r="B34" s="132"/>
      <c r="C34" s="135">
        <v>34759</v>
      </c>
      <c r="D34" s="71">
        <v>33.1</v>
      </c>
      <c r="E34" s="93">
        <v>33.9</v>
      </c>
      <c r="F34" s="102">
        <v>30</v>
      </c>
      <c r="G34" s="102">
        <v>34</v>
      </c>
      <c r="H34" s="102">
        <v>51.45</v>
      </c>
      <c r="I34" s="102">
        <v>66.3</v>
      </c>
      <c r="J34" s="102">
        <v>61.35</v>
      </c>
      <c r="K34" s="102">
        <v>42.7</v>
      </c>
      <c r="L34" s="102">
        <v>39.450000000000003</v>
      </c>
      <c r="M34" s="102">
        <v>40.700000000000003</v>
      </c>
      <c r="N34" s="103">
        <v>35.1</v>
      </c>
      <c r="O34" s="102">
        <v>34</v>
      </c>
      <c r="P34" s="102">
        <v>30.75</v>
      </c>
      <c r="Q34" s="102">
        <v>32.25</v>
      </c>
      <c r="R34" s="102">
        <v>30.5</v>
      </c>
      <c r="S34" s="102">
        <v>32.35</v>
      </c>
      <c r="T34" s="102">
        <v>53</v>
      </c>
      <c r="U34" s="102">
        <v>68.25</v>
      </c>
      <c r="V34" s="102">
        <v>62</v>
      </c>
      <c r="W34" s="102">
        <v>40</v>
      </c>
      <c r="X34" s="104">
        <v>39.25</v>
      </c>
      <c r="Y34" s="104">
        <v>40.25</v>
      </c>
      <c r="Z34" s="104">
        <v>36.4</v>
      </c>
      <c r="AA34" s="104">
        <v>35.299999999999997</v>
      </c>
      <c r="AB34" s="104">
        <v>31.47</v>
      </c>
      <c r="AC34" s="104">
        <v>32.97</v>
      </c>
      <c r="AD34" s="105">
        <v>31.22</v>
      </c>
      <c r="AE34" s="105">
        <v>33.07</v>
      </c>
      <c r="AF34" s="105">
        <v>54.32</v>
      </c>
      <c r="AG34" s="104">
        <v>69.569999999999993</v>
      </c>
      <c r="AH34" s="104">
        <v>62.72</v>
      </c>
      <c r="AI34" s="104">
        <v>40.72</v>
      </c>
      <c r="AJ34" s="104">
        <v>39.97</v>
      </c>
      <c r="AK34" s="104">
        <v>40.97</v>
      </c>
      <c r="AL34" s="104">
        <v>37.1</v>
      </c>
      <c r="AM34" s="121">
        <v>36</v>
      </c>
      <c r="AN34" s="108">
        <v>32.1</v>
      </c>
      <c r="AO34" s="108">
        <v>33.6</v>
      </c>
      <c r="AP34" s="104">
        <v>31.85</v>
      </c>
      <c r="AQ34" s="110">
        <v>33.700000000000003</v>
      </c>
      <c r="AR34" s="117">
        <v>55.475000000000001</v>
      </c>
      <c r="AS34" s="110">
        <v>70.724999999999994</v>
      </c>
      <c r="AT34" s="110">
        <v>63.35</v>
      </c>
      <c r="AU34" s="104">
        <v>41.35</v>
      </c>
      <c r="AV34" s="110">
        <v>40.6</v>
      </c>
      <c r="AW34" s="104">
        <v>41.6</v>
      </c>
      <c r="AX34" s="104">
        <v>37.75</v>
      </c>
      <c r="AY34" s="104">
        <v>36.65</v>
      </c>
      <c r="AZ34" s="104">
        <v>32.685000000000002</v>
      </c>
      <c r="BA34" s="104">
        <v>34.185000000000002</v>
      </c>
      <c r="BB34" s="104">
        <v>32.435000000000002</v>
      </c>
      <c r="BC34" s="104">
        <v>34.284999999999997</v>
      </c>
      <c r="BD34" s="104">
        <v>56.547499999999999</v>
      </c>
      <c r="BE34" s="104">
        <v>71.797499999999999</v>
      </c>
      <c r="BF34" s="104">
        <v>63.935000000000002</v>
      </c>
      <c r="BG34" s="93">
        <v>41.935000000000002</v>
      </c>
      <c r="BH34" s="93">
        <v>41.185000000000002</v>
      </c>
      <c r="BI34" s="93">
        <v>42.185000000000002</v>
      </c>
      <c r="BJ34" s="93">
        <v>38.4</v>
      </c>
      <c r="BK34" s="93">
        <v>37.299999999999997</v>
      </c>
    </row>
    <row r="35" spans="1:63" ht="14.25">
      <c r="A35" s="134">
        <v>36574</v>
      </c>
      <c r="B35" s="132"/>
      <c r="C35" s="135">
        <v>34759</v>
      </c>
      <c r="D35" s="71">
        <v>33.1</v>
      </c>
      <c r="E35" s="93">
        <v>33.875</v>
      </c>
      <c r="F35" s="102">
        <v>31.35</v>
      </c>
      <c r="G35" s="102">
        <v>34.25</v>
      </c>
      <c r="H35" s="102">
        <v>51</v>
      </c>
      <c r="I35" s="102">
        <v>68.05</v>
      </c>
      <c r="J35" s="102">
        <v>61.85</v>
      </c>
      <c r="K35" s="102">
        <v>42.7</v>
      </c>
      <c r="L35" s="102">
        <v>39.450000000000003</v>
      </c>
      <c r="M35" s="102">
        <v>40.700000000000003</v>
      </c>
      <c r="N35" s="103">
        <v>35.1</v>
      </c>
      <c r="O35" s="102">
        <v>34</v>
      </c>
      <c r="P35" s="102">
        <v>30.75</v>
      </c>
      <c r="Q35" s="102">
        <v>32.25</v>
      </c>
      <c r="R35" s="102">
        <v>30.5</v>
      </c>
      <c r="S35" s="102">
        <v>32.35</v>
      </c>
      <c r="T35" s="102">
        <v>53</v>
      </c>
      <c r="U35" s="102">
        <v>69.25</v>
      </c>
      <c r="V35" s="102">
        <v>63.5</v>
      </c>
      <c r="W35" s="102">
        <v>40</v>
      </c>
      <c r="X35" s="104">
        <v>39.25</v>
      </c>
      <c r="Y35" s="104">
        <v>40.25</v>
      </c>
      <c r="Z35" s="104">
        <v>36.4</v>
      </c>
      <c r="AA35" s="104">
        <v>35.299999999999997</v>
      </c>
      <c r="AB35" s="104">
        <v>31.47</v>
      </c>
      <c r="AC35" s="104">
        <v>32.97</v>
      </c>
      <c r="AD35" s="105">
        <v>31.22</v>
      </c>
      <c r="AE35" s="105">
        <v>33.07</v>
      </c>
      <c r="AF35" s="105">
        <v>54.32</v>
      </c>
      <c r="AG35" s="104">
        <v>70.569999999999993</v>
      </c>
      <c r="AH35" s="104">
        <v>64.22</v>
      </c>
      <c r="AI35" s="104">
        <v>40.72</v>
      </c>
      <c r="AJ35" s="104">
        <v>39.97</v>
      </c>
      <c r="AK35" s="104">
        <v>40.97</v>
      </c>
      <c r="AL35" s="104">
        <v>37.1</v>
      </c>
      <c r="AM35" s="118">
        <v>36</v>
      </c>
      <c r="AN35" s="108">
        <v>32.1</v>
      </c>
      <c r="AO35" s="108">
        <v>33.6</v>
      </c>
      <c r="AP35" s="104">
        <v>31.85</v>
      </c>
      <c r="AQ35" s="110">
        <v>33.700000000000003</v>
      </c>
      <c r="AR35" s="110">
        <v>55.475000000000001</v>
      </c>
      <c r="AS35" s="110">
        <v>71.724999999999994</v>
      </c>
      <c r="AT35" s="110">
        <v>64.849999999999994</v>
      </c>
      <c r="AU35" s="110">
        <v>41.35</v>
      </c>
      <c r="AV35" s="110">
        <v>40.6</v>
      </c>
      <c r="AW35" s="104">
        <v>41.6</v>
      </c>
      <c r="AX35" s="104">
        <v>37.75</v>
      </c>
      <c r="AY35" s="104">
        <v>36.65</v>
      </c>
      <c r="AZ35" s="104">
        <v>32.685000000000002</v>
      </c>
      <c r="BA35" s="104">
        <v>34.185000000000002</v>
      </c>
      <c r="BB35" s="104">
        <v>32.435000000000002</v>
      </c>
      <c r="BC35" s="104">
        <v>34.284999999999997</v>
      </c>
      <c r="BD35" s="104">
        <v>56.547499999999999</v>
      </c>
      <c r="BE35" s="104">
        <v>72.797499999999999</v>
      </c>
      <c r="BF35" s="104">
        <v>65.435000000000002</v>
      </c>
      <c r="BG35" s="93">
        <v>41.935000000000002</v>
      </c>
      <c r="BH35" s="93">
        <v>41.185000000000002</v>
      </c>
      <c r="BI35" s="93">
        <v>42.185000000000002</v>
      </c>
      <c r="BJ35" s="93">
        <v>38.4</v>
      </c>
      <c r="BK35" s="93">
        <v>37.299999999999997</v>
      </c>
    </row>
    <row r="36" spans="1:63" ht="14.25">
      <c r="A36" s="134">
        <v>36579</v>
      </c>
      <c r="B36" s="132"/>
      <c r="C36" s="135">
        <v>34759</v>
      </c>
      <c r="D36" s="71">
        <v>31.45</v>
      </c>
      <c r="E36" s="93">
        <v>32.225000000000001</v>
      </c>
      <c r="F36" s="102">
        <v>30.35</v>
      </c>
      <c r="G36" s="102">
        <v>33.1</v>
      </c>
      <c r="H36" s="102">
        <v>50.3</v>
      </c>
      <c r="I36" s="102">
        <v>65.75</v>
      </c>
      <c r="J36" s="102">
        <v>61</v>
      </c>
      <c r="K36" s="102">
        <v>42.7</v>
      </c>
      <c r="L36" s="102">
        <v>38.950000000000003</v>
      </c>
      <c r="M36" s="102">
        <v>40.200000000000003</v>
      </c>
      <c r="N36" s="103">
        <v>35.25</v>
      </c>
      <c r="O36" s="102">
        <v>35</v>
      </c>
      <c r="P36" s="102">
        <v>31.45</v>
      </c>
      <c r="Q36" s="102">
        <v>32.25</v>
      </c>
      <c r="R36" s="102">
        <v>30.5</v>
      </c>
      <c r="S36" s="102">
        <v>32.25</v>
      </c>
      <c r="T36" s="102">
        <v>53</v>
      </c>
      <c r="U36" s="102">
        <v>69.25</v>
      </c>
      <c r="V36" s="102">
        <v>63.5</v>
      </c>
      <c r="W36" s="102">
        <v>40.5</v>
      </c>
      <c r="X36" s="104">
        <v>39.5</v>
      </c>
      <c r="Y36" s="104">
        <v>40.450000000000003</v>
      </c>
      <c r="Z36" s="104">
        <v>36.549999999999997</v>
      </c>
      <c r="AA36" s="104">
        <v>36.299999999999997</v>
      </c>
      <c r="AB36" s="104">
        <v>32.17</v>
      </c>
      <c r="AC36" s="104">
        <v>32.97</v>
      </c>
      <c r="AD36" s="105">
        <v>31.22</v>
      </c>
      <c r="AE36" s="105">
        <v>32.97</v>
      </c>
      <c r="AF36" s="105">
        <v>54.32</v>
      </c>
      <c r="AG36" s="104">
        <v>70.569999999999993</v>
      </c>
      <c r="AH36" s="104">
        <v>64.22</v>
      </c>
      <c r="AI36" s="104">
        <v>41.22</v>
      </c>
      <c r="AJ36" s="104">
        <v>40.22</v>
      </c>
      <c r="AK36" s="104">
        <v>41.17</v>
      </c>
      <c r="AL36" s="104">
        <v>37.25</v>
      </c>
      <c r="AM36" s="121">
        <v>37</v>
      </c>
      <c r="AN36" s="108">
        <v>32.799999999999997</v>
      </c>
      <c r="AO36" s="108">
        <v>33.6</v>
      </c>
      <c r="AP36" s="104">
        <v>31.85</v>
      </c>
      <c r="AQ36" s="110">
        <v>33.6</v>
      </c>
      <c r="AR36" s="110">
        <v>55.475000000000001</v>
      </c>
      <c r="AS36" s="110">
        <v>71.724999999999994</v>
      </c>
      <c r="AT36" s="110">
        <v>64.849999999999994</v>
      </c>
      <c r="AU36" s="110">
        <v>41.85</v>
      </c>
      <c r="AV36" s="110">
        <v>40.85</v>
      </c>
      <c r="AW36" s="104">
        <v>41.8</v>
      </c>
      <c r="AX36" s="104">
        <v>37.9</v>
      </c>
      <c r="AY36" s="104">
        <v>37.65</v>
      </c>
      <c r="AZ36" s="104">
        <v>33.384999999999998</v>
      </c>
      <c r="BA36" s="104">
        <v>34.185000000000002</v>
      </c>
      <c r="BB36" s="104">
        <v>32.435000000000002</v>
      </c>
      <c r="BC36" s="104">
        <v>34.185000000000002</v>
      </c>
      <c r="BD36" s="104">
        <v>56.547499999999999</v>
      </c>
      <c r="BE36" s="104">
        <v>72.797499999999999</v>
      </c>
      <c r="BF36" s="104">
        <v>65.435000000000002</v>
      </c>
      <c r="BG36" s="93">
        <v>42.435000000000002</v>
      </c>
      <c r="BH36" s="93">
        <v>41.435000000000002</v>
      </c>
      <c r="BI36" s="93">
        <v>42.384999999999998</v>
      </c>
      <c r="BJ36" s="93">
        <v>38.549999999999997</v>
      </c>
      <c r="BK36" s="93">
        <v>38.299999999999997</v>
      </c>
    </row>
    <row r="37" spans="1:63" ht="14.25">
      <c r="A37" s="134">
        <v>36580</v>
      </c>
      <c r="B37" s="132"/>
      <c r="C37" s="135">
        <v>34759</v>
      </c>
      <c r="D37" s="71">
        <v>31.324999999999999</v>
      </c>
      <c r="E37" s="93">
        <v>32.625</v>
      </c>
      <c r="F37" s="102">
        <v>30.35</v>
      </c>
      <c r="G37" s="102">
        <v>33.5</v>
      </c>
      <c r="H37" s="102">
        <v>51.3</v>
      </c>
      <c r="I37" s="102">
        <v>67.75</v>
      </c>
      <c r="J37" s="102">
        <v>61.25</v>
      </c>
      <c r="K37" s="102">
        <v>42.75</v>
      </c>
      <c r="L37" s="102">
        <v>39.200000000000003</v>
      </c>
      <c r="M37" s="102">
        <v>40.450000000000003</v>
      </c>
      <c r="N37" s="103">
        <v>35.25</v>
      </c>
      <c r="O37" s="102">
        <v>35</v>
      </c>
      <c r="P37" s="102">
        <v>32.25</v>
      </c>
      <c r="Q37" s="102">
        <v>32.25</v>
      </c>
      <c r="R37" s="102">
        <v>30.5</v>
      </c>
      <c r="S37" s="102">
        <v>32.25</v>
      </c>
      <c r="T37" s="102">
        <v>53</v>
      </c>
      <c r="U37" s="102">
        <v>69.349999999999994</v>
      </c>
      <c r="V37" s="102">
        <v>63.5</v>
      </c>
      <c r="W37" s="102">
        <v>41</v>
      </c>
      <c r="X37" s="104">
        <v>39.5</v>
      </c>
      <c r="Y37" s="104">
        <v>40.450000000000003</v>
      </c>
      <c r="Z37" s="104">
        <v>36.549999999999997</v>
      </c>
      <c r="AA37" s="104">
        <v>36.299999999999997</v>
      </c>
      <c r="AB37" s="104">
        <v>32.97</v>
      </c>
      <c r="AC37" s="104">
        <v>32.97</v>
      </c>
      <c r="AD37" s="105">
        <v>31.22</v>
      </c>
      <c r="AE37" s="105">
        <v>32.97</v>
      </c>
      <c r="AF37" s="105">
        <v>54.32</v>
      </c>
      <c r="AG37" s="104">
        <v>70.67</v>
      </c>
      <c r="AH37" s="104">
        <v>64.22</v>
      </c>
      <c r="AI37" s="104">
        <v>41.72</v>
      </c>
      <c r="AJ37" s="104">
        <v>40.22</v>
      </c>
      <c r="AK37" s="104">
        <v>41.17</v>
      </c>
      <c r="AL37" s="104">
        <v>37.25</v>
      </c>
      <c r="AM37" s="118">
        <v>37</v>
      </c>
      <c r="AN37" s="108">
        <v>33.6</v>
      </c>
      <c r="AO37" s="108">
        <v>33.6</v>
      </c>
      <c r="AP37" s="104">
        <v>31.85</v>
      </c>
      <c r="AQ37" s="110">
        <v>33.6</v>
      </c>
      <c r="AR37" s="110">
        <v>55.475000000000001</v>
      </c>
      <c r="AS37" s="110">
        <v>71.825000000000003</v>
      </c>
      <c r="AT37" s="110">
        <v>64.849999999999994</v>
      </c>
      <c r="AU37" s="110">
        <v>42.35</v>
      </c>
      <c r="AV37" s="110">
        <v>40.85</v>
      </c>
      <c r="AW37" s="104">
        <v>41.8</v>
      </c>
      <c r="AX37" s="104">
        <v>37.9</v>
      </c>
      <c r="AY37" s="104">
        <v>37.65</v>
      </c>
      <c r="AZ37" s="104">
        <v>34.185000000000002</v>
      </c>
      <c r="BA37" s="104">
        <v>34.185000000000002</v>
      </c>
      <c r="BB37" s="104">
        <v>32.435000000000002</v>
      </c>
      <c r="BC37" s="104">
        <v>34.185000000000002</v>
      </c>
      <c r="BD37" s="104">
        <v>56.547499999999999</v>
      </c>
      <c r="BE37" s="104">
        <v>72.897499999999994</v>
      </c>
      <c r="BF37" s="104">
        <v>65.435000000000002</v>
      </c>
      <c r="BG37" s="93">
        <v>42.935000000000002</v>
      </c>
      <c r="BH37" s="93">
        <v>41.435000000000002</v>
      </c>
      <c r="BI37" s="93">
        <v>42.384999999999998</v>
      </c>
      <c r="BJ37" s="93">
        <v>38.549999999999997</v>
      </c>
      <c r="BK37" s="93">
        <v>38.299999999999997</v>
      </c>
    </row>
    <row r="38" spans="1:63" ht="14.25">
      <c r="A38" s="134">
        <v>36581</v>
      </c>
      <c r="B38" s="132"/>
      <c r="C38" s="135">
        <v>34790</v>
      </c>
      <c r="D38" s="71">
        <v>30.725000000000001</v>
      </c>
      <c r="E38" s="93">
        <v>31.824999999999999</v>
      </c>
      <c r="F38" s="102">
        <v>29.925000000000001</v>
      </c>
      <c r="G38" s="102">
        <v>32.950000000000003</v>
      </c>
      <c r="H38" s="102">
        <v>51.8</v>
      </c>
      <c r="I38" s="102">
        <v>67.75</v>
      </c>
      <c r="J38" s="102">
        <v>62.5</v>
      </c>
      <c r="K38" s="102">
        <v>42.75</v>
      </c>
      <c r="L38" s="102">
        <v>39.200000000000003</v>
      </c>
      <c r="M38" s="102">
        <v>40.450000000000003</v>
      </c>
      <c r="N38" s="103">
        <v>35.25</v>
      </c>
      <c r="O38" s="102">
        <v>35</v>
      </c>
      <c r="P38" s="102">
        <v>32.25</v>
      </c>
      <c r="Q38" s="102">
        <v>32.25</v>
      </c>
      <c r="R38" s="102">
        <v>30.5</v>
      </c>
      <c r="S38" s="102">
        <v>32.25</v>
      </c>
      <c r="T38" s="102">
        <v>52.5</v>
      </c>
      <c r="U38" s="102">
        <v>69.7</v>
      </c>
      <c r="V38" s="102">
        <v>64.5</v>
      </c>
      <c r="W38" s="102">
        <v>41</v>
      </c>
      <c r="X38" s="104">
        <v>39.5</v>
      </c>
      <c r="Y38" s="104">
        <v>40.450000000000003</v>
      </c>
      <c r="Z38" s="104">
        <v>36.549999999999997</v>
      </c>
      <c r="AA38" s="104">
        <v>36.299999999999997</v>
      </c>
      <c r="AB38" s="104">
        <v>32.97</v>
      </c>
      <c r="AC38" s="104">
        <v>32.97</v>
      </c>
      <c r="AD38" s="105">
        <v>31.22</v>
      </c>
      <c r="AE38" s="105">
        <v>32.97</v>
      </c>
      <c r="AF38" s="105">
        <v>53.82</v>
      </c>
      <c r="AG38" s="104">
        <v>71.02</v>
      </c>
      <c r="AH38" s="104">
        <v>65.22</v>
      </c>
      <c r="AI38" s="104">
        <v>41.72</v>
      </c>
      <c r="AJ38" s="104">
        <v>40.22</v>
      </c>
      <c r="AK38" s="104">
        <v>41.17</v>
      </c>
      <c r="AL38" s="104">
        <v>37.25</v>
      </c>
      <c r="AM38" s="121">
        <v>37</v>
      </c>
      <c r="AN38" s="108">
        <v>33.6</v>
      </c>
      <c r="AO38" s="108">
        <v>33.6</v>
      </c>
      <c r="AP38" s="104">
        <v>31.85</v>
      </c>
      <c r="AQ38" s="110">
        <v>33.6</v>
      </c>
      <c r="AR38" s="110">
        <v>54.975000000000001</v>
      </c>
      <c r="AS38" s="110">
        <v>72.174999999999997</v>
      </c>
      <c r="AT38" s="110">
        <v>65.849999999999994</v>
      </c>
      <c r="AU38" s="110">
        <v>42.35</v>
      </c>
      <c r="AV38" s="110">
        <v>40.85</v>
      </c>
      <c r="AW38" s="104">
        <v>41.8</v>
      </c>
      <c r="AX38" s="104">
        <v>37.9</v>
      </c>
      <c r="AY38" s="104">
        <v>37.65</v>
      </c>
      <c r="AZ38" s="104">
        <v>34.185000000000002</v>
      </c>
      <c r="BA38" s="104">
        <v>34.185000000000002</v>
      </c>
      <c r="BB38" s="104">
        <v>32.435000000000002</v>
      </c>
      <c r="BC38" s="104">
        <v>34.185000000000002</v>
      </c>
      <c r="BD38" s="104">
        <v>56.047499999999999</v>
      </c>
      <c r="BE38" s="104">
        <v>73.247500000000002</v>
      </c>
      <c r="BF38" s="104">
        <v>66.435000000000002</v>
      </c>
      <c r="BG38" s="93">
        <v>42.935000000000002</v>
      </c>
      <c r="BH38" s="93">
        <v>41.435000000000002</v>
      </c>
      <c r="BI38" s="93">
        <v>42.384999999999998</v>
      </c>
      <c r="BJ38" s="93">
        <v>38.549999999999997</v>
      </c>
      <c r="BK38" s="93">
        <v>38.299999999999997</v>
      </c>
    </row>
    <row r="39" spans="1:63" ht="14.25">
      <c r="A39" s="134">
        <v>36584</v>
      </c>
      <c r="B39" s="132"/>
      <c r="C39" s="135">
        <v>34790</v>
      </c>
      <c r="D39" s="71">
        <v>30.925000000000001</v>
      </c>
      <c r="E39" s="93">
        <v>31.875</v>
      </c>
      <c r="F39" s="102">
        <v>30.125</v>
      </c>
      <c r="G39" s="102">
        <v>33</v>
      </c>
      <c r="H39" s="102">
        <v>52.05</v>
      </c>
      <c r="I39" s="102">
        <v>67.75</v>
      </c>
      <c r="J39" s="102">
        <v>63.25</v>
      </c>
      <c r="K39" s="102">
        <v>43</v>
      </c>
      <c r="L39" s="102">
        <v>39.200000000000003</v>
      </c>
      <c r="M39" s="102">
        <v>40.450000000000003</v>
      </c>
      <c r="N39" s="103">
        <v>35.25</v>
      </c>
      <c r="O39" s="102">
        <v>35</v>
      </c>
      <c r="P39" s="102">
        <v>32.25</v>
      </c>
      <c r="Q39" s="102">
        <v>32.25</v>
      </c>
      <c r="R39" s="102">
        <v>30.5</v>
      </c>
      <c r="S39" s="102">
        <v>32.25</v>
      </c>
      <c r="T39" s="102">
        <v>53.25</v>
      </c>
      <c r="U39" s="102">
        <v>70</v>
      </c>
      <c r="V39" s="102">
        <v>66</v>
      </c>
      <c r="W39" s="102">
        <v>41</v>
      </c>
      <c r="X39" s="104">
        <v>39.5</v>
      </c>
      <c r="Y39" s="104">
        <v>40.450000000000003</v>
      </c>
      <c r="Z39" s="104">
        <v>36.549999999999997</v>
      </c>
      <c r="AA39" s="104">
        <v>36.299999999999997</v>
      </c>
      <c r="AB39" s="104">
        <v>32.97</v>
      </c>
      <c r="AC39" s="104">
        <v>32.97</v>
      </c>
      <c r="AD39" s="105">
        <v>31.22</v>
      </c>
      <c r="AE39" s="105">
        <v>32.97</v>
      </c>
      <c r="AF39" s="105">
        <v>54.57</v>
      </c>
      <c r="AG39" s="104">
        <v>71.319999999999993</v>
      </c>
      <c r="AH39" s="104">
        <v>66.72</v>
      </c>
      <c r="AI39" s="104">
        <v>41.72</v>
      </c>
      <c r="AJ39" s="104">
        <v>40.22</v>
      </c>
      <c r="AK39" s="104">
        <v>41.17</v>
      </c>
      <c r="AL39" s="104">
        <v>37.25</v>
      </c>
      <c r="AM39" s="118">
        <v>37</v>
      </c>
      <c r="AN39" s="108">
        <v>33.6</v>
      </c>
      <c r="AO39" s="108">
        <v>33.6</v>
      </c>
      <c r="AP39" s="104">
        <v>31.85</v>
      </c>
      <c r="AQ39" s="110">
        <v>33.6</v>
      </c>
      <c r="AR39" s="110">
        <v>55.725000000000001</v>
      </c>
      <c r="AS39" s="110">
        <v>72.474999999999994</v>
      </c>
      <c r="AT39" s="110">
        <v>67.349999999999994</v>
      </c>
      <c r="AU39" s="110">
        <v>42.35</v>
      </c>
      <c r="AV39" s="110">
        <v>40.85</v>
      </c>
      <c r="AW39" s="104">
        <v>41.8</v>
      </c>
      <c r="AX39" s="104">
        <v>37.9</v>
      </c>
      <c r="AY39" s="104">
        <v>37.65</v>
      </c>
      <c r="AZ39" s="104">
        <v>34.185000000000002</v>
      </c>
      <c r="BA39" s="104">
        <v>34.185000000000002</v>
      </c>
      <c r="BB39" s="104">
        <v>32.435000000000002</v>
      </c>
      <c r="BC39" s="104">
        <v>34.185000000000002</v>
      </c>
      <c r="BD39" s="104">
        <v>56.797499999999999</v>
      </c>
      <c r="BE39" s="104">
        <v>73.547499999999999</v>
      </c>
      <c r="BF39" s="104">
        <v>67.935000000000002</v>
      </c>
      <c r="BG39" s="93">
        <v>42.935000000000002</v>
      </c>
      <c r="BH39" s="93">
        <v>41.435000000000002</v>
      </c>
      <c r="BI39" s="93">
        <v>42.384999999999998</v>
      </c>
      <c r="BJ39" s="93">
        <v>38.549999999999997</v>
      </c>
      <c r="BK39" s="93">
        <v>38.299999999999997</v>
      </c>
    </row>
    <row r="40" spans="1:63" ht="14.25">
      <c r="A40" s="134">
        <v>36585</v>
      </c>
      <c r="B40" s="132"/>
      <c r="C40" s="135">
        <v>34790</v>
      </c>
      <c r="D40" s="71">
        <v>32.75</v>
      </c>
      <c r="E40" s="93">
        <v>30.375</v>
      </c>
      <c r="F40" s="102">
        <v>33</v>
      </c>
      <c r="G40" s="102">
        <v>51.8</v>
      </c>
      <c r="H40" s="102">
        <v>68.5</v>
      </c>
      <c r="I40" s="102">
        <v>63.45</v>
      </c>
      <c r="J40" s="102">
        <v>43.25</v>
      </c>
      <c r="K40" s="102">
        <v>39.200000000000003</v>
      </c>
      <c r="L40" s="102">
        <v>40.450000000000003</v>
      </c>
      <c r="M40" s="102">
        <v>35.25</v>
      </c>
      <c r="N40" s="103">
        <v>35</v>
      </c>
      <c r="O40" s="102">
        <v>32.200000000000003</v>
      </c>
      <c r="P40" s="102">
        <v>32.5</v>
      </c>
      <c r="Q40" s="102">
        <v>30.75</v>
      </c>
      <c r="R40" s="102">
        <v>32.5</v>
      </c>
      <c r="S40" s="102">
        <v>53.5</v>
      </c>
      <c r="T40" s="102">
        <v>70.75</v>
      </c>
      <c r="U40" s="102">
        <v>66.45</v>
      </c>
      <c r="V40" s="102">
        <v>41</v>
      </c>
      <c r="W40" s="102">
        <v>39.5</v>
      </c>
      <c r="X40" s="104">
        <v>40.450000000000003</v>
      </c>
      <c r="Y40" s="104">
        <v>36.549999999999997</v>
      </c>
      <c r="Z40" s="104">
        <v>36.25</v>
      </c>
      <c r="AA40" s="104">
        <v>33.625</v>
      </c>
      <c r="AB40" s="104">
        <v>33.174999999999997</v>
      </c>
      <c r="AC40" s="104">
        <v>31.425000000000001</v>
      </c>
      <c r="AD40" s="105">
        <v>33.174999999999997</v>
      </c>
      <c r="AE40" s="105">
        <v>54.737499999999997</v>
      </c>
      <c r="AF40" s="105">
        <v>71.987499999999997</v>
      </c>
      <c r="AG40" s="104">
        <v>67.125</v>
      </c>
      <c r="AH40" s="104">
        <v>41.674999999999997</v>
      </c>
      <c r="AI40" s="104">
        <v>40.174999999999997</v>
      </c>
      <c r="AJ40" s="104">
        <v>41.125</v>
      </c>
      <c r="AK40" s="104">
        <v>37.25</v>
      </c>
      <c r="AL40" s="104">
        <v>36.950000000000003</v>
      </c>
      <c r="AM40" s="121">
        <v>34.255000000000003</v>
      </c>
      <c r="AN40" s="108">
        <v>33.805</v>
      </c>
      <c r="AO40" s="108">
        <v>32.055</v>
      </c>
      <c r="AP40" s="104">
        <v>33.805</v>
      </c>
      <c r="AQ40" s="110">
        <v>55.892499999999998</v>
      </c>
      <c r="AR40" s="110">
        <v>73.142499999999998</v>
      </c>
      <c r="AS40" s="110">
        <v>67.754999999999995</v>
      </c>
      <c r="AT40" s="110">
        <v>42.305</v>
      </c>
      <c r="AU40" s="110">
        <v>40.805</v>
      </c>
      <c r="AV40" s="110">
        <v>41.755000000000003</v>
      </c>
      <c r="AW40" s="104">
        <v>37.9</v>
      </c>
      <c r="AX40" s="104">
        <v>37.6</v>
      </c>
      <c r="AY40" s="104">
        <v>34.840000000000003</v>
      </c>
      <c r="AZ40" s="104">
        <v>34.39</v>
      </c>
      <c r="BA40" s="104">
        <v>32.64</v>
      </c>
      <c r="BB40" s="104">
        <v>34.39</v>
      </c>
      <c r="BC40" s="104">
        <v>56.965000000000003</v>
      </c>
      <c r="BD40" s="104">
        <v>74.215000000000003</v>
      </c>
      <c r="BE40" s="104">
        <v>68.34</v>
      </c>
      <c r="BF40" s="104">
        <v>42.89</v>
      </c>
      <c r="BG40" s="93">
        <v>41.39</v>
      </c>
      <c r="BH40" s="93">
        <v>42.34</v>
      </c>
      <c r="BI40" s="93">
        <v>38.549999999999997</v>
      </c>
      <c r="BJ40" s="93">
        <v>38.25</v>
      </c>
      <c r="BK40" s="93">
        <v>60</v>
      </c>
    </row>
    <row r="41" spans="1:63" ht="14.25">
      <c r="A41" s="134">
        <v>36586</v>
      </c>
      <c r="B41" s="132"/>
      <c r="C41" s="135">
        <v>34790</v>
      </c>
      <c r="D41" s="71">
        <v>33</v>
      </c>
      <c r="E41" s="93">
        <v>30.375</v>
      </c>
      <c r="F41" s="102">
        <v>33.75</v>
      </c>
      <c r="G41" s="102">
        <v>51.55</v>
      </c>
      <c r="H41" s="102">
        <v>68</v>
      </c>
      <c r="I41" s="102">
        <v>62.5</v>
      </c>
      <c r="J41" s="102">
        <v>43.35</v>
      </c>
      <c r="K41" s="102">
        <v>39.200000000000003</v>
      </c>
      <c r="L41" s="102">
        <v>40.549999999999997</v>
      </c>
      <c r="M41" s="102">
        <v>35.5</v>
      </c>
      <c r="N41" s="103">
        <v>35</v>
      </c>
      <c r="O41" s="102">
        <v>32.200000000000003</v>
      </c>
      <c r="P41" s="102">
        <v>32.75</v>
      </c>
      <c r="Q41" s="102">
        <v>31</v>
      </c>
      <c r="R41" s="102">
        <v>33</v>
      </c>
      <c r="S41" s="102">
        <v>53.5</v>
      </c>
      <c r="T41" s="102">
        <v>70.75</v>
      </c>
      <c r="U41" s="102">
        <v>66.45</v>
      </c>
      <c r="V41" s="102">
        <v>41</v>
      </c>
      <c r="W41" s="102">
        <v>40</v>
      </c>
      <c r="X41" s="104">
        <v>41</v>
      </c>
      <c r="Y41" s="104">
        <v>36.549999999999997</v>
      </c>
      <c r="Z41" s="104">
        <v>36.25</v>
      </c>
      <c r="AA41" s="104">
        <v>33.625</v>
      </c>
      <c r="AB41" s="104">
        <v>33.424999999999997</v>
      </c>
      <c r="AC41" s="104">
        <v>31.675000000000001</v>
      </c>
      <c r="AD41" s="105">
        <v>33.674999999999997</v>
      </c>
      <c r="AE41" s="105">
        <v>54.737499999999997</v>
      </c>
      <c r="AF41" s="105">
        <v>71.987499999999997</v>
      </c>
      <c r="AG41" s="104">
        <v>67.125</v>
      </c>
      <c r="AH41" s="104">
        <v>41.674999999999997</v>
      </c>
      <c r="AI41" s="104">
        <v>40.674999999999997</v>
      </c>
      <c r="AJ41" s="104">
        <v>41.674999999999997</v>
      </c>
      <c r="AK41" s="104">
        <v>37.25</v>
      </c>
      <c r="AL41" s="104">
        <v>36.950000000000003</v>
      </c>
      <c r="AM41" s="118">
        <v>34.255000000000003</v>
      </c>
      <c r="AN41" s="108">
        <v>34.055</v>
      </c>
      <c r="AO41" s="108">
        <v>32.305</v>
      </c>
      <c r="AP41" s="104">
        <v>34.305</v>
      </c>
      <c r="AQ41" s="110">
        <v>55.892499999999998</v>
      </c>
      <c r="AR41" s="110">
        <v>73.142499999999998</v>
      </c>
      <c r="AS41" s="110">
        <v>67.754999999999995</v>
      </c>
      <c r="AT41" s="110">
        <v>42.305</v>
      </c>
      <c r="AU41" s="110">
        <v>41.305</v>
      </c>
      <c r="AV41" s="110">
        <v>42.305</v>
      </c>
      <c r="AW41" s="104">
        <v>37.9</v>
      </c>
      <c r="AX41" s="104">
        <v>37.6</v>
      </c>
      <c r="AY41" s="104">
        <v>34.840000000000003</v>
      </c>
      <c r="AZ41" s="104">
        <v>34.64</v>
      </c>
      <c r="BA41" s="104">
        <v>32.89</v>
      </c>
      <c r="BB41" s="104">
        <v>34.89</v>
      </c>
      <c r="BC41" s="104">
        <v>56.965000000000003</v>
      </c>
      <c r="BD41" s="104">
        <v>74.215000000000003</v>
      </c>
      <c r="BE41" s="104">
        <v>68.34</v>
      </c>
      <c r="BF41" s="104">
        <v>42.89</v>
      </c>
      <c r="BG41" s="93">
        <v>41.89</v>
      </c>
      <c r="BH41" s="93">
        <v>42.89</v>
      </c>
      <c r="BI41" s="93">
        <v>38.549999999999997</v>
      </c>
      <c r="BJ41" s="93">
        <v>38.25</v>
      </c>
      <c r="BK41" s="93">
        <v>35.424999999999997</v>
      </c>
    </row>
    <row r="42" spans="1:63" ht="14.25">
      <c r="A42" s="134">
        <v>36587</v>
      </c>
      <c r="B42" s="132"/>
      <c r="C42" s="135">
        <v>34790</v>
      </c>
      <c r="D42" s="71">
        <v>33</v>
      </c>
      <c r="E42" s="93">
        <v>30.375</v>
      </c>
      <c r="F42" s="102">
        <v>33.75</v>
      </c>
      <c r="G42" s="102">
        <v>51.55</v>
      </c>
      <c r="H42" s="102">
        <v>68</v>
      </c>
      <c r="I42" s="102">
        <v>62.5</v>
      </c>
      <c r="J42" s="102">
        <v>43.35</v>
      </c>
      <c r="K42" s="102">
        <v>39.200000000000003</v>
      </c>
      <c r="L42" s="102">
        <v>40.700000000000003</v>
      </c>
      <c r="M42" s="102">
        <v>35.5</v>
      </c>
      <c r="N42" s="103">
        <v>35</v>
      </c>
      <c r="O42" s="102">
        <v>32.200000000000003</v>
      </c>
      <c r="P42" s="102">
        <v>32.75</v>
      </c>
      <c r="Q42" s="102">
        <v>31</v>
      </c>
      <c r="R42" s="102">
        <v>33</v>
      </c>
      <c r="S42" s="102">
        <v>53.5</v>
      </c>
      <c r="T42" s="102">
        <v>70.75</v>
      </c>
      <c r="U42" s="102">
        <v>66.45</v>
      </c>
      <c r="V42" s="102">
        <v>41</v>
      </c>
      <c r="W42" s="102">
        <v>40</v>
      </c>
      <c r="X42" s="104">
        <v>41</v>
      </c>
      <c r="Y42" s="104">
        <v>36.549999999999997</v>
      </c>
      <c r="Z42" s="104">
        <v>36.25</v>
      </c>
      <c r="AA42" s="104">
        <v>33.625</v>
      </c>
      <c r="AB42" s="104">
        <v>33.424999999999997</v>
      </c>
      <c r="AC42" s="104">
        <v>31.675000000000001</v>
      </c>
      <c r="AD42" s="105">
        <v>33.674999999999997</v>
      </c>
      <c r="AE42" s="105">
        <v>54.737499999999997</v>
      </c>
      <c r="AF42" s="105">
        <v>71.987499999999997</v>
      </c>
      <c r="AG42" s="104">
        <v>67.125</v>
      </c>
      <c r="AH42" s="104">
        <v>41.674999999999997</v>
      </c>
      <c r="AI42" s="104">
        <v>40.674999999999997</v>
      </c>
      <c r="AJ42" s="104">
        <v>41.674999999999997</v>
      </c>
      <c r="AK42" s="104">
        <v>37.25</v>
      </c>
      <c r="AL42" s="104">
        <v>36.950000000000003</v>
      </c>
      <c r="AM42" s="121">
        <v>34.255000000000003</v>
      </c>
      <c r="AN42" s="108">
        <v>34.055</v>
      </c>
      <c r="AO42" s="108">
        <v>32.305</v>
      </c>
      <c r="AP42" s="104">
        <v>34.305</v>
      </c>
      <c r="AQ42" s="110">
        <v>55.892499999999998</v>
      </c>
      <c r="AR42" s="110">
        <v>73.142499999999998</v>
      </c>
      <c r="AS42" s="110">
        <v>67.754999999999995</v>
      </c>
      <c r="AT42" s="110">
        <v>42.305</v>
      </c>
      <c r="AU42" s="110">
        <v>41.305</v>
      </c>
      <c r="AV42" s="110">
        <v>42.305</v>
      </c>
      <c r="AW42" s="104">
        <v>37.9</v>
      </c>
      <c r="AX42" s="104">
        <v>37.6</v>
      </c>
      <c r="AY42" s="104">
        <v>34.840000000000003</v>
      </c>
      <c r="AZ42" s="104">
        <v>34.64</v>
      </c>
      <c r="BA42" s="104">
        <v>32.89</v>
      </c>
      <c r="BB42" s="104">
        <v>34.89</v>
      </c>
      <c r="BC42" s="104">
        <v>56.965000000000003</v>
      </c>
      <c r="BD42" s="104">
        <v>74.215000000000003</v>
      </c>
      <c r="BE42" s="104">
        <v>68.34</v>
      </c>
      <c r="BF42" s="104">
        <v>42.89</v>
      </c>
      <c r="BG42" s="93">
        <v>41.89</v>
      </c>
      <c r="BH42" s="93">
        <v>42.89</v>
      </c>
      <c r="BI42" s="93">
        <v>38.549999999999997</v>
      </c>
      <c r="BJ42" s="93">
        <v>38.25</v>
      </c>
      <c r="BK42" s="93">
        <v>35.424999999999997</v>
      </c>
    </row>
    <row r="43" spans="1:63" ht="14.25">
      <c r="A43" s="134">
        <v>36588</v>
      </c>
      <c r="B43" s="132"/>
      <c r="C43" s="135">
        <v>34790</v>
      </c>
      <c r="D43" s="71">
        <v>33</v>
      </c>
      <c r="E43" s="93">
        <v>30.375</v>
      </c>
      <c r="F43" s="102">
        <v>33.75</v>
      </c>
      <c r="G43" s="102">
        <v>51.25</v>
      </c>
      <c r="H43" s="102">
        <v>67.75</v>
      </c>
      <c r="I43" s="102">
        <v>62.5</v>
      </c>
      <c r="J43" s="102">
        <v>43.35</v>
      </c>
      <c r="K43" s="102">
        <v>39.200000000000003</v>
      </c>
      <c r="L43" s="102">
        <v>40.700000000000003</v>
      </c>
      <c r="M43" s="102">
        <v>35.5</v>
      </c>
      <c r="N43" s="103">
        <v>35</v>
      </c>
      <c r="O43" s="102">
        <v>32.200000000000003</v>
      </c>
      <c r="P43" s="102">
        <v>32.75</v>
      </c>
      <c r="Q43" s="102">
        <v>31</v>
      </c>
      <c r="R43" s="102">
        <v>33</v>
      </c>
      <c r="S43" s="102">
        <v>53.5</v>
      </c>
      <c r="T43" s="102">
        <v>70.75</v>
      </c>
      <c r="U43" s="102">
        <v>66.45</v>
      </c>
      <c r="V43" s="102">
        <v>41</v>
      </c>
      <c r="W43" s="102">
        <v>40</v>
      </c>
      <c r="X43" s="104">
        <v>41</v>
      </c>
      <c r="Y43" s="104">
        <v>36.549999999999997</v>
      </c>
      <c r="Z43" s="104">
        <v>36.25</v>
      </c>
      <c r="AA43" s="104">
        <v>33.625</v>
      </c>
      <c r="AB43" s="104">
        <v>33.424999999999997</v>
      </c>
      <c r="AC43" s="104">
        <v>31.675000000000001</v>
      </c>
      <c r="AD43" s="105">
        <v>33.674999999999997</v>
      </c>
      <c r="AE43" s="105">
        <v>54.737499999999997</v>
      </c>
      <c r="AF43" s="105">
        <v>71.987499999999997</v>
      </c>
      <c r="AG43" s="104">
        <v>67.125</v>
      </c>
      <c r="AH43" s="104">
        <v>41.674999999999997</v>
      </c>
      <c r="AI43" s="104">
        <v>40.674999999999997</v>
      </c>
      <c r="AJ43" s="104">
        <v>41.674999999999997</v>
      </c>
      <c r="AK43" s="104">
        <v>37.25</v>
      </c>
      <c r="AL43" s="104">
        <v>36.950000000000003</v>
      </c>
      <c r="AM43" s="118">
        <v>34.255000000000003</v>
      </c>
      <c r="AN43" s="108">
        <v>34.055</v>
      </c>
      <c r="AO43" s="108">
        <v>32.305</v>
      </c>
      <c r="AP43" s="104">
        <v>34.305</v>
      </c>
      <c r="AQ43" s="110">
        <v>55.892499999999998</v>
      </c>
      <c r="AR43" s="110">
        <v>73.142499999999998</v>
      </c>
      <c r="AS43" s="110">
        <v>67.754999999999995</v>
      </c>
      <c r="AT43" s="110">
        <v>42.305</v>
      </c>
      <c r="AU43" s="110">
        <v>41.305</v>
      </c>
      <c r="AV43" s="110">
        <v>42.305</v>
      </c>
      <c r="AW43" s="104">
        <v>37.9</v>
      </c>
      <c r="AX43" s="104">
        <v>37.6</v>
      </c>
      <c r="AY43" s="104">
        <v>34.840000000000003</v>
      </c>
      <c r="AZ43" s="104">
        <v>34.64</v>
      </c>
      <c r="BA43" s="104">
        <v>32.89</v>
      </c>
      <c r="BB43" s="104">
        <v>34.89</v>
      </c>
      <c r="BC43" s="104">
        <v>56.965000000000003</v>
      </c>
      <c r="BD43" s="104">
        <v>74.215000000000003</v>
      </c>
      <c r="BE43" s="104">
        <v>68.34</v>
      </c>
      <c r="BF43" s="104">
        <v>42.89</v>
      </c>
      <c r="BG43" s="93">
        <v>41.89</v>
      </c>
      <c r="BH43" s="93">
        <v>42.89</v>
      </c>
      <c r="BI43" s="93">
        <v>38.549999999999997</v>
      </c>
      <c r="BJ43" s="93">
        <v>38.25</v>
      </c>
      <c r="BK43" s="93">
        <v>35.424999999999997</v>
      </c>
    </row>
    <row r="44" spans="1:63" ht="14.25">
      <c r="A44" s="134">
        <v>36591</v>
      </c>
      <c r="B44" s="132"/>
      <c r="C44" s="135">
        <v>34790</v>
      </c>
      <c r="D44" s="71">
        <v>33.5</v>
      </c>
      <c r="E44" s="93">
        <v>30.875</v>
      </c>
      <c r="F44" s="102">
        <v>33.75</v>
      </c>
      <c r="G44" s="102">
        <v>51.25</v>
      </c>
      <c r="H44" s="102">
        <v>68.150000000000006</v>
      </c>
      <c r="I44" s="102">
        <v>62.5</v>
      </c>
      <c r="J44" s="102">
        <v>43.35</v>
      </c>
      <c r="K44" s="102">
        <v>39.200000000000003</v>
      </c>
      <c r="L44" s="102">
        <v>40.700000000000003</v>
      </c>
      <c r="M44" s="102">
        <v>35.5</v>
      </c>
      <c r="N44" s="103">
        <v>35</v>
      </c>
      <c r="O44" s="102">
        <v>32.200000000000003</v>
      </c>
      <c r="P44" s="102">
        <v>33</v>
      </c>
      <c r="Q44" s="102">
        <v>31.5</v>
      </c>
      <c r="R44" s="102">
        <v>33.25</v>
      </c>
      <c r="S44" s="102">
        <v>53.5</v>
      </c>
      <c r="T44" s="102">
        <v>70.75</v>
      </c>
      <c r="U44" s="102">
        <v>66.45</v>
      </c>
      <c r="V44" s="102">
        <v>41</v>
      </c>
      <c r="W44" s="102">
        <v>40.25</v>
      </c>
      <c r="X44" s="104">
        <v>41</v>
      </c>
      <c r="Y44" s="104">
        <v>36.549999999999997</v>
      </c>
      <c r="Z44" s="104">
        <v>36.25</v>
      </c>
      <c r="AA44" s="104">
        <v>33.625</v>
      </c>
      <c r="AB44" s="104">
        <v>33.674999999999997</v>
      </c>
      <c r="AC44" s="104">
        <v>32.174999999999997</v>
      </c>
      <c r="AD44" s="105">
        <v>33.924999999999997</v>
      </c>
      <c r="AE44" s="105">
        <v>54.737499999999997</v>
      </c>
      <c r="AF44" s="105">
        <v>71.987499999999997</v>
      </c>
      <c r="AG44" s="104">
        <v>67.125</v>
      </c>
      <c r="AH44" s="104">
        <v>41.674999999999997</v>
      </c>
      <c r="AI44" s="104">
        <v>40.924999999999997</v>
      </c>
      <c r="AJ44" s="104">
        <v>41.674999999999997</v>
      </c>
      <c r="AK44" s="104">
        <v>37.25</v>
      </c>
      <c r="AL44" s="104">
        <v>36.950000000000003</v>
      </c>
      <c r="AM44" s="121">
        <v>34.255000000000003</v>
      </c>
      <c r="AN44" s="108">
        <v>34.305</v>
      </c>
      <c r="AO44" s="108">
        <v>32.805</v>
      </c>
      <c r="AP44" s="104">
        <v>34.555</v>
      </c>
      <c r="AQ44" s="110">
        <v>55.892499999999998</v>
      </c>
      <c r="AR44" s="110">
        <v>73.142499999999998</v>
      </c>
      <c r="AS44" s="110">
        <v>67.754999999999995</v>
      </c>
      <c r="AT44" s="110">
        <v>42.305</v>
      </c>
      <c r="AU44" s="110">
        <v>41.555</v>
      </c>
      <c r="AV44" s="110">
        <v>42.305</v>
      </c>
      <c r="AW44" s="104">
        <v>37.9</v>
      </c>
      <c r="AX44" s="104">
        <v>37.6</v>
      </c>
      <c r="AY44" s="104">
        <v>34.840000000000003</v>
      </c>
      <c r="AZ44" s="104">
        <v>34.89</v>
      </c>
      <c r="BA44" s="104">
        <v>33.39</v>
      </c>
      <c r="BB44" s="104">
        <v>35.14</v>
      </c>
      <c r="BC44" s="104">
        <v>56.965000000000003</v>
      </c>
      <c r="BD44" s="104">
        <v>74.215000000000003</v>
      </c>
      <c r="BE44" s="104">
        <v>68.34</v>
      </c>
      <c r="BF44" s="104">
        <v>42.89</v>
      </c>
      <c r="BG44" s="93">
        <v>42.14</v>
      </c>
      <c r="BH44" s="93">
        <v>42.89</v>
      </c>
      <c r="BI44" s="93">
        <v>38.549999999999997</v>
      </c>
      <c r="BJ44" s="93">
        <v>38.25</v>
      </c>
      <c r="BK44" s="93">
        <v>35.424999999999997</v>
      </c>
    </row>
    <row r="45" spans="1:63" ht="15">
      <c r="A45" s="134">
        <v>36592</v>
      </c>
      <c r="B45" s="132"/>
      <c r="C45" s="135">
        <v>34790</v>
      </c>
      <c r="D45" s="71">
        <v>33</v>
      </c>
      <c r="E45" s="93">
        <v>30.875</v>
      </c>
      <c r="F45" s="102">
        <v>33.85</v>
      </c>
      <c r="G45" s="102">
        <v>51.5</v>
      </c>
      <c r="H45" s="102">
        <v>68.400000000000006</v>
      </c>
      <c r="I45" s="102">
        <v>63</v>
      </c>
      <c r="J45" s="102">
        <v>43.7</v>
      </c>
      <c r="K45" s="102">
        <v>39.200000000000003</v>
      </c>
      <c r="L45" s="102">
        <v>40.700000000000003</v>
      </c>
      <c r="M45" s="102">
        <v>35.5</v>
      </c>
      <c r="N45" s="103">
        <v>35</v>
      </c>
      <c r="O45" s="102">
        <v>32.5</v>
      </c>
      <c r="P45" s="102">
        <v>33.25</v>
      </c>
      <c r="Q45" s="102">
        <v>31.7</v>
      </c>
      <c r="R45" s="102">
        <v>33.25</v>
      </c>
      <c r="S45" s="102">
        <v>53.5</v>
      </c>
      <c r="T45" s="102">
        <v>70.849999999999994</v>
      </c>
      <c r="U45" s="102">
        <v>67</v>
      </c>
      <c r="V45" s="102">
        <v>41</v>
      </c>
      <c r="W45" s="102">
        <v>40.25</v>
      </c>
      <c r="X45" s="104">
        <v>41</v>
      </c>
      <c r="Y45" s="104">
        <v>36.549999999999997</v>
      </c>
      <c r="Z45" s="104">
        <v>36.25</v>
      </c>
      <c r="AA45" s="104">
        <v>33.924999999999997</v>
      </c>
      <c r="AB45" s="104">
        <v>33.924999999999997</v>
      </c>
      <c r="AC45" s="104">
        <v>32.375</v>
      </c>
      <c r="AD45" s="105">
        <v>33.924999999999997</v>
      </c>
      <c r="AE45" s="105">
        <v>54.737499999999997</v>
      </c>
      <c r="AF45" s="105">
        <v>72.087500000000006</v>
      </c>
      <c r="AG45" s="104">
        <v>67.674999999999997</v>
      </c>
      <c r="AH45" s="104">
        <v>41.674999999999997</v>
      </c>
      <c r="AI45" s="104">
        <v>40.924999999999997</v>
      </c>
      <c r="AJ45" s="104">
        <v>41.674999999999997</v>
      </c>
      <c r="AK45" s="104">
        <v>37.200000000000003</v>
      </c>
      <c r="AL45" s="104">
        <v>36.9</v>
      </c>
      <c r="AM45" s="118">
        <v>34.51</v>
      </c>
      <c r="AN45" s="108">
        <v>34.51</v>
      </c>
      <c r="AO45" s="108">
        <v>32.96</v>
      </c>
      <c r="AP45" s="104">
        <v>34.51</v>
      </c>
      <c r="AQ45" s="110">
        <v>55.81</v>
      </c>
      <c r="AR45" s="117">
        <v>73.16</v>
      </c>
      <c r="AS45" s="110">
        <v>68.260000000000005</v>
      </c>
      <c r="AT45" s="110">
        <v>42.26</v>
      </c>
      <c r="AU45" s="104">
        <v>41.51</v>
      </c>
      <c r="AV45" s="110">
        <v>42.26</v>
      </c>
      <c r="AW45" s="104">
        <v>37.85</v>
      </c>
      <c r="AX45" s="104">
        <v>37.549999999999997</v>
      </c>
      <c r="AY45" s="104">
        <v>35.094999999999999</v>
      </c>
      <c r="AZ45" s="104">
        <v>35.094999999999999</v>
      </c>
      <c r="BA45" s="104">
        <v>33.545000000000002</v>
      </c>
      <c r="BB45" s="104">
        <v>35.094999999999999</v>
      </c>
      <c r="BC45" s="104">
        <v>56.8825</v>
      </c>
      <c r="BD45" s="104">
        <v>74.232500000000002</v>
      </c>
      <c r="BE45" s="104">
        <v>68.844999999999999</v>
      </c>
      <c r="BF45" s="104">
        <v>42.844999999999999</v>
      </c>
      <c r="BG45" s="93">
        <v>42.094999999999999</v>
      </c>
      <c r="BH45" s="93">
        <v>42.844999999999999</v>
      </c>
      <c r="BI45" s="93">
        <v>38.5</v>
      </c>
      <c r="BJ45" s="93">
        <v>38.200000000000003</v>
      </c>
      <c r="BK45" s="93">
        <v>35.68</v>
      </c>
    </row>
    <row r="46" spans="1:63" ht="14.25">
      <c r="A46" s="134">
        <v>36593</v>
      </c>
      <c r="B46" s="132"/>
      <c r="C46" s="135">
        <v>34790</v>
      </c>
      <c r="D46" s="71">
        <v>32.65</v>
      </c>
      <c r="E46" s="93">
        <v>30.875</v>
      </c>
      <c r="F46" s="102">
        <v>34</v>
      </c>
      <c r="G46" s="102">
        <v>53.25</v>
      </c>
      <c r="H46" s="102">
        <v>70.349999999999994</v>
      </c>
      <c r="I46" s="102">
        <v>64.25</v>
      </c>
      <c r="J46" s="102">
        <v>44.25</v>
      </c>
      <c r="K46" s="102">
        <v>39.200000000000003</v>
      </c>
      <c r="L46" s="102">
        <v>40.700000000000003</v>
      </c>
      <c r="M46" s="102">
        <v>35.5</v>
      </c>
      <c r="N46" s="103">
        <v>35</v>
      </c>
      <c r="O46" s="102">
        <v>32.5</v>
      </c>
      <c r="P46" s="102">
        <v>33.25</v>
      </c>
      <c r="Q46" s="102">
        <v>31.7</v>
      </c>
      <c r="R46" s="102">
        <v>33.25</v>
      </c>
      <c r="S46" s="102">
        <v>54.25</v>
      </c>
      <c r="T46" s="102">
        <v>72.75</v>
      </c>
      <c r="U46" s="102">
        <v>67.75</v>
      </c>
      <c r="V46" s="102">
        <v>41.25</v>
      </c>
      <c r="W46" s="102">
        <v>40.25</v>
      </c>
      <c r="X46" s="104">
        <v>41</v>
      </c>
      <c r="Y46" s="104">
        <v>36.549999999999997</v>
      </c>
      <c r="Z46" s="104">
        <v>36.200000000000003</v>
      </c>
      <c r="AA46" s="104">
        <v>33.880000000000003</v>
      </c>
      <c r="AB46" s="104">
        <v>33.880000000000003</v>
      </c>
      <c r="AC46" s="104">
        <v>32.33</v>
      </c>
      <c r="AD46" s="105">
        <v>33.880000000000003</v>
      </c>
      <c r="AE46" s="105">
        <v>55.405000000000001</v>
      </c>
      <c r="AF46" s="105">
        <v>73.905000000000001</v>
      </c>
      <c r="AG46" s="104">
        <v>68.38</v>
      </c>
      <c r="AH46" s="104">
        <v>41.88</v>
      </c>
      <c r="AI46" s="104">
        <v>40.880000000000003</v>
      </c>
      <c r="AJ46" s="104">
        <v>41.63</v>
      </c>
      <c r="AK46" s="104">
        <v>37.200000000000003</v>
      </c>
      <c r="AL46" s="104">
        <v>36.85</v>
      </c>
      <c r="AM46" s="121">
        <v>34.465000000000003</v>
      </c>
      <c r="AN46" s="108">
        <v>34.465000000000003</v>
      </c>
      <c r="AO46" s="108">
        <v>32.914999999999999</v>
      </c>
      <c r="AP46" s="104">
        <v>34.465000000000003</v>
      </c>
      <c r="AQ46" s="110">
        <v>56.477499999999999</v>
      </c>
      <c r="AR46" s="110">
        <v>74.977500000000006</v>
      </c>
      <c r="AS46" s="110">
        <v>68.965000000000003</v>
      </c>
      <c r="AT46" s="110">
        <v>42.465000000000003</v>
      </c>
      <c r="AU46" s="110">
        <v>41.465000000000003</v>
      </c>
      <c r="AV46" s="110">
        <v>42.215000000000003</v>
      </c>
      <c r="AW46" s="104">
        <v>37.85</v>
      </c>
      <c r="AX46" s="104">
        <v>37.5</v>
      </c>
      <c r="AY46" s="104">
        <v>35.049999999999997</v>
      </c>
      <c r="AZ46" s="104">
        <v>35.049999999999997</v>
      </c>
      <c r="BA46" s="104">
        <v>33.5</v>
      </c>
      <c r="BB46" s="104">
        <v>35.049999999999997</v>
      </c>
      <c r="BC46" s="104">
        <v>57.55</v>
      </c>
      <c r="BD46" s="104">
        <v>76.05</v>
      </c>
      <c r="BE46" s="104">
        <v>69.55</v>
      </c>
      <c r="BF46" s="104">
        <v>43.05</v>
      </c>
      <c r="BG46" s="93">
        <v>42.05</v>
      </c>
      <c r="BH46" s="93">
        <v>42.8</v>
      </c>
      <c r="BI46" s="93">
        <v>38.450000000000003</v>
      </c>
      <c r="BJ46" s="93">
        <v>38.1</v>
      </c>
      <c r="BK46" s="93">
        <v>35.590000000000003</v>
      </c>
    </row>
    <row r="47" spans="1:63" ht="14.25">
      <c r="A47" s="134">
        <v>36594</v>
      </c>
      <c r="B47" s="132"/>
      <c r="C47" s="135">
        <v>34790</v>
      </c>
      <c r="D47" s="71">
        <v>32.75</v>
      </c>
      <c r="E47" s="93">
        <v>30.875</v>
      </c>
      <c r="F47" s="102">
        <v>34</v>
      </c>
      <c r="G47" s="102">
        <v>53.25</v>
      </c>
      <c r="H47" s="102">
        <v>70.349999999999994</v>
      </c>
      <c r="I47" s="102">
        <v>64.25</v>
      </c>
      <c r="J47" s="102">
        <v>44.25</v>
      </c>
      <c r="K47" s="102">
        <v>39.200000000000003</v>
      </c>
      <c r="L47" s="102">
        <v>40.700000000000003</v>
      </c>
      <c r="M47" s="102">
        <v>35.5</v>
      </c>
      <c r="N47" s="103">
        <v>35</v>
      </c>
      <c r="O47" s="102">
        <v>32.5</v>
      </c>
      <c r="P47" s="102">
        <v>33.25</v>
      </c>
      <c r="Q47" s="102">
        <v>31.7</v>
      </c>
      <c r="R47" s="102">
        <v>33.25</v>
      </c>
      <c r="S47" s="102">
        <v>54.45</v>
      </c>
      <c r="T47" s="102">
        <v>72.75</v>
      </c>
      <c r="U47" s="102">
        <v>68</v>
      </c>
      <c r="V47" s="102">
        <v>41.25</v>
      </c>
      <c r="W47" s="102">
        <v>40.25</v>
      </c>
      <c r="X47" s="104">
        <v>41</v>
      </c>
      <c r="Y47" s="104">
        <v>36.5</v>
      </c>
      <c r="Z47" s="104">
        <v>36.25</v>
      </c>
      <c r="AA47" s="104">
        <v>33.924999999999997</v>
      </c>
      <c r="AB47" s="104">
        <v>33.924999999999997</v>
      </c>
      <c r="AC47" s="104">
        <v>32.375</v>
      </c>
      <c r="AD47" s="105">
        <v>33.924999999999997</v>
      </c>
      <c r="AE47" s="105">
        <v>55.6875</v>
      </c>
      <c r="AF47" s="105">
        <v>73.987499999999997</v>
      </c>
      <c r="AG47" s="104">
        <v>68.674999999999997</v>
      </c>
      <c r="AH47" s="104">
        <v>41.924999999999997</v>
      </c>
      <c r="AI47" s="104">
        <v>40.924999999999997</v>
      </c>
      <c r="AJ47" s="104">
        <v>41.674999999999997</v>
      </c>
      <c r="AK47" s="104">
        <v>37.15</v>
      </c>
      <c r="AL47" s="104">
        <v>36.9</v>
      </c>
      <c r="AM47" s="118">
        <v>34.51</v>
      </c>
      <c r="AN47" s="108">
        <v>34.51</v>
      </c>
      <c r="AO47" s="108">
        <v>32.96</v>
      </c>
      <c r="AP47" s="104">
        <v>34.51</v>
      </c>
      <c r="AQ47" s="110">
        <v>56.76</v>
      </c>
      <c r="AR47" s="110">
        <v>75.06</v>
      </c>
      <c r="AS47" s="110">
        <v>69.260000000000005</v>
      </c>
      <c r="AT47" s="110">
        <v>42.51</v>
      </c>
      <c r="AU47" s="110">
        <v>41.51</v>
      </c>
      <c r="AV47" s="110">
        <v>42.26</v>
      </c>
      <c r="AW47" s="104">
        <v>37.75</v>
      </c>
      <c r="AX47" s="104">
        <v>37.5</v>
      </c>
      <c r="AY47" s="104">
        <v>35.049999999999997</v>
      </c>
      <c r="AZ47" s="104">
        <v>35.049999999999997</v>
      </c>
      <c r="BA47" s="104">
        <v>33.5</v>
      </c>
      <c r="BB47" s="104">
        <v>35.049999999999997</v>
      </c>
      <c r="BC47" s="104">
        <v>57.75</v>
      </c>
      <c r="BD47" s="104">
        <v>76.05</v>
      </c>
      <c r="BE47" s="104">
        <v>69.8</v>
      </c>
      <c r="BF47" s="104">
        <v>43.05</v>
      </c>
      <c r="BG47" s="93">
        <v>42.05</v>
      </c>
      <c r="BH47" s="93">
        <v>42.8</v>
      </c>
      <c r="BI47" s="93">
        <v>38.299999999999997</v>
      </c>
      <c r="BJ47" s="93">
        <v>38.049999999999997</v>
      </c>
      <c r="BK47" s="93">
        <v>35.545000000000002</v>
      </c>
    </row>
    <row r="48" spans="1:63" ht="14.25">
      <c r="A48" s="134">
        <v>36595</v>
      </c>
      <c r="B48" s="132"/>
      <c r="C48" s="135">
        <v>34790</v>
      </c>
      <c r="D48" s="71">
        <v>32.75</v>
      </c>
      <c r="E48" s="93">
        <v>31.25</v>
      </c>
      <c r="F48" s="102">
        <v>34</v>
      </c>
      <c r="G48" s="102">
        <v>53.25</v>
      </c>
      <c r="H48" s="102">
        <v>70.349999999999994</v>
      </c>
      <c r="I48" s="102">
        <v>64.25</v>
      </c>
      <c r="J48" s="102">
        <v>44.25</v>
      </c>
      <c r="K48" s="102">
        <v>39.200000000000003</v>
      </c>
      <c r="L48" s="102">
        <v>40.700000000000003</v>
      </c>
      <c r="M48" s="102">
        <v>35.5</v>
      </c>
      <c r="N48" s="103">
        <v>35</v>
      </c>
      <c r="O48" s="102">
        <v>32.5</v>
      </c>
      <c r="P48" s="102">
        <v>33.25</v>
      </c>
      <c r="Q48" s="102">
        <v>31.7</v>
      </c>
      <c r="R48" s="102">
        <v>33.25</v>
      </c>
      <c r="S48" s="102">
        <v>54.45</v>
      </c>
      <c r="T48" s="102">
        <v>72.75</v>
      </c>
      <c r="U48" s="102">
        <v>68</v>
      </c>
      <c r="V48" s="102">
        <v>41.25</v>
      </c>
      <c r="W48" s="102">
        <v>40.25</v>
      </c>
      <c r="X48" s="104">
        <v>41</v>
      </c>
      <c r="Y48" s="104">
        <v>36.5</v>
      </c>
      <c r="Z48" s="104">
        <v>36.25</v>
      </c>
      <c r="AA48" s="104">
        <v>33.924999999999997</v>
      </c>
      <c r="AB48" s="104">
        <v>33.924999999999997</v>
      </c>
      <c r="AC48" s="104">
        <v>32.375</v>
      </c>
      <c r="AD48" s="105">
        <v>33.924999999999997</v>
      </c>
      <c r="AE48" s="105">
        <v>55.6875</v>
      </c>
      <c r="AF48" s="105">
        <v>73.987499999999997</v>
      </c>
      <c r="AG48" s="104">
        <v>68.674999999999997</v>
      </c>
      <c r="AH48" s="104">
        <v>41.924999999999997</v>
      </c>
      <c r="AI48" s="104">
        <v>40.924999999999997</v>
      </c>
      <c r="AJ48" s="104">
        <v>41.674999999999997</v>
      </c>
      <c r="AK48" s="104">
        <v>37.1</v>
      </c>
      <c r="AL48" s="104">
        <v>36.85</v>
      </c>
      <c r="AM48" s="121">
        <v>34.465000000000003</v>
      </c>
      <c r="AN48" s="108">
        <v>34.465000000000003</v>
      </c>
      <c r="AO48" s="108">
        <v>32.914999999999999</v>
      </c>
      <c r="AP48" s="104">
        <v>34.465000000000003</v>
      </c>
      <c r="AQ48" s="110">
        <v>56.677500000000002</v>
      </c>
      <c r="AR48" s="110">
        <v>74.977500000000006</v>
      </c>
      <c r="AS48" s="110">
        <v>69.215000000000003</v>
      </c>
      <c r="AT48" s="110">
        <v>42.465000000000003</v>
      </c>
      <c r="AU48" s="110">
        <v>41.465000000000003</v>
      </c>
      <c r="AV48" s="110">
        <v>42.215000000000003</v>
      </c>
      <c r="AW48" s="104">
        <v>37.65</v>
      </c>
      <c r="AX48" s="104">
        <v>37.4</v>
      </c>
      <c r="AY48" s="104">
        <v>34.96</v>
      </c>
      <c r="AZ48" s="104">
        <v>34.96</v>
      </c>
      <c r="BA48" s="104">
        <v>33.409999999999997</v>
      </c>
      <c r="BB48" s="104">
        <v>34.96</v>
      </c>
      <c r="BC48" s="104">
        <v>57.585000000000001</v>
      </c>
      <c r="BD48" s="104">
        <v>75.885000000000005</v>
      </c>
      <c r="BE48" s="104">
        <v>69.709999999999994</v>
      </c>
      <c r="BF48" s="104">
        <v>42.96</v>
      </c>
      <c r="BG48" s="93">
        <v>41.96</v>
      </c>
      <c r="BH48" s="93">
        <v>42.71</v>
      </c>
      <c r="BI48" s="93">
        <v>38.200000000000003</v>
      </c>
      <c r="BJ48" s="93">
        <v>37.950000000000003</v>
      </c>
      <c r="BK48" s="93">
        <v>35.454999999999998</v>
      </c>
    </row>
    <row r="49" spans="1:63" ht="14.25">
      <c r="A49" s="134">
        <v>36598</v>
      </c>
      <c r="B49" s="132"/>
      <c r="C49" s="135">
        <v>34790</v>
      </c>
      <c r="D49" s="71">
        <v>32.75</v>
      </c>
      <c r="E49" s="93">
        <v>31.25</v>
      </c>
      <c r="F49" s="102">
        <v>34</v>
      </c>
      <c r="G49" s="102">
        <v>53.75</v>
      </c>
      <c r="H49" s="102">
        <v>70.95</v>
      </c>
      <c r="I49" s="102">
        <v>64.75</v>
      </c>
      <c r="J49" s="102">
        <v>44.65</v>
      </c>
      <c r="K49" s="102">
        <v>39.799999999999997</v>
      </c>
      <c r="L49" s="102">
        <v>40.950000000000003</v>
      </c>
      <c r="M49" s="102">
        <v>35.5</v>
      </c>
      <c r="N49" s="103">
        <v>35</v>
      </c>
      <c r="O49" s="102">
        <v>32.5</v>
      </c>
      <c r="P49" s="102">
        <v>33.25</v>
      </c>
      <c r="Q49" s="102">
        <v>31.7</v>
      </c>
      <c r="R49" s="102">
        <v>33.25</v>
      </c>
      <c r="S49" s="102">
        <v>54.75</v>
      </c>
      <c r="T49" s="102">
        <v>73</v>
      </c>
      <c r="U49" s="102">
        <v>68</v>
      </c>
      <c r="V49" s="102">
        <v>41.25</v>
      </c>
      <c r="W49" s="102">
        <v>40.25</v>
      </c>
      <c r="X49" s="104">
        <v>41</v>
      </c>
      <c r="Y49" s="104">
        <v>36.5</v>
      </c>
      <c r="Z49" s="104">
        <v>36.200000000000003</v>
      </c>
      <c r="AA49" s="104">
        <v>33.880000000000003</v>
      </c>
      <c r="AB49" s="104">
        <v>33.880000000000003</v>
      </c>
      <c r="AC49" s="104">
        <v>32.33</v>
      </c>
      <c r="AD49" s="105">
        <v>33.880000000000003</v>
      </c>
      <c r="AE49" s="105">
        <v>55.905000000000001</v>
      </c>
      <c r="AF49" s="105">
        <v>74.155000000000001</v>
      </c>
      <c r="AG49" s="104">
        <v>68.63</v>
      </c>
      <c r="AH49" s="104">
        <v>41.88</v>
      </c>
      <c r="AI49" s="104">
        <v>40.880000000000003</v>
      </c>
      <c r="AJ49" s="104">
        <v>41.63</v>
      </c>
      <c r="AK49" s="104">
        <v>37.1</v>
      </c>
      <c r="AL49" s="104">
        <v>36.799999999999997</v>
      </c>
      <c r="AM49" s="118">
        <v>34.42</v>
      </c>
      <c r="AN49" s="108">
        <v>34.42</v>
      </c>
      <c r="AO49" s="108">
        <v>32.869999999999997</v>
      </c>
      <c r="AP49" s="104">
        <v>34.42</v>
      </c>
      <c r="AQ49" s="110">
        <v>56.895000000000003</v>
      </c>
      <c r="AR49" s="110">
        <v>75.144999999999996</v>
      </c>
      <c r="AS49" s="110">
        <v>69.17</v>
      </c>
      <c r="AT49" s="110">
        <v>42.42</v>
      </c>
      <c r="AU49" s="110">
        <v>41.42</v>
      </c>
      <c r="AV49" s="110">
        <v>42.17</v>
      </c>
      <c r="AW49" s="104">
        <v>37.65</v>
      </c>
      <c r="AX49" s="104">
        <v>37.35</v>
      </c>
      <c r="AY49" s="104">
        <v>34.914999999999999</v>
      </c>
      <c r="AZ49" s="104">
        <v>34.914999999999999</v>
      </c>
      <c r="BA49" s="104">
        <v>33.365000000000002</v>
      </c>
      <c r="BB49" s="104">
        <v>34.914999999999999</v>
      </c>
      <c r="BC49" s="104">
        <v>57.802500000000002</v>
      </c>
      <c r="BD49" s="104">
        <v>76.052499999999995</v>
      </c>
      <c r="BE49" s="104">
        <v>69.665000000000006</v>
      </c>
      <c r="BF49" s="104">
        <v>42.914999999999999</v>
      </c>
      <c r="BG49" s="93">
        <v>41.914999999999999</v>
      </c>
      <c r="BH49" s="93">
        <v>42.664999999999999</v>
      </c>
      <c r="BI49" s="93">
        <v>38.200000000000003</v>
      </c>
      <c r="BJ49" s="93">
        <v>37.9</v>
      </c>
      <c r="BK49" s="93">
        <v>35.409999999999997</v>
      </c>
    </row>
    <row r="50" spans="1:63" ht="14.25">
      <c r="A50" s="134">
        <v>36599</v>
      </c>
      <c r="B50" s="132"/>
      <c r="C50" s="135">
        <v>34790</v>
      </c>
      <c r="D50" s="71">
        <v>33.75</v>
      </c>
      <c r="E50" s="93">
        <v>32.375</v>
      </c>
      <c r="F50" s="102">
        <v>34.75</v>
      </c>
      <c r="G50" s="102">
        <v>55.85</v>
      </c>
      <c r="H50" s="102">
        <v>72.174999999999997</v>
      </c>
      <c r="I50" s="102">
        <v>66.875</v>
      </c>
      <c r="J50" s="102">
        <v>45</v>
      </c>
      <c r="K50" s="102">
        <v>40.299999999999997</v>
      </c>
      <c r="L50" s="102">
        <v>41.55</v>
      </c>
      <c r="M50" s="102">
        <v>35.9</v>
      </c>
      <c r="N50" s="103">
        <v>35.200000000000003</v>
      </c>
      <c r="O50" s="102">
        <v>32.5</v>
      </c>
      <c r="P50" s="102">
        <v>33.5</v>
      </c>
      <c r="Q50" s="102">
        <v>32</v>
      </c>
      <c r="R50" s="102">
        <v>33.25</v>
      </c>
      <c r="S50" s="102">
        <v>57.25</v>
      </c>
      <c r="T50" s="102">
        <v>74.5</v>
      </c>
      <c r="U50" s="102">
        <v>69.5</v>
      </c>
      <c r="V50" s="102">
        <v>41.25</v>
      </c>
      <c r="W50" s="102">
        <v>40.25</v>
      </c>
      <c r="X50" s="104">
        <v>41</v>
      </c>
      <c r="Y50" s="104">
        <v>35.950000000000003</v>
      </c>
      <c r="Z50" s="104">
        <v>36.25</v>
      </c>
      <c r="AA50" s="104">
        <v>33.744999999999997</v>
      </c>
      <c r="AB50" s="104">
        <v>33.994999999999997</v>
      </c>
      <c r="AC50" s="104">
        <v>32.494999999999997</v>
      </c>
      <c r="AD50" s="105">
        <v>33.744999999999997</v>
      </c>
      <c r="AE50" s="105">
        <v>58.157499999999999</v>
      </c>
      <c r="AF50" s="105">
        <v>75.407499999999999</v>
      </c>
      <c r="AG50" s="104">
        <v>69.995000000000005</v>
      </c>
      <c r="AH50" s="104">
        <v>41.744999999999997</v>
      </c>
      <c r="AI50" s="104">
        <v>40.744999999999997</v>
      </c>
      <c r="AJ50" s="104">
        <v>41.494999999999997</v>
      </c>
      <c r="AK50" s="104">
        <v>36.450000000000003</v>
      </c>
      <c r="AL50" s="104">
        <v>36.75</v>
      </c>
      <c r="AM50" s="121">
        <v>34.195</v>
      </c>
      <c r="AN50" s="108">
        <v>34.445</v>
      </c>
      <c r="AO50" s="108">
        <v>32.945</v>
      </c>
      <c r="AP50" s="104">
        <v>34.195</v>
      </c>
      <c r="AQ50" s="110">
        <v>58.982500000000002</v>
      </c>
      <c r="AR50" s="110">
        <v>76.232500000000002</v>
      </c>
      <c r="AS50" s="110">
        <v>70.444999999999993</v>
      </c>
      <c r="AT50" s="110">
        <v>42.195</v>
      </c>
      <c r="AU50" s="110">
        <v>41.195</v>
      </c>
      <c r="AV50" s="110">
        <v>41.945</v>
      </c>
      <c r="AW50" s="104">
        <v>36.9</v>
      </c>
      <c r="AX50" s="104">
        <v>37.200000000000003</v>
      </c>
      <c r="AY50" s="104">
        <v>34.6</v>
      </c>
      <c r="AZ50" s="104">
        <v>34.85</v>
      </c>
      <c r="BA50" s="104">
        <v>33.35</v>
      </c>
      <c r="BB50" s="104">
        <v>34.6</v>
      </c>
      <c r="BC50" s="104">
        <v>59.725000000000001</v>
      </c>
      <c r="BD50" s="104">
        <v>76.974999999999994</v>
      </c>
      <c r="BE50" s="104">
        <v>70.849999999999994</v>
      </c>
      <c r="BF50" s="104">
        <v>42.6</v>
      </c>
      <c r="BG50" s="93">
        <v>41.6</v>
      </c>
      <c r="BH50" s="93">
        <v>42.35</v>
      </c>
      <c r="BI50" s="93">
        <v>37.35</v>
      </c>
      <c r="BJ50" s="93">
        <v>37.65</v>
      </c>
      <c r="BK50" s="93">
        <v>35.005000000000003</v>
      </c>
    </row>
    <row r="51" spans="1:63" ht="14.25">
      <c r="A51" s="134">
        <v>36600</v>
      </c>
      <c r="B51" s="132"/>
      <c r="C51" s="135">
        <v>34790</v>
      </c>
      <c r="D51" s="71">
        <v>34.25</v>
      </c>
      <c r="E51" s="93">
        <v>32.375</v>
      </c>
      <c r="F51" s="102">
        <v>35</v>
      </c>
      <c r="G51" s="102">
        <v>56.35</v>
      </c>
      <c r="H51" s="102">
        <v>73.174999999999997</v>
      </c>
      <c r="I51" s="102">
        <v>67.125</v>
      </c>
      <c r="J51" s="102">
        <v>45</v>
      </c>
      <c r="K51" s="102">
        <v>40.549999999999997</v>
      </c>
      <c r="L51" s="102">
        <v>41.8</v>
      </c>
      <c r="M51" s="102">
        <v>37.15</v>
      </c>
      <c r="N51" s="103">
        <v>35.75</v>
      </c>
      <c r="O51" s="102">
        <v>33.5</v>
      </c>
      <c r="P51" s="102">
        <v>33.75</v>
      </c>
      <c r="Q51" s="102">
        <v>32</v>
      </c>
      <c r="R51" s="102">
        <v>33.25</v>
      </c>
      <c r="S51" s="102">
        <v>57.25</v>
      </c>
      <c r="T51" s="102">
        <v>74.75</v>
      </c>
      <c r="U51" s="102">
        <v>69.5</v>
      </c>
      <c r="V51" s="102">
        <v>41.25</v>
      </c>
      <c r="W51" s="102">
        <v>40.5</v>
      </c>
      <c r="X51" s="104">
        <v>41.25</v>
      </c>
      <c r="Y51" s="104">
        <v>37</v>
      </c>
      <c r="Z51" s="104">
        <v>36.799999999999997</v>
      </c>
      <c r="AA51" s="104">
        <v>34.744999999999997</v>
      </c>
      <c r="AB51" s="104">
        <v>34.244999999999997</v>
      </c>
      <c r="AC51" s="104">
        <v>32.494999999999997</v>
      </c>
      <c r="AD51" s="105">
        <v>33.744999999999997</v>
      </c>
      <c r="AE51" s="105">
        <v>58.157499999999999</v>
      </c>
      <c r="AF51" s="105">
        <v>75.657499999999999</v>
      </c>
      <c r="AG51" s="104">
        <v>69.995000000000005</v>
      </c>
      <c r="AH51" s="104">
        <v>41.744999999999997</v>
      </c>
      <c r="AI51" s="104">
        <v>40.994999999999997</v>
      </c>
      <c r="AJ51" s="104">
        <v>41.744999999999997</v>
      </c>
      <c r="AK51" s="104">
        <v>37.5</v>
      </c>
      <c r="AL51" s="104">
        <v>37.299999999999997</v>
      </c>
      <c r="AM51" s="118">
        <v>35.195</v>
      </c>
      <c r="AN51" s="108">
        <v>34.695</v>
      </c>
      <c r="AO51" s="108">
        <v>32.945</v>
      </c>
      <c r="AP51" s="104">
        <v>34.195</v>
      </c>
      <c r="AQ51" s="110">
        <v>58.982500000000002</v>
      </c>
      <c r="AR51" s="110">
        <v>76.482500000000002</v>
      </c>
      <c r="AS51" s="110">
        <v>70.444999999999993</v>
      </c>
      <c r="AT51" s="110">
        <v>42.195</v>
      </c>
      <c r="AU51" s="110">
        <v>41.445</v>
      </c>
      <c r="AV51" s="110">
        <v>42.195</v>
      </c>
      <c r="AW51" s="104">
        <v>37.950000000000003</v>
      </c>
      <c r="AX51" s="104">
        <v>37.75</v>
      </c>
      <c r="AY51" s="104">
        <v>35.6</v>
      </c>
      <c r="AZ51" s="104">
        <v>35.1</v>
      </c>
      <c r="BA51" s="104">
        <v>33.35</v>
      </c>
      <c r="BB51" s="104">
        <v>34.6</v>
      </c>
      <c r="BC51" s="104">
        <v>59.725000000000001</v>
      </c>
      <c r="BD51" s="104">
        <v>77.224999999999994</v>
      </c>
      <c r="BE51" s="104">
        <v>70.849999999999994</v>
      </c>
      <c r="BF51" s="104">
        <v>42.6</v>
      </c>
      <c r="BG51" s="93">
        <v>41.85</v>
      </c>
      <c r="BH51" s="93">
        <v>42.6</v>
      </c>
      <c r="BI51" s="93">
        <v>38.4</v>
      </c>
      <c r="BJ51" s="93">
        <v>38.200000000000003</v>
      </c>
      <c r="BK51" s="93">
        <v>36.005000000000003</v>
      </c>
    </row>
    <row r="52" spans="1:63" ht="14.25">
      <c r="A52" s="134">
        <v>36601</v>
      </c>
      <c r="B52" s="132"/>
      <c r="C52" s="135">
        <v>34790</v>
      </c>
      <c r="D52" s="71">
        <v>34.85</v>
      </c>
      <c r="E52" s="93">
        <v>32.75</v>
      </c>
      <c r="F52" s="102">
        <v>35.25</v>
      </c>
      <c r="G52" s="102">
        <v>56.75</v>
      </c>
      <c r="H52" s="102">
        <v>73.174999999999997</v>
      </c>
      <c r="I52" s="102">
        <v>67.25</v>
      </c>
      <c r="J52" s="102">
        <v>45</v>
      </c>
      <c r="K52" s="102">
        <v>40.549999999999997</v>
      </c>
      <c r="L52" s="102">
        <v>41.8</v>
      </c>
      <c r="M52" s="102">
        <v>37.65</v>
      </c>
      <c r="N52" s="103">
        <v>36.75</v>
      </c>
      <c r="O52" s="102">
        <v>34.25</v>
      </c>
      <c r="P52" s="102">
        <v>33.75</v>
      </c>
      <c r="Q52" s="102">
        <v>32</v>
      </c>
      <c r="R52" s="102">
        <v>33.25</v>
      </c>
      <c r="S52" s="102">
        <v>58</v>
      </c>
      <c r="T52" s="102">
        <v>75.75</v>
      </c>
      <c r="U52" s="102">
        <v>70</v>
      </c>
      <c r="V52" s="102">
        <v>41.25</v>
      </c>
      <c r="W52" s="102">
        <v>40.5</v>
      </c>
      <c r="X52" s="104">
        <v>41.25</v>
      </c>
      <c r="Y52" s="104">
        <v>37</v>
      </c>
      <c r="Z52" s="104">
        <v>37.799999999999997</v>
      </c>
      <c r="AA52" s="104">
        <v>35.494999999999997</v>
      </c>
      <c r="AB52" s="104">
        <v>34.244999999999997</v>
      </c>
      <c r="AC52" s="104">
        <v>32.494999999999997</v>
      </c>
      <c r="AD52" s="105">
        <v>33.744999999999997</v>
      </c>
      <c r="AE52" s="105">
        <v>58.907499999999999</v>
      </c>
      <c r="AF52" s="105">
        <v>76.657499999999999</v>
      </c>
      <c r="AG52" s="104">
        <v>70.495000000000005</v>
      </c>
      <c r="AH52" s="104">
        <v>41.744999999999997</v>
      </c>
      <c r="AI52" s="104">
        <v>40.994999999999997</v>
      </c>
      <c r="AJ52" s="104">
        <v>41.744999999999997</v>
      </c>
      <c r="AK52" s="104">
        <v>37.5</v>
      </c>
      <c r="AL52" s="104">
        <v>38.299999999999997</v>
      </c>
      <c r="AM52" s="121">
        <v>35.945</v>
      </c>
      <c r="AN52" s="108">
        <v>34.695</v>
      </c>
      <c r="AO52" s="108">
        <v>32.945</v>
      </c>
      <c r="AP52" s="104">
        <v>34.195</v>
      </c>
      <c r="AQ52" s="110">
        <v>59.732500000000002</v>
      </c>
      <c r="AR52" s="110">
        <v>77.482500000000002</v>
      </c>
      <c r="AS52" s="110">
        <v>70.944999999999993</v>
      </c>
      <c r="AT52" s="110">
        <v>42.195</v>
      </c>
      <c r="AU52" s="110">
        <v>41.445</v>
      </c>
      <c r="AV52" s="110">
        <v>42.195</v>
      </c>
      <c r="AW52" s="104">
        <v>37.950000000000003</v>
      </c>
      <c r="AX52" s="104">
        <v>38.75</v>
      </c>
      <c r="AY52" s="104">
        <v>36.35</v>
      </c>
      <c r="AZ52" s="104">
        <v>35.1</v>
      </c>
      <c r="BA52" s="104">
        <v>33.35</v>
      </c>
      <c r="BB52" s="104">
        <v>34.6</v>
      </c>
      <c r="BC52" s="104">
        <v>60.475000000000001</v>
      </c>
      <c r="BD52" s="104">
        <v>78.224999999999994</v>
      </c>
      <c r="BE52" s="104">
        <v>71.349999999999994</v>
      </c>
      <c r="BF52" s="104">
        <v>42.6</v>
      </c>
      <c r="BG52" s="93">
        <v>41.85</v>
      </c>
      <c r="BH52" s="93">
        <v>42.6</v>
      </c>
      <c r="BI52" s="93">
        <v>38.4</v>
      </c>
      <c r="BJ52" s="93">
        <v>39.200000000000003</v>
      </c>
      <c r="BK52" s="93">
        <v>36.755000000000003</v>
      </c>
    </row>
    <row r="53" spans="1:63" ht="14.25">
      <c r="A53" s="134">
        <v>36602</v>
      </c>
      <c r="B53" s="132"/>
      <c r="C53" s="135">
        <v>34790</v>
      </c>
      <c r="D53" s="71">
        <v>35</v>
      </c>
      <c r="E53" s="93">
        <v>34</v>
      </c>
      <c r="F53" s="102">
        <v>35.25</v>
      </c>
      <c r="G53" s="102">
        <v>56.25</v>
      </c>
      <c r="H53" s="102">
        <v>72.674999999999997</v>
      </c>
      <c r="I53" s="102">
        <v>67</v>
      </c>
      <c r="J53" s="102">
        <v>45</v>
      </c>
      <c r="K53" s="102">
        <v>40.549999999999997</v>
      </c>
      <c r="L53" s="102">
        <v>41.8</v>
      </c>
      <c r="M53" s="102">
        <v>37.65</v>
      </c>
      <c r="N53" s="103">
        <v>36.75</v>
      </c>
      <c r="O53" s="102">
        <v>34.25</v>
      </c>
      <c r="P53" s="102">
        <v>33.75</v>
      </c>
      <c r="Q53" s="102">
        <v>32.25</v>
      </c>
      <c r="R53" s="102">
        <v>33.5</v>
      </c>
      <c r="S53" s="102">
        <v>58</v>
      </c>
      <c r="T53" s="102">
        <v>75.5</v>
      </c>
      <c r="U53" s="102">
        <v>69.75</v>
      </c>
      <c r="V53" s="102">
        <v>41.25</v>
      </c>
      <c r="W53" s="102">
        <v>40.5</v>
      </c>
      <c r="X53" s="104">
        <v>41.25</v>
      </c>
      <c r="Y53" s="104">
        <v>37</v>
      </c>
      <c r="Z53" s="104">
        <v>37.799999999999997</v>
      </c>
      <c r="AA53" s="104">
        <v>35.494999999999997</v>
      </c>
      <c r="AB53" s="104">
        <v>34.244999999999997</v>
      </c>
      <c r="AC53" s="104">
        <v>32.744999999999997</v>
      </c>
      <c r="AD53" s="105">
        <v>33.994999999999997</v>
      </c>
      <c r="AE53" s="105">
        <v>58.907499999999999</v>
      </c>
      <c r="AF53" s="105">
        <v>76.407499999999999</v>
      </c>
      <c r="AG53" s="104">
        <v>70.245000000000005</v>
      </c>
      <c r="AH53" s="104">
        <v>41.744999999999997</v>
      </c>
      <c r="AI53" s="104">
        <v>40.994999999999997</v>
      </c>
      <c r="AJ53" s="104">
        <v>41.744999999999997</v>
      </c>
      <c r="AK53" s="104">
        <v>37.5</v>
      </c>
      <c r="AL53" s="104">
        <v>38.299999999999997</v>
      </c>
      <c r="AM53" s="118">
        <v>35.945</v>
      </c>
      <c r="AN53" s="108">
        <v>34.695</v>
      </c>
      <c r="AO53" s="108">
        <v>33.195</v>
      </c>
      <c r="AP53" s="104">
        <v>34.445</v>
      </c>
      <c r="AQ53" s="110">
        <v>59.732500000000002</v>
      </c>
      <c r="AR53" s="110">
        <v>77.232500000000002</v>
      </c>
      <c r="AS53" s="110">
        <v>70.694999999999993</v>
      </c>
      <c r="AT53" s="110">
        <v>42.195</v>
      </c>
      <c r="AU53" s="110">
        <v>41.445</v>
      </c>
      <c r="AV53" s="110">
        <v>42.195</v>
      </c>
      <c r="AW53" s="104">
        <v>37.950000000000003</v>
      </c>
      <c r="AX53" s="104">
        <v>38.75</v>
      </c>
      <c r="AY53" s="104">
        <v>36.35</v>
      </c>
      <c r="AZ53" s="104">
        <v>35.1</v>
      </c>
      <c r="BA53" s="104">
        <v>33.6</v>
      </c>
      <c r="BB53" s="104">
        <v>34.85</v>
      </c>
      <c r="BC53" s="104">
        <v>60.475000000000001</v>
      </c>
      <c r="BD53" s="104">
        <v>77.974999999999994</v>
      </c>
      <c r="BE53" s="104">
        <v>71.099999999999994</v>
      </c>
      <c r="BF53" s="104">
        <v>42.6</v>
      </c>
      <c r="BG53" s="93">
        <v>41.85</v>
      </c>
      <c r="BH53" s="93">
        <v>42.6</v>
      </c>
      <c r="BI53" s="93">
        <v>38.4</v>
      </c>
      <c r="BJ53" s="93">
        <v>39.200000000000003</v>
      </c>
      <c r="BK53" s="93">
        <v>36.755000000000003</v>
      </c>
    </row>
    <row r="54" spans="1:63" ht="14.25">
      <c r="A54" s="134">
        <v>36605</v>
      </c>
      <c r="B54" s="132"/>
      <c r="C54" s="135">
        <v>34790</v>
      </c>
      <c r="D54" s="71">
        <v>34</v>
      </c>
      <c r="E54" s="93">
        <v>34</v>
      </c>
      <c r="F54" s="102">
        <v>35.25</v>
      </c>
      <c r="G54" s="102">
        <v>55.5</v>
      </c>
      <c r="H54" s="102">
        <v>72</v>
      </c>
      <c r="I54" s="102">
        <v>66.25</v>
      </c>
      <c r="J54" s="102">
        <v>45</v>
      </c>
      <c r="K54" s="102">
        <v>40.299999999999997</v>
      </c>
      <c r="L54" s="102">
        <v>41.8</v>
      </c>
      <c r="M54" s="102">
        <v>37.65</v>
      </c>
      <c r="N54" s="103">
        <v>36.75</v>
      </c>
      <c r="O54" s="102">
        <v>34.25</v>
      </c>
      <c r="P54" s="102">
        <v>33.75</v>
      </c>
      <c r="Q54" s="102">
        <v>32.25</v>
      </c>
      <c r="R54" s="102">
        <v>33.5</v>
      </c>
      <c r="S54" s="102">
        <v>57.75</v>
      </c>
      <c r="T54" s="102">
        <v>75</v>
      </c>
      <c r="U54" s="102">
        <v>69.25</v>
      </c>
      <c r="V54" s="102">
        <v>41.25</v>
      </c>
      <c r="W54" s="102">
        <v>40.5</v>
      </c>
      <c r="X54" s="104">
        <v>41.25</v>
      </c>
      <c r="Y54" s="104">
        <v>37</v>
      </c>
      <c r="Z54" s="104">
        <v>37.799999999999997</v>
      </c>
      <c r="AA54" s="104">
        <v>35.494999999999997</v>
      </c>
      <c r="AB54" s="104">
        <v>34.244999999999997</v>
      </c>
      <c r="AC54" s="104">
        <v>32.744999999999997</v>
      </c>
      <c r="AD54" s="105">
        <v>33.994999999999997</v>
      </c>
      <c r="AE54" s="105">
        <v>58.657499999999999</v>
      </c>
      <c r="AF54" s="105">
        <v>75.907499999999999</v>
      </c>
      <c r="AG54" s="104">
        <v>69.745000000000005</v>
      </c>
      <c r="AH54" s="104">
        <v>41.744999999999997</v>
      </c>
      <c r="AI54" s="104">
        <v>40.994999999999997</v>
      </c>
      <c r="AJ54" s="104">
        <v>41.744999999999997</v>
      </c>
      <c r="AK54" s="104">
        <v>37.5</v>
      </c>
      <c r="AL54" s="104">
        <v>38.299999999999997</v>
      </c>
      <c r="AM54" s="121">
        <v>35.945</v>
      </c>
      <c r="AN54" s="108">
        <v>34.695</v>
      </c>
      <c r="AO54" s="108">
        <v>33.195</v>
      </c>
      <c r="AP54" s="104">
        <v>34.445</v>
      </c>
      <c r="AQ54" s="110">
        <v>59.482500000000002</v>
      </c>
      <c r="AR54" s="110">
        <v>76.732500000000002</v>
      </c>
      <c r="AS54" s="110">
        <v>70.194999999999993</v>
      </c>
      <c r="AT54" s="110">
        <v>42.195</v>
      </c>
      <c r="AU54" s="110">
        <v>41.445</v>
      </c>
      <c r="AV54" s="110">
        <v>42.195</v>
      </c>
      <c r="AW54" s="104">
        <v>37.950000000000003</v>
      </c>
      <c r="AX54" s="104">
        <v>38.75</v>
      </c>
      <c r="AY54" s="104">
        <v>36.35</v>
      </c>
      <c r="AZ54" s="104">
        <v>35.1</v>
      </c>
      <c r="BA54" s="104">
        <v>33.6</v>
      </c>
      <c r="BB54" s="104">
        <v>34.85</v>
      </c>
      <c r="BC54" s="104">
        <v>60.225000000000001</v>
      </c>
      <c r="BD54" s="104">
        <v>77.474999999999994</v>
      </c>
      <c r="BE54" s="104">
        <v>70.599999999999994</v>
      </c>
      <c r="BF54" s="104">
        <v>42.6</v>
      </c>
      <c r="BG54" s="93">
        <v>41.85</v>
      </c>
      <c r="BH54" s="93">
        <v>42.6</v>
      </c>
      <c r="BI54" s="93">
        <v>38.4</v>
      </c>
      <c r="BJ54" s="93">
        <v>39.200000000000003</v>
      </c>
      <c r="BK54" s="93">
        <v>36.755000000000003</v>
      </c>
    </row>
    <row r="55" spans="1:63" ht="14.25">
      <c r="A55" s="134">
        <v>36606</v>
      </c>
      <c r="B55" s="132"/>
      <c r="C55" s="135">
        <v>34790</v>
      </c>
      <c r="D55" s="71">
        <v>35</v>
      </c>
      <c r="E55" s="93">
        <v>34.25</v>
      </c>
      <c r="F55" s="102">
        <v>35.75</v>
      </c>
      <c r="G55" s="102">
        <v>55.25</v>
      </c>
      <c r="H55" s="102">
        <v>71.75</v>
      </c>
      <c r="I55" s="102">
        <v>66</v>
      </c>
      <c r="J55" s="102">
        <v>45.2</v>
      </c>
      <c r="K55" s="102">
        <v>40.549999999999997</v>
      </c>
      <c r="L55" s="102">
        <v>42.05</v>
      </c>
      <c r="M55" s="102">
        <v>37.9</v>
      </c>
      <c r="N55" s="103">
        <v>36.75</v>
      </c>
      <c r="O55" s="102">
        <v>34.25</v>
      </c>
      <c r="P55" s="102">
        <v>33.75</v>
      </c>
      <c r="Q55" s="102">
        <v>32.25</v>
      </c>
      <c r="R55" s="102">
        <v>33.5</v>
      </c>
      <c r="S55" s="102">
        <v>57.75</v>
      </c>
      <c r="T55" s="102">
        <v>75</v>
      </c>
      <c r="U55" s="102">
        <v>69.25</v>
      </c>
      <c r="V55" s="102">
        <v>41.25</v>
      </c>
      <c r="W55" s="102">
        <v>40.5</v>
      </c>
      <c r="X55" s="104">
        <v>41.25</v>
      </c>
      <c r="Y55" s="104">
        <v>37</v>
      </c>
      <c r="Z55" s="104">
        <v>37.799999999999997</v>
      </c>
      <c r="AA55" s="104">
        <v>35.494999999999997</v>
      </c>
      <c r="AB55" s="104">
        <v>34.244999999999997</v>
      </c>
      <c r="AC55" s="104">
        <v>32.744999999999997</v>
      </c>
      <c r="AD55" s="105">
        <v>33.994999999999997</v>
      </c>
      <c r="AE55" s="105">
        <v>58.657499999999999</v>
      </c>
      <c r="AF55" s="105">
        <v>75.907499999999999</v>
      </c>
      <c r="AG55" s="104">
        <v>69.745000000000005</v>
      </c>
      <c r="AH55" s="104">
        <v>41.744999999999997</v>
      </c>
      <c r="AI55" s="104">
        <v>40.994999999999997</v>
      </c>
      <c r="AJ55" s="104">
        <v>41.744999999999997</v>
      </c>
      <c r="AK55" s="104">
        <v>37.5</v>
      </c>
      <c r="AL55" s="104">
        <v>38.299999999999997</v>
      </c>
      <c r="AM55" s="118">
        <v>35.945</v>
      </c>
      <c r="AN55" s="108">
        <v>34.695</v>
      </c>
      <c r="AO55" s="108">
        <v>33.195</v>
      </c>
      <c r="AP55" s="104">
        <v>34.445</v>
      </c>
      <c r="AQ55" s="110">
        <v>59.482500000000002</v>
      </c>
      <c r="AR55" s="110">
        <v>76.732500000000002</v>
      </c>
      <c r="AS55" s="110">
        <v>70.194999999999993</v>
      </c>
      <c r="AT55" s="110">
        <v>42.195</v>
      </c>
      <c r="AU55" s="110">
        <v>41.445</v>
      </c>
      <c r="AV55" s="110">
        <v>42.195</v>
      </c>
      <c r="AW55" s="104">
        <v>37.950000000000003</v>
      </c>
      <c r="AX55" s="104">
        <v>38.75</v>
      </c>
      <c r="AY55" s="104">
        <v>36.35</v>
      </c>
      <c r="AZ55" s="104">
        <v>35.1</v>
      </c>
      <c r="BA55" s="104">
        <v>33.6</v>
      </c>
      <c r="BB55" s="104">
        <v>34.85</v>
      </c>
      <c r="BC55" s="104">
        <v>60.225000000000001</v>
      </c>
      <c r="BD55" s="104">
        <v>77.474999999999994</v>
      </c>
      <c r="BE55" s="104">
        <v>70.599999999999994</v>
      </c>
      <c r="BF55" s="104">
        <v>42.6</v>
      </c>
      <c r="BG55" s="93">
        <v>41.85</v>
      </c>
      <c r="BH55" s="93">
        <v>42.6</v>
      </c>
      <c r="BI55" s="93">
        <v>38.4</v>
      </c>
      <c r="BJ55" s="93">
        <v>39.200000000000003</v>
      </c>
      <c r="BK55" s="93">
        <v>36.755000000000003</v>
      </c>
    </row>
    <row r="56" spans="1:63" ht="14.25">
      <c r="A56" s="134">
        <v>36607</v>
      </c>
      <c r="B56" s="132"/>
      <c r="C56" s="135">
        <v>34790</v>
      </c>
      <c r="D56" s="71">
        <v>34.75</v>
      </c>
      <c r="E56" s="93">
        <v>34.25</v>
      </c>
      <c r="F56" s="102">
        <v>36.299999999999997</v>
      </c>
      <c r="G56" s="102">
        <v>56.25</v>
      </c>
      <c r="H56" s="102">
        <v>72.75</v>
      </c>
      <c r="I56" s="102">
        <v>67.25</v>
      </c>
      <c r="J56" s="102">
        <v>45.75</v>
      </c>
      <c r="K56" s="102">
        <v>41.05</v>
      </c>
      <c r="L56" s="102">
        <v>42.55</v>
      </c>
      <c r="M56" s="102">
        <v>38.15</v>
      </c>
      <c r="N56" s="103">
        <v>37</v>
      </c>
      <c r="O56" s="102">
        <v>34.5</v>
      </c>
      <c r="P56" s="102">
        <v>34.75</v>
      </c>
      <c r="Q56" s="102">
        <v>33</v>
      </c>
      <c r="R56" s="102">
        <v>34</v>
      </c>
      <c r="S56" s="102">
        <v>58.25</v>
      </c>
      <c r="T56" s="102">
        <v>75.25</v>
      </c>
      <c r="U56" s="102">
        <v>70</v>
      </c>
      <c r="V56" s="102">
        <v>41.25</v>
      </c>
      <c r="W56" s="102">
        <v>40.5</v>
      </c>
      <c r="X56" s="104">
        <v>41.25</v>
      </c>
      <c r="Y56" s="104">
        <v>37</v>
      </c>
      <c r="Z56" s="104">
        <v>38</v>
      </c>
      <c r="AA56" s="104">
        <v>35.700000000000003</v>
      </c>
      <c r="AB56" s="104">
        <v>35.200000000000003</v>
      </c>
      <c r="AC56" s="104">
        <v>33.450000000000003</v>
      </c>
      <c r="AD56" s="105">
        <v>34.450000000000003</v>
      </c>
      <c r="AE56" s="105">
        <v>59.075000000000003</v>
      </c>
      <c r="AF56" s="105">
        <v>76.075000000000003</v>
      </c>
      <c r="AG56" s="104">
        <v>70.45</v>
      </c>
      <c r="AH56" s="104">
        <v>41.7</v>
      </c>
      <c r="AI56" s="104">
        <v>40.950000000000003</v>
      </c>
      <c r="AJ56" s="104">
        <v>41.7</v>
      </c>
      <c r="AK56" s="104">
        <v>37.5</v>
      </c>
      <c r="AL56" s="104">
        <v>38.5</v>
      </c>
      <c r="AM56" s="121">
        <v>36.15</v>
      </c>
      <c r="AN56" s="108">
        <v>35.65</v>
      </c>
      <c r="AO56" s="108">
        <v>33.9</v>
      </c>
      <c r="AP56" s="104">
        <v>34.9</v>
      </c>
      <c r="AQ56" s="110">
        <v>59.9</v>
      </c>
      <c r="AR56" s="110">
        <v>76.900000000000006</v>
      </c>
      <c r="AS56" s="110">
        <v>70.900000000000006</v>
      </c>
      <c r="AT56" s="110">
        <v>42.15</v>
      </c>
      <c r="AU56" s="110">
        <v>41.4</v>
      </c>
      <c r="AV56" s="110">
        <v>42.15</v>
      </c>
      <c r="AW56" s="104">
        <v>37.950000000000003</v>
      </c>
      <c r="AX56" s="104">
        <v>38.950000000000003</v>
      </c>
      <c r="AY56" s="104">
        <v>36.555</v>
      </c>
      <c r="AZ56" s="104">
        <v>36.055</v>
      </c>
      <c r="BA56" s="104">
        <v>34.305</v>
      </c>
      <c r="BB56" s="104">
        <v>35.305</v>
      </c>
      <c r="BC56" s="104">
        <v>60.642499999999998</v>
      </c>
      <c r="BD56" s="104">
        <v>77.642499999999998</v>
      </c>
      <c r="BE56" s="104">
        <v>71.305000000000007</v>
      </c>
      <c r="BF56" s="104">
        <v>42.555</v>
      </c>
      <c r="BG56" s="93">
        <v>41.805</v>
      </c>
      <c r="BH56" s="93">
        <v>42.555</v>
      </c>
      <c r="BI56" s="93">
        <v>38.4</v>
      </c>
      <c r="BJ56" s="93">
        <v>39.4</v>
      </c>
      <c r="BK56" s="93">
        <v>36.96</v>
      </c>
    </row>
    <row r="57" spans="1:63" ht="14.25">
      <c r="A57" s="134">
        <v>36608</v>
      </c>
      <c r="B57" s="132"/>
      <c r="C57" s="135">
        <v>34790</v>
      </c>
      <c r="D57" s="71">
        <v>34.75</v>
      </c>
      <c r="E57" s="93">
        <v>34.25</v>
      </c>
      <c r="F57" s="102">
        <v>36.299999999999997</v>
      </c>
      <c r="G57" s="102">
        <v>56.25</v>
      </c>
      <c r="H57" s="102">
        <v>72.75</v>
      </c>
      <c r="I57" s="102">
        <v>67.25</v>
      </c>
      <c r="J57" s="102">
        <v>45.75</v>
      </c>
      <c r="K57" s="102">
        <v>41.05</v>
      </c>
      <c r="L57" s="102">
        <v>42.55</v>
      </c>
      <c r="M57" s="102">
        <v>38.15</v>
      </c>
      <c r="N57" s="103">
        <v>37</v>
      </c>
      <c r="O57" s="102">
        <v>34.5</v>
      </c>
      <c r="P57" s="102">
        <v>34.75</v>
      </c>
      <c r="Q57" s="102">
        <v>33</v>
      </c>
      <c r="R57" s="102">
        <v>34</v>
      </c>
      <c r="S57" s="102">
        <v>58.25</v>
      </c>
      <c r="T57" s="102">
        <v>75.25</v>
      </c>
      <c r="U57" s="102">
        <v>70</v>
      </c>
      <c r="V57" s="102">
        <v>41.25</v>
      </c>
      <c r="W57" s="102">
        <v>40.5</v>
      </c>
      <c r="X57" s="104">
        <v>41.25</v>
      </c>
      <c r="Y57" s="104">
        <v>37</v>
      </c>
      <c r="Z57" s="104">
        <v>38</v>
      </c>
      <c r="AA57" s="104">
        <v>35.700000000000003</v>
      </c>
      <c r="AB57" s="104">
        <v>35.200000000000003</v>
      </c>
      <c r="AC57" s="104">
        <v>33.450000000000003</v>
      </c>
      <c r="AD57" s="105">
        <v>34.450000000000003</v>
      </c>
      <c r="AE57" s="105">
        <v>59.075000000000003</v>
      </c>
      <c r="AF57" s="105">
        <v>76.075000000000003</v>
      </c>
      <c r="AG57" s="104">
        <v>70.45</v>
      </c>
      <c r="AH57" s="104">
        <v>41.7</v>
      </c>
      <c r="AI57" s="104">
        <v>40.950000000000003</v>
      </c>
      <c r="AJ57" s="104">
        <v>41.7</v>
      </c>
      <c r="AK57" s="104">
        <v>37.5</v>
      </c>
      <c r="AL57" s="104">
        <v>38.5</v>
      </c>
      <c r="AM57" s="118">
        <v>36.15</v>
      </c>
      <c r="AN57" s="108">
        <v>35.65</v>
      </c>
      <c r="AO57" s="108">
        <v>33.9</v>
      </c>
      <c r="AP57" s="104">
        <v>34.9</v>
      </c>
      <c r="AQ57" s="110">
        <v>59.9</v>
      </c>
      <c r="AR57" s="110">
        <v>76.900000000000006</v>
      </c>
      <c r="AS57" s="110">
        <v>70.900000000000006</v>
      </c>
      <c r="AT57" s="110">
        <v>42.15</v>
      </c>
      <c r="AU57" s="110">
        <v>41.4</v>
      </c>
      <c r="AV57" s="110">
        <v>42.15</v>
      </c>
      <c r="AW57" s="104">
        <v>37.950000000000003</v>
      </c>
      <c r="AX57" s="104">
        <v>38.950000000000003</v>
      </c>
      <c r="AY57" s="104">
        <v>36.555</v>
      </c>
      <c r="AZ57" s="104">
        <v>36.055</v>
      </c>
      <c r="BA57" s="104">
        <v>34.305</v>
      </c>
      <c r="BB57" s="104">
        <v>35.305</v>
      </c>
      <c r="BC57" s="104">
        <v>60.642499999999998</v>
      </c>
      <c r="BD57" s="104">
        <v>77.642499999999998</v>
      </c>
      <c r="BE57" s="104">
        <v>71.305000000000007</v>
      </c>
      <c r="BF57" s="104">
        <v>42.555</v>
      </c>
      <c r="BG57" s="93">
        <v>41.805</v>
      </c>
      <c r="BH57" s="93">
        <v>42.555</v>
      </c>
      <c r="BI57" s="93">
        <v>38.4</v>
      </c>
      <c r="BJ57" s="93">
        <v>39.4</v>
      </c>
      <c r="BK57" s="93">
        <v>36.96</v>
      </c>
    </row>
    <row r="58" spans="1:63" ht="15">
      <c r="A58" s="134">
        <v>36609</v>
      </c>
      <c r="B58" s="132"/>
      <c r="C58" s="135">
        <v>34820</v>
      </c>
      <c r="D58" s="71">
        <v>34.75</v>
      </c>
      <c r="E58" s="93">
        <v>34.25</v>
      </c>
      <c r="F58" s="102">
        <v>36.299999999999997</v>
      </c>
      <c r="G58" s="102">
        <v>55.75</v>
      </c>
      <c r="H58" s="102">
        <v>72.75</v>
      </c>
      <c r="I58" s="102">
        <v>67.25</v>
      </c>
      <c r="J58" s="102">
        <v>45.75</v>
      </c>
      <c r="K58" s="102">
        <v>41.05</v>
      </c>
      <c r="L58" s="102">
        <v>42.55</v>
      </c>
      <c r="M58" s="102">
        <v>38.15</v>
      </c>
      <c r="N58" s="103">
        <v>37</v>
      </c>
      <c r="O58" s="102">
        <v>34.5</v>
      </c>
      <c r="P58" s="102">
        <v>34.75</v>
      </c>
      <c r="Q58" s="102">
        <v>33</v>
      </c>
      <c r="R58" s="102">
        <v>34</v>
      </c>
      <c r="S58" s="102">
        <v>58.25</v>
      </c>
      <c r="T58" s="102">
        <v>75.25</v>
      </c>
      <c r="U58" s="102">
        <v>70</v>
      </c>
      <c r="V58" s="102">
        <v>41.25</v>
      </c>
      <c r="W58" s="102">
        <v>40.5</v>
      </c>
      <c r="X58" s="104">
        <v>41.25</v>
      </c>
      <c r="Y58" s="104">
        <v>37</v>
      </c>
      <c r="Z58" s="104">
        <v>38</v>
      </c>
      <c r="AA58" s="104">
        <v>35.700000000000003</v>
      </c>
      <c r="AB58" s="104">
        <v>35.200000000000003</v>
      </c>
      <c r="AC58" s="104">
        <v>33.450000000000003</v>
      </c>
      <c r="AD58" s="105">
        <v>34.450000000000003</v>
      </c>
      <c r="AE58" s="105">
        <v>59.075000000000003</v>
      </c>
      <c r="AF58" s="105">
        <v>76.075000000000003</v>
      </c>
      <c r="AG58" s="104">
        <v>70.45</v>
      </c>
      <c r="AH58" s="104">
        <v>41.7</v>
      </c>
      <c r="AI58" s="104">
        <v>40.950000000000003</v>
      </c>
      <c r="AJ58" s="104">
        <v>41.7</v>
      </c>
      <c r="AK58" s="104">
        <v>37.5</v>
      </c>
      <c r="AL58" s="104">
        <v>38.5</v>
      </c>
      <c r="AM58" s="121">
        <v>36.15</v>
      </c>
      <c r="AN58" s="108">
        <v>35.65</v>
      </c>
      <c r="AO58" s="108">
        <v>33.9</v>
      </c>
      <c r="AP58" s="104">
        <v>34.9</v>
      </c>
      <c r="AQ58" s="110">
        <v>59.9</v>
      </c>
      <c r="AR58" s="117">
        <v>76.900000000000006</v>
      </c>
      <c r="AS58" s="110">
        <v>70.900000000000006</v>
      </c>
      <c r="AT58" s="110">
        <v>42.15</v>
      </c>
      <c r="AU58" s="104">
        <v>41.4</v>
      </c>
      <c r="AV58" s="110">
        <v>42.15</v>
      </c>
      <c r="AW58" s="104">
        <v>37.950000000000003</v>
      </c>
      <c r="AX58" s="104">
        <v>38.950000000000003</v>
      </c>
      <c r="AY58" s="104">
        <v>36.555</v>
      </c>
      <c r="AZ58" s="104">
        <v>36.055</v>
      </c>
      <c r="BA58" s="104">
        <v>34.305</v>
      </c>
      <c r="BB58" s="104">
        <v>35.305</v>
      </c>
      <c r="BC58" s="104">
        <v>60.642499999999998</v>
      </c>
      <c r="BD58" s="104">
        <v>77.642499999999998</v>
      </c>
      <c r="BE58" s="104">
        <v>71.305000000000007</v>
      </c>
      <c r="BF58" s="104">
        <v>42.555</v>
      </c>
      <c r="BG58" s="93">
        <v>41.805</v>
      </c>
      <c r="BH58" s="93">
        <v>42.555</v>
      </c>
      <c r="BI58" s="93">
        <v>38.4</v>
      </c>
      <c r="BJ58" s="93">
        <v>39.4</v>
      </c>
      <c r="BK58" s="93">
        <v>36.96</v>
      </c>
    </row>
    <row r="59" spans="1:63" ht="14.25">
      <c r="A59" s="134">
        <v>36612</v>
      </c>
      <c r="B59" s="132"/>
      <c r="C59" s="135">
        <v>34820</v>
      </c>
      <c r="D59" s="71">
        <v>35.200000000000003</v>
      </c>
      <c r="E59" s="93">
        <v>34.5</v>
      </c>
      <c r="F59" s="102">
        <v>38.299999999999997</v>
      </c>
      <c r="G59" s="102">
        <v>55.75</v>
      </c>
      <c r="H59" s="102">
        <v>72.5</v>
      </c>
      <c r="I59" s="102">
        <v>67.25</v>
      </c>
      <c r="J59" s="102">
        <v>45.75</v>
      </c>
      <c r="K59" s="102">
        <v>41.05</v>
      </c>
      <c r="L59" s="102">
        <v>42.55</v>
      </c>
      <c r="M59" s="102">
        <v>38.15</v>
      </c>
      <c r="N59" s="103">
        <v>37</v>
      </c>
      <c r="O59" s="102">
        <v>34.5</v>
      </c>
      <c r="P59" s="102">
        <v>34.75</v>
      </c>
      <c r="Q59" s="102">
        <v>33</v>
      </c>
      <c r="R59" s="102">
        <v>34</v>
      </c>
      <c r="S59" s="102">
        <v>58.25</v>
      </c>
      <c r="T59" s="102">
        <v>75.25</v>
      </c>
      <c r="U59" s="102">
        <v>70</v>
      </c>
      <c r="V59" s="102">
        <v>41.25</v>
      </c>
      <c r="W59" s="102">
        <v>40.5</v>
      </c>
      <c r="X59" s="104">
        <v>41.25</v>
      </c>
      <c r="Y59" s="104">
        <v>37</v>
      </c>
      <c r="Z59" s="104">
        <v>38</v>
      </c>
      <c r="AA59" s="104">
        <v>35.700000000000003</v>
      </c>
      <c r="AB59" s="104">
        <v>35.200000000000003</v>
      </c>
      <c r="AC59" s="104">
        <v>33.450000000000003</v>
      </c>
      <c r="AD59" s="105">
        <v>34.450000000000003</v>
      </c>
      <c r="AE59" s="105">
        <v>59.075000000000003</v>
      </c>
      <c r="AF59" s="105">
        <v>76.075000000000003</v>
      </c>
      <c r="AG59" s="104">
        <v>70.45</v>
      </c>
      <c r="AH59" s="104">
        <v>41.7</v>
      </c>
      <c r="AI59" s="104">
        <v>40.950000000000003</v>
      </c>
      <c r="AJ59" s="104">
        <v>41.7</v>
      </c>
      <c r="AK59" s="104">
        <v>37.450000000000003</v>
      </c>
      <c r="AL59" s="104">
        <v>38.450000000000003</v>
      </c>
      <c r="AM59" s="118">
        <v>36.104999999999997</v>
      </c>
      <c r="AN59" s="108">
        <v>35.604999999999997</v>
      </c>
      <c r="AO59" s="108">
        <v>33.854999999999997</v>
      </c>
      <c r="AP59" s="104">
        <v>34.854999999999997</v>
      </c>
      <c r="AQ59" s="110">
        <v>59.817500000000003</v>
      </c>
      <c r="AR59" s="110">
        <v>76.817499999999995</v>
      </c>
      <c r="AS59" s="110">
        <v>70.855000000000004</v>
      </c>
      <c r="AT59" s="110">
        <v>42.104999999999997</v>
      </c>
      <c r="AU59" s="110">
        <v>41.354999999999997</v>
      </c>
      <c r="AV59" s="110">
        <v>42.104999999999997</v>
      </c>
      <c r="AW59" s="104">
        <v>37.9</v>
      </c>
      <c r="AX59" s="104">
        <v>38.9</v>
      </c>
      <c r="AY59" s="104">
        <v>36.51</v>
      </c>
      <c r="AZ59" s="104">
        <v>36.01</v>
      </c>
      <c r="BA59" s="104">
        <v>34.26</v>
      </c>
      <c r="BB59" s="104">
        <v>35.26</v>
      </c>
      <c r="BC59" s="104">
        <v>60.56</v>
      </c>
      <c r="BD59" s="104">
        <v>77.56</v>
      </c>
      <c r="BE59" s="104">
        <v>71.260000000000005</v>
      </c>
      <c r="BF59" s="104">
        <v>42.51</v>
      </c>
      <c r="BG59" s="93">
        <v>41.76</v>
      </c>
      <c r="BH59" s="93">
        <v>42.51</v>
      </c>
      <c r="BI59" s="93">
        <v>38.35</v>
      </c>
      <c r="BJ59" s="93">
        <v>39.35</v>
      </c>
      <c r="BK59" s="93">
        <v>36.914999999999999</v>
      </c>
    </row>
    <row r="60" spans="1:63" ht="14.25">
      <c r="A60" s="134">
        <v>36613</v>
      </c>
      <c r="B60" s="132"/>
      <c r="C60" s="135">
        <v>34820</v>
      </c>
      <c r="D60" s="71">
        <v>35.75</v>
      </c>
      <c r="E60" s="93">
        <v>35.25</v>
      </c>
      <c r="F60" s="102">
        <v>39.200000000000003</v>
      </c>
      <c r="G60" s="102">
        <v>56.25</v>
      </c>
      <c r="H60" s="102">
        <v>73</v>
      </c>
      <c r="I60" s="102">
        <v>67.75</v>
      </c>
      <c r="J60" s="102">
        <v>46.75</v>
      </c>
      <c r="K60" s="102">
        <v>41.3</v>
      </c>
      <c r="L60" s="102">
        <v>42.55</v>
      </c>
      <c r="M60" s="102">
        <v>38.15</v>
      </c>
      <c r="N60" s="103">
        <v>37</v>
      </c>
      <c r="O60" s="102">
        <v>34.5</v>
      </c>
      <c r="P60" s="102">
        <v>36.25</v>
      </c>
      <c r="Q60" s="102">
        <v>33.75</v>
      </c>
      <c r="R60" s="102">
        <v>34</v>
      </c>
      <c r="S60" s="102">
        <v>58.25</v>
      </c>
      <c r="T60" s="102">
        <v>75.25</v>
      </c>
      <c r="U60" s="102">
        <v>40.25</v>
      </c>
      <c r="V60" s="102">
        <v>41.25</v>
      </c>
      <c r="W60" s="102">
        <v>40.5</v>
      </c>
      <c r="X60" s="104">
        <v>41.25</v>
      </c>
      <c r="Y60" s="104">
        <v>37</v>
      </c>
      <c r="Z60" s="104">
        <v>38</v>
      </c>
      <c r="AA60" s="104">
        <v>35.700000000000003</v>
      </c>
      <c r="AB60" s="104">
        <v>36.700000000000003</v>
      </c>
      <c r="AC60" s="104">
        <v>34.200000000000003</v>
      </c>
      <c r="AD60" s="105">
        <v>34.450000000000003</v>
      </c>
      <c r="AE60" s="105">
        <v>59.075000000000003</v>
      </c>
      <c r="AF60" s="105">
        <v>76.075000000000003</v>
      </c>
      <c r="AG60" s="104">
        <v>40.700000000000003</v>
      </c>
      <c r="AH60" s="104">
        <v>41.7</v>
      </c>
      <c r="AI60" s="104">
        <v>40.950000000000003</v>
      </c>
      <c r="AJ60" s="104">
        <v>41.7</v>
      </c>
      <c r="AK60" s="104">
        <v>37.450000000000003</v>
      </c>
      <c r="AL60" s="104">
        <v>38.450000000000003</v>
      </c>
      <c r="AM60" s="121">
        <v>36.104999999999997</v>
      </c>
      <c r="AN60" s="108">
        <v>37.104999999999997</v>
      </c>
      <c r="AO60" s="108">
        <v>34.604999999999997</v>
      </c>
      <c r="AP60" s="104">
        <v>34.854999999999997</v>
      </c>
      <c r="AQ60" s="110">
        <v>59.817500000000003</v>
      </c>
      <c r="AR60" s="110">
        <v>76.817499999999995</v>
      </c>
      <c r="AS60" s="110">
        <v>41.104999999999997</v>
      </c>
      <c r="AT60" s="110">
        <v>42.104999999999997</v>
      </c>
      <c r="AU60" s="110">
        <v>41.354999999999997</v>
      </c>
      <c r="AV60" s="110">
        <v>42.104999999999997</v>
      </c>
      <c r="AW60" s="104">
        <v>37.9</v>
      </c>
      <c r="AX60" s="104">
        <v>38.9</v>
      </c>
      <c r="AY60" s="104">
        <v>36.51</v>
      </c>
      <c r="AZ60" s="104">
        <v>37.51</v>
      </c>
      <c r="BA60" s="104">
        <v>35.01</v>
      </c>
      <c r="BB60" s="104">
        <v>35.26</v>
      </c>
      <c r="BC60" s="104">
        <v>60.56</v>
      </c>
      <c r="BD60" s="104">
        <v>77.56</v>
      </c>
      <c r="BE60" s="104">
        <v>41.51</v>
      </c>
      <c r="BF60" s="104">
        <v>42.51</v>
      </c>
      <c r="BG60" s="93">
        <v>41.76</v>
      </c>
      <c r="BH60" s="93">
        <v>42.51</v>
      </c>
      <c r="BI60" s="93">
        <v>38.299999999999997</v>
      </c>
      <c r="BJ60" s="93">
        <v>39.299999999999997</v>
      </c>
      <c r="BK60" s="93">
        <v>36.869999999999997</v>
      </c>
    </row>
    <row r="61" spans="1:63" ht="14.25">
      <c r="A61" s="134">
        <v>36614</v>
      </c>
      <c r="B61" s="132"/>
      <c r="C61" s="135">
        <v>34820</v>
      </c>
      <c r="D61" s="71">
        <v>35.875</v>
      </c>
      <c r="E61" s="93">
        <v>35.125</v>
      </c>
      <c r="F61" s="102">
        <v>39.024999999999999</v>
      </c>
      <c r="G61" s="102">
        <v>56.25</v>
      </c>
      <c r="H61" s="102">
        <v>73</v>
      </c>
      <c r="I61" s="102">
        <v>68</v>
      </c>
      <c r="J61" s="102">
        <v>46.75</v>
      </c>
      <c r="K61" s="102">
        <v>41.3</v>
      </c>
      <c r="L61" s="102">
        <v>42.55</v>
      </c>
      <c r="M61" s="102">
        <v>38.15</v>
      </c>
      <c r="N61" s="103">
        <v>37.024999999999999</v>
      </c>
      <c r="O61" s="102">
        <v>34.75</v>
      </c>
      <c r="P61" s="102">
        <v>35</v>
      </c>
      <c r="Q61" s="102">
        <v>33</v>
      </c>
      <c r="R61" s="102">
        <v>34.75</v>
      </c>
      <c r="S61" s="102">
        <v>57.75</v>
      </c>
      <c r="T61" s="102">
        <v>74.75</v>
      </c>
      <c r="U61" s="102">
        <v>38.75</v>
      </c>
      <c r="V61" s="102">
        <v>42.5</v>
      </c>
      <c r="W61" s="102">
        <v>40.5</v>
      </c>
      <c r="X61" s="104">
        <v>41.25</v>
      </c>
      <c r="Y61" s="104">
        <v>37</v>
      </c>
      <c r="Z61" s="104">
        <v>38</v>
      </c>
      <c r="AA61" s="104">
        <v>35.700000000000003</v>
      </c>
      <c r="AB61" s="104">
        <v>35.450000000000003</v>
      </c>
      <c r="AC61" s="104">
        <v>33.450000000000003</v>
      </c>
      <c r="AD61" s="105">
        <v>35.200000000000003</v>
      </c>
      <c r="AE61" s="105">
        <v>58.575000000000003</v>
      </c>
      <c r="AF61" s="105">
        <v>75.575000000000003</v>
      </c>
      <c r="AG61" s="104">
        <v>39.200000000000003</v>
      </c>
      <c r="AH61" s="104">
        <v>42.95</v>
      </c>
      <c r="AI61" s="104">
        <v>40.950000000000003</v>
      </c>
      <c r="AJ61" s="104">
        <v>41.7</v>
      </c>
      <c r="AK61" s="104">
        <v>37.450000000000003</v>
      </c>
      <c r="AL61" s="104">
        <v>38.450000000000003</v>
      </c>
      <c r="AM61" s="118">
        <v>36.104999999999997</v>
      </c>
      <c r="AN61" s="108">
        <v>35.854999999999997</v>
      </c>
      <c r="AO61" s="108">
        <v>33.854999999999997</v>
      </c>
      <c r="AP61" s="104">
        <v>35.604999999999997</v>
      </c>
      <c r="AQ61" s="110">
        <v>59.317500000000003</v>
      </c>
      <c r="AR61" s="110">
        <v>76.317499999999995</v>
      </c>
      <c r="AS61" s="110">
        <v>39.604999999999997</v>
      </c>
      <c r="AT61" s="110">
        <v>43.354999999999997</v>
      </c>
      <c r="AU61" s="110">
        <v>41.354999999999997</v>
      </c>
      <c r="AV61" s="110">
        <v>42.104999999999997</v>
      </c>
      <c r="AW61" s="104">
        <v>37.9</v>
      </c>
      <c r="AX61" s="104">
        <v>38.9</v>
      </c>
      <c r="AY61" s="104">
        <v>36.51</v>
      </c>
      <c r="AZ61" s="104">
        <v>36.26</v>
      </c>
      <c r="BA61" s="104">
        <v>34.26</v>
      </c>
      <c r="BB61" s="104">
        <v>36.01</v>
      </c>
      <c r="BC61" s="104">
        <v>60.06</v>
      </c>
      <c r="BD61" s="104">
        <v>77.06</v>
      </c>
      <c r="BE61" s="104">
        <v>40.01</v>
      </c>
      <c r="BF61" s="104">
        <v>43.76</v>
      </c>
      <c r="BG61" s="93">
        <v>41.76</v>
      </c>
      <c r="BH61" s="93">
        <v>42.51</v>
      </c>
      <c r="BI61" s="93">
        <v>38.299999999999997</v>
      </c>
      <c r="BJ61" s="93">
        <v>39.299999999999997</v>
      </c>
      <c r="BK61" s="93">
        <v>36.869999999999997</v>
      </c>
    </row>
    <row r="62" spans="1:63" ht="14.25">
      <c r="A62" s="134">
        <v>36615</v>
      </c>
      <c r="B62" s="132"/>
      <c r="C62" s="135">
        <v>34820</v>
      </c>
      <c r="D62" s="71">
        <v>35.625</v>
      </c>
      <c r="E62" s="93">
        <v>38.125</v>
      </c>
      <c r="F62" s="102">
        <v>56</v>
      </c>
      <c r="G62" s="102">
        <v>72.7</v>
      </c>
      <c r="H62" s="102">
        <v>67.7</v>
      </c>
      <c r="I62" s="102">
        <v>46.75</v>
      </c>
      <c r="J62" s="102">
        <v>41.3</v>
      </c>
      <c r="K62" s="102">
        <v>42.55</v>
      </c>
      <c r="L62" s="102">
        <v>38.15</v>
      </c>
      <c r="M62" s="102">
        <v>37.024999999999999</v>
      </c>
      <c r="N62" s="103">
        <v>34.75</v>
      </c>
      <c r="O62" s="102">
        <v>35</v>
      </c>
      <c r="P62" s="102">
        <v>33.25</v>
      </c>
      <c r="Q62" s="102">
        <v>35</v>
      </c>
      <c r="R62" s="102">
        <v>58</v>
      </c>
      <c r="S62" s="102">
        <v>75</v>
      </c>
      <c r="T62" s="102">
        <v>69</v>
      </c>
      <c r="U62" s="102">
        <v>42.75</v>
      </c>
      <c r="V62" s="102">
        <v>40.5</v>
      </c>
      <c r="W62" s="102">
        <v>42</v>
      </c>
      <c r="X62" s="104">
        <v>37</v>
      </c>
      <c r="Y62" s="104">
        <v>38</v>
      </c>
      <c r="Z62" s="104">
        <v>35.700000000000003</v>
      </c>
      <c r="AA62" s="104">
        <v>35.950000000000003</v>
      </c>
      <c r="AB62" s="104">
        <v>33.700000000000003</v>
      </c>
      <c r="AC62" s="104">
        <v>35.450000000000003</v>
      </c>
      <c r="AD62" s="105">
        <v>58.875</v>
      </c>
      <c r="AE62" s="105">
        <v>75.875</v>
      </c>
      <c r="AF62" s="105">
        <v>69.45</v>
      </c>
      <c r="AG62" s="104">
        <v>43.2</v>
      </c>
      <c r="AH62" s="104">
        <v>40.950000000000003</v>
      </c>
      <c r="AI62" s="104">
        <v>42.45</v>
      </c>
      <c r="AJ62" s="104">
        <v>37.5</v>
      </c>
      <c r="AK62" s="104">
        <v>38.5</v>
      </c>
      <c r="AL62" s="104">
        <v>36.15</v>
      </c>
      <c r="AM62" s="121">
        <v>36.4</v>
      </c>
      <c r="AN62" s="108">
        <v>34.15</v>
      </c>
      <c r="AO62" s="108">
        <v>35.9</v>
      </c>
      <c r="AP62" s="104">
        <v>59.75</v>
      </c>
      <c r="AQ62" s="110">
        <v>76.75</v>
      </c>
      <c r="AR62" s="110">
        <v>69.900000000000006</v>
      </c>
      <c r="AS62" s="110">
        <v>43.65</v>
      </c>
      <c r="AT62" s="110">
        <v>41.4</v>
      </c>
      <c r="AU62" s="110">
        <v>42.9</v>
      </c>
      <c r="AV62" s="110">
        <v>37.950000000000003</v>
      </c>
      <c r="AW62" s="104">
        <v>38.950000000000003</v>
      </c>
      <c r="AX62" s="104">
        <v>36.555</v>
      </c>
      <c r="AY62" s="104">
        <v>36.805</v>
      </c>
      <c r="AZ62" s="104">
        <v>34.555</v>
      </c>
      <c r="BA62" s="104">
        <v>36.305</v>
      </c>
      <c r="BB62" s="104">
        <v>60.537500000000001</v>
      </c>
      <c r="BC62" s="104">
        <v>77.537499999999994</v>
      </c>
      <c r="BD62" s="104">
        <v>70.305000000000007</v>
      </c>
      <c r="BE62" s="104">
        <v>44.055</v>
      </c>
      <c r="BF62" s="104">
        <v>41.805</v>
      </c>
      <c r="BG62" s="93">
        <v>43.305</v>
      </c>
      <c r="BH62" s="93">
        <v>38.35</v>
      </c>
      <c r="BI62" s="93">
        <v>39.35</v>
      </c>
      <c r="BJ62" s="93">
        <v>36.914999999999999</v>
      </c>
      <c r="BK62" s="93">
        <v>102</v>
      </c>
    </row>
    <row r="63" spans="1:63" ht="14.25">
      <c r="A63" s="134">
        <v>36616</v>
      </c>
      <c r="B63" s="132"/>
      <c r="C63" s="135">
        <v>34820</v>
      </c>
      <c r="D63" s="71">
        <v>34.375</v>
      </c>
      <c r="E63" s="125">
        <v>38.125</v>
      </c>
      <c r="F63" s="102">
        <v>55.5</v>
      </c>
      <c r="G63" s="102">
        <v>72.5</v>
      </c>
      <c r="H63" s="102">
        <v>67.7</v>
      </c>
      <c r="I63" s="102">
        <v>46.5</v>
      </c>
      <c r="J63" s="102">
        <v>41.05</v>
      </c>
      <c r="K63" s="102">
        <v>42.35</v>
      </c>
      <c r="L63" s="102">
        <v>38.15</v>
      </c>
      <c r="M63" s="102">
        <v>37.024999999999999</v>
      </c>
      <c r="N63" s="103">
        <v>34.75</v>
      </c>
      <c r="O63" s="102">
        <v>35</v>
      </c>
      <c r="P63" s="102">
        <v>33.25</v>
      </c>
      <c r="Q63" s="102">
        <v>35</v>
      </c>
      <c r="R63" s="102">
        <v>58.25</v>
      </c>
      <c r="S63" s="102">
        <v>75</v>
      </c>
      <c r="T63" s="102">
        <v>69.75</v>
      </c>
      <c r="U63" s="102">
        <v>42.75</v>
      </c>
      <c r="V63" s="102">
        <v>40.5</v>
      </c>
      <c r="W63" s="102">
        <v>42</v>
      </c>
      <c r="X63" s="104">
        <v>37</v>
      </c>
      <c r="Y63" s="104">
        <v>38</v>
      </c>
      <c r="Z63" s="104">
        <v>35.700000000000003</v>
      </c>
      <c r="AA63" s="104">
        <v>35.950000000000003</v>
      </c>
      <c r="AB63" s="104">
        <v>33.700000000000003</v>
      </c>
      <c r="AC63" s="104">
        <v>35.450000000000003</v>
      </c>
      <c r="AD63" s="105">
        <v>59.125</v>
      </c>
      <c r="AE63" s="105">
        <v>75.875</v>
      </c>
      <c r="AF63" s="105">
        <v>70.2</v>
      </c>
      <c r="AG63" s="104">
        <v>43.2</v>
      </c>
      <c r="AH63" s="104">
        <v>40.950000000000003</v>
      </c>
      <c r="AI63" s="104">
        <v>42.45</v>
      </c>
      <c r="AJ63" s="104">
        <v>37.5</v>
      </c>
      <c r="AK63" s="104">
        <v>38.5</v>
      </c>
      <c r="AL63" s="104">
        <v>36.15</v>
      </c>
      <c r="AM63" s="118">
        <v>36.4</v>
      </c>
      <c r="AN63" s="108">
        <v>34.15</v>
      </c>
      <c r="AO63" s="108">
        <v>35.9</v>
      </c>
      <c r="AP63" s="104">
        <v>60</v>
      </c>
      <c r="AQ63" s="110">
        <v>76.75</v>
      </c>
      <c r="AR63" s="110">
        <v>70.650000000000006</v>
      </c>
      <c r="AS63" s="110">
        <v>43.65</v>
      </c>
      <c r="AT63" s="110">
        <v>41.4</v>
      </c>
      <c r="AU63" s="110">
        <v>42.9</v>
      </c>
      <c r="AV63" s="110">
        <v>37.950000000000003</v>
      </c>
      <c r="AW63" s="104">
        <v>38.950000000000003</v>
      </c>
      <c r="AX63" s="104">
        <v>36.555</v>
      </c>
      <c r="AY63" s="104">
        <v>36.805</v>
      </c>
      <c r="AZ63" s="104">
        <v>34.555</v>
      </c>
      <c r="BA63" s="104">
        <v>36.305</v>
      </c>
      <c r="BB63" s="104">
        <v>60.787500000000001</v>
      </c>
      <c r="BC63" s="104">
        <v>77.537499999999994</v>
      </c>
      <c r="BD63" s="104">
        <v>71.055000000000007</v>
      </c>
      <c r="BE63" s="104">
        <v>44.055</v>
      </c>
      <c r="BF63" s="104">
        <v>41.805</v>
      </c>
      <c r="BG63" s="93">
        <v>43.305</v>
      </c>
      <c r="BH63" s="93">
        <v>38.35</v>
      </c>
      <c r="BI63" s="93">
        <v>39.35</v>
      </c>
      <c r="BJ63" s="93">
        <v>36.914999999999999</v>
      </c>
      <c r="BK63" s="93">
        <v>127</v>
      </c>
    </row>
    <row r="64" spans="1:63" ht="14.25">
      <c r="A64" s="134">
        <v>36619</v>
      </c>
      <c r="B64" s="132"/>
      <c r="C64" s="135">
        <v>34820</v>
      </c>
      <c r="D64" s="71">
        <v>34.25</v>
      </c>
      <c r="E64" s="125">
        <v>37.4</v>
      </c>
      <c r="F64" s="102">
        <v>55</v>
      </c>
      <c r="G64" s="102">
        <v>72</v>
      </c>
      <c r="H64" s="102">
        <v>67.375</v>
      </c>
      <c r="I64" s="102">
        <v>46.25</v>
      </c>
      <c r="J64" s="102">
        <v>41.05</v>
      </c>
      <c r="K64" s="102">
        <v>42.35</v>
      </c>
      <c r="L64" s="102">
        <v>38.15</v>
      </c>
      <c r="M64" s="102">
        <v>37.024999999999999</v>
      </c>
      <c r="N64" s="103">
        <v>34.75</v>
      </c>
      <c r="O64" s="102">
        <v>34.75</v>
      </c>
      <c r="P64" s="102">
        <v>33.25</v>
      </c>
      <c r="Q64" s="102">
        <v>35</v>
      </c>
      <c r="R64" s="102">
        <v>58</v>
      </c>
      <c r="S64" s="102">
        <v>74.75</v>
      </c>
      <c r="T64" s="102">
        <v>69.5</v>
      </c>
      <c r="U64" s="102">
        <v>42.75</v>
      </c>
      <c r="V64" s="102">
        <v>40.5</v>
      </c>
      <c r="W64" s="102">
        <v>42</v>
      </c>
      <c r="X64" s="104">
        <v>37</v>
      </c>
      <c r="Y64" s="104">
        <v>38</v>
      </c>
      <c r="Z64" s="104">
        <v>35.700000000000003</v>
      </c>
      <c r="AA64" s="104">
        <v>35.700000000000003</v>
      </c>
      <c r="AB64" s="104">
        <v>33.700000000000003</v>
      </c>
      <c r="AC64" s="104">
        <v>35.450000000000003</v>
      </c>
      <c r="AD64" s="105">
        <v>58.875</v>
      </c>
      <c r="AE64" s="105">
        <v>75.625</v>
      </c>
      <c r="AF64" s="105">
        <v>69.95</v>
      </c>
      <c r="AG64" s="104">
        <v>43.2</v>
      </c>
      <c r="AH64" s="104">
        <v>40.950000000000003</v>
      </c>
      <c r="AI64" s="104">
        <v>42.45</v>
      </c>
      <c r="AJ64" s="104">
        <v>37.5</v>
      </c>
      <c r="AK64" s="104">
        <v>38.5</v>
      </c>
      <c r="AL64" s="104">
        <v>36.15</v>
      </c>
      <c r="AM64" s="121">
        <v>36.15</v>
      </c>
      <c r="AN64" s="108">
        <v>34.15</v>
      </c>
      <c r="AO64" s="108">
        <v>35.9</v>
      </c>
      <c r="AP64" s="104">
        <v>59.75</v>
      </c>
      <c r="AQ64" s="110">
        <v>76.5</v>
      </c>
      <c r="AR64" s="110">
        <v>70.400000000000006</v>
      </c>
      <c r="AS64" s="110">
        <v>43.65</v>
      </c>
      <c r="AT64" s="110">
        <v>41.4</v>
      </c>
      <c r="AU64" s="110">
        <v>42.9</v>
      </c>
      <c r="AV64" s="110">
        <v>37.950000000000003</v>
      </c>
      <c r="AW64" s="104">
        <v>38.950000000000003</v>
      </c>
      <c r="AX64" s="104">
        <v>36.555</v>
      </c>
      <c r="AY64" s="104">
        <v>36.555</v>
      </c>
      <c r="AZ64" s="104">
        <v>34.555</v>
      </c>
      <c r="BA64" s="104">
        <v>36.305</v>
      </c>
      <c r="BB64" s="104">
        <v>60.537500000000001</v>
      </c>
      <c r="BC64" s="104">
        <v>77.287499999999994</v>
      </c>
      <c r="BD64" s="104">
        <v>70.805000000000007</v>
      </c>
      <c r="BE64" s="104">
        <v>44.055</v>
      </c>
      <c r="BF64" s="104">
        <v>41.805</v>
      </c>
      <c r="BG64" s="93">
        <v>43.305</v>
      </c>
      <c r="BH64" s="93">
        <v>38.35</v>
      </c>
      <c r="BI64" s="93">
        <v>39.35</v>
      </c>
      <c r="BJ64" s="93">
        <v>36.914999999999999</v>
      </c>
      <c r="BK64" s="93">
        <v>36.914999999999999</v>
      </c>
    </row>
    <row r="65" spans="1:63" ht="14.25">
      <c r="A65" s="134">
        <v>36620</v>
      </c>
      <c r="B65" s="132"/>
      <c r="C65" s="135">
        <v>34820</v>
      </c>
      <c r="D65" s="71">
        <v>33.75</v>
      </c>
      <c r="E65" s="125">
        <v>35.4</v>
      </c>
      <c r="F65" s="102">
        <v>53.5</v>
      </c>
      <c r="G65" s="102">
        <v>70.375</v>
      </c>
      <c r="H65" s="102">
        <v>66.375</v>
      </c>
      <c r="I65" s="102">
        <v>46.25</v>
      </c>
      <c r="J65" s="102">
        <v>41.05</v>
      </c>
      <c r="K65" s="102">
        <v>42.35</v>
      </c>
      <c r="L65" s="102">
        <v>38.15</v>
      </c>
      <c r="M65" s="102">
        <v>37.024999999999999</v>
      </c>
      <c r="N65" s="103">
        <v>34.75</v>
      </c>
      <c r="O65" s="102">
        <v>34.75</v>
      </c>
      <c r="P65" s="102">
        <v>33.25</v>
      </c>
      <c r="Q65" s="102">
        <v>35</v>
      </c>
      <c r="R65" s="102">
        <v>57</v>
      </c>
      <c r="S65" s="102">
        <v>74</v>
      </c>
      <c r="T65" s="102">
        <v>69.5</v>
      </c>
      <c r="U65" s="102">
        <v>42.75</v>
      </c>
      <c r="V65" s="102">
        <v>40.5</v>
      </c>
      <c r="W65" s="102">
        <v>42</v>
      </c>
      <c r="X65" s="104">
        <v>37</v>
      </c>
      <c r="Y65" s="104">
        <v>38</v>
      </c>
      <c r="Z65" s="104">
        <v>35.700000000000003</v>
      </c>
      <c r="AA65" s="104">
        <v>35.700000000000003</v>
      </c>
      <c r="AB65" s="104">
        <v>33.700000000000003</v>
      </c>
      <c r="AC65" s="104">
        <v>35.450000000000003</v>
      </c>
      <c r="AD65" s="105">
        <v>57.875</v>
      </c>
      <c r="AE65" s="105">
        <v>74.875</v>
      </c>
      <c r="AF65" s="105">
        <v>69.95</v>
      </c>
      <c r="AG65" s="104">
        <v>43.2</v>
      </c>
      <c r="AH65" s="104">
        <v>40.950000000000003</v>
      </c>
      <c r="AI65" s="104">
        <v>42.45</v>
      </c>
      <c r="AJ65" s="104">
        <v>37.5</v>
      </c>
      <c r="AK65" s="104">
        <v>38.5</v>
      </c>
      <c r="AL65" s="104">
        <v>36.15</v>
      </c>
      <c r="AM65" s="118">
        <v>36.15</v>
      </c>
      <c r="AN65" s="108">
        <v>34.15</v>
      </c>
      <c r="AO65" s="108">
        <v>35.9</v>
      </c>
      <c r="AP65" s="104">
        <v>58.75</v>
      </c>
      <c r="AQ65" s="110">
        <v>75.75</v>
      </c>
      <c r="AR65" s="110">
        <v>70.400000000000006</v>
      </c>
      <c r="AS65" s="110">
        <v>43.65</v>
      </c>
      <c r="AT65" s="110">
        <v>41.4</v>
      </c>
      <c r="AU65" s="110">
        <v>42.9</v>
      </c>
      <c r="AV65" s="110">
        <v>37.950000000000003</v>
      </c>
      <c r="AW65" s="104">
        <v>38.950000000000003</v>
      </c>
      <c r="AX65" s="104">
        <v>36.555</v>
      </c>
      <c r="AY65" s="104">
        <v>36.555</v>
      </c>
      <c r="AZ65" s="104">
        <v>34.555</v>
      </c>
      <c r="BA65" s="104">
        <v>36.305</v>
      </c>
      <c r="BB65" s="104">
        <v>59.537500000000001</v>
      </c>
      <c r="BC65" s="104">
        <v>76.537499999999994</v>
      </c>
      <c r="BD65" s="104">
        <v>70.805000000000007</v>
      </c>
      <c r="BE65" s="104">
        <v>44.055</v>
      </c>
      <c r="BF65" s="104">
        <v>41.805</v>
      </c>
      <c r="BG65" s="93">
        <v>43.305</v>
      </c>
      <c r="BH65" s="93">
        <v>38.35</v>
      </c>
      <c r="BI65" s="93">
        <v>39.35</v>
      </c>
      <c r="BJ65" s="93">
        <v>36.914999999999999</v>
      </c>
      <c r="BK65" s="93">
        <v>36.914999999999999</v>
      </c>
    </row>
    <row r="66" spans="1:63" ht="14.25">
      <c r="A66" s="134">
        <v>36621</v>
      </c>
      <c r="B66" s="132"/>
      <c r="C66" s="135">
        <v>34820</v>
      </c>
      <c r="D66" s="71">
        <v>33.25</v>
      </c>
      <c r="E66" s="125">
        <v>35</v>
      </c>
      <c r="F66" s="102">
        <v>52.75</v>
      </c>
      <c r="G66" s="102">
        <v>70.375</v>
      </c>
      <c r="H66" s="102">
        <v>66.625</v>
      </c>
      <c r="I66" s="102">
        <v>45.5</v>
      </c>
      <c r="J66" s="102">
        <v>40.75</v>
      </c>
      <c r="K66" s="102">
        <v>42.25</v>
      </c>
      <c r="L66" s="102">
        <v>37.75</v>
      </c>
      <c r="M66" s="102">
        <v>36.75</v>
      </c>
      <c r="N66" s="103">
        <v>34.5</v>
      </c>
      <c r="O66" s="102">
        <v>34.5</v>
      </c>
      <c r="P66" s="102">
        <v>32.75</v>
      </c>
      <c r="Q66" s="102">
        <v>34.25</v>
      </c>
      <c r="R66" s="102">
        <v>56.5</v>
      </c>
      <c r="S66" s="102">
        <v>73.5</v>
      </c>
      <c r="T66" s="102">
        <v>69.25</v>
      </c>
      <c r="U66" s="102">
        <v>43.25</v>
      </c>
      <c r="V66" s="102">
        <v>40.5</v>
      </c>
      <c r="W66" s="102">
        <v>42</v>
      </c>
      <c r="X66" s="104">
        <v>37</v>
      </c>
      <c r="Y66" s="104">
        <v>38</v>
      </c>
      <c r="Z66" s="104">
        <v>35.700000000000003</v>
      </c>
      <c r="AA66" s="104">
        <v>35.450000000000003</v>
      </c>
      <c r="AB66" s="104">
        <v>33.200000000000003</v>
      </c>
      <c r="AC66" s="104">
        <v>34.700000000000003</v>
      </c>
      <c r="AD66" s="105">
        <v>57.375</v>
      </c>
      <c r="AE66" s="105">
        <v>74.375</v>
      </c>
      <c r="AF66" s="105">
        <v>69.7</v>
      </c>
      <c r="AG66" s="104">
        <v>43.7</v>
      </c>
      <c r="AH66" s="104">
        <v>40.950000000000003</v>
      </c>
      <c r="AI66" s="104">
        <v>42.45</v>
      </c>
      <c r="AJ66" s="104">
        <v>37.549999999999997</v>
      </c>
      <c r="AK66" s="104">
        <v>38.549999999999997</v>
      </c>
      <c r="AL66" s="104">
        <v>36.195</v>
      </c>
      <c r="AM66" s="121">
        <v>35.945</v>
      </c>
      <c r="AN66" s="108">
        <v>33.695</v>
      </c>
      <c r="AO66" s="108">
        <v>35.195</v>
      </c>
      <c r="AP66" s="104">
        <v>58.337499999999999</v>
      </c>
      <c r="AQ66" s="110">
        <v>75.337500000000006</v>
      </c>
      <c r="AR66" s="110">
        <v>70.194999999999993</v>
      </c>
      <c r="AS66" s="110">
        <v>44.195</v>
      </c>
      <c r="AT66" s="110">
        <v>41.445</v>
      </c>
      <c r="AU66" s="110">
        <v>42.945</v>
      </c>
      <c r="AV66" s="110">
        <v>38</v>
      </c>
      <c r="AW66" s="104">
        <v>39</v>
      </c>
      <c r="AX66" s="104">
        <v>36.6</v>
      </c>
      <c r="AY66" s="104">
        <v>36.35</v>
      </c>
      <c r="AZ66" s="104">
        <v>34.1</v>
      </c>
      <c r="BA66" s="104">
        <v>35.6</v>
      </c>
      <c r="BB66" s="104">
        <v>59.125</v>
      </c>
      <c r="BC66" s="104">
        <v>76.125</v>
      </c>
      <c r="BD66" s="104">
        <v>70.599999999999994</v>
      </c>
      <c r="BE66" s="104">
        <v>44.6</v>
      </c>
      <c r="BF66" s="104">
        <v>41.85</v>
      </c>
      <c r="BG66" s="93">
        <v>43.35</v>
      </c>
      <c r="BH66" s="93">
        <v>38.4</v>
      </c>
      <c r="BI66" s="93">
        <v>39.4</v>
      </c>
      <c r="BJ66" s="93">
        <v>36.96</v>
      </c>
      <c r="BK66" s="93">
        <v>36.71</v>
      </c>
    </row>
    <row r="67" spans="1:63" ht="14.25">
      <c r="A67" s="134">
        <v>36622</v>
      </c>
      <c r="B67" s="132"/>
      <c r="C67" s="135">
        <v>34820</v>
      </c>
      <c r="D67" s="71">
        <v>32.85</v>
      </c>
      <c r="E67" s="125">
        <v>35</v>
      </c>
      <c r="F67" s="102">
        <v>52.25</v>
      </c>
      <c r="G67" s="102">
        <v>70.099999999999994</v>
      </c>
      <c r="H67" s="102">
        <v>66.099999999999994</v>
      </c>
      <c r="I67" s="102">
        <v>45.5</v>
      </c>
      <c r="J67" s="102">
        <v>40.75</v>
      </c>
      <c r="K67" s="102">
        <v>42</v>
      </c>
      <c r="L67" s="102">
        <v>37.700000000000003</v>
      </c>
      <c r="M67" s="102">
        <v>36.549999999999997</v>
      </c>
      <c r="N67" s="103">
        <v>34.5</v>
      </c>
      <c r="O67" s="102">
        <v>34.5</v>
      </c>
      <c r="P67" s="102">
        <v>32.75</v>
      </c>
      <c r="Q67" s="102">
        <v>34.25</v>
      </c>
      <c r="R67" s="102">
        <v>56</v>
      </c>
      <c r="S67" s="102">
        <v>72.95</v>
      </c>
      <c r="T67" s="102">
        <v>68.75</v>
      </c>
      <c r="U67" s="102">
        <v>43</v>
      </c>
      <c r="V67" s="102">
        <v>40.5</v>
      </c>
      <c r="W67" s="102">
        <v>42</v>
      </c>
      <c r="X67" s="104">
        <v>37</v>
      </c>
      <c r="Y67" s="104">
        <v>38</v>
      </c>
      <c r="Z67" s="104">
        <v>35.700000000000003</v>
      </c>
      <c r="AA67" s="104">
        <v>35.450000000000003</v>
      </c>
      <c r="AB67" s="104">
        <v>33.200000000000003</v>
      </c>
      <c r="AC67" s="104">
        <v>34.700000000000003</v>
      </c>
      <c r="AD67" s="105">
        <v>56.875</v>
      </c>
      <c r="AE67" s="105">
        <v>73.825000000000003</v>
      </c>
      <c r="AF67" s="105">
        <v>69.2</v>
      </c>
      <c r="AG67" s="104">
        <v>43.45</v>
      </c>
      <c r="AH67" s="104">
        <v>40.950000000000003</v>
      </c>
      <c r="AI67" s="104">
        <v>42.45</v>
      </c>
      <c r="AJ67" s="104">
        <v>37.5</v>
      </c>
      <c r="AK67" s="104">
        <v>38.5</v>
      </c>
      <c r="AL67" s="104">
        <v>36.15</v>
      </c>
      <c r="AM67" s="118">
        <v>35.9</v>
      </c>
      <c r="AN67" s="108">
        <v>33.65</v>
      </c>
      <c r="AO67" s="108">
        <v>35.15</v>
      </c>
      <c r="AP67" s="104">
        <v>57.75</v>
      </c>
      <c r="AQ67" s="110">
        <v>74.7</v>
      </c>
      <c r="AR67" s="110">
        <v>69.650000000000006</v>
      </c>
      <c r="AS67" s="110">
        <v>43.9</v>
      </c>
      <c r="AT67" s="110">
        <v>41.4</v>
      </c>
      <c r="AU67" s="110">
        <v>42.9</v>
      </c>
      <c r="AV67" s="110">
        <v>37.9</v>
      </c>
      <c r="AW67" s="104">
        <v>38.9</v>
      </c>
      <c r="AX67" s="104">
        <v>36.51</v>
      </c>
      <c r="AY67" s="104">
        <v>36.26</v>
      </c>
      <c r="AZ67" s="104">
        <v>34.01</v>
      </c>
      <c r="BA67" s="104">
        <v>35.51</v>
      </c>
      <c r="BB67" s="104">
        <v>58.45</v>
      </c>
      <c r="BC67" s="104">
        <v>75.400000000000006</v>
      </c>
      <c r="BD67" s="104">
        <v>70.010000000000005</v>
      </c>
      <c r="BE67" s="104">
        <v>44.26</v>
      </c>
      <c r="BF67" s="104">
        <v>41.76</v>
      </c>
      <c r="BG67" s="93">
        <v>43.26</v>
      </c>
      <c r="BH67" s="93">
        <v>38.299999999999997</v>
      </c>
      <c r="BI67" s="93">
        <v>39.299999999999997</v>
      </c>
      <c r="BJ67" s="93">
        <v>36.869999999999997</v>
      </c>
      <c r="BK67" s="93">
        <v>36.619999999999997</v>
      </c>
    </row>
    <row r="68" spans="1:63" ht="14.25">
      <c r="A68" s="134">
        <v>36623</v>
      </c>
      <c r="B68" s="132"/>
      <c r="C68" s="135">
        <v>34820</v>
      </c>
      <c r="D68" s="71">
        <v>32</v>
      </c>
      <c r="E68" s="125">
        <v>34.15</v>
      </c>
      <c r="F68" s="102">
        <v>52</v>
      </c>
      <c r="G68" s="102">
        <v>69.849999999999994</v>
      </c>
      <c r="H68" s="102">
        <v>65.849999999999994</v>
      </c>
      <c r="I68" s="102">
        <v>45.5</v>
      </c>
      <c r="J68" s="102">
        <v>40.75</v>
      </c>
      <c r="K68" s="102">
        <v>42</v>
      </c>
      <c r="L68" s="102">
        <v>37.700000000000003</v>
      </c>
      <c r="M68" s="102">
        <v>36.549999999999997</v>
      </c>
      <c r="N68" s="103">
        <v>34.5</v>
      </c>
      <c r="O68" s="102">
        <v>34.5</v>
      </c>
      <c r="P68" s="102">
        <v>32.75</v>
      </c>
      <c r="Q68" s="102">
        <v>34.25</v>
      </c>
      <c r="R68" s="102">
        <v>56</v>
      </c>
      <c r="S68" s="102">
        <v>72.95</v>
      </c>
      <c r="T68" s="102">
        <v>68.75</v>
      </c>
      <c r="U68" s="102">
        <v>43</v>
      </c>
      <c r="V68" s="102">
        <v>40.5</v>
      </c>
      <c r="W68" s="102">
        <v>42</v>
      </c>
      <c r="X68" s="104">
        <v>37</v>
      </c>
      <c r="Y68" s="104">
        <v>38</v>
      </c>
      <c r="Z68" s="104">
        <v>35.700000000000003</v>
      </c>
      <c r="AA68" s="104">
        <v>35.450000000000003</v>
      </c>
      <c r="AB68" s="104">
        <v>33.200000000000003</v>
      </c>
      <c r="AC68" s="104">
        <v>34.700000000000003</v>
      </c>
      <c r="AD68" s="105">
        <v>56.875</v>
      </c>
      <c r="AE68" s="105">
        <v>73.825000000000003</v>
      </c>
      <c r="AF68" s="105">
        <v>69.2</v>
      </c>
      <c r="AG68" s="104">
        <v>43.45</v>
      </c>
      <c r="AH68" s="104">
        <v>40.950000000000003</v>
      </c>
      <c r="AI68" s="104">
        <v>42.45</v>
      </c>
      <c r="AJ68" s="104">
        <v>37.5</v>
      </c>
      <c r="AK68" s="104">
        <v>38.5</v>
      </c>
      <c r="AL68" s="104">
        <v>36.15</v>
      </c>
      <c r="AM68" s="121">
        <v>35.9</v>
      </c>
      <c r="AN68" s="108">
        <v>33.65</v>
      </c>
      <c r="AO68" s="108">
        <v>35.15</v>
      </c>
      <c r="AP68" s="104">
        <v>57.75</v>
      </c>
      <c r="AQ68" s="110">
        <v>74.7</v>
      </c>
      <c r="AR68" s="110">
        <v>69.650000000000006</v>
      </c>
      <c r="AS68" s="110">
        <v>43.9</v>
      </c>
      <c r="AT68" s="110">
        <v>41.4</v>
      </c>
      <c r="AU68" s="110">
        <v>42.9</v>
      </c>
      <c r="AV68" s="110">
        <v>37.9</v>
      </c>
      <c r="AW68" s="104">
        <v>38.9</v>
      </c>
      <c r="AX68" s="104">
        <v>36.51</v>
      </c>
      <c r="AY68" s="104">
        <v>36.26</v>
      </c>
      <c r="AZ68" s="104">
        <v>34.01</v>
      </c>
      <c r="BA68" s="104">
        <v>35.51</v>
      </c>
      <c r="BB68" s="104">
        <v>58.45</v>
      </c>
      <c r="BC68" s="104">
        <v>75.400000000000006</v>
      </c>
      <c r="BD68" s="104">
        <v>70.010000000000005</v>
      </c>
      <c r="BE68" s="104">
        <v>44.26</v>
      </c>
      <c r="BF68" s="104">
        <v>41.76</v>
      </c>
      <c r="BG68" s="93">
        <v>43.26</v>
      </c>
      <c r="BH68" s="93">
        <v>38.299999999999997</v>
      </c>
      <c r="BI68" s="93">
        <v>39.299999999999997</v>
      </c>
      <c r="BJ68" s="93">
        <v>36.869999999999997</v>
      </c>
      <c r="BK68" s="93">
        <v>36.619999999999997</v>
      </c>
    </row>
    <row r="69" spans="1:63" ht="14.25">
      <c r="A69" s="134">
        <v>36626</v>
      </c>
      <c r="B69" s="132"/>
      <c r="C69" s="135">
        <v>34820</v>
      </c>
      <c r="D69" s="71">
        <v>31</v>
      </c>
      <c r="E69" s="125">
        <v>34.450000000000003</v>
      </c>
      <c r="F69" s="102">
        <v>50.9</v>
      </c>
      <c r="G69" s="102">
        <v>70.349999999999994</v>
      </c>
      <c r="H69" s="102">
        <v>66.349999999999994</v>
      </c>
      <c r="I69" s="102">
        <v>45.5</v>
      </c>
      <c r="J69" s="102">
        <v>40.75</v>
      </c>
      <c r="K69" s="102">
        <v>42</v>
      </c>
      <c r="L69" s="102">
        <v>37.5</v>
      </c>
      <c r="M69" s="102">
        <v>36.35</v>
      </c>
      <c r="N69" s="103">
        <v>34.5</v>
      </c>
      <c r="O69" s="102">
        <v>33.75</v>
      </c>
      <c r="P69" s="102">
        <v>32.5</v>
      </c>
      <c r="Q69" s="102">
        <v>34.5</v>
      </c>
      <c r="R69" s="102">
        <v>56</v>
      </c>
      <c r="S69" s="102">
        <v>72.95</v>
      </c>
      <c r="T69" s="102">
        <v>68.75</v>
      </c>
      <c r="U69" s="102">
        <v>43</v>
      </c>
      <c r="V69" s="102">
        <v>40.5</v>
      </c>
      <c r="W69" s="102">
        <v>42</v>
      </c>
      <c r="X69" s="104">
        <v>37</v>
      </c>
      <c r="Y69" s="104">
        <v>38</v>
      </c>
      <c r="Z69" s="104">
        <v>35.744999999999997</v>
      </c>
      <c r="AA69" s="104">
        <v>34.744999999999997</v>
      </c>
      <c r="AB69" s="104">
        <v>32.994999999999997</v>
      </c>
      <c r="AC69" s="104">
        <v>34.994999999999997</v>
      </c>
      <c r="AD69" s="105">
        <v>56.962499999999999</v>
      </c>
      <c r="AE69" s="105">
        <v>73.912499999999994</v>
      </c>
      <c r="AF69" s="105">
        <v>69.245000000000005</v>
      </c>
      <c r="AG69" s="104">
        <v>43.494999999999997</v>
      </c>
      <c r="AH69" s="104">
        <v>40.994999999999997</v>
      </c>
      <c r="AI69" s="104">
        <v>42.494999999999997</v>
      </c>
      <c r="AJ69" s="104">
        <v>37.450000000000003</v>
      </c>
      <c r="AK69" s="104">
        <v>38.450000000000003</v>
      </c>
      <c r="AL69" s="104">
        <v>36.15</v>
      </c>
      <c r="AM69" s="118">
        <v>35.15</v>
      </c>
      <c r="AN69" s="108">
        <v>33.4</v>
      </c>
      <c r="AO69" s="108">
        <v>35.4</v>
      </c>
      <c r="AP69" s="104">
        <v>57.75</v>
      </c>
      <c r="AQ69" s="110">
        <v>74.7</v>
      </c>
      <c r="AR69" s="110">
        <v>69.650000000000006</v>
      </c>
      <c r="AS69" s="110">
        <v>43.9</v>
      </c>
      <c r="AT69" s="110">
        <v>41.4</v>
      </c>
      <c r="AU69" s="110">
        <v>42.9</v>
      </c>
      <c r="AV69" s="110">
        <v>37.9</v>
      </c>
      <c r="AW69" s="104">
        <v>38.9</v>
      </c>
      <c r="AX69" s="104">
        <v>36.555</v>
      </c>
      <c r="AY69" s="104">
        <v>35.555</v>
      </c>
      <c r="AZ69" s="104">
        <v>33.805</v>
      </c>
      <c r="BA69" s="104">
        <v>35.805</v>
      </c>
      <c r="BB69" s="104">
        <v>58.537500000000001</v>
      </c>
      <c r="BC69" s="104">
        <v>75.487499999999997</v>
      </c>
      <c r="BD69" s="104">
        <v>70.055000000000007</v>
      </c>
      <c r="BE69" s="104">
        <v>44.305</v>
      </c>
      <c r="BF69" s="104">
        <v>41.805</v>
      </c>
      <c r="BG69" s="93">
        <v>43.305</v>
      </c>
      <c r="BH69" s="93">
        <v>38.299999999999997</v>
      </c>
      <c r="BI69" s="93">
        <v>39.299999999999997</v>
      </c>
      <c r="BJ69" s="93">
        <v>36.914999999999999</v>
      </c>
      <c r="BK69" s="93">
        <v>35.914999999999999</v>
      </c>
    </row>
    <row r="70" spans="1:63" ht="15">
      <c r="A70" s="134">
        <v>36627</v>
      </c>
      <c r="B70" s="132"/>
      <c r="C70" s="135">
        <v>34820</v>
      </c>
      <c r="D70" s="71">
        <v>30.8</v>
      </c>
      <c r="E70" s="125">
        <v>34</v>
      </c>
      <c r="F70" s="102">
        <v>50.25</v>
      </c>
      <c r="G70" s="102">
        <v>68.25</v>
      </c>
      <c r="H70" s="102">
        <v>65.75</v>
      </c>
      <c r="I70" s="102">
        <v>45.5</v>
      </c>
      <c r="J70" s="102">
        <v>40.75</v>
      </c>
      <c r="K70" s="102">
        <v>42</v>
      </c>
      <c r="L70" s="102">
        <v>37.5</v>
      </c>
      <c r="M70" s="102">
        <v>36.35</v>
      </c>
      <c r="N70" s="103">
        <v>34.5</v>
      </c>
      <c r="O70" s="102">
        <v>33.75</v>
      </c>
      <c r="P70" s="102">
        <v>32.5</v>
      </c>
      <c r="Q70" s="102">
        <v>34.5</v>
      </c>
      <c r="R70" s="102">
        <v>56</v>
      </c>
      <c r="S70" s="102">
        <v>72.95</v>
      </c>
      <c r="T70" s="102">
        <v>68.75</v>
      </c>
      <c r="U70" s="102">
        <v>43</v>
      </c>
      <c r="V70" s="102">
        <v>40.5</v>
      </c>
      <c r="W70" s="102">
        <v>42</v>
      </c>
      <c r="X70" s="104">
        <v>37</v>
      </c>
      <c r="Y70" s="104">
        <v>38</v>
      </c>
      <c r="Z70" s="104">
        <v>35.744999999999997</v>
      </c>
      <c r="AA70" s="104">
        <v>34.744999999999997</v>
      </c>
      <c r="AB70" s="104">
        <v>32.994999999999997</v>
      </c>
      <c r="AC70" s="104">
        <v>34.994999999999997</v>
      </c>
      <c r="AD70" s="105">
        <v>56.962499999999999</v>
      </c>
      <c r="AE70" s="105">
        <v>73.912499999999994</v>
      </c>
      <c r="AF70" s="105">
        <v>69.245000000000005</v>
      </c>
      <c r="AG70" s="104">
        <v>43.494999999999997</v>
      </c>
      <c r="AH70" s="104">
        <v>40.994999999999997</v>
      </c>
      <c r="AI70" s="104">
        <v>42.494999999999997</v>
      </c>
      <c r="AJ70" s="104">
        <v>37.450000000000003</v>
      </c>
      <c r="AK70" s="104">
        <v>38.450000000000003</v>
      </c>
      <c r="AL70" s="104">
        <v>36.15</v>
      </c>
      <c r="AM70" s="121">
        <v>35.15</v>
      </c>
      <c r="AN70" s="108">
        <v>33.4</v>
      </c>
      <c r="AO70" s="108">
        <v>35.4</v>
      </c>
      <c r="AP70" s="104">
        <v>57.75</v>
      </c>
      <c r="AQ70" s="110">
        <v>74.7</v>
      </c>
      <c r="AR70" s="117">
        <v>69.650000000000006</v>
      </c>
      <c r="AS70" s="110">
        <v>43.9</v>
      </c>
      <c r="AT70" s="110">
        <v>41.4</v>
      </c>
      <c r="AU70" s="104">
        <v>42.9</v>
      </c>
      <c r="AV70" s="110">
        <v>37.9</v>
      </c>
      <c r="AW70" s="104">
        <v>38.9</v>
      </c>
      <c r="AX70" s="104">
        <v>36.555</v>
      </c>
      <c r="AY70" s="104">
        <v>35.555</v>
      </c>
      <c r="AZ70" s="104">
        <v>33.805</v>
      </c>
      <c r="BA70" s="104">
        <v>35.805</v>
      </c>
      <c r="BB70" s="104">
        <v>58.537500000000001</v>
      </c>
      <c r="BC70" s="104">
        <v>75.487499999999997</v>
      </c>
      <c r="BD70" s="104">
        <v>70.055000000000007</v>
      </c>
      <c r="BE70" s="104">
        <v>44.305</v>
      </c>
      <c r="BF70" s="104">
        <v>41.805</v>
      </c>
      <c r="BG70" s="93">
        <v>43.305</v>
      </c>
      <c r="BH70" s="93">
        <v>38.299999999999997</v>
      </c>
      <c r="BI70" s="93">
        <v>39.299999999999997</v>
      </c>
      <c r="BJ70" s="93">
        <v>36.914999999999999</v>
      </c>
      <c r="BK70" s="93">
        <v>35.914999999999999</v>
      </c>
    </row>
    <row r="71" spans="1:63" ht="14.25">
      <c r="A71" s="134">
        <v>36628</v>
      </c>
      <c r="B71" s="132"/>
      <c r="C71" s="135">
        <v>34820</v>
      </c>
      <c r="D71" s="71">
        <v>31.375</v>
      </c>
      <c r="E71" s="125">
        <v>34.5</v>
      </c>
      <c r="F71" s="102">
        <v>50.5</v>
      </c>
      <c r="G71" s="102">
        <v>69</v>
      </c>
      <c r="H71" s="102">
        <v>65</v>
      </c>
      <c r="I71" s="102">
        <v>45.5</v>
      </c>
      <c r="J71" s="102">
        <v>40.75</v>
      </c>
      <c r="K71" s="102">
        <v>42</v>
      </c>
      <c r="L71" s="102">
        <v>37.5</v>
      </c>
      <c r="M71" s="102">
        <v>36.35</v>
      </c>
      <c r="N71" s="103">
        <v>34.5</v>
      </c>
      <c r="O71" s="102">
        <v>33.75</v>
      </c>
      <c r="P71" s="102">
        <v>32.5</v>
      </c>
      <c r="Q71" s="102">
        <v>34.5</v>
      </c>
      <c r="R71" s="102">
        <v>56</v>
      </c>
      <c r="S71" s="102">
        <v>72.95</v>
      </c>
      <c r="T71" s="102">
        <v>69</v>
      </c>
      <c r="U71" s="102">
        <v>43</v>
      </c>
      <c r="V71" s="102">
        <v>40.5</v>
      </c>
      <c r="W71" s="102">
        <v>42</v>
      </c>
      <c r="X71" s="104">
        <v>37</v>
      </c>
      <c r="Y71" s="104">
        <v>38</v>
      </c>
      <c r="Z71" s="104">
        <v>35.744999999999997</v>
      </c>
      <c r="AA71" s="104">
        <v>34.744999999999997</v>
      </c>
      <c r="AB71" s="104">
        <v>32.994999999999997</v>
      </c>
      <c r="AC71" s="104">
        <v>34.994999999999997</v>
      </c>
      <c r="AD71" s="105">
        <v>56.962499999999999</v>
      </c>
      <c r="AE71" s="105">
        <v>73.912499999999994</v>
      </c>
      <c r="AF71" s="105">
        <v>69.495000000000005</v>
      </c>
      <c r="AG71" s="104">
        <v>43.494999999999997</v>
      </c>
      <c r="AH71" s="104">
        <v>40.994999999999997</v>
      </c>
      <c r="AI71" s="104">
        <v>42.494999999999997</v>
      </c>
      <c r="AJ71" s="104">
        <v>37.450000000000003</v>
      </c>
      <c r="AK71" s="104">
        <v>38.450000000000003</v>
      </c>
      <c r="AL71" s="104">
        <v>36.15</v>
      </c>
      <c r="AM71" s="118">
        <v>35.15</v>
      </c>
      <c r="AN71" s="108">
        <v>33.4</v>
      </c>
      <c r="AO71" s="108">
        <v>35.4</v>
      </c>
      <c r="AP71" s="104">
        <v>57.75</v>
      </c>
      <c r="AQ71" s="110">
        <v>74.7</v>
      </c>
      <c r="AR71" s="110">
        <v>69.900000000000006</v>
      </c>
      <c r="AS71" s="110">
        <v>43.9</v>
      </c>
      <c r="AT71" s="110">
        <v>41.4</v>
      </c>
      <c r="AU71" s="110">
        <v>42.9</v>
      </c>
      <c r="AV71" s="110">
        <v>37.85</v>
      </c>
      <c r="AW71" s="104">
        <v>38.85</v>
      </c>
      <c r="AX71" s="104">
        <v>36.51</v>
      </c>
      <c r="AY71" s="104">
        <v>35.51</v>
      </c>
      <c r="AZ71" s="104">
        <v>33.76</v>
      </c>
      <c r="BA71" s="104">
        <v>35.76</v>
      </c>
      <c r="BB71" s="104">
        <v>58.45</v>
      </c>
      <c r="BC71" s="104">
        <v>75.400000000000006</v>
      </c>
      <c r="BD71" s="104">
        <v>70.260000000000005</v>
      </c>
      <c r="BE71" s="104">
        <v>44.26</v>
      </c>
      <c r="BF71" s="104">
        <v>41.76</v>
      </c>
      <c r="BG71" s="93">
        <v>43.26</v>
      </c>
      <c r="BH71" s="93">
        <v>38.200000000000003</v>
      </c>
      <c r="BI71" s="93">
        <v>39.200000000000003</v>
      </c>
      <c r="BJ71" s="93">
        <v>36.825000000000003</v>
      </c>
      <c r="BK71" s="93">
        <v>35.825000000000003</v>
      </c>
    </row>
    <row r="72" spans="1:63" ht="14.25">
      <c r="A72" s="134">
        <v>36629</v>
      </c>
      <c r="B72" s="132"/>
      <c r="C72" s="135">
        <v>34820</v>
      </c>
      <c r="D72" s="71">
        <v>31.875</v>
      </c>
      <c r="E72" s="125">
        <v>35.5</v>
      </c>
      <c r="F72" s="102">
        <v>51</v>
      </c>
      <c r="G72" s="102">
        <v>69</v>
      </c>
      <c r="H72" s="102">
        <v>65.5</v>
      </c>
      <c r="I72" s="102">
        <v>45.5</v>
      </c>
      <c r="J72" s="102">
        <v>40.75</v>
      </c>
      <c r="K72" s="102">
        <v>42</v>
      </c>
      <c r="L72" s="102">
        <v>37.5</v>
      </c>
      <c r="M72" s="102">
        <v>36.35</v>
      </c>
      <c r="N72" s="103">
        <v>34.5</v>
      </c>
      <c r="O72" s="102">
        <v>33.75</v>
      </c>
      <c r="P72" s="102">
        <v>32.5</v>
      </c>
      <c r="Q72" s="102">
        <v>34.5</v>
      </c>
      <c r="R72" s="102">
        <v>56</v>
      </c>
      <c r="S72" s="102">
        <v>72.95</v>
      </c>
      <c r="T72" s="102">
        <v>69</v>
      </c>
      <c r="U72" s="102">
        <v>43</v>
      </c>
      <c r="V72" s="102">
        <v>40.5</v>
      </c>
      <c r="W72" s="102">
        <v>42</v>
      </c>
      <c r="X72" s="104">
        <v>37</v>
      </c>
      <c r="Y72" s="104">
        <v>38</v>
      </c>
      <c r="Z72" s="104">
        <v>35.744999999999997</v>
      </c>
      <c r="AA72" s="104">
        <v>34.744999999999997</v>
      </c>
      <c r="AB72" s="104">
        <v>32.994999999999997</v>
      </c>
      <c r="AC72" s="104">
        <v>34.994999999999997</v>
      </c>
      <c r="AD72" s="105">
        <v>56.962499999999999</v>
      </c>
      <c r="AE72" s="105">
        <v>73.912499999999994</v>
      </c>
      <c r="AF72" s="105">
        <v>69.495000000000005</v>
      </c>
      <c r="AG72" s="104">
        <v>43.494999999999997</v>
      </c>
      <c r="AH72" s="104">
        <v>40.994999999999997</v>
      </c>
      <c r="AI72" s="104">
        <v>42.494999999999997</v>
      </c>
      <c r="AJ72" s="104">
        <v>37.4</v>
      </c>
      <c r="AK72" s="104">
        <v>38.4</v>
      </c>
      <c r="AL72" s="104">
        <v>36.104999999999997</v>
      </c>
      <c r="AM72" s="121">
        <v>35.104999999999997</v>
      </c>
      <c r="AN72" s="108">
        <v>33.354999999999997</v>
      </c>
      <c r="AO72" s="108">
        <v>35.354999999999997</v>
      </c>
      <c r="AP72" s="104">
        <v>57.662500000000001</v>
      </c>
      <c r="AQ72" s="110">
        <v>74.612499999999997</v>
      </c>
      <c r="AR72" s="110">
        <v>69.855000000000004</v>
      </c>
      <c r="AS72" s="110">
        <v>43.854999999999997</v>
      </c>
      <c r="AT72" s="110">
        <v>41.354999999999997</v>
      </c>
      <c r="AU72" s="110">
        <v>42.854999999999997</v>
      </c>
      <c r="AV72" s="110">
        <v>37.75</v>
      </c>
      <c r="AW72" s="104">
        <v>38.75</v>
      </c>
      <c r="AX72" s="104">
        <v>36.42</v>
      </c>
      <c r="AY72" s="104">
        <v>35.42</v>
      </c>
      <c r="AZ72" s="104">
        <v>33.67</v>
      </c>
      <c r="BA72" s="104">
        <v>35.67</v>
      </c>
      <c r="BB72" s="104">
        <v>58.274999999999999</v>
      </c>
      <c r="BC72" s="104">
        <v>75.224999999999994</v>
      </c>
      <c r="BD72" s="104">
        <v>70.17</v>
      </c>
      <c r="BE72" s="104">
        <v>44.17</v>
      </c>
      <c r="BF72" s="104">
        <v>41.67</v>
      </c>
      <c r="BG72" s="93">
        <v>43.17</v>
      </c>
      <c r="BH72" s="93">
        <v>38.1</v>
      </c>
      <c r="BI72" s="93">
        <v>39.1</v>
      </c>
      <c r="BJ72" s="93">
        <v>36.734999999999999</v>
      </c>
      <c r="BK72" s="93">
        <v>35.734999999999999</v>
      </c>
    </row>
    <row r="73" spans="1:63" ht="14.25">
      <c r="A73" s="134">
        <v>36630</v>
      </c>
      <c r="B73" s="132"/>
      <c r="C73" s="135">
        <v>34820</v>
      </c>
      <c r="D73" s="71">
        <v>31.875</v>
      </c>
      <c r="E73" s="125">
        <v>35.75</v>
      </c>
      <c r="F73" s="102">
        <v>52</v>
      </c>
      <c r="G73" s="102">
        <v>70</v>
      </c>
      <c r="H73" s="102">
        <v>66.099999999999994</v>
      </c>
      <c r="I73" s="102">
        <v>45.75</v>
      </c>
      <c r="J73" s="102">
        <v>41.25</v>
      </c>
      <c r="K73" s="102">
        <v>42.5</v>
      </c>
      <c r="L73" s="102">
        <v>37.5</v>
      </c>
      <c r="M73" s="102">
        <v>36.35</v>
      </c>
      <c r="N73" s="103">
        <v>34.5</v>
      </c>
      <c r="O73" s="102">
        <v>33.75</v>
      </c>
      <c r="P73" s="102">
        <v>32.5</v>
      </c>
      <c r="Q73" s="102">
        <v>34.5</v>
      </c>
      <c r="R73" s="102">
        <v>56</v>
      </c>
      <c r="S73" s="102">
        <v>72.95</v>
      </c>
      <c r="T73" s="102">
        <v>69</v>
      </c>
      <c r="U73" s="102">
        <v>43</v>
      </c>
      <c r="V73" s="102">
        <v>40.5</v>
      </c>
      <c r="W73" s="102">
        <v>42</v>
      </c>
      <c r="X73" s="104">
        <v>37</v>
      </c>
      <c r="Y73" s="104">
        <v>38</v>
      </c>
      <c r="Z73" s="104">
        <v>35.744999999999997</v>
      </c>
      <c r="AA73" s="104">
        <v>34.744999999999997</v>
      </c>
      <c r="AB73" s="104">
        <v>32.994999999999997</v>
      </c>
      <c r="AC73" s="104">
        <v>34.994999999999997</v>
      </c>
      <c r="AD73" s="105">
        <v>56.962499999999999</v>
      </c>
      <c r="AE73" s="105">
        <v>73.912499999999994</v>
      </c>
      <c r="AF73" s="105">
        <v>69.495000000000005</v>
      </c>
      <c r="AG73" s="104">
        <v>43.494999999999997</v>
      </c>
      <c r="AH73" s="104">
        <v>40.994999999999997</v>
      </c>
      <c r="AI73" s="104">
        <v>42.494999999999997</v>
      </c>
      <c r="AJ73" s="104">
        <v>37.4</v>
      </c>
      <c r="AK73" s="104">
        <v>38.4</v>
      </c>
      <c r="AL73" s="104">
        <v>36.104999999999997</v>
      </c>
      <c r="AM73" s="118">
        <v>35.104999999999997</v>
      </c>
      <c r="AN73" s="108">
        <v>33.354999999999997</v>
      </c>
      <c r="AO73" s="108">
        <v>35.354999999999997</v>
      </c>
      <c r="AP73" s="104">
        <v>57.662500000000001</v>
      </c>
      <c r="AQ73" s="110">
        <v>74.612499999999997</v>
      </c>
      <c r="AR73" s="110">
        <v>69.855000000000004</v>
      </c>
      <c r="AS73" s="110">
        <v>43.854999999999997</v>
      </c>
      <c r="AT73" s="110">
        <v>41.354999999999997</v>
      </c>
      <c r="AU73" s="110">
        <v>42.854999999999997</v>
      </c>
      <c r="AV73" s="110">
        <v>37.75</v>
      </c>
      <c r="AW73" s="104">
        <v>38.75</v>
      </c>
      <c r="AX73" s="104">
        <v>36.42</v>
      </c>
      <c r="AY73" s="104">
        <v>35.42</v>
      </c>
      <c r="AZ73" s="104">
        <v>33.67</v>
      </c>
      <c r="BA73" s="104">
        <v>35.67</v>
      </c>
      <c r="BB73" s="104">
        <v>58.274999999999999</v>
      </c>
      <c r="BC73" s="104">
        <v>75.224999999999994</v>
      </c>
      <c r="BD73" s="104">
        <v>70.17</v>
      </c>
      <c r="BE73" s="104">
        <v>44.17</v>
      </c>
      <c r="BF73" s="104">
        <v>41.67</v>
      </c>
      <c r="BG73" s="93">
        <v>43.17</v>
      </c>
      <c r="BH73" s="93">
        <v>38.049999999999997</v>
      </c>
      <c r="BI73" s="93">
        <v>39.049999999999997</v>
      </c>
      <c r="BJ73" s="93">
        <v>36.69</v>
      </c>
      <c r="BK73" s="93">
        <v>35.69</v>
      </c>
    </row>
    <row r="74" spans="1:63" ht="15">
      <c r="A74" s="134">
        <v>36633</v>
      </c>
      <c r="B74" s="132"/>
      <c r="C74" s="135">
        <v>34820</v>
      </c>
      <c r="D74" s="71">
        <v>32.024999999999999</v>
      </c>
      <c r="E74" s="125">
        <v>36</v>
      </c>
      <c r="F74" s="102">
        <v>52.5</v>
      </c>
      <c r="G74" s="102">
        <v>70.75</v>
      </c>
      <c r="H74" s="102">
        <v>66.75</v>
      </c>
      <c r="I74" s="102">
        <v>45.75</v>
      </c>
      <c r="J74" s="102">
        <v>41.25</v>
      </c>
      <c r="K74" s="102">
        <v>42.5</v>
      </c>
      <c r="L74" s="102">
        <v>37.5</v>
      </c>
      <c r="M74" s="102">
        <v>36.35</v>
      </c>
      <c r="N74" s="103">
        <v>34.5</v>
      </c>
      <c r="O74" s="102">
        <v>33.75</v>
      </c>
      <c r="P74" s="102">
        <v>32.5</v>
      </c>
      <c r="Q74" s="102">
        <v>34.5</v>
      </c>
      <c r="R74" s="102">
        <v>56</v>
      </c>
      <c r="S74" s="102">
        <v>73.099999999999994</v>
      </c>
      <c r="T74" s="102">
        <v>69.5</v>
      </c>
      <c r="U74" s="102">
        <v>43</v>
      </c>
      <c r="V74" s="102">
        <v>40.5</v>
      </c>
      <c r="W74" s="102">
        <v>42</v>
      </c>
      <c r="X74" s="104">
        <v>37</v>
      </c>
      <c r="Y74" s="104">
        <v>38</v>
      </c>
      <c r="Z74" s="104">
        <v>35.700000000000003</v>
      </c>
      <c r="AA74" s="104">
        <v>34.700000000000003</v>
      </c>
      <c r="AB74" s="104">
        <v>32.950000000000003</v>
      </c>
      <c r="AC74" s="104">
        <v>34.950000000000003</v>
      </c>
      <c r="AD74" s="105">
        <v>57.1</v>
      </c>
      <c r="AE74" s="105">
        <v>74.2</v>
      </c>
      <c r="AF74" s="105">
        <v>69.95</v>
      </c>
      <c r="AG74" s="104">
        <v>43.45</v>
      </c>
      <c r="AH74" s="104">
        <v>40.950000000000003</v>
      </c>
      <c r="AI74" s="104">
        <v>42.45</v>
      </c>
      <c r="AJ74" s="104">
        <v>37.35</v>
      </c>
      <c r="AK74" s="104">
        <v>38.35</v>
      </c>
      <c r="AL74" s="104">
        <v>36.015000000000001</v>
      </c>
      <c r="AM74" s="121">
        <v>35.015000000000001</v>
      </c>
      <c r="AN74" s="108">
        <v>33.265000000000001</v>
      </c>
      <c r="AO74" s="108">
        <v>35.265000000000001</v>
      </c>
      <c r="AP74" s="104">
        <v>57.87</v>
      </c>
      <c r="AQ74" s="110">
        <v>74.97</v>
      </c>
      <c r="AR74" s="117">
        <v>70.265000000000001</v>
      </c>
      <c r="AS74" s="110">
        <v>43.765000000000001</v>
      </c>
      <c r="AT74" s="110">
        <v>41.265000000000001</v>
      </c>
      <c r="AU74" s="104">
        <v>42.765000000000001</v>
      </c>
      <c r="AV74" s="110">
        <v>37.700000000000003</v>
      </c>
      <c r="AW74" s="104">
        <v>38.700000000000003</v>
      </c>
      <c r="AX74" s="104">
        <v>36.33</v>
      </c>
      <c r="AY74" s="104">
        <v>35.33</v>
      </c>
      <c r="AZ74" s="104">
        <v>33.58</v>
      </c>
      <c r="BA74" s="104">
        <v>35.58</v>
      </c>
      <c r="BB74" s="104">
        <v>58.64</v>
      </c>
      <c r="BC74" s="104">
        <v>75.739999999999995</v>
      </c>
      <c r="BD74" s="104">
        <v>70.58</v>
      </c>
      <c r="BE74" s="104">
        <v>44.08</v>
      </c>
      <c r="BF74" s="104">
        <v>41.58</v>
      </c>
      <c r="BG74" s="93">
        <v>43.08</v>
      </c>
      <c r="BH74" s="93">
        <v>38</v>
      </c>
      <c r="BI74" s="93">
        <v>39</v>
      </c>
      <c r="BJ74" s="93">
        <v>36.6</v>
      </c>
      <c r="BK74" s="93">
        <v>35.6</v>
      </c>
    </row>
    <row r="75" spans="1:63" ht="14.25">
      <c r="A75" s="134">
        <v>36634</v>
      </c>
      <c r="B75" s="132"/>
      <c r="C75" s="135">
        <v>34820</v>
      </c>
      <c r="D75" s="71">
        <v>32.024999999999999</v>
      </c>
      <c r="E75" s="125">
        <v>36.5</v>
      </c>
      <c r="F75" s="102">
        <v>53</v>
      </c>
      <c r="G75" s="102">
        <v>70.75</v>
      </c>
      <c r="H75" s="102">
        <v>66.95</v>
      </c>
      <c r="I75" s="102">
        <v>45.75</v>
      </c>
      <c r="J75" s="102">
        <v>41.25</v>
      </c>
      <c r="K75" s="102">
        <v>42.5</v>
      </c>
      <c r="L75" s="102">
        <v>38</v>
      </c>
      <c r="M75" s="102">
        <v>37</v>
      </c>
      <c r="N75" s="103">
        <v>34.75</v>
      </c>
      <c r="O75" s="102">
        <v>33.5</v>
      </c>
      <c r="P75" s="102">
        <v>32</v>
      </c>
      <c r="Q75" s="102">
        <v>35.75</v>
      </c>
      <c r="R75" s="102">
        <v>56</v>
      </c>
      <c r="S75" s="102">
        <v>73.3</v>
      </c>
      <c r="T75" s="102">
        <v>69.7</v>
      </c>
      <c r="U75" s="102">
        <v>43</v>
      </c>
      <c r="V75" s="102">
        <v>40.5</v>
      </c>
      <c r="W75" s="102">
        <v>42</v>
      </c>
      <c r="X75" s="104">
        <v>37</v>
      </c>
      <c r="Y75" s="104">
        <v>38</v>
      </c>
      <c r="Z75" s="104">
        <v>35.950000000000003</v>
      </c>
      <c r="AA75" s="104">
        <v>34.450000000000003</v>
      </c>
      <c r="AB75" s="104">
        <v>32.450000000000003</v>
      </c>
      <c r="AC75" s="104">
        <v>36.200000000000003</v>
      </c>
      <c r="AD75" s="105">
        <v>57.1</v>
      </c>
      <c r="AE75" s="105">
        <v>74.400000000000006</v>
      </c>
      <c r="AF75" s="105">
        <v>70.150000000000006</v>
      </c>
      <c r="AG75" s="104">
        <v>43.45</v>
      </c>
      <c r="AH75" s="104">
        <v>40.950000000000003</v>
      </c>
      <c r="AI75" s="104">
        <v>42.45</v>
      </c>
      <c r="AJ75" s="104">
        <v>37.35</v>
      </c>
      <c r="AK75" s="104">
        <v>38.35</v>
      </c>
      <c r="AL75" s="104">
        <v>36.265000000000001</v>
      </c>
      <c r="AM75" s="118">
        <v>34.765000000000001</v>
      </c>
      <c r="AN75" s="108">
        <v>32.765000000000001</v>
      </c>
      <c r="AO75" s="108">
        <v>36.515000000000001</v>
      </c>
      <c r="AP75" s="104">
        <v>57.87</v>
      </c>
      <c r="AQ75" s="110">
        <v>75.17</v>
      </c>
      <c r="AR75" s="110">
        <v>70.465000000000003</v>
      </c>
      <c r="AS75" s="110">
        <v>43.765000000000001</v>
      </c>
      <c r="AT75" s="110">
        <v>41.265000000000001</v>
      </c>
      <c r="AU75" s="110">
        <v>42.765000000000001</v>
      </c>
      <c r="AV75" s="110">
        <v>37.700000000000003</v>
      </c>
      <c r="AW75" s="104">
        <v>38.700000000000003</v>
      </c>
      <c r="AX75" s="104">
        <v>36.58</v>
      </c>
      <c r="AY75" s="104">
        <v>35.08</v>
      </c>
      <c r="AZ75" s="104">
        <v>33.08</v>
      </c>
      <c r="BA75" s="104">
        <v>36.83</v>
      </c>
      <c r="BB75" s="104">
        <v>58.64</v>
      </c>
      <c r="BC75" s="104">
        <v>75.94</v>
      </c>
      <c r="BD75" s="104">
        <v>70.78</v>
      </c>
      <c r="BE75" s="104">
        <v>44.08</v>
      </c>
      <c r="BF75" s="104">
        <v>41.58</v>
      </c>
      <c r="BG75" s="93">
        <v>43.08</v>
      </c>
      <c r="BH75" s="93">
        <v>38</v>
      </c>
      <c r="BI75" s="93">
        <v>39</v>
      </c>
      <c r="BJ75" s="93">
        <v>36.85</v>
      </c>
      <c r="BK75" s="93">
        <v>35.35</v>
      </c>
    </row>
    <row r="76" spans="1:63" ht="14.25">
      <c r="A76" s="134">
        <v>36635</v>
      </c>
      <c r="B76" s="132"/>
      <c r="C76" s="135">
        <v>34820</v>
      </c>
      <c r="D76" s="71">
        <v>32.25</v>
      </c>
      <c r="E76" s="125">
        <v>36.375</v>
      </c>
      <c r="F76" s="102">
        <v>52.75</v>
      </c>
      <c r="G76" s="102">
        <v>72.25</v>
      </c>
      <c r="H76" s="102">
        <v>67.25</v>
      </c>
      <c r="I76" s="102">
        <v>45.75</v>
      </c>
      <c r="J76" s="102">
        <v>41.25</v>
      </c>
      <c r="K76" s="102">
        <v>42.5</v>
      </c>
      <c r="L76" s="102">
        <v>38</v>
      </c>
      <c r="M76" s="102">
        <v>37</v>
      </c>
      <c r="N76" s="103">
        <v>34.75</v>
      </c>
      <c r="O76" s="102">
        <v>32.75</v>
      </c>
      <c r="P76" s="102">
        <v>32</v>
      </c>
      <c r="Q76" s="102">
        <v>35.75</v>
      </c>
      <c r="R76" s="102">
        <v>56</v>
      </c>
      <c r="S76" s="102">
        <v>74.25</v>
      </c>
      <c r="T76" s="102">
        <v>69.7</v>
      </c>
      <c r="U76" s="102">
        <v>43</v>
      </c>
      <c r="V76" s="102">
        <v>40.5</v>
      </c>
      <c r="W76" s="102">
        <v>42</v>
      </c>
      <c r="X76" s="104">
        <v>37</v>
      </c>
      <c r="Y76" s="104">
        <v>38</v>
      </c>
      <c r="Z76" s="104">
        <v>35.950000000000003</v>
      </c>
      <c r="AA76" s="104">
        <v>33.700000000000003</v>
      </c>
      <c r="AB76" s="104">
        <v>32.450000000000003</v>
      </c>
      <c r="AC76" s="104">
        <v>36.200000000000003</v>
      </c>
      <c r="AD76" s="105">
        <v>57.1</v>
      </c>
      <c r="AE76" s="105">
        <v>75.349999999999994</v>
      </c>
      <c r="AF76" s="105">
        <v>70.150000000000006</v>
      </c>
      <c r="AG76" s="104">
        <v>43.45</v>
      </c>
      <c r="AH76" s="104">
        <v>40.950000000000003</v>
      </c>
      <c r="AI76" s="104">
        <v>42.45</v>
      </c>
      <c r="AJ76" s="104">
        <v>37.35</v>
      </c>
      <c r="AK76" s="104">
        <v>38.35</v>
      </c>
      <c r="AL76" s="104">
        <v>36.265000000000001</v>
      </c>
      <c r="AM76" s="121">
        <v>34.015000000000001</v>
      </c>
      <c r="AN76" s="108">
        <v>32.765000000000001</v>
      </c>
      <c r="AO76" s="108">
        <v>36.515000000000001</v>
      </c>
      <c r="AP76" s="104">
        <v>57.87</v>
      </c>
      <c r="AQ76" s="110">
        <v>76.12</v>
      </c>
      <c r="AR76" s="110">
        <v>70.465000000000003</v>
      </c>
      <c r="AS76" s="110">
        <v>43.765000000000001</v>
      </c>
      <c r="AT76" s="110">
        <v>41.265000000000001</v>
      </c>
      <c r="AU76" s="110">
        <v>42.765000000000001</v>
      </c>
      <c r="AV76" s="110">
        <v>37.700000000000003</v>
      </c>
      <c r="AW76" s="104">
        <v>38.700000000000003</v>
      </c>
      <c r="AX76" s="104">
        <v>36.58</v>
      </c>
      <c r="AY76" s="104">
        <v>34.33</v>
      </c>
      <c r="AZ76" s="104">
        <v>33.08</v>
      </c>
      <c r="BA76" s="104">
        <v>36.83</v>
      </c>
      <c r="BB76" s="104">
        <v>58.64</v>
      </c>
      <c r="BC76" s="104">
        <v>76.89</v>
      </c>
      <c r="BD76" s="104">
        <v>70.78</v>
      </c>
      <c r="BE76" s="104">
        <v>44.08</v>
      </c>
      <c r="BF76" s="104">
        <v>41.58</v>
      </c>
      <c r="BG76" s="93">
        <v>43.08</v>
      </c>
      <c r="BH76" s="93">
        <v>38</v>
      </c>
      <c r="BI76" s="93">
        <v>39</v>
      </c>
      <c r="BJ76" s="93">
        <v>36.85</v>
      </c>
      <c r="BK76" s="93">
        <v>34.6</v>
      </c>
    </row>
    <row r="77" spans="1:63" ht="14.25">
      <c r="A77" s="134">
        <v>36636</v>
      </c>
      <c r="B77" s="132"/>
      <c r="C77" s="135">
        <v>34820</v>
      </c>
      <c r="D77" s="71">
        <v>32</v>
      </c>
      <c r="E77" s="125">
        <v>36.75</v>
      </c>
      <c r="F77" s="102">
        <v>53</v>
      </c>
      <c r="G77" s="102">
        <v>73.5</v>
      </c>
      <c r="H77" s="102">
        <v>67.75</v>
      </c>
      <c r="I77" s="102">
        <v>45.75</v>
      </c>
      <c r="J77" s="102">
        <v>41.25</v>
      </c>
      <c r="K77" s="102">
        <v>42.5</v>
      </c>
      <c r="L77" s="102">
        <v>38.25</v>
      </c>
      <c r="M77" s="102">
        <v>37.200000000000003</v>
      </c>
      <c r="N77" s="103">
        <v>34.75</v>
      </c>
      <c r="O77" s="102">
        <v>32.75</v>
      </c>
      <c r="P77" s="102">
        <v>32</v>
      </c>
      <c r="Q77" s="102">
        <v>35.75</v>
      </c>
      <c r="R77" s="102">
        <v>56</v>
      </c>
      <c r="S77" s="102">
        <v>74.75</v>
      </c>
      <c r="T77" s="102">
        <v>70</v>
      </c>
      <c r="U77" s="102">
        <v>43</v>
      </c>
      <c r="V77" s="102">
        <v>40.5</v>
      </c>
      <c r="W77" s="102">
        <v>42</v>
      </c>
      <c r="X77" s="104">
        <v>38</v>
      </c>
      <c r="Y77" s="104">
        <v>38</v>
      </c>
      <c r="Z77" s="104">
        <v>35.950000000000003</v>
      </c>
      <c r="AA77" s="104">
        <v>33.700000000000003</v>
      </c>
      <c r="AB77" s="104">
        <v>32.450000000000003</v>
      </c>
      <c r="AC77" s="104">
        <v>36.200000000000003</v>
      </c>
      <c r="AD77" s="105">
        <v>57.1</v>
      </c>
      <c r="AE77" s="105">
        <v>75.849999999999994</v>
      </c>
      <c r="AF77" s="105">
        <v>70.45</v>
      </c>
      <c r="AG77" s="104">
        <v>43.45</v>
      </c>
      <c r="AH77" s="104">
        <v>40.950000000000003</v>
      </c>
      <c r="AI77" s="104">
        <v>42.45</v>
      </c>
      <c r="AJ77" s="104">
        <v>38.35</v>
      </c>
      <c r="AK77" s="104">
        <v>38.35</v>
      </c>
      <c r="AL77" s="104">
        <v>36.265000000000001</v>
      </c>
      <c r="AM77" s="118">
        <v>34.015000000000001</v>
      </c>
      <c r="AN77" s="108">
        <v>32.765000000000001</v>
      </c>
      <c r="AO77" s="108">
        <v>36.515000000000001</v>
      </c>
      <c r="AP77" s="104">
        <v>57.87</v>
      </c>
      <c r="AQ77" s="110">
        <v>76.62</v>
      </c>
      <c r="AR77" s="110">
        <v>70.765000000000001</v>
      </c>
      <c r="AS77" s="110">
        <v>43.765000000000001</v>
      </c>
      <c r="AT77" s="110">
        <v>41.265000000000001</v>
      </c>
      <c r="AU77" s="110">
        <v>42.765000000000001</v>
      </c>
      <c r="AV77" s="110">
        <v>38.65</v>
      </c>
      <c r="AW77" s="104">
        <v>38.65</v>
      </c>
      <c r="AX77" s="104">
        <v>36.534999999999997</v>
      </c>
      <c r="AY77" s="104">
        <v>34.284999999999997</v>
      </c>
      <c r="AZ77" s="104">
        <v>33.034999999999997</v>
      </c>
      <c r="BA77" s="104">
        <v>36.784999999999997</v>
      </c>
      <c r="BB77" s="104">
        <v>58.53</v>
      </c>
      <c r="BC77" s="104">
        <v>77.28</v>
      </c>
      <c r="BD77" s="104">
        <v>71.034999999999997</v>
      </c>
      <c r="BE77" s="104">
        <v>44.034999999999997</v>
      </c>
      <c r="BF77" s="104">
        <v>41.534999999999997</v>
      </c>
      <c r="BG77" s="93">
        <v>43.034999999999997</v>
      </c>
      <c r="BH77" s="93">
        <v>38.950000000000003</v>
      </c>
      <c r="BI77" s="93">
        <v>38.950000000000003</v>
      </c>
      <c r="BJ77" s="93">
        <v>36.805</v>
      </c>
      <c r="BK77" s="93">
        <v>34.555</v>
      </c>
    </row>
    <row r="78" spans="1:63" ht="14.25">
      <c r="A78" s="134">
        <v>36640</v>
      </c>
      <c r="B78" s="132"/>
      <c r="C78" s="135">
        <v>34820</v>
      </c>
      <c r="D78" s="71">
        <v>32</v>
      </c>
      <c r="E78" s="125">
        <v>36.75</v>
      </c>
      <c r="F78" s="102">
        <v>53.15</v>
      </c>
      <c r="G78" s="102">
        <v>73.650000000000006</v>
      </c>
      <c r="H78" s="102">
        <v>67.900000000000006</v>
      </c>
      <c r="I78" s="102">
        <v>45.75</v>
      </c>
      <c r="J78" s="102">
        <v>41.25</v>
      </c>
      <c r="K78" s="102">
        <v>42.5</v>
      </c>
      <c r="L78" s="102">
        <v>38.25</v>
      </c>
      <c r="M78" s="102">
        <v>37.200000000000003</v>
      </c>
      <c r="N78" s="103">
        <v>34.75</v>
      </c>
      <c r="O78" s="102">
        <v>32.75</v>
      </c>
      <c r="P78" s="102">
        <v>32</v>
      </c>
      <c r="Q78" s="102">
        <v>35.75</v>
      </c>
      <c r="R78" s="102">
        <v>56</v>
      </c>
      <c r="S78" s="102">
        <v>75.25</v>
      </c>
      <c r="T78" s="102">
        <v>70</v>
      </c>
      <c r="U78" s="102">
        <v>43</v>
      </c>
      <c r="V78" s="102">
        <v>40.5</v>
      </c>
      <c r="W78" s="102">
        <v>42</v>
      </c>
      <c r="X78" s="104">
        <v>38</v>
      </c>
      <c r="Y78" s="104">
        <v>38</v>
      </c>
      <c r="Z78" s="104">
        <v>35.950000000000003</v>
      </c>
      <c r="AA78" s="104">
        <v>33.700000000000003</v>
      </c>
      <c r="AB78" s="104">
        <v>32.450000000000003</v>
      </c>
      <c r="AC78" s="104">
        <v>36.200000000000003</v>
      </c>
      <c r="AD78" s="105">
        <v>57.1</v>
      </c>
      <c r="AE78" s="105">
        <v>76.349999999999994</v>
      </c>
      <c r="AF78" s="105">
        <v>70.45</v>
      </c>
      <c r="AG78" s="104">
        <v>43.45</v>
      </c>
      <c r="AH78" s="104">
        <v>40.950000000000003</v>
      </c>
      <c r="AI78" s="104">
        <v>42.45</v>
      </c>
      <c r="AJ78" s="104">
        <v>38.35</v>
      </c>
      <c r="AK78" s="104">
        <v>38.35</v>
      </c>
      <c r="AL78" s="104">
        <v>36.265000000000001</v>
      </c>
      <c r="AM78" s="121">
        <v>34.015000000000001</v>
      </c>
      <c r="AN78" s="108">
        <v>32.765000000000001</v>
      </c>
      <c r="AO78" s="108">
        <v>36.515000000000001</v>
      </c>
      <c r="AP78" s="104">
        <v>57.87</v>
      </c>
      <c r="AQ78" s="110">
        <v>77.12</v>
      </c>
      <c r="AR78" s="110">
        <v>70.765000000000001</v>
      </c>
      <c r="AS78" s="110">
        <v>43.765000000000001</v>
      </c>
      <c r="AT78" s="110">
        <v>41.265000000000001</v>
      </c>
      <c r="AU78" s="114">
        <v>42.765000000000001</v>
      </c>
      <c r="AV78" s="110">
        <v>38.65</v>
      </c>
      <c r="AW78" s="104">
        <v>38.65</v>
      </c>
      <c r="AX78" s="104">
        <v>36.534999999999997</v>
      </c>
      <c r="AY78" s="104">
        <v>34.284999999999997</v>
      </c>
      <c r="AZ78" s="104">
        <v>33.034999999999997</v>
      </c>
      <c r="BA78" s="104">
        <v>36.784999999999997</v>
      </c>
      <c r="BB78" s="104">
        <v>58.53</v>
      </c>
      <c r="BC78" s="104">
        <v>77.78</v>
      </c>
      <c r="BD78" s="104">
        <v>71.034999999999997</v>
      </c>
      <c r="BE78" s="104">
        <v>44.034999999999997</v>
      </c>
      <c r="BF78" s="104">
        <v>41.534999999999997</v>
      </c>
      <c r="BG78" s="93">
        <v>43.034999999999997</v>
      </c>
      <c r="BH78" s="93">
        <v>38.950000000000003</v>
      </c>
      <c r="BI78" s="93">
        <v>38.950000000000003</v>
      </c>
      <c r="BJ78" s="93">
        <v>36.805</v>
      </c>
      <c r="BK78" s="93">
        <v>34.555</v>
      </c>
    </row>
    <row r="79" spans="1:63" ht="14.25">
      <c r="A79" s="134">
        <v>36641</v>
      </c>
      <c r="B79" s="132"/>
      <c r="C79" s="135">
        <v>34851</v>
      </c>
      <c r="D79" s="71">
        <v>32.5</v>
      </c>
      <c r="E79" s="125">
        <v>36.950000000000003</v>
      </c>
      <c r="F79" s="102">
        <v>54.05</v>
      </c>
      <c r="G79" s="102">
        <v>74.45</v>
      </c>
      <c r="H79" s="102">
        <v>68.7</v>
      </c>
      <c r="I79" s="102">
        <v>46.25</v>
      </c>
      <c r="J79" s="102">
        <v>41.25</v>
      </c>
      <c r="K79" s="102">
        <v>42.5</v>
      </c>
      <c r="L79" s="102">
        <v>38.25</v>
      </c>
      <c r="M79" s="102">
        <v>37.200000000000003</v>
      </c>
      <c r="N79" s="103">
        <v>34.75</v>
      </c>
      <c r="O79" s="102">
        <v>32.75</v>
      </c>
      <c r="P79" s="102">
        <v>32</v>
      </c>
      <c r="Q79" s="102">
        <v>35.75</v>
      </c>
      <c r="R79" s="102">
        <v>56</v>
      </c>
      <c r="S79" s="102">
        <v>76.5</v>
      </c>
      <c r="T79" s="102">
        <v>70.75</v>
      </c>
      <c r="U79" s="102">
        <v>43.25</v>
      </c>
      <c r="V79" s="102">
        <v>40.75</v>
      </c>
      <c r="W79" s="102">
        <v>42.25</v>
      </c>
      <c r="X79" s="104">
        <v>38</v>
      </c>
      <c r="Y79" s="104">
        <v>38</v>
      </c>
      <c r="Z79" s="104">
        <v>35.950000000000003</v>
      </c>
      <c r="AA79" s="104">
        <v>33.700000000000003</v>
      </c>
      <c r="AB79" s="104">
        <v>32.450000000000003</v>
      </c>
      <c r="AC79" s="104">
        <v>36.200000000000003</v>
      </c>
      <c r="AD79" s="105">
        <v>57.1</v>
      </c>
      <c r="AE79" s="105">
        <v>77.599999999999994</v>
      </c>
      <c r="AF79" s="105">
        <v>71.2</v>
      </c>
      <c r="AG79" s="104">
        <v>43.7</v>
      </c>
      <c r="AH79" s="104">
        <v>41.2</v>
      </c>
      <c r="AI79" s="104">
        <v>42.7</v>
      </c>
      <c r="AJ79" s="104">
        <v>38.35</v>
      </c>
      <c r="AK79" s="104">
        <v>38.35</v>
      </c>
      <c r="AL79" s="104">
        <v>36.265000000000001</v>
      </c>
      <c r="AM79" s="118">
        <v>34.015000000000001</v>
      </c>
      <c r="AN79" s="108">
        <v>32.765000000000001</v>
      </c>
      <c r="AO79" s="108">
        <v>36.515000000000001</v>
      </c>
      <c r="AP79" s="104">
        <v>57.87</v>
      </c>
      <c r="AQ79" s="110">
        <v>78.37</v>
      </c>
      <c r="AR79" s="110">
        <v>71.515000000000001</v>
      </c>
      <c r="AS79" s="110">
        <v>44.015000000000001</v>
      </c>
      <c r="AT79" s="110">
        <v>41.515000000000001</v>
      </c>
      <c r="AU79" s="110">
        <v>43.015000000000001</v>
      </c>
      <c r="AV79" s="110">
        <v>38.65</v>
      </c>
      <c r="AW79" s="104">
        <v>38.65</v>
      </c>
      <c r="AX79" s="104">
        <v>36.534999999999997</v>
      </c>
      <c r="AY79" s="104">
        <v>34.284999999999997</v>
      </c>
      <c r="AZ79" s="104">
        <v>33.034999999999997</v>
      </c>
      <c r="BA79" s="104">
        <v>36.784999999999997</v>
      </c>
      <c r="BB79" s="104">
        <v>58.53</v>
      </c>
      <c r="BC79" s="104">
        <v>79.03</v>
      </c>
      <c r="BD79" s="104">
        <v>71.784999999999997</v>
      </c>
      <c r="BE79" s="104">
        <v>44.284999999999997</v>
      </c>
      <c r="BF79" s="104">
        <v>41.784999999999997</v>
      </c>
      <c r="BG79" s="93">
        <v>43.284999999999997</v>
      </c>
      <c r="BH79" s="93">
        <v>38.950000000000003</v>
      </c>
      <c r="BI79" s="93">
        <v>38.950000000000003</v>
      </c>
      <c r="BJ79" s="93">
        <v>36.805</v>
      </c>
      <c r="BK79" s="93">
        <v>34.555</v>
      </c>
    </row>
    <row r="80" spans="1:63" ht="14.25">
      <c r="A80" s="134">
        <v>36642</v>
      </c>
      <c r="B80" s="132"/>
      <c r="C80" s="135">
        <v>34851</v>
      </c>
      <c r="D80" s="71">
        <v>33.5</v>
      </c>
      <c r="E80" s="125">
        <v>37.450000000000003</v>
      </c>
      <c r="F80" s="102">
        <v>54.55</v>
      </c>
      <c r="G80" s="102">
        <v>74.95</v>
      </c>
      <c r="H80" s="102">
        <v>69.3</v>
      </c>
      <c r="I80" s="102">
        <v>46.5</v>
      </c>
      <c r="J80" s="102">
        <v>41.5</v>
      </c>
      <c r="K80" s="102">
        <v>42.75</v>
      </c>
      <c r="L80" s="102">
        <v>38.25</v>
      </c>
      <c r="M80" s="102">
        <v>37.200000000000003</v>
      </c>
      <c r="N80" s="103">
        <v>34.75</v>
      </c>
      <c r="O80" s="102">
        <v>33.450000000000003</v>
      </c>
      <c r="P80" s="102">
        <v>32.5</v>
      </c>
      <c r="Q80" s="102">
        <v>36</v>
      </c>
      <c r="R80" s="102">
        <v>56.25</v>
      </c>
      <c r="S80" s="102">
        <v>77</v>
      </c>
      <c r="T80" s="102">
        <v>71.25</v>
      </c>
      <c r="U80" s="102">
        <v>43.75</v>
      </c>
      <c r="V80" s="102">
        <v>41</v>
      </c>
      <c r="W80" s="102">
        <v>42.25</v>
      </c>
      <c r="X80" s="104">
        <v>38</v>
      </c>
      <c r="Y80" s="104">
        <v>38</v>
      </c>
      <c r="Z80" s="104">
        <v>35.950000000000003</v>
      </c>
      <c r="AA80" s="104">
        <v>34.4</v>
      </c>
      <c r="AB80" s="104">
        <v>32.950000000000003</v>
      </c>
      <c r="AC80" s="104">
        <v>36.450000000000003</v>
      </c>
      <c r="AD80" s="105">
        <v>57.35</v>
      </c>
      <c r="AE80" s="105">
        <v>78.099999999999994</v>
      </c>
      <c r="AF80" s="105">
        <v>71.7</v>
      </c>
      <c r="AG80" s="104">
        <v>44.2</v>
      </c>
      <c r="AH80" s="104">
        <v>41.45</v>
      </c>
      <c r="AI80" s="104">
        <v>42.7</v>
      </c>
      <c r="AJ80" s="104">
        <v>38.35</v>
      </c>
      <c r="AK80" s="104">
        <v>38.35</v>
      </c>
      <c r="AL80" s="104">
        <v>36.265000000000001</v>
      </c>
      <c r="AM80" s="121">
        <v>34.715000000000003</v>
      </c>
      <c r="AN80" s="108">
        <v>33.265000000000001</v>
      </c>
      <c r="AO80" s="108">
        <v>36.765000000000001</v>
      </c>
      <c r="AP80" s="104">
        <v>58.12</v>
      </c>
      <c r="AQ80" s="110">
        <v>78.87</v>
      </c>
      <c r="AR80" s="110">
        <v>72.015000000000001</v>
      </c>
      <c r="AS80" s="110">
        <v>44.515000000000001</v>
      </c>
      <c r="AT80" s="110">
        <v>41.765000000000001</v>
      </c>
      <c r="AU80" s="110">
        <v>43.015000000000001</v>
      </c>
      <c r="AV80" s="110">
        <v>38.65</v>
      </c>
      <c r="AW80" s="104">
        <v>38.65</v>
      </c>
      <c r="AX80" s="104">
        <v>36.534999999999997</v>
      </c>
      <c r="AY80" s="104">
        <v>34.984999999999999</v>
      </c>
      <c r="AZ80" s="104">
        <v>33.534999999999997</v>
      </c>
      <c r="BA80" s="104">
        <v>37.034999999999997</v>
      </c>
      <c r="BB80" s="104">
        <v>58.78</v>
      </c>
      <c r="BC80" s="104">
        <v>79.53</v>
      </c>
      <c r="BD80" s="104">
        <v>72.284999999999997</v>
      </c>
      <c r="BE80" s="104">
        <v>44.784999999999997</v>
      </c>
      <c r="BF80" s="104">
        <v>42.034999999999997</v>
      </c>
      <c r="BG80" s="93">
        <v>43.284999999999997</v>
      </c>
      <c r="BH80" s="93">
        <v>38.950000000000003</v>
      </c>
      <c r="BI80" s="93">
        <v>38.950000000000003</v>
      </c>
      <c r="BJ80" s="93">
        <v>36.805</v>
      </c>
      <c r="BK80" s="93">
        <v>35.255000000000003</v>
      </c>
    </row>
    <row r="81" spans="1:63" ht="14.25">
      <c r="A81" s="134">
        <v>36643</v>
      </c>
      <c r="B81" s="132"/>
      <c r="C81" s="135">
        <v>34851</v>
      </c>
      <c r="D81" s="71">
        <v>32.75</v>
      </c>
      <c r="E81" s="125">
        <v>37.450000000000003</v>
      </c>
      <c r="F81" s="102">
        <v>54.05</v>
      </c>
      <c r="G81" s="102">
        <v>74.45</v>
      </c>
      <c r="H81" s="102">
        <v>68.7</v>
      </c>
      <c r="I81" s="102">
        <v>46.5</v>
      </c>
      <c r="J81" s="102">
        <v>41.75</v>
      </c>
      <c r="K81" s="102">
        <v>42.9</v>
      </c>
      <c r="L81" s="102">
        <v>38.5</v>
      </c>
      <c r="M81" s="102">
        <v>37.65</v>
      </c>
      <c r="N81" s="103">
        <v>34.75</v>
      </c>
      <c r="O81" s="102">
        <v>33.450000000000003</v>
      </c>
      <c r="P81" s="102">
        <v>32.5</v>
      </c>
      <c r="Q81" s="102">
        <v>36</v>
      </c>
      <c r="R81" s="102">
        <v>56.5</v>
      </c>
      <c r="S81" s="102">
        <v>77.25</v>
      </c>
      <c r="T81" s="102">
        <v>71.5</v>
      </c>
      <c r="U81" s="102">
        <v>44</v>
      </c>
      <c r="V81" s="102">
        <v>41</v>
      </c>
      <c r="W81" s="102">
        <v>42.25</v>
      </c>
      <c r="X81" s="104">
        <v>38</v>
      </c>
      <c r="Y81" s="104">
        <v>38</v>
      </c>
      <c r="Z81" s="104">
        <v>35.905000000000001</v>
      </c>
      <c r="AA81" s="104">
        <v>34.354999999999997</v>
      </c>
      <c r="AB81" s="104">
        <v>32.905000000000001</v>
      </c>
      <c r="AC81" s="104">
        <v>36.405000000000001</v>
      </c>
      <c r="AD81" s="105">
        <v>57.49</v>
      </c>
      <c r="AE81" s="105">
        <v>78.239999999999995</v>
      </c>
      <c r="AF81" s="105">
        <v>71.905000000000001</v>
      </c>
      <c r="AG81" s="104">
        <v>44.405000000000001</v>
      </c>
      <c r="AH81" s="104">
        <v>41.405000000000001</v>
      </c>
      <c r="AI81" s="104">
        <v>42.655000000000001</v>
      </c>
      <c r="AJ81" s="104">
        <v>38.35</v>
      </c>
      <c r="AK81" s="104">
        <v>38.35</v>
      </c>
      <c r="AL81" s="104">
        <v>36.22</v>
      </c>
      <c r="AM81" s="118">
        <v>34.67</v>
      </c>
      <c r="AN81" s="108">
        <v>33.22</v>
      </c>
      <c r="AO81" s="108">
        <v>36.72</v>
      </c>
      <c r="AP81" s="104">
        <v>58.26</v>
      </c>
      <c r="AQ81" s="110">
        <v>79.010000000000005</v>
      </c>
      <c r="AR81" s="110">
        <v>72.22</v>
      </c>
      <c r="AS81" s="110">
        <v>44.72</v>
      </c>
      <c r="AT81" s="110">
        <v>41.72</v>
      </c>
      <c r="AU81" s="110">
        <v>42.97</v>
      </c>
      <c r="AV81" s="110">
        <v>38.65</v>
      </c>
      <c r="AW81" s="104">
        <v>38.65</v>
      </c>
      <c r="AX81" s="104">
        <v>36.49</v>
      </c>
      <c r="AY81" s="104">
        <v>34.94</v>
      </c>
      <c r="AZ81" s="104">
        <v>33.49</v>
      </c>
      <c r="BA81" s="104">
        <v>36.99</v>
      </c>
      <c r="BB81" s="104">
        <v>58.92</v>
      </c>
      <c r="BC81" s="104">
        <v>79.67</v>
      </c>
      <c r="BD81" s="104">
        <v>72.489999999999995</v>
      </c>
      <c r="BE81" s="104">
        <v>44.99</v>
      </c>
      <c r="BF81" s="104">
        <v>41.99</v>
      </c>
      <c r="BG81" s="93">
        <v>43.24</v>
      </c>
      <c r="BH81" s="93">
        <v>38.9</v>
      </c>
      <c r="BI81" s="93">
        <v>38.9</v>
      </c>
      <c r="BJ81" s="93">
        <v>36.715000000000003</v>
      </c>
      <c r="BK81" s="93">
        <v>35.164999999999999</v>
      </c>
    </row>
    <row r="82" spans="1:63" ht="14.25">
      <c r="A82" s="134">
        <v>36644</v>
      </c>
      <c r="B82" s="132"/>
      <c r="C82" s="135">
        <v>34851</v>
      </c>
      <c r="D82" s="71">
        <v>34.75</v>
      </c>
      <c r="E82" s="125">
        <v>37.85</v>
      </c>
      <c r="F82" s="102">
        <v>54.55</v>
      </c>
      <c r="G82" s="102">
        <v>74.95</v>
      </c>
      <c r="H82" s="102">
        <v>69.5</v>
      </c>
      <c r="I82" s="102">
        <v>47.75</v>
      </c>
      <c r="J82" s="102">
        <v>41.75</v>
      </c>
      <c r="K82" s="102">
        <v>42.75</v>
      </c>
      <c r="L82" s="102">
        <v>38.75</v>
      </c>
      <c r="M82" s="102">
        <v>37.85</v>
      </c>
      <c r="N82" s="103">
        <v>35.25</v>
      </c>
      <c r="O82" s="102">
        <v>33.450000000000003</v>
      </c>
      <c r="P82" s="102">
        <v>32.5</v>
      </c>
      <c r="Q82" s="102">
        <v>36</v>
      </c>
      <c r="R82" s="102">
        <v>57.75</v>
      </c>
      <c r="S82" s="102">
        <v>78.5</v>
      </c>
      <c r="T82" s="102">
        <v>72.5</v>
      </c>
      <c r="U82" s="102">
        <v>44.25</v>
      </c>
      <c r="V82" s="102">
        <v>41.25</v>
      </c>
      <c r="W82" s="102">
        <v>42.5</v>
      </c>
      <c r="X82" s="104">
        <v>38</v>
      </c>
      <c r="Y82" s="104">
        <v>38</v>
      </c>
      <c r="Z82" s="104">
        <v>36.270000000000003</v>
      </c>
      <c r="AA82" s="104">
        <v>34.22</v>
      </c>
      <c r="AB82" s="104">
        <v>32.770000000000003</v>
      </c>
      <c r="AC82" s="104">
        <v>36.270000000000003</v>
      </c>
      <c r="AD82" s="105">
        <v>58.41</v>
      </c>
      <c r="AE82" s="105">
        <v>79.16</v>
      </c>
      <c r="AF82" s="105">
        <v>72.77</v>
      </c>
      <c r="AG82" s="104">
        <v>44.52</v>
      </c>
      <c r="AH82" s="104">
        <v>41.52</v>
      </c>
      <c r="AI82" s="104">
        <v>42.77</v>
      </c>
      <c r="AJ82" s="104">
        <v>38.299999999999997</v>
      </c>
      <c r="AK82" s="104">
        <v>38.299999999999997</v>
      </c>
      <c r="AL82" s="104">
        <v>36.54</v>
      </c>
      <c r="AM82" s="121">
        <v>34.49</v>
      </c>
      <c r="AN82" s="108">
        <v>33.04</v>
      </c>
      <c r="AO82" s="108">
        <v>36.54</v>
      </c>
      <c r="AP82" s="104">
        <v>59.07</v>
      </c>
      <c r="AQ82" s="110">
        <v>79.819999999999993</v>
      </c>
      <c r="AR82" s="110">
        <v>73.040000000000006</v>
      </c>
      <c r="AS82" s="110">
        <v>44.79</v>
      </c>
      <c r="AT82" s="110">
        <v>41.79</v>
      </c>
      <c r="AU82" s="110">
        <v>43.04</v>
      </c>
      <c r="AV82" s="110">
        <v>38.549999999999997</v>
      </c>
      <c r="AW82" s="110">
        <v>38.549999999999997</v>
      </c>
      <c r="AX82" s="104">
        <v>36.765000000000001</v>
      </c>
      <c r="AY82" s="104">
        <v>34.715000000000003</v>
      </c>
      <c r="AZ82" s="104">
        <v>33.265000000000001</v>
      </c>
      <c r="BA82" s="104">
        <v>36.765000000000001</v>
      </c>
      <c r="BB82" s="104">
        <v>59.62</v>
      </c>
      <c r="BC82" s="104">
        <v>80.37</v>
      </c>
      <c r="BD82" s="104">
        <v>73.265000000000001</v>
      </c>
      <c r="BE82" s="104">
        <v>45.015000000000001</v>
      </c>
      <c r="BF82" s="104">
        <v>42.015000000000001</v>
      </c>
      <c r="BG82" s="93">
        <v>43.265000000000001</v>
      </c>
      <c r="BH82" s="93">
        <v>38.75</v>
      </c>
      <c r="BI82" s="93">
        <v>38.75</v>
      </c>
      <c r="BJ82" s="93">
        <v>36.945</v>
      </c>
      <c r="BK82" s="93">
        <v>34.895000000000003</v>
      </c>
    </row>
    <row r="83" spans="1:63" ht="15">
      <c r="A83" s="134">
        <v>36646</v>
      </c>
      <c r="B83" s="132"/>
      <c r="C83" s="135">
        <v>34851</v>
      </c>
      <c r="D83" s="71">
        <v>34.75</v>
      </c>
      <c r="E83" s="125">
        <v>37.85</v>
      </c>
      <c r="F83" s="102">
        <v>54.55</v>
      </c>
      <c r="G83" s="102">
        <v>74.95</v>
      </c>
      <c r="H83" s="102">
        <v>69.5</v>
      </c>
      <c r="I83" s="102">
        <v>47.75</v>
      </c>
      <c r="J83" s="102">
        <v>41.75</v>
      </c>
      <c r="K83" s="102">
        <v>42.75</v>
      </c>
      <c r="L83" s="102">
        <v>38.75</v>
      </c>
      <c r="M83" s="102">
        <v>37.85</v>
      </c>
      <c r="N83" s="103">
        <v>35.25</v>
      </c>
      <c r="O83" s="102">
        <v>33.450000000000003</v>
      </c>
      <c r="P83" s="102">
        <v>32.5</v>
      </c>
      <c r="Q83" s="102">
        <v>36</v>
      </c>
      <c r="R83" s="102">
        <v>57.75</v>
      </c>
      <c r="S83" s="102">
        <v>78.5</v>
      </c>
      <c r="T83" s="102">
        <v>72.5</v>
      </c>
      <c r="U83" s="102">
        <v>44.25</v>
      </c>
      <c r="V83" s="102">
        <v>41.25</v>
      </c>
      <c r="W83" s="102">
        <v>42.5</v>
      </c>
      <c r="X83" s="104">
        <v>38</v>
      </c>
      <c r="Y83" s="104">
        <v>38</v>
      </c>
      <c r="Z83" s="104">
        <v>36.270000000000003</v>
      </c>
      <c r="AA83" s="104">
        <v>34.22</v>
      </c>
      <c r="AB83" s="104">
        <v>32.770000000000003</v>
      </c>
      <c r="AC83" s="104">
        <v>36.270000000000003</v>
      </c>
      <c r="AD83" s="105">
        <v>58.41</v>
      </c>
      <c r="AE83" s="105">
        <v>79.16</v>
      </c>
      <c r="AF83" s="105">
        <v>72.77</v>
      </c>
      <c r="AG83" s="104">
        <v>44.52</v>
      </c>
      <c r="AH83" s="104">
        <v>41.52</v>
      </c>
      <c r="AI83" s="104">
        <v>42.77</v>
      </c>
      <c r="AJ83" s="104">
        <v>38.299999999999997</v>
      </c>
      <c r="AK83" s="104">
        <v>38.299999999999997</v>
      </c>
      <c r="AL83" s="104">
        <v>36.54</v>
      </c>
      <c r="AM83" s="118">
        <v>34.49</v>
      </c>
      <c r="AN83" s="108">
        <v>33.04</v>
      </c>
      <c r="AO83" s="108">
        <v>36.54</v>
      </c>
      <c r="AP83" s="104">
        <v>59.07</v>
      </c>
      <c r="AQ83" s="110">
        <v>79.819999999999993</v>
      </c>
      <c r="AR83" s="117">
        <v>73.040000000000006</v>
      </c>
      <c r="AS83" s="110">
        <v>44.79</v>
      </c>
      <c r="AT83" s="110">
        <v>41.79</v>
      </c>
      <c r="AU83" s="110">
        <v>43.04</v>
      </c>
      <c r="AV83" s="110">
        <v>38.549999999999997</v>
      </c>
      <c r="AW83" s="110">
        <v>38.549999999999997</v>
      </c>
      <c r="AX83" s="104">
        <v>36.765000000000001</v>
      </c>
      <c r="AY83" s="104">
        <v>34.715000000000003</v>
      </c>
      <c r="AZ83" s="104">
        <v>33.265000000000001</v>
      </c>
      <c r="BA83" s="104">
        <v>36.765000000000001</v>
      </c>
      <c r="BB83" s="104">
        <v>59.62</v>
      </c>
      <c r="BC83" s="104">
        <v>80.37</v>
      </c>
      <c r="BD83" s="104">
        <v>73.265000000000001</v>
      </c>
      <c r="BE83" s="104">
        <v>45.015000000000001</v>
      </c>
      <c r="BF83" s="104">
        <v>42.015000000000001</v>
      </c>
      <c r="BG83" s="93">
        <v>43.265000000000001</v>
      </c>
      <c r="BH83" s="93">
        <v>38.75</v>
      </c>
      <c r="BI83" s="93">
        <v>38.75</v>
      </c>
      <c r="BJ83" s="93">
        <v>36.945</v>
      </c>
      <c r="BK83" s="93">
        <v>34.895000000000003</v>
      </c>
    </row>
    <row r="84" spans="1:63" ht="14.25">
      <c r="A84" s="134">
        <v>36647</v>
      </c>
      <c r="B84" s="132"/>
      <c r="C84" s="135">
        <v>34851</v>
      </c>
      <c r="D84" s="71">
        <v>41.5</v>
      </c>
      <c r="E84" s="125">
        <v>59.65</v>
      </c>
      <c r="F84" s="102">
        <v>75.150000000000006</v>
      </c>
      <c r="G84" s="102">
        <v>77.900000000000006</v>
      </c>
      <c r="H84" s="102">
        <v>46.375</v>
      </c>
      <c r="I84" s="102">
        <v>43.125</v>
      </c>
      <c r="J84" s="102">
        <v>43.375</v>
      </c>
      <c r="K84" s="102">
        <v>39</v>
      </c>
      <c r="L84" s="102">
        <v>38.1</v>
      </c>
      <c r="M84" s="102">
        <v>35.5</v>
      </c>
      <c r="N84" s="103">
        <v>33.75</v>
      </c>
      <c r="O84" s="102">
        <v>33</v>
      </c>
      <c r="P84" s="102">
        <v>35</v>
      </c>
      <c r="Q84" s="102">
        <v>60.25</v>
      </c>
      <c r="R84" s="102">
        <v>78.5</v>
      </c>
      <c r="S84" s="102">
        <v>73.75</v>
      </c>
      <c r="T84" s="102">
        <v>43.25</v>
      </c>
      <c r="U84" s="102">
        <v>41.25</v>
      </c>
      <c r="V84" s="102">
        <v>42.5</v>
      </c>
      <c r="W84" s="102">
        <v>38</v>
      </c>
      <c r="X84" s="104">
        <v>38</v>
      </c>
      <c r="Y84" s="104">
        <v>36.268999999999998</v>
      </c>
      <c r="Z84" s="104">
        <v>34.475000000000001</v>
      </c>
      <c r="AA84" s="104">
        <v>33.725000000000001</v>
      </c>
      <c r="AB84" s="104">
        <v>35.225000000000001</v>
      </c>
      <c r="AC84" s="104">
        <v>60.8</v>
      </c>
      <c r="AD84" s="105">
        <v>79.05</v>
      </c>
      <c r="AE84" s="105">
        <v>73.974999999999994</v>
      </c>
      <c r="AF84" s="105">
        <v>43.475000000000001</v>
      </c>
      <c r="AG84" s="104">
        <v>41.475000000000001</v>
      </c>
      <c r="AH84" s="104">
        <v>42.725000000000001</v>
      </c>
      <c r="AI84" s="104">
        <v>38.200000000000003</v>
      </c>
      <c r="AJ84" s="104">
        <v>38.200000000000003</v>
      </c>
      <c r="AK84" s="104">
        <v>36.448999999999998</v>
      </c>
      <c r="AL84" s="104">
        <v>34.655000000000001</v>
      </c>
      <c r="AM84" s="121">
        <v>33.905000000000001</v>
      </c>
      <c r="AN84" s="108">
        <v>35.405000000000001</v>
      </c>
      <c r="AO84" s="108">
        <v>61.24</v>
      </c>
      <c r="AP84" s="104">
        <v>79.489999999999995</v>
      </c>
      <c r="AQ84" s="110">
        <v>74.155000000000001</v>
      </c>
      <c r="AR84" s="110">
        <v>43.655000000000001</v>
      </c>
      <c r="AS84" s="110">
        <v>41.655000000000001</v>
      </c>
      <c r="AT84" s="110">
        <v>42.905000000000001</v>
      </c>
      <c r="AU84" s="110">
        <v>38.4</v>
      </c>
      <c r="AV84" s="114">
        <v>38.4</v>
      </c>
      <c r="AW84" s="114">
        <v>36.628999999999998</v>
      </c>
      <c r="AX84" s="104">
        <v>34.835000000000001</v>
      </c>
      <c r="AY84" s="104">
        <v>34.085000000000001</v>
      </c>
      <c r="AZ84" s="104">
        <v>35.585000000000001</v>
      </c>
      <c r="BA84" s="104">
        <v>61.68</v>
      </c>
      <c r="BB84" s="104">
        <v>79.930000000000007</v>
      </c>
      <c r="BC84" s="104">
        <v>74.334999999999994</v>
      </c>
      <c r="BD84" s="104">
        <v>43.835000000000001</v>
      </c>
      <c r="BE84" s="104">
        <v>41.835000000000001</v>
      </c>
      <c r="BF84" s="104">
        <v>43.085000000000001</v>
      </c>
      <c r="BG84" s="93">
        <v>38.6</v>
      </c>
      <c r="BH84" s="93">
        <v>38.6</v>
      </c>
      <c r="BI84" s="93">
        <v>36.808999999999997</v>
      </c>
      <c r="BJ84" s="93">
        <v>35.015000000000001</v>
      </c>
      <c r="BK84" s="93">
        <v>34.265000000000001</v>
      </c>
    </row>
    <row r="85" spans="1:63" ht="14.25">
      <c r="A85" s="134">
        <v>36648</v>
      </c>
      <c r="B85" s="132"/>
      <c r="C85" s="135">
        <v>34851</v>
      </c>
      <c r="D85" s="71">
        <v>41.25</v>
      </c>
      <c r="E85" s="125">
        <v>62.2</v>
      </c>
      <c r="F85" s="102">
        <v>76.7</v>
      </c>
      <c r="G85" s="102">
        <v>73.7</v>
      </c>
      <c r="H85" s="102">
        <v>47.875</v>
      </c>
      <c r="I85" s="102">
        <v>45.125</v>
      </c>
      <c r="J85" s="102">
        <v>45.875</v>
      </c>
      <c r="K85" s="102">
        <v>39</v>
      </c>
      <c r="L85" s="102">
        <v>38.1</v>
      </c>
      <c r="M85" s="102">
        <v>35.5</v>
      </c>
      <c r="N85" s="103">
        <v>34.5</v>
      </c>
      <c r="O85" s="102">
        <v>33</v>
      </c>
      <c r="P85" s="102">
        <v>35.25</v>
      </c>
      <c r="Q85" s="102">
        <v>63.75</v>
      </c>
      <c r="R85" s="102">
        <v>79.25</v>
      </c>
      <c r="S85" s="102">
        <v>75.25</v>
      </c>
      <c r="T85" s="102">
        <v>44</v>
      </c>
      <c r="U85" s="102">
        <v>41.75</v>
      </c>
      <c r="V85" s="102">
        <v>43</v>
      </c>
      <c r="W85" s="102">
        <v>38</v>
      </c>
      <c r="X85" s="104">
        <v>38</v>
      </c>
      <c r="Y85" s="104">
        <v>36.268999999999998</v>
      </c>
      <c r="Z85" s="104">
        <v>35.134999999999998</v>
      </c>
      <c r="AA85" s="104">
        <v>33.634999999999998</v>
      </c>
      <c r="AB85" s="104">
        <v>35.384999999999998</v>
      </c>
      <c r="AC85" s="104">
        <v>64.08</v>
      </c>
      <c r="AD85" s="105">
        <v>79.58</v>
      </c>
      <c r="AE85" s="105">
        <v>75.385000000000005</v>
      </c>
      <c r="AF85" s="105">
        <v>44.134999999999998</v>
      </c>
      <c r="AG85" s="104">
        <v>41.884999999999998</v>
      </c>
      <c r="AH85" s="104">
        <v>43.134999999999998</v>
      </c>
      <c r="AI85" s="104">
        <v>38.1</v>
      </c>
      <c r="AJ85" s="104">
        <v>38.1</v>
      </c>
      <c r="AK85" s="104">
        <v>36.359000000000002</v>
      </c>
      <c r="AL85" s="104">
        <v>35.225000000000001</v>
      </c>
      <c r="AM85" s="118">
        <v>33.725000000000001</v>
      </c>
      <c r="AN85" s="108">
        <v>35.475000000000001</v>
      </c>
      <c r="AO85" s="108">
        <v>64.3</v>
      </c>
      <c r="AP85" s="104">
        <v>79.8</v>
      </c>
      <c r="AQ85" s="110">
        <v>75.474999999999994</v>
      </c>
      <c r="AR85" s="110">
        <v>44.225000000000001</v>
      </c>
      <c r="AS85" s="110">
        <v>41.975000000000001</v>
      </c>
      <c r="AT85" s="110">
        <v>43.225000000000001</v>
      </c>
      <c r="AU85" s="110">
        <v>38.200000000000003</v>
      </c>
      <c r="AV85" s="114">
        <v>38.200000000000003</v>
      </c>
      <c r="AW85" s="110">
        <v>36.448999999999998</v>
      </c>
      <c r="AX85" s="104">
        <v>35.314999999999998</v>
      </c>
      <c r="AY85" s="104">
        <v>33.814999999999998</v>
      </c>
      <c r="AZ85" s="104">
        <v>35.564999999999998</v>
      </c>
      <c r="BA85" s="104">
        <v>64.52</v>
      </c>
      <c r="BB85" s="104">
        <v>80.02</v>
      </c>
      <c r="BC85" s="104">
        <v>75.564999999999998</v>
      </c>
      <c r="BD85" s="104">
        <v>44.314999999999998</v>
      </c>
      <c r="BE85" s="104">
        <v>42.064999999999998</v>
      </c>
      <c r="BF85" s="104">
        <v>43.314999999999998</v>
      </c>
      <c r="BG85" s="93">
        <v>38.35</v>
      </c>
      <c r="BH85" s="93">
        <v>38.35</v>
      </c>
      <c r="BI85" s="93">
        <v>36.584000000000003</v>
      </c>
      <c r="BJ85" s="93">
        <v>35.450000000000003</v>
      </c>
      <c r="BK85" s="93">
        <v>33.950000000000003</v>
      </c>
    </row>
    <row r="86" spans="1:63" ht="14.25">
      <c r="A86" s="134">
        <v>36649</v>
      </c>
      <c r="B86" s="132"/>
      <c r="C86" s="135">
        <v>34851</v>
      </c>
      <c r="D86" s="71">
        <v>39.35</v>
      </c>
      <c r="E86" s="125">
        <v>60.75</v>
      </c>
      <c r="F86" s="102">
        <v>76.75</v>
      </c>
      <c r="G86" s="102">
        <v>73.75</v>
      </c>
      <c r="H86" s="102">
        <v>47.875</v>
      </c>
      <c r="I86" s="102">
        <v>45.125</v>
      </c>
      <c r="J86" s="102">
        <v>45.875</v>
      </c>
      <c r="K86" s="102">
        <v>40</v>
      </c>
      <c r="L86" s="102">
        <v>38.75</v>
      </c>
      <c r="M86" s="102">
        <v>35.75</v>
      </c>
      <c r="N86" s="103">
        <v>34.5</v>
      </c>
      <c r="O86" s="102">
        <v>33</v>
      </c>
      <c r="P86" s="102">
        <v>35.25</v>
      </c>
      <c r="Q86" s="102">
        <v>63.25</v>
      </c>
      <c r="R86" s="102">
        <v>79</v>
      </c>
      <c r="S86" s="102">
        <v>75.25</v>
      </c>
      <c r="T86" s="102">
        <v>44</v>
      </c>
      <c r="U86" s="102">
        <v>41.75</v>
      </c>
      <c r="V86" s="102">
        <v>43</v>
      </c>
      <c r="W86" s="102">
        <v>38</v>
      </c>
      <c r="X86" s="104">
        <v>38</v>
      </c>
      <c r="Y86" s="104">
        <v>36.268999999999998</v>
      </c>
      <c r="Z86" s="104">
        <v>35.134999999999998</v>
      </c>
      <c r="AA86" s="104">
        <v>33.634999999999998</v>
      </c>
      <c r="AB86" s="104">
        <v>35.384999999999998</v>
      </c>
      <c r="AC86" s="104">
        <v>63.58</v>
      </c>
      <c r="AD86" s="105">
        <v>79.33</v>
      </c>
      <c r="AE86" s="105">
        <v>75.385000000000005</v>
      </c>
      <c r="AF86" s="105">
        <v>44.134999999999998</v>
      </c>
      <c r="AG86" s="104">
        <v>41.884999999999998</v>
      </c>
      <c r="AH86" s="104">
        <v>43.134999999999998</v>
      </c>
      <c r="AI86" s="104">
        <v>38.1</v>
      </c>
      <c r="AJ86" s="104">
        <v>38.1</v>
      </c>
      <c r="AK86" s="104">
        <v>36.359000000000002</v>
      </c>
      <c r="AL86" s="104">
        <v>35.225000000000001</v>
      </c>
      <c r="AM86" s="121">
        <v>33.725000000000001</v>
      </c>
      <c r="AN86" s="108">
        <v>35.475000000000001</v>
      </c>
      <c r="AO86" s="108">
        <v>63.8</v>
      </c>
      <c r="AP86" s="104">
        <v>79.55</v>
      </c>
      <c r="AQ86" s="110">
        <v>75.474999999999994</v>
      </c>
      <c r="AR86" s="110">
        <v>44.225000000000001</v>
      </c>
      <c r="AS86" s="110">
        <v>41.975000000000001</v>
      </c>
      <c r="AT86" s="110">
        <v>43.225000000000001</v>
      </c>
      <c r="AU86" s="110">
        <v>38.200000000000003</v>
      </c>
      <c r="AV86" s="114">
        <v>38.200000000000003</v>
      </c>
      <c r="AW86" s="110">
        <v>36.448999999999998</v>
      </c>
      <c r="AX86" s="104">
        <v>35.314999999999998</v>
      </c>
      <c r="AY86" s="104">
        <v>33.814999999999998</v>
      </c>
      <c r="AZ86" s="104">
        <v>35.564999999999998</v>
      </c>
      <c r="BA86" s="104">
        <v>64.02</v>
      </c>
      <c r="BB86" s="104">
        <v>79.77</v>
      </c>
      <c r="BC86" s="104">
        <v>75.564999999999998</v>
      </c>
      <c r="BD86" s="104">
        <v>44.314999999999998</v>
      </c>
      <c r="BE86" s="104">
        <v>42.064999999999998</v>
      </c>
      <c r="BF86" s="104">
        <v>43.314999999999998</v>
      </c>
      <c r="BG86" s="93">
        <v>38.35</v>
      </c>
      <c r="BH86" s="93">
        <v>38.35</v>
      </c>
      <c r="BI86" s="93">
        <v>36.584000000000003</v>
      </c>
      <c r="BJ86" s="93">
        <v>35.450000000000003</v>
      </c>
      <c r="BK86" s="93">
        <v>33.950000000000003</v>
      </c>
    </row>
    <row r="87" spans="1:63" ht="14.25">
      <c r="A87" s="134">
        <v>36650</v>
      </c>
      <c r="B87" s="132"/>
      <c r="C87" s="135">
        <v>34851</v>
      </c>
      <c r="D87" s="71">
        <v>38.35</v>
      </c>
      <c r="E87" s="125">
        <v>60.5</v>
      </c>
      <c r="F87" s="102">
        <v>76.75</v>
      </c>
      <c r="G87" s="102">
        <v>73.75</v>
      </c>
      <c r="H87" s="102">
        <v>47.875</v>
      </c>
      <c r="I87" s="102">
        <v>45.125</v>
      </c>
      <c r="J87" s="102">
        <v>45.875</v>
      </c>
      <c r="K87" s="102">
        <v>40</v>
      </c>
      <c r="L87" s="102">
        <v>38.75</v>
      </c>
      <c r="M87" s="102">
        <v>35.75</v>
      </c>
      <c r="N87" s="103">
        <v>34.5</v>
      </c>
      <c r="O87" s="102">
        <v>33</v>
      </c>
      <c r="P87" s="102">
        <v>35.25</v>
      </c>
      <c r="Q87" s="102">
        <v>63.25</v>
      </c>
      <c r="R87" s="102">
        <v>79</v>
      </c>
      <c r="S87" s="102">
        <v>75.25</v>
      </c>
      <c r="T87" s="102">
        <v>44</v>
      </c>
      <c r="U87" s="102">
        <v>41.75</v>
      </c>
      <c r="V87" s="102">
        <v>43</v>
      </c>
      <c r="W87" s="102">
        <v>39</v>
      </c>
      <c r="X87" s="104">
        <v>38</v>
      </c>
      <c r="Y87" s="104">
        <v>36.268999999999998</v>
      </c>
      <c r="Z87" s="104">
        <v>35.134999999999998</v>
      </c>
      <c r="AA87" s="104">
        <v>33.634999999999998</v>
      </c>
      <c r="AB87" s="104">
        <v>35.384999999999998</v>
      </c>
      <c r="AC87" s="104">
        <v>63.58</v>
      </c>
      <c r="AD87" s="105">
        <v>79.33</v>
      </c>
      <c r="AE87" s="105">
        <v>75.385000000000005</v>
      </c>
      <c r="AF87" s="105">
        <v>44.134999999999998</v>
      </c>
      <c r="AG87" s="104">
        <v>41.884999999999998</v>
      </c>
      <c r="AH87" s="104">
        <v>43.134999999999998</v>
      </c>
      <c r="AI87" s="104">
        <v>39.1</v>
      </c>
      <c r="AJ87" s="104">
        <v>38.1</v>
      </c>
      <c r="AK87" s="104">
        <v>36.359000000000002</v>
      </c>
      <c r="AL87" s="104">
        <v>35.225000000000001</v>
      </c>
      <c r="AM87" s="118">
        <v>33.725000000000001</v>
      </c>
      <c r="AN87" s="108">
        <v>35.475000000000001</v>
      </c>
      <c r="AO87" s="108">
        <v>63.8</v>
      </c>
      <c r="AP87" s="104">
        <v>79.55</v>
      </c>
      <c r="AQ87" s="110">
        <v>75.474999999999994</v>
      </c>
      <c r="AR87" s="110">
        <v>44.225000000000001</v>
      </c>
      <c r="AS87" s="110">
        <v>41.975000000000001</v>
      </c>
      <c r="AT87" s="110">
        <v>43.225000000000001</v>
      </c>
      <c r="AU87" s="110">
        <v>39.200000000000003</v>
      </c>
      <c r="AV87" s="110">
        <v>38.200000000000003</v>
      </c>
      <c r="AW87" s="110">
        <v>36.448999999999998</v>
      </c>
      <c r="AX87" s="104">
        <v>35.314999999999998</v>
      </c>
      <c r="AY87" s="104">
        <v>33.814999999999998</v>
      </c>
      <c r="AZ87" s="104">
        <v>35.564999999999998</v>
      </c>
      <c r="BA87" s="104">
        <v>64.02</v>
      </c>
      <c r="BB87" s="104">
        <v>79.77</v>
      </c>
      <c r="BC87" s="104">
        <v>75.564999999999998</v>
      </c>
      <c r="BD87" s="104">
        <v>44.314999999999998</v>
      </c>
      <c r="BE87" s="104">
        <v>42.064999999999998</v>
      </c>
      <c r="BF87" s="104">
        <v>43.314999999999998</v>
      </c>
      <c r="BG87" s="93">
        <v>39.35</v>
      </c>
      <c r="BH87" s="93">
        <v>38.35</v>
      </c>
      <c r="BI87" s="93">
        <v>36.584000000000003</v>
      </c>
      <c r="BJ87" s="93">
        <v>35.450000000000003</v>
      </c>
      <c r="BK87" s="93">
        <v>33.950000000000003</v>
      </c>
    </row>
    <row r="88" spans="1:63" ht="14.25">
      <c r="A88" s="134">
        <v>36651</v>
      </c>
      <c r="B88" s="132"/>
      <c r="C88" s="135">
        <v>34851</v>
      </c>
      <c r="D88" s="71">
        <v>38.35</v>
      </c>
      <c r="E88" s="125">
        <v>60.5</v>
      </c>
      <c r="F88" s="102">
        <v>76.75</v>
      </c>
      <c r="G88" s="102">
        <v>73.75</v>
      </c>
      <c r="H88" s="102">
        <v>47.875</v>
      </c>
      <c r="I88" s="102">
        <v>45.125</v>
      </c>
      <c r="J88" s="102">
        <v>45.875</v>
      </c>
      <c r="K88" s="102">
        <v>40</v>
      </c>
      <c r="L88" s="102">
        <v>38.75</v>
      </c>
      <c r="M88" s="102">
        <v>35.75</v>
      </c>
      <c r="N88" s="103">
        <v>34.5</v>
      </c>
      <c r="O88" s="102">
        <v>33</v>
      </c>
      <c r="P88" s="102">
        <v>35.25</v>
      </c>
      <c r="Q88" s="102">
        <v>63.25</v>
      </c>
      <c r="R88" s="102">
        <v>79</v>
      </c>
      <c r="S88" s="102">
        <v>75.25</v>
      </c>
      <c r="T88" s="102">
        <v>44</v>
      </c>
      <c r="U88" s="102">
        <v>41.75</v>
      </c>
      <c r="V88" s="102">
        <v>43</v>
      </c>
      <c r="W88" s="102">
        <v>39</v>
      </c>
      <c r="X88" s="104">
        <v>38</v>
      </c>
      <c r="Y88" s="104">
        <v>36.268999999999998</v>
      </c>
      <c r="Z88" s="104">
        <v>35.134999999999998</v>
      </c>
      <c r="AA88" s="104">
        <v>33.634999999999998</v>
      </c>
      <c r="AB88" s="104">
        <v>35.384999999999998</v>
      </c>
      <c r="AC88" s="104">
        <v>63.58</v>
      </c>
      <c r="AD88" s="105">
        <v>79.33</v>
      </c>
      <c r="AE88" s="105">
        <v>75.385000000000005</v>
      </c>
      <c r="AF88" s="105">
        <v>44.134999999999998</v>
      </c>
      <c r="AG88" s="104">
        <v>41.884999999999998</v>
      </c>
      <c r="AH88" s="104">
        <v>43.134999999999998</v>
      </c>
      <c r="AI88" s="104">
        <v>39.1</v>
      </c>
      <c r="AJ88" s="104">
        <v>38.1</v>
      </c>
      <c r="AK88" s="104">
        <v>36.359000000000002</v>
      </c>
      <c r="AL88" s="104">
        <v>35.225000000000001</v>
      </c>
      <c r="AM88" s="121">
        <v>33.725000000000001</v>
      </c>
      <c r="AN88" s="108">
        <v>35.475000000000001</v>
      </c>
      <c r="AO88" s="108">
        <v>63.8</v>
      </c>
      <c r="AP88" s="104">
        <v>79.55</v>
      </c>
      <c r="AQ88" s="110">
        <v>75.474999999999994</v>
      </c>
      <c r="AR88" s="110">
        <v>44.225000000000001</v>
      </c>
      <c r="AS88" s="110">
        <v>41.975000000000001</v>
      </c>
      <c r="AT88" s="110">
        <v>43.225000000000001</v>
      </c>
      <c r="AU88" s="110">
        <v>39.200000000000003</v>
      </c>
      <c r="AV88" s="114">
        <v>38.200000000000003</v>
      </c>
      <c r="AW88" s="110">
        <v>36.448999999999998</v>
      </c>
      <c r="AX88" s="104">
        <v>35.314999999999998</v>
      </c>
      <c r="AY88" s="104">
        <v>33.814999999999998</v>
      </c>
      <c r="AZ88" s="104">
        <v>35.564999999999998</v>
      </c>
      <c r="BA88" s="104">
        <v>64.02</v>
      </c>
      <c r="BB88" s="104">
        <v>79.77</v>
      </c>
      <c r="BC88" s="104">
        <v>75.564999999999998</v>
      </c>
      <c r="BD88" s="104">
        <v>44.314999999999998</v>
      </c>
      <c r="BE88" s="104">
        <v>42.064999999999998</v>
      </c>
      <c r="BF88" s="104">
        <v>43.314999999999998</v>
      </c>
      <c r="BG88" s="93">
        <v>39.35</v>
      </c>
      <c r="BH88" s="93">
        <v>38.35</v>
      </c>
      <c r="BI88" s="93">
        <v>36.584000000000003</v>
      </c>
      <c r="BJ88" s="93">
        <v>35.450000000000003</v>
      </c>
      <c r="BK88" s="93">
        <v>33.950000000000003</v>
      </c>
    </row>
    <row r="89" spans="1:63" ht="14.25">
      <c r="A89" s="134">
        <v>36654</v>
      </c>
      <c r="B89" s="132"/>
      <c r="C89" s="135">
        <v>34851</v>
      </c>
      <c r="D89" s="71">
        <v>37.75</v>
      </c>
      <c r="E89" s="125">
        <v>57.5</v>
      </c>
      <c r="F89" s="102">
        <v>73.5</v>
      </c>
      <c r="G89" s="102">
        <v>70.5</v>
      </c>
      <c r="H89" s="102">
        <v>47.875</v>
      </c>
      <c r="I89" s="102">
        <v>45.125</v>
      </c>
      <c r="J89" s="102">
        <v>45.875</v>
      </c>
      <c r="K89" s="102">
        <v>40</v>
      </c>
      <c r="L89" s="102">
        <v>38.75</v>
      </c>
      <c r="M89" s="102">
        <v>35.75</v>
      </c>
      <c r="N89" s="103">
        <v>34.5</v>
      </c>
      <c r="O89" s="102">
        <v>33</v>
      </c>
      <c r="P89" s="102">
        <v>35.25</v>
      </c>
      <c r="Q89" s="102">
        <v>61.25</v>
      </c>
      <c r="R89" s="102">
        <v>77</v>
      </c>
      <c r="S89" s="102">
        <v>73.25</v>
      </c>
      <c r="T89" s="102">
        <v>44</v>
      </c>
      <c r="U89" s="102">
        <v>41.75</v>
      </c>
      <c r="V89" s="102">
        <v>43</v>
      </c>
      <c r="W89" s="102">
        <v>39</v>
      </c>
      <c r="X89" s="104">
        <v>38</v>
      </c>
      <c r="Y89" s="104">
        <v>36.268999999999998</v>
      </c>
      <c r="Z89" s="104">
        <v>35.134999999999998</v>
      </c>
      <c r="AA89" s="104">
        <v>33.634999999999998</v>
      </c>
      <c r="AB89" s="104">
        <v>35.384999999999998</v>
      </c>
      <c r="AC89" s="104">
        <v>61.58</v>
      </c>
      <c r="AD89" s="105">
        <v>77.33</v>
      </c>
      <c r="AE89" s="105">
        <v>73.385000000000005</v>
      </c>
      <c r="AF89" s="105">
        <v>44.134999999999998</v>
      </c>
      <c r="AG89" s="104">
        <v>41.884999999999998</v>
      </c>
      <c r="AH89" s="104">
        <v>43.134999999999998</v>
      </c>
      <c r="AI89" s="104">
        <v>39.1</v>
      </c>
      <c r="AJ89" s="104">
        <v>38.1</v>
      </c>
      <c r="AK89" s="104">
        <v>36.359000000000002</v>
      </c>
      <c r="AL89" s="104">
        <v>35.225000000000001</v>
      </c>
      <c r="AM89" s="118">
        <v>33.725000000000001</v>
      </c>
      <c r="AN89" s="108">
        <v>35.475000000000001</v>
      </c>
      <c r="AO89" s="108">
        <v>61.8</v>
      </c>
      <c r="AP89" s="104">
        <v>77.55</v>
      </c>
      <c r="AQ89" s="110">
        <v>73.474999999999994</v>
      </c>
      <c r="AR89" s="110">
        <v>44.225000000000001</v>
      </c>
      <c r="AS89" s="110">
        <v>41.975000000000001</v>
      </c>
      <c r="AT89" s="110">
        <v>43.225000000000001</v>
      </c>
      <c r="AU89" s="110">
        <v>39.200000000000003</v>
      </c>
      <c r="AV89" s="114">
        <v>38.200000000000003</v>
      </c>
      <c r="AW89" s="110">
        <v>36.448999999999998</v>
      </c>
      <c r="AX89" s="104">
        <v>35.314999999999998</v>
      </c>
      <c r="AY89" s="104">
        <v>33.814999999999998</v>
      </c>
      <c r="AZ89" s="104">
        <v>35.564999999999998</v>
      </c>
      <c r="BA89" s="104">
        <v>62.02</v>
      </c>
      <c r="BB89" s="104">
        <v>77.77</v>
      </c>
      <c r="BC89" s="104">
        <v>73.564999999999998</v>
      </c>
      <c r="BD89" s="104">
        <v>44.314999999999998</v>
      </c>
      <c r="BE89" s="104">
        <v>42.064999999999998</v>
      </c>
      <c r="BF89" s="104">
        <v>43.314999999999998</v>
      </c>
      <c r="BG89" s="93">
        <v>39.35</v>
      </c>
      <c r="BH89" s="93">
        <v>38.35</v>
      </c>
      <c r="BI89" s="93">
        <v>36.584000000000003</v>
      </c>
      <c r="BJ89" s="93">
        <v>35.450000000000003</v>
      </c>
      <c r="BK89" s="93">
        <v>33.950000000000003</v>
      </c>
    </row>
    <row r="90" spans="1:63" ht="14.25">
      <c r="A90" s="134">
        <v>36655</v>
      </c>
      <c r="B90" s="132"/>
      <c r="C90" s="135">
        <v>34851</v>
      </c>
      <c r="D90" s="71">
        <v>39.25</v>
      </c>
      <c r="E90" s="125">
        <v>59.5</v>
      </c>
      <c r="F90" s="102">
        <v>75.25</v>
      </c>
      <c r="G90" s="102">
        <v>71</v>
      </c>
      <c r="H90" s="102">
        <v>47.875</v>
      </c>
      <c r="I90" s="102">
        <v>45.125</v>
      </c>
      <c r="J90" s="102">
        <v>45.875</v>
      </c>
      <c r="K90" s="102">
        <v>40.25</v>
      </c>
      <c r="L90" s="102">
        <v>38.75</v>
      </c>
      <c r="M90" s="102">
        <v>35.75</v>
      </c>
      <c r="N90" s="103">
        <v>34.5</v>
      </c>
      <c r="O90" s="102">
        <v>33</v>
      </c>
      <c r="P90" s="102">
        <v>35.25</v>
      </c>
      <c r="Q90" s="102">
        <v>62.25</v>
      </c>
      <c r="R90" s="102">
        <v>78</v>
      </c>
      <c r="S90" s="102">
        <v>74</v>
      </c>
      <c r="T90" s="102">
        <v>44</v>
      </c>
      <c r="U90" s="102">
        <v>41.75</v>
      </c>
      <c r="V90" s="102">
        <v>43</v>
      </c>
      <c r="W90" s="102">
        <v>40.5</v>
      </c>
      <c r="X90" s="104">
        <v>39</v>
      </c>
      <c r="Y90" s="104">
        <v>35.975000000000001</v>
      </c>
      <c r="Z90" s="104">
        <v>34.725000000000001</v>
      </c>
      <c r="AA90" s="104">
        <v>33.225000000000001</v>
      </c>
      <c r="AB90" s="104">
        <v>35.475000000000001</v>
      </c>
      <c r="AC90" s="104">
        <v>62.8</v>
      </c>
      <c r="AD90" s="105">
        <v>78.55</v>
      </c>
      <c r="AE90" s="105">
        <v>74.224999999999994</v>
      </c>
      <c r="AF90" s="105">
        <v>44.225000000000001</v>
      </c>
      <c r="AG90" s="104">
        <v>41.975000000000001</v>
      </c>
      <c r="AH90" s="104">
        <v>43.225000000000001</v>
      </c>
      <c r="AI90" s="104">
        <v>40.6</v>
      </c>
      <c r="AJ90" s="104">
        <v>39.1</v>
      </c>
      <c r="AK90" s="104">
        <v>36.064999999999998</v>
      </c>
      <c r="AL90" s="104">
        <v>34.814999999999998</v>
      </c>
      <c r="AM90" s="121">
        <v>33.314999999999998</v>
      </c>
      <c r="AN90" s="108">
        <v>35.564999999999998</v>
      </c>
      <c r="AO90" s="108">
        <v>63.02</v>
      </c>
      <c r="AP90" s="104">
        <v>78.77</v>
      </c>
      <c r="AQ90" s="110">
        <v>74.314999999999998</v>
      </c>
      <c r="AR90" s="110">
        <v>44.314999999999998</v>
      </c>
      <c r="AS90" s="110">
        <v>42.064999999999998</v>
      </c>
      <c r="AT90" s="110">
        <v>43.314999999999998</v>
      </c>
      <c r="AU90" s="110">
        <v>40.700000000000003</v>
      </c>
      <c r="AV90" s="114">
        <v>39.200000000000003</v>
      </c>
      <c r="AW90" s="110">
        <v>36.155000000000001</v>
      </c>
      <c r="AX90" s="104">
        <v>34.905000000000001</v>
      </c>
      <c r="AY90" s="104">
        <v>33.405000000000001</v>
      </c>
      <c r="AZ90" s="104">
        <v>35.655000000000001</v>
      </c>
      <c r="BA90" s="104">
        <v>63.24</v>
      </c>
      <c r="BB90" s="104">
        <v>78.989999999999995</v>
      </c>
      <c r="BC90" s="104">
        <v>74.405000000000001</v>
      </c>
      <c r="BD90" s="104">
        <v>44.405000000000001</v>
      </c>
      <c r="BE90" s="104">
        <v>42.155000000000001</v>
      </c>
      <c r="BF90" s="104">
        <v>43.405000000000001</v>
      </c>
      <c r="BG90" s="93">
        <v>40.85</v>
      </c>
      <c r="BH90" s="93">
        <v>39.35</v>
      </c>
      <c r="BI90" s="93">
        <v>36.29</v>
      </c>
      <c r="BJ90" s="93">
        <v>35.04</v>
      </c>
      <c r="BK90" s="93">
        <v>33.54</v>
      </c>
    </row>
    <row r="91" spans="1:63" ht="14.25">
      <c r="A91" s="134">
        <v>36656</v>
      </c>
      <c r="B91" s="132"/>
      <c r="C91" s="135">
        <v>34851</v>
      </c>
      <c r="D91" s="71">
        <v>40</v>
      </c>
      <c r="E91" s="125">
        <v>60.5</v>
      </c>
      <c r="F91" s="102">
        <v>75.75</v>
      </c>
      <c r="G91" s="102">
        <v>71.25</v>
      </c>
      <c r="H91" s="102">
        <v>49.375</v>
      </c>
      <c r="I91" s="102">
        <v>45.125</v>
      </c>
      <c r="J91" s="102">
        <v>45.625</v>
      </c>
      <c r="K91" s="102">
        <v>40.25</v>
      </c>
      <c r="L91" s="102">
        <v>38.75</v>
      </c>
      <c r="M91" s="102">
        <v>35.75</v>
      </c>
      <c r="N91" s="103">
        <v>35</v>
      </c>
      <c r="O91" s="102">
        <v>33.75</v>
      </c>
      <c r="P91" s="102">
        <v>35.25</v>
      </c>
      <c r="Q91" s="102">
        <v>63.25</v>
      </c>
      <c r="R91" s="102">
        <v>78.75</v>
      </c>
      <c r="S91" s="102">
        <v>74.75</v>
      </c>
      <c r="T91" s="102">
        <v>44</v>
      </c>
      <c r="U91" s="102">
        <v>41.75</v>
      </c>
      <c r="V91" s="102">
        <v>43</v>
      </c>
      <c r="W91" s="102">
        <v>40</v>
      </c>
      <c r="X91" s="104">
        <v>38.5</v>
      </c>
      <c r="Y91" s="104">
        <v>35.524999999999999</v>
      </c>
      <c r="Z91" s="104">
        <v>34.774999999999999</v>
      </c>
      <c r="AA91" s="104">
        <v>33.524999999999999</v>
      </c>
      <c r="AB91" s="104">
        <v>35.024999999999999</v>
      </c>
      <c r="AC91" s="104">
        <v>62.7</v>
      </c>
      <c r="AD91" s="105">
        <v>78.2</v>
      </c>
      <c r="AE91" s="105">
        <v>74.525000000000006</v>
      </c>
      <c r="AF91" s="105">
        <v>43.774999999999999</v>
      </c>
      <c r="AG91" s="104">
        <v>41.524999999999999</v>
      </c>
      <c r="AH91" s="104">
        <v>42.774999999999999</v>
      </c>
      <c r="AI91" s="104">
        <v>39.85</v>
      </c>
      <c r="AJ91" s="104">
        <v>38.35</v>
      </c>
      <c r="AK91" s="104">
        <v>35.39</v>
      </c>
      <c r="AL91" s="104">
        <v>34.64</v>
      </c>
      <c r="AM91" s="118">
        <v>33.39</v>
      </c>
      <c r="AN91" s="108">
        <v>34.89</v>
      </c>
      <c r="AO91" s="108">
        <v>62.37</v>
      </c>
      <c r="AP91" s="104">
        <v>77.87</v>
      </c>
      <c r="AQ91" s="110">
        <v>74.39</v>
      </c>
      <c r="AR91" s="110">
        <v>43.64</v>
      </c>
      <c r="AS91" s="110">
        <v>41.39</v>
      </c>
      <c r="AT91" s="110">
        <v>42.64</v>
      </c>
      <c r="AU91" s="110">
        <v>39.75</v>
      </c>
      <c r="AV91" s="110">
        <v>38.25</v>
      </c>
      <c r="AW91" s="110">
        <v>35.299999999999997</v>
      </c>
      <c r="AX91" s="104">
        <v>34.549999999999997</v>
      </c>
      <c r="AY91" s="104">
        <v>33.299999999999997</v>
      </c>
      <c r="AZ91" s="104">
        <v>34.799999999999997</v>
      </c>
      <c r="BA91" s="104">
        <v>62.15</v>
      </c>
      <c r="BB91" s="104">
        <v>77.650000000000006</v>
      </c>
      <c r="BC91" s="104">
        <v>74.3</v>
      </c>
      <c r="BD91" s="104">
        <v>43.55</v>
      </c>
      <c r="BE91" s="104">
        <v>41.3</v>
      </c>
      <c r="BF91" s="104">
        <v>42.55</v>
      </c>
      <c r="BG91" s="93">
        <v>39.85</v>
      </c>
      <c r="BH91" s="93">
        <v>38.35</v>
      </c>
      <c r="BI91" s="93">
        <v>35.39</v>
      </c>
      <c r="BJ91" s="93">
        <v>34.64</v>
      </c>
      <c r="BK91" s="93">
        <v>33.39</v>
      </c>
    </row>
    <row r="92" spans="1:63" ht="14.25">
      <c r="A92" s="134">
        <v>36657</v>
      </c>
      <c r="B92" s="132"/>
      <c r="C92" s="135">
        <v>34851</v>
      </c>
      <c r="D92" s="71">
        <v>41.65</v>
      </c>
      <c r="E92" s="125">
        <v>61.25</v>
      </c>
      <c r="F92" s="102">
        <v>77.5</v>
      </c>
      <c r="G92" s="102">
        <v>72</v>
      </c>
      <c r="H92" s="102">
        <v>49.375</v>
      </c>
      <c r="I92" s="102">
        <v>45.125</v>
      </c>
      <c r="J92" s="102">
        <v>45.625</v>
      </c>
      <c r="K92" s="102">
        <v>40.75</v>
      </c>
      <c r="L92" s="102">
        <v>39</v>
      </c>
      <c r="M92" s="102">
        <v>36.25</v>
      </c>
      <c r="N92" s="103">
        <v>35</v>
      </c>
      <c r="O92" s="102">
        <v>33.75</v>
      </c>
      <c r="P92" s="102">
        <v>35.25</v>
      </c>
      <c r="Q92" s="102">
        <v>63.5</v>
      </c>
      <c r="R92" s="102">
        <v>79</v>
      </c>
      <c r="S92" s="102">
        <v>75</v>
      </c>
      <c r="T92" s="102">
        <v>44.25</v>
      </c>
      <c r="U92" s="102">
        <v>42</v>
      </c>
      <c r="V92" s="102">
        <v>43.25</v>
      </c>
      <c r="W92" s="102">
        <v>40.25</v>
      </c>
      <c r="X92" s="104">
        <v>38.5</v>
      </c>
      <c r="Y92" s="104">
        <v>35.799999999999997</v>
      </c>
      <c r="Z92" s="104">
        <v>34.549999999999997</v>
      </c>
      <c r="AA92" s="104">
        <v>33.299999999999997</v>
      </c>
      <c r="AB92" s="104">
        <v>34.799999999999997</v>
      </c>
      <c r="AC92" s="104">
        <v>62.4</v>
      </c>
      <c r="AD92" s="105">
        <v>77.900000000000006</v>
      </c>
      <c r="AE92" s="105">
        <v>74.55</v>
      </c>
      <c r="AF92" s="105">
        <v>43.8</v>
      </c>
      <c r="AG92" s="104">
        <v>41.55</v>
      </c>
      <c r="AH92" s="104">
        <v>42.8</v>
      </c>
      <c r="AI92" s="104">
        <v>39.85</v>
      </c>
      <c r="AJ92" s="104">
        <v>38.1</v>
      </c>
      <c r="AK92" s="104">
        <v>35.44</v>
      </c>
      <c r="AL92" s="104">
        <v>34.19</v>
      </c>
      <c r="AM92" s="121">
        <v>32.94</v>
      </c>
      <c r="AN92" s="108">
        <v>34.44</v>
      </c>
      <c r="AO92" s="108">
        <v>61.52</v>
      </c>
      <c r="AP92" s="104">
        <v>77.02</v>
      </c>
      <c r="AQ92" s="110">
        <v>74.19</v>
      </c>
      <c r="AR92" s="110">
        <v>43.44</v>
      </c>
      <c r="AS92" s="110">
        <v>41.19</v>
      </c>
      <c r="AT92" s="110">
        <v>42.44</v>
      </c>
      <c r="AU92" s="110">
        <v>39.6</v>
      </c>
      <c r="AV92" s="114">
        <v>37.85</v>
      </c>
      <c r="AW92" s="110">
        <v>35.215000000000003</v>
      </c>
      <c r="AX92" s="104">
        <v>33.965000000000003</v>
      </c>
      <c r="AY92" s="104">
        <v>32.715000000000003</v>
      </c>
      <c r="AZ92" s="104">
        <v>34.215000000000003</v>
      </c>
      <c r="BA92" s="104">
        <v>60.97</v>
      </c>
      <c r="BB92" s="104">
        <v>76.47</v>
      </c>
      <c r="BC92" s="104">
        <v>73.965000000000003</v>
      </c>
      <c r="BD92" s="104">
        <v>43.215000000000003</v>
      </c>
      <c r="BE92" s="104">
        <v>40.965000000000003</v>
      </c>
      <c r="BF92" s="104">
        <v>42.215000000000003</v>
      </c>
      <c r="BG92" s="93">
        <v>39.450000000000003</v>
      </c>
      <c r="BH92" s="93">
        <v>37.700000000000003</v>
      </c>
      <c r="BI92" s="93">
        <v>35.08</v>
      </c>
      <c r="BJ92" s="93">
        <v>33.83</v>
      </c>
      <c r="BK92" s="93">
        <v>32.58</v>
      </c>
    </row>
    <row r="93" spans="1:63" ht="14.25">
      <c r="A93" s="134">
        <v>36658</v>
      </c>
      <c r="B93" s="132"/>
      <c r="C93" s="135">
        <v>34851</v>
      </c>
      <c r="D93" s="71">
        <v>40.75</v>
      </c>
      <c r="E93" s="125">
        <v>60.75</v>
      </c>
      <c r="F93" s="102">
        <v>77</v>
      </c>
      <c r="G93" s="102">
        <v>73.5</v>
      </c>
      <c r="H93" s="102">
        <v>50.125</v>
      </c>
      <c r="I93" s="102">
        <v>44.875</v>
      </c>
      <c r="J93" s="102">
        <v>45.875</v>
      </c>
      <c r="K93" s="102">
        <v>40.75</v>
      </c>
      <c r="L93" s="102">
        <v>39</v>
      </c>
      <c r="M93" s="102">
        <v>36.25</v>
      </c>
      <c r="N93" s="103">
        <v>35</v>
      </c>
      <c r="O93" s="102">
        <v>33.75</v>
      </c>
      <c r="P93" s="102">
        <v>35.25</v>
      </c>
      <c r="Q93" s="102">
        <v>63.5</v>
      </c>
      <c r="R93" s="102">
        <v>79.5</v>
      </c>
      <c r="S93" s="102">
        <v>75</v>
      </c>
      <c r="T93" s="102">
        <v>44.25</v>
      </c>
      <c r="U93" s="102">
        <v>42</v>
      </c>
      <c r="V93" s="102">
        <v>43.25</v>
      </c>
      <c r="W93" s="102">
        <v>40.200000000000003</v>
      </c>
      <c r="X93" s="104">
        <v>38.450000000000003</v>
      </c>
      <c r="Y93" s="104">
        <v>35.755000000000003</v>
      </c>
      <c r="Z93" s="104">
        <v>34.505000000000003</v>
      </c>
      <c r="AA93" s="104">
        <v>33.255000000000003</v>
      </c>
      <c r="AB93" s="104">
        <v>34.755000000000003</v>
      </c>
      <c r="AC93" s="104">
        <v>62.29</v>
      </c>
      <c r="AD93" s="105">
        <v>78.290000000000006</v>
      </c>
      <c r="AE93" s="105">
        <v>74.504999999999995</v>
      </c>
      <c r="AF93" s="105">
        <v>43.755000000000003</v>
      </c>
      <c r="AG93" s="104">
        <v>41.505000000000003</v>
      </c>
      <c r="AH93" s="104">
        <v>42.755000000000003</v>
      </c>
      <c r="AI93" s="104">
        <v>39.65</v>
      </c>
      <c r="AJ93" s="104">
        <v>37.9</v>
      </c>
      <c r="AK93" s="104">
        <v>35.26</v>
      </c>
      <c r="AL93" s="104">
        <v>34.01</v>
      </c>
      <c r="AM93" s="118">
        <v>32.76</v>
      </c>
      <c r="AN93" s="108">
        <v>34.26</v>
      </c>
      <c r="AO93" s="108">
        <v>61.08</v>
      </c>
      <c r="AP93" s="104">
        <v>77.08</v>
      </c>
      <c r="AQ93" s="110">
        <v>74.010000000000005</v>
      </c>
      <c r="AR93" s="110">
        <v>43.26</v>
      </c>
      <c r="AS93" s="110">
        <v>41.01</v>
      </c>
      <c r="AT93" s="110">
        <v>42.26</v>
      </c>
      <c r="AU93" s="110">
        <v>39.25</v>
      </c>
      <c r="AV93" s="114">
        <v>37.5</v>
      </c>
      <c r="AW93" s="110">
        <v>34.9</v>
      </c>
      <c r="AX93" s="104">
        <v>33.65</v>
      </c>
      <c r="AY93" s="104">
        <v>32.4</v>
      </c>
      <c r="AZ93" s="104">
        <v>33.9</v>
      </c>
      <c r="BA93" s="104">
        <v>60.2</v>
      </c>
      <c r="BB93" s="104">
        <v>76.2</v>
      </c>
      <c r="BC93" s="104">
        <v>73.650000000000006</v>
      </c>
      <c r="BD93" s="104">
        <v>42.9</v>
      </c>
      <c r="BE93" s="104">
        <v>40.65</v>
      </c>
      <c r="BF93" s="104">
        <v>41.9</v>
      </c>
      <c r="BG93" s="93">
        <v>39.1</v>
      </c>
      <c r="BH93" s="93">
        <v>37.35</v>
      </c>
      <c r="BI93" s="93">
        <v>34.765000000000001</v>
      </c>
      <c r="BJ93" s="93">
        <v>33.515000000000001</v>
      </c>
      <c r="BK93" s="93">
        <v>32.265000000000001</v>
      </c>
    </row>
    <row r="94" spans="1:63" ht="14.25">
      <c r="A94" s="134">
        <v>36661</v>
      </c>
      <c r="B94" s="132"/>
      <c r="C94" s="135">
        <v>34851</v>
      </c>
      <c r="D94" s="71">
        <v>44.25</v>
      </c>
      <c r="E94" s="125">
        <v>63.5</v>
      </c>
      <c r="F94" s="102">
        <v>78.25</v>
      </c>
      <c r="G94" s="102">
        <v>74.5</v>
      </c>
      <c r="H94" s="102">
        <v>50.625</v>
      </c>
      <c r="I94" s="102">
        <v>44.875</v>
      </c>
      <c r="J94" s="102">
        <v>45.875</v>
      </c>
      <c r="K94" s="102">
        <v>42.5</v>
      </c>
      <c r="L94" s="102">
        <v>40.5</v>
      </c>
      <c r="M94" s="102">
        <v>37</v>
      </c>
      <c r="N94" s="103">
        <v>35.5</v>
      </c>
      <c r="O94" s="102">
        <v>34</v>
      </c>
      <c r="P94" s="102">
        <v>36.5</v>
      </c>
      <c r="Q94" s="102">
        <v>65.25</v>
      </c>
      <c r="R94" s="102">
        <v>80.75</v>
      </c>
      <c r="S94" s="102">
        <v>76</v>
      </c>
      <c r="T94" s="102">
        <v>46</v>
      </c>
      <c r="U94" s="102">
        <v>43.25</v>
      </c>
      <c r="V94" s="102">
        <v>44</v>
      </c>
      <c r="W94" s="102">
        <v>41.65</v>
      </c>
      <c r="X94" s="104">
        <v>39.65</v>
      </c>
      <c r="Y94" s="104">
        <v>36.234999999999999</v>
      </c>
      <c r="Z94" s="104">
        <v>34.734999999999999</v>
      </c>
      <c r="AA94" s="104">
        <v>33.234999999999999</v>
      </c>
      <c r="AB94" s="104">
        <v>35.734999999999999</v>
      </c>
      <c r="AC94" s="104">
        <v>63.38</v>
      </c>
      <c r="AD94" s="105">
        <v>78.88</v>
      </c>
      <c r="AE94" s="105">
        <v>75.234999999999999</v>
      </c>
      <c r="AF94" s="105">
        <v>45.234999999999999</v>
      </c>
      <c r="AG94" s="104">
        <v>42.484999999999999</v>
      </c>
      <c r="AH94" s="104">
        <v>43.234999999999999</v>
      </c>
      <c r="AI94" s="104">
        <v>41</v>
      </c>
      <c r="AJ94" s="104">
        <v>39</v>
      </c>
      <c r="AK94" s="104">
        <v>35.65</v>
      </c>
      <c r="AL94" s="104">
        <v>34.15</v>
      </c>
      <c r="AM94" s="121">
        <v>32.65</v>
      </c>
      <c r="AN94" s="108">
        <v>35.15</v>
      </c>
      <c r="AO94" s="108">
        <v>61.95</v>
      </c>
      <c r="AP94" s="104">
        <v>77.45</v>
      </c>
      <c r="AQ94" s="110">
        <v>74.650000000000006</v>
      </c>
      <c r="AR94" s="110">
        <v>44.65</v>
      </c>
      <c r="AS94" s="110">
        <v>41.9</v>
      </c>
      <c r="AT94" s="110">
        <v>42.65</v>
      </c>
      <c r="AU94" s="110">
        <v>40.5</v>
      </c>
      <c r="AV94" s="114">
        <v>38.5</v>
      </c>
      <c r="AW94" s="110">
        <v>35.200000000000003</v>
      </c>
      <c r="AX94" s="104">
        <v>33.700000000000003</v>
      </c>
      <c r="AY94" s="104">
        <v>32.200000000000003</v>
      </c>
      <c r="AZ94" s="104">
        <v>34.700000000000003</v>
      </c>
      <c r="BA94" s="104">
        <v>60.85</v>
      </c>
      <c r="BB94" s="104">
        <v>76.349999999999994</v>
      </c>
      <c r="BC94" s="104">
        <v>74.2</v>
      </c>
      <c r="BD94" s="104">
        <v>44.2</v>
      </c>
      <c r="BE94" s="104">
        <v>41.45</v>
      </c>
      <c r="BF94" s="104">
        <v>42.2</v>
      </c>
      <c r="BG94" s="93">
        <v>40.15</v>
      </c>
      <c r="BH94" s="93">
        <v>38.15</v>
      </c>
      <c r="BI94" s="93">
        <v>34.884999999999998</v>
      </c>
      <c r="BJ94" s="93">
        <v>33.384999999999998</v>
      </c>
      <c r="BK94" s="93">
        <v>31.885000000000002</v>
      </c>
    </row>
    <row r="95" spans="1:63" ht="14.25">
      <c r="A95" s="134">
        <v>36662</v>
      </c>
      <c r="B95" s="132"/>
      <c r="C95" s="135">
        <v>34851</v>
      </c>
      <c r="D95" s="71">
        <v>48.75</v>
      </c>
      <c r="E95" s="125">
        <v>66.25</v>
      </c>
      <c r="F95" s="102">
        <v>81.25</v>
      </c>
      <c r="G95" s="102">
        <v>76.75</v>
      </c>
      <c r="H95" s="102">
        <v>52.375</v>
      </c>
      <c r="I95" s="102">
        <v>46.625</v>
      </c>
      <c r="J95" s="102">
        <v>47.375</v>
      </c>
      <c r="K95" s="102">
        <v>43</v>
      </c>
      <c r="L95" s="102">
        <v>41.75</v>
      </c>
      <c r="M95" s="102">
        <v>37.25</v>
      </c>
      <c r="N95" s="103">
        <v>36.75</v>
      </c>
      <c r="O95" s="102">
        <v>35.5</v>
      </c>
      <c r="P95" s="102">
        <v>37.5</v>
      </c>
      <c r="Q95" s="102">
        <v>68</v>
      </c>
      <c r="R95" s="102">
        <v>83.25</v>
      </c>
      <c r="S95" s="102">
        <v>78.5</v>
      </c>
      <c r="T95" s="102">
        <v>46.25</v>
      </c>
      <c r="U95" s="102">
        <v>43.5</v>
      </c>
      <c r="V95" s="102">
        <v>44.5</v>
      </c>
      <c r="W95" s="102">
        <v>41.9</v>
      </c>
      <c r="X95" s="104">
        <v>40.65</v>
      </c>
      <c r="Y95" s="104">
        <v>36.26</v>
      </c>
      <c r="Z95" s="104">
        <v>35.76</v>
      </c>
      <c r="AA95" s="104">
        <v>34.51</v>
      </c>
      <c r="AB95" s="104">
        <v>36.51</v>
      </c>
      <c r="AC95" s="104">
        <v>65.58</v>
      </c>
      <c r="AD95" s="105">
        <v>80.83</v>
      </c>
      <c r="AE95" s="105">
        <v>77.510000000000005</v>
      </c>
      <c r="AF95" s="105">
        <v>45.26</v>
      </c>
      <c r="AG95" s="104">
        <v>42.51</v>
      </c>
      <c r="AH95" s="104">
        <v>43.51</v>
      </c>
      <c r="AI95" s="104">
        <v>41.1</v>
      </c>
      <c r="AJ95" s="104">
        <v>39.85</v>
      </c>
      <c r="AK95" s="104">
        <v>35.54</v>
      </c>
      <c r="AL95" s="104">
        <v>35.04</v>
      </c>
      <c r="AM95" s="118">
        <v>33.79</v>
      </c>
      <c r="AN95" s="108">
        <v>35.79</v>
      </c>
      <c r="AO95" s="108">
        <v>63.82</v>
      </c>
      <c r="AP95" s="104">
        <v>79.069999999999993</v>
      </c>
      <c r="AQ95" s="110">
        <v>76.790000000000006</v>
      </c>
      <c r="AR95" s="110">
        <v>44.54</v>
      </c>
      <c r="AS95" s="110">
        <v>41.79</v>
      </c>
      <c r="AT95" s="110">
        <v>42.79</v>
      </c>
      <c r="AU95" s="110">
        <v>40.450000000000003</v>
      </c>
      <c r="AV95" s="110">
        <v>39.200000000000003</v>
      </c>
      <c r="AW95" s="110">
        <v>34.954999999999998</v>
      </c>
      <c r="AX95" s="104">
        <v>34.454999999999998</v>
      </c>
      <c r="AY95" s="104">
        <v>33.204999999999998</v>
      </c>
      <c r="AZ95" s="104">
        <v>35.204999999999998</v>
      </c>
      <c r="BA95" s="104">
        <v>62.39</v>
      </c>
      <c r="BB95" s="104">
        <v>77.64</v>
      </c>
      <c r="BC95" s="104">
        <v>76.204999999999998</v>
      </c>
      <c r="BD95" s="104">
        <v>43.954999999999998</v>
      </c>
      <c r="BE95" s="104">
        <v>41.204999999999998</v>
      </c>
      <c r="BF95" s="104">
        <v>42.204999999999998</v>
      </c>
      <c r="BG95" s="93">
        <v>40.1</v>
      </c>
      <c r="BH95" s="93">
        <v>38.85</v>
      </c>
      <c r="BI95" s="93">
        <v>34.64</v>
      </c>
      <c r="BJ95" s="93">
        <v>34.14</v>
      </c>
      <c r="BK95" s="93">
        <v>32.89</v>
      </c>
    </row>
    <row r="96" spans="1:63" ht="14.25">
      <c r="A96" s="134">
        <v>36663</v>
      </c>
      <c r="B96" s="132"/>
      <c r="C96" s="135">
        <v>34851</v>
      </c>
      <c r="D96" s="71">
        <v>51.25</v>
      </c>
      <c r="E96" s="125">
        <v>70.8</v>
      </c>
      <c r="F96" s="102">
        <v>86</v>
      </c>
      <c r="G96" s="102">
        <v>81</v>
      </c>
      <c r="H96" s="102">
        <v>54.25</v>
      </c>
      <c r="I96" s="102">
        <v>47.75</v>
      </c>
      <c r="J96" s="102">
        <v>49.5</v>
      </c>
      <c r="K96" s="102">
        <v>43.5</v>
      </c>
      <c r="L96" s="102">
        <v>42.25</v>
      </c>
      <c r="M96" s="102">
        <v>37.75</v>
      </c>
      <c r="N96" s="103">
        <v>37</v>
      </c>
      <c r="O96" s="102">
        <v>35.75</v>
      </c>
      <c r="P96" s="102">
        <v>38.75</v>
      </c>
      <c r="Q96" s="102">
        <v>69.25</v>
      </c>
      <c r="R96" s="102">
        <v>82.75</v>
      </c>
      <c r="S96" s="102">
        <v>78.5</v>
      </c>
      <c r="T96" s="102">
        <v>46.75</v>
      </c>
      <c r="U96" s="102">
        <v>44</v>
      </c>
      <c r="V96" s="102">
        <v>45</v>
      </c>
      <c r="W96" s="102">
        <v>41.75</v>
      </c>
      <c r="X96" s="104">
        <v>40.5</v>
      </c>
      <c r="Y96" s="104">
        <v>36.174999999999997</v>
      </c>
      <c r="Z96" s="104">
        <v>35.424999999999997</v>
      </c>
      <c r="AA96" s="104">
        <v>34.174999999999997</v>
      </c>
      <c r="AB96" s="104">
        <v>37.174999999999997</v>
      </c>
      <c r="AC96" s="104">
        <v>65.400000000000006</v>
      </c>
      <c r="AD96" s="105">
        <v>78.900000000000006</v>
      </c>
      <c r="AE96" s="105">
        <v>76.924999999999997</v>
      </c>
      <c r="AF96" s="105">
        <v>45.174999999999997</v>
      </c>
      <c r="AG96" s="104">
        <v>42.424999999999997</v>
      </c>
      <c r="AH96" s="104">
        <v>43.424999999999997</v>
      </c>
      <c r="AI96" s="104">
        <v>40.25</v>
      </c>
      <c r="AJ96" s="104">
        <v>39</v>
      </c>
      <c r="AK96" s="104">
        <v>34.825000000000003</v>
      </c>
      <c r="AL96" s="104">
        <v>34.075000000000003</v>
      </c>
      <c r="AM96" s="121">
        <v>32.825000000000003</v>
      </c>
      <c r="AN96" s="108">
        <v>35.825000000000003</v>
      </c>
      <c r="AO96" s="108">
        <v>62.1</v>
      </c>
      <c r="AP96" s="104">
        <v>75.599999999999994</v>
      </c>
      <c r="AQ96" s="110">
        <v>75.575000000000003</v>
      </c>
      <c r="AR96" s="110">
        <v>43.825000000000003</v>
      </c>
      <c r="AS96" s="110">
        <v>41.075000000000003</v>
      </c>
      <c r="AT96" s="110">
        <v>42.075000000000003</v>
      </c>
      <c r="AU96" s="110">
        <v>39.15</v>
      </c>
      <c r="AV96" s="114">
        <v>37.9</v>
      </c>
      <c r="AW96" s="110">
        <v>33.835000000000001</v>
      </c>
      <c r="AX96" s="104">
        <v>33.085000000000001</v>
      </c>
      <c r="AY96" s="104">
        <v>31.835000000000001</v>
      </c>
      <c r="AZ96" s="104">
        <v>34.835000000000001</v>
      </c>
      <c r="BA96" s="104">
        <v>59.68</v>
      </c>
      <c r="BB96" s="104">
        <v>73.180000000000007</v>
      </c>
      <c r="BC96" s="104">
        <v>74.584999999999994</v>
      </c>
      <c r="BD96" s="104">
        <v>42.835000000000001</v>
      </c>
      <c r="BE96" s="104">
        <v>40.085000000000001</v>
      </c>
      <c r="BF96" s="104">
        <v>41.085000000000001</v>
      </c>
      <c r="BG96" s="93">
        <v>38.4</v>
      </c>
      <c r="BH96" s="93">
        <v>37.15</v>
      </c>
      <c r="BI96" s="93">
        <v>33.159999999999997</v>
      </c>
      <c r="BJ96" s="93">
        <v>32.409999999999997</v>
      </c>
      <c r="BK96" s="93">
        <v>31.16</v>
      </c>
    </row>
    <row r="97" spans="1:63" ht="14.25">
      <c r="A97" s="134">
        <v>36664</v>
      </c>
      <c r="B97" s="132"/>
      <c r="C97" s="135">
        <v>34851</v>
      </c>
      <c r="D97" s="71">
        <v>53.75</v>
      </c>
      <c r="E97" s="125">
        <v>74.5</v>
      </c>
      <c r="F97" s="102">
        <v>89.5</v>
      </c>
      <c r="G97" s="102">
        <v>84.5</v>
      </c>
      <c r="H97" s="102">
        <v>56.25</v>
      </c>
      <c r="I97" s="102">
        <v>50.75</v>
      </c>
      <c r="J97" s="102">
        <v>53.75</v>
      </c>
      <c r="K97" s="102">
        <v>44.25</v>
      </c>
      <c r="L97" s="102">
        <v>42.75</v>
      </c>
      <c r="M97" s="102">
        <v>38.75</v>
      </c>
      <c r="N97" s="103">
        <v>38.25</v>
      </c>
      <c r="O97" s="102">
        <v>36.75</v>
      </c>
      <c r="P97" s="102">
        <v>40.5</v>
      </c>
      <c r="Q97" s="102">
        <v>71</v>
      </c>
      <c r="R97" s="102">
        <v>83.75</v>
      </c>
      <c r="S97" s="102">
        <v>79</v>
      </c>
      <c r="T97" s="102">
        <v>47.5</v>
      </c>
      <c r="U97" s="102">
        <v>46</v>
      </c>
      <c r="V97" s="102">
        <v>45.75</v>
      </c>
      <c r="W97" s="102">
        <v>41.6</v>
      </c>
      <c r="X97" s="104">
        <v>40.1</v>
      </c>
      <c r="Y97" s="104">
        <v>36.1</v>
      </c>
      <c r="Z97" s="104">
        <v>35.6</v>
      </c>
      <c r="AA97" s="104">
        <v>34.1</v>
      </c>
      <c r="AB97" s="104">
        <v>37.85</v>
      </c>
      <c r="AC97" s="104">
        <v>68.747500000000002</v>
      </c>
      <c r="AD97" s="105">
        <v>81.497500000000002</v>
      </c>
      <c r="AE97" s="105">
        <v>76.349999999999994</v>
      </c>
      <c r="AF97" s="105">
        <v>44.85</v>
      </c>
      <c r="AG97" s="104">
        <v>43.35</v>
      </c>
      <c r="AH97" s="104">
        <v>43.1</v>
      </c>
      <c r="AI97" s="104">
        <v>39.65</v>
      </c>
      <c r="AJ97" s="104">
        <v>38.15</v>
      </c>
      <c r="AK97" s="104">
        <v>34.15</v>
      </c>
      <c r="AL97" s="104">
        <v>33.65</v>
      </c>
      <c r="AM97" s="118">
        <v>32.15</v>
      </c>
      <c r="AN97" s="108">
        <v>35.9</v>
      </c>
      <c r="AO97" s="108">
        <v>67.09</v>
      </c>
      <c r="AP97" s="104">
        <v>79.84</v>
      </c>
      <c r="AQ97" s="110">
        <v>74.400000000000006</v>
      </c>
      <c r="AR97" s="110">
        <v>42.9</v>
      </c>
      <c r="AS97" s="110">
        <v>41.4</v>
      </c>
      <c r="AT97" s="110">
        <v>41.15</v>
      </c>
      <c r="AU97" s="110">
        <v>38.4</v>
      </c>
      <c r="AV97" s="114">
        <v>36.9</v>
      </c>
      <c r="AW97" s="110">
        <v>32.9</v>
      </c>
      <c r="AX97" s="104">
        <v>32.4</v>
      </c>
      <c r="AY97" s="104">
        <v>30.9</v>
      </c>
      <c r="AZ97" s="104">
        <v>34.65</v>
      </c>
      <c r="BA97" s="104">
        <v>66.027500000000003</v>
      </c>
      <c r="BB97" s="104">
        <v>78.777500000000003</v>
      </c>
      <c r="BC97" s="104">
        <v>73.150000000000006</v>
      </c>
      <c r="BD97" s="104">
        <v>41.65</v>
      </c>
      <c r="BE97" s="104">
        <v>40.15</v>
      </c>
      <c r="BF97" s="104">
        <v>39.9</v>
      </c>
      <c r="BG97" s="93">
        <v>37.65</v>
      </c>
      <c r="BH97" s="93">
        <v>36.15</v>
      </c>
      <c r="BI97" s="93">
        <v>32.15</v>
      </c>
      <c r="BJ97" s="93">
        <v>31.65</v>
      </c>
      <c r="BK97" s="93">
        <v>30.15</v>
      </c>
    </row>
    <row r="98" spans="1:63" ht="14.25">
      <c r="A98" s="134">
        <v>36665</v>
      </c>
      <c r="B98" s="132"/>
      <c r="C98" s="135">
        <v>34851</v>
      </c>
      <c r="D98" s="71">
        <v>55</v>
      </c>
      <c r="E98" s="125">
        <v>74.5</v>
      </c>
      <c r="F98" s="102">
        <v>89.5</v>
      </c>
      <c r="G98" s="102">
        <v>84.5</v>
      </c>
      <c r="H98" s="102">
        <v>56.25</v>
      </c>
      <c r="I98" s="102">
        <v>50.75</v>
      </c>
      <c r="J98" s="102">
        <v>53.75</v>
      </c>
      <c r="K98" s="102">
        <v>44.25</v>
      </c>
      <c r="L98" s="102">
        <v>42.75</v>
      </c>
      <c r="M98" s="102">
        <v>38.75</v>
      </c>
      <c r="N98" s="103">
        <v>38.25</v>
      </c>
      <c r="O98" s="102">
        <v>36.75</v>
      </c>
      <c r="P98" s="102">
        <v>40.5</v>
      </c>
      <c r="Q98" s="102">
        <v>71</v>
      </c>
      <c r="R98" s="102">
        <v>83.75</v>
      </c>
      <c r="S98" s="102">
        <v>79</v>
      </c>
      <c r="T98" s="102">
        <v>47.5</v>
      </c>
      <c r="U98" s="102">
        <v>46</v>
      </c>
      <c r="V98" s="102">
        <v>45.75</v>
      </c>
      <c r="W98" s="102">
        <v>41.6</v>
      </c>
      <c r="X98" s="104">
        <v>40.1</v>
      </c>
      <c r="Y98" s="104">
        <v>36.1</v>
      </c>
      <c r="Z98" s="104">
        <v>35.6</v>
      </c>
      <c r="AA98" s="104">
        <v>34.1</v>
      </c>
      <c r="AB98" s="104">
        <v>37.85</v>
      </c>
      <c r="AC98" s="104">
        <v>68.747500000000002</v>
      </c>
      <c r="AD98" s="105">
        <v>81.497500000000002</v>
      </c>
      <c r="AE98" s="105">
        <v>76.349999999999994</v>
      </c>
      <c r="AF98" s="105">
        <v>44.85</v>
      </c>
      <c r="AG98" s="104">
        <v>43.35</v>
      </c>
      <c r="AH98" s="104">
        <v>43.1</v>
      </c>
      <c r="AI98" s="104">
        <v>39.65</v>
      </c>
      <c r="AJ98" s="104">
        <v>38.15</v>
      </c>
      <c r="AK98" s="104">
        <v>34.15</v>
      </c>
      <c r="AL98" s="104">
        <v>33.65</v>
      </c>
      <c r="AM98" s="121">
        <v>32.15</v>
      </c>
      <c r="AN98" s="108">
        <v>35.9</v>
      </c>
      <c r="AO98" s="108">
        <v>67.09</v>
      </c>
      <c r="AP98" s="104">
        <v>79.84</v>
      </c>
      <c r="AQ98" s="110">
        <v>74.400000000000006</v>
      </c>
      <c r="AR98" s="110">
        <v>42.9</v>
      </c>
      <c r="AS98" s="110">
        <v>41.4</v>
      </c>
      <c r="AT98" s="110">
        <v>41.15</v>
      </c>
      <c r="AU98" s="110">
        <v>38.4</v>
      </c>
      <c r="AV98" s="114">
        <v>36.9</v>
      </c>
      <c r="AW98" s="110">
        <v>32.9</v>
      </c>
      <c r="AX98" s="104">
        <v>32.4</v>
      </c>
      <c r="AY98" s="104">
        <v>30.9</v>
      </c>
      <c r="AZ98" s="104">
        <v>34.65</v>
      </c>
      <c r="BA98" s="104">
        <v>66.027500000000003</v>
      </c>
      <c r="BB98" s="104">
        <v>78.777500000000003</v>
      </c>
      <c r="BC98" s="104">
        <v>73.150000000000006</v>
      </c>
      <c r="BD98" s="104">
        <v>41.65</v>
      </c>
      <c r="BE98" s="104">
        <v>40.15</v>
      </c>
      <c r="BF98" s="104">
        <v>39.9</v>
      </c>
      <c r="BG98" s="93">
        <v>37.65</v>
      </c>
      <c r="BH98" s="93">
        <v>36.15</v>
      </c>
      <c r="BI98" s="93">
        <v>32.15</v>
      </c>
      <c r="BJ98" s="93">
        <v>31.65</v>
      </c>
      <c r="BK98" s="93">
        <v>30.15</v>
      </c>
    </row>
    <row r="99" spans="1:63" ht="14.25">
      <c r="A99" s="134">
        <v>36668</v>
      </c>
      <c r="B99" s="132"/>
      <c r="C99" s="135">
        <v>34851</v>
      </c>
      <c r="D99" s="71">
        <v>61</v>
      </c>
      <c r="E99" s="125">
        <v>80</v>
      </c>
      <c r="F99" s="102">
        <v>95.25</v>
      </c>
      <c r="G99" s="102">
        <v>86</v>
      </c>
      <c r="H99" s="102">
        <v>59.25</v>
      </c>
      <c r="I99" s="102">
        <v>54.75</v>
      </c>
      <c r="J99" s="102">
        <v>55.25</v>
      </c>
      <c r="K99" s="102">
        <v>46.25</v>
      </c>
      <c r="L99" s="102">
        <v>43.5</v>
      </c>
      <c r="M99" s="102">
        <v>40</v>
      </c>
      <c r="N99" s="103">
        <v>39.25</v>
      </c>
      <c r="O99" s="102">
        <v>37.75</v>
      </c>
      <c r="P99" s="102">
        <v>41.75</v>
      </c>
      <c r="Q99" s="102">
        <v>73</v>
      </c>
      <c r="R99" s="102">
        <v>85.25</v>
      </c>
      <c r="S99" s="102">
        <v>80.5</v>
      </c>
      <c r="T99" s="102">
        <v>47.5</v>
      </c>
      <c r="U99" s="102">
        <v>46.25</v>
      </c>
      <c r="V99" s="102">
        <v>46</v>
      </c>
      <c r="W99" s="102">
        <v>43.25</v>
      </c>
      <c r="X99" s="104">
        <v>40.5</v>
      </c>
      <c r="Y99" s="104">
        <v>37</v>
      </c>
      <c r="Z99" s="104">
        <v>36.25</v>
      </c>
      <c r="AA99" s="104">
        <v>34.75</v>
      </c>
      <c r="AB99" s="104">
        <v>38.75</v>
      </c>
      <c r="AC99" s="104">
        <v>70.45</v>
      </c>
      <c r="AD99" s="105">
        <v>82.7</v>
      </c>
      <c r="AE99" s="105">
        <v>77.5</v>
      </c>
      <c r="AF99" s="105">
        <v>44.5</v>
      </c>
      <c r="AG99" s="104">
        <v>43.25</v>
      </c>
      <c r="AH99" s="104">
        <v>43</v>
      </c>
      <c r="AI99" s="104">
        <v>40.75</v>
      </c>
      <c r="AJ99" s="104">
        <v>38</v>
      </c>
      <c r="AK99" s="104">
        <v>34.5</v>
      </c>
      <c r="AL99" s="104">
        <v>33.75</v>
      </c>
      <c r="AM99" s="118">
        <v>32.25</v>
      </c>
      <c r="AN99" s="108">
        <v>36.25</v>
      </c>
      <c r="AO99" s="108">
        <v>68.325000000000003</v>
      </c>
      <c r="AP99" s="104">
        <v>80.575000000000003</v>
      </c>
      <c r="AQ99" s="110">
        <v>75</v>
      </c>
      <c r="AR99" s="110">
        <v>42</v>
      </c>
      <c r="AS99" s="110">
        <v>40.75</v>
      </c>
      <c r="AT99" s="110">
        <v>40.5</v>
      </c>
      <c r="AU99" s="110">
        <v>39</v>
      </c>
      <c r="AV99" s="104">
        <v>36.25</v>
      </c>
      <c r="AW99" s="110">
        <v>32.75</v>
      </c>
      <c r="AX99" s="104">
        <v>32</v>
      </c>
      <c r="AY99" s="104">
        <v>30.5</v>
      </c>
      <c r="AZ99" s="104">
        <v>34.5</v>
      </c>
      <c r="BA99" s="104">
        <v>66.837500000000006</v>
      </c>
      <c r="BB99" s="104">
        <v>79.087500000000006</v>
      </c>
      <c r="BC99" s="104">
        <v>73.25</v>
      </c>
      <c r="BD99" s="104">
        <v>40.25</v>
      </c>
      <c r="BE99" s="104">
        <v>39</v>
      </c>
      <c r="BF99" s="104">
        <v>38.75</v>
      </c>
      <c r="BG99" s="93">
        <v>38.25</v>
      </c>
      <c r="BH99" s="93">
        <v>35.5</v>
      </c>
      <c r="BI99" s="93">
        <v>32</v>
      </c>
      <c r="BJ99" s="93">
        <v>31.25</v>
      </c>
      <c r="BK99" s="93">
        <v>29.75</v>
      </c>
    </row>
    <row r="100" spans="1:63" ht="14.25">
      <c r="A100" s="134">
        <v>36669</v>
      </c>
      <c r="B100" s="132"/>
      <c r="C100" s="135">
        <v>34851</v>
      </c>
      <c r="D100" s="71">
        <v>57.5</v>
      </c>
      <c r="E100" s="125">
        <v>79.5</v>
      </c>
      <c r="F100" s="102">
        <v>94</v>
      </c>
      <c r="G100" s="102">
        <v>86</v>
      </c>
      <c r="H100" s="102">
        <v>60.25</v>
      </c>
      <c r="I100" s="102">
        <v>55.25</v>
      </c>
      <c r="J100" s="102">
        <v>55.75</v>
      </c>
      <c r="K100" s="102">
        <v>46.25</v>
      </c>
      <c r="L100" s="102">
        <v>43.5</v>
      </c>
      <c r="M100" s="102">
        <v>40</v>
      </c>
      <c r="N100" s="103">
        <v>39.25</v>
      </c>
      <c r="O100" s="102">
        <v>37.75</v>
      </c>
      <c r="P100" s="102">
        <v>41.75</v>
      </c>
      <c r="Q100" s="102">
        <v>73</v>
      </c>
      <c r="R100" s="102">
        <v>85.25</v>
      </c>
      <c r="S100" s="102">
        <v>80.5</v>
      </c>
      <c r="T100" s="102">
        <v>47.5</v>
      </c>
      <c r="U100" s="102">
        <v>46.25</v>
      </c>
      <c r="V100" s="102">
        <v>46</v>
      </c>
      <c r="W100" s="102">
        <v>43.25</v>
      </c>
      <c r="X100" s="104">
        <v>40.5</v>
      </c>
      <c r="Y100" s="104">
        <v>37</v>
      </c>
      <c r="Z100" s="104">
        <v>36.25</v>
      </c>
      <c r="AA100" s="104">
        <v>34.75</v>
      </c>
      <c r="AB100" s="104">
        <v>38.75</v>
      </c>
      <c r="AC100" s="104">
        <v>70.45</v>
      </c>
      <c r="AD100" s="105">
        <v>82.7</v>
      </c>
      <c r="AE100" s="105">
        <v>77.5</v>
      </c>
      <c r="AF100" s="105">
        <v>44.5</v>
      </c>
      <c r="AG100" s="104">
        <v>43.25</v>
      </c>
      <c r="AH100" s="104">
        <v>43</v>
      </c>
      <c r="AI100" s="104">
        <v>40.5</v>
      </c>
      <c r="AJ100" s="104">
        <v>37.75</v>
      </c>
      <c r="AK100" s="104">
        <v>34.25</v>
      </c>
      <c r="AL100" s="104">
        <v>33.5</v>
      </c>
      <c r="AM100" s="121">
        <v>32</v>
      </c>
      <c r="AN100" s="108">
        <v>36</v>
      </c>
      <c r="AO100" s="108">
        <v>68.112499999999997</v>
      </c>
      <c r="AP100" s="104">
        <v>80.362499999999997</v>
      </c>
      <c r="AQ100" s="110">
        <v>74.75</v>
      </c>
      <c r="AR100" s="110">
        <v>41.75</v>
      </c>
      <c r="AS100" s="110">
        <v>40.5</v>
      </c>
      <c r="AT100" s="110">
        <v>40.25</v>
      </c>
      <c r="AU100" s="110">
        <v>38.75</v>
      </c>
      <c r="AV100" s="114">
        <v>36</v>
      </c>
      <c r="AW100" s="110">
        <v>32.5</v>
      </c>
      <c r="AX100" s="104">
        <v>31.75</v>
      </c>
      <c r="AY100" s="104">
        <v>30.25</v>
      </c>
      <c r="AZ100" s="104">
        <v>34.25</v>
      </c>
      <c r="BA100" s="104">
        <v>66.625</v>
      </c>
      <c r="BB100" s="104">
        <v>78.875</v>
      </c>
      <c r="BC100" s="104">
        <v>73</v>
      </c>
      <c r="BD100" s="104">
        <v>40</v>
      </c>
      <c r="BE100" s="104">
        <v>38.75</v>
      </c>
      <c r="BF100" s="104">
        <v>38.5</v>
      </c>
      <c r="BG100" s="93">
        <v>38</v>
      </c>
      <c r="BH100" s="93">
        <v>35.25</v>
      </c>
      <c r="BI100" s="93">
        <v>31.75</v>
      </c>
      <c r="BJ100" s="93">
        <v>31</v>
      </c>
      <c r="BK100" s="93">
        <v>29.5</v>
      </c>
    </row>
    <row r="101" spans="1:63" ht="14.25">
      <c r="A101" s="134">
        <v>36670</v>
      </c>
      <c r="B101" s="132"/>
      <c r="C101" s="135">
        <v>34881</v>
      </c>
      <c r="D101" s="71">
        <v>55.5</v>
      </c>
      <c r="E101" s="125">
        <v>74.5</v>
      </c>
      <c r="F101" s="102">
        <v>92</v>
      </c>
      <c r="G101" s="102">
        <v>84.5</v>
      </c>
      <c r="H101" s="102">
        <v>59.75</v>
      </c>
      <c r="I101" s="102">
        <v>55</v>
      </c>
      <c r="J101" s="102">
        <v>55.5</v>
      </c>
      <c r="K101" s="102">
        <v>46.25</v>
      </c>
      <c r="L101" s="102">
        <v>43.5</v>
      </c>
      <c r="M101" s="102">
        <v>40</v>
      </c>
      <c r="N101" s="103">
        <v>39.25</v>
      </c>
      <c r="O101" s="102">
        <v>37.75</v>
      </c>
      <c r="P101" s="102">
        <v>41.75</v>
      </c>
      <c r="Q101" s="102">
        <v>73</v>
      </c>
      <c r="R101" s="102">
        <v>85</v>
      </c>
      <c r="S101" s="102">
        <v>80</v>
      </c>
      <c r="T101" s="102">
        <v>47</v>
      </c>
      <c r="U101" s="102">
        <v>46.25</v>
      </c>
      <c r="V101" s="102">
        <v>46</v>
      </c>
      <c r="W101" s="102">
        <v>43.25</v>
      </c>
      <c r="X101" s="104">
        <v>40.5</v>
      </c>
      <c r="Y101" s="104">
        <v>37</v>
      </c>
      <c r="Z101" s="104">
        <v>36.25</v>
      </c>
      <c r="AA101" s="104">
        <v>34.75</v>
      </c>
      <c r="AB101" s="104">
        <v>38.75</v>
      </c>
      <c r="AC101" s="104">
        <v>70.45</v>
      </c>
      <c r="AD101" s="105">
        <v>82.45</v>
      </c>
      <c r="AE101" s="105">
        <v>77</v>
      </c>
      <c r="AF101" s="105">
        <v>44</v>
      </c>
      <c r="AG101" s="104">
        <v>43.25</v>
      </c>
      <c r="AH101" s="104">
        <v>43</v>
      </c>
      <c r="AI101" s="104">
        <v>40.5</v>
      </c>
      <c r="AJ101" s="104">
        <v>37.75</v>
      </c>
      <c r="AK101" s="104">
        <v>34.25</v>
      </c>
      <c r="AL101" s="104">
        <v>33.5</v>
      </c>
      <c r="AM101" s="118">
        <v>32</v>
      </c>
      <c r="AN101" s="108">
        <v>36</v>
      </c>
      <c r="AO101" s="108">
        <v>68.112499999999997</v>
      </c>
      <c r="AP101" s="104">
        <v>80.112499999999997</v>
      </c>
      <c r="AQ101" s="110">
        <v>74.25</v>
      </c>
      <c r="AR101" s="110">
        <v>41.25</v>
      </c>
      <c r="AS101" s="110">
        <v>40.5</v>
      </c>
      <c r="AT101" s="110">
        <v>40.25</v>
      </c>
      <c r="AU101" s="110">
        <v>38.75</v>
      </c>
      <c r="AV101" s="114">
        <v>36</v>
      </c>
      <c r="AW101" s="110">
        <v>32.5</v>
      </c>
      <c r="AX101" s="104">
        <v>31.75</v>
      </c>
      <c r="AY101" s="104">
        <v>30.25</v>
      </c>
      <c r="AZ101" s="104">
        <v>34.25</v>
      </c>
      <c r="BA101" s="104">
        <v>66.625</v>
      </c>
      <c r="BB101" s="104">
        <v>78.625</v>
      </c>
      <c r="BC101" s="104">
        <v>72.5</v>
      </c>
      <c r="BD101" s="104">
        <v>39.5</v>
      </c>
      <c r="BE101" s="104">
        <v>38.75</v>
      </c>
      <c r="BF101" s="104">
        <v>38.5</v>
      </c>
      <c r="BG101" s="93">
        <v>37.75</v>
      </c>
      <c r="BH101" s="93">
        <v>35</v>
      </c>
      <c r="BI101" s="93">
        <v>31.5</v>
      </c>
      <c r="BJ101" s="93">
        <v>30.75</v>
      </c>
      <c r="BK101" s="93">
        <v>29.25</v>
      </c>
    </row>
    <row r="102" spans="1:63" ht="14.25">
      <c r="A102" s="134">
        <v>36671</v>
      </c>
      <c r="B102" s="132"/>
      <c r="C102" s="135">
        <v>34881</v>
      </c>
      <c r="D102" s="71">
        <v>58.5</v>
      </c>
      <c r="E102" s="125">
        <v>79</v>
      </c>
      <c r="F102" s="102">
        <v>93.5</v>
      </c>
      <c r="G102" s="102">
        <v>87</v>
      </c>
      <c r="H102" s="102">
        <v>59.75</v>
      </c>
      <c r="I102" s="102">
        <v>55</v>
      </c>
      <c r="J102" s="102">
        <v>55.5</v>
      </c>
      <c r="K102" s="102">
        <v>46.75</v>
      </c>
      <c r="L102" s="102">
        <v>44</v>
      </c>
      <c r="M102" s="102">
        <v>41</v>
      </c>
      <c r="N102" s="103">
        <v>39.25</v>
      </c>
      <c r="O102" s="102">
        <v>37.75</v>
      </c>
      <c r="P102" s="102">
        <v>41.75</v>
      </c>
      <c r="Q102" s="102">
        <v>75.5</v>
      </c>
      <c r="R102" s="102">
        <v>86</v>
      </c>
      <c r="S102" s="102">
        <v>81</v>
      </c>
      <c r="T102" s="102">
        <v>47</v>
      </c>
      <c r="U102" s="102">
        <v>46.25</v>
      </c>
      <c r="V102" s="102">
        <v>46</v>
      </c>
      <c r="W102" s="102">
        <v>43.25</v>
      </c>
      <c r="X102" s="104">
        <v>40.5</v>
      </c>
      <c r="Y102" s="104">
        <v>37.5</v>
      </c>
      <c r="Z102" s="104">
        <v>35.75</v>
      </c>
      <c r="AA102" s="104">
        <v>34.25</v>
      </c>
      <c r="AB102" s="104">
        <v>38.25</v>
      </c>
      <c r="AC102" s="104">
        <v>72.525000000000006</v>
      </c>
      <c r="AD102" s="105">
        <v>83.025000000000006</v>
      </c>
      <c r="AE102" s="105">
        <v>77.5</v>
      </c>
      <c r="AF102" s="105">
        <v>43.5</v>
      </c>
      <c r="AG102" s="104">
        <v>42.75</v>
      </c>
      <c r="AH102" s="104">
        <v>42.5</v>
      </c>
      <c r="AI102" s="104">
        <v>40.5</v>
      </c>
      <c r="AJ102" s="104">
        <v>37.75</v>
      </c>
      <c r="AK102" s="104">
        <v>34.75</v>
      </c>
      <c r="AL102" s="104">
        <v>33</v>
      </c>
      <c r="AM102" s="121">
        <v>31.5</v>
      </c>
      <c r="AN102" s="108">
        <v>35.5</v>
      </c>
      <c r="AO102" s="108">
        <v>70.1875</v>
      </c>
      <c r="AP102" s="104">
        <v>80.6875</v>
      </c>
      <c r="AQ102" s="110">
        <v>74.75</v>
      </c>
      <c r="AR102" s="110">
        <v>40.75</v>
      </c>
      <c r="AS102" s="110">
        <v>40</v>
      </c>
      <c r="AT102" s="110">
        <v>39.75</v>
      </c>
      <c r="AU102" s="110">
        <v>38.75</v>
      </c>
      <c r="AV102" s="114">
        <v>36</v>
      </c>
      <c r="AW102" s="110">
        <v>33</v>
      </c>
      <c r="AX102" s="104">
        <v>31.25</v>
      </c>
      <c r="AY102" s="104">
        <v>29.75</v>
      </c>
      <c r="AZ102" s="104">
        <v>33.75</v>
      </c>
      <c r="BA102" s="104">
        <v>68.7</v>
      </c>
      <c r="BB102" s="104">
        <v>79.2</v>
      </c>
      <c r="BC102" s="104">
        <v>73</v>
      </c>
      <c r="BD102" s="104">
        <v>39</v>
      </c>
      <c r="BE102" s="104">
        <v>38.25</v>
      </c>
      <c r="BF102" s="104">
        <v>38</v>
      </c>
      <c r="BG102" s="93">
        <v>37.549999999999997</v>
      </c>
      <c r="BH102" s="93">
        <v>34.799999999999997</v>
      </c>
      <c r="BI102" s="93">
        <v>31.8</v>
      </c>
      <c r="BJ102" s="93">
        <v>30.05</v>
      </c>
      <c r="BK102" s="93">
        <v>28.55</v>
      </c>
    </row>
    <row r="103" spans="1:63" ht="14.25">
      <c r="A103" s="134">
        <v>36672</v>
      </c>
      <c r="B103" s="132"/>
      <c r="C103" s="135">
        <v>34881</v>
      </c>
      <c r="D103" s="71">
        <v>61</v>
      </c>
      <c r="E103" s="125">
        <v>86.25</v>
      </c>
      <c r="F103" s="102">
        <v>92.75</v>
      </c>
      <c r="G103" s="102">
        <v>94.25</v>
      </c>
      <c r="H103" s="102">
        <v>60.75</v>
      </c>
      <c r="I103" s="102">
        <v>56</v>
      </c>
      <c r="J103" s="102">
        <v>56.5</v>
      </c>
      <c r="K103" s="102">
        <v>46.75</v>
      </c>
      <c r="L103" s="102">
        <v>44</v>
      </c>
      <c r="M103" s="102">
        <v>41</v>
      </c>
      <c r="N103" s="103">
        <v>39.25</v>
      </c>
      <c r="O103" s="102">
        <v>37.75</v>
      </c>
      <c r="P103" s="102">
        <v>41.75</v>
      </c>
      <c r="Q103" s="102">
        <v>75.5</v>
      </c>
      <c r="R103" s="102">
        <v>86</v>
      </c>
      <c r="S103" s="102">
        <v>81</v>
      </c>
      <c r="T103" s="102">
        <v>47</v>
      </c>
      <c r="U103" s="102">
        <v>46.25</v>
      </c>
      <c r="V103" s="102">
        <v>46</v>
      </c>
      <c r="W103" s="102">
        <v>43.25</v>
      </c>
      <c r="X103" s="104">
        <v>40.5</v>
      </c>
      <c r="Y103" s="104">
        <v>37.5</v>
      </c>
      <c r="Z103" s="104">
        <v>35.75</v>
      </c>
      <c r="AA103" s="104">
        <v>34.25</v>
      </c>
      <c r="AB103" s="104">
        <v>38.25</v>
      </c>
      <c r="AC103" s="104">
        <v>72.525000000000006</v>
      </c>
      <c r="AD103" s="105">
        <v>83.025000000000006</v>
      </c>
      <c r="AE103" s="105">
        <v>77.5</v>
      </c>
      <c r="AF103" s="105">
        <v>43.5</v>
      </c>
      <c r="AG103" s="104">
        <v>42.75</v>
      </c>
      <c r="AH103" s="104">
        <v>42.5</v>
      </c>
      <c r="AI103" s="104">
        <v>40.5</v>
      </c>
      <c r="AJ103" s="104">
        <v>37.75</v>
      </c>
      <c r="AK103" s="104">
        <v>34.75</v>
      </c>
      <c r="AL103" s="104">
        <v>33</v>
      </c>
      <c r="AM103" s="118">
        <v>31.5</v>
      </c>
      <c r="AN103" s="108">
        <v>35.5</v>
      </c>
      <c r="AO103" s="108">
        <v>70.1875</v>
      </c>
      <c r="AP103" s="104">
        <v>80.6875</v>
      </c>
      <c r="AQ103" s="110">
        <v>74.75</v>
      </c>
      <c r="AR103" s="110">
        <v>40.75</v>
      </c>
      <c r="AS103" s="110">
        <v>40</v>
      </c>
      <c r="AT103" s="110">
        <v>39.75</v>
      </c>
      <c r="AU103" s="110">
        <v>38.75</v>
      </c>
      <c r="AV103" s="110">
        <v>36</v>
      </c>
      <c r="AW103" s="110">
        <v>33</v>
      </c>
      <c r="AX103" s="104">
        <v>31.25</v>
      </c>
      <c r="AY103" s="104">
        <v>29.75</v>
      </c>
      <c r="AZ103" s="104">
        <v>33.75</v>
      </c>
      <c r="BA103" s="104">
        <v>68.7</v>
      </c>
      <c r="BB103" s="104">
        <v>79.2</v>
      </c>
      <c r="BC103" s="104">
        <v>73</v>
      </c>
      <c r="BD103" s="104">
        <v>39</v>
      </c>
      <c r="BE103" s="104">
        <v>38.25</v>
      </c>
      <c r="BF103" s="104">
        <v>38</v>
      </c>
      <c r="BG103" s="93">
        <v>37.549999999999997</v>
      </c>
      <c r="BH103" s="93">
        <v>34.799999999999997</v>
      </c>
      <c r="BI103" s="93">
        <v>31.8</v>
      </c>
      <c r="BJ103" s="93">
        <v>30.05</v>
      </c>
      <c r="BK103" s="93">
        <v>28.55</v>
      </c>
    </row>
    <row r="104" spans="1:63" ht="14.25">
      <c r="A104" s="134">
        <v>36676</v>
      </c>
      <c r="B104" s="132"/>
      <c r="C104" s="135">
        <v>34881</v>
      </c>
      <c r="D104" s="71">
        <v>86.5</v>
      </c>
      <c r="E104" s="125">
        <v>99.5</v>
      </c>
      <c r="F104" s="102">
        <v>92.75</v>
      </c>
      <c r="G104" s="102">
        <v>66.25</v>
      </c>
      <c r="H104" s="102">
        <v>61</v>
      </c>
      <c r="I104" s="102">
        <v>62</v>
      </c>
      <c r="J104" s="102">
        <v>48</v>
      </c>
      <c r="K104" s="102">
        <v>44.75</v>
      </c>
      <c r="L104" s="102">
        <v>42.5</v>
      </c>
      <c r="M104" s="102">
        <v>40.5</v>
      </c>
      <c r="N104" s="103">
        <v>39</v>
      </c>
      <c r="O104" s="102">
        <v>42.75</v>
      </c>
      <c r="P104" s="102">
        <v>76.25</v>
      </c>
      <c r="Q104" s="102">
        <v>86.5</v>
      </c>
      <c r="R104" s="102">
        <v>82.25</v>
      </c>
      <c r="S104" s="102">
        <v>47.5</v>
      </c>
      <c r="T104" s="102">
        <v>46.5</v>
      </c>
      <c r="U104" s="102">
        <v>46.75</v>
      </c>
      <c r="V104" s="102">
        <v>42.25</v>
      </c>
      <c r="W104" s="102">
        <v>41</v>
      </c>
      <c r="X104" s="104">
        <v>38.75</v>
      </c>
      <c r="Y104" s="104">
        <v>36.75</v>
      </c>
      <c r="Z104" s="104">
        <v>35.25</v>
      </c>
      <c r="AA104" s="104">
        <v>39</v>
      </c>
      <c r="AB104" s="104">
        <v>73.0625</v>
      </c>
      <c r="AC104" s="104">
        <v>83.3125</v>
      </c>
      <c r="AD104" s="105">
        <v>78.5</v>
      </c>
      <c r="AE104" s="105">
        <v>43.75</v>
      </c>
      <c r="AF104" s="105">
        <v>42.75</v>
      </c>
      <c r="AG104" s="104">
        <v>43</v>
      </c>
      <c r="AH104" s="104">
        <v>39.25</v>
      </c>
      <c r="AI104" s="104">
        <v>38</v>
      </c>
      <c r="AJ104" s="104">
        <v>35.75</v>
      </c>
      <c r="AK104" s="104">
        <v>33.75</v>
      </c>
      <c r="AL104" s="104">
        <v>32.25</v>
      </c>
      <c r="AM104" s="121">
        <v>36</v>
      </c>
      <c r="AN104" s="108">
        <v>70.512500000000003</v>
      </c>
      <c r="AO104" s="108">
        <v>80.762500000000003</v>
      </c>
      <c r="AP104" s="104">
        <v>75.5</v>
      </c>
      <c r="AQ104" s="110">
        <v>40.75</v>
      </c>
      <c r="AR104" s="104">
        <v>39.75</v>
      </c>
      <c r="AS104" s="104">
        <v>40</v>
      </c>
      <c r="AT104" s="104">
        <v>37.5</v>
      </c>
      <c r="AU104" s="104">
        <v>36.25</v>
      </c>
      <c r="AV104" s="104">
        <v>34</v>
      </c>
      <c r="AW104" s="104">
        <v>32</v>
      </c>
      <c r="AX104" s="104">
        <v>30.5</v>
      </c>
      <c r="AY104" s="104">
        <v>34.25</v>
      </c>
      <c r="AZ104" s="104">
        <v>69.025000000000006</v>
      </c>
      <c r="BA104" s="104">
        <v>79.275000000000006</v>
      </c>
      <c r="BB104" s="104">
        <v>73.75</v>
      </c>
      <c r="BC104" s="104">
        <v>39</v>
      </c>
      <c r="BD104" s="104">
        <v>38</v>
      </c>
      <c r="BE104" s="104">
        <v>38.25</v>
      </c>
      <c r="BF104" s="104">
        <v>36.299999999999997</v>
      </c>
      <c r="BG104" s="93">
        <v>35.049999999999997</v>
      </c>
      <c r="BH104" s="93">
        <v>32.799999999999997</v>
      </c>
      <c r="BI104" s="93">
        <v>30.8</v>
      </c>
      <c r="BJ104" s="93">
        <v>29.3</v>
      </c>
      <c r="BK104" s="93">
        <v>161.5</v>
      </c>
    </row>
    <row r="105" spans="1:63" ht="14.25">
      <c r="A105" s="134">
        <v>36677</v>
      </c>
      <c r="B105" s="132"/>
      <c r="C105" s="135">
        <v>34881</v>
      </c>
      <c r="D105" s="71">
        <v>85.5</v>
      </c>
      <c r="E105" s="125">
        <v>99.75</v>
      </c>
      <c r="F105" s="102">
        <v>96.75</v>
      </c>
      <c r="G105" s="102">
        <v>66.25</v>
      </c>
      <c r="H105" s="102">
        <v>61.25</v>
      </c>
      <c r="I105" s="102">
        <v>61.75</v>
      </c>
      <c r="J105" s="102">
        <v>51.75</v>
      </c>
      <c r="K105" s="102">
        <v>46.25</v>
      </c>
      <c r="L105" s="102">
        <v>45</v>
      </c>
      <c r="M105" s="102">
        <v>42.25</v>
      </c>
      <c r="N105" s="103">
        <v>41</v>
      </c>
      <c r="O105" s="102">
        <v>43.75</v>
      </c>
      <c r="P105" s="102">
        <v>78.25</v>
      </c>
      <c r="Q105" s="102">
        <v>90</v>
      </c>
      <c r="R105" s="102">
        <v>83</v>
      </c>
      <c r="S105" s="102">
        <v>52.75</v>
      </c>
      <c r="T105" s="102">
        <v>49.75</v>
      </c>
      <c r="U105" s="102">
        <v>50.25</v>
      </c>
      <c r="V105" s="102">
        <v>42.25</v>
      </c>
      <c r="W105" s="102">
        <v>42</v>
      </c>
      <c r="X105" s="104">
        <v>40.75</v>
      </c>
      <c r="Y105" s="104">
        <v>38</v>
      </c>
      <c r="Z105" s="104">
        <v>36.75</v>
      </c>
      <c r="AA105" s="104">
        <v>39.5</v>
      </c>
      <c r="AB105" s="104">
        <v>74.637500000000003</v>
      </c>
      <c r="AC105" s="104">
        <v>86.387500000000003</v>
      </c>
      <c r="AD105" s="105">
        <v>78.75</v>
      </c>
      <c r="AE105" s="105">
        <v>48.5</v>
      </c>
      <c r="AF105" s="105">
        <v>45.5</v>
      </c>
      <c r="AG105" s="104">
        <v>46</v>
      </c>
      <c r="AH105" s="104">
        <v>39.25</v>
      </c>
      <c r="AI105" s="104">
        <v>39</v>
      </c>
      <c r="AJ105" s="104">
        <v>37.75</v>
      </c>
      <c r="AK105" s="104">
        <v>35</v>
      </c>
      <c r="AL105" s="104">
        <v>33.75</v>
      </c>
      <c r="AM105" s="118">
        <v>36.5</v>
      </c>
      <c r="AN105" s="108">
        <v>72.087500000000006</v>
      </c>
      <c r="AO105" s="108">
        <v>83.837500000000006</v>
      </c>
      <c r="AP105" s="104">
        <v>75.75</v>
      </c>
      <c r="AQ105" s="110">
        <v>45.5</v>
      </c>
      <c r="AR105" s="104">
        <v>42.5</v>
      </c>
      <c r="AS105" s="104">
        <v>43</v>
      </c>
      <c r="AT105" s="104">
        <v>37.5</v>
      </c>
      <c r="AU105" s="104">
        <v>37.25</v>
      </c>
      <c r="AV105" s="104">
        <v>36</v>
      </c>
      <c r="AW105" s="104">
        <v>33.25</v>
      </c>
      <c r="AX105" s="104">
        <v>32</v>
      </c>
      <c r="AY105" s="104">
        <v>34.75</v>
      </c>
      <c r="AZ105" s="104">
        <v>70.599999999999994</v>
      </c>
      <c r="BA105" s="104">
        <v>82.35</v>
      </c>
      <c r="BB105" s="104">
        <v>74</v>
      </c>
      <c r="BC105" s="104">
        <v>43.75</v>
      </c>
      <c r="BD105" s="104">
        <v>40.75</v>
      </c>
      <c r="BE105" s="104">
        <v>41.25</v>
      </c>
      <c r="BF105" s="104">
        <v>36.299999999999997</v>
      </c>
      <c r="BG105" s="93">
        <v>36.049999999999997</v>
      </c>
      <c r="BH105" s="93">
        <v>34.799999999999997</v>
      </c>
      <c r="BI105" s="93">
        <v>32.049999999999997</v>
      </c>
      <c r="BJ105" s="93">
        <v>30.8</v>
      </c>
      <c r="BK105" s="93">
        <v>166</v>
      </c>
    </row>
    <row r="106" spans="1:63" ht="14.25">
      <c r="A106" s="134">
        <v>36678</v>
      </c>
      <c r="B106" s="132"/>
      <c r="C106" s="135">
        <v>34881</v>
      </c>
      <c r="D106" s="71">
        <v>83.5</v>
      </c>
      <c r="E106" s="125">
        <v>97</v>
      </c>
      <c r="F106" s="102">
        <v>94.5</v>
      </c>
      <c r="G106" s="102">
        <v>63.5</v>
      </c>
      <c r="H106" s="102">
        <v>59.5</v>
      </c>
      <c r="I106" s="102">
        <v>60</v>
      </c>
      <c r="J106" s="102">
        <v>51.25</v>
      </c>
      <c r="K106" s="102">
        <v>45.75</v>
      </c>
      <c r="L106" s="102">
        <v>44.5</v>
      </c>
      <c r="M106" s="102">
        <v>42.25</v>
      </c>
      <c r="N106" s="103">
        <v>41</v>
      </c>
      <c r="O106" s="102">
        <v>43.75</v>
      </c>
      <c r="P106" s="102">
        <v>78.75</v>
      </c>
      <c r="Q106" s="102">
        <v>90.82</v>
      </c>
      <c r="R106" s="102">
        <v>83.75</v>
      </c>
      <c r="S106" s="102">
        <v>52.75</v>
      </c>
      <c r="T106" s="102">
        <v>49.75</v>
      </c>
      <c r="U106" s="102">
        <v>50.25</v>
      </c>
      <c r="V106" s="102">
        <v>42.25</v>
      </c>
      <c r="W106" s="102">
        <v>41.5</v>
      </c>
      <c r="X106" s="104">
        <v>40.25</v>
      </c>
      <c r="Y106" s="104">
        <v>38</v>
      </c>
      <c r="Z106" s="104">
        <v>36.75</v>
      </c>
      <c r="AA106" s="104">
        <v>39.5</v>
      </c>
      <c r="AB106" s="104">
        <v>75.137500000000003</v>
      </c>
      <c r="AC106" s="104">
        <v>87.207499999999996</v>
      </c>
      <c r="AD106" s="105">
        <v>79.5</v>
      </c>
      <c r="AE106" s="105">
        <v>48.5</v>
      </c>
      <c r="AF106" s="105">
        <v>45.5</v>
      </c>
      <c r="AG106" s="104">
        <v>46</v>
      </c>
      <c r="AH106" s="104">
        <v>39.25</v>
      </c>
      <c r="AI106" s="104">
        <v>38.5</v>
      </c>
      <c r="AJ106" s="104">
        <v>37.25</v>
      </c>
      <c r="AK106" s="104">
        <v>35</v>
      </c>
      <c r="AL106" s="104">
        <v>33.75</v>
      </c>
      <c r="AM106" s="121">
        <v>36.5</v>
      </c>
      <c r="AN106" s="108">
        <v>72.587500000000006</v>
      </c>
      <c r="AO106" s="108">
        <v>84.657499999999999</v>
      </c>
      <c r="AP106" s="104">
        <v>76.5</v>
      </c>
      <c r="AQ106" s="110">
        <v>45.5</v>
      </c>
      <c r="AR106" s="110">
        <v>42.5</v>
      </c>
      <c r="AS106" s="110">
        <v>43</v>
      </c>
      <c r="AT106" s="110">
        <v>37.5</v>
      </c>
      <c r="AU106" s="110">
        <v>36.75</v>
      </c>
      <c r="AV106" s="110">
        <v>35.5</v>
      </c>
      <c r="AW106" s="110">
        <v>33.25</v>
      </c>
      <c r="AX106" s="104">
        <v>32</v>
      </c>
      <c r="AY106" s="104">
        <v>34.75</v>
      </c>
      <c r="AZ106" s="104">
        <v>71.099999999999994</v>
      </c>
      <c r="BA106" s="104">
        <v>83.17</v>
      </c>
      <c r="BB106" s="104">
        <v>74.75</v>
      </c>
      <c r="BC106" s="104">
        <v>43.75</v>
      </c>
      <c r="BD106" s="104">
        <v>40.75</v>
      </c>
      <c r="BE106" s="104">
        <v>41.25</v>
      </c>
      <c r="BF106" s="104">
        <v>36.299999999999997</v>
      </c>
      <c r="BG106" s="93">
        <v>35.549999999999997</v>
      </c>
      <c r="BH106" s="93">
        <v>34.299999999999997</v>
      </c>
      <c r="BI106" s="93">
        <v>32.049999999999997</v>
      </c>
      <c r="BJ106" s="93">
        <v>30.8</v>
      </c>
      <c r="BK106" s="93">
        <v>33.549999999999997</v>
      </c>
    </row>
    <row r="107" spans="1:63" ht="14.25">
      <c r="A107" s="134">
        <v>36679</v>
      </c>
      <c r="B107" s="132"/>
      <c r="C107" s="135">
        <v>34881</v>
      </c>
      <c r="D107" s="71">
        <v>86.25</v>
      </c>
      <c r="E107" s="125">
        <v>99.25</v>
      </c>
      <c r="F107" s="102">
        <v>94.5</v>
      </c>
      <c r="G107" s="102">
        <v>65.25</v>
      </c>
      <c r="H107" s="102">
        <v>60.75</v>
      </c>
      <c r="I107" s="102">
        <v>61</v>
      </c>
      <c r="J107" s="102">
        <v>51.625</v>
      </c>
      <c r="K107" s="102">
        <v>46.125</v>
      </c>
      <c r="L107" s="102">
        <v>44.875</v>
      </c>
      <c r="M107" s="102">
        <v>42.5</v>
      </c>
      <c r="N107" s="103">
        <v>42.25</v>
      </c>
      <c r="O107" s="102">
        <v>44.5</v>
      </c>
      <c r="P107" s="102">
        <v>79.75</v>
      </c>
      <c r="Q107" s="102">
        <v>91.5</v>
      </c>
      <c r="R107" s="102">
        <v>86</v>
      </c>
      <c r="S107" s="102">
        <v>52.75</v>
      </c>
      <c r="T107" s="102">
        <v>49.75</v>
      </c>
      <c r="U107" s="102">
        <v>50.25</v>
      </c>
      <c r="V107" s="102">
        <v>42.25</v>
      </c>
      <c r="W107" s="102">
        <v>41.875</v>
      </c>
      <c r="X107" s="104">
        <v>40.625</v>
      </c>
      <c r="Y107" s="104">
        <v>38.25</v>
      </c>
      <c r="Z107" s="104">
        <v>38</v>
      </c>
      <c r="AA107" s="104">
        <v>40.25</v>
      </c>
      <c r="AB107" s="104">
        <v>76.137500000000003</v>
      </c>
      <c r="AC107" s="104">
        <v>87.887500000000003</v>
      </c>
      <c r="AD107" s="105">
        <v>81.75</v>
      </c>
      <c r="AE107" s="105">
        <v>48.5</v>
      </c>
      <c r="AF107" s="105">
        <v>45.5</v>
      </c>
      <c r="AG107" s="104">
        <v>46</v>
      </c>
      <c r="AH107" s="104">
        <v>39.25</v>
      </c>
      <c r="AI107" s="104">
        <v>38.875</v>
      </c>
      <c r="AJ107" s="104">
        <v>37.625</v>
      </c>
      <c r="AK107" s="104">
        <v>35.25</v>
      </c>
      <c r="AL107" s="104">
        <v>35</v>
      </c>
      <c r="AM107" s="118">
        <v>37.25</v>
      </c>
      <c r="AN107" s="108">
        <v>73.587500000000006</v>
      </c>
      <c r="AO107" s="108">
        <v>85.337500000000006</v>
      </c>
      <c r="AP107" s="104">
        <v>78.75</v>
      </c>
      <c r="AQ107" s="110">
        <v>45.5</v>
      </c>
      <c r="AR107" s="110">
        <v>42.5</v>
      </c>
      <c r="AS107" s="110">
        <v>43</v>
      </c>
      <c r="AT107" s="110">
        <v>37.5</v>
      </c>
      <c r="AU107" s="110">
        <v>37.125</v>
      </c>
      <c r="AV107" s="114">
        <v>35.875</v>
      </c>
      <c r="AW107" s="114">
        <v>33.5</v>
      </c>
      <c r="AX107" s="104">
        <v>33.25</v>
      </c>
      <c r="AY107" s="104">
        <v>35.5</v>
      </c>
      <c r="AZ107" s="104">
        <v>72.099999999999994</v>
      </c>
      <c r="BA107" s="104">
        <v>83.85</v>
      </c>
      <c r="BB107" s="104">
        <v>77</v>
      </c>
      <c r="BC107" s="104">
        <v>43.75</v>
      </c>
      <c r="BD107" s="104">
        <v>40.75</v>
      </c>
      <c r="BE107" s="104">
        <v>41.25</v>
      </c>
      <c r="BF107" s="104">
        <v>36.299999999999997</v>
      </c>
      <c r="BG107" s="93">
        <v>35.924999999999997</v>
      </c>
      <c r="BH107" s="93">
        <v>34.674999999999997</v>
      </c>
      <c r="BI107" s="93">
        <v>32.299999999999997</v>
      </c>
      <c r="BJ107" s="93">
        <v>32.049999999999997</v>
      </c>
      <c r="BK107" s="93">
        <v>34.299999999999997</v>
      </c>
    </row>
    <row r="108" spans="1:63" ht="14.25">
      <c r="A108" s="134">
        <v>36682</v>
      </c>
      <c r="B108" s="132"/>
      <c r="C108" s="135">
        <v>34881</v>
      </c>
      <c r="D108" s="71">
        <v>84.5</v>
      </c>
      <c r="E108" s="125">
        <v>98.25</v>
      </c>
      <c r="F108" s="102">
        <v>93.75</v>
      </c>
      <c r="G108" s="102">
        <v>65.25</v>
      </c>
      <c r="H108" s="102">
        <v>60.75</v>
      </c>
      <c r="I108" s="102">
        <v>61</v>
      </c>
      <c r="J108" s="102">
        <v>51.625</v>
      </c>
      <c r="K108" s="102">
        <v>46.125</v>
      </c>
      <c r="L108" s="102">
        <v>44.875</v>
      </c>
      <c r="M108" s="102">
        <v>43.75</v>
      </c>
      <c r="N108" s="103">
        <v>44.25</v>
      </c>
      <c r="O108" s="102">
        <v>44.5</v>
      </c>
      <c r="P108" s="102">
        <v>80</v>
      </c>
      <c r="Q108" s="102">
        <v>92</v>
      </c>
      <c r="R108" s="102">
        <v>86.5</v>
      </c>
      <c r="S108" s="102">
        <v>53</v>
      </c>
      <c r="T108" s="102">
        <v>50.5</v>
      </c>
      <c r="U108" s="102">
        <v>51</v>
      </c>
      <c r="V108" s="102">
        <v>42.25</v>
      </c>
      <c r="W108" s="102">
        <v>41.625</v>
      </c>
      <c r="X108" s="104">
        <v>40.375</v>
      </c>
      <c r="Y108" s="104">
        <v>39.25</v>
      </c>
      <c r="Z108" s="104">
        <v>39.75</v>
      </c>
      <c r="AA108" s="104">
        <v>40</v>
      </c>
      <c r="AB108" s="104">
        <v>76.174999999999997</v>
      </c>
      <c r="AC108" s="104">
        <v>88.174999999999997</v>
      </c>
      <c r="AD108" s="105">
        <v>82</v>
      </c>
      <c r="AE108" s="105">
        <v>48.5</v>
      </c>
      <c r="AF108" s="105">
        <v>46</v>
      </c>
      <c r="AG108" s="104">
        <v>46.5</v>
      </c>
      <c r="AH108" s="104">
        <v>38.5</v>
      </c>
      <c r="AI108" s="104">
        <v>37.875</v>
      </c>
      <c r="AJ108" s="104">
        <v>36.625</v>
      </c>
      <c r="AK108" s="104">
        <v>35.5</v>
      </c>
      <c r="AL108" s="104">
        <v>36</v>
      </c>
      <c r="AM108" s="121">
        <v>36.25</v>
      </c>
      <c r="AN108" s="108">
        <v>72.987499999999997</v>
      </c>
      <c r="AO108" s="108">
        <v>84.987499999999997</v>
      </c>
      <c r="AP108" s="104">
        <v>78.25</v>
      </c>
      <c r="AQ108" s="110">
        <v>44.75</v>
      </c>
      <c r="AR108" s="110">
        <v>42.25</v>
      </c>
      <c r="AS108" s="110">
        <v>42.75</v>
      </c>
      <c r="AT108" s="110">
        <v>36.65</v>
      </c>
      <c r="AU108" s="110">
        <v>36.024999999999999</v>
      </c>
      <c r="AV108" s="114">
        <v>34.774999999999999</v>
      </c>
      <c r="AW108" s="110">
        <v>33.65</v>
      </c>
      <c r="AX108" s="104">
        <v>34.15</v>
      </c>
      <c r="AY108" s="104">
        <v>34.4</v>
      </c>
      <c r="AZ108" s="104">
        <v>71.415000000000006</v>
      </c>
      <c r="BA108" s="104">
        <v>83.415000000000006</v>
      </c>
      <c r="BB108" s="104">
        <v>76.400000000000006</v>
      </c>
      <c r="BC108" s="104">
        <v>42.9</v>
      </c>
      <c r="BD108" s="104">
        <v>40.4</v>
      </c>
      <c r="BE108" s="104">
        <v>40.9</v>
      </c>
      <c r="BF108" s="104">
        <v>35.450000000000003</v>
      </c>
      <c r="BG108" s="93">
        <v>34.825000000000003</v>
      </c>
      <c r="BH108" s="93">
        <v>33.575000000000003</v>
      </c>
      <c r="BI108" s="93">
        <v>32.450000000000003</v>
      </c>
      <c r="BJ108" s="93">
        <v>32.950000000000003</v>
      </c>
      <c r="BK108" s="93">
        <v>33.200000000000003</v>
      </c>
    </row>
    <row r="109" spans="1:63" ht="14.25">
      <c r="A109" s="134">
        <v>36683</v>
      </c>
      <c r="B109" s="132"/>
      <c r="C109" s="135">
        <v>34881</v>
      </c>
      <c r="D109" s="71">
        <v>85.5</v>
      </c>
      <c r="E109" s="125">
        <v>100</v>
      </c>
      <c r="F109" s="102">
        <v>92.25</v>
      </c>
      <c r="G109" s="102">
        <v>68.5</v>
      </c>
      <c r="H109" s="102">
        <v>61.75</v>
      </c>
      <c r="I109" s="102">
        <v>63.25</v>
      </c>
      <c r="J109" s="102">
        <v>53.875</v>
      </c>
      <c r="K109" s="102">
        <v>48.375</v>
      </c>
      <c r="L109" s="102">
        <v>45.875</v>
      </c>
      <c r="M109" s="102">
        <v>46</v>
      </c>
      <c r="N109" s="103">
        <v>45.5</v>
      </c>
      <c r="O109" s="102">
        <v>46.5</v>
      </c>
      <c r="P109" s="102">
        <v>81.25</v>
      </c>
      <c r="Q109" s="102">
        <v>92.5</v>
      </c>
      <c r="R109" s="102">
        <v>87.5</v>
      </c>
      <c r="S109" s="102">
        <v>54.25</v>
      </c>
      <c r="T109" s="102">
        <v>52.5</v>
      </c>
      <c r="U109" s="102">
        <v>52.75</v>
      </c>
      <c r="V109" s="102">
        <v>42.25</v>
      </c>
      <c r="W109" s="102">
        <v>43.625</v>
      </c>
      <c r="X109" s="104">
        <v>41.125</v>
      </c>
      <c r="Y109" s="104">
        <v>41.25</v>
      </c>
      <c r="Z109" s="104">
        <v>40.75</v>
      </c>
      <c r="AA109" s="104">
        <v>41.75</v>
      </c>
      <c r="AB109" s="104">
        <v>77.212500000000006</v>
      </c>
      <c r="AC109" s="104">
        <v>88.462500000000006</v>
      </c>
      <c r="AD109" s="105">
        <v>82.75</v>
      </c>
      <c r="AE109" s="105">
        <v>49.5</v>
      </c>
      <c r="AF109" s="105">
        <v>47.75</v>
      </c>
      <c r="AG109" s="104">
        <v>48</v>
      </c>
      <c r="AH109" s="104">
        <v>38.5</v>
      </c>
      <c r="AI109" s="104">
        <v>39.875</v>
      </c>
      <c r="AJ109" s="104">
        <v>37.375</v>
      </c>
      <c r="AK109" s="104">
        <v>37.5</v>
      </c>
      <c r="AL109" s="104">
        <v>37</v>
      </c>
      <c r="AM109" s="118">
        <v>38</v>
      </c>
      <c r="AN109" s="108">
        <v>74.025000000000006</v>
      </c>
      <c r="AO109" s="108">
        <v>85.275000000000006</v>
      </c>
      <c r="AP109" s="104">
        <v>79</v>
      </c>
      <c r="AQ109" s="110">
        <v>45.75</v>
      </c>
      <c r="AR109" s="110">
        <v>44</v>
      </c>
      <c r="AS109" s="110">
        <v>44.25</v>
      </c>
      <c r="AT109" s="110">
        <v>36.65</v>
      </c>
      <c r="AU109" s="110">
        <v>38.024999999999999</v>
      </c>
      <c r="AV109" s="114">
        <v>35.524999999999999</v>
      </c>
      <c r="AW109" s="110">
        <v>35.65</v>
      </c>
      <c r="AX109" s="104">
        <v>35.15</v>
      </c>
      <c r="AY109" s="104">
        <v>36.15</v>
      </c>
      <c r="AZ109" s="104">
        <v>72.452500000000001</v>
      </c>
      <c r="BA109" s="104">
        <v>83.702500000000001</v>
      </c>
      <c r="BB109" s="104">
        <v>77.150000000000006</v>
      </c>
      <c r="BC109" s="104">
        <v>43.9</v>
      </c>
      <c r="BD109" s="104">
        <v>42.15</v>
      </c>
      <c r="BE109" s="104">
        <v>42.4</v>
      </c>
      <c r="BF109" s="104">
        <v>35.450000000000003</v>
      </c>
      <c r="BG109" s="93">
        <v>36.825000000000003</v>
      </c>
      <c r="BH109" s="93">
        <v>34.325000000000003</v>
      </c>
      <c r="BI109" s="93">
        <v>34.450000000000003</v>
      </c>
      <c r="BJ109" s="93">
        <v>33.950000000000003</v>
      </c>
      <c r="BK109" s="93">
        <v>34.950000000000003</v>
      </c>
    </row>
    <row r="110" spans="1:63" ht="14.25">
      <c r="A110" s="134">
        <v>36684</v>
      </c>
      <c r="B110" s="132"/>
      <c r="C110" s="135">
        <v>34881</v>
      </c>
      <c r="D110" s="71">
        <v>89.25</v>
      </c>
      <c r="E110" s="125">
        <v>103.25</v>
      </c>
      <c r="F110" s="102">
        <v>93.5</v>
      </c>
      <c r="G110" s="102">
        <v>70.75</v>
      </c>
      <c r="H110" s="102">
        <v>64.25</v>
      </c>
      <c r="I110" s="102">
        <v>65.25</v>
      </c>
      <c r="J110" s="102">
        <v>57.125</v>
      </c>
      <c r="K110" s="102">
        <v>50.875</v>
      </c>
      <c r="L110" s="102">
        <v>47.125</v>
      </c>
      <c r="M110" s="102">
        <v>47.5</v>
      </c>
      <c r="N110" s="103">
        <v>46.75</v>
      </c>
      <c r="O110" s="102">
        <v>48</v>
      </c>
      <c r="P110" s="102">
        <v>82.25</v>
      </c>
      <c r="Q110" s="102">
        <v>93.75</v>
      </c>
      <c r="R110" s="102">
        <v>88.25</v>
      </c>
      <c r="S110" s="102">
        <v>55.25</v>
      </c>
      <c r="T110" s="102">
        <v>54</v>
      </c>
      <c r="U110" s="102">
        <v>53.75</v>
      </c>
      <c r="V110" s="102">
        <v>42.5</v>
      </c>
      <c r="W110" s="102">
        <v>46.125</v>
      </c>
      <c r="X110" s="104">
        <v>42.375</v>
      </c>
      <c r="Y110" s="104">
        <v>42.75</v>
      </c>
      <c r="Z110" s="104">
        <v>42</v>
      </c>
      <c r="AA110" s="104">
        <v>43.25</v>
      </c>
      <c r="AB110" s="104">
        <v>78.212500000000006</v>
      </c>
      <c r="AC110" s="104">
        <v>89.712500000000006</v>
      </c>
      <c r="AD110" s="105">
        <v>83.5</v>
      </c>
      <c r="AE110" s="105">
        <v>50.5</v>
      </c>
      <c r="AF110" s="105">
        <v>49.25</v>
      </c>
      <c r="AG110" s="104">
        <v>49</v>
      </c>
      <c r="AH110" s="104">
        <v>38.5</v>
      </c>
      <c r="AI110" s="104">
        <v>42.125</v>
      </c>
      <c r="AJ110" s="104">
        <v>38.375</v>
      </c>
      <c r="AK110" s="104">
        <v>38.75</v>
      </c>
      <c r="AL110" s="104">
        <v>38</v>
      </c>
      <c r="AM110" s="121">
        <v>39.25</v>
      </c>
      <c r="AN110" s="108">
        <v>74.8125</v>
      </c>
      <c r="AO110" s="108">
        <v>86.3125</v>
      </c>
      <c r="AP110" s="104">
        <v>79.5</v>
      </c>
      <c r="AQ110" s="110">
        <v>46.5</v>
      </c>
      <c r="AR110" s="110">
        <v>45.25</v>
      </c>
      <c r="AS110" s="110">
        <v>45</v>
      </c>
      <c r="AT110" s="110">
        <v>36.65</v>
      </c>
      <c r="AU110" s="110">
        <v>40.274999999999999</v>
      </c>
      <c r="AV110" s="114">
        <v>36.524999999999999</v>
      </c>
      <c r="AW110" s="110">
        <v>36.9</v>
      </c>
      <c r="AX110" s="104">
        <v>36.15</v>
      </c>
      <c r="AY110" s="104">
        <v>37.4</v>
      </c>
      <c r="AZ110" s="104">
        <v>73.239999999999995</v>
      </c>
      <c r="BA110" s="104">
        <v>84.74</v>
      </c>
      <c r="BB110" s="104">
        <v>77.650000000000006</v>
      </c>
      <c r="BC110" s="104">
        <v>44.65</v>
      </c>
      <c r="BD110" s="104">
        <v>43.4</v>
      </c>
      <c r="BE110" s="104">
        <v>43.15</v>
      </c>
      <c r="BF110" s="104">
        <v>35.450000000000003</v>
      </c>
      <c r="BG110" s="93">
        <v>39.075000000000003</v>
      </c>
      <c r="BH110" s="93">
        <v>35.325000000000003</v>
      </c>
      <c r="BI110" s="93">
        <v>35.700000000000003</v>
      </c>
      <c r="BJ110" s="93">
        <v>34.950000000000003</v>
      </c>
      <c r="BK110" s="93">
        <v>36.200000000000003</v>
      </c>
    </row>
    <row r="111" spans="1:63" ht="14.25">
      <c r="A111" s="134">
        <v>36685</v>
      </c>
      <c r="B111" s="132"/>
      <c r="C111" s="135">
        <v>34881</v>
      </c>
      <c r="D111" s="71">
        <v>104</v>
      </c>
      <c r="E111" s="125">
        <v>109</v>
      </c>
      <c r="F111" s="102">
        <v>102</v>
      </c>
      <c r="G111" s="102">
        <v>78</v>
      </c>
      <c r="H111" s="102">
        <v>65.5</v>
      </c>
      <c r="I111" s="102">
        <v>66.5</v>
      </c>
      <c r="J111" s="102">
        <v>60.375</v>
      </c>
      <c r="K111" s="102">
        <v>53.625</v>
      </c>
      <c r="L111" s="102">
        <v>49.875</v>
      </c>
      <c r="M111" s="102">
        <v>49.5</v>
      </c>
      <c r="N111" s="103">
        <v>48</v>
      </c>
      <c r="O111" s="102">
        <v>50</v>
      </c>
      <c r="P111" s="102">
        <v>84</v>
      </c>
      <c r="Q111" s="102">
        <v>98.5</v>
      </c>
      <c r="R111" s="102">
        <v>90.75</v>
      </c>
      <c r="S111" s="102">
        <v>58</v>
      </c>
      <c r="T111" s="102">
        <v>55.25</v>
      </c>
      <c r="U111" s="102">
        <v>55.5</v>
      </c>
      <c r="V111" s="102">
        <v>42.5</v>
      </c>
      <c r="W111" s="102">
        <v>47.375</v>
      </c>
      <c r="X111" s="104">
        <v>43.625</v>
      </c>
      <c r="Y111" s="104">
        <v>43.25</v>
      </c>
      <c r="Z111" s="104">
        <v>41.75</v>
      </c>
      <c r="AA111" s="104">
        <v>43.75</v>
      </c>
      <c r="AB111" s="104">
        <v>78.6875</v>
      </c>
      <c r="AC111" s="104">
        <v>93.1875</v>
      </c>
      <c r="AD111" s="105">
        <v>84.5</v>
      </c>
      <c r="AE111" s="105">
        <v>51.75</v>
      </c>
      <c r="AF111" s="105">
        <v>49</v>
      </c>
      <c r="AG111" s="104">
        <v>49.25</v>
      </c>
      <c r="AH111" s="104">
        <v>37.75</v>
      </c>
      <c r="AI111" s="104">
        <v>42.625</v>
      </c>
      <c r="AJ111" s="104">
        <v>38.875</v>
      </c>
      <c r="AK111" s="104">
        <v>38.5</v>
      </c>
      <c r="AL111" s="104">
        <v>37</v>
      </c>
      <c r="AM111" s="118">
        <v>39</v>
      </c>
      <c r="AN111" s="108">
        <v>74.650000000000006</v>
      </c>
      <c r="AO111" s="108">
        <v>89.15</v>
      </c>
      <c r="AP111" s="104">
        <v>79.75</v>
      </c>
      <c r="AQ111" s="110">
        <v>47</v>
      </c>
      <c r="AR111" s="110">
        <v>44.25</v>
      </c>
      <c r="AS111" s="110">
        <v>44.5</v>
      </c>
      <c r="AT111" s="110">
        <v>35.75</v>
      </c>
      <c r="AU111" s="110">
        <v>40.625</v>
      </c>
      <c r="AV111" s="110">
        <v>36.875</v>
      </c>
      <c r="AW111" s="110">
        <v>36.5</v>
      </c>
      <c r="AX111" s="104">
        <v>35</v>
      </c>
      <c r="AY111" s="104">
        <v>37</v>
      </c>
      <c r="AZ111" s="104">
        <v>72.95</v>
      </c>
      <c r="BA111" s="104">
        <v>87.45</v>
      </c>
      <c r="BB111" s="104">
        <v>77.75</v>
      </c>
      <c r="BC111" s="104">
        <v>45</v>
      </c>
      <c r="BD111" s="104">
        <v>42.25</v>
      </c>
      <c r="BE111" s="104">
        <v>42.5</v>
      </c>
      <c r="BF111" s="104">
        <v>34.549999999999997</v>
      </c>
      <c r="BG111" s="93">
        <v>39.424999999999997</v>
      </c>
      <c r="BH111" s="93">
        <v>35.674999999999997</v>
      </c>
      <c r="BI111" s="93">
        <v>35.299999999999997</v>
      </c>
      <c r="BJ111" s="93">
        <v>33.799999999999997</v>
      </c>
      <c r="BK111" s="93">
        <v>35.799999999999997</v>
      </c>
    </row>
    <row r="112" spans="1:63" ht="14.25">
      <c r="A112" s="134">
        <v>36686</v>
      </c>
      <c r="B112" s="132"/>
      <c r="C112" s="135">
        <v>34881</v>
      </c>
      <c r="D112" s="71">
        <v>113.25</v>
      </c>
      <c r="E112" s="125">
        <v>115.25</v>
      </c>
      <c r="F112" s="102">
        <v>110.25</v>
      </c>
      <c r="G112" s="102">
        <v>79.75</v>
      </c>
      <c r="H112" s="102">
        <v>64.75</v>
      </c>
      <c r="I112" s="102">
        <v>68.25</v>
      </c>
      <c r="J112" s="102">
        <v>60.375</v>
      </c>
      <c r="K112" s="102">
        <v>53.625</v>
      </c>
      <c r="L112" s="102">
        <v>49.875</v>
      </c>
      <c r="M112" s="102">
        <v>49.5</v>
      </c>
      <c r="N112" s="103">
        <v>48</v>
      </c>
      <c r="O112" s="102">
        <v>50</v>
      </c>
      <c r="P112" s="102">
        <v>84</v>
      </c>
      <c r="Q112" s="102">
        <v>98.5</v>
      </c>
      <c r="R112" s="102">
        <v>90.75</v>
      </c>
      <c r="S112" s="102">
        <v>58</v>
      </c>
      <c r="T112" s="102">
        <v>55.25</v>
      </c>
      <c r="U112" s="102">
        <v>55.5</v>
      </c>
      <c r="V112" s="102">
        <v>42.5</v>
      </c>
      <c r="W112" s="102">
        <v>47.375</v>
      </c>
      <c r="X112" s="104">
        <v>43.625</v>
      </c>
      <c r="Y112" s="104">
        <v>43.25</v>
      </c>
      <c r="Z112" s="104">
        <v>41.75</v>
      </c>
      <c r="AA112" s="104">
        <v>43.75</v>
      </c>
      <c r="AB112" s="104">
        <v>78.6875</v>
      </c>
      <c r="AC112" s="104">
        <v>93.1875</v>
      </c>
      <c r="AD112" s="105">
        <v>84.5</v>
      </c>
      <c r="AE112" s="105">
        <v>51.75</v>
      </c>
      <c r="AF112" s="105">
        <v>49</v>
      </c>
      <c r="AG112" s="104">
        <v>49.25</v>
      </c>
      <c r="AH112" s="104">
        <v>37.25</v>
      </c>
      <c r="AI112" s="104">
        <v>42.125</v>
      </c>
      <c r="AJ112" s="104">
        <v>38.375</v>
      </c>
      <c r="AK112" s="104">
        <v>38</v>
      </c>
      <c r="AL112" s="104">
        <v>36.5</v>
      </c>
      <c r="AM112" s="121">
        <v>38.5</v>
      </c>
      <c r="AN112" s="108">
        <v>74.224999999999994</v>
      </c>
      <c r="AO112" s="108">
        <v>88.724999999999994</v>
      </c>
      <c r="AP112" s="104">
        <v>79.25</v>
      </c>
      <c r="AQ112" s="110">
        <v>46.5</v>
      </c>
      <c r="AR112" s="110">
        <v>43.75</v>
      </c>
      <c r="AS112" s="110">
        <v>44</v>
      </c>
      <c r="AT112" s="110">
        <v>34</v>
      </c>
      <c r="AU112" s="110">
        <v>38.875</v>
      </c>
      <c r="AV112" s="114">
        <v>35.125</v>
      </c>
      <c r="AW112" s="104">
        <v>34.75</v>
      </c>
      <c r="AX112" s="104">
        <v>33.25</v>
      </c>
      <c r="AY112" s="104">
        <v>35.25</v>
      </c>
      <c r="AZ112" s="104">
        <v>71.462500000000006</v>
      </c>
      <c r="BA112" s="104">
        <v>85.962500000000006</v>
      </c>
      <c r="BB112" s="104">
        <v>76</v>
      </c>
      <c r="BC112" s="104">
        <v>43.25</v>
      </c>
      <c r="BD112" s="104">
        <v>40.5</v>
      </c>
      <c r="BE112" s="104">
        <v>40.75</v>
      </c>
      <c r="BF112" s="104">
        <v>30.75</v>
      </c>
      <c r="BG112" s="93">
        <v>35.625</v>
      </c>
      <c r="BH112" s="93">
        <v>31.875</v>
      </c>
      <c r="BI112" s="93">
        <v>31.5</v>
      </c>
      <c r="BJ112" s="93">
        <v>30</v>
      </c>
      <c r="BK112" s="93">
        <v>32</v>
      </c>
    </row>
    <row r="113" spans="1:63" ht="14.25">
      <c r="A113" s="134">
        <v>36689</v>
      </c>
      <c r="B113" s="132"/>
      <c r="C113" s="135">
        <v>34881</v>
      </c>
      <c r="D113" s="71">
        <v>131</v>
      </c>
      <c r="E113" s="125">
        <v>129</v>
      </c>
      <c r="F113" s="102">
        <v>128</v>
      </c>
      <c r="G113" s="102">
        <v>85.5</v>
      </c>
      <c r="H113" s="102">
        <v>71.5</v>
      </c>
      <c r="I113" s="102">
        <v>72</v>
      </c>
      <c r="J113" s="102">
        <v>66.625</v>
      </c>
      <c r="K113" s="102">
        <v>60.125</v>
      </c>
      <c r="L113" s="102">
        <v>51.125</v>
      </c>
      <c r="M113" s="102">
        <v>50.75</v>
      </c>
      <c r="N113" s="103">
        <v>48.75</v>
      </c>
      <c r="O113" s="102">
        <v>51.75</v>
      </c>
      <c r="P113" s="102">
        <v>95</v>
      </c>
      <c r="Q113" s="102">
        <v>102.5</v>
      </c>
      <c r="R113" s="102">
        <v>97</v>
      </c>
      <c r="S113" s="102">
        <v>60</v>
      </c>
      <c r="T113" s="102">
        <v>55.75</v>
      </c>
      <c r="U113" s="102">
        <v>56.5</v>
      </c>
      <c r="V113" s="102">
        <v>42.5</v>
      </c>
      <c r="W113" s="102">
        <v>53.125</v>
      </c>
      <c r="X113" s="104">
        <v>44.125</v>
      </c>
      <c r="Y113" s="104">
        <v>43.75</v>
      </c>
      <c r="Z113" s="104">
        <v>41.75</v>
      </c>
      <c r="AA113" s="104">
        <v>44.75</v>
      </c>
      <c r="AB113" s="104">
        <v>89.05</v>
      </c>
      <c r="AC113" s="104">
        <v>96.55</v>
      </c>
      <c r="AD113" s="105">
        <v>90</v>
      </c>
      <c r="AE113" s="105">
        <v>53</v>
      </c>
      <c r="AF113" s="105">
        <v>48.75</v>
      </c>
      <c r="AG113" s="104">
        <v>49.5</v>
      </c>
      <c r="AH113" s="104">
        <v>37.25</v>
      </c>
      <c r="AI113" s="104">
        <v>47.875</v>
      </c>
      <c r="AJ113" s="104">
        <v>38.875</v>
      </c>
      <c r="AK113" s="104">
        <v>38.5</v>
      </c>
      <c r="AL113" s="104">
        <v>36.5</v>
      </c>
      <c r="AM113" s="118">
        <v>39.5</v>
      </c>
      <c r="AN113" s="108">
        <v>84.587500000000006</v>
      </c>
      <c r="AO113" s="108">
        <v>92.087500000000006</v>
      </c>
      <c r="AP113" s="104">
        <v>84.75</v>
      </c>
      <c r="AQ113" s="110">
        <v>47.75</v>
      </c>
      <c r="AR113" s="110">
        <v>43.5</v>
      </c>
      <c r="AS113" s="110">
        <v>44.25</v>
      </c>
      <c r="AT113" s="110">
        <v>32.75</v>
      </c>
      <c r="AU113" s="110">
        <v>43.375</v>
      </c>
      <c r="AV113" s="110">
        <v>34.375</v>
      </c>
      <c r="AW113" s="110">
        <v>34</v>
      </c>
      <c r="AX113" s="104">
        <v>32</v>
      </c>
      <c r="AY113" s="104">
        <v>35</v>
      </c>
      <c r="AZ113" s="104">
        <v>80.762500000000003</v>
      </c>
      <c r="BA113" s="104">
        <v>88.262500000000003</v>
      </c>
      <c r="BB113" s="104">
        <v>80.25</v>
      </c>
      <c r="BC113" s="104">
        <v>43.25</v>
      </c>
      <c r="BD113" s="104">
        <v>39</v>
      </c>
      <c r="BE113" s="104">
        <v>39.75</v>
      </c>
      <c r="BF113" s="104">
        <v>29.5</v>
      </c>
      <c r="BG113" s="93">
        <v>40.125</v>
      </c>
      <c r="BH113" s="93">
        <v>31.125</v>
      </c>
      <c r="BI113" s="93">
        <v>30.75</v>
      </c>
      <c r="BJ113" s="93">
        <v>28.75</v>
      </c>
      <c r="BK113" s="93">
        <v>31.75</v>
      </c>
    </row>
    <row r="114" spans="1:63" ht="14.25">
      <c r="A114" s="134">
        <v>36690</v>
      </c>
      <c r="B114" s="132"/>
      <c r="C114" s="135">
        <v>34881</v>
      </c>
      <c r="D114" s="71">
        <v>126.5</v>
      </c>
      <c r="E114" s="125">
        <v>129.5</v>
      </c>
      <c r="F114" s="102">
        <v>123.5</v>
      </c>
      <c r="G114" s="102">
        <v>85.5</v>
      </c>
      <c r="H114" s="102">
        <v>74.5</v>
      </c>
      <c r="I114" s="102">
        <v>76</v>
      </c>
      <c r="J114" s="102">
        <v>66.625</v>
      </c>
      <c r="K114" s="102">
        <v>60.125</v>
      </c>
      <c r="L114" s="102">
        <v>51.125</v>
      </c>
      <c r="M114" s="102">
        <v>50.75</v>
      </c>
      <c r="N114" s="103">
        <v>48.75</v>
      </c>
      <c r="O114" s="102">
        <v>51.75</v>
      </c>
      <c r="P114" s="102">
        <v>94.5</v>
      </c>
      <c r="Q114" s="102">
        <v>102</v>
      </c>
      <c r="R114" s="102">
        <v>96.5</v>
      </c>
      <c r="S114" s="102">
        <v>60</v>
      </c>
      <c r="T114" s="102">
        <v>55.75</v>
      </c>
      <c r="U114" s="102">
        <v>56.5</v>
      </c>
      <c r="V114" s="102">
        <v>42.5</v>
      </c>
      <c r="W114" s="102">
        <v>53.125</v>
      </c>
      <c r="X114" s="104">
        <v>44.125</v>
      </c>
      <c r="Y114" s="104">
        <v>43.75</v>
      </c>
      <c r="Z114" s="104">
        <v>41.75</v>
      </c>
      <c r="AA114" s="104">
        <v>44.75</v>
      </c>
      <c r="AB114" s="104">
        <v>88.55</v>
      </c>
      <c r="AC114" s="104">
        <v>96.05</v>
      </c>
      <c r="AD114" s="105">
        <v>89.5</v>
      </c>
      <c r="AE114" s="105">
        <v>53</v>
      </c>
      <c r="AF114" s="105">
        <v>48.75</v>
      </c>
      <c r="AG114" s="104">
        <v>49.5</v>
      </c>
      <c r="AH114" s="104">
        <v>37.25</v>
      </c>
      <c r="AI114" s="104">
        <v>47.875</v>
      </c>
      <c r="AJ114" s="104">
        <v>38.875</v>
      </c>
      <c r="AK114" s="104">
        <v>38.5</v>
      </c>
      <c r="AL114" s="104">
        <v>36.5</v>
      </c>
      <c r="AM114" s="121">
        <v>39.5</v>
      </c>
      <c r="AN114" s="108">
        <v>84.087500000000006</v>
      </c>
      <c r="AO114" s="108">
        <v>91.587500000000006</v>
      </c>
      <c r="AP114" s="104">
        <v>84.25</v>
      </c>
      <c r="AQ114" s="110">
        <v>47.75</v>
      </c>
      <c r="AR114" s="110">
        <v>43.5</v>
      </c>
      <c r="AS114" s="110">
        <v>44.25</v>
      </c>
      <c r="AT114" s="110">
        <v>32.75</v>
      </c>
      <c r="AU114" s="110">
        <v>43.375</v>
      </c>
      <c r="AV114" s="114">
        <v>34.375</v>
      </c>
      <c r="AW114" s="110">
        <v>34</v>
      </c>
      <c r="AX114" s="104">
        <v>32</v>
      </c>
      <c r="AY114" s="104">
        <v>35</v>
      </c>
      <c r="AZ114" s="104">
        <v>80.262500000000003</v>
      </c>
      <c r="BA114" s="104">
        <v>87.762500000000003</v>
      </c>
      <c r="BB114" s="104">
        <v>79.75</v>
      </c>
      <c r="BC114" s="104">
        <v>43.25</v>
      </c>
      <c r="BD114" s="104">
        <v>39</v>
      </c>
      <c r="BE114" s="104">
        <v>39.75</v>
      </c>
      <c r="BF114" s="104">
        <v>29.5</v>
      </c>
      <c r="BG114" s="93">
        <v>40.125</v>
      </c>
      <c r="BH114" s="93">
        <v>31.125</v>
      </c>
      <c r="BI114" s="93">
        <v>30.75</v>
      </c>
      <c r="BJ114" s="93">
        <v>28.75</v>
      </c>
      <c r="BK114" s="93">
        <v>31.75</v>
      </c>
    </row>
    <row r="115" spans="1:63" ht="14.25">
      <c r="A115" s="134">
        <v>36691</v>
      </c>
      <c r="B115" s="132"/>
      <c r="C115" s="135">
        <v>34881</v>
      </c>
      <c r="D115" s="71">
        <v>118.5</v>
      </c>
      <c r="E115" s="125">
        <v>121.5</v>
      </c>
      <c r="F115" s="102">
        <v>116.5</v>
      </c>
      <c r="G115" s="102">
        <v>80</v>
      </c>
      <c r="H115" s="102">
        <v>69</v>
      </c>
      <c r="I115" s="102">
        <v>72</v>
      </c>
      <c r="J115" s="102">
        <v>65.625</v>
      </c>
      <c r="K115" s="102">
        <v>59.125</v>
      </c>
      <c r="L115" s="102">
        <v>50.625</v>
      </c>
      <c r="M115" s="102">
        <v>50.25</v>
      </c>
      <c r="N115" s="103">
        <v>48.75</v>
      </c>
      <c r="O115" s="102">
        <v>51.25</v>
      </c>
      <c r="P115" s="102">
        <v>93</v>
      </c>
      <c r="Q115" s="102">
        <v>101</v>
      </c>
      <c r="R115" s="102">
        <v>95.5</v>
      </c>
      <c r="S115" s="102">
        <v>59.5</v>
      </c>
      <c r="T115" s="102">
        <v>55.5</v>
      </c>
      <c r="U115" s="102">
        <v>55.5</v>
      </c>
      <c r="V115" s="102">
        <v>42.5</v>
      </c>
      <c r="W115" s="102">
        <v>52.125</v>
      </c>
      <c r="X115" s="104">
        <v>43.625</v>
      </c>
      <c r="Y115" s="104">
        <v>43.25</v>
      </c>
      <c r="Z115" s="104">
        <v>41.75</v>
      </c>
      <c r="AA115" s="104">
        <v>44.25</v>
      </c>
      <c r="AB115" s="104">
        <v>87.05</v>
      </c>
      <c r="AC115" s="104">
        <v>95.05</v>
      </c>
      <c r="AD115" s="105">
        <v>88.5</v>
      </c>
      <c r="AE115" s="105">
        <v>52.5</v>
      </c>
      <c r="AF115" s="105">
        <v>48.5</v>
      </c>
      <c r="AG115" s="104">
        <v>48.5</v>
      </c>
      <c r="AH115" s="104">
        <v>37.25</v>
      </c>
      <c r="AI115" s="104">
        <v>46.875</v>
      </c>
      <c r="AJ115" s="104">
        <v>38.375</v>
      </c>
      <c r="AK115" s="104">
        <v>38</v>
      </c>
      <c r="AL115" s="104">
        <v>36.5</v>
      </c>
      <c r="AM115" s="118">
        <v>39</v>
      </c>
      <c r="AN115" s="108">
        <v>82.587500000000006</v>
      </c>
      <c r="AO115" s="108">
        <v>90.587500000000006</v>
      </c>
      <c r="AP115" s="104">
        <v>83.25</v>
      </c>
      <c r="AQ115" s="110">
        <v>47.25</v>
      </c>
      <c r="AR115" s="110">
        <v>43.25</v>
      </c>
      <c r="AS115" s="110">
        <v>43.25</v>
      </c>
      <c r="AT115" s="110">
        <v>32.75</v>
      </c>
      <c r="AU115" s="110">
        <v>42.375</v>
      </c>
      <c r="AV115" s="114">
        <v>33.875</v>
      </c>
      <c r="AW115" s="110">
        <v>33.5</v>
      </c>
      <c r="AX115" s="104">
        <v>32</v>
      </c>
      <c r="AY115" s="104">
        <v>34.5</v>
      </c>
      <c r="AZ115" s="104">
        <v>78.762500000000003</v>
      </c>
      <c r="BA115" s="104">
        <v>86.762500000000003</v>
      </c>
      <c r="BB115" s="104">
        <v>78.75</v>
      </c>
      <c r="BC115" s="104">
        <v>42.75</v>
      </c>
      <c r="BD115" s="104">
        <v>38.75</v>
      </c>
      <c r="BE115" s="104">
        <v>38.75</v>
      </c>
      <c r="BF115" s="104">
        <v>29.5</v>
      </c>
      <c r="BG115" s="93">
        <v>39.125</v>
      </c>
      <c r="BH115" s="93">
        <v>30.625</v>
      </c>
      <c r="BI115" s="93">
        <v>30.25</v>
      </c>
      <c r="BJ115" s="93">
        <v>28.75</v>
      </c>
      <c r="BK115" s="93">
        <v>31.25</v>
      </c>
    </row>
    <row r="116" spans="1:63" ht="14.25">
      <c r="A116" s="134">
        <v>36692</v>
      </c>
      <c r="B116" s="132"/>
      <c r="C116" s="135">
        <v>34881</v>
      </c>
      <c r="D116" s="71">
        <v>107</v>
      </c>
      <c r="E116" s="125">
        <v>108.5</v>
      </c>
      <c r="F116" s="102">
        <v>103</v>
      </c>
      <c r="G116" s="102">
        <v>77.5</v>
      </c>
      <c r="H116" s="102">
        <v>67.5</v>
      </c>
      <c r="I116" s="102">
        <v>69.5</v>
      </c>
      <c r="J116" s="102">
        <v>63.625</v>
      </c>
      <c r="K116" s="102">
        <v>57.125</v>
      </c>
      <c r="L116" s="102">
        <v>48.625</v>
      </c>
      <c r="M116" s="102">
        <v>49.5</v>
      </c>
      <c r="N116" s="103">
        <v>48</v>
      </c>
      <c r="O116" s="102">
        <v>50.5</v>
      </c>
      <c r="P116" s="102">
        <v>91</v>
      </c>
      <c r="Q116" s="102">
        <v>99</v>
      </c>
      <c r="R116" s="102">
        <v>93.5</v>
      </c>
      <c r="S116" s="102">
        <v>63.75</v>
      </c>
      <c r="T116" s="102">
        <v>59.75</v>
      </c>
      <c r="U116" s="102">
        <v>59.75</v>
      </c>
      <c r="V116" s="102">
        <v>42.5</v>
      </c>
      <c r="W116" s="102">
        <v>50.125</v>
      </c>
      <c r="X116" s="104">
        <v>41.625</v>
      </c>
      <c r="Y116" s="104">
        <v>42.5</v>
      </c>
      <c r="Z116" s="104">
        <v>41</v>
      </c>
      <c r="AA116" s="104">
        <v>43.5</v>
      </c>
      <c r="AB116" s="104">
        <v>85.05</v>
      </c>
      <c r="AC116" s="104">
        <v>93.05</v>
      </c>
      <c r="AD116" s="105">
        <v>86.5</v>
      </c>
      <c r="AE116" s="105">
        <v>56.75</v>
      </c>
      <c r="AF116" s="105">
        <v>52.75</v>
      </c>
      <c r="AG116" s="104">
        <v>52.75</v>
      </c>
      <c r="AH116" s="104">
        <v>37.25</v>
      </c>
      <c r="AI116" s="104">
        <v>44.875</v>
      </c>
      <c r="AJ116" s="104">
        <v>36.375</v>
      </c>
      <c r="AK116" s="104">
        <v>37.25</v>
      </c>
      <c r="AL116" s="104">
        <v>35.75</v>
      </c>
      <c r="AM116" s="121">
        <v>38.25</v>
      </c>
      <c r="AN116" s="108">
        <v>80.587500000000006</v>
      </c>
      <c r="AO116" s="108">
        <v>88.587500000000006</v>
      </c>
      <c r="AP116" s="104">
        <v>81.25</v>
      </c>
      <c r="AQ116" s="110">
        <v>51.5</v>
      </c>
      <c r="AR116" s="110">
        <v>47.5</v>
      </c>
      <c r="AS116" s="110">
        <v>47.5</v>
      </c>
      <c r="AT116" s="110">
        <v>32.75</v>
      </c>
      <c r="AU116" s="110">
        <v>40.375</v>
      </c>
      <c r="AV116" s="110">
        <v>31.875</v>
      </c>
      <c r="AW116" s="110">
        <v>32.75</v>
      </c>
      <c r="AX116" s="104">
        <v>31.25</v>
      </c>
      <c r="AY116" s="104">
        <v>33.75</v>
      </c>
      <c r="AZ116" s="104">
        <v>76.762500000000003</v>
      </c>
      <c r="BA116" s="104">
        <v>84.762500000000003</v>
      </c>
      <c r="BB116" s="104">
        <v>76.75</v>
      </c>
      <c r="BC116" s="104">
        <v>47</v>
      </c>
      <c r="BD116" s="104">
        <v>43</v>
      </c>
      <c r="BE116" s="104">
        <v>43</v>
      </c>
      <c r="BF116" s="104">
        <v>29.5</v>
      </c>
      <c r="BG116" s="93">
        <v>37.125</v>
      </c>
      <c r="BH116" s="93">
        <v>28.625</v>
      </c>
      <c r="BI116" s="93">
        <v>29.5</v>
      </c>
      <c r="BJ116" s="93">
        <v>28</v>
      </c>
      <c r="BK116" s="93">
        <v>30.5</v>
      </c>
    </row>
    <row r="117" spans="1:63" ht="14.25">
      <c r="A117" s="134">
        <v>36693</v>
      </c>
      <c r="B117" s="132"/>
      <c r="C117" s="135">
        <v>34881</v>
      </c>
      <c r="D117" s="71">
        <v>107</v>
      </c>
      <c r="E117" s="125">
        <v>108.5</v>
      </c>
      <c r="F117" s="102">
        <v>103</v>
      </c>
      <c r="G117" s="102">
        <v>77.5</v>
      </c>
      <c r="H117" s="102">
        <v>67.5</v>
      </c>
      <c r="I117" s="102">
        <v>69.5</v>
      </c>
      <c r="J117" s="102">
        <v>60.625</v>
      </c>
      <c r="K117" s="102">
        <v>54.625</v>
      </c>
      <c r="L117" s="102">
        <v>45.625</v>
      </c>
      <c r="M117" s="102">
        <v>46.25</v>
      </c>
      <c r="N117" s="103">
        <v>44.25</v>
      </c>
      <c r="O117" s="102">
        <v>47.25</v>
      </c>
      <c r="P117" s="102">
        <v>88</v>
      </c>
      <c r="Q117" s="102">
        <v>95</v>
      </c>
      <c r="R117" s="102">
        <v>90</v>
      </c>
      <c r="S117" s="102">
        <v>60.5</v>
      </c>
      <c r="T117" s="102">
        <v>56.5</v>
      </c>
      <c r="U117" s="102">
        <v>56.5</v>
      </c>
      <c r="V117" s="102">
        <v>42.5</v>
      </c>
      <c r="W117" s="102">
        <v>47.625</v>
      </c>
      <c r="X117" s="104">
        <v>38.625</v>
      </c>
      <c r="Y117" s="104">
        <v>39.25</v>
      </c>
      <c r="Z117" s="104">
        <v>37.25</v>
      </c>
      <c r="AA117" s="104">
        <v>40.25</v>
      </c>
      <c r="AB117" s="104">
        <v>82.05</v>
      </c>
      <c r="AC117" s="104">
        <v>89.05</v>
      </c>
      <c r="AD117" s="105">
        <v>83</v>
      </c>
      <c r="AE117" s="105">
        <v>53.5</v>
      </c>
      <c r="AF117" s="105">
        <v>49.5</v>
      </c>
      <c r="AG117" s="104">
        <v>49.5</v>
      </c>
      <c r="AH117" s="104">
        <v>37.25</v>
      </c>
      <c r="AI117" s="104">
        <v>42.375</v>
      </c>
      <c r="AJ117" s="104">
        <v>33.375</v>
      </c>
      <c r="AK117" s="104">
        <v>34</v>
      </c>
      <c r="AL117" s="104">
        <v>32</v>
      </c>
      <c r="AM117" s="118">
        <v>35</v>
      </c>
      <c r="AN117" s="108">
        <v>77.587500000000006</v>
      </c>
      <c r="AO117" s="108">
        <v>84.587500000000006</v>
      </c>
      <c r="AP117" s="104">
        <v>77.75</v>
      </c>
      <c r="AQ117" s="110">
        <v>48.25</v>
      </c>
      <c r="AR117" s="110">
        <v>44.25</v>
      </c>
      <c r="AS117" s="110">
        <v>44.25</v>
      </c>
      <c r="AT117" s="110">
        <v>32.75</v>
      </c>
      <c r="AU117" s="114">
        <v>37.875</v>
      </c>
      <c r="AV117" s="110">
        <v>28.875</v>
      </c>
      <c r="AW117" s="110">
        <v>29.5</v>
      </c>
      <c r="AX117" s="104">
        <v>27.5</v>
      </c>
      <c r="AY117" s="104">
        <v>30.5</v>
      </c>
      <c r="AZ117" s="104">
        <v>73.762500000000003</v>
      </c>
      <c r="BA117" s="104">
        <v>80.762500000000003</v>
      </c>
      <c r="BB117" s="104">
        <v>73.25</v>
      </c>
      <c r="BC117" s="104">
        <v>43.75</v>
      </c>
      <c r="BD117" s="104">
        <v>39.75</v>
      </c>
      <c r="BE117" s="104">
        <v>39.75</v>
      </c>
      <c r="BF117" s="104">
        <v>29.5</v>
      </c>
      <c r="BG117" s="93">
        <v>34.625</v>
      </c>
      <c r="BH117" s="93">
        <v>25.625</v>
      </c>
      <c r="BI117" s="93">
        <v>26.25</v>
      </c>
      <c r="BJ117" s="93">
        <v>24.25</v>
      </c>
      <c r="BK117" s="93">
        <v>27.25</v>
      </c>
    </row>
    <row r="118" spans="1:63" ht="14.25">
      <c r="A118" s="134">
        <v>36696</v>
      </c>
      <c r="B118" s="132"/>
      <c r="C118" s="135">
        <v>34881</v>
      </c>
      <c r="D118" s="71">
        <v>72.5</v>
      </c>
      <c r="E118" s="125">
        <v>86</v>
      </c>
      <c r="F118" s="102">
        <v>81</v>
      </c>
      <c r="G118" s="102">
        <v>65.5</v>
      </c>
      <c r="H118" s="102">
        <v>55.5</v>
      </c>
      <c r="I118" s="102">
        <v>57.5</v>
      </c>
      <c r="J118" s="102">
        <v>57.625</v>
      </c>
      <c r="K118" s="102">
        <v>51.625</v>
      </c>
      <c r="L118" s="102">
        <v>42.625</v>
      </c>
      <c r="M118" s="102">
        <v>44.75</v>
      </c>
      <c r="N118" s="103">
        <v>42.75</v>
      </c>
      <c r="O118" s="102">
        <v>45.75</v>
      </c>
      <c r="P118" s="102">
        <v>78</v>
      </c>
      <c r="Q118" s="102">
        <v>85</v>
      </c>
      <c r="R118" s="102">
        <v>80</v>
      </c>
      <c r="S118" s="102">
        <v>55.5</v>
      </c>
      <c r="T118" s="102">
        <v>51.5</v>
      </c>
      <c r="U118" s="102">
        <v>51.5</v>
      </c>
      <c r="V118" s="102">
        <v>41.5</v>
      </c>
      <c r="W118" s="102">
        <v>46.825000000000003</v>
      </c>
      <c r="X118" s="104">
        <v>37.825000000000003</v>
      </c>
      <c r="Y118" s="104">
        <v>39.950000000000003</v>
      </c>
      <c r="Z118" s="104">
        <v>37.950000000000003</v>
      </c>
      <c r="AA118" s="104">
        <v>40.950000000000003</v>
      </c>
      <c r="AB118" s="104">
        <v>74.599999999999994</v>
      </c>
      <c r="AC118" s="104">
        <v>81.599999999999994</v>
      </c>
      <c r="AD118" s="105">
        <v>75.2</v>
      </c>
      <c r="AE118" s="105">
        <v>50.7</v>
      </c>
      <c r="AF118" s="105">
        <v>46.7</v>
      </c>
      <c r="AG118" s="104">
        <v>46.7</v>
      </c>
      <c r="AH118" s="104">
        <v>37</v>
      </c>
      <c r="AI118" s="104">
        <v>42.325000000000003</v>
      </c>
      <c r="AJ118" s="104">
        <v>33.325000000000003</v>
      </c>
      <c r="AK118" s="104">
        <v>35.450000000000003</v>
      </c>
      <c r="AL118" s="104">
        <v>33.450000000000003</v>
      </c>
      <c r="AM118" s="121">
        <v>36.450000000000003</v>
      </c>
      <c r="AN118" s="108">
        <v>71.412499999999994</v>
      </c>
      <c r="AO118" s="108">
        <v>78.412499999999994</v>
      </c>
      <c r="AP118" s="104">
        <v>70.7</v>
      </c>
      <c r="AQ118" s="110">
        <v>46.2</v>
      </c>
      <c r="AR118" s="110">
        <v>42.2</v>
      </c>
      <c r="AS118" s="110">
        <v>42.2</v>
      </c>
      <c r="AT118" s="110">
        <v>33.700000000000003</v>
      </c>
      <c r="AU118" s="114">
        <v>39.024999999999999</v>
      </c>
      <c r="AV118" s="110">
        <v>30.024999999999999</v>
      </c>
      <c r="AW118" s="110">
        <v>32.15</v>
      </c>
      <c r="AX118" s="104">
        <v>30.15</v>
      </c>
      <c r="AY118" s="104">
        <v>33.15</v>
      </c>
      <c r="AZ118" s="104">
        <v>69.075000000000003</v>
      </c>
      <c r="BA118" s="104">
        <v>76.075000000000003</v>
      </c>
      <c r="BB118" s="104">
        <v>67.400000000000006</v>
      </c>
      <c r="BC118" s="104">
        <v>42.9</v>
      </c>
      <c r="BD118" s="104">
        <v>38.9</v>
      </c>
      <c r="BE118" s="104">
        <v>38.9</v>
      </c>
      <c r="BF118" s="104">
        <v>30.4</v>
      </c>
      <c r="BG118" s="93">
        <v>35.725000000000001</v>
      </c>
      <c r="BH118" s="93">
        <v>26.725000000000001</v>
      </c>
      <c r="BI118" s="93">
        <v>28.85</v>
      </c>
      <c r="BJ118" s="93">
        <v>26.85</v>
      </c>
      <c r="BK118" s="93">
        <v>29.85</v>
      </c>
    </row>
    <row r="119" spans="1:63" ht="14.25">
      <c r="A119" s="134">
        <v>36697</v>
      </c>
      <c r="B119" s="132"/>
      <c r="C119" s="135">
        <v>34881</v>
      </c>
      <c r="D119" s="71">
        <v>89.5</v>
      </c>
      <c r="E119" s="125">
        <v>99.75</v>
      </c>
      <c r="F119" s="102">
        <v>94.75</v>
      </c>
      <c r="G119" s="102">
        <v>68.5</v>
      </c>
      <c r="H119" s="102">
        <v>58.5</v>
      </c>
      <c r="I119" s="102">
        <v>60.5</v>
      </c>
      <c r="J119" s="102">
        <v>57.625</v>
      </c>
      <c r="K119" s="102">
        <v>51.625</v>
      </c>
      <c r="L119" s="102">
        <v>42.625</v>
      </c>
      <c r="M119" s="102">
        <v>44.75</v>
      </c>
      <c r="N119" s="103">
        <v>42.75</v>
      </c>
      <c r="O119" s="102">
        <v>45.75</v>
      </c>
      <c r="P119" s="102">
        <v>78</v>
      </c>
      <c r="Q119" s="102">
        <v>85</v>
      </c>
      <c r="R119" s="102">
        <v>80</v>
      </c>
      <c r="S119" s="102">
        <v>55.5</v>
      </c>
      <c r="T119" s="102">
        <v>51.5</v>
      </c>
      <c r="U119" s="102">
        <v>51.5</v>
      </c>
      <c r="V119" s="102">
        <v>41.5</v>
      </c>
      <c r="W119" s="102">
        <v>46.825000000000003</v>
      </c>
      <c r="X119" s="104">
        <v>37.825000000000003</v>
      </c>
      <c r="Y119" s="104">
        <v>39.950000000000003</v>
      </c>
      <c r="Z119" s="104">
        <v>37.950000000000003</v>
      </c>
      <c r="AA119" s="104">
        <v>40.950000000000003</v>
      </c>
      <c r="AB119" s="104">
        <v>74.599999999999994</v>
      </c>
      <c r="AC119" s="104">
        <v>81.599999999999994</v>
      </c>
      <c r="AD119" s="105">
        <v>75.2</v>
      </c>
      <c r="AE119" s="105">
        <v>50.7</v>
      </c>
      <c r="AF119" s="105">
        <v>46.7</v>
      </c>
      <c r="AG119" s="104">
        <v>46.7</v>
      </c>
      <c r="AH119" s="104">
        <v>37</v>
      </c>
      <c r="AI119" s="104">
        <v>42.325000000000003</v>
      </c>
      <c r="AJ119" s="104">
        <v>33.325000000000003</v>
      </c>
      <c r="AK119" s="104">
        <v>35.450000000000003</v>
      </c>
      <c r="AL119" s="104">
        <v>33.450000000000003</v>
      </c>
      <c r="AM119" s="118">
        <v>36.450000000000003</v>
      </c>
      <c r="AN119" s="108">
        <v>71.412499999999994</v>
      </c>
      <c r="AO119" s="108">
        <v>78.412499999999994</v>
      </c>
      <c r="AP119" s="104">
        <v>70.7</v>
      </c>
      <c r="AQ119" s="110">
        <v>46.2</v>
      </c>
      <c r="AR119" s="110">
        <v>42.2</v>
      </c>
      <c r="AS119" s="110">
        <v>42.2</v>
      </c>
      <c r="AT119" s="110">
        <v>33.700000000000003</v>
      </c>
      <c r="AU119" s="114">
        <v>39.024999999999999</v>
      </c>
      <c r="AV119" s="114">
        <v>30.024999999999999</v>
      </c>
      <c r="AW119" s="114">
        <v>32.15</v>
      </c>
      <c r="AX119" s="104">
        <v>30.15</v>
      </c>
      <c r="AY119" s="104">
        <v>33.15</v>
      </c>
      <c r="AZ119" s="104">
        <v>69.075000000000003</v>
      </c>
      <c r="BA119" s="104">
        <v>76.075000000000003</v>
      </c>
      <c r="BB119" s="104">
        <v>67.400000000000006</v>
      </c>
      <c r="BC119" s="104">
        <v>42.9</v>
      </c>
      <c r="BD119" s="104">
        <v>38.9</v>
      </c>
      <c r="BE119" s="104">
        <v>38.9</v>
      </c>
      <c r="BF119" s="104">
        <v>30.4</v>
      </c>
      <c r="BG119" s="93">
        <v>35.725000000000001</v>
      </c>
      <c r="BH119" s="93">
        <v>26.725000000000001</v>
      </c>
      <c r="BI119" s="93">
        <v>28.85</v>
      </c>
      <c r="BJ119" s="93">
        <v>26.85</v>
      </c>
      <c r="BK119" s="93">
        <v>29.85</v>
      </c>
    </row>
    <row r="120" spans="1:63" ht="14.25">
      <c r="A120" s="134">
        <v>36698</v>
      </c>
      <c r="B120" s="132"/>
      <c r="C120" s="135">
        <v>34881</v>
      </c>
      <c r="D120" s="71">
        <v>102.5</v>
      </c>
      <c r="E120" s="125">
        <v>109.5</v>
      </c>
      <c r="F120" s="102">
        <v>103.5</v>
      </c>
      <c r="G120" s="102">
        <v>79.5</v>
      </c>
      <c r="H120" s="102">
        <v>69.5</v>
      </c>
      <c r="I120" s="102">
        <v>66.5</v>
      </c>
      <c r="J120" s="102">
        <v>57</v>
      </c>
      <c r="K120" s="102">
        <v>51</v>
      </c>
      <c r="L120" s="102">
        <v>42</v>
      </c>
      <c r="M120" s="102">
        <v>45.5</v>
      </c>
      <c r="N120" s="103">
        <v>43.5</v>
      </c>
      <c r="O120" s="102">
        <v>46.5</v>
      </c>
      <c r="P120" s="102">
        <v>88.75</v>
      </c>
      <c r="Q120" s="102">
        <v>95.75</v>
      </c>
      <c r="R120" s="102">
        <v>90.75</v>
      </c>
      <c r="S120" s="102">
        <v>55</v>
      </c>
      <c r="T120" s="102">
        <v>51</v>
      </c>
      <c r="U120" s="102">
        <v>51</v>
      </c>
      <c r="V120" s="102">
        <v>42</v>
      </c>
      <c r="W120" s="102">
        <v>45.4998</v>
      </c>
      <c r="X120" s="104">
        <v>36.4998</v>
      </c>
      <c r="Y120" s="104">
        <v>39.9998</v>
      </c>
      <c r="Z120" s="104">
        <v>37.9998</v>
      </c>
      <c r="AA120" s="104">
        <v>40.9998</v>
      </c>
      <c r="AB120" s="104">
        <v>81.25</v>
      </c>
      <c r="AC120" s="104">
        <v>88.25</v>
      </c>
      <c r="AD120" s="105">
        <v>83.25</v>
      </c>
      <c r="AE120" s="105">
        <v>49.4998</v>
      </c>
      <c r="AF120" s="105">
        <v>45.4998</v>
      </c>
      <c r="AG120" s="104">
        <v>45.4998</v>
      </c>
      <c r="AH120" s="104">
        <v>38.104025</v>
      </c>
      <c r="AI120" s="104">
        <v>41.603825000000001</v>
      </c>
      <c r="AJ120" s="104">
        <v>32.603825000000001</v>
      </c>
      <c r="AK120" s="104">
        <v>36.103825000000001</v>
      </c>
      <c r="AL120" s="104">
        <v>34.103825000000001</v>
      </c>
      <c r="AM120" s="121">
        <v>37.103825000000001</v>
      </c>
      <c r="AN120" s="108">
        <v>75.9375</v>
      </c>
      <c r="AO120" s="108">
        <v>82.9375</v>
      </c>
      <c r="AP120" s="104">
        <v>77.9375</v>
      </c>
      <c r="AQ120" s="110">
        <v>45.603825000000001</v>
      </c>
      <c r="AR120" s="110">
        <v>41.603825000000001</v>
      </c>
      <c r="AS120" s="110">
        <v>41.603825000000001</v>
      </c>
      <c r="AT120" s="110">
        <v>35.353924999999997</v>
      </c>
      <c r="AU120" s="114">
        <v>38.853724999999997</v>
      </c>
      <c r="AV120" s="114">
        <v>29.853725000000001</v>
      </c>
      <c r="AW120" s="110">
        <v>33.353724999999997</v>
      </c>
      <c r="AX120" s="104">
        <v>31.353725000000001</v>
      </c>
      <c r="AY120" s="104">
        <v>34.353724999999997</v>
      </c>
      <c r="AZ120" s="104">
        <v>72.1875</v>
      </c>
      <c r="BA120" s="104">
        <v>79.1875</v>
      </c>
      <c r="BB120" s="104">
        <v>74.1875</v>
      </c>
      <c r="BC120" s="104">
        <v>42.853724999999997</v>
      </c>
      <c r="BD120" s="104">
        <v>38.853724999999997</v>
      </c>
      <c r="BE120" s="104">
        <v>38.853724999999997</v>
      </c>
      <c r="BF120" s="104">
        <v>32.832999999999998</v>
      </c>
      <c r="BG120" s="93">
        <v>36.332799999999999</v>
      </c>
      <c r="BH120" s="93">
        <v>27.332799999999999</v>
      </c>
      <c r="BI120" s="93">
        <v>30.832799999999999</v>
      </c>
      <c r="BJ120" s="93">
        <v>28.832799999999999</v>
      </c>
      <c r="BK120" s="93">
        <v>31.832799999999999</v>
      </c>
    </row>
    <row r="121" spans="1:63" ht="14.25">
      <c r="A121" s="134">
        <v>36699</v>
      </c>
      <c r="B121" s="132"/>
      <c r="C121" s="135">
        <v>34912</v>
      </c>
      <c r="D121" s="71">
        <v>111.5</v>
      </c>
      <c r="E121" s="125">
        <v>115.5</v>
      </c>
      <c r="F121" s="102">
        <v>108.5</v>
      </c>
      <c r="G121" s="102">
        <v>83</v>
      </c>
      <c r="H121" s="102">
        <v>73</v>
      </c>
      <c r="I121" s="102">
        <v>70</v>
      </c>
      <c r="J121" s="102">
        <v>58.5</v>
      </c>
      <c r="K121" s="102">
        <v>52.5</v>
      </c>
      <c r="L121" s="102">
        <v>43.5</v>
      </c>
      <c r="M121" s="102">
        <v>49.5</v>
      </c>
      <c r="N121" s="103">
        <v>47.5</v>
      </c>
      <c r="O121" s="102">
        <v>50.5</v>
      </c>
      <c r="P121" s="102">
        <v>90.75</v>
      </c>
      <c r="Q121" s="102">
        <v>97.75</v>
      </c>
      <c r="R121" s="102">
        <v>92.75</v>
      </c>
      <c r="S121" s="102">
        <v>58</v>
      </c>
      <c r="T121" s="102">
        <v>54</v>
      </c>
      <c r="U121" s="102">
        <v>54</v>
      </c>
      <c r="V121" s="102">
        <v>42</v>
      </c>
      <c r="W121" s="102">
        <v>46.9998</v>
      </c>
      <c r="X121" s="104">
        <v>37.9998</v>
      </c>
      <c r="Y121" s="104">
        <v>43.9998</v>
      </c>
      <c r="Z121" s="104">
        <v>41.9998</v>
      </c>
      <c r="AA121" s="104">
        <v>44.9998</v>
      </c>
      <c r="AB121" s="104">
        <v>83.25</v>
      </c>
      <c r="AC121" s="104">
        <v>90.25</v>
      </c>
      <c r="AD121" s="105">
        <v>85.25</v>
      </c>
      <c r="AE121" s="105">
        <v>52.4998</v>
      </c>
      <c r="AF121" s="105">
        <v>48.4998</v>
      </c>
      <c r="AG121" s="104">
        <v>48.4998</v>
      </c>
      <c r="AH121" s="104">
        <v>38.104025</v>
      </c>
      <c r="AI121" s="104">
        <v>43.103825000000001</v>
      </c>
      <c r="AJ121" s="104">
        <v>34.103825000000001</v>
      </c>
      <c r="AK121" s="104">
        <v>40.103825000000001</v>
      </c>
      <c r="AL121" s="104">
        <v>38.103825000000001</v>
      </c>
      <c r="AM121" s="118">
        <v>41.103825000000001</v>
      </c>
      <c r="AN121" s="108">
        <v>77.9375</v>
      </c>
      <c r="AO121" s="108">
        <v>84.9375</v>
      </c>
      <c r="AP121" s="104">
        <v>79.9375</v>
      </c>
      <c r="AQ121" s="110">
        <v>48.603825000000001</v>
      </c>
      <c r="AR121" s="110">
        <v>44.603825000000001</v>
      </c>
      <c r="AS121" s="110">
        <v>44.603825000000001</v>
      </c>
      <c r="AT121" s="110">
        <v>35.353924999999997</v>
      </c>
      <c r="AU121" s="114">
        <v>40.353724999999997</v>
      </c>
      <c r="AV121" s="110">
        <v>31.353725000000001</v>
      </c>
      <c r="AW121" s="110">
        <v>37.353724999999997</v>
      </c>
      <c r="AX121" s="104">
        <v>35.353724999999997</v>
      </c>
      <c r="AY121" s="104">
        <v>38.353724999999997</v>
      </c>
      <c r="AZ121" s="104">
        <v>74.1875</v>
      </c>
      <c r="BA121" s="104">
        <v>81.1875</v>
      </c>
      <c r="BB121" s="104">
        <v>76.1875</v>
      </c>
      <c r="BC121" s="104">
        <v>45.853724999999997</v>
      </c>
      <c r="BD121" s="104">
        <v>41.853724999999997</v>
      </c>
      <c r="BE121" s="104">
        <v>41.853724999999997</v>
      </c>
      <c r="BF121" s="104">
        <v>32.832999999999998</v>
      </c>
      <c r="BG121" s="93">
        <v>37.832799999999999</v>
      </c>
      <c r="BH121" s="93">
        <v>28.832799999999999</v>
      </c>
      <c r="BI121" s="93">
        <v>34.832799999999999</v>
      </c>
      <c r="BJ121" s="93">
        <v>32.832799999999999</v>
      </c>
      <c r="BK121" s="93">
        <v>35.832799999999999</v>
      </c>
    </row>
    <row r="122" spans="1:63" ht="14.25">
      <c r="A122" s="134">
        <v>36700</v>
      </c>
      <c r="B122" s="132"/>
      <c r="C122" s="135">
        <v>34912</v>
      </c>
      <c r="D122" s="71">
        <v>103</v>
      </c>
      <c r="E122" s="125">
        <v>108</v>
      </c>
      <c r="F122" s="102">
        <v>100</v>
      </c>
      <c r="G122" s="102">
        <v>78</v>
      </c>
      <c r="H122" s="102">
        <v>68</v>
      </c>
      <c r="I122" s="102">
        <v>65</v>
      </c>
      <c r="J122" s="102">
        <v>58.5</v>
      </c>
      <c r="K122" s="102">
        <v>52.5</v>
      </c>
      <c r="L122" s="102">
        <v>43.5</v>
      </c>
      <c r="M122" s="102">
        <v>48.5</v>
      </c>
      <c r="N122" s="103">
        <v>46.5</v>
      </c>
      <c r="O122" s="102">
        <v>49.5</v>
      </c>
      <c r="P122" s="102">
        <v>88.75</v>
      </c>
      <c r="Q122" s="102">
        <v>95.75</v>
      </c>
      <c r="R122" s="102">
        <v>90.75</v>
      </c>
      <c r="S122" s="102">
        <v>57.75</v>
      </c>
      <c r="T122" s="102">
        <v>53.75</v>
      </c>
      <c r="U122" s="102">
        <v>53.75</v>
      </c>
      <c r="V122" s="102">
        <v>42</v>
      </c>
      <c r="W122" s="102">
        <v>46.9998</v>
      </c>
      <c r="X122" s="104">
        <v>37.9998</v>
      </c>
      <c r="Y122" s="104">
        <v>42.9998</v>
      </c>
      <c r="Z122" s="104">
        <v>40.9998</v>
      </c>
      <c r="AA122" s="104">
        <v>43.9998</v>
      </c>
      <c r="AB122" s="104">
        <v>81.25</v>
      </c>
      <c r="AC122" s="104">
        <v>88.25</v>
      </c>
      <c r="AD122" s="105">
        <v>83.25</v>
      </c>
      <c r="AE122" s="105">
        <v>52.2498</v>
      </c>
      <c r="AF122" s="105">
        <v>48.2498</v>
      </c>
      <c r="AG122" s="104">
        <v>48.2498</v>
      </c>
      <c r="AH122" s="104">
        <v>38.104025</v>
      </c>
      <c r="AI122" s="104">
        <v>43.103825000000001</v>
      </c>
      <c r="AJ122" s="104">
        <v>34.103825000000001</v>
      </c>
      <c r="AK122" s="104">
        <v>39.103825000000001</v>
      </c>
      <c r="AL122" s="104">
        <v>37.103825000000001</v>
      </c>
      <c r="AM122" s="121">
        <v>40.103825000000001</v>
      </c>
      <c r="AN122" s="108">
        <v>75.9375</v>
      </c>
      <c r="AO122" s="108">
        <v>82.9375</v>
      </c>
      <c r="AP122" s="104">
        <v>77.9375</v>
      </c>
      <c r="AQ122" s="110">
        <v>48.353825000000001</v>
      </c>
      <c r="AR122" s="110">
        <v>44.353825000000001</v>
      </c>
      <c r="AS122" s="110">
        <v>44.353825000000001</v>
      </c>
      <c r="AT122" s="110">
        <v>35.353924999999997</v>
      </c>
      <c r="AU122" s="114">
        <v>40.353724999999997</v>
      </c>
      <c r="AV122" s="114">
        <v>31.353725000000001</v>
      </c>
      <c r="AW122" s="110">
        <v>36.353724999999997</v>
      </c>
      <c r="AX122" s="104">
        <v>34.353724999999997</v>
      </c>
      <c r="AY122" s="104">
        <v>37.353724999999997</v>
      </c>
      <c r="AZ122" s="104">
        <v>72.1875</v>
      </c>
      <c r="BA122" s="104">
        <v>79.1875</v>
      </c>
      <c r="BB122" s="104">
        <v>74.1875</v>
      </c>
      <c r="BC122" s="104">
        <v>45.603724999999997</v>
      </c>
      <c r="BD122" s="104">
        <v>41.603724999999997</v>
      </c>
      <c r="BE122" s="104">
        <v>41.603724999999997</v>
      </c>
      <c r="BF122" s="104">
        <v>32.832999999999998</v>
      </c>
      <c r="BG122" s="93">
        <v>37.832799999999999</v>
      </c>
      <c r="BH122" s="93">
        <v>28.832799999999999</v>
      </c>
      <c r="BI122" s="93">
        <v>33.832799999999999</v>
      </c>
      <c r="BJ122" s="93">
        <v>31.832799999999999</v>
      </c>
      <c r="BK122" s="93">
        <v>34.832799999999999</v>
      </c>
    </row>
    <row r="123" spans="1:63" ht="14.25">
      <c r="A123" s="134">
        <v>36703</v>
      </c>
      <c r="B123" s="132"/>
      <c r="C123" s="135">
        <v>34912</v>
      </c>
      <c r="D123" s="71">
        <v>130</v>
      </c>
      <c r="E123" s="125">
        <v>124</v>
      </c>
      <c r="F123" s="102">
        <v>114</v>
      </c>
      <c r="G123" s="102">
        <v>81</v>
      </c>
      <c r="H123" s="102">
        <v>71</v>
      </c>
      <c r="I123" s="102">
        <v>68</v>
      </c>
      <c r="J123" s="102">
        <v>59</v>
      </c>
      <c r="K123" s="102">
        <v>53</v>
      </c>
      <c r="L123" s="102">
        <v>44</v>
      </c>
      <c r="M123" s="102">
        <v>49.5</v>
      </c>
      <c r="N123" s="103">
        <v>47.5</v>
      </c>
      <c r="O123" s="102">
        <v>50.5</v>
      </c>
      <c r="P123" s="102">
        <v>90.75</v>
      </c>
      <c r="Q123" s="102">
        <v>97.75</v>
      </c>
      <c r="R123" s="102">
        <v>92.75</v>
      </c>
      <c r="S123" s="102">
        <v>57.75</v>
      </c>
      <c r="T123" s="102">
        <v>53.75</v>
      </c>
      <c r="U123" s="102">
        <v>53.75</v>
      </c>
      <c r="V123" s="102">
        <v>42</v>
      </c>
      <c r="W123" s="102">
        <v>47</v>
      </c>
      <c r="X123" s="104">
        <v>38</v>
      </c>
      <c r="Y123" s="104">
        <v>43</v>
      </c>
      <c r="Z123" s="104">
        <v>41</v>
      </c>
      <c r="AA123" s="104">
        <v>44</v>
      </c>
      <c r="AB123" s="104">
        <v>81.25</v>
      </c>
      <c r="AC123" s="104">
        <v>88.25</v>
      </c>
      <c r="AD123" s="105">
        <v>83.25</v>
      </c>
      <c r="AE123" s="105">
        <v>52.2498</v>
      </c>
      <c r="AF123" s="105">
        <v>48.2498</v>
      </c>
      <c r="AG123" s="104">
        <v>48.2498</v>
      </c>
      <c r="AH123" s="104">
        <v>38.104025</v>
      </c>
      <c r="AI123" s="104">
        <v>43.104025</v>
      </c>
      <c r="AJ123" s="104">
        <v>34.104025</v>
      </c>
      <c r="AK123" s="104">
        <v>39.104025</v>
      </c>
      <c r="AL123" s="104">
        <v>37.104025</v>
      </c>
      <c r="AM123" s="118">
        <v>40.104025</v>
      </c>
      <c r="AN123" s="108">
        <v>75.9375</v>
      </c>
      <c r="AO123" s="108">
        <v>82.9375</v>
      </c>
      <c r="AP123" s="104">
        <v>77.9375</v>
      </c>
      <c r="AQ123" s="110">
        <v>48.353825000000001</v>
      </c>
      <c r="AR123" s="110">
        <v>44.353825000000001</v>
      </c>
      <c r="AS123" s="110">
        <v>44.353825000000001</v>
      </c>
      <c r="AT123" s="110">
        <v>35.353924999999997</v>
      </c>
      <c r="AU123" s="114">
        <v>40.353924999999997</v>
      </c>
      <c r="AV123" s="114">
        <v>31.353925</v>
      </c>
      <c r="AW123" s="114">
        <v>36.353924999999997</v>
      </c>
      <c r="AX123" s="104">
        <v>34.353924999999997</v>
      </c>
      <c r="AY123" s="104">
        <v>37.353924999999997</v>
      </c>
      <c r="AZ123" s="104">
        <v>72.1875</v>
      </c>
      <c r="BA123" s="104">
        <v>79.1875</v>
      </c>
      <c r="BB123" s="104">
        <v>74.1875</v>
      </c>
      <c r="BC123" s="104">
        <v>45.603724999999997</v>
      </c>
      <c r="BD123" s="104">
        <v>41.603724999999997</v>
      </c>
      <c r="BE123" s="104">
        <v>41.603724999999997</v>
      </c>
      <c r="BF123" s="104">
        <v>32.832999999999998</v>
      </c>
      <c r="BG123" s="93">
        <v>37.832999999999998</v>
      </c>
      <c r="BH123" s="93">
        <v>28.832999999999998</v>
      </c>
      <c r="BI123" s="93">
        <v>33.832999999999998</v>
      </c>
      <c r="BJ123" s="93">
        <v>31.832999999999998</v>
      </c>
      <c r="BK123" s="93">
        <v>34.832999999999998</v>
      </c>
    </row>
    <row r="124" spans="1:63" ht="14.25">
      <c r="A124" s="134">
        <v>36704</v>
      </c>
      <c r="B124" s="132"/>
      <c r="C124" s="135">
        <v>34912</v>
      </c>
      <c r="D124" s="71">
        <v>127</v>
      </c>
      <c r="E124" s="125">
        <v>122</v>
      </c>
      <c r="F124" s="102">
        <v>112</v>
      </c>
      <c r="G124" s="102">
        <v>78</v>
      </c>
      <c r="H124" s="102">
        <v>68</v>
      </c>
      <c r="I124" s="102">
        <v>65</v>
      </c>
      <c r="J124" s="102">
        <v>59</v>
      </c>
      <c r="K124" s="102">
        <v>53</v>
      </c>
      <c r="L124" s="102">
        <v>44</v>
      </c>
      <c r="M124" s="102">
        <v>49.5</v>
      </c>
      <c r="N124" s="103">
        <v>47.5</v>
      </c>
      <c r="O124" s="102">
        <v>50.5</v>
      </c>
      <c r="P124" s="102">
        <v>90.75</v>
      </c>
      <c r="Q124" s="102">
        <v>97.75</v>
      </c>
      <c r="R124" s="102">
        <v>92.75</v>
      </c>
      <c r="S124" s="102">
        <v>57.75</v>
      </c>
      <c r="T124" s="102">
        <v>53.75</v>
      </c>
      <c r="U124" s="102">
        <v>53.75</v>
      </c>
      <c r="V124" s="102">
        <v>42</v>
      </c>
      <c r="W124" s="102">
        <v>47</v>
      </c>
      <c r="X124" s="104">
        <v>38</v>
      </c>
      <c r="Y124" s="104">
        <v>43</v>
      </c>
      <c r="Z124" s="104">
        <v>41</v>
      </c>
      <c r="AA124" s="104">
        <v>44</v>
      </c>
      <c r="AB124" s="104">
        <v>81.25</v>
      </c>
      <c r="AC124" s="104">
        <v>88.25</v>
      </c>
      <c r="AD124" s="105">
        <v>83.25</v>
      </c>
      <c r="AE124" s="105">
        <v>52.2498</v>
      </c>
      <c r="AF124" s="105">
        <v>48.2498</v>
      </c>
      <c r="AG124" s="104">
        <v>48.2498</v>
      </c>
      <c r="AH124" s="104">
        <v>38.104025</v>
      </c>
      <c r="AI124" s="104">
        <v>43.104025</v>
      </c>
      <c r="AJ124" s="104">
        <v>34.104025</v>
      </c>
      <c r="AK124" s="104">
        <v>39.104025</v>
      </c>
      <c r="AL124" s="104">
        <v>37.104025</v>
      </c>
      <c r="AM124" s="121">
        <v>40.104025</v>
      </c>
      <c r="AN124" s="108">
        <v>75.9375</v>
      </c>
      <c r="AO124" s="108">
        <v>82.9375</v>
      </c>
      <c r="AP124" s="104">
        <v>77.9375</v>
      </c>
      <c r="AQ124" s="110">
        <v>48.353825000000001</v>
      </c>
      <c r="AR124" s="110">
        <v>44.353825000000001</v>
      </c>
      <c r="AS124" s="110">
        <v>44.353825000000001</v>
      </c>
      <c r="AT124" s="110">
        <v>35.353924999999997</v>
      </c>
      <c r="AU124" s="110">
        <v>40.353924999999997</v>
      </c>
      <c r="AV124" s="110">
        <v>31.353925</v>
      </c>
      <c r="AW124" s="110">
        <v>36.353924999999997</v>
      </c>
      <c r="AX124" s="104">
        <v>34.353924999999997</v>
      </c>
      <c r="AY124" s="104">
        <v>37.353924999999997</v>
      </c>
      <c r="AZ124" s="104">
        <v>72.1875</v>
      </c>
      <c r="BA124" s="104">
        <v>79.1875</v>
      </c>
      <c r="BB124" s="104">
        <v>74.1875</v>
      </c>
      <c r="BC124" s="104">
        <v>45.603724999999997</v>
      </c>
      <c r="BD124" s="104">
        <v>41.603724999999997</v>
      </c>
      <c r="BE124" s="104">
        <v>41.603724999999997</v>
      </c>
      <c r="BF124" s="104">
        <v>32.832999999999998</v>
      </c>
      <c r="BG124" s="93">
        <v>37.832999999999998</v>
      </c>
      <c r="BH124" s="93">
        <v>28.832999999999998</v>
      </c>
      <c r="BI124" s="93">
        <v>33.832999999999998</v>
      </c>
      <c r="BJ124" s="93">
        <v>31.832999999999998</v>
      </c>
      <c r="BK124" s="93">
        <v>34.832999999999998</v>
      </c>
    </row>
    <row r="125" spans="1:63" ht="14.25">
      <c r="A125" s="134">
        <v>36705</v>
      </c>
      <c r="B125" s="132"/>
      <c r="C125" s="135">
        <v>34912</v>
      </c>
      <c r="D125" s="71">
        <v>156</v>
      </c>
      <c r="E125" s="125">
        <v>151</v>
      </c>
      <c r="F125" s="102">
        <v>115</v>
      </c>
      <c r="G125" s="102">
        <v>81</v>
      </c>
      <c r="H125" s="102">
        <v>71</v>
      </c>
      <c r="I125" s="102">
        <v>68</v>
      </c>
      <c r="J125" s="102">
        <v>58.25</v>
      </c>
      <c r="K125" s="102">
        <v>52.25</v>
      </c>
      <c r="L125" s="102">
        <v>44</v>
      </c>
      <c r="M125" s="102">
        <v>49.5</v>
      </c>
      <c r="N125" s="103">
        <v>43.5</v>
      </c>
      <c r="O125" s="102">
        <v>47.5</v>
      </c>
      <c r="P125" s="102">
        <v>114</v>
      </c>
      <c r="Q125" s="102">
        <v>113</v>
      </c>
      <c r="R125" s="102">
        <v>62</v>
      </c>
      <c r="S125" s="102">
        <v>57.5</v>
      </c>
      <c r="T125" s="102">
        <v>41</v>
      </c>
      <c r="U125" s="102">
        <v>41</v>
      </c>
      <c r="V125" s="102">
        <v>46.546450139999997</v>
      </c>
      <c r="W125" s="102">
        <v>40.546450139999997</v>
      </c>
      <c r="X125" s="104">
        <v>32.296450139999997</v>
      </c>
      <c r="Y125" s="104">
        <v>38.488512139999997</v>
      </c>
      <c r="Z125" s="104">
        <v>32.488512139999997</v>
      </c>
      <c r="AA125" s="104">
        <v>36.488512139999997</v>
      </c>
      <c r="AB125" s="104">
        <v>102.31703829999999</v>
      </c>
      <c r="AC125" s="104">
        <v>101.31703829999999</v>
      </c>
      <c r="AD125" s="105">
        <v>50.317038269999998</v>
      </c>
      <c r="AE125" s="105">
        <v>49.26218806</v>
      </c>
      <c r="AF125" s="105">
        <v>32.76218806</v>
      </c>
      <c r="AG125" s="104">
        <v>32.76218806</v>
      </c>
      <c r="AH125" s="104">
        <v>41.881965659999999</v>
      </c>
      <c r="AI125" s="104">
        <v>35.881965659999999</v>
      </c>
      <c r="AJ125" s="104">
        <v>27.631965659999999</v>
      </c>
      <c r="AK125" s="104">
        <v>33.984940379999998</v>
      </c>
      <c r="AL125" s="104">
        <v>27.984940380000001</v>
      </c>
      <c r="AM125" s="118">
        <v>31.984940380000001</v>
      </c>
      <c r="AN125" s="108">
        <v>97.684030059999998</v>
      </c>
      <c r="AO125" s="108">
        <v>96.684030059999998</v>
      </c>
      <c r="AP125" s="104">
        <v>45.684030059999998</v>
      </c>
      <c r="AQ125" s="110">
        <v>45.401853819999999</v>
      </c>
      <c r="AR125" s="110">
        <v>28.901853819999999</v>
      </c>
      <c r="AS125" s="110">
        <v>28.901853819999999</v>
      </c>
      <c r="AT125" s="110">
        <v>38.922746150000002</v>
      </c>
      <c r="AU125" s="114">
        <v>32.922746150000002</v>
      </c>
      <c r="AV125" s="114">
        <v>24.672746149999998</v>
      </c>
      <c r="AW125" s="114">
        <v>31.03827995</v>
      </c>
      <c r="AX125" s="104">
        <v>25.03827995</v>
      </c>
      <c r="AY125" s="104">
        <v>29.03827995</v>
      </c>
      <c r="AZ125" s="104">
        <v>94.318249719999997</v>
      </c>
      <c r="BA125" s="104">
        <v>93.318249719999997</v>
      </c>
      <c r="BB125" s="104">
        <v>42.318249719999997</v>
      </c>
      <c r="BC125" s="104">
        <v>42.830853609999998</v>
      </c>
      <c r="BD125" s="104">
        <v>26.330853609999998</v>
      </c>
      <c r="BE125" s="104">
        <v>26.330853609999998</v>
      </c>
      <c r="BF125" s="104">
        <v>37.356521469999997</v>
      </c>
      <c r="BG125" s="93">
        <v>31.356521470000001</v>
      </c>
      <c r="BH125" s="93">
        <v>23.106521470000001</v>
      </c>
      <c r="BI125" s="93">
        <v>29.23952139</v>
      </c>
      <c r="BJ125" s="93">
        <v>23.23952139</v>
      </c>
      <c r="BK125" s="93">
        <v>27.23952139</v>
      </c>
    </row>
    <row r="126" spans="1:63" ht="14.25">
      <c r="A126" s="134">
        <v>36706</v>
      </c>
      <c r="B126" s="132"/>
      <c r="C126" s="135">
        <v>34912</v>
      </c>
      <c r="D126" s="71">
        <v>156</v>
      </c>
      <c r="E126" s="125">
        <v>151</v>
      </c>
      <c r="F126" s="102">
        <v>112</v>
      </c>
      <c r="G126" s="102">
        <v>81.25</v>
      </c>
      <c r="H126" s="102">
        <v>71.25</v>
      </c>
      <c r="I126" s="102">
        <v>68.25</v>
      </c>
      <c r="J126" s="102">
        <v>58.25</v>
      </c>
      <c r="K126" s="102">
        <v>52.25</v>
      </c>
      <c r="L126" s="102">
        <v>44</v>
      </c>
      <c r="M126" s="102">
        <v>49.5</v>
      </c>
      <c r="N126" s="103">
        <v>43.5</v>
      </c>
      <c r="O126" s="102">
        <v>47.5</v>
      </c>
      <c r="P126" s="102">
        <v>117</v>
      </c>
      <c r="Q126" s="102">
        <v>108</v>
      </c>
      <c r="R126" s="102">
        <v>60</v>
      </c>
      <c r="S126" s="102">
        <v>61</v>
      </c>
      <c r="T126" s="102">
        <v>42.5</v>
      </c>
      <c r="U126" s="102">
        <v>42.5</v>
      </c>
      <c r="V126" s="102">
        <v>45.655114589999997</v>
      </c>
      <c r="W126" s="102">
        <v>39.655114589999997</v>
      </c>
      <c r="X126" s="104">
        <v>31.40511459</v>
      </c>
      <c r="Y126" s="104">
        <v>37.638069899999998</v>
      </c>
      <c r="Z126" s="104">
        <v>31.638069900000001</v>
      </c>
      <c r="AA126" s="104">
        <v>35.638069899999998</v>
      </c>
      <c r="AB126" s="104">
        <v>103.77300270000001</v>
      </c>
      <c r="AC126" s="104">
        <v>94.77300271</v>
      </c>
      <c r="AD126" s="105">
        <v>46.77300271</v>
      </c>
      <c r="AE126" s="105">
        <v>52.312861640000001</v>
      </c>
      <c r="AF126" s="105">
        <v>33.812861640000001</v>
      </c>
      <c r="AG126" s="104">
        <v>33.812861640000001</v>
      </c>
      <c r="AH126" s="104">
        <v>40.996607840000003</v>
      </c>
      <c r="AI126" s="104">
        <v>34.996607840000003</v>
      </c>
      <c r="AJ126" s="104">
        <v>26.746607839999999</v>
      </c>
      <c r="AK126" s="104">
        <v>33.1458139</v>
      </c>
      <c r="AL126" s="104">
        <v>27.1458139</v>
      </c>
      <c r="AM126" s="121">
        <v>31.1458139</v>
      </c>
      <c r="AN126" s="108">
        <v>99.148438400000003</v>
      </c>
      <c r="AO126" s="108">
        <v>90.148438400000003</v>
      </c>
      <c r="AP126" s="104">
        <v>42.148438400000003</v>
      </c>
      <c r="AQ126" s="110">
        <v>48.442296829999997</v>
      </c>
      <c r="AR126" s="110">
        <v>29.94229683</v>
      </c>
      <c r="AS126" s="110">
        <v>29.94229683</v>
      </c>
      <c r="AT126" s="110">
        <v>38.044517730000003</v>
      </c>
      <c r="AU126" s="114">
        <v>32.044517730000003</v>
      </c>
      <c r="AV126" s="110">
        <v>23.794517729999999</v>
      </c>
      <c r="AW126" s="110">
        <v>30.212219109999999</v>
      </c>
      <c r="AX126" s="104">
        <v>24.212219109999999</v>
      </c>
      <c r="AY126" s="104">
        <v>28.212219109999999</v>
      </c>
      <c r="AZ126" s="104">
        <v>95.778619109999994</v>
      </c>
      <c r="BA126" s="104">
        <v>86.778619109999994</v>
      </c>
      <c r="BB126" s="104">
        <v>38.778619110000001</v>
      </c>
      <c r="BC126" s="104">
        <v>45.861844179999999</v>
      </c>
      <c r="BD126" s="104">
        <v>27.361844179999999</v>
      </c>
      <c r="BE126" s="104">
        <v>27.361844179999999</v>
      </c>
      <c r="BF126" s="104">
        <v>36.496181780000001</v>
      </c>
      <c r="BG126" s="93">
        <v>30.496181780000001</v>
      </c>
      <c r="BH126" s="93">
        <v>22.246181780000001</v>
      </c>
      <c r="BI126" s="93">
        <v>28.442719530000002</v>
      </c>
      <c r="BJ126" s="93">
        <v>22.442719530000002</v>
      </c>
      <c r="BK126" s="93">
        <v>26.442719530000002</v>
      </c>
    </row>
    <row r="127" spans="1:63" ht="14.25">
      <c r="A127" s="134">
        <v>36707</v>
      </c>
      <c r="B127" s="132"/>
      <c r="C127" s="135">
        <v>34912</v>
      </c>
      <c r="D127" s="71">
        <v>151</v>
      </c>
      <c r="E127" s="125">
        <v>112</v>
      </c>
      <c r="F127" s="102">
        <v>81.25</v>
      </c>
      <c r="G127" s="102">
        <v>71.25</v>
      </c>
      <c r="H127" s="102">
        <v>68.25</v>
      </c>
      <c r="I127" s="102">
        <v>58.25</v>
      </c>
      <c r="J127" s="102">
        <v>52.25</v>
      </c>
      <c r="K127" s="102">
        <v>44</v>
      </c>
      <c r="L127" s="102">
        <v>49.5</v>
      </c>
      <c r="M127" s="102">
        <v>43.5</v>
      </c>
      <c r="N127" s="103">
        <v>47.5</v>
      </c>
      <c r="O127" s="102">
        <v>117</v>
      </c>
      <c r="P127" s="102">
        <v>108</v>
      </c>
      <c r="Q127" s="102">
        <v>60</v>
      </c>
      <c r="R127" s="102">
        <v>61</v>
      </c>
      <c r="S127" s="102">
        <v>42.5</v>
      </c>
      <c r="T127" s="102">
        <v>42.5</v>
      </c>
      <c r="U127" s="102">
        <v>45.655114589999997</v>
      </c>
      <c r="V127" s="102">
        <v>39.655114589999997</v>
      </c>
      <c r="W127" s="102">
        <v>31.40511459</v>
      </c>
      <c r="X127" s="104">
        <v>37.638069899999998</v>
      </c>
      <c r="Y127" s="104">
        <v>31.638069900000001</v>
      </c>
      <c r="Z127" s="104">
        <v>35.638069899999998</v>
      </c>
      <c r="AA127" s="104">
        <v>103.77300270000001</v>
      </c>
      <c r="AB127" s="104">
        <v>94.77300271</v>
      </c>
      <c r="AC127" s="104">
        <v>46.77300271</v>
      </c>
      <c r="AD127" s="105">
        <v>52.312861640000001</v>
      </c>
      <c r="AE127" s="105">
        <v>33.812861640000001</v>
      </c>
      <c r="AF127" s="105">
        <v>33.812861640000001</v>
      </c>
      <c r="AG127" s="104">
        <v>40.996607840000003</v>
      </c>
      <c r="AH127" s="104">
        <v>34.996607840000003</v>
      </c>
      <c r="AI127" s="104">
        <v>26.746607839999999</v>
      </c>
      <c r="AJ127" s="104">
        <v>33.1458139</v>
      </c>
      <c r="AK127" s="104">
        <v>27.1458139</v>
      </c>
      <c r="AL127" s="104">
        <v>31.1458139</v>
      </c>
      <c r="AM127" s="118">
        <v>99.148438400000003</v>
      </c>
      <c r="AN127" s="108">
        <v>90.148438400000003</v>
      </c>
      <c r="AO127" s="108">
        <v>42.148438400000003</v>
      </c>
      <c r="AP127" s="104">
        <v>48.442296829999997</v>
      </c>
      <c r="AQ127" s="110">
        <v>29.94229683</v>
      </c>
      <c r="AR127" s="110">
        <v>29.94229683</v>
      </c>
      <c r="AS127" s="110">
        <v>38.044517730000003</v>
      </c>
      <c r="AT127" s="110">
        <v>32.044517730000003</v>
      </c>
      <c r="AU127" s="114">
        <v>23.794517729999999</v>
      </c>
      <c r="AV127" s="110">
        <v>30.212219109999999</v>
      </c>
      <c r="AW127" s="110">
        <v>24.212219109999999</v>
      </c>
      <c r="AX127" s="104">
        <v>28.212219109999999</v>
      </c>
      <c r="AY127" s="104">
        <v>95.778619109999994</v>
      </c>
      <c r="AZ127" s="104">
        <v>86.778619109999994</v>
      </c>
      <c r="BA127" s="104">
        <v>38.778619110000001</v>
      </c>
      <c r="BB127" s="104">
        <v>45.861844179999999</v>
      </c>
      <c r="BC127" s="104">
        <v>27.361844179999999</v>
      </c>
      <c r="BD127" s="104">
        <v>27.361844179999999</v>
      </c>
      <c r="BE127" s="104">
        <v>36.496181780000001</v>
      </c>
      <c r="BF127" s="104">
        <v>30.496181780000001</v>
      </c>
      <c r="BG127" s="93">
        <v>22.246181780000001</v>
      </c>
      <c r="BH127" s="93">
        <v>28.442719530000002</v>
      </c>
      <c r="BI127" s="93">
        <v>22.442719530000002</v>
      </c>
      <c r="BJ127" s="93">
        <v>26.442719530000002</v>
      </c>
      <c r="BK127" s="93">
        <v>105</v>
      </c>
    </row>
    <row r="128" spans="1:63" ht="14.25">
      <c r="A128" s="134">
        <v>36712</v>
      </c>
      <c r="B128" s="132"/>
      <c r="C128" s="135">
        <v>34912</v>
      </c>
      <c r="D128" s="71">
        <v>118</v>
      </c>
      <c r="E128" s="125">
        <v>95</v>
      </c>
      <c r="F128" s="102">
        <v>81</v>
      </c>
      <c r="G128" s="102">
        <v>71</v>
      </c>
      <c r="H128" s="102">
        <v>68</v>
      </c>
      <c r="I128" s="102">
        <v>57</v>
      </c>
      <c r="J128" s="102">
        <v>47.25</v>
      </c>
      <c r="K128" s="102">
        <v>46.5</v>
      </c>
      <c r="L128" s="102">
        <v>37</v>
      </c>
      <c r="M128" s="102">
        <v>29.5</v>
      </c>
      <c r="N128" s="103">
        <v>64.5</v>
      </c>
      <c r="O128" s="102">
        <v>94</v>
      </c>
      <c r="P128" s="102">
        <v>126</v>
      </c>
      <c r="Q128" s="102">
        <v>115</v>
      </c>
      <c r="R128" s="102">
        <v>60.25</v>
      </c>
      <c r="S128" s="102">
        <v>42.25</v>
      </c>
      <c r="T128" s="102">
        <v>41.25</v>
      </c>
      <c r="U128" s="102">
        <v>39.997270640000004</v>
      </c>
      <c r="V128" s="102">
        <v>33.247270640000004</v>
      </c>
      <c r="W128" s="102">
        <v>31.49727064</v>
      </c>
      <c r="X128" s="104">
        <v>27.432207519999999</v>
      </c>
      <c r="Y128" s="104">
        <v>23.932207519999999</v>
      </c>
      <c r="Z128" s="104">
        <v>55.932207519999999</v>
      </c>
      <c r="AA128" s="104">
        <v>87.301090610000003</v>
      </c>
      <c r="AB128" s="104">
        <v>110.30109059999999</v>
      </c>
      <c r="AC128" s="104">
        <v>87.301090610000003</v>
      </c>
      <c r="AD128" s="105">
        <v>46.135386779999997</v>
      </c>
      <c r="AE128" s="105">
        <v>28.135386780000001</v>
      </c>
      <c r="AF128" s="105">
        <v>27.135386780000001</v>
      </c>
      <c r="AG128" s="104">
        <v>34.61295544</v>
      </c>
      <c r="AH128" s="104">
        <v>27.86295544</v>
      </c>
      <c r="AI128" s="104">
        <v>26.11295544</v>
      </c>
      <c r="AJ128" s="104">
        <v>22.098421219999999</v>
      </c>
      <c r="AK128" s="104">
        <v>18.598421219999999</v>
      </c>
      <c r="AL128" s="104">
        <v>50.598421219999999</v>
      </c>
      <c r="AM128" s="121">
        <v>80.875291250000004</v>
      </c>
      <c r="AN128" s="111">
        <v>103.8752913</v>
      </c>
      <c r="AO128" s="111">
        <v>80.875291250000004</v>
      </c>
      <c r="AP128" s="104">
        <v>41.849939050000003</v>
      </c>
      <c r="AQ128" s="110">
        <v>23.84993905</v>
      </c>
      <c r="AR128" s="110">
        <v>22.84993905</v>
      </c>
      <c r="AS128" s="110">
        <v>31.70990256</v>
      </c>
      <c r="AT128" s="110">
        <v>24.95990256</v>
      </c>
      <c r="AU128" s="114">
        <v>23.20990256</v>
      </c>
      <c r="AV128" s="110">
        <v>19.089901780000002</v>
      </c>
      <c r="AW128" s="110">
        <v>15.58990178</v>
      </c>
      <c r="AX128" s="104">
        <v>47.589901779999998</v>
      </c>
      <c r="AY128" s="104">
        <v>76.91430939</v>
      </c>
      <c r="AZ128" s="104">
        <v>99.91430939</v>
      </c>
      <c r="BA128" s="104">
        <v>76.91430939</v>
      </c>
      <c r="BB128" s="104">
        <v>39.19839442</v>
      </c>
      <c r="BC128" s="104">
        <v>21.19839442</v>
      </c>
      <c r="BD128" s="104">
        <v>20.19839442</v>
      </c>
      <c r="BE128" s="104">
        <v>29.884796890000001</v>
      </c>
      <c r="BF128" s="104">
        <v>23.134796890000001</v>
      </c>
      <c r="BG128" s="93">
        <v>21.384796890000001</v>
      </c>
      <c r="BH128" s="93">
        <v>16.91780082</v>
      </c>
      <c r="BI128" s="93">
        <v>13.41780082</v>
      </c>
      <c r="BJ128" s="93">
        <v>45.417800819999997</v>
      </c>
      <c r="BK128" s="93">
        <v>72.566023749999999</v>
      </c>
    </row>
    <row r="129" spans="1:63" ht="14.25">
      <c r="A129" s="134">
        <v>36713</v>
      </c>
      <c r="B129" s="132"/>
      <c r="C129" s="135">
        <v>34912</v>
      </c>
      <c r="D129" s="71">
        <v>118</v>
      </c>
      <c r="E129" s="125">
        <v>95</v>
      </c>
      <c r="F129" s="102">
        <v>79.5</v>
      </c>
      <c r="G129" s="102">
        <v>68.5</v>
      </c>
      <c r="H129" s="102">
        <v>66.5</v>
      </c>
      <c r="I129" s="102">
        <v>55</v>
      </c>
      <c r="J129" s="102">
        <v>45</v>
      </c>
      <c r="K129" s="102">
        <v>44.25</v>
      </c>
      <c r="L129" s="102">
        <v>35.25</v>
      </c>
      <c r="M129" s="102">
        <v>27.5</v>
      </c>
      <c r="N129" s="103">
        <v>63</v>
      </c>
      <c r="O129" s="102">
        <v>90.5</v>
      </c>
      <c r="P129" s="102">
        <v>117.5</v>
      </c>
      <c r="Q129" s="102">
        <v>113.5</v>
      </c>
      <c r="R129" s="102">
        <v>59</v>
      </c>
      <c r="S129" s="102">
        <v>41</v>
      </c>
      <c r="T129" s="102">
        <v>40</v>
      </c>
      <c r="U129" s="102">
        <v>40.187179579999999</v>
      </c>
      <c r="V129" s="102">
        <v>33.187179579999999</v>
      </c>
      <c r="W129" s="102">
        <v>31.437179579999999</v>
      </c>
      <c r="X129" s="104">
        <v>27.163074380000001</v>
      </c>
      <c r="Y129" s="104">
        <v>23.413074380000001</v>
      </c>
      <c r="Z129" s="104">
        <v>55.913074379999998</v>
      </c>
      <c r="AA129" s="104">
        <v>79.743226530000001</v>
      </c>
      <c r="AB129" s="104">
        <v>97.743226530000001</v>
      </c>
      <c r="AC129" s="104">
        <v>81.743226530000001</v>
      </c>
      <c r="AD129" s="105">
        <v>47.529173200000002</v>
      </c>
      <c r="AE129" s="105">
        <v>29.529173199999999</v>
      </c>
      <c r="AF129" s="105">
        <v>28.529173199999999</v>
      </c>
      <c r="AG129" s="104">
        <v>37.430121849999999</v>
      </c>
      <c r="AH129" s="104">
        <v>30.430121849999999</v>
      </c>
      <c r="AI129" s="104">
        <v>28.680121849999999</v>
      </c>
      <c r="AJ129" s="104">
        <v>24.051127789999999</v>
      </c>
      <c r="AK129" s="104">
        <v>20.301127789999999</v>
      </c>
      <c r="AL129" s="104">
        <v>52.801127790000002</v>
      </c>
      <c r="AM129" s="118">
        <v>74.170619259999995</v>
      </c>
      <c r="AN129" s="111">
        <v>92.170619259999995</v>
      </c>
      <c r="AO129" s="112">
        <v>76.170619259999995</v>
      </c>
      <c r="AP129" s="104">
        <v>44.886722470000002</v>
      </c>
      <c r="AQ129" s="110">
        <v>26.886722469999999</v>
      </c>
      <c r="AR129" s="110">
        <v>25.886722469999999</v>
      </c>
      <c r="AS129" s="110">
        <v>35.075729359999997</v>
      </c>
      <c r="AT129" s="110">
        <v>28.07572936</v>
      </c>
      <c r="AU129" s="114">
        <v>26.32572936</v>
      </c>
      <c r="AV129" s="114">
        <v>21.32869243</v>
      </c>
      <c r="AW129" s="114">
        <v>17.57869243</v>
      </c>
      <c r="AX129" s="104">
        <v>50.078692429999997</v>
      </c>
      <c r="AY129" s="104">
        <v>68.761584139999997</v>
      </c>
      <c r="AZ129" s="104">
        <v>86.761584139999997</v>
      </c>
      <c r="BA129" s="104">
        <v>70.761584139999997</v>
      </c>
      <c r="BB129" s="104">
        <v>42.754205480000003</v>
      </c>
      <c r="BC129" s="104">
        <v>24.75420548</v>
      </c>
      <c r="BD129" s="104">
        <v>23.75420548</v>
      </c>
      <c r="BE129" s="104">
        <v>33.26569911</v>
      </c>
      <c r="BF129" s="104">
        <v>26.26569911</v>
      </c>
      <c r="BG129" s="93">
        <v>24.51569911</v>
      </c>
      <c r="BH129" s="93">
        <v>19.18903791</v>
      </c>
      <c r="BI129" s="93">
        <v>15.43903791</v>
      </c>
      <c r="BJ129" s="93">
        <v>47.939037910000003</v>
      </c>
      <c r="BK129" s="93">
        <v>64.350281780000003</v>
      </c>
    </row>
    <row r="130" spans="1:63" ht="14.25">
      <c r="A130" s="134">
        <v>36714</v>
      </c>
      <c r="B130" s="132"/>
      <c r="C130" s="135">
        <v>34912</v>
      </c>
      <c r="D130" s="71">
        <v>118</v>
      </c>
      <c r="E130" s="125">
        <v>95</v>
      </c>
      <c r="F130" s="102">
        <v>79.5</v>
      </c>
      <c r="G130" s="102">
        <v>68.5</v>
      </c>
      <c r="H130" s="102">
        <v>66.5</v>
      </c>
      <c r="I130" s="102">
        <v>57</v>
      </c>
      <c r="J130" s="102">
        <v>48</v>
      </c>
      <c r="K130" s="102">
        <v>46.25</v>
      </c>
      <c r="L130" s="102">
        <v>38.25</v>
      </c>
      <c r="M130" s="102">
        <v>30.5</v>
      </c>
      <c r="N130" s="103">
        <v>66</v>
      </c>
      <c r="O130" s="102">
        <v>98.5</v>
      </c>
      <c r="P130" s="102">
        <v>125.5</v>
      </c>
      <c r="Q130" s="102">
        <v>121.5</v>
      </c>
      <c r="R130" s="102">
        <v>59.5</v>
      </c>
      <c r="S130" s="102">
        <v>41.5</v>
      </c>
      <c r="T130" s="102">
        <v>40.5</v>
      </c>
      <c r="U130" s="102">
        <v>41.056080540000004</v>
      </c>
      <c r="V130" s="102">
        <v>34.056080540000004</v>
      </c>
      <c r="W130" s="102">
        <v>32.306080540000004</v>
      </c>
      <c r="X130" s="104">
        <v>29.086068690000001</v>
      </c>
      <c r="Y130" s="104">
        <v>25.336068690000001</v>
      </c>
      <c r="Z130" s="104">
        <v>57.836068689999998</v>
      </c>
      <c r="AA130" s="104">
        <v>84.146144449999994</v>
      </c>
      <c r="AB130" s="104">
        <v>102.1461444</v>
      </c>
      <c r="AC130" s="104">
        <v>86.146144449999994</v>
      </c>
      <c r="AD130" s="105">
        <v>48.256608329999999</v>
      </c>
      <c r="AE130" s="105">
        <v>30.256608329999999</v>
      </c>
      <c r="AF130" s="105">
        <v>29.256608329999999</v>
      </c>
      <c r="AG130" s="104">
        <v>38.931757400000002</v>
      </c>
      <c r="AH130" s="104">
        <v>31.931757399999999</v>
      </c>
      <c r="AI130" s="104">
        <v>30.181757399999999</v>
      </c>
      <c r="AJ130" s="104">
        <v>26.700454369999999</v>
      </c>
      <c r="AK130" s="104">
        <v>22.950454369999999</v>
      </c>
      <c r="AL130" s="104">
        <v>55.450454370000003</v>
      </c>
      <c r="AM130" s="121">
        <v>79.487714949999997</v>
      </c>
      <c r="AN130" s="111">
        <v>97.487714949999997</v>
      </c>
      <c r="AO130" s="112">
        <v>81.487714949999997</v>
      </c>
      <c r="AP130" s="104">
        <v>46.552987850000001</v>
      </c>
      <c r="AQ130" s="110">
        <v>28.552987850000001</v>
      </c>
      <c r="AR130" s="110">
        <v>27.552987850000001</v>
      </c>
      <c r="AS130" s="110">
        <v>37.896254749999997</v>
      </c>
      <c r="AT130" s="110">
        <v>30.896254750000001</v>
      </c>
      <c r="AU130" s="114">
        <v>29.146254750000001</v>
      </c>
      <c r="AV130" s="114">
        <v>25.368377630000001</v>
      </c>
      <c r="AW130" s="110">
        <v>21.618377630000001</v>
      </c>
      <c r="AX130" s="104">
        <v>54.118377629999998</v>
      </c>
      <c r="AY130" s="104">
        <v>76.15290607</v>
      </c>
      <c r="AZ130" s="104">
        <v>94.15290607</v>
      </c>
      <c r="BA130" s="104">
        <v>78.15290607</v>
      </c>
      <c r="BB130" s="104">
        <v>45.58220481</v>
      </c>
      <c r="BC130" s="104">
        <v>27.58220481</v>
      </c>
      <c r="BD130" s="104">
        <v>26.58220481</v>
      </c>
      <c r="BE130" s="104">
        <v>36.432416529999998</v>
      </c>
      <c r="BF130" s="104">
        <v>29.432416530000001</v>
      </c>
      <c r="BG130" s="93">
        <v>27.682416530000001</v>
      </c>
      <c r="BH130" s="93">
        <v>23.647392740000001</v>
      </c>
      <c r="BI130" s="93">
        <v>19.897392740000001</v>
      </c>
      <c r="BJ130" s="93">
        <v>52.397392740000001</v>
      </c>
      <c r="BK130" s="93">
        <v>72.67660635</v>
      </c>
    </row>
    <row r="131" spans="1:63" ht="14.25">
      <c r="A131" s="134">
        <v>36717</v>
      </c>
      <c r="B131" s="132"/>
      <c r="C131" s="135">
        <v>34912</v>
      </c>
      <c r="D131" s="71">
        <v>118</v>
      </c>
      <c r="E131" s="125">
        <v>95</v>
      </c>
      <c r="F131" s="102">
        <v>79.5</v>
      </c>
      <c r="G131" s="102">
        <v>68.5</v>
      </c>
      <c r="H131" s="102">
        <v>66.5</v>
      </c>
      <c r="I131" s="102">
        <v>57</v>
      </c>
      <c r="J131" s="102">
        <v>48</v>
      </c>
      <c r="K131" s="102">
        <v>46.25</v>
      </c>
      <c r="L131" s="102">
        <v>47</v>
      </c>
      <c r="M131" s="102">
        <v>47</v>
      </c>
      <c r="N131" s="103">
        <v>49.5</v>
      </c>
      <c r="O131" s="102">
        <v>90.5</v>
      </c>
      <c r="P131" s="102">
        <v>115</v>
      </c>
      <c r="Q131" s="102">
        <v>110</v>
      </c>
      <c r="R131" s="102">
        <v>56</v>
      </c>
      <c r="S131" s="102">
        <v>48</v>
      </c>
      <c r="T131" s="102">
        <v>48</v>
      </c>
      <c r="U131" s="102">
        <v>40.323077980000001</v>
      </c>
      <c r="V131" s="102">
        <v>34.073077980000001</v>
      </c>
      <c r="W131" s="102">
        <v>32.323077980000001</v>
      </c>
      <c r="X131" s="104">
        <v>28.987818409999999</v>
      </c>
      <c r="Y131" s="104">
        <v>25.237818409999999</v>
      </c>
      <c r="Z131" s="104">
        <v>56.737818410000003</v>
      </c>
      <c r="AA131" s="104">
        <v>82.288951269999998</v>
      </c>
      <c r="AB131" s="104">
        <v>100.28895129999999</v>
      </c>
      <c r="AC131" s="104">
        <v>84.288951269999998</v>
      </c>
      <c r="AD131" s="105">
        <v>47.697079180000003</v>
      </c>
      <c r="AE131" s="105">
        <v>29.697079179999999</v>
      </c>
      <c r="AF131" s="105">
        <v>28.697079179999999</v>
      </c>
      <c r="AG131" s="104">
        <v>41.05261754</v>
      </c>
      <c r="AH131" s="104">
        <v>34.80261754</v>
      </c>
      <c r="AI131" s="104">
        <v>33.05261754</v>
      </c>
      <c r="AJ131" s="104">
        <v>27.93297604</v>
      </c>
      <c r="AK131" s="104">
        <v>24.18297604</v>
      </c>
      <c r="AL131" s="104">
        <v>55.68297604</v>
      </c>
      <c r="AM131" s="118">
        <v>70.440525949999994</v>
      </c>
      <c r="AN131" s="111">
        <v>88.440525949999994</v>
      </c>
      <c r="AO131" s="112">
        <v>72.440525949999994</v>
      </c>
      <c r="AP131" s="104">
        <v>48.424227559999999</v>
      </c>
      <c r="AQ131" s="110">
        <v>30.424227559999999</v>
      </c>
      <c r="AR131" s="110">
        <v>29.424227559999999</v>
      </c>
      <c r="AS131" s="110">
        <v>42.06875367</v>
      </c>
      <c r="AT131" s="110">
        <v>35.81875367</v>
      </c>
      <c r="AU131" s="114">
        <v>34.06875367</v>
      </c>
      <c r="AV131" s="110">
        <v>27.557846770000001</v>
      </c>
      <c r="AW131" s="110">
        <v>23.807846770000001</v>
      </c>
      <c r="AX131" s="104">
        <v>55.307846769999998</v>
      </c>
      <c r="AY131" s="104">
        <v>61.920208639999998</v>
      </c>
      <c r="AZ131" s="104">
        <v>79.920208639999998</v>
      </c>
      <c r="BA131" s="104">
        <v>63.920208639999998</v>
      </c>
      <c r="BB131" s="104">
        <v>49.209401</v>
      </c>
      <c r="BC131" s="104">
        <v>31.209401</v>
      </c>
      <c r="BD131" s="104">
        <v>30.209401</v>
      </c>
      <c r="BE131" s="104">
        <v>41.407690189999997</v>
      </c>
      <c r="BF131" s="104">
        <v>35.157690189999997</v>
      </c>
      <c r="BG131" s="93">
        <v>33.407690189999997</v>
      </c>
      <c r="BH131" s="93">
        <v>26.20620328</v>
      </c>
      <c r="BI131" s="93">
        <v>22.45620328</v>
      </c>
      <c r="BJ131" s="93">
        <v>53.956203279999997</v>
      </c>
      <c r="BK131" s="93">
        <v>56.404941690000001</v>
      </c>
    </row>
    <row r="132" spans="1:63" ht="14.25">
      <c r="A132" s="134">
        <v>36718</v>
      </c>
      <c r="B132" s="132"/>
      <c r="C132" s="135">
        <v>34912</v>
      </c>
      <c r="D132" s="71">
        <v>130</v>
      </c>
      <c r="E132" s="125">
        <v>110</v>
      </c>
      <c r="F132" s="102">
        <v>79.75</v>
      </c>
      <c r="G132" s="102">
        <v>68.75</v>
      </c>
      <c r="H132" s="102">
        <v>67</v>
      </c>
      <c r="I132" s="102">
        <v>57.25</v>
      </c>
      <c r="J132" s="102">
        <v>48.5</v>
      </c>
      <c r="K132" s="102">
        <v>46.5</v>
      </c>
      <c r="L132" s="102">
        <v>47</v>
      </c>
      <c r="M132" s="102">
        <v>47</v>
      </c>
      <c r="N132" s="103">
        <v>49.5</v>
      </c>
      <c r="O132" s="102">
        <v>101</v>
      </c>
      <c r="P132" s="102">
        <v>117</v>
      </c>
      <c r="Q132" s="102">
        <v>106.5</v>
      </c>
      <c r="R132" s="102">
        <v>56</v>
      </c>
      <c r="S132" s="102">
        <v>48</v>
      </c>
      <c r="T132" s="102">
        <v>48</v>
      </c>
      <c r="U132" s="102">
        <v>40.500957700000001</v>
      </c>
      <c r="V132" s="102">
        <v>34.250957700000001</v>
      </c>
      <c r="W132" s="102">
        <v>33.500957700000001</v>
      </c>
      <c r="X132" s="104">
        <v>29.05824964</v>
      </c>
      <c r="Y132" s="104">
        <v>25.30824964</v>
      </c>
      <c r="Z132" s="104">
        <v>56.80824964</v>
      </c>
      <c r="AA132" s="104">
        <v>84.092288120000006</v>
      </c>
      <c r="AB132" s="104">
        <v>102.0922881</v>
      </c>
      <c r="AC132" s="104">
        <v>86.092288120000006</v>
      </c>
      <c r="AD132" s="105">
        <v>48.15945009</v>
      </c>
      <c r="AE132" s="105">
        <v>30.15945009</v>
      </c>
      <c r="AF132" s="105">
        <v>29.15945009</v>
      </c>
      <c r="AG132" s="104">
        <v>41.211138230000003</v>
      </c>
      <c r="AH132" s="104">
        <v>34.961138230000003</v>
      </c>
      <c r="AI132" s="104">
        <v>34.211138230000003</v>
      </c>
      <c r="AJ132" s="104">
        <v>28.062774869999998</v>
      </c>
      <c r="AK132" s="104">
        <v>24.312774869999998</v>
      </c>
      <c r="AL132" s="104">
        <v>55.812774869999998</v>
      </c>
      <c r="AM132" s="121">
        <v>72.226483560000005</v>
      </c>
      <c r="AN132" s="111">
        <v>90.226483560000005</v>
      </c>
      <c r="AO132" s="112">
        <v>74.226483560000005</v>
      </c>
      <c r="AP132" s="104">
        <v>48.863298569999998</v>
      </c>
      <c r="AQ132" s="110">
        <v>30.863298570000001</v>
      </c>
      <c r="AR132" s="110">
        <v>29.863298570000001</v>
      </c>
      <c r="AS132" s="110">
        <v>42.215917339999997</v>
      </c>
      <c r="AT132" s="110">
        <v>35.965917339999997</v>
      </c>
      <c r="AU132" s="114">
        <v>35.215917339999997</v>
      </c>
      <c r="AV132" s="114">
        <v>27.732377849999999</v>
      </c>
      <c r="AW132" s="110">
        <v>23.982377849999999</v>
      </c>
      <c r="AX132" s="104">
        <v>55.482377849999999</v>
      </c>
      <c r="AY132" s="104">
        <v>63.687728749999998</v>
      </c>
      <c r="AZ132" s="104">
        <v>81.687728750000005</v>
      </c>
      <c r="BA132" s="104">
        <v>65.687728750000005</v>
      </c>
      <c r="BB132" s="104">
        <v>49.632141189999999</v>
      </c>
      <c r="BC132" s="104">
        <v>31.632141189999999</v>
      </c>
      <c r="BD132" s="104">
        <v>30.632141189999999</v>
      </c>
      <c r="BE132" s="104">
        <v>41.547882280000003</v>
      </c>
      <c r="BF132" s="104">
        <v>35.297882280000003</v>
      </c>
      <c r="BG132" s="93">
        <v>34.547882280000003</v>
      </c>
      <c r="BH132" s="93">
        <v>26.403280639999998</v>
      </c>
      <c r="BI132" s="93">
        <v>22.653280639999998</v>
      </c>
      <c r="BJ132" s="93">
        <v>54.153280639999998</v>
      </c>
      <c r="BK132" s="93">
        <v>58.165715489999997</v>
      </c>
    </row>
    <row r="133" spans="1:63" ht="14.25">
      <c r="A133" s="134">
        <v>36719</v>
      </c>
      <c r="B133" s="132"/>
      <c r="C133" s="135">
        <v>34912</v>
      </c>
      <c r="D133" s="71">
        <v>133</v>
      </c>
      <c r="E133" s="125">
        <v>112</v>
      </c>
      <c r="F133" s="102">
        <v>81.75</v>
      </c>
      <c r="G133" s="102">
        <v>70.75</v>
      </c>
      <c r="H133" s="102">
        <v>69</v>
      </c>
      <c r="I133" s="102">
        <v>58.75</v>
      </c>
      <c r="J133" s="102">
        <v>50</v>
      </c>
      <c r="K133" s="102">
        <v>48</v>
      </c>
      <c r="L133" s="102">
        <v>47</v>
      </c>
      <c r="M133" s="102">
        <v>47</v>
      </c>
      <c r="N133" s="103">
        <v>49.5</v>
      </c>
      <c r="O133" s="102">
        <v>102</v>
      </c>
      <c r="P133" s="102">
        <v>117</v>
      </c>
      <c r="Q133" s="102">
        <v>106.5</v>
      </c>
      <c r="R133" s="102">
        <v>56</v>
      </c>
      <c r="S133" s="102">
        <v>48</v>
      </c>
      <c r="T133" s="102">
        <v>48</v>
      </c>
      <c r="U133" s="102">
        <v>41.109863070000003</v>
      </c>
      <c r="V133" s="102">
        <v>34.859863070000003</v>
      </c>
      <c r="W133" s="102">
        <v>34.109863070000003</v>
      </c>
      <c r="X133" s="104">
        <v>30.00860028</v>
      </c>
      <c r="Y133" s="104">
        <v>26.25860028</v>
      </c>
      <c r="Z133" s="104">
        <v>57.758600280000003</v>
      </c>
      <c r="AA133" s="104">
        <v>85.694237700000002</v>
      </c>
      <c r="AB133" s="104">
        <v>103.6942377</v>
      </c>
      <c r="AC133" s="104">
        <v>87.694237700000002</v>
      </c>
      <c r="AD133" s="105">
        <v>48.60813675</v>
      </c>
      <c r="AE133" s="105">
        <v>30.60813675</v>
      </c>
      <c r="AF133" s="105">
        <v>29.60813675</v>
      </c>
      <c r="AG133" s="104">
        <v>41.43904173</v>
      </c>
      <c r="AH133" s="104">
        <v>35.18904173</v>
      </c>
      <c r="AI133" s="104">
        <v>34.43904173</v>
      </c>
      <c r="AJ133" s="104">
        <v>28.50730824</v>
      </c>
      <c r="AK133" s="104">
        <v>24.75730824</v>
      </c>
      <c r="AL133" s="104">
        <v>56.25730824</v>
      </c>
      <c r="AM133" s="118">
        <v>73.005648660000006</v>
      </c>
      <c r="AN133" s="111">
        <v>91.005648660000006</v>
      </c>
      <c r="AO133" s="112">
        <v>75.005648660000006</v>
      </c>
      <c r="AP133" s="104">
        <v>49.121526379999999</v>
      </c>
      <c r="AQ133" s="110">
        <v>31.121526379999999</v>
      </c>
      <c r="AR133" s="110">
        <v>30.121526379999999</v>
      </c>
      <c r="AS133" s="110">
        <v>42.192517690000003</v>
      </c>
      <c r="AT133" s="110">
        <v>35.942517690000003</v>
      </c>
      <c r="AU133" s="114">
        <v>35.192517690000003</v>
      </c>
      <c r="AV133" s="114">
        <v>27.88544594</v>
      </c>
      <c r="AW133" s="110">
        <v>24.13544594</v>
      </c>
      <c r="AX133" s="104">
        <v>55.635445939999997</v>
      </c>
      <c r="AY133" s="104">
        <v>64.16579926</v>
      </c>
      <c r="AZ133" s="104">
        <v>82.16579926</v>
      </c>
      <c r="BA133" s="104">
        <v>66.16579926</v>
      </c>
      <c r="BB133" s="104">
        <v>49.83609345</v>
      </c>
      <c r="BC133" s="104">
        <v>31.83609345</v>
      </c>
      <c r="BD133" s="104">
        <v>30.83609345</v>
      </c>
      <c r="BE133" s="104">
        <v>41.515495430000001</v>
      </c>
      <c r="BF133" s="104">
        <v>35.265495430000001</v>
      </c>
      <c r="BG133" s="93">
        <v>34.515495430000001</v>
      </c>
      <c r="BH133" s="93">
        <v>26.524240970000001</v>
      </c>
      <c r="BI133" s="93">
        <v>22.774240970000001</v>
      </c>
      <c r="BJ133" s="93">
        <v>54.274240970000001</v>
      </c>
      <c r="BK133" s="93">
        <v>58.678881760000003</v>
      </c>
    </row>
    <row r="134" spans="1:63" ht="14.25">
      <c r="A134" s="134">
        <v>36720</v>
      </c>
      <c r="B134" s="132"/>
      <c r="C134" s="135">
        <v>34912</v>
      </c>
      <c r="D134" s="71">
        <v>148</v>
      </c>
      <c r="E134" s="125">
        <v>114</v>
      </c>
      <c r="F134" s="102">
        <v>91.5</v>
      </c>
      <c r="G134" s="102">
        <v>74.75</v>
      </c>
      <c r="H134" s="102">
        <v>71</v>
      </c>
      <c r="I134" s="102">
        <v>60.75</v>
      </c>
      <c r="J134" s="102">
        <v>52.25</v>
      </c>
      <c r="K134" s="102">
        <v>42.75</v>
      </c>
      <c r="L134" s="102">
        <v>49</v>
      </c>
      <c r="M134" s="102">
        <v>50</v>
      </c>
      <c r="N134" s="103">
        <v>48.5</v>
      </c>
      <c r="O134" s="102">
        <v>108</v>
      </c>
      <c r="P134" s="102">
        <v>123</v>
      </c>
      <c r="Q134" s="102">
        <v>106</v>
      </c>
      <c r="R134" s="102">
        <v>59.25</v>
      </c>
      <c r="S134" s="102">
        <v>50</v>
      </c>
      <c r="T134" s="102">
        <v>49.25</v>
      </c>
      <c r="U134" s="102">
        <v>42.562740030000001</v>
      </c>
      <c r="V134" s="102">
        <v>35.562740030000001</v>
      </c>
      <c r="W134" s="102">
        <v>33.812740030000001</v>
      </c>
      <c r="X134" s="104">
        <v>30.09493148</v>
      </c>
      <c r="Y134" s="104">
        <v>26.59493148</v>
      </c>
      <c r="Z134" s="104">
        <v>60.59493148</v>
      </c>
      <c r="AA134" s="104">
        <v>86.459261119999994</v>
      </c>
      <c r="AB134" s="104">
        <v>101.45926110000001</v>
      </c>
      <c r="AC134" s="104">
        <v>88.459261119999994</v>
      </c>
      <c r="AD134" s="105">
        <v>51.762829349999997</v>
      </c>
      <c r="AE134" s="105">
        <v>29.512829350000001</v>
      </c>
      <c r="AF134" s="105">
        <v>27.762829350000001</v>
      </c>
      <c r="AG134" s="104">
        <v>42.938257720000003</v>
      </c>
      <c r="AH134" s="104">
        <v>35.938257720000003</v>
      </c>
      <c r="AI134" s="104">
        <v>34.188257720000003</v>
      </c>
      <c r="AJ134" s="104">
        <v>28.67157418</v>
      </c>
      <c r="AK134" s="104">
        <v>25.17157418</v>
      </c>
      <c r="AL134" s="104">
        <v>59.17157418</v>
      </c>
      <c r="AM134" s="121">
        <v>73.630327449999996</v>
      </c>
      <c r="AN134" s="111">
        <v>88.630327449999996</v>
      </c>
      <c r="AO134" s="112">
        <v>75.630327449999996</v>
      </c>
      <c r="AP134" s="104">
        <v>52.271366749999999</v>
      </c>
      <c r="AQ134" s="110">
        <v>30.021366749999999</v>
      </c>
      <c r="AR134" s="110">
        <v>28.271366749999999</v>
      </c>
      <c r="AS134" s="110">
        <v>43.727168980000002</v>
      </c>
      <c r="AT134" s="110">
        <v>36.727168980000002</v>
      </c>
      <c r="AU134" s="104">
        <v>34.977168980000002</v>
      </c>
      <c r="AV134" s="110">
        <v>28.107298279999998</v>
      </c>
      <c r="AW134" s="110">
        <v>24.607298279999998</v>
      </c>
      <c r="AX134" s="104">
        <v>58.607298280000002</v>
      </c>
      <c r="AY134" s="104">
        <v>64.682174840000002</v>
      </c>
      <c r="AZ134" s="104">
        <v>79.682174840000002</v>
      </c>
      <c r="BA134" s="104">
        <v>66.682174840000002</v>
      </c>
      <c r="BB134" s="104">
        <v>52.985230950000002</v>
      </c>
      <c r="BC134" s="104">
        <v>30.735230949999998</v>
      </c>
      <c r="BD134" s="104">
        <v>28.985230949999998</v>
      </c>
      <c r="BE134" s="104">
        <v>43.067076309999997</v>
      </c>
      <c r="BF134" s="104">
        <v>36.067076309999997</v>
      </c>
      <c r="BG134" s="93">
        <v>34.317076309999997</v>
      </c>
      <c r="BH134" s="93">
        <v>26.774600410000001</v>
      </c>
      <c r="BI134" s="93">
        <v>23.274600410000001</v>
      </c>
      <c r="BJ134" s="93">
        <v>57.274600409999998</v>
      </c>
      <c r="BK134" s="93">
        <v>59.142920570000001</v>
      </c>
    </row>
    <row r="135" spans="1:63" ht="14.25">
      <c r="A135" s="134">
        <v>36721</v>
      </c>
      <c r="B135" s="132"/>
      <c r="C135" s="135">
        <v>34912</v>
      </c>
      <c r="D135" s="71">
        <v>154</v>
      </c>
      <c r="E135" s="125">
        <v>114</v>
      </c>
      <c r="F135" s="102">
        <v>91.5</v>
      </c>
      <c r="G135" s="102">
        <v>74.75</v>
      </c>
      <c r="H135" s="102">
        <v>71</v>
      </c>
      <c r="I135" s="102">
        <v>60.75</v>
      </c>
      <c r="J135" s="102">
        <v>52.25</v>
      </c>
      <c r="K135" s="102">
        <v>42.75</v>
      </c>
      <c r="L135" s="102">
        <v>49</v>
      </c>
      <c r="M135" s="102">
        <v>50</v>
      </c>
      <c r="N135" s="103">
        <v>48.5</v>
      </c>
      <c r="O135" s="102">
        <v>108</v>
      </c>
      <c r="P135" s="102">
        <v>123</v>
      </c>
      <c r="Q135" s="102">
        <v>106</v>
      </c>
      <c r="R135" s="102">
        <v>59.25</v>
      </c>
      <c r="S135" s="102">
        <v>50</v>
      </c>
      <c r="T135" s="102">
        <v>49.25</v>
      </c>
      <c r="U135" s="102">
        <v>42.562740030000001</v>
      </c>
      <c r="V135" s="102">
        <v>35.562740030000001</v>
      </c>
      <c r="W135" s="102">
        <v>33.812740030000001</v>
      </c>
      <c r="X135" s="104">
        <v>30.09493148</v>
      </c>
      <c r="Y135" s="104">
        <v>26.59493148</v>
      </c>
      <c r="Z135" s="104">
        <v>60.59493148</v>
      </c>
      <c r="AA135" s="104">
        <v>86.459261119999994</v>
      </c>
      <c r="AB135" s="104">
        <v>101.45926110000001</v>
      </c>
      <c r="AC135" s="104">
        <v>88.459261119999994</v>
      </c>
      <c r="AD135" s="105">
        <v>51.762829349999997</v>
      </c>
      <c r="AE135" s="105">
        <v>29.512829350000001</v>
      </c>
      <c r="AF135" s="105">
        <v>27.762829350000001</v>
      </c>
      <c r="AG135" s="104">
        <v>42.938257720000003</v>
      </c>
      <c r="AH135" s="104">
        <v>35.938257720000003</v>
      </c>
      <c r="AI135" s="104">
        <v>34.188257720000003</v>
      </c>
      <c r="AJ135" s="104">
        <v>28.67157418</v>
      </c>
      <c r="AK135" s="104">
        <v>25.17157418</v>
      </c>
      <c r="AL135" s="104">
        <v>59.17157418</v>
      </c>
      <c r="AM135" s="118">
        <v>73.630327449999996</v>
      </c>
      <c r="AN135" s="111">
        <v>88.630327449999996</v>
      </c>
      <c r="AO135" s="112">
        <v>75.630327449999996</v>
      </c>
      <c r="AP135" s="104">
        <v>52.271366749999999</v>
      </c>
      <c r="AQ135" s="110">
        <v>30.021366749999999</v>
      </c>
      <c r="AR135" s="110">
        <v>28.271366749999999</v>
      </c>
      <c r="AS135" s="110">
        <v>43.727168980000002</v>
      </c>
      <c r="AT135" s="110">
        <v>36.727168980000002</v>
      </c>
      <c r="AU135" s="110">
        <v>34.977168980000002</v>
      </c>
      <c r="AV135" s="110">
        <v>28.107298279999998</v>
      </c>
      <c r="AW135" s="110">
        <v>24.607298279999998</v>
      </c>
      <c r="AX135" s="104">
        <v>58.607298280000002</v>
      </c>
      <c r="AY135" s="104">
        <v>64.682174840000002</v>
      </c>
      <c r="AZ135" s="104">
        <v>79.682174840000002</v>
      </c>
      <c r="BA135" s="104">
        <v>66.682174840000002</v>
      </c>
      <c r="BB135" s="104">
        <v>52.985230950000002</v>
      </c>
      <c r="BC135" s="104">
        <v>30.735230949999998</v>
      </c>
      <c r="BD135" s="104">
        <v>28.985230949999998</v>
      </c>
      <c r="BE135" s="104">
        <v>43.067076309999997</v>
      </c>
      <c r="BF135" s="104">
        <v>36.067076309999997</v>
      </c>
      <c r="BG135" s="93">
        <v>34.317076309999997</v>
      </c>
      <c r="BH135" s="93">
        <v>26.774600410000001</v>
      </c>
      <c r="BI135" s="93">
        <v>23.274600410000001</v>
      </c>
      <c r="BJ135" s="93">
        <v>57.274600409999998</v>
      </c>
      <c r="BK135" s="93">
        <v>59.142920570000001</v>
      </c>
    </row>
    <row r="136" spans="1:63" ht="14.25">
      <c r="A136" s="134">
        <v>36724</v>
      </c>
      <c r="B136" s="132"/>
      <c r="C136" s="135">
        <v>34912</v>
      </c>
      <c r="D136" s="71">
        <v>150</v>
      </c>
      <c r="E136" s="125">
        <v>113</v>
      </c>
      <c r="F136" s="102">
        <v>88.5</v>
      </c>
      <c r="G136" s="102">
        <v>71.75</v>
      </c>
      <c r="H136" s="102">
        <v>68</v>
      </c>
      <c r="I136" s="102">
        <v>60.75</v>
      </c>
      <c r="J136" s="102">
        <v>52.25</v>
      </c>
      <c r="K136" s="102">
        <v>42.75</v>
      </c>
      <c r="L136" s="102">
        <v>49</v>
      </c>
      <c r="M136" s="102">
        <v>50</v>
      </c>
      <c r="N136" s="103">
        <v>48.5</v>
      </c>
      <c r="O136" s="102">
        <v>108</v>
      </c>
      <c r="P136" s="102">
        <v>123</v>
      </c>
      <c r="Q136" s="102">
        <v>106</v>
      </c>
      <c r="R136" s="102">
        <v>59.25</v>
      </c>
      <c r="S136" s="102">
        <v>50</v>
      </c>
      <c r="T136" s="102">
        <v>49.25</v>
      </c>
      <c r="U136" s="102">
        <v>42.562740030000001</v>
      </c>
      <c r="V136" s="102">
        <v>35.562740030000001</v>
      </c>
      <c r="W136" s="102">
        <v>33.812740030000001</v>
      </c>
      <c r="X136" s="104">
        <v>30.09493148</v>
      </c>
      <c r="Y136" s="104">
        <v>26.59493148</v>
      </c>
      <c r="Z136" s="104">
        <v>60.59493148</v>
      </c>
      <c r="AA136" s="104">
        <v>86.459261119999994</v>
      </c>
      <c r="AB136" s="104">
        <v>102.45926110000001</v>
      </c>
      <c r="AC136" s="104">
        <v>88.459261119999994</v>
      </c>
      <c r="AD136" s="105">
        <v>51.762829349999997</v>
      </c>
      <c r="AE136" s="105">
        <v>29.762829350000001</v>
      </c>
      <c r="AF136" s="105">
        <v>28.262829350000001</v>
      </c>
      <c r="AG136" s="104">
        <v>42.938257720000003</v>
      </c>
      <c r="AH136" s="104">
        <v>35.938257720000003</v>
      </c>
      <c r="AI136" s="104">
        <v>34.188257720000003</v>
      </c>
      <c r="AJ136" s="104">
        <v>28.67157418</v>
      </c>
      <c r="AK136" s="104">
        <v>25.17157418</v>
      </c>
      <c r="AL136" s="104">
        <v>59.17157418</v>
      </c>
      <c r="AM136" s="121">
        <v>73.630327449999996</v>
      </c>
      <c r="AN136" s="111">
        <v>89.630327449999996</v>
      </c>
      <c r="AO136" s="112">
        <v>75.630327449999996</v>
      </c>
      <c r="AP136" s="104">
        <v>52.271366749999999</v>
      </c>
      <c r="AQ136" s="104">
        <v>30.271366749999999</v>
      </c>
      <c r="AR136" s="104">
        <v>28.771366749999999</v>
      </c>
      <c r="AS136" s="104">
        <v>43.727168980000002</v>
      </c>
      <c r="AT136" s="104">
        <v>36.727168980000002</v>
      </c>
      <c r="AU136" s="104">
        <v>34.977168980000002</v>
      </c>
      <c r="AV136" s="104">
        <v>28.107298279999998</v>
      </c>
      <c r="AW136" s="104">
        <v>24.607298279999998</v>
      </c>
      <c r="AX136" s="104">
        <v>58.607298280000002</v>
      </c>
      <c r="AY136" s="104">
        <v>64.682174840000002</v>
      </c>
      <c r="AZ136" s="104">
        <v>80.682174840000002</v>
      </c>
      <c r="BA136" s="104">
        <v>66.682174840000002</v>
      </c>
      <c r="BB136" s="104">
        <v>52.985230950000002</v>
      </c>
      <c r="BC136" s="104">
        <v>30.985230949999998</v>
      </c>
      <c r="BD136" s="104">
        <v>29.485230949999998</v>
      </c>
      <c r="BE136" s="104">
        <v>43.067076309999997</v>
      </c>
      <c r="BF136" s="104">
        <v>36.067076309999997</v>
      </c>
      <c r="BG136" s="93">
        <v>34.317076309999997</v>
      </c>
      <c r="BH136" s="93">
        <v>26.774600410000001</v>
      </c>
      <c r="BI136" s="93">
        <v>23.274600410000001</v>
      </c>
      <c r="BJ136" s="93">
        <v>57.274600409999998</v>
      </c>
      <c r="BK136" s="93">
        <v>59.142920570000001</v>
      </c>
    </row>
    <row r="137" spans="1:63" ht="14.25">
      <c r="A137" s="134">
        <v>36725</v>
      </c>
      <c r="B137" s="132"/>
      <c r="C137" s="135">
        <v>34912</v>
      </c>
      <c r="D137" s="71">
        <v>154</v>
      </c>
      <c r="E137" s="125">
        <v>116</v>
      </c>
      <c r="F137" s="102">
        <v>88.5</v>
      </c>
      <c r="G137" s="102">
        <v>71.75</v>
      </c>
      <c r="H137" s="102">
        <v>68</v>
      </c>
      <c r="I137" s="102">
        <v>60.65</v>
      </c>
      <c r="J137" s="102">
        <v>53.9</v>
      </c>
      <c r="K137" s="102">
        <v>43.9</v>
      </c>
      <c r="L137" s="102">
        <v>48.9</v>
      </c>
      <c r="M137" s="102">
        <v>50</v>
      </c>
      <c r="N137" s="103">
        <v>48.5</v>
      </c>
      <c r="O137" s="102">
        <v>109</v>
      </c>
      <c r="P137" s="102">
        <v>123</v>
      </c>
      <c r="Q137" s="102">
        <v>113</v>
      </c>
      <c r="R137" s="102">
        <v>58.1</v>
      </c>
      <c r="S137" s="102">
        <v>48.85</v>
      </c>
      <c r="T137" s="102">
        <v>48.1</v>
      </c>
      <c r="U137" s="102">
        <v>42.762740030000003</v>
      </c>
      <c r="V137" s="102">
        <v>35.762740030000003</v>
      </c>
      <c r="W137" s="102">
        <v>34.012740030000003</v>
      </c>
      <c r="X137" s="104">
        <v>30.294931479999999</v>
      </c>
      <c r="Y137" s="104">
        <v>26.794931479999999</v>
      </c>
      <c r="Z137" s="104">
        <v>60.794931480000002</v>
      </c>
      <c r="AA137" s="104">
        <v>87.459261119999994</v>
      </c>
      <c r="AB137" s="104">
        <v>102.45926110000001</v>
      </c>
      <c r="AC137" s="104">
        <v>88.459261119999994</v>
      </c>
      <c r="AD137" s="105">
        <v>53.762829349999997</v>
      </c>
      <c r="AE137" s="105">
        <v>32.762829349999997</v>
      </c>
      <c r="AF137" s="105">
        <v>31.262829350000001</v>
      </c>
      <c r="AG137" s="104">
        <v>43.138257719999999</v>
      </c>
      <c r="AH137" s="104">
        <v>36.138257719999999</v>
      </c>
      <c r="AI137" s="104">
        <v>34.388257719999999</v>
      </c>
      <c r="AJ137" s="104">
        <v>28.87157418</v>
      </c>
      <c r="AK137" s="104">
        <v>25.37157418</v>
      </c>
      <c r="AL137" s="104">
        <v>59.371574180000003</v>
      </c>
      <c r="AM137" s="118">
        <v>74.630327449999996</v>
      </c>
      <c r="AN137" s="111">
        <v>89.630327449999996</v>
      </c>
      <c r="AO137" s="112">
        <v>75.630327449999996</v>
      </c>
      <c r="AP137" s="104">
        <v>54.271366749999999</v>
      </c>
      <c r="AQ137" s="104">
        <v>33.271366749999999</v>
      </c>
      <c r="AR137" s="104">
        <v>31.771366749999999</v>
      </c>
      <c r="AS137" s="104">
        <v>43.927168979999998</v>
      </c>
      <c r="AT137" s="104">
        <v>36.927168979999998</v>
      </c>
      <c r="AU137" s="104">
        <v>35.177168979999998</v>
      </c>
      <c r="AV137" s="104">
        <v>28.307298280000001</v>
      </c>
      <c r="AW137" s="104">
        <v>24.807298280000001</v>
      </c>
      <c r="AX137" s="104">
        <v>58.807298279999998</v>
      </c>
      <c r="AY137" s="104">
        <v>65.682174840000002</v>
      </c>
      <c r="AZ137" s="104">
        <v>80.682174840000002</v>
      </c>
      <c r="BA137" s="104">
        <v>66.682174840000002</v>
      </c>
      <c r="BB137" s="104">
        <v>54.985230950000002</v>
      </c>
      <c r="BC137" s="104">
        <v>33.985230950000002</v>
      </c>
      <c r="BD137" s="104">
        <v>32.485230950000002</v>
      </c>
      <c r="BE137" s="104">
        <v>43.26707631</v>
      </c>
      <c r="BF137" s="104">
        <v>36.26707631</v>
      </c>
      <c r="BG137" s="93">
        <v>34.51707631</v>
      </c>
      <c r="BH137" s="93">
        <v>26.974600410000001</v>
      </c>
      <c r="BI137" s="93">
        <v>23.474600410000001</v>
      </c>
      <c r="BJ137" s="93">
        <v>57.474600410000001</v>
      </c>
      <c r="BK137" s="93">
        <v>60.142920570000001</v>
      </c>
    </row>
    <row r="138" spans="1:63" ht="14.25">
      <c r="A138" s="134">
        <v>36726</v>
      </c>
      <c r="B138" s="132"/>
      <c r="C138" s="135">
        <v>34912</v>
      </c>
      <c r="D138" s="71">
        <v>145</v>
      </c>
      <c r="E138" s="125">
        <v>116</v>
      </c>
      <c r="F138" s="102">
        <v>88.35</v>
      </c>
      <c r="G138" s="102">
        <v>71.599999999999994</v>
      </c>
      <c r="H138" s="102">
        <v>67.849999999999994</v>
      </c>
      <c r="I138" s="102">
        <v>60.55</v>
      </c>
      <c r="J138" s="102">
        <v>53.8</v>
      </c>
      <c r="K138" s="102">
        <v>43.8</v>
      </c>
      <c r="L138" s="102">
        <v>48.9</v>
      </c>
      <c r="M138" s="102">
        <v>50</v>
      </c>
      <c r="N138" s="103">
        <v>48.5</v>
      </c>
      <c r="O138" s="102">
        <v>108.95</v>
      </c>
      <c r="P138" s="102">
        <v>122.95</v>
      </c>
      <c r="Q138" s="102">
        <v>112.95</v>
      </c>
      <c r="R138" s="102">
        <v>58.1</v>
      </c>
      <c r="S138" s="102">
        <v>48.85</v>
      </c>
      <c r="T138" s="102">
        <v>48.1</v>
      </c>
      <c r="U138" s="102">
        <v>43.101447970000002</v>
      </c>
      <c r="V138" s="102">
        <v>36.101447970000002</v>
      </c>
      <c r="W138" s="102">
        <v>34.351447970000002</v>
      </c>
      <c r="X138" s="104">
        <v>30.303415099999999</v>
      </c>
      <c r="Y138" s="104">
        <v>26.803415099999999</v>
      </c>
      <c r="Z138" s="104">
        <v>60.803415100000002</v>
      </c>
      <c r="AA138" s="104">
        <v>87.399410829999994</v>
      </c>
      <c r="AB138" s="104">
        <v>102.3994108</v>
      </c>
      <c r="AC138" s="104">
        <v>88.399410829999994</v>
      </c>
      <c r="AD138" s="105">
        <v>53.306309249999998</v>
      </c>
      <c r="AE138" s="105">
        <v>32.306309249999998</v>
      </c>
      <c r="AF138" s="105">
        <v>30.806309250000002</v>
      </c>
      <c r="AG138" s="104">
        <v>42.988376649999999</v>
      </c>
      <c r="AH138" s="104">
        <v>35.988376649999999</v>
      </c>
      <c r="AI138" s="104">
        <v>34.238376649999999</v>
      </c>
      <c r="AJ138" s="104">
        <v>28.05321279</v>
      </c>
      <c r="AK138" s="104">
        <v>24.55321279</v>
      </c>
      <c r="AL138" s="104">
        <v>58.553212790000003</v>
      </c>
      <c r="AM138" s="121">
        <v>72.660421830000004</v>
      </c>
      <c r="AN138" s="111">
        <v>87.660421830000004</v>
      </c>
      <c r="AO138" s="112">
        <v>73.660421830000004</v>
      </c>
      <c r="AP138" s="104">
        <v>53.071698959999999</v>
      </c>
      <c r="AQ138" s="104">
        <v>32.071698959999999</v>
      </c>
      <c r="AR138" s="104">
        <v>30.571698959999999</v>
      </c>
      <c r="AS138" s="104">
        <v>43.379161580000002</v>
      </c>
      <c r="AT138" s="104">
        <v>36.379161580000002</v>
      </c>
      <c r="AU138" s="104">
        <v>34.629161580000002</v>
      </c>
      <c r="AV138" s="104">
        <v>26.847630519999999</v>
      </c>
      <c r="AW138" s="104">
        <v>23.347630519999999</v>
      </c>
      <c r="AX138" s="104">
        <v>57.347630520000003</v>
      </c>
      <c r="AY138" s="104">
        <v>62.390618549999999</v>
      </c>
      <c r="AZ138" s="104">
        <v>77.390618549999999</v>
      </c>
      <c r="BA138" s="104">
        <v>63.390618549999999</v>
      </c>
      <c r="BB138" s="104">
        <v>53.11912908</v>
      </c>
      <c r="BC138" s="104">
        <v>32.11912908</v>
      </c>
      <c r="BD138" s="104">
        <v>30.61912908</v>
      </c>
      <c r="BE138" s="104">
        <v>42.01939445</v>
      </c>
      <c r="BF138" s="104">
        <v>35.01939445</v>
      </c>
      <c r="BG138" s="93">
        <v>33.26939445</v>
      </c>
      <c r="BH138" s="93">
        <v>24.801781200000001</v>
      </c>
      <c r="BI138" s="93">
        <v>21.301781200000001</v>
      </c>
      <c r="BJ138" s="93">
        <v>55.301781200000001</v>
      </c>
      <c r="BK138" s="93">
        <v>55.854486110000003</v>
      </c>
    </row>
    <row r="139" spans="1:63" ht="14.25">
      <c r="A139" s="134">
        <v>36727</v>
      </c>
      <c r="B139" s="132"/>
      <c r="C139" s="135">
        <v>34912</v>
      </c>
      <c r="D139" s="71">
        <v>150</v>
      </c>
      <c r="E139" s="125">
        <v>117</v>
      </c>
      <c r="F139" s="102">
        <v>86.35</v>
      </c>
      <c r="G139" s="102">
        <v>70.599999999999994</v>
      </c>
      <c r="H139" s="102">
        <v>67.349999999999994</v>
      </c>
      <c r="I139" s="102">
        <v>60.05</v>
      </c>
      <c r="J139" s="102">
        <v>53.3</v>
      </c>
      <c r="K139" s="102">
        <v>43.6</v>
      </c>
      <c r="L139" s="102">
        <v>47.9</v>
      </c>
      <c r="M139" s="102">
        <v>49</v>
      </c>
      <c r="N139" s="103">
        <v>50.5</v>
      </c>
      <c r="O139" s="102">
        <v>108.7</v>
      </c>
      <c r="P139" s="102">
        <v>122.7</v>
      </c>
      <c r="Q139" s="102">
        <v>112.7</v>
      </c>
      <c r="R139" s="102">
        <v>58.1</v>
      </c>
      <c r="S139" s="102">
        <v>48.85</v>
      </c>
      <c r="T139" s="102">
        <v>48.1</v>
      </c>
      <c r="U139" s="102">
        <v>42.35</v>
      </c>
      <c r="V139" s="102">
        <v>35.799999999999997</v>
      </c>
      <c r="W139" s="102">
        <v>34.15</v>
      </c>
      <c r="X139" s="104">
        <v>37.1</v>
      </c>
      <c r="Y139" s="104">
        <v>38.200000000000003</v>
      </c>
      <c r="Z139" s="104">
        <v>39.700000000000003</v>
      </c>
      <c r="AA139" s="104">
        <v>86.3</v>
      </c>
      <c r="AB139" s="104">
        <v>100.3</v>
      </c>
      <c r="AC139" s="104">
        <v>90.3</v>
      </c>
      <c r="AD139" s="105">
        <v>52.6</v>
      </c>
      <c r="AE139" s="105">
        <v>36.85</v>
      </c>
      <c r="AF139" s="105">
        <v>38.1</v>
      </c>
      <c r="AG139" s="104">
        <v>38.92</v>
      </c>
      <c r="AH139" s="104">
        <v>31.92</v>
      </c>
      <c r="AI139" s="104">
        <v>30.17</v>
      </c>
      <c r="AJ139" s="104">
        <v>31.14</v>
      </c>
      <c r="AK139" s="104">
        <v>32.64</v>
      </c>
      <c r="AL139" s="104">
        <v>40.64</v>
      </c>
      <c r="AM139" s="118">
        <v>81.510000000000005</v>
      </c>
      <c r="AN139" s="111">
        <v>94.51</v>
      </c>
      <c r="AO139" s="112">
        <v>82.51</v>
      </c>
      <c r="AP139" s="104">
        <v>40.17</v>
      </c>
      <c r="AQ139" s="104">
        <v>39.17</v>
      </c>
      <c r="AR139" s="104">
        <v>36.67</v>
      </c>
      <c r="AS139" s="104">
        <v>39.26</v>
      </c>
      <c r="AT139" s="104">
        <v>32.26</v>
      </c>
      <c r="AU139" s="104">
        <v>30.51</v>
      </c>
      <c r="AV139" s="104">
        <v>29.94</v>
      </c>
      <c r="AW139" s="104">
        <v>31.44</v>
      </c>
      <c r="AX139" s="104">
        <v>39.44</v>
      </c>
      <c r="AY139" s="104">
        <v>71.260000000000005</v>
      </c>
      <c r="AZ139" s="104">
        <v>84.26</v>
      </c>
      <c r="BA139" s="104">
        <v>72.260000000000005</v>
      </c>
      <c r="BB139" s="104">
        <v>40.24</v>
      </c>
      <c r="BC139" s="104">
        <v>39.24</v>
      </c>
      <c r="BD139" s="104">
        <v>36.74</v>
      </c>
      <c r="BE139" s="104">
        <v>37.880000000000003</v>
      </c>
      <c r="BF139" s="104">
        <v>30.88</v>
      </c>
      <c r="BG139" s="93">
        <v>29.13</v>
      </c>
      <c r="BH139" s="93">
        <v>27.91</v>
      </c>
      <c r="BI139" s="93">
        <v>29.41</v>
      </c>
      <c r="BJ139" s="93">
        <v>37.409999999999997</v>
      </c>
      <c r="BK139" s="93">
        <v>64.73</v>
      </c>
    </row>
    <row r="140" spans="1:63" ht="14.25">
      <c r="A140" s="134">
        <v>36728</v>
      </c>
      <c r="B140" s="132"/>
      <c r="C140" s="135">
        <v>34912</v>
      </c>
      <c r="D140" s="71">
        <v>150</v>
      </c>
      <c r="E140" s="125">
        <v>117</v>
      </c>
      <c r="F140" s="102">
        <v>85.6</v>
      </c>
      <c r="G140" s="102">
        <v>69.599999999999994</v>
      </c>
      <c r="H140" s="102">
        <v>66.599999999999994</v>
      </c>
      <c r="I140" s="102">
        <v>60.05</v>
      </c>
      <c r="J140" s="102">
        <v>53.3</v>
      </c>
      <c r="K140" s="102">
        <v>43.6</v>
      </c>
      <c r="L140" s="102">
        <v>47</v>
      </c>
      <c r="M140" s="102">
        <v>48</v>
      </c>
      <c r="N140" s="103">
        <v>52.5</v>
      </c>
      <c r="O140" s="102">
        <v>108.7</v>
      </c>
      <c r="P140" s="102">
        <v>122.7</v>
      </c>
      <c r="Q140" s="102">
        <v>112.7</v>
      </c>
      <c r="R140" s="102">
        <v>58.1</v>
      </c>
      <c r="S140" s="102">
        <v>48.85</v>
      </c>
      <c r="T140" s="102">
        <v>48.1</v>
      </c>
      <c r="U140" s="102">
        <v>42.35</v>
      </c>
      <c r="V140" s="102">
        <v>35.799999999999997</v>
      </c>
      <c r="W140" s="102">
        <v>34.15</v>
      </c>
      <c r="X140" s="104">
        <v>36.200000000000003</v>
      </c>
      <c r="Y140" s="104">
        <v>37.200000000000003</v>
      </c>
      <c r="Z140" s="104">
        <v>41.7</v>
      </c>
      <c r="AA140" s="104">
        <v>86.3</v>
      </c>
      <c r="AB140" s="104">
        <v>100.3</v>
      </c>
      <c r="AC140" s="104">
        <v>90.3</v>
      </c>
      <c r="AD140" s="105">
        <v>52.6</v>
      </c>
      <c r="AE140" s="105">
        <v>36.85</v>
      </c>
      <c r="AF140" s="105">
        <v>38.1</v>
      </c>
      <c r="AG140" s="104">
        <v>38.92</v>
      </c>
      <c r="AH140" s="104">
        <v>31.92</v>
      </c>
      <c r="AI140" s="104">
        <v>30.17</v>
      </c>
      <c r="AJ140" s="104">
        <v>31.14</v>
      </c>
      <c r="AK140" s="104">
        <v>32.64</v>
      </c>
      <c r="AL140" s="104">
        <v>40.64</v>
      </c>
      <c r="AM140" s="121">
        <v>81.510000000000005</v>
      </c>
      <c r="AN140" s="111">
        <v>94.51</v>
      </c>
      <c r="AO140" s="112">
        <v>82.51</v>
      </c>
      <c r="AP140" s="104">
        <v>40.17</v>
      </c>
      <c r="AQ140" s="104">
        <v>39.17</v>
      </c>
      <c r="AR140" s="104">
        <v>36.67</v>
      </c>
      <c r="AS140" s="104">
        <v>39.26</v>
      </c>
      <c r="AT140" s="104">
        <v>32.26</v>
      </c>
      <c r="AU140" s="104">
        <v>30.51</v>
      </c>
      <c r="AV140" s="104">
        <v>29.94</v>
      </c>
      <c r="AW140" s="104">
        <v>31.44</v>
      </c>
      <c r="AX140" s="104">
        <v>39.44</v>
      </c>
      <c r="AY140" s="104">
        <v>71.260000000000005</v>
      </c>
      <c r="AZ140" s="104">
        <v>84.26</v>
      </c>
      <c r="BA140" s="104">
        <v>72.260000000000005</v>
      </c>
      <c r="BB140" s="104">
        <v>40.24</v>
      </c>
      <c r="BC140" s="104">
        <v>39.24</v>
      </c>
      <c r="BD140" s="104">
        <v>36.74</v>
      </c>
      <c r="BE140" s="104">
        <v>37.880000000000003</v>
      </c>
      <c r="BF140" s="104">
        <v>30.88</v>
      </c>
      <c r="BG140" s="93">
        <v>29.13</v>
      </c>
      <c r="BH140" s="93">
        <v>27.91</v>
      </c>
      <c r="BI140" s="93">
        <v>29.41</v>
      </c>
      <c r="BJ140" s="93">
        <v>37.409999999999997</v>
      </c>
      <c r="BK140" s="93">
        <v>64.73</v>
      </c>
    </row>
    <row r="141" spans="1:63" ht="14.25">
      <c r="A141" s="134">
        <v>36731</v>
      </c>
      <c r="B141" s="132"/>
      <c r="C141" s="135">
        <v>34912</v>
      </c>
      <c r="D141" s="71">
        <v>172</v>
      </c>
      <c r="E141" s="125">
        <v>117</v>
      </c>
      <c r="F141" s="102">
        <v>85.5</v>
      </c>
      <c r="G141" s="102">
        <v>69.5</v>
      </c>
      <c r="H141" s="102">
        <v>66.5</v>
      </c>
      <c r="I141" s="102">
        <v>60.05</v>
      </c>
      <c r="J141" s="102">
        <v>53.3</v>
      </c>
      <c r="K141" s="102">
        <v>43.6</v>
      </c>
      <c r="L141" s="102">
        <v>47</v>
      </c>
      <c r="M141" s="102">
        <v>48</v>
      </c>
      <c r="N141" s="103">
        <v>52.5</v>
      </c>
      <c r="O141" s="102">
        <v>108.7</v>
      </c>
      <c r="P141" s="102">
        <v>122.7</v>
      </c>
      <c r="Q141" s="102">
        <v>112.7</v>
      </c>
      <c r="R141" s="102">
        <v>58.1</v>
      </c>
      <c r="S141" s="102">
        <v>48.85</v>
      </c>
      <c r="T141" s="102">
        <v>48.1</v>
      </c>
      <c r="U141" s="102">
        <v>42.35</v>
      </c>
      <c r="V141" s="102">
        <v>35.799999999999997</v>
      </c>
      <c r="W141" s="102">
        <v>34.15</v>
      </c>
      <c r="X141" s="104">
        <v>36.200000000000003</v>
      </c>
      <c r="Y141" s="104">
        <v>37.200000000000003</v>
      </c>
      <c r="Z141" s="104">
        <v>41.7</v>
      </c>
      <c r="AA141" s="104">
        <v>86.3</v>
      </c>
      <c r="AB141" s="104">
        <v>100.3</v>
      </c>
      <c r="AC141" s="104">
        <v>90.3</v>
      </c>
      <c r="AD141" s="105">
        <v>52.6</v>
      </c>
      <c r="AE141" s="105">
        <v>36.85</v>
      </c>
      <c r="AF141" s="105">
        <v>38.1</v>
      </c>
      <c r="AG141" s="104">
        <v>38.92</v>
      </c>
      <c r="AH141" s="104">
        <v>31.92</v>
      </c>
      <c r="AI141" s="104">
        <v>30.17</v>
      </c>
      <c r="AJ141" s="104">
        <v>31.14</v>
      </c>
      <c r="AK141" s="104">
        <v>32.64</v>
      </c>
      <c r="AL141" s="104">
        <v>40.64</v>
      </c>
      <c r="AM141" s="118">
        <v>81.510000000000005</v>
      </c>
      <c r="AN141" s="111">
        <v>94.51</v>
      </c>
      <c r="AO141" s="112">
        <v>82.51</v>
      </c>
      <c r="AP141" s="104">
        <v>40.17</v>
      </c>
      <c r="AQ141" s="104">
        <v>39.17</v>
      </c>
      <c r="AR141" s="104">
        <v>36.67</v>
      </c>
      <c r="AS141" s="104">
        <v>39.26</v>
      </c>
      <c r="AT141" s="104">
        <v>32.26</v>
      </c>
      <c r="AU141" s="104">
        <v>30.51</v>
      </c>
      <c r="AV141" s="104">
        <v>29.94</v>
      </c>
      <c r="AW141" s="104">
        <v>31.44</v>
      </c>
      <c r="AX141" s="104">
        <v>39.44</v>
      </c>
      <c r="AY141" s="104">
        <v>71.260000000000005</v>
      </c>
      <c r="AZ141" s="104">
        <v>84.26</v>
      </c>
      <c r="BA141" s="104">
        <v>72.260000000000005</v>
      </c>
      <c r="BB141" s="104">
        <v>40.24</v>
      </c>
      <c r="BC141" s="104">
        <v>39.24</v>
      </c>
      <c r="BD141" s="104">
        <v>36.74</v>
      </c>
      <c r="BE141" s="104">
        <v>37.880000000000003</v>
      </c>
      <c r="BF141" s="104">
        <v>30.88</v>
      </c>
      <c r="BG141" s="93">
        <v>29.13</v>
      </c>
      <c r="BH141" s="93">
        <v>27.91</v>
      </c>
      <c r="BI141" s="93">
        <v>29.41</v>
      </c>
      <c r="BJ141" s="93">
        <v>37.409999999999997</v>
      </c>
      <c r="BK141" s="93">
        <v>64.73</v>
      </c>
    </row>
    <row r="142" spans="1:63" ht="14.25">
      <c r="A142" s="134">
        <v>36732</v>
      </c>
      <c r="B142" s="132"/>
      <c r="C142" s="135">
        <v>34943</v>
      </c>
      <c r="D142" s="71">
        <v>173</v>
      </c>
      <c r="E142" s="125">
        <v>118</v>
      </c>
      <c r="F142" s="102">
        <v>83.5</v>
      </c>
      <c r="G142" s="102">
        <v>69.5</v>
      </c>
      <c r="H142" s="102">
        <v>68.55</v>
      </c>
      <c r="I142" s="102">
        <v>60.05</v>
      </c>
      <c r="J142" s="102">
        <v>53.4</v>
      </c>
      <c r="K142" s="102">
        <v>45.8</v>
      </c>
      <c r="L142" s="102">
        <v>47</v>
      </c>
      <c r="M142" s="102">
        <v>48</v>
      </c>
      <c r="N142" s="103">
        <v>52.5</v>
      </c>
      <c r="O142" s="102">
        <v>108.7</v>
      </c>
      <c r="P142" s="102">
        <v>123</v>
      </c>
      <c r="Q142" s="102">
        <v>112.7</v>
      </c>
      <c r="R142" s="102">
        <v>58.1</v>
      </c>
      <c r="S142" s="102">
        <v>48.85</v>
      </c>
      <c r="T142" s="102">
        <v>48.1</v>
      </c>
      <c r="U142" s="102">
        <v>42.35</v>
      </c>
      <c r="V142" s="102">
        <v>35.9</v>
      </c>
      <c r="W142" s="102">
        <v>36.35</v>
      </c>
      <c r="X142" s="104">
        <v>36.200000000000003</v>
      </c>
      <c r="Y142" s="104">
        <v>37.200000000000003</v>
      </c>
      <c r="Z142" s="104">
        <v>41.7</v>
      </c>
      <c r="AA142" s="104">
        <v>86.3</v>
      </c>
      <c r="AB142" s="104">
        <v>100.6</v>
      </c>
      <c r="AC142" s="104">
        <v>90.3</v>
      </c>
      <c r="AD142" s="105">
        <v>52.6</v>
      </c>
      <c r="AE142" s="105">
        <v>36.85</v>
      </c>
      <c r="AF142" s="105">
        <v>38.1</v>
      </c>
      <c r="AG142" s="104">
        <v>38.92</v>
      </c>
      <c r="AH142" s="104">
        <v>31.92</v>
      </c>
      <c r="AI142" s="104">
        <v>30.17</v>
      </c>
      <c r="AJ142" s="104">
        <v>31.14</v>
      </c>
      <c r="AK142" s="104">
        <v>32.64</v>
      </c>
      <c r="AL142" s="104">
        <v>40.64</v>
      </c>
      <c r="AM142" s="121">
        <v>81.510000000000005</v>
      </c>
      <c r="AN142" s="111">
        <v>94.51</v>
      </c>
      <c r="AO142" s="112">
        <v>82.51</v>
      </c>
      <c r="AP142" s="104">
        <v>40.17</v>
      </c>
      <c r="AQ142" s="104">
        <v>39.17</v>
      </c>
      <c r="AR142" s="104">
        <v>36.67</v>
      </c>
      <c r="AS142" s="104">
        <v>39.26</v>
      </c>
      <c r="AT142" s="104">
        <v>32.26</v>
      </c>
      <c r="AU142" s="104">
        <v>30.51</v>
      </c>
      <c r="AV142" s="104">
        <v>29.94</v>
      </c>
      <c r="AW142" s="104">
        <v>31.44</v>
      </c>
      <c r="AX142" s="104">
        <v>39.44</v>
      </c>
      <c r="AY142" s="104">
        <v>71.260000000000005</v>
      </c>
      <c r="AZ142" s="104">
        <v>84.26</v>
      </c>
      <c r="BA142" s="104">
        <v>72.260000000000005</v>
      </c>
      <c r="BB142" s="104">
        <v>40.24</v>
      </c>
      <c r="BC142" s="104">
        <v>39.24</v>
      </c>
      <c r="BD142" s="104">
        <v>36.74</v>
      </c>
      <c r="BE142" s="104">
        <v>37.880000000000003</v>
      </c>
      <c r="BF142" s="104">
        <v>30.88</v>
      </c>
      <c r="BG142" s="93">
        <v>29.13</v>
      </c>
      <c r="BH142" s="93">
        <v>27.91</v>
      </c>
      <c r="BI142" s="93">
        <v>29.41</v>
      </c>
      <c r="BJ142" s="93">
        <v>37.409999999999997</v>
      </c>
      <c r="BK142" s="93">
        <v>64.73</v>
      </c>
    </row>
    <row r="143" spans="1:63" ht="14.25">
      <c r="A143" s="134">
        <v>36733</v>
      </c>
      <c r="B143" s="132"/>
      <c r="C143" s="135">
        <v>34943</v>
      </c>
      <c r="D143" s="71">
        <v>175</v>
      </c>
      <c r="E143" s="125">
        <v>118</v>
      </c>
      <c r="F143" s="102">
        <v>83.5</v>
      </c>
      <c r="G143" s="102">
        <v>69.5</v>
      </c>
      <c r="H143" s="102">
        <v>68.55</v>
      </c>
      <c r="I143" s="102">
        <v>60.8</v>
      </c>
      <c r="J143" s="102">
        <v>54.5</v>
      </c>
      <c r="K143" s="102">
        <v>46.6</v>
      </c>
      <c r="L143" s="102">
        <v>48</v>
      </c>
      <c r="M143" s="102">
        <v>49</v>
      </c>
      <c r="N143" s="103">
        <v>53.5</v>
      </c>
      <c r="O143" s="102">
        <v>107.7</v>
      </c>
      <c r="P143" s="102">
        <v>122</v>
      </c>
      <c r="Q143" s="102">
        <v>111.7</v>
      </c>
      <c r="R143" s="102">
        <v>58.1</v>
      </c>
      <c r="S143" s="102">
        <v>48.85</v>
      </c>
      <c r="T143" s="102">
        <v>48.1</v>
      </c>
      <c r="U143" s="102">
        <v>43.1</v>
      </c>
      <c r="V143" s="102">
        <v>37</v>
      </c>
      <c r="W143" s="102">
        <v>37.15</v>
      </c>
      <c r="X143" s="104">
        <v>37.200000000000003</v>
      </c>
      <c r="Y143" s="104">
        <v>38.200000000000003</v>
      </c>
      <c r="Z143" s="104">
        <v>42.7</v>
      </c>
      <c r="AA143" s="104">
        <v>85.3</v>
      </c>
      <c r="AB143" s="104">
        <v>99.6</v>
      </c>
      <c r="AC143" s="104">
        <v>89.3</v>
      </c>
      <c r="AD143" s="105">
        <v>52.6</v>
      </c>
      <c r="AE143" s="105">
        <v>36.85</v>
      </c>
      <c r="AF143" s="105">
        <v>38.1</v>
      </c>
      <c r="AG143" s="104">
        <v>38.92</v>
      </c>
      <c r="AH143" s="104">
        <v>31.92</v>
      </c>
      <c r="AI143" s="104">
        <v>30.17</v>
      </c>
      <c r="AJ143" s="104">
        <v>31.14</v>
      </c>
      <c r="AK143" s="104">
        <v>32.64</v>
      </c>
      <c r="AL143" s="104">
        <v>40.64</v>
      </c>
      <c r="AM143" s="118">
        <v>81.510000000000005</v>
      </c>
      <c r="AN143" s="111">
        <v>94.51</v>
      </c>
      <c r="AO143" s="122">
        <v>82.51</v>
      </c>
      <c r="AP143" s="104">
        <v>40.17</v>
      </c>
      <c r="AQ143" s="104">
        <v>39.17</v>
      </c>
      <c r="AR143" s="104">
        <v>36.67</v>
      </c>
      <c r="AS143" s="104">
        <v>39.26</v>
      </c>
      <c r="AT143" s="104">
        <v>32.26</v>
      </c>
      <c r="AU143" s="104">
        <v>30.51</v>
      </c>
      <c r="AV143" s="104">
        <v>29.94</v>
      </c>
      <c r="AW143" s="104">
        <v>31.44</v>
      </c>
      <c r="AX143" s="104">
        <v>39.44</v>
      </c>
      <c r="AY143" s="104">
        <v>71.260000000000005</v>
      </c>
      <c r="AZ143" s="104">
        <v>84.26</v>
      </c>
      <c r="BA143" s="104">
        <v>72.260000000000005</v>
      </c>
      <c r="BB143" s="104">
        <v>40.24</v>
      </c>
      <c r="BC143" s="104">
        <v>39.24</v>
      </c>
      <c r="BD143" s="104">
        <v>36.74</v>
      </c>
      <c r="BE143" s="104">
        <v>37.880000000000003</v>
      </c>
      <c r="BF143" s="104">
        <v>30.88</v>
      </c>
      <c r="BG143" s="93">
        <v>29.13</v>
      </c>
      <c r="BH143" s="93">
        <v>27.91</v>
      </c>
      <c r="BI143" s="93">
        <v>29.41</v>
      </c>
      <c r="BJ143" s="93">
        <v>37.409999999999997</v>
      </c>
      <c r="BK143" s="93">
        <v>64.73</v>
      </c>
    </row>
    <row r="144" spans="1:63">
      <c r="A144" s="134">
        <v>36734</v>
      </c>
      <c r="B144" s="132"/>
      <c r="C144" s="135">
        <v>34943</v>
      </c>
      <c r="D144" s="71">
        <v>174</v>
      </c>
      <c r="E144" s="125">
        <v>119</v>
      </c>
      <c r="F144" s="102">
        <v>83.5</v>
      </c>
      <c r="G144" s="102">
        <v>69.5</v>
      </c>
      <c r="H144" s="102">
        <v>68.55</v>
      </c>
      <c r="I144" s="102">
        <v>60.8</v>
      </c>
      <c r="J144" s="102">
        <v>54.5</v>
      </c>
      <c r="K144" s="102">
        <v>46.6</v>
      </c>
      <c r="L144" s="102">
        <v>48</v>
      </c>
      <c r="M144" s="102">
        <v>49</v>
      </c>
      <c r="N144" s="103">
        <v>53.5</v>
      </c>
      <c r="O144" s="102">
        <v>107.7</v>
      </c>
      <c r="P144" s="102">
        <v>122</v>
      </c>
      <c r="Q144" s="102">
        <v>111.7</v>
      </c>
      <c r="R144" s="102">
        <v>58.1</v>
      </c>
      <c r="S144" s="102">
        <v>48.85</v>
      </c>
      <c r="T144" s="102">
        <v>48.1</v>
      </c>
      <c r="U144" s="102">
        <v>45.8</v>
      </c>
      <c r="V144" s="102">
        <v>39.5</v>
      </c>
      <c r="W144" s="102">
        <v>31.6</v>
      </c>
      <c r="X144" s="104">
        <v>37</v>
      </c>
      <c r="Y144" s="104">
        <v>38</v>
      </c>
      <c r="Z144" s="104">
        <v>42.5</v>
      </c>
      <c r="AA144" s="104">
        <v>83.2</v>
      </c>
      <c r="AB144" s="104">
        <v>97.5</v>
      </c>
      <c r="AC144" s="104">
        <v>87.2</v>
      </c>
      <c r="AD144" s="105">
        <v>48.1</v>
      </c>
      <c r="AE144" s="105">
        <v>38.85</v>
      </c>
      <c r="AF144" s="105">
        <v>38.1</v>
      </c>
      <c r="AG144" s="104">
        <v>38.92</v>
      </c>
      <c r="AH144" s="104">
        <v>31.92</v>
      </c>
      <c r="AI144" s="104">
        <v>30.17</v>
      </c>
      <c r="AJ144" s="104">
        <v>31.14</v>
      </c>
      <c r="AK144" s="104">
        <v>32.64</v>
      </c>
      <c r="AL144" s="104">
        <v>40.64</v>
      </c>
      <c r="AM144" s="104">
        <v>79.510000000000005</v>
      </c>
      <c r="AN144" s="104">
        <v>92.51</v>
      </c>
      <c r="AO144" s="104">
        <v>80.510000000000005</v>
      </c>
      <c r="AP144" s="104">
        <v>40.17</v>
      </c>
      <c r="AQ144" s="104">
        <v>39.17</v>
      </c>
      <c r="AR144" s="104">
        <v>36.67</v>
      </c>
      <c r="AS144" s="104">
        <v>39.26</v>
      </c>
      <c r="AT144" s="104">
        <v>32.26</v>
      </c>
      <c r="AU144" s="104">
        <v>30.51</v>
      </c>
      <c r="AV144" s="104">
        <v>29.94</v>
      </c>
      <c r="AW144" s="104">
        <v>31.44</v>
      </c>
      <c r="AX144" s="104">
        <v>39.44</v>
      </c>
      <c r="AY144" s="104">
        <v>69.260000000000005</v>
      </c>
      <c r="AZ144" s="104">
        <v>82.26</v>
      </c>
      <c r="BA144" s="104">
        <v>70.260000000000005</v>
      </c>
      <c r="BB144" s="104">
        <v>40.24</v>
      </c>
      <c r="BC144" s="104">
        <v>39.24</v>
      </c>
      <c r="BD144" s="104">
        <v>36.74</v>
      </c>
      <c r="BE144" s="104">
        <v>37.880000000000003</v>
      </c>
      <c r="BF144" s="104">
        <v>30.88</v>
      </c>
      <c r="BG144" s="93">
        <v>29.13</v>
      </c>
      <c r="BH144" s="93">
        <v>27.91</v>
      </c>
      <c r="BI144" s="93">
        <v>29.41</v>
      </c>
      <c r="BJ144" s="93">
        <v>37.409999999999997</v>
      </c>
      <c r="BK144" s="93">
        <v>62.73</v>
      </c>
    </row>
    <row r="145" spans="1:63" ht="14.25">
      <c r="A145" s="134">
        <v>36735</v>
      </c>
      <c r="B145" s="132"/>
      <c r="C145" s="135">
        <v>34943</v>
      </c>
      <c r="D145" s="71">
        <v>165</v>
      </c>
      <c r="E145" s="125">
        <v>119</v>
      </c>
      <c r="F145" s="102">
        <v>83.5</v>
      </c>
      <c r="G145" s="102">
        <v>69.5</v>
      </c>
      <c r="H145" s="102">
        <v>68.55</v>
      </c>
      <c r="I145" s="102">
        <v>60.8</v>
      </c>
      <c r="J145" s="102">
        <v>54.5</v>
      </c>
      <c r="K145" s="102">
        <v>46.6</v>
      </c>
      <c r="L145" s="102">
        <v>48</v>
      </c>
      <c r="M145" s="102">
        <v>49</v>
      </c>
      <c r="N145" s="103">
        <v>53.5</v>
      </c>
      <c r="O145" s="102">
        <v>107.6</v>
      </c>
      <c r="P145" s="102">
        <v>121.9</v>
      </c>
      <c r="Q145" s="102">
        <v>111.6</v>
      </c>
      <c r="R145" s="102">
        <v>58.1</v>
      </c>
      <c r="S145" s="102">
        <v>48.85</v>
      </c>
      <c r="T145" s="102">
        <v>48.1</v>
      </c>
      <c r="U145" s="102">
        <v>45.8</v>
      </c>
      <c r="V145" s="102">
        <v>39.5</v>
      </c>
      <c r="W145" s="102">
        <v>31.6</v>
      </c>
      <c r="X145" s="104">
        <v>37</v>
      </c>
      <c r="Y145" s="104">
        <v>38</v>
      </c>
      <c r="Z145" s="104">
        <v>42.5</v>
      </c>
      <c r="AA145" s="104">
        <v>83.1</v>
      </c>
      <c r="AB145" s="104">
        <v>97.4</v>
      </c>
      <c r="AC145" s="104">
        <v>87.1</v>
      </c>
      <c r="AD145" s="105">
        <v>48.1</v>
      </c>
      <c r="AE145" s="105">
        <v>38.85</v>
      </c>
      <c r="AF145" s="105">
        <v>38.1</v>
      </c>
      <c r="AG145" s="104">
        <v>38.92</v>
      </c>
      <c r="AH145" s="104">
        <v>31.92</v>
      </c>
      <c r="AI145" s="104">
        <v>30.17</v>
      </c>
      <c r="AJ145" s="104">
        <v>31.14</v>
      </c>
      <c r="AK145" s="104">
        <v>32.64</v>
      </c>
      <c r="AL145" s="104">
        <v>40.64</v>
      </c>
      <c r="AM145" s="118">
        <v>79.510000000000005</v>
      </c>
      <c r="AN145" s="111">
        <v>92.51</v>
      </c>
      <c r="AO145" s="111">
        <v>80.510000000000005</v>
      </c>
      <c r="AP145" s="104">
        <v>40.17</v>
      </c>
      <c r="AQ145" s="104">
        <v>39.17</v>
      </c>
      <c r="AR145" s="104">
        <v>36.67</v>
      </c>
      <c r="AS145" s="104">
        <v>39.26</v>
      </c>
      <c r="AT145" s="104">
        <v>32.26</v>
      </c>
      <c r="AU145" s="104">
        <v>30.51</v>
      </c>
      <c r="AV145" s="104">
        <v>29.94</v>
      </c>
      <c r="AW145" s="104">
        <v>31.44</v>
      </c>
      <c r="AX145" s="104">
        <v>39.44</v>
      </c>
      <c r="AY145" s="104">
        <v>69.260000000000005</v>
      </c>
      <c r="AZ145" s="104">
        <v>82.26</v>
      </c>
      <c r="BA145" s="104">
        <v>70.260000000000005</v>
      </c>
      <c r="BB145" s="104">
        <v>40.24</v>
      </c>
      <c r="BC145" s="104">
        <v>39.24</v>
      </c>
      <c r="BD145" s="104">
        <v>36.74</v>
      </c>
      <c r="BE145" s="104">
        <v>37.880000000000003</v>
      </c>
      <c r="BF145" s="104">
        <v>30.88</v>
      </c>
      <c r="BG145" s="93">
        <v>29.13</v>
      </c>
      <c r="BH145" s="93">
        <v>27.91</v>
      </c>
      <c r="BI145" s="93">
        <v>29.41</v>
      </c>
      <c r="BJ145" s="93">
        <v>37.409999999999997</v>
      </c>
      <c r="BK145" s="93">
        <v>62.73</v>
      </c>
    </row>
    <row r="146" spans="1:63">
      <c r="A146" s="134">
        <v>36738</v>
      </c>
      <c r="B146" s="132"/>
      <c r="C146" s="135">
        <v>34943</v>
      </c>
      <c r="D146" s="71">
        <v>119</v>
      </c>
      <c r="E146" s="125">
        <v>83.5</v>
      </c>
      <c r="F146" s="102">
        <v>69.5</v>
      </c>
      <c r="G146" s="102">
        <v>68.55</v>
      </c>
      <c r="H146" s="102">
        <v>60.7</v>
      </c>
      <c r="I146" s="102">
        <v>54.4</v>
      </c>
      <c r="J146" s="102">
        <v>46.5</v>
      </c>
      <c r="K146" s="102">
        <v>47.9</v>
      </c>
      <c r="L146" s="102">
        <v>48.9</v>
      </c>
      <c r="M146" s="102">
        <v>53.4</v>
      </c>
      <c r="N146" s="103">
        <v>107.6</v>
      </c>
      <c r="O146" s="102">
        <v>121.9</v>
      </c>
      <c r="P146" s="102">
        <v>111.6</v>
      </c>
      <c r="Q146" s="102">
        <v>58.1</v>
      </c>
      <c r="R146" s="102">
        <v>48.85</v>
      </c>
      <c r="S146" s="102">
        <v>48.1</v>
      </c>
      <c r="T146" s="102">
        <v>45.7</v>
      </c>
      <c r="U146" s="102">
        <v>39.4</v>
      </c>
      <c r="V146" s="102">
        <v>31.5</v>
      </c>
      <c r="W146" s="102">
        <v>36.9</v>
      </c>
      <c r="X146" s="104">
        <v>37.9</v>
      </c>
      <c r="Y146" s="104">
        <v>42.4</v>
      </c>
      <c r="Z146" s="104">
        <v>83.1</v>
      </c>
      <c r="AA146" s="104">
        <v>97.4</v>
      </c>
      <c r="AB146" s="104">
        <v>87.1</v>
      </c>
      <c r="AC146" s="104">
        <v>48.1</v>
      </c>
      <c r="AD146" s="105">
        <v>38.85</v>
      </c>
      <c r="AE146" s="105">
        <v>38.1</v>
      </c>
      <c r="AF146" s="105">
        <v>38.92</v>
      </c>
      <c r="AG146" s="104">
        <v>31.92</v>
      </c>
      <c r="AH146" s="104">
        <v>30.17</v>
      </c>
      <c r="AI146" s="104">
        <v>31.14</v>
      </c>
      <c r="AJ146" s="104">
        <v>32.64</v>
      </c>
      <c r="AK146" s="104">
        <v>40.64</v>
      </c>
      <c r="AL146" s="104">
        <v>79.510000000000005</v>
      </c>
      <c r="AM146" s="104">
        <v>92.51</v>
      </c>
      <c r="AN146" s="104">
        <v>80.510000000000005</v>
      </c>
      <c r="AO146" s="104">
        <v>40.17</v>
      </c>
      <c r="AP146" s="104">
        <v>39.17</v>
      </c>
      <c r="AQ146" s="104">
        <v>36.67</v>
      </c>
      <c r="AR146" s="104">
        <v>39.26</v>
      </c>
      <c r="AS146" s="104">
        <v>32.26</v>
      </c>
      <c r="AT146" s="104">
        <v>30.51</v>
      </c>
      <c r="AU146" s="104">
        <v>29.94</v>
      </c>
      <c r="AV146" s="104">
        <v>31.44</v>
      </c>
      <c r="AW146" s="104">
        <v>39.44</v>
      </c>
      <c r="AX146" s="104">
        <v>69.260000000000005</v>
      </c>
      <c r="AY146" s="104">
        <v>82.26</v>
      </c>
      <c r="AZ146" s="104">
        <v>70.260000000000005</v>
      </c>
      <c r="BA146" s="104">
        <v>40.24</v>
      </c>
      <c r="BB146" s="104">
        <v>39.24</v>
      </c>
      <c r="BC146" s="104">
        <v>36.74</v>
      </c>
      <c r="BD146" s="104">
        <v>37.880000000000003</v>
      </c>
      <c r="BE146" s="104">
        <v>30.88</v>
      </c>
      <c r="BF146" s="104">
        <v>29.13</v>
      </c>
      <c r="BG146" s="93">
        <v>27.91</v>
      </c>
      <c r="BH146" s="93">
        <v>29.41</v>
      </c>
      <c r="BI146" s="93">
        <v>37.409999999999997</v>
      </c>
      <c r="BJ146" s="93">
        <v>62.73</v>
      </c>
      <c r="BK146" s="93">
        <v>37</v>
      </c>
    </row>
    <row r="147" spans="1:63">
      <c r="A147" s="134">
        <v>36739</v>
      </c>
      <c r="B147" s="132"/>
      <c r="C147" s="135">
        <v>34943</v>
      </c>
      <c r="D147" s="71">
        <v>109</v>
      </c>
      <c r="E147" s="125">
        <v>83.5</v>
      </c>
      <c r="F147" s="102">
        <v>69.5</v>
      </c>
      <c r="G147" s="102">
        <v>68.55</v>
      </c>
      <c r="H147" s="102">
        <v>60.7</v>
      </c>
      <c r="I147" s="102">
        <v>54.4</v>
      </c>
      <c r="J147" s="102">
        <v>46.5</v>
      </c>
      <c r="K147" s="102">
        <v>47.9</v>
      </c>
      <c r="L147" s="102">
        <v>48.9</v>
      </c>
      <c r="M147" s="102">
        <v>53.4</v>
      </c>
      <c r="N147" s="103">
        <v>107.6</v>
      </c>
      <c r="O147" s="102">
        <v>121.9</v>
      </c>
      <c r="P147" s="102">
        <v>111.6</v>
      </c>
      <c r="Q147" s="102">
        <v>58.1</v>
      </c>
      <c r="R147" s="102">
        <v>48.85</v>
      </c>
      <c r="S147" s="102">
        <v>48.1</v>
      </c>
      <c r="T147" s="102">
        <v>45.7</v>
      </c>
      <c r="U147" s="102">
        <v>39.4</v>
      </c>
      <c r="V147" s="102">
        <v>31.5</v>
      </c>
      <c r="W147" s="102">
        <v>36.9</v>
      </c>
      <c r="X147" s="104">
        <v>37.9</v>
      </c>
      <c r="Y147" s="104">
        <v>42.4</v>
      </c>
      <c r="Z147" s="104">
        <v>83.1</v>
      </c>
      <c r="AA147" s="104">
        <v>97.4</v>
      </c>
      <c r="AB147" s="104">
        <v>87.1</v>
      </c>
      <c r="AC147" s="104">
        <v>48.1</v>
      </c>
      <c r="AD147" s="105">
        <v>38.85</v>
      </c>
      <c r="AE147" s="105">
        <v>38.1</v>
      </c>
      <c r="AF147" s="105">
        <v>38.92</v>
      </c>
      <c r="AG147" s="104">
        <v>31.92</v>
      </c>
      <c r="AH147" s="104">
        <v>30.17</v>
      </c>
      <c r="AI147" s="104">
        <v>31.14</v>
      </c>
      <c r="AJ147" s="104">
        <v>32.64</v>
      </c>
      <c r="AK147" s="104">
        <v>40.64</v>
      </c>
      <c r="AL147" s="104">
        <v>79.510000000000005</v>
      </c>
      <c r="AM147" s="104">
        <v>92.51</v>
      </c>
      <c r="AN147" s="104">
        <v>80.510000000000005</v>
      </c>
      <c r="AO147" s="104">
        <v>40.17</v>
      </c>
      <c r="AP147" s="104">
        <v>39.17</v>
      </c>
      <c r="AQ147" s="104">
        <v>36.67</v>
      </c>
      <c r="AR147" s="104">
        <v>39.26</v>
      </c>
      <c r="AS147" s="104">
        <v>32.26</v>
      </c>
      <c r="AT147" s="104">
        <v>30.51</v>
      </c>
      <c r="AU147" s="104">
        <v>29.94</v>
      </c>
      <c r="AV147" s="104">
        <v>31.44</v>
      </c>
      <c r="AW147" s="104">
        <v>39.44</v>
      </c>
      <c r="AX147" s="104">
        <v>69.260000000000005</v>
      </c>
      <c r="AY147" s="104">
        <v>82.26</v>
      </c>
      <c r="AZ147" s="104">
        <v>70.260000000000005</v>
      </c>
      <c r="BA147" s="104">
        <v>40.24</v>
      </c>
      <c r="BB147" s="104">
        <v>39.24</v>
      </c>
      <c r="BC147" s="104">
        <v>36.74</v>
      </c>
      <c r="BD147" s="104">
        <v>37.880000000000003</v>
      </c>
      <c r="BE147" s="104">
        <v>30.88</v>
      </c>
      <c r="BF147" s="104">
        <v>29.13</v>
      </c>
      <c r="BG147" s="93">
        <v>27.91</v>
      </c>
      <c r="BH147" s="93">
        <v>29.41</v>
      </c>
      <c r="BI147" s="93">
        <v>37.409999999999997</v>
      </c>
      <c r="BJ147" s="93">
        <v>62.73</v>
      </c>
      <c r="BK147" s="93">
        <v>75.73</v>
      </c>
    </row>
    <row r="148" spans="1:63">
      <c r="A148" s="134">
        <v>36740</v>
      </c>
      <c r="B148" s="132"/>
      <c r="C148" s="135">
        <v>34943</v>
      </c>
      <c r="D148" s="71">
        <v>109</v>
      </c>
      <c r="E148" s="125">
        <v>83</v>
      </c>
      <c r="F148" s="102">
        <v>69.5</v>
      </c>
      <c r="G148" s="102">
        <v>68.55</v>
      </c>
      <c r="H148" s="102">
        <v>60.7</v>
      </c>
      <c r="I148" s="102">
        <v>54.4</v>
      </c>
      <c r="J148" s="102">
        <v>46.5</v>
      </c>
      <c r="K148" s="102">
        <v>47.9</v>
      </c>
      <c r="L148" s="102">
        <v>48.9</v>
      </c>
      <c r="M148" s="102">
        <v>53.4</v>
      </c>
      <c r="N148" s="103">
        <v>104.6</v>
      </c>
      <c r="O148" s="102">
        <v>118.9</v>
      </c>
      <c r="P148" s="102">
        <v>108.6</v>
      </c>
      <c r="Q148" s="102">
        <v>58.1</v>
      </c>
      <c r="R148" s="102">
        <v>48.85</v>
      </c>
      <c r="S148" s="102">
        <v>48.1</v>
      </c>
      <c r="T148" s="102">
        <v>45.7</v>
      </c>
      <c r="U148" s="102">
        <v>39.4</v>
      </c>
      <c r="V148" s="102">
        <v>31.5</v>
      </c>
      <c r="W148" s="102">
        <v>36.9</v>
      </c>
      <c r="X148" s="104">
        <v>37.9</v>
      </c>
      <c r="Y148" s="104">
        <v>42.4</v>
      </c>
      <c r="Z148" s="104">
        <v>80.099999999999994</v>
      </c>
      <c r="AA148" s="104">
        <v>94.4</v>
      </c>
      <c r="AB148" s="104">
        <v>84.1</v>
      </c>
      <c r="AC148" s="104">
        <v>48.1</v>
      </c>
      <c r="AD148" s="105">
        <v>38.85</v>
      </c>
      <c r="AE148" s="105">
        <v>38.1</v>
      </c>
      <c r="AF148" s="105">
        <v>38.72</v>
      </c>
      <c r="AG148" s="104">
        <v>31.82</v>
      </c>
      <c r="AH148" s="104">
        <v>30.17</v>
      </c>
      <c r="AI148" s="104">
        <v>31.14</v>
      </c>
      <c r="AJ148" s="104">
        <v>32.44</v>
      </c>
      <c r="AK148" s="104">
        <v>40.44</v>
      </c>
      <c r="AL148" s="104">
        <v>78.760000000000005</v>
      </c>
      <c r="AM148" s="104">
        <v>91.76</v>
      </c>
      <c r="AN148" s="104">
        <v>79.760000000000005</v>
      </c>
      <c r="AO148" s="104">
        <v>40</v>
      </c>
      <c r="AP148" s="104">
        <v>39</v>
      </c>
      <c r="AQ148" s="104">
        <v>36.5</v>
      </c>
      <c r="AR148" s="104">
        <v>39.06</v>
      </c>
      <c r="AS148" s="104">
        <v>32.159999999999997</v>
      </c>
      <c r="AT148" s="104">
        <v>30.51</v>
      </c>
      <c r="AU148" s="104">
        <v>29.94</v>
      </c>
      <c r="AV148" s="104">
        <v>31.24</v>
      </c>
      <c r="AW148" s="104">
        <v>39.24</v>
      </c>
      <c r="AX148" s="104">
        <v>68.510000000000005</v>
      </c>
      <c r="AY148" s="104">
        <v>81.510000000000005</v>
      </c>
      <c r="AZ148" s="104">
        <v>69.510000000000005</v>
      </c>
      <c r="BA148" s="104">
        <v>40.07</v>
      </c>
      <c r="BB148" s="104">
        <v>39.07</v>
      </c>
      <c r="BC148" s="104">
        <v>36.57</v>
      </c>
      <c r="BD148" s="104">
        <v>37.68</v>
      </c>
      <c r="BE148" s="104">
        <v>30.78</v>
      </c>
      <c r="BF148" s="104">
        <v>29.13</v>
      </c>
      <c r="BG148" s="93">
        <v>27.91</v>
      </c>
      <c r="BH148" s="93">
        <v>29.21</v>
      </c>
      <c r="BI148" s="93">
        <v>37.21</v>
      </c>
      <c r="BJ148" s="93">
        <v>61.98</v>
      </c>
      <c r="BK148" s="93">
        <v>74.98</v>
      </c>
    </row>
    <row r="149" spans="1:63">
      <c r="A149" s="134">
        <v>36741</v>
      </c>
      <c r="B149" s="132"/>
      <c r="C149" s="135">
        <v>34943</v>
      </c>
      <c r="D149" s="71">
        <v>109</v>
      </c>
      <c r="E149" s="125">
        <v>84</v>
      </c>
      <c r="F149" s="102">
        <v>69.5</v>
      </c>
      <c r="G149" s="102">
        <v>69.05</v>
      </c>
      <c r="H149" s="102">
        <v>61.75</v>
      </c>
      <c r="I149" s="102">
        <v>55.5</v>
      </c>
      <c r="J149" s="102">
        <v>47.5</v>
      </c>
      <c r="K149" s="102">
        <v>48.3</v>
      </c>
      <c r="L149" s="102">
        <v>49.3</v>
      </c>
      <c r="M149" s="102">
        <v>53.8</v>
      </c>
      <c r="N149" s="103">
        <v>104.35</v>
      </c>
      <c r="O149" s="102">
        <v>118.65</v>
      </c>
      <c r="P149" s="102">
        <v>108.35</v>
      </c>
      <c r="Q149" s="102">
        <v>58.1</v>
      </c>
      <c r="R149" s="102">
        <v>48.85</v>
      </c>
      <c r="S149" s="102">
        <v>48.1</v>
      </c>
      <c r="T149" s="102">
        <v>46.75</v>
      </c>
      <c r="U149" s="102">
        <v>40.5</v>
      </c>
      <c r="V149" s="102">
        <v>32.5</v>
      </c>
      <c r="W149" s="102">
        <v>37.299999999999997</v>
      </c>
      <c r="X149" s="104">
        <v>38.299999999999997</v>
      </c>
      <c r="Y149" s="104">
        <v>42.8</v>
      </c>
      <c r="Z149" s="104">
        <v>79.849999999999994</v>
      </c>
      <c r="AA149" s="104">
        <v>94.15</v>
      </c>
      <c r="AB149" s="104">
        <v>83.85</v>
      </c>
      <c r="AC149" s="104">
        <v>48.1</v>
      </c>
      <c r="AD149" s="105">
        <v>38.85</v>
      </c>
      <c r="AE149" s="105">
        <v>38.1</v>
      </c>
      <c r="AF149" s="105">
        <v>38.72</v>
      </c>
      <c r="AG149" s="104">
        <v>31.82</v>
      </c>
      <c r="AH149" s="104">
        <v>30.17</v>
      </c>
      <c r="AI149" s="104">
        <v>31.14</v>
      </c>
      <c r="AJ149" s="104">
        <v>32.44</v>
      </c>
      <c r="AK149" s="104">
        <v>40.44</v>
      </c>
      <c r="AL149" s="104">
        <v>78.760000000000005</v>
      </c>
      <c r="AM149" s="104">
        <v>91.76</v>
      </c>
      <c r="AN149" s="104">
        <v>79.760000000000005</v>
      </c>
      <c r="AO149" s="104">
        <v>40</v>
      </c>
      <c r="AP149" s="104">
        <v>39</v>
      </c>
      <c r="AQ149" s="104">
        <v>36.5</v>
      </c>
      <c r="AR149" s="104">
        <v>39.06</v>
      </c>
      <c r="AS149" s="104">
        <v>32.159999999999997</v>
      </c>
      <c r="AT149" s="104">
        <v>30.51</v>
      </c>
      <c r="AU149" s="104">
        <v>29.94</v>
      </c>
      <c r="AV149" s="104">
        <v>31.24</v>
      </c>
      <c r="AW149" s="104">
        <v>39.24</v>
      </c>
      <c r="AX149" s="104">
        <v>68.510000000000005</v>
      </c>
      <c r="AY149" s="104">
        <v>81.510000000000005</v>
      </c>
      <c r="AZ149" s="104">
        <v>69.510000000000005</v>
      </c>
      <c r="BA149" s="104">
        <v>40.07</v>
      </c>
      <c r="BB149" s="104">
        <v>39.07</v>
      </c>
      <c r="BC149" s="104">
        <v>36.57</v>
      </c>
      <c r="BD149" s="104">
        <v>37.68</v>
      </c>
      <c r="BE149" s="104">
        <v>30.78</v>
      </c>
      <c r="BF149" s="104">
        <v>29.13</v>
      </c>
      <c r="BG149" s="93">
        <v>27.91</v>
      </c>
      <c r="BH149" s="93">
        <v>29.21</v>
      </c>
      <c r="BI149" s="93">
        <v>37.21</v>
      </c>
      <c r="BJ149" s="93">
        <v>61.98</v>
      </c>
      <c r="BK149" s="93">
        <v>74.98</v>
      </c>
    </row>
    <row r="150" spans="1:63">
      <c r="A150" s="134">
        <v>36742</v>
      </c>
      <c r="B150" s="132"/>
      <c r="C150" s="135">
        <v>34943</v>
      </c>
      <c r="D150" s="71">
        <v>111</v>
      </c>
      <c r="E150" s="125">
        <v>84.5</v>
      </c>
      <c r="F150" s="102">
        <v>70.5</v>
      </c>
      <c r="G150" s="102">
        <v>70</v>
      </c>
      <c r="H150" s="102">
        <v>62.75</v>
      </c>
      <c r="I150" s="102">
        <v>56.5</v>
      </c>
      <c r="J150" s="102">
        <v>48.5</v>
      </c>
      <c r="K150" s="102">
        <v>49</v>
      </c>
      <c r="L150" s="102">
        <v>51</v>
      </c>
      <c r="M150" s="102">
        <v>54.5</v>
      </c>
      <c r="N150" s="103">
        <v>104.35</v>
      </c>
      <c r="O150" s="102">
        <v>118.65</v>
      </c>
      <c r="P150" s="102">
        <v>108.35</v>
      </c>
      <c r="Q150" s="102">
        <v>58.1</v>
      </c>
      <c r="R150" s="102">
        <v>48.85</v>
      </c>
      <c r="S150" s="102">
        <v>48.1</v>
      </c>
      <c r="T150" s="102">
        <v>47.75</v>
      </c>
      <c r="U150" s="102">
        <v>41.5</v>
      </c>
      <c r="V150" s="102">
        <v>33.5</v>
      </c>
      <c r="W150" s="102">
        <v>38</v>
      </c>
      <c r="X150" s="104">
        <v>40</v>
      </c>
      <c r="Y150" s="104">
        <v>43.5</v>
      </c>
      <c r="Z150" s="104">
        <v>79.849999999999994</v>
      </c>
      <c r="AA150" s="104">
        <v>94.15</v>
      </c>
      <c r="AB150" s="104">
        <v>83.85</v>
      </c>
      <c r="AC150" s="104">
        <v>48.1</v>
      </c>
      <c r="AD150" s="105">
        <v>38.85</v>
      </c>
      <c r="AE150" s="105">
        <v>38.1</v>
      </c>
      <c r="AF150" s="105">
        <v>38.72</v>
      </c>
      <c r="AG150" s="104">
        <v>31.82</v>
      </c>
      <c r="AH150" s="104">
        <v>30.17</v>
      </c>
      <c r="AI150" s="104">
        <v>31.14</v>
      </c>
      <c r="AJ150" s="104">
        <v>32.44</v>
      </c>
      <c r="AK150" s="104">
        <v>40.44</v>
      </c>
      <c r="AL150" s="104">
        <v>78.760000000000005</v>
      </c>
      <c r="AM150" s="104">
        <v>91.76</v>
      </c>
      <c r="AN150" s="104">
        <v>79.760000000000005</v>
      </c>
      <c r="AO150" s="104">
        <v>40</v>
      </c>
      <c r="AP150" s="104">
        <v>39</v>
      </c>
      <c r="AQ150" s="104">
        <v>36.5</v>
      </c>
      <c r="AR150" s="104">
        <v>39.06</v>
      </c>
      <c r="AS150" s="104">
        <v>32.159999999999997</v>
      </c>
      <c r="AT150" s="104">
        <v>30.51</v>
      </c>
      <c r="AU150" s="104">
        <v>29.94</v>
      </c>
      <c r="AV150" s="104">
        <v>31.24</v>
      </c>
      <c r="AW150" s="104">
        <v>39.24</v>
      </c>
      <c r="AX150" s="104">
        <v>68.510000000000005</v>
      </c>
      <c r="AY150" s="104">
        <v>81.510000000000005</v>
      </c>
      <c r="AZ150" s="104">
        <v>69.510000000000005</v>
      </c>
      <c r="BA150" s="104">
        <v>40.07</v>
      </c>
      <c r="BB150" s="104">
        <v>39.07</v>
      </c>
      <c r="BC150" s="104">
        <v>36.57</v>
      </c>
      <c r="BD150" s="104">
        <v>37.68</v>
      </c>
      <c r="BE150" s="104">
        <v>30.78</v>
      </c>
      <c r="BF150" s="104">
        <v>29.13</v>
      </c>
      <c r="BG150" s="93">
        <v>27.91</v>
      </c>
      <c r="BH150" s="93">
        <v>29.21</v>
      </c>
      <c r="BI150" s="93">
        <v>37.21</v>
      </c>
      <c r="BJ150" s="93">
        <v>61.98</v>
      </c>
      <c r="BK150" s="93">
        <v>74.98</v>
      </c>
    </row>
    <row r="151" spans="1:63">
      <c r="A151" s="134">
        <v>36745</v>
      </c>
      <c r="B151" s="132"/>
      <c r="C151" s="135">
        <v>34943</v>
      </c>
      <c r="D151" s="71">
        <v>115</v>
      </c>
      <c r="E151" s="125">
        <v>86</v>
      </c>
      <c r="F151" s="102">
        <v>72</v>
      </c>
      <c r="G151" s="102">
        <v>71.5</v>
      </c>
      <c r="H151" s="102">
        <v>64</v>
      </c>
      <c r="I151" s="102">
        <v>57.75</v>
      </c>
      <c r="J151" s="102">
        <v>49.75</v>
      </c>
      <c r="K151" s="102">
        <v>49.75</v>
      </c>
      <c r="L151" s="102">
        <v>51.75</v>
      </c>
      <c r="M151" s="102">
        <v>55.25</v>
      </c>
      <c r="N151" s="103">
        <v>108.35</v>
      </c>
      <c r="O151" s="102">
        <v>122.65</v>
      </c>
      <c r="P151" s="102">
        <v>112.35</v>
      </c>
      <c r="Q151" s="102">
        <v>59.1</v>
      </c>
      <c r="R151" s="102">
        <v>49.85</v>
      </c>
      <c r="S151" s="102">
        <v>49.1</v>
      </c>
      <c r="T151" s="102">
        <v>52</v>
      </c>
      <c r="U151" s="102">
        <v>45.75</v>
      </c>
      <c r="V151" s="102">
        <v>37.75</v>
      </c>
      <c r="W151" s="102">
        <v>42.25</v>
      </c>
      <c r="X151" s="104">
        <v>44.25</v>
      </c>
      <c r="Y151" s="104">
        <v>47.75</v>
      </c>
      <c r="Z151" s="104">
        <v>86.85</v>
      </c>
      <c r="AA151" s="104">
        <v>101.15</v>
      </c>
      <c r="AB151" s="104">
        <v>90.85</v>
      </c>
      <c r="AC151" s="104">
        <v>52.1</v>
      </c>
      <c r="AD151" s="105">
        <v>42.85</v>
      </c>
      <c r="AE151" s="105">
        <v>42.1</v>
      </c>
      <c r="AF151" s="105">
        <v>43.22</v>
      </c>
      <c r="AG151" s="104">
        <v>36.32</v>
      </c>
      <c r="AH151" s="104">
        <v>34.67</v>
      </c>
      <c r="AI151" s="104">
        <v>35.64</v>
      </c>
      <c r="AJ151" s="104">
        <v>36.94</v>
      </c>
      <c r="AK151" s="104">
        <v>44.94</v>
      </c>
      <c r="AL151" s="104">
        <v>83.26</v>
      </c>
      <c r="AM151" s="104">
        <v>96.26</v>
      </c>
      <c r="AN151" s="104">
        <v>84.26</v>
      </c>
      <c r="AO151" s="104">
        <v>44.5</v>
      </c>
      <c r="AP151" s="104">
        <v>43.5</v>
      </c>
      <c r="AQ151" s="104">
        <v>41</v>
      </c>
      <c r="AR151" s="104">
        <v>40.47</v>
      </c>
      <c r="AS151" s="104">
        <v>33.57</v>
      </c>
      <c r="AT151" s="104">
        <v>31.92</v>
      </c>
      <c r="AU151" s="104">
        <v>32.14</v>
      </c>
      <c r="AV151" s="104">
        <v>33.44</v>
      </c>
      <c r="AW151" s="104">
        <v>41.44</v>
      </c>
      <c r="AX151" s="104">
        <v>71.760000000000005</v>
      </c>
      <c r="AY151" s="104">
        <v>84.76</v>
      </c>
      <c r="AZ151" s="104">
        <v>72.760000000000005</v>
      </c>
      <c r="BA151" s="104">
        <v>41.75</v>
      </c>
      <c r="BB151" s="104">
        <v>40.75</v>
      </c>
      <c r="BC151" s="104">
        <v>38.25</v>
      </c>
      <c r="BD151" s="104">
        <v>40.07</v>
      </c>
      <c r="BE151" s="104">
        <v>33.17</v>
      </c>
      <c r="BF151" s="104">
        <v>31.52</v>
      </c>
      <c r="BG151" s="93">
        <v>31.14</v>
      </c>
      <c r="BH151" s="93">
        <v>32.44</v>
      </c>
      <c r="BI151" s="93">
        <v>40.44</v>
      </c>
      <c r="BJ151" s="93">
        <v>66.260000000000005</v>
      </c>
      <c r="BK151" s="93">
        <v>79.260000000000005</v>
      </c>
    </row>
    <row r="152" spans="1:63">
      <c r="A152" s="134">
        <v>36746</v>
      </c>
      <c r="B152" s="132"/>
      <c r="C152" s="135">
        <v>34943</v>
      </c>
      <c r="D152" s="71">
        <v>115</v>
      </c>
      <c r="E152" s="125">
        <v>86</v>
      </c>
      <c r="F152" s="102">
        <v>72</v>
      </c>
      <c r="G152" s="102">
        <v>73.5</v>
      </c>
      <c r="H152" s="102">
        <v>64</v>
      </c>
      <c r="I152" s="102">
        <v>57.75</v>
      </c>
      <c r="J152" s="102">
        <v>49.75</v>
      </c>
      <c r="K152" s="102">
        <v>51.5</v>
      </c>
      <c r="L152" s="102">
        <v>53.5</v>
      </c>
      <c r="M152" s="102">
        <v>57</v>
      </c>
      <c r="N152" s="103">
        <v>111.35</v>
      </c>
      <c r="O152" s="102">
        <v>125.65</v>
      </c>
      <c r="P152" s="102">
        <v>115.35</v>
      </c>
      <c r="Q152" s="102">
        <v>59.1</v>
      </c>
      <c r="R152" s="102">
        <v>49.85</v>
      </c>
      <c r="S152" s="102">
        <v>49.1</v>
      </c>
      <c r="T152" s="102">
        <v>52</v>
      </c>
      <c r="U152" s="102">
        <v>45.75</v>
      </c>
      <c r="V152" s="102">
        <v>37.75</v>
      </c>
      <c r="W152" s="102">
        <v>44</v>
      </c>
      <c r="X152" s="104">
        <v>46</v>
      </c>
      <c r="Y152" s="104">
        <v>49.5</v>
      </c>
      <c r="Z152" s="104">
        <v>89.85</v>
      </c>
      <c r="AA152" s="104">
        <v>104.15</v>
      </c>
      <c r="AB152" s="104">
        <v>93.85</v>
      </c>
      <c r="AC152" s="104">
        <v>52.1</v>
      </c>
      <c r="AD152" s="105">
        <v>42.85</v>
      </c>
      <c r="AE152" s="105">
        <v>42.1</v>
      </c>
      <c r="AF152" s="105">
        <v>43.22</v>
      </c>
      <c r="AG152" s="104">
        <v>36.32</v>
      </c>
      <c r="AH152" s="104">
        <v>34.67</v>
      </c>
      <c r="AI152" s="104">
        <v>35.64</v>
      </c>
      <c r="AJ152" s="104">
        <v>36.94</v>
      </c>
      <c r="AK152" s="104">
        <v>44.94</v>
      </c>
      <c r="AL152" s="104">
        <v>83.26</v>
      </c>
      <c r="AM152" s="104">
        <v>96.26</v>
      </c>
      <c r="AN152" s="104">
        <v>84.26</v>
      </c>
      <c r="AO152" s="104">
        <v>44.5</v>
      </c>
      <c r="AP152" s="104">
        <v>43.5</v>
      </c>
      <c r="AQ152" s="104">
        <v>41</v>
      </c>
      <c r="AR152" s="104">
        <v>40.47</v>
      </c>
      <c r="AS152" s="104">
        <v>33.57</v>
      </c>
      <c r="AT152" s="104">
        <v>31.92</v>
      </c>
      <c r="AU152" s="104">
        <v>32.14</v>
      </c>
      <c r="AV152" s="104">
        <v>33.44</v>
      </c>
      <c r="AW152" s="104">
        <v>41.44</v>
      </c>
      <c r="AX152" s="104">
        <v>71.760000000000005</v>
      </c>
      <c r="AY152" s="104">
        <v>84.76</v>
      </c>
      <c r="AZ152" s="104">
        <v>72.760000000000005</v>
      </c>
      <c r="BA152" s="104">
        <v>41.75</v>
      </c>
      <c r="BB152" s="104">
        <v>40.75</v>
      </c>
      <c r="BC152" s="104">
        <v>38.25</v>
      </c>
      <c r="BD152" s="104">
        <v>40.07</v>
      </c>
      <c r="BE152" s="104">
        <v>33.17</v>
      </c>
      <c r="BF152" s="104">
        <v>31.52</v>
      </c>
      <c r="BG152" s="93">
        <v>31.14</v>
      </c>
      <c r="BH152" s="93">
        <v>32.44</v>
      </c>
      <c r="BI152" s="93">
        <v>40.44</v>
      </c>
      <c r="BJ152" s="93">
        <v>66.260000000000005</v>
      </c>
      <c r="BK152" s="93">
        <v>79.260000000000005</v>
      </c>
    </row>
    <row r="153" spans="1:63">
      <c r="A153" s="134">
        <v>36747</v>
      </c>
      <c r="B153" s="132"/>
      <c r="C153" s="135">
        <v>34943</v>
      </c>
      <c r="D153" s="71">
        <v>113</v>
      </c>
      <c r="E153" s="125">
        <v>86</v>
      </c>
      <c r="F153" s="102">
        <v>74</v>
      </c>
      <c r="G153" s="102">
        <v>75.5</v>
      </c>
      <c r="H153" s="102">
        <v>65</v>
      </c>
      <c r="I153" s="102">
        <v>58.75</v>
      </c>
      <c r="J153" s="102">
        <v>50.75</v>
      </c>
      <c r="K153" s="102">
        <v>51.75</v>
      </c>
      <c r="L153" s="102">
        <v>53.75</v>
      </c>
      <c r="M153" s="102">
        <v>57.25</v>
      </c>
      <c r="N153" s="103">
        <v>114.35</v>
      </c>
      <c r="O153" s="102">
        <v>128.65</v>
      </c>
      <c r="P153" s="102">
        <v>118.35</v>
      </c>
      <c r="Q153" s="102">
        <v>62.1</v>
      </c>
      <c r="R153" s="102">
        <v>53.85</v>
      </c>
      <c r="S153" s="102">
        <v>53.1</v>
      </c>
      <c r="T153" s="102">
        <v>53</v>
      </c>
      <c r="U153" s="102">
        <v>46.75</v>
      </c>
      <c r="V153" s="102">
        <v>38.75</v>
      </c>
      <c r="W153" s="102">
        <v>44.25</v>
      </c>
      <c r="X153" s="104">
        <v>46.25</v>
      </c>
      <c r="Y153" s="104">
        <v>49.75</v>
      </c>
      <c r="Z153" s="104">
        <v>92.85</v>
      </c>
      <c r="AA153" s="104">
        <v>107.15</v>
      </c>
      <c r="AB153" s="104">
        <v>96.85</v>
      </c>
      <c r="AC153" s="104">
        <v>55.1</v>
      </c>
      <c r="AD153" s="105">
        <v>46.85</v>
      </c>
      <c r="AE153" s="105">
        <v>46.1</v>
      </c>
      <c r="AF153" s="105">
        <v>42.92</v>
      </c>
      <c r="AG153" s="104">
        <v>36.32</v>
      </c>
      <c r="AH153" s="104">
        <v>34.67</v>
      </c>
      <c r="AI153" s="104">
        <v>35.64</v>
      </c>
      <c r="AJ153" s="104">
        <v>36.94</v>
      </c>
      <c r="AK153" s="104">
        <v>44.94</v>
      </c>
      <c r="AL153" s="104">
        <v>81.260000000000005</v>
      </c>
      <c r="AM153" s="104">
        <v>94</v>
      </c>
      <c r="AN153" s="104">
        <v>82.26</v>
      </c>
      <c r="AO153" s="104">
        <v>44.25</v>
      </c>
      <c r="AP153" s="104">
        <v>43.25</v>
      </c>
      <c r="AQ153" s="104">
        <v>41</v>
      </c>
      <c r="AR153" s="104">
        <v>40.42</v>
      </c>
      <c r="AS153" s="104">
        <v>33.82</v>
      </c>
      <c r="AT153" s="104">
        <v>32.17</v>
      </c>
      <c r="AU153" s="104">
        <v>32.39</v>
      </c>
      <c r="AV153" s="104">
        <v>33.69</v>
      </c>
      <c r="AW153" s="104">
        <v>41.69</v>
      </c>
      <c r="AX153" s="104">
        <v>70.760000000000005</v>
      </c>
      <c r="AY153" s="104">
        <v>83.5</v>
      </c>
      <c r="AZ153" s="104">
        <v>71.760000000000005</v>
      </c>
      <c r="BA153" s="104">
        <v>41.75</v>
      </c>
      <c r="BB153" s="104">
        <v>40.75</v>
      </c>
      <c r="BC153" s="104">
        <v>38.5</v>
      </c>
      <c r="BD153" s="104">
        <v>40.020000000000003</v>
      </c>
      <c r="BE153" s="104">
        <v>33.42</v>
      </c>
      <c r="BF153" s="104">
        <v>31.77</v>
      </c>
      <c r="BG153" s="93">
        <v>31.39</v>
      </c>
      <c r="BH153" s="93">
        <v>32.69</v>
      </c>
      <c r="BI153" s="93">
        <v>40.69</v>
      </c>
      <c r="BJ153" s="93">
        <v>65.260000000000005</v>
      </c>
      <c r="BK153" s="93">
        <v>78</v>
      </c>
    </row>
    <row r="154" spans="1:63">
      <c r="A154" s="134">
        <v>36748</v>
      </c>
      <c r="B154" s="132"/>
      <c r="C154" s="135">
        <v>34943</v>
      </c>
      <c r="D154" s="71">
        <v>118</v>
      </c>
      <c r="E154" s="125">
        <v>86</v>
      </c>
      <c r="F154" s="102">
        <v>74</v>
      </c>
      <c r="G154" s="102">
        <v>75.5</v>
      </c>
      <c r="H154" s="102">
        <v>65</v>
      </c>
      <c r="I154" s="102">
        <v>58.75</v>
      </c>
      <c r="J154" s="102">
        <v>50.75</v>
      </c>
      <c r="K154" s="102">
        <v>51.75</v>
      </c>
      <c r="L154" s="102">
        <v>53.75</v>
      </c>
      <c r="M154" s="102">
        <v>57.25</v>
      </c>
      <c r="N154" s="103">
        <v>115.35</v>
      </c>
      <c r="O154" s="102">
        <v>129.65</v>
      </c>
      <c r="P154" s="102">
        <v>119.35</v>
      </c>
      <c r="Q154" s="102">
        <v>62.1</v>
      </c>
      <c r="R154" s="102">
        <v>53.85</v>
      </c>
      <c r="S154" s="102">
        <v>53.1</v>
      </c>
      <c r="T154" s="102">
        <v>53</v>
      </c>
      <c r="U154" s="102">
        <v>46.75</v>
      </c>
      <c r="V154" s="102">
        <v>38.75</v>
      </c>
      <c r="W154" s="102">
        <v>44.25</v>
      </c>
      <c r="X154" s="104">
        <v>46.25</v>
      </c>
      <c r="Y154" s="104">
        <v>49.75</v>
      </c>
      <c r="Z154" s="104">
        <v>93.85</v>
      </c>
      <c r="AA154" s="104">
        <v>108.15</v>
      </c>
      <c r="AB154" s="104">
        <v>97.85</v>
      </c>
      <c r="AC154" s="104">
        <v>55.1</v>
      </c>
      <c r="AD154" s="105">
        <v>46.85</v>
      </c>
      <c r="AE154" s="105">
        <v>46.1</v>
      </c>
      <c r="AF154" s="105">
        <v>42.92</v>
      </c>
      <c r="AG154" s="104">
        <v>36.32</v>
      </c>
      <c r="AH154" s="104">
        <v>34.67</v>
      </c>
      <c r="AI154" s="104">
        <v>35.64</v>
      </c>
      <c r="AJ154" s="104">
        <v>36.94</v>
      </c>
      <c r="AK154" s="104">
        <v>44.94</v>
      </c>
      <c r="AL154" s="104">
        <v>81.260000000000005</v>
      </c>
      <c r="AM154" s="104">
        <v>94</v>
      </c>
      <c r="AN154" s="104">
        <v>82.26</v>
      </c>
      <c r="AO154" s="104">
        <v>44.25</v>
      </c>
      <c r="AP154" s="104">
        <v>43.25</v>
      </c>
      <c r="AQ154" s="104">
        <v>41</v>
      </c>
      <c r="AR154" s="104">
        <v>40.42</v>
      </c>
      <c r="AS154" s="104">
        <v>33.82</v>
      </c>
      <c r="AT154" s="104">
        <v>32.17</v>
      </c>
      <c r="AU154" s="104">
        <v>32.39</v>
      </c>
      <c r="AV154" s="104">
        <v>33.69</v>
      </c>
      <c r="AW154" s="104">
        <v>41.69</v>
      </c>
      <c r="AX154" s="104">
        <v>70.760000000000005</v>
      </c>
      <c r="AY154" s="104">
        <v>83.5</v>
      </c>
      <c r="AZ154" s="104">
        <v>71.760000000000005</v>
      </c>
      <c r="BA154" s="104">
        <v>41.75</v>
      </c>
      <c r="BB154" s="104">
        <v>40.75</v>
      </c>
      <c r="BC154" s="104">
        <v>38.5</v>
      </c>
      <c r="BD154" s="104">
        <v>40.020000000000003</v>
      </c>
      <c r="BE154" s="104">
        <v>33.42</v>
      </c>
      <c r="BF154" s="104">
        <v>31.77</v>
      </c>
      <c r="BG154" s="93">
        <v>31.39</v>
      </c>
      <c r="BH154" s="93">
        <v>32.69</v>
      </c>
      <c r="BI154" s="93">
        <v>40.69</v>
      </c>
      <c r="BJ154" s="93">
        <v>65.260000000000005</v>
      </c>
      <c r="BK154" s="93">
        <v>78</v>
      </c>
    </row>
    <row r="155" spans="1:63">
      <c r="A155" s="134">
        <v>36749</v>
      </c>
      <c r="B155" s="132"/>
      <c r="C155" s="135">
        <v>34943</v>
      </c>
      <c r="D155" s="71">
        <v>122</v>
      </c>
      <c r="E155" s="125">
        <v>86.5</v>
      </c>
      <c r="F155" s="102">
        <v>76.5</v>
      </c>
      <c r="G155" s="102">
        <v>78</v>
      </c>
      <c r="H155" s="102">
        <v>65</v>
      </c>
      <c r="I155" s="102">
        <v>58.75</v>
      </c>
      <c r="J155" s="102">
        <v>50.75</v>
      </c>
      <c r="K155" s="102">
        <v>51.75</v>
      </c>
      <c r="L155" s="102">
        <v>53.75</v>
      </c>
      <c r="M155" s="102">
        <v>57.25</v>
      </c>
      <c r="N155" s="103">
        <v>118.35</v>
      </c>
      <c r="O155" s="102">
        <v>132.65</v>
      </c>
      <c r="P155" s="102">
        <v>122.35</v>
      </c>
      <c r="Q155" s="102">
        <v>63.6</v>
      </c>
      <c r="R155" s="102">
        <v>55.35</v>
      </c>
      <c r="S155" s="102">
        <v>54.6</v>
      </c>
      <c r="T155" s="102">
        <v>53</v>
      </c>
      <c r="U155" s="102">
        <v>46.75</v>
      </c>
      <c r="V155" s="102">
        <v>38.75</v>
      </c>
      <c r="W155" s="102">
        <v>44.25</v>
      </c>
      <c r="X155" s="104">
        <v>46.25</v>
      </c>
      <c r="Y155" s="104">
        <v>49.75</v>
      </c>
      <c r="Z155" s="104">
        <v>96.85</v>
      </c>
      <c r="AA155" s="104">
        <v>111.15</v>
      </c>
      <c r="AB155" s="104">
        <v>100.85</v>
      </c>
      <c r="AC155" s="104">
        <v>56.6</v>
      </c>
      <c r="AD155" s="105">
        <v>48.35</v>
      </c>
      <c r="AE155" s="105">
        <v>47.6</v>
      </c>
      <c r="AF155" s="105">
        <v>43.42</v>
      </c>
      <c r="AG155" s="104">
        <v>36.82</v>
      </c>
      <c r="AH155" s="104">
        <v>35.17</v>
      </c>
      <c r="AI155" s="104">
        <v>36.14</v>
      </c>
      <c r="AJ155" s="104">
        <v>37.44</v>
      </c>
      <c r="AK155" s="104">
        <v>45.44</v>
      </c>
      <c r="AL155" s="104">
        <v>81.760000000000005</v>
      </c>
      <c r="AM155" s="104">
        <v>94.5</v>
      </c>
      <c r="AN155" s="104">
        <v>82.76</v>
      </c>
      <c r="AO155" s="104">
        <v>44.75</v>
      </c>
      <c r="AP155" s="104">
        <v>43.75</v>
      </c>
      <c r="AQ155" s="104">
        <v>41.5</v>
      </c>
      <c r="AR155" s="104">
        <v>40.92</v>
      </c>
      <c r="AS155" s="104">
        <v>34.32</v>
      </c>
      <c r="AT155" s="104">
        <v>32.67</v>
      </c>
      <c r="AU155" s="104">
        <v>32.89</v>
      </c>
      <c r="AV155" s="104">
        <v>34.19</v>
      </c>
      <c r="AW155" s="104">
        <v>42.19</v>
      </c>
      <c r="AX155" s="104">
        <v>71.260000000000005</v>
      </c>
      <c r="AY155" s="104">
        <v>84</v>
      </c>
      <c r="AZ155" s="104">
        <v>72.260000000000005</v>
      </c>
      <c r="BA155" s="104">
        <v>42.25</v>
      </c>
      <c r="BB155" s="104">
        <v>41.25</v>
      </c>
      <c r="BC155" s="104">
        <v>39</v>
      </c>
      <c r="BD155" s="104">
        <v>40.520000000000003</v>
      </c>
      <c r="BE155" s="104">
        <v>33.92</v>
      </c>
      <c r="BF155" s="104">
        <v>32.270000000000003</v>
      </c>
      <c r="BG155" s="93">
        <v>31.89</v>
      </c>
      <c r="BH155" s="93">
        <v>33.19</v>
      </c>
      <c r="BI155" s="93">
        <v>41.19</v>
      </c>
      <c r="BJ155" s="93">
        <v>65.760000000000005</v>
      </c>
      <c r="BK155" s="93">
        <v>78.5</v>
      </c>
    </row>
    <row r="156" spans="1:63">
      <c r="A156" s="134">
        <v>36752</v>
      </c>
      <c r="B156" s="132"/>
      <c r="C156" s="135">
        <v>34943</v>
      </c>
      <c r="D156" s="71">
        <v>122</v>
      </c>
      <c r="E156" s="125">
        <v>86</v>
      </c>
      <c r="F156" s="102">
        <v>76.5</v>
      </c>
      <c r="G156" s="102">
        <v>78</v>
      </c>
      <c r="H156" s="102">
        <v>66</v>
      </c>
      <c r="I156" s="102">
        <v>59</v>
      </c>
      <c r="J156" s="102">
        <v>51</v>
      </c>
      <c r="K156" s="102">
        <v>51.75</v>
      </c>
      <c r="L156" s="102">
        <v>53.75</v>
      </c>
      <c r="M156" s="102">
        <v>57.25</v>
      </c>
      <c r="N156" s="103">
        <v>118.35</v>
      </c>
      <c r="O156" s="102">
        <v>132.65</v>
      </c>
      <c r="P156" s="102">
        <v>122.35</v>
      </c>
      <c r="Q156" s="102">
        <v>63.6</v>
      </c>
      <c r="R156" s="102">
        <v>55.35</v>
      </c>
      <c r="S156" s="102">
        <v>54.6</v>
      </c>
      <c r="T156" s="102">
        <v>54</v>
      </c>
      <c r="U156" s="102">
        <v>47</v>
      </c>
      <c r="V156" s="102">
        <v>39</v>
      </c>
      <c r="W156" s="102">
        <v>44.25</v>
      </c>
      <c r="X156" s="104">
        <v>46.25</v>
      </c>
      <c r="Y156" s="104">
        <v>49.75</v>
      </c>
      <c r="Z156" s="104">
        <v>96.85</v>
      </c>
      <c r="AA156" s="104">
        <v>111.15</v>
      </c>
      <c r="AB156" s="104">
        <v>100.85</v>
      </c>
      <c r="AC156" s="104">
        <v>56.6</v>
      </c>
      <c r="AD156" s="105">
        <v>48.35</v>
      </c>
      <c r="AE156" s="105">
        <v>47.6</v>
      </c>
      <c r="AF156" s="105">
        <v>43.42</v>
      </c>
      <c r="AG156" s="104">
        <v>36.82</v>
      </c>
      <c r="AH156" s="104">
        <v>35.17</v>
      </c>
      <c r="AI156" s="104">
        <v>36.14</v>
      </c>
      <c r="AJ156" s="104">
        <v>37.44</v>
      </c>
      <c r="AK156" s="104">
        <v>45.44</v>
      </c>
      <c r="AL156" s="104">
        <v>81.760000000000005</v>
      </c>
      <c r="AM156" s="104">
        <v>94.5</v>
      </c>
      <c r="AN156" s="104">
        <v>82.76</v>
      </c>
      <c r="AO156" s="104">
        <v>44.75</v>
      </c>
      <c r="AP156" s="104">
        <v>43.75</v>
      </c>
      <c r="AQ156" s="104">
        <v>41.5</v>
      </c>
      <c r="AR156" s="104">
        <v>40.92</v>
      </c>
      <c r="AS156" s="104">
        <v>34.32</v>
      </c>
      <c r="AT156" s="104">
        <v>32.67</v>
      </c>
      <c r="AU156" s="104">
        <v>32.89</v>
      </c>
      <c r="AV156" s="104">
        <v>34.19</v>
      </c>
      <c r="AW156" s="104">
        <v>42.19</v>
      </c>
      <c r="AX156" s="104">
        <v>71.260000000000005</v>
      </c>
      <c r="AY156" s="104">
        <v>84</v>
      </c>
      <c r="AZ156" s="104">
        <v>72.260000000000005</v>
      </c>
      <c r="BA156" s="104">
        <v>42.25</v>
      </c>
      <c r="BB156" s="104">
        <v>41.25</v>
      </c>
      <c r="BC156" s="104">
        <v>39</v>
      </c>
      <c r="BD156" s="104">
        <v>40.520000000000003</v>
      </c>
      <c r="BE156" s="104">
        <v>33.92</v>
      </c>
      <c r="BF156" s="104">
        <v>32.270000000000003</v>
      </c>
      <c r="BG156" s="93">
        <v>31.89</v>
      </c>
      <c r="BH156" s="93">
        <v>33.19</v>
      </c>
      <c r="BI156" s="93">
        <v>41.19</v>
      </c>
      <c r="BJ156" s="93">
        <v>65.760000000000005</v>
      </c>
      <c r="BK156" s="93">
        <v>78.5</v>
      </c>
    </row>
    <row r="157" spans="1:63">
      <c r="A157" s="134">
        <v>36753</v>
      </c>
      <c r="B157" s="132"/>
      <c r="C157" s="135">
        <v>34943</v>
      </c>
      <c r="D157" s="71">
        <v>124</v>
      </c>
      <c r="E157" s="125">
        <v>86</v>
      </c>
      <c r="F157" s="102">
        <v>76.5</v>
      </c>
      <c r="G157" s="102">
        <v>78</v>
      </c>
      <c r="H157" s="102">
        <v>66</v>
      </c>
      <c r="I157" s="102">
        <v>59</v>
      </c>
      <c r="J157" s="102">
        <v>51</v>
      </c>
      <c r="K157" s="102">
        <v>51.75</v>
      </c>
      <c r="L157" s="102">
        <v>53.75</v>
      </c>
      <c r="M157" s="102">
        <v>57.25</v>
      </c>
      <c r="N157" s="103">
        <v>117.35</v>
      </c>
      <c r="O157" s="102">
        <v>131.35</v>
      </c>
      <c r="P157" s="102">
        <v>121.35</v>
      </c>
      <c r="Q157" s="102">
        <v>63.6</v>
      </c>
      <c r="R157" s="102">
        <v>55.35</v>
      </c>
      <c r="S157" s="102">
        <v>54.6</v>
      </c>
      <c r="T157" s="102">
        <v>54</v>
      </c>
      <c r="U157" s="102">
        <v>47</v>
      </c>
      <c r="V157" s="102">
        <v>39</v>
      </c>
      <c r="W157" s="102">
        <v>44.25</v>
      </c>
      <c r="X157" s="104">
        <v>46.25</v>
      </c>
      <c r="Y157" s="104">
        <v>49.75</v>
      </c>
      <c r="Z157" s="104">
        <v>95.85</v>
      </c>
      <c r="AA157" s="104">
        <v>109.85</v>
      </c>
      <c r="AB157" s="104">
        <v>99.85</v>
      </c>
      <c r="AC157" s="104">
        <v>56.6</v>
      </c>
      <c r="AD157" s="105">
        <v>48.35</v>
      </c>
      <c r="AE157" s="105">
        <v>47.6</v>
      </c>
      <c r="AF157" s="105">
        <v>43.42</v>
      </c>
      <c r="AG157" s="104">
        <v>36.82</v>
      </c>
      <c r="AH157" s="104">
        <v>35.17</v>
      </c>
      <c r="AI157" s="104">
        <v>36.14</v>
      </c>
      <c r="AJ157" s="104">
        <v>37.44</v>
      </c>
      <c r="AK157" s="104">
        <v>45.44</v>
      </c>
      <c r="AL157" s="104">
        <v>81.760000000000005</v>
      </c>
      <c r="AM157" s="104">
        <v>94.5</v>
      </c>
      <c r="AN157" s="104">
        <v>82.76</v>
      </c>
      <c r="AO157" s="104">
        <v>44.75</v>
      </c>
      <c r="AP157" s="104">
        <v>43.75</v>
      </c>
      <c r="AQ157" s="104">
        <v>41.5</v>
      </c>
      <c r="AR157" s="104">
        <v>40.92</v>
      </c>
      <c r="AS157" s="104">
        <v>34.32</v>
      </c>
      <c r="AT157" s="104">
        <v>32.67</v>
      </c>
      <c r="AU157" s="104">
        <v>32.89</v>
      </c>
      <c r="AV157" s="104">
        <v>34.19</v>
      </c>
      <c r="AW157" s="104">
        <v>42.19</v>
      </c>
      <c r="AX157" s="104">
        <v>71.260000000000005</v>
      </c>
      <c r="AY157" s="104">
        <v>84</v>
      </c>
      <c r="AZ157" s="104">
        <v>72.260000000000005</v>
      </c>
      <c r="BA157" s="104">
        <v>42.25</v>
      </c>
      <c r="BB157" s="104">
        <v>41.25</v>
      </c>
      <c r="BC157" s="104">
        <v>39</v>
      </c>
      <c r="BD157" s="104">
        <v>40.520000000000003</v>
      </c>
      <c r="BE157" s="104">
        <v>33.92</v>
      </c>
      <c r="BF157" s="104">
        <v>32.270000000000003</v>
      </c>
      <c r="BG157" s="93">
        <v>31.89</v>
      </c>
      <c r="BH157" s="93">
        <v>33.19</v>
      </c>
      <c r="BI157" s="93">
        <v>41.19</v>
      </c>
      <c r="BJ157" s="93">
        <v>65.760000000000005</v>
      </c>
      <c r="BK157" s="93">
        <v>78.5</v>
      </c>
    </row>
    <row r="158" spans="1:63">
      <c r="A158" s="134">
        <v>36754</v>
      </c>
      <c r="B158" s="132"/>
      <c r="C158" s="135">
        <v>34943</v>
      </c>
      <c r="D158" s="71">
        <v>131</v>
      </c>
      <c r="E158" s="125">
        <v>91</v>
      </c>
      <c r="F158" s="102">
        <v>83.5</v>
      </c>
      <c r="G158" s="102">
        <v>85</v>
      </c>
      <c r="H158" s="102">
        <v>72.5</v>
      </c>
      <c r="I158" s="102">
        <v>67</v>
      </c>
      <c r="J158" s="102">
        <v>58</v>
      </c>
      <c r="K158" s="102">
        <v>51.75</v>
      </c>
      <c r="L158" s="102">
        <v>53.75</v>
      </c>
      <c r="M158" s="102">
        <v>57.25</v>
      </c>
      <c r="N158" s="103">
        <v>118.85</v>
      </c>
      <c r="O158" s="102">
        <v>132.85</v>
      </c>
      <c r="P158" s="102">
        <v>122.85</v>
      </c>
      <c r="Q158" s="102">
        <v>64.849999999999994</v>
      </c>
      <c r="R158" s="102">
        <v>56.6</v>
      </c>
      <c r="S158" s="102">
        <v>55.85</v>
      </c>
      <c r="T158" s="102">
        <v>54.5</v>
      </c>
      <c r="U158" s="102">
        <v>49</v>
      </c>
      <c r="V158" s="102">
        <v>40</v>
      </c>
      <c r="W158" s="102">
        <v>41.75</v>
      </c>
      <c r="X158" s="104">
        <v>43.75</v>
      </c>
      <c r="Y158" s="104">
        <v>47.25</v>
      </c>
      <c r="Z158" s="104">
        <v>97.35</v>
      </c>
      <c r="AA158" s="104">
        <v>111.35</v>
      </c>
      <c r="AB158" s="104">
        <v>101.35</v>
      </c>
      <c r="AC158" s="104">
        <v>56.85</v>
      </c>
      <c r="AD158" s="105">
        <v>48.6</v>
      </c>
      <c r="AE158" s="105">
        <v>47.85</v>
      </c>
      <c r="AF158" s="105">
        <v>43.42</v>
      </c>
      <c r="AG158" s="104">
        <v>36.82</v>
      </c>
      <c r="AH158" s="104">
        <v>35.17</v>
      </c>
      <c r="AI158" s="104">
        <v>36.14</v>
      </c>
      <c r="AJ158" s="104">
        <v>37.44</v>
      </c>
      <c r="AK158" s="104">
        <v>45.44</v>
      </c>
      <c r="AL158" s="104">
        <v>81.760000000000005</v>
      </c>
      <c r="AM158" s="104">
        <v>94.5</v>
      </c>
      <c r="AN158" s="104">
        <v>82.76</v>
      </c>
      <c r="AO158" s="104">
        <v>44.75</v>
      </c>
      <c r="AP158" s="104">
        <v>43.75</v>
      </c>
      <c r="AQ158" s="104">
        <v>41.5</v>
      </c>
      <c r="AR158" s="104">
        <v>40.92</v>
      </c>
      <c r="AS158" s="104">
        <v>34.32</v>
      </c>
      <c r="AT158" s="104">
        <v>32.67</v>
      </c>
      <c r="AU158" s="104">
        <v>32.89</v>
      </c>
      <c r="AV158" s="104">
        <v>34.19</v>
      </c>
      <c r="AW158" s="104">
        <v>42.19</v>
      </c>
      <c r="AX158" s="104">
        <v>71.260000000000005</v>
      </c>
      <c r="AY158" s="104">
        <v>84</v>
      </c>
      <c r="AZ158" s="104">
        <v>72.260000000000005</v>
      </c>
      <c r="BA158" s="104">
        <v>42.25</v>
      </c>
      <c r="BB158" s="104">
        <v>41.25</v>
      </c>
      <c r="BC158" s="104">
        <v>39</v>
      </c>
      <c r="BD158" s="104">
        <v>40.520000000000003</v>
      </c>
      <c r="BE158" s="104">
        <v>33.92</v>
      </c>
      <c r="BF158" s="104">
        <v>32.270000000000003</v>
      </c>
      <c r="BG158" s="93">
        <v>31.89</v>
      </c>
      <c r="BH158" s="93">
        <v>33.19</v>
      </c>
      <c r="BI158" s="93">
        <v>41.19</v>
      </c>
      <c r="BJ158" s="93">
        <v>65.760000000000005</v>
      </c>
      <c r="BK158" s="93">
        <v>78.5</v>
      </c>
    </row>
    <row r="159" spans="1:63">
      <c r="A159" s="134">
        <v>36755</v>
      </c>
      <c r="B159" s="132"/>
      <c r="C159" s="135">
        <v>34943</v>
      </c>
      <c r="D159" s="71">
        <v>139</v>
      </c>
      <c r="E159" s="125">
        <v>94</v>
      </c>
      <c r="F159" s="102">
        <v>88</v>
      </c>
      <c r="G159" s="102">
        <v>94</v>
      </c>
      <c r="H159" s="102">
        <v>77</v>
      </c>
      <c r="I159" s="102">
        <v>67</v>
      </c>
      <c r="J159" s="102">
        <v>58</v>
      </c>
      <c r="K159" s="102">
        <v>54.75</v>
      </c>
      <c r="L159" s="102">
        <v>56.75</v>
      </c>
      <c r="M159" s="102">
        <v>60.25</v>
      </c>
      <c r="N159" s="103">
        <v>118.85</v>
      </c>
      <c r="O159" s="102">
        <v>132.85</v>
      </c>
      <c r="P159" s="102">
        <v>122.85</v>
      </c>
      <c r="Q159" s="102">
        <v>64.849999999999994</v>
      </c>
      <c r="R159" s="102">
        <v>56.6</v>
      </c>
      <c r="S159" s="102">
        <v>55.85</v>
      </c>
      <c r="T159" s="102">
        <v>59</v>
      </c>
      <c r="U159" s="102">
        <v>49</v>
      </c>
      <c r="V159" s="102">
        <v>40</v>
      </c>
      <c r="W159" s="102">
        <v>42.75</v>
      </c>
      <c r="X159" s="104">
        <v>44.75</v>
      </c>
      <c r="Y159" s="104">
        <v>48.25</v>
      </c>
      <c r="Z159" s="104">
        <v>95.35</v>
      </c>
      <c r="AA159" s="104">
        <v>109.35</v>
      </c>
      <c r="AB159" s="104">
        <v>99.35</v>
      </c>
      <c r="AC159" s="104">
        <v>54.85</v>
      </c>
      <c r="AD159" s="105">
        <v>46.6</v>
      </c>
      <c r="AE159" s="105">
        <v>45.85</v>
      </c>
      <c r="AF159" s="105">
        <v>43.42</v>
      </c>
      <c r="AG159" s="104">
        <v>36.82</v>
      </c>
      <c r="AH159" s="104">
        <v>35.17</v>
      </c>
      <c r="AI159" s="104">
        <v>36.14</v>
      </c>
      <c r="AJ159" s="104">
        <v>37.44</v>
      </c>
      <c r="AK159" s="104">
        <v>45.44</v>
      </c>
      <c r="AL159" s="104">
        <v>81.760000000000005</v>
      </c>
      <c r="AM159" s="104">
        <v>94.5</v>
      </c>
      <c r="AN159" s="104">
        <v>82.76</v>
      </c>
      <c r="AO159" s="104">
        <v>44.75</v>
      </c>
      <c r="AP159" s="104">
        <v>43.75</v>
      </c>
      <c r="AQ159" s="104">
        <v>41.5</v>
      </c>
      <c r="AR159" s="104">
        <v>40.92</v>
      </c>
      <c r="AS159" s="104">
        <v>34.32</v>
      </c>
      <c r="AT159" s="104">
        <v>32.67</v>
      </c>
      <c r="AU159" s="104">
        <v>32.89</v>
      </c>
      <c r="AV159" s="104">
        <v>34.19</v>
      </c>
      <c r="AW159" s="104">
        <v>42.19</v>
      </c>
      <c r="AX159" s="104">
        <v>71.260000000000005</v>
      </c>
      <c r="AY159" s="104">
        <v>84</v>
      </c>
      <c r="AZ159" s="104">
        <v>72.260000000000005</v>
      </c>
      <c r="BA159" s="104">
        <v>42.25</v>
      </c>
      <c r="BB159" s="104">
        <v>41.25</v>
      </c>
      <c r="BC159" s="104">
        <v>39</v>
      </c>
      <c r="BD159" s="104">
        <v>40.520000000000003</v>
      </c>
      <c r="BE159" s="104">
        <v>33.92</v>
      </c>
      <c r="BF159" s="104">
        <v>32.270000000000003</v>
      </c>
      <c r="BG159" s="93">
        <v>31.89</v>
      </c>
      <c r="BH159" s="93">
        <v>33.19</v>
      </c>
      <c r="BI159" s="93">
        <v>41.19</v>
      </c>
      <c r="BJ159" s="93">
        <v>65.760000000000005</v>
      </c>
      <c r="BK159" s="93">
        <v>78.5</v>
      </c>
    </row>
    <row r="160" spans="1:63">
      <c r="A160" s="134">
        <v>36756</v>
      </c>
      <c r="B160" s="132"/>
      <c r="C160" s="135">
        <v>34943</v>
      </c>
      <c r="D160" s="71">
        <v>144</v>
      </c>
      <c r="E160" s="125">
        <v>96</v>
      </c>
      <c r="F160" s="102">
        <v>90.5</v>
      </c>
      <c r="G160" s="102">
        <v>96</v>
      </c>
      <c r="H160" s="102">
        <v>77</v>
      </c>
      <c r="I160" s="102">
        <v>67</v>
      </c>
      <c r="J160" s="102">
        <v>58</v>
      </c>
      <c r="K160" s="102">
        <v>54.75</v>
      </c>
      <c r="L160" s="102">
        <v>56.75</v>
      </c>
      <c r="M160" s="102">
        <v>60.25</v>
      </c>
      <c r="N160" s="103">
        <v>122.35</v>
      </c>
      <c r="O160" s="102">
        <v>138.85</v>
      </c>
      <c r="P160" s="102">
        <v>128.35</v>
      </c>
      <c r="Q160" s="102">
        <v>64.849999999999994</v>
      </c>
      <c r="R160" s="102">
        <v>56.6</v>
      </c>
      <c r="S160" s="102">
        <v>55.85</v>
      </c>
      <c r="T160" s="102">
        <v>57</v>
      </c>
      <c r="U160" s="102">
        <v>47</v>
      </c>
      <c r="V160" s="102">
        <v>38</v>
      </c>
      <c r="W160" s="102">
        <v>40.75</v>
      </c>
      <c r="X160" s="104">
        <v>42.75</v>
      </c>
      <c r="Y160" s="104">
        <v>46.25</v>
      </c>
      <c r="Z160" s="104">
        <v>96.85</v>
      </c>
      <c r="AA160" s="104">
        <v>113.35</v>
      </c>
      <c r="AB160" s="104">
        <v>102.85</v>
      </c>
      <c r="AC160" s="104">
        <v>54.85</v>
      </c>
      <c r="AD160" s="105">
        <v>46.6</v>
      </c>
      <c r="AE160" s="105">
        <v>45.85</v>
      </c>
      <c r="AF160" s="105">
        <v>43.42</v>
      </c>
      <c r="AG160" s="104">
        <v>36.82</v>
      </c>
      <c r="AH160" s="104">
        <v>35.17</v>
      </c>
      <c r="AI160" s="104">
        <v>36.14</v>
      </c>
      <c r="AJ160" s="104">
        <v>37.44</v>
      </c>
      <c r="AK160" s="104">
        <v>45.44</v>
      </c>
      <c r="AL160" s="104">
        <v>81.760000000000005</v>
      </c>
      <c r="AM160" s="104">
        <v>94.5</v>
      </c>
      <c r="AN160" s="104">
        <v>82.76</v>
      </c>
      <c r="AO160" s="104">
        <v>44.75</v>
      </c>
      <c r="AP160" s="104">
        <v>43.75</v>
      </c>
      <c r="AQ160" s="104">
        <v>41.5</v>
      </c>
      <c r="AR160" s="104">
        <v>40.92</v>
      </c>
      <c r="AS160" s="104">
        <v>34.32</v>
      </c>
      <c r="AT160" s="104">
        <v>32.67</v>
      </c>
      <c r="AU160" s="104">
        <v>32.89</v>
      </c>
      <c r="AV160" s="104">
        <v>34.19</v>
      </c>
      <c r="AW160" s="104">
        <v>42.19</v>
      </c>
      <c r="AX160" s="104">
        <v>71.260000000000005</v>
      </c>
      <c r="AY160" s="104">
        <v>84</v>
      </c>
      <c r="AZ160" s="104">
        <v>72.260000000000005</v>
      </c>
      <c r="BA160" s="104">
        <v>42.25</v>
      </c>
      <c r="BB160" s="104">
        <v>41.25</v>
      </c>
      <c r="BC160" s="104">
        <v>39</v>
      </c>
      <c r="BD160" s="104">
        <v>40.520000000000003</v>
      </c>
      <c r="BE160" s="104">
        <v>33.92</v>
      </c>
      <c r="BF160" s="104">
        <v>32.270000000000003</v>
      </c>
      <c r="BG160" s="93">
        <v>31.89</v>
      </c>
      <c r="BH160" s="93">
        <v>33.19</v>
      </c>
      <c r="BI160" s="93">
        <v>41.19</v>
      </c>
      <c r="BJ160" s="93">
        <v>65.760000000000005</v>
      </c>
      <c r="BK160" s="93">
        <v>78.5</v>
      </c>
    </row>
    <row r="161" spans="1:63">
      <c r="A161" s="134">
        <v>36759</v>
      </c>
      <c r="B161" s="132"/>
      <c r="C161" s="135">
        <v>34943</v>
      </c>
      <c r="D161" s="71">
        <v>160</v>
      </c>
      <c r="E161" s="125">
        <v>100</v>
      </c>
      <c r="F161" s="102">
        <v>96.5</v>
      </c>
      <c r="G161" s="102">
        <v>104</v>
      </c>
      <c r="H161" s="102">
        <v>83</v>
      </c>
      <c r="I161" s="102">
        <v>70</v>
      </c>
      <c r="J161" s="102">
        <v>58</v>
      </c>
      <c r="K161" s="102">
        <v>55.25</v>
      </c>
      <c r="L161" s="102">
        <v>57.5</v>
      </c>
      <c r="M161" s="102">
        <v>62</v>
      </c>
      <c r="N161" s="103">
        <v>125.35</v>
      </c>
      <c r="O161" s="102">
        <v>145</v>
      </c>
      <c r="P161" s="102">
        <v>130.35</v>
      </c>
      <c r="Q161" s="102">
        <v>65.849999999999994</v>
      </c>
      <c r="R161" s="102">
        <v>57.6</v>
      </c>
      <c r="S161" s="102">
        <v>57.85</v>
      </c>
      <c r="T161" s="102">
        <v>59</v>
      </c>
      <c r="U161" s="102">
        <v>48</v>
      </c>
      <c r="V161" s="102">
        <v>38</v>
      </c>
      <c r="W161" s="102">
        <v>41.25</v>
      </c>
      <c r="X161" s="104">
        <v>43.5</v>
      </c>
      <c r="Y161" s="104">
        <v>47</v>
      </c>
      <c r="Z161" s="104">
        <v>98.85</v>
      </c>
      <c r="AA161" s="104">
        <v>116</v>
      </c>
      <c r="AB161" s="104">
        <v>103.85</v>
      </c>
      <c r="AC161" s="104">
        <v>54.85</v>
      </c>
      <c r="AD161" s="105">
        <v>46.6</v>
      </c>
      <c r="AE161" s="105">
        <v>46.85</v>
      </c>
      <c r="AF161" s="105">
        <v>44.42</v>
      </c>
      <c r="AG161" s="104">
        <v>36.82</v>
      </c>
      <c r="AH161" s="104">
        <v>35.17</v>
      </c>
      <c r="AI161" s="104">
        <v>36.14</v>
      </c>
      <c r="AJ161" s="104">
        <v>37.44</v>
      </c>
      <c r="AK161" s="104">
        <v>45.44</v>
      </c>
      <c r="AL161" s="104">
        <v>83.76</v>
      </c>
      <c r="AM161" s="104">
        <v>96.5</v>
      </c>
      <c r="AN161" s="104">
        <v>84.76</v>
      </c>
      <c r="AO161" s="104">
        <v>45.75</v>
      </c>
      <c r="AP161" s="104">
        <v>43.75</v>
      </c>
      <c r="AQ161" s="104">
        <v>41.5</v>
      </c>
      <c r="AR161" s="104">
        <v>41.92</v>
      </c>
      <c r="AS161" s="104">
        <v>34.32</v>
      </c>
      <c r="AT161" s="104">
        <v>32.67</v>
      </c>
      <c r="AU161" s="104">
        <v>32.89</v>
      </c>
      <c r="AV161" s="104">
        <v>34.19</v>
      </c>
      <c r="AW161" s="104">
        <v>42.19</v>
      </c>
      <c r="AX161" s="104">
        <v>73.260000000000005</v>
      </c>
      <c r="AY161" s="104">
        <v>86</v>
      </c>
      <c r="AZ161" s="104">
        <v>74.260000000000005</v>
      </c>
      <c r="BA161" s="104">
        <v>43.25</v>
      </c>
      <c r="BB161" s="104">
        <v>41.25</v>
      </c>
      <c r="BC161" s="104">
        <v>39</v>
      </c>
      <c r="BD161" s="104">
        <v>41.52</v>
      </c>
      <c r="BE161" s="104">
        <v>33.92</v>
      </c>
      <c r="BF161" s="104">
        <v>32.270000000000003</v>
      </c>
      <c r="BG161" s="93">
        <v>31.89</v>
      </c>
      <c r="BH161" s="93">
        <v>33.19</v>
      </c>
      <c r="BI161" s="93">
        <v>41.19</v>
      </c>
      <c r="BJ161" s="93">
        <v>67.760000000000005</v>
      </c>
      <c r="BK161" s="93">
        <v>80.5</v>
      </c>
    </row>
    <row r="162" spans="1:63">
      <c r="A162" s="134">
        <v>36760</v>
      </c>
      <c r="B162" s="132"/>
      <c r="C162" s="135">
        <v>34943</v>
      </c>
      <c r="D162" s="71">
        <v>160</v>
      </c>
      <c r="E162" s="125">
        <v>100</v>
      </c>
      <c r="F162" s="102">
        <v>98.5</v>
      </c>
      <c r="G162" s="102">
        <v>106</v>
      </c>
      <c r="H162" s="102">
        <v>84.25</v>
      </c>
      <c r="I162" s="102">
        <v>71.25</v>
      </c>
      <c r="J162" s="102">
        <v>58</v>
      </c>
      <c r="K162" s="102">
        <v>55.25</v>
      </c>
      <c r="L162" s="102">
        <v>57.5</v>
      </c>
      <c r="M162" s="102">
        <v>62</v>
      </c>
      <c r="N162" s="103">
        <v>127.35</v>
      </c>
      <c r="O162" s="102">
        <v>146</v>
      </c>
      <c r="P162" s="102">
        <v>132.35</v>
      </c>
      <c r="Q162" s="102">
        <v>65.849999999999994</v>
      </c>
      <c r="R162" s="102">
        <v>57.6</v>
      </c>
      <c r="S162" s="102">
        <v>57.85</v>
      </c>
      <c r="T162" s="102">
        <v>60.25</v>
      </c>
      <c r="U162" s="102">
        <v>49.25</v>
      </c>
      <c r="V162" s="102">
        <v>38</v>
      </c>
      <c r="W162" s="102">
        <v>41.25</v>
      </c>
      <c r="X162" s="104">
        <v>43.5</v>
      </c>
      <c r="Y162" s="104">
        <v>47</v>
      </c>
      <c r="Z162" s="104">
        <v>100.85</v>
      </c>
      <c r="AA162" s="104">
        <v>117</v>
      </c>
      <c r="AB162" s="104">
        <v>105.85</v>
      </c>
      <c r="AC162" s="104">
        <v>54.85</v>
      </c>
      <c r="AD162" s="105">
        <v>46.6</v>
      </c>
      <c r="AE162" s="105">
        <v>46.85</v>
      </c>
      <c r="AF162" s="105">
        <v>44.42</v>
      </c>
      <c r="AG162" s="104">
        <v>36.82</v>
      </c>
      <c r="AH162" s="104">
        <v>35.17</v>
      </c>
      <c r="AI162" s="104">
        <v>36.14</v>
      </c>
      <c r="AJ162" s="104">
        <v>37.44</v>
      </c>
      <c r="AK162" s="104">
        <v>45.44</v>
      </c>
      <c r="AL162" s="104">
        <v>83.76</v>
      </c>
      <c r="AM162" s="104">
        <v>96.5</v>
      </c>
      <c r="AN162" s="104">
        <v>84.76</v>
      </c>
      <c r="AO162" s="104">
        <v>45.75</v>
      </c>
      <c r="AP162" s="104">
        <v>43.75</v>
      </c>
      <c r="AQ162" s="104">
        <v>41.5</v>
      </c>
      <c r="AR162" s="104">
        <v>41.92</v>
      </c>
      <c r="AS162" s="104">
        <v>34.32</v>
      </c>
      <c r="AT162" s="104">
        <v>32.67</v>
      </c>
      <c r="AU162" s="104">
        <v>32.89</v>
      </c>
      <c r="AV162" s="104">
        <v>34.19</v>
      </c>
      <c r="AW162" s="104">
        <v>42.19</v>
      </c>
      <c r="AX162" s="104">
        <v>73.260000000000005</v>
      </c>
      <c r="AY162" s="104">
        <v>86</v>
      </c>
      <c r="AZ162" s="104">
        <v>74.260000000000005</v>
      </c>
      <c r="BA162" s="104">
        <v>43.25</v>
      </c>
      <c r="BB162" s="104">
        <v>41.25</v>
      </c>
      <c r="BC162" s="104">
        <v>39</v>
      </c>
      <c r="BD162" s="104">
        <v>41.52</v>
      </c>
      <c r="BE162" s="104">
        <v>33.92</v>
      </c>
      <c r="BF162" s="104">
        <v>32.270000000000003</v>
      </c>
      <c r="BG162" s="93">
        <v>31.89</v>
      </c>
      <c r="BH162" s="93">
        <v>33.19</v>
      </c>
      <c r="BI162" s="93">
        <v>41.19</v>
      </c>
      <c r="BJ162" s="93">
        <v>67.760000000000005</v>
      </c>
      <c r="BK162" s="93">
        <v>80.5</v>
      </c>
    </row>
    <row r="163" spans="1:63">
      <c r="A163" s="134">
        <v>36761</v>
      </c>
      <c r="B163" s="132"/>
      <c r="C163" s="135">
        <v>34943</v>
      </c>
      <c r="D163" s="71">
        <v>170</v>
      </c>
      <c r="E163" s="125">
        <v>105</v>
      </c>
      <c r="F163" s="102">
        <v>107.5</v>
      </c>
      <c r="G163" s="102">
        <v>116</v>
      </c>
      <c r="H163" s="102">
        <v>97</v>
      </c>
      <c r="I163" s="102">
        <v>82.25</v>
      </c>
      <c r="J163" s="102">
        <v>69</v>
      </c>
      <c r="K163" s="102">
        <v>60.25</v>
      </c>
      <c r="L163" s="102">
        <v>62.5</v>
      </c>
      <c r="M163" s="102">
        <v>67</v>
      </c>
      <c r="N163" s="103">
        <v>135.35</v>
      </c>
      <c r="O163" s="102">
        <v>156</v>
      </c>
      <c r="P163" s="102">
        <v>140.35</v>
      </c>
      <c r="Q163" s="102">
        <v>65.849999999999994</v>
      </c>
      <c r="R163" s="102">
        <v>57.6</v>
      </c>
      <c r="S163" s="102">
        <v>57.85</v>
      </c>
      <c r="T163" s="102">
        <v>61</v>
      </c>
      <c r="U163" s="102">
        <v>50</v>
      </c>
      <c r="V163" s="102">
        <v>39</v>
      </c>
      <c r="W163" s="102">
        <v>41.5</v>
      </c>
      <c r="X163" s="104">
        <v>44</v>
      </c>
      <c r="Y163" s="104">
        <v>47.5</v>
      </c>
      <c r="Z163" s="104">
        <v>101.1</v>
      </c>
      <c r="AA163" s="104">
        <v>117.5</v>
      </c>
      <c r="AB163" s="104">
        <v>106.1</v>
      </c>
      <c r="AC163" s="104">
        <v>54.85</v>
      </c>
      <c r="AD163" s="105">
        <v>46.6</v>
      </c>
      <c r="AE163" s="105">
        <v>46.85</v>
      </c>
      <c r="AF163" s="105">
        <v>45.4</v>
      </c>
      <c r="AG163" s="104">
        <v>37.799999999999997</v>
      </c>
      <c r="AH163" s="104">
        <v>35.6</v>
      </c>
      <c r="AI163" s="104">
        <v>36.14</v>
      </c>
      <c r="AJ163" s="104">
        <v>37.44</v>
      </c>
      <c r="AK163" s="104">
        <v>45.44</v>
      </c>
      <c r="AL163" s="104">
        <v>84.26</v>
      </c>
      <c r="AM163" s="104">
        <v>97.5</v>
      </c>
      <c r="AN163" s="104">
        <v>85.26</v>
      </c>
      <c r="AO163" s="104">
        <v>45.75</v>
      </c>
      <c r="AP163" s="104">
        <v>43.75</v>
      </c>
      <c r="AQ163" s="104">
        <v>41.5</v>
      </c>
      <c r="AR163" s="104">
        <v>42.9</v>
      </c>
      <c r="AS163" s="104">
        <v>35.299999999999997</v>
      </c>
      <c r="AT163" s="104">
        <v>33.1</v>
      </c>
      <c r="AU163" s="104">
        <v>32.89</v>
      </c>
      <c r="AV163" s="104">
        <v>34.19</v>
      </c>
      <c r="AW163" s="104">
        <v>42.19</v>
      </c>
      <c r="AX163" s="104">
        <v>73.760000000000005</v>
      </c>
      <c r="AY163" s="104">
        <v>87</v>
      </c>
      <c r="AZ163" s="104">
        <v>74.760000000000005</v>
      </c>
      <c r="BA163" s="104">
        <v>43.25</v>
      </c>
      <c r="BB163" s="104">
        <v>41.25</v>
      </c>
      <c r="BC163" s="104">
        <v>39</v>
      </c>
      <c r="BD163" s="104">
        <v>42.5</v>
      </c>
      <c r="BE163" s="104">
        <v>34.9</v>
      </c>
      <c r="BF163" s="104">
        <v>32.700000000000003</v>
      </c>
      <c r="BG163" s="93">
        <v>31.89</v>
      </c>
      <c r="BH163" s="93">
        <v>33.19</v>
      </c>
      <c r="BI163" s="93">
        <v>41.19</v>
      </c>
      <c r="BJ163" s="93">
        <v>68.260000000000005</v>
      </c>
      <c r="BK163" s="93">
        <v>81.5</v>
      </c>
    </row>
    <row r="164" spans="1:63">
      <c r="A164" s="134">
        <v>36762</v>
      </c>
      <c r="B164" s="132"/>
      <c r="C164" s="135">
        <v>34943</v>
      </c>
      <c r="D164" s="71">
        <v>167</v>
      </c>
      <c r="E164" s="125">
        <v>115</v>
      </c>
      <c r="F164" s="102">
        <v>108.5</v>
      </c>
      <c r="G164" s="102">
        <v>116</v>
      </c>
      <c r="H164" s="102">
        <v>98</v>
      </c>
      <c r="I164" s="102">
        <v>82.25</v>
      </c>
      <c r="J164" s="102">
        <v>70</v>
      </c>
      <c r="K164" s="102">
        <v>60.25</v>
      </c>
      <c r="L164" s="102">
        <v>62.5</v>
      </c>
      <c r="M164" s="102">
        <v>67</v>
      </c>
      <c r="N164" s="103">
        <v>140.35</v>
      </c>
      <c r="O164" s="102">
        <v>161.5</v>
      </c>
      <c r="P164" s="102">
        <v>145.35</v>
      </c>
      <c r="Q164" s="102">
        <v>66.849999999999994</v>
      </c>
      <c r="R164" s="102">
        <v>58.6</v>
      </c>
      <c r="S164" s="102">
        <v>58.85</v>
      </c>
      <c r="T164" s="102">
        <v>61</v>
      </c>
      <c r="U164" s="102">
        <v>50</v>
      </c>
      <c r="V164" s="102">
        <v>39</v>
      </c>
      <c r="W164" s="102">
        <v>41.5</v>
      </c>
      <c r="X164" s="104">
        <v>44</v>
      </c>
      <c r="Y164" s="104">
        <v>47.5</v>
      </c>
      <c r="Z164" s="104">
        <v>101.1</v>
      </c>
      <c r="AA164" s="104">
        <v>117.5</v>
      </c>
      <c r="AB164" s="104">
        <v>106.1</v>
      </c>
      <c r="AC164" s="104">
        <v>54.85</v>
      </c>
      <c r="AD164" s="105">
        <v>46.6</v>
      </c>
      <c r="AE164" s="105">
        <v>46.85</v>
      </c>
      <c r="AF164" s="105">
        <v>45.4</v>
      </c>
      <c r="AG164" s="104">
        <v>37.799999999999997</v>
      </c>
      <c r="AH164" s="104">
        <v>35.6</v>
      </c>
      <c r="AI164" s="104">
        <v>36.14</v>
      </c>
      <c r="AJ164" s="104">
        <v>37.44</v>
      </c>
      <c r="AK164" s="104">
        <v>45.44</v>
      </c>
      <c r="AL164" s="104">
        <v>84.26</v>
      </c>
      <c r="AM164" s="104">
        <v>97.5</v>
      </c>
      <c r="AN164" s="104">
        <v>85.26</v>
      </c>
      <c r="AO164" s="104">
        <v>45.75</v>
      </c>
      <c r="AP164" s="104">
        <v>43.75</v>
      </c>
      <c r="AQ164" s="104">
        <v>41.5</v>
      </c>
      <c r="AR164" s="104">
        <v>42.9</v>
      </c>
      <c r="AS164" s="104">
        <v>35.299999999999997</v>
      </c>
      <c r="AT164" s="104">
        <v>33.1</v>
      </c>
      <c r="AU164" s="104">
        <v>32.89</v>
      </c>
      <c r="AV164" s="104">
        <v>34.19</v>
      </c>
      <c r="AW164" s="104">
        <v>42.19</v>
      </c>
      <c r="AX164" s="104">
        <v>73.760000000000005</v>
      </c>
      <c r="AY164" s="104">
        <v>87</v>
      </c>
      <c r="AZ164" s="104">
        <v>74.760000000000005</v>
      </c>
      <c r="BA164" s="104">
        <v>43.25</v>
      </c>
      <c r="BB164" s="104">
        <v>41.25</v>
      </c>
      <c r="BC164" s="104">
        <v>39</v>
      </c>
      <c r="BD164" s="104">
        <v>42.5</v>
      </c>
      <c r="BE164" s="104">
        <v>34.9</v>
      </c>
      <c r="BF164" s="104">
        <v>32.700000000000003</v>
      </c>
      <c r="BG164" s="93">
        <v>31.89</v>
      </c>
      <c r="BH164" s="93">
        <v>33.19</v>
      </c>
      <c r="BI164" s="93">
        <v>41.19</v>
      </c>
      <c r="BJ164" s="93">
        <v>68.260000000000005</v>
      </c>
      <c r="BK164" s="93">
        <v>81.5</v>
      </c>
    </row>
    <row r="165" spans="1:63">
      <c r="A165" s="134">
        <v>36763</v>
      </c>
      <c r="B165" s="132"/>
      <c r="C165" s="135">
        <v>34973</v>
      </c>
      <c r="D165" s="71">
        <v>167</v>
      </c>
      <c r="E165" s="125">
        <v>121</v>
      </c>
      <c r="F165" s="102">
        <v>113.5</v>
      </c>
      <c r="G165" s="102">
        <v>119.5</v>
      </c>
      <c r="H165" s="102">
        <v>98</v>
      </c>
      <c r="I165" s="102">
        <v>82.25</v>
      </c>
      <c r="J165" s="102">
        <v>70</v>
      </c>
      <c r="K165" s="102">
        <v>63</v>
      </c>
      <c r="L165" s="102">
        <v>64.75</v>
      </c>
      <c r="M165" s="102">
        <v>67.5</v>
      </c>
      <c r="N165" s="103">
        <v>142.35</v>
      </c>
      <c r="O165" s="102">
        <v>163.5</v>
      </c>
      <c r="P165" s="102">
        <v>147.35</v>
      </c>
      <c r="Q165" s="102">
        <v>66.849999999999994</v>
      </c>
      <c r="R165" s="102">
        <v>58.6</v>
      </c>
      <c r="S165" s="102">
        <v>58.85</v>
      </c>
      <c r="T165" s="102">
        <v>61</v>
      </c>
      <c r="U165" s="102">
        <v>50</v>
      </c>
      <c r="V165" s="102">
        <v>39</v>
      </c>
      <c r="W165" s="102">
        <v>41.5</v>
      </c>
      <c r="X165" s="104">
        <v>44</v>
      </c>
      <c r="Y165" s="104">
        <v>47.5</v>
      </c>
      <c r="Z165" s="104">
        <v>101.1</v>
      </c>
      <c r="AA165" s="104">
        <v>117.5</v>
      </c>
      <c r="AB165" s="104">
        <v>106.1</v>
      </c>
      <c r="AC165" s="104">
        <v>54.85</v>
      </c>
      <c r="AD165" s="105">
        <v>46.6</v>
      </c>
      <c r="AE165" s="105">
        <v>46.85</v>
      </c>
      <c r="AF165" s="105">
        <v>45.4</v>
      </c>
      <c r="AG165" s="104">
        <v>37.799999999999997</v>
      </c>
      <c r="AH165" s="104">
        <v>35.6</v>
      </c>
      <c r="AI165" s="104">
        <v>36.14</v>
      </c>
      <c r="AJ165" s="104">
        <v>37.44</v>
      </c>
      <c r="AK165" s="104">
        <v>45.44</v>
      </c>
      <c r="AL165" s="104">
        <v>84.26</v>
      </c>
      <c r="AM165" s="104">
        <v>97.5</v>
      </c>
      <c r="AN165" s="104">
        <v>85.26</v>
      </c>
      <c r="AO165" s="104">
        <v>45.75</v>
      </c>
      <c r="AP165" s="104">
        <v>43.75</v>
      </c>
      <c r="AQ165" s="104">
        <v>41.5</v>
      </c>
      <c r="AR165" s="104">
        <v>42.9</v>
      </c>
      <c r="AS165" s="104">
        <v>35.299999999999997</v>
      </c>
      <c r="AT165" s="104">
        <v>33.1</v>
      </c>
      <c r="AU165" s="104">
        <v>32.89</v>
      </c>
      <c r="AV165" s="104">
        <v>34.19</v>
      </c>
      <c r="AW165" s="104">
        <v>42.19</v>
      </c>
      <c r="AX165" s="104">
        <v>73.760000000000005</v>
      </c>
      <c r="AY165" s="104">
        <v>87</v>
      </c>
      <c r="AZ165" s="104">
        <v>74.760000000000005</v>
      </c>
      <c r="BA165" s="104">
        <v>43.25</v>
      </c>
      <c r="BB165" s="104">
        <v>41.25</v>
      </c>
      <c r="BC165" s="104">
        <v>39</v>
      </c>
      <c r="BD165" s="104">
        <v>42.5</v>
      </c>
      <c r="BE165" s="104">
        <v>34.9</v>
      </c>
      <c r="BF165" s="104">
        <v>32.700000000000003</v>
      </c>
      <c r="BG165" s="93">
        <v>31.89</v>
      </c>
      <c r="BH165" s="93">
        <v>33.19</v>
      </c>
      <c r="BI165" s="93">
        <v>41.19</v>
      </c>
      <c r="BJ165" s="93">
        <v>68.260000000000005</v>
      </c>
      <c r="BK165" s="93">
        <v>81.5</v>
      </c>
    </row>
    <row r="166" spans="1:63">
      <c r="A166" s="134">
        <v>36766</v>
      </c>
      <c r="B166" s="132"/>
      <c r="C166" s="135">
        <v>34973</v>
      </c>
      <c r="D166" s="71">
        <v>158</v>
      </c>
      <c r="E166" s="125">
        <v>119</v>
      </c>
      <c r="F166" s="102">
        <v>105</v>
      </c>
      <c r="G166" s="102">
        <v>117</v>
      </c>
      <c r="H166" s="102">
        <v>97</v>
      </c>
      <c r="I166" s="102">
        <v>81</v>
      </c>
      <c r="J166" s="102">
        <v>70</v>
      </c>
      <c r="K166" s="102">
        <v>62</v>
      </c>
      <c r="L166" s="102">
        <v>64</v>
      </c>
      <c r="M166" s="102">
        <v>66.5</v>
      </c>
      <c r="N166" s="103">
        <v>137.5</v>
      </c>
      <c r="O166" s="102">
        <v>158.5</v>
      </c>
      <c r="P166" s="102">
        <v>142.25</v>
      </c>
      <c r="Q166" s="102">
        <v>65.5</v>
      </c>
      <c r="R166" s="102">
        <v>57.75</v>
      </c>
      <c r="S166" s="102">
        <v>58.25</v>
      </c>
      <c r="T166" s="102">
        <v>61</v>
      </c>
      <c r="U166" s="102">
        <v>50</v>
      </c>
      <c r="V166" s="102">
        <v>39</v>
      </c>
      <c r="W166" s="102">
        <v>41.5</v>
      </c>
      <c r="X166" s="104">
        <v>44</v>
      </c>
      <c r="Y166" s="104">
        <v>47.5</v>
      </c>
      <c r="Z166" s="104">
        <v>101.1</v>
      </c>
      <c r="AA166" s="104">
        <v>117.5</v>
      </c>
      <c r="AB166" s="104">
        <v>106.1</v>
      </c>
      <c r="AC166" s="104">
        <v>54.85</v>
      </c>
      <c r="AD166" s="105">
        <v>46.6</v>
      </c>
      <c r="AE166" s="105">
        <v>46.85</v>
      </c>
      <c r="AF166" s="105">
        <v>45.4</v>
      </c>
      <c r="AG166" s="104">
        <v>37.799999999999997</v>
      </c>
      <c r="AH166" s="104">
        <v>35.6</v>
      </c>
      <c r="AI166" s="104">
        <v>36.14</v>
      </c>
      <c r="AJ166" s="104">
        <v>37.44</v>
      </c>
      <c r="AK166" s="104">
        <v>45.44</v>
      </c>
      <c r="AL166" s="104">
        <v>84.26</v>
      </c>
      <c r="AM166" s="104">
        <v>97.5</v>
      </c>
      <c r="AN166" s="104">
        <v>85.26</v>
      </c>
      <c r="AO166" s="104">
        <v>45.75</v>
      </c>
      <c r="AP166" s="104">
        <v>43.75</v>
      </c>
      <c r="AQ166" s="104">
        <v>41.5</v>
      </c>
      <c r="AR166" s="104">
        <v>42.9</v>
      </c>
      <c r="AS166" s="104">
        <v>35.299999999999997</v>
      </c>
      <c r="AT166" s="104">
        <v>33.1</v>
      </c>
      <c r="AU166" s="104">
        <v>32.89</v>
      </c>
      <c r="AV166" s="104">
        <v>34.19</v>
      </c>
      <c r="AW166" s="104">
        <v>42.19</v>
      </c>
      <c r="AX166" s="104">
        <v>73.760000000000005</v>
      </c>
      <c r="AY166" s="104">
        <v>87</v>
      </c>
      <c r="AZ166" s="104">
        <v>74.760000000000005</v>
      </c>
      <c r="BA166" s="104">
        <v>43.25</v>
      </c>
      <c r="BB166" s="104">
        <v>41.25</v>
      </c>
      <c r="BC166" s="104">
        <v>39</v>
      </c>
      <c r="BD166" s="104">
        <v>42.5</v>
      </c>
      <c r="BE166" s="104">
        <v>34.9</v>
      </c>
      <c r="BF166" s="104">
        <v>32.700000000000003</v>
      </c>
      <c r="BG166" s="93">
        <v>31.89</v>
      </c>
      <c r="BH166" s="93">
        <v>33.19</v>
      </c>
      <c r="BI166" s="93">
        <v>41.19</v>
      </c>
      <c r="BJ166" s="93">
        <v>68.260000000000005</v>
      </c>
      <c r="BK166" s="93">
        <v>81.5</v>
      </c>
    </row>
    <row r="167" spans="1:63">
      <c r="A167" s="134">
        <v>36767</v>
      </c>
      <c r="B167" s="132"/>
      <c r="C167" s="135">
        <v>34973</v>
      </c>
      <c r="D167" s="71">
        <v>132</v>
      </c>
      <c r="E167" s="125">
        <v>107</v>
      </c>
      <c r="F167" s="102">
        <v>98</v>
      </c>
      <c r="G167" s="102">
        <v>102</v>
      </c>
      <c r="H167" s="102">
        <v>93</v>
      </c>
      <c r="I167" s="102">
        <v>77</v>
      </c>
      <c r="J167" s="102">
        <v>66</v>
      </c>
      <c r="K167" s="102">
        <v>60</v>
      </c>
      <c r="L167" s="102">
        <v>61</v>
      </c>
      <c r="M167" s="102">
        <v>63.5</v>
      </c>
      <c r="N167" s="103">
        <v>133.5</v>
      </c>
      <c r="O167" s="102">
        <v>151</v>
      </c>
      <c r="P167" s="102">
        <v>134.25</v>
      </c>
      <c r="Q167" s="102">
        <v>65.25</v>
      </c>
      <c r="R167" s="102">
        <v>57.25</v>
      </c>
      <c r="S167" s="102">
        <v>58.25</v>
      </c>
      <c r="T167" s="102">
        <v>57</v>
      </c>
      <c r="U167" s="102">
        <v>50</v>
      </c>
      <c r="V167" s="102">
        <v>42.5</v>
      </c>
      <c r="W167" s="102">
        <v>42</v>
      </c>
      <c r="X167" s="104">
        <v>43.25</v>
      </c>
      <c r="Y167" s="104">
        <v>47.25</v>
      </c>
      <c r="Z167" s="104">
        <v>97</v>
      </c>
      <c r="AA167" s="104">
        <v>114</v>
      </c>
      <c r="AB167" s="104">
        <v>98</v>
      </c>
      <c r="AC167" s="104">
        <v>54</v>
      </c>
      <c r="AD167" s="105">
        <v>46.25</v>
      </c>
      <c r="AE167" s="105">
        <v>46.85</v>
      </c>
      <c r="AF167" s="105">
        <v>45.4</v>
      </c>
      <c r="AG167" s="104">
        <v>37.799999999999997</v>
      </c>
      <c r="AH167" s="104">
        <v>35.6</v>
      </c>
      <c r="AI167" s="104">
        <v>36.14</v>
      </c>
      <c r="AJ167" s="104">
        <v>37.44</v>
      </c>
      <c r="AK167" s="104">
        <v>45.44</v>
      </c>
      <c r="AL167" s="104">
        <v>84.26</v>
      </c>
      <c r="AM167" s="104">
        <v>97.5</v>
      </c>
      <c r="AN167" s="104">
        <v>85.26</v>
      </c>
      <c r="AO167" s="104">
        <v>45.75</v>
      </c>
      <c r="AP167" s="104">
        <v>43.75</v>
      </c>
      <c r="AQ167" s="104">
        <v>41.5</v>
      </c>
      <c r="AR167" s="104">
        <v>42.9</v>
      </c>
      <c r="AS167" s="104">
        <v>35.299999999999997</v>
      </c>
      <c r="AT167" s="104">
        <v>33.1</v>
      </c>
      <c r="AU167" s="104">
        <v>32.89</v>
      </c>
      <c r="AV167" s="104">
        <v>34.19</v>
      </c>
      <c r="AW167" s="104">
        <v>42.19</v>
      </c>
      <c r="AX167" s="104">
        <v>73.760000000000005</v>
      </c>
      <c r="AY167" s="104">
        <v>87</v>
      </c>
      <c r="AZ167" s="104">
        <v>74.760000000000005</v>
      </c>
      <c r="BA167" s="104">
        <v>43.25</v>
      </c>
      <c r="BB167" s="104">
        <v>41.25</v>
      </c>
      <c r="BC167" s="104">
        <v>39</v>
      </c>
      <c r="BD167" s="104">
        <v>42.5</v>
      </c>
      <c r="BE167" s="104">
        <v>34.9</v>
      </c>
      <c r="BF167" s="104">
        <v>32.700000000000003</v>
      </c>
      <c r="BG167" s="93">
        <v>31.89</v>
      </c>
      <c r="BH167" s="93">
        <v>33.19</v>
      </c>
      <c r="BI167" s="93">
        <v>41.19</v>
      </c>
      <c r="BJ167" s="93">
        <v>68.260000000000005</v>
      </c>
      <c r="BK167" s="93">
        <v>81.5</v>
      </c>
    </row>
    <row r="168" spans="1:63">
      <c r="A168" s="134">
        <v>36768</v>
      </c>
      <c r="B168" s="132"/>
      <c r="C168" s="135">
        <v>34973</v>
      </c>
      <c r="D168" s="71">
        <v>93</v>
      </c>
      <c r="E168" s="125">
        <v>81</v>
      </c>
      <c r="F168" s="102">
        <v>85</v>
      </c>
      <c r="G168" s="102">
        <v>90</v>
      </c>
      <c r="H168" s="102">
        <v>76</v>
      </c>
      <c r="I168" s="102">
        <v>66</v>
      </c>
      <c r="J168" s="102">
        <v>60</v>
      </c>
      <c r="K168" s="102">
        <v>60.5</v>
      </c>
      <c r="L168" s="102">
        <v>63</v>
      </c>
      <c r="M168" s="102">
        <v>126.5</v>
      </c>
      <c r="N168" s="103">
        <v>138</v>
      </c>
      <c r="O168" s="102">
        <v>127.25</v>
      </c>
      <c r="P168" s="102">
        <v>65.25</v>
      </c>
      <c r="Q168" s="102">
        <v>57.25</v>
      </c>
      <c r="R168" s="102">
        <v>58.25</v>
      </c>
      <c r="S168" s="102">
        <v>57</v>
      </c>
      <c r="T168" s="102">
        <v>50</v>
      </c>
      <c r="U168" s="102">
        <v>42.5</v>
      </c>
      <c r="V168" s="102">
        <v>42</v>
      </c>
      <c r="W168" s="102">
        <v>43.25</v>
      </c>
      <c r="X168" s="104">
        <v>47.25</v>
      </c>
      <c r="Y168" s="104">
        <v>92</v>
      </c>
      <c r="Z168" s="104">
        <v>107</v>
      </c>
      <c r="AA168" s="104">
        <v>93</v>
      </c>
      <c r="AB168" s="104">
        <v>54</v>
      </c>
      <c r="AC168" s="104">
        <v>46.25</v>
      </c>
      <c r="AD168" s="105">
        <v>46.85</v>
      </c>
      <c r="AE168" s="105">
        <v>45.4</v>
      </c>
      <c r="AF168" s="105">
        <v>37.799999999999997</v>
      </c>
      <c r="AG168" s="104">
        <v>35.6</v>
      </c>
      <c r="AH168" s="104">
        <v>36.14</v>
      </c>
      <c r="AI168" s="104">
        <v>37.44</v>
      </c>
      <c r="AJ168" s="104">
        <v>45.44</v>
      </c>
      <c r="AK168" s="104">
        <v>84.26</v>
      </c>
      <c r="AL168" s="104">
        <v>97.5</v>
      </c>
      <c r="AM168" s="104">
        <v>85.26</v>
      </c>
      <c r="AN168" s="104">
        <v>45.75</v>
      </c>
      <c r="AO168" s="104">
        <v>43.75</v>
      </c>
      <c r="AP168" s="104">
        <v>41.5</v>
      </c>
      <c r="AQ168" s="104">
        <v>42.9</v>
      </c>
      <c r="AR168" s="104">
        <v>35.299999999999997</v>
      </c>
      <c r="AS168" s="104">
        <v>33.1</v>
      </c>
      <c r="AT168" s="104">
        <v>32.89</v>
      </c>
      <c r="AU168" s="104">
        <v>34.19</v>
      </c>
      <c r="AV168" s="104">
        <v>42.19</v>
      </c>
      <c r="AW168" s="104">
        <v>73.760000000000005</v>
      </c>
      <c r="AX168" s="104">
        <v>87</v>
      </c>
      <c r="AY168" s="104">
        <v>74.760000000000005</v>
      </c>
      <c r="AZ168" s="104">
        <v>43.25</v>
      </c>
      <c r="BA168" s="104">
        <v>41.25</v>
      </c>
      <c r="BB168" s="104">
        <v>39</v>
      </c>
      <c r="BC168" s="104">
        <v>42.5</v>
      </c>
      <c r="BD168" s="104">
        <v>34.9</v>
      </c>
      <c r="BE168" s="104">
        <v>32.700000000000003</v>
      </c>
      <c r="BF168" s="104">
        <v>31.89</v>
      </c>
      <c r="BG168" s="93">
        <v>33.19</v>
      </c>
      <c r="BH168" s="93">
        <v>41.19</v>
      </c>
      <c r="BI168" s="93">
        <v>68.260000000000005</v>
      </c>
      <c r="BJ168" s="93">
        <v>81.5</v>
      </c>
      <c r="BK168" s="93">
        <v>32.270000000000003</v>
      </c>
    </row>
    <row r="169" spans="1:63">
      <c r="A169" s="134">
        <v>36769</v>
      </c>
      <c r="B169" s="132"/>
      <c r="C169" s="135">
        <v>34973</v>
      </c>
      <c r="D169" s="71">
        <v>94</v>
      </c>
      <c r="E169" s="125">
        <v>73</v>
      </c>
      <c r="F169" s="102">
        <v>80</v>
      </c>
      <c r="G169" s="102">
        <v>86</v>
      </c>
      <c r="H169" s="102">
        <v>76</v>
      </c>
      <c r="I169" s="102">
        <v>66</v>
      </c>
      <c r="J169" s="102">
        <v>60</v>
      </c>
      <c r="K169" s="102">
        <v>60.5</v>
      </c>
      <c r="L169" s="102">
        <v>62</v>
      </c>
      <c r="M169" s="102">
        <v>118.5</v>
      </c>
      <c r="N169" s="103">
        <v>130</v>
      </c>
      <c r="O169" s="102">
        <v>119.25</v>
      </c>
      <c r="P169" s="102">
        <v>65.25</v>
      </c>
      <c r="Q169" s="102">
        <v>57.25</v>
      </c>
      <c r="R169" s="102">
        <v>58.25</v>
      </c>
      <c r="S169" s="102">
        <v>57</v>
      </c>
      <c r="T169" s="102">
        <v>50</v>
      </c>
      <c r="U169" s="102">
        <v>42.5</v>
      </c>
      <c r="V169" s="102">
        <v>42</v>
      </c>
      <c r="W169" s="102">
        <v>43.25</v>
      </c>
      <c r="X169" s="104">
        <v>47.25</v>
      </c>
      <c r="Y169" s="104">
        <v>92</v>
      </c>
      <c r="Z169" s="104">
        <v>107</v>
      </c>
      <c r="AA169" s="104">
        <v>93</v>
      </c>
      <c r="AB169" s="104">
        <v>54</v>
      </c>
      <c r="AC169" s="104">
        <v>46.25</v>
      </c>
      <c r="AD169" s="105">
        <v>46.85</v>
      </c>
      <c r="AE169" s="105">
        <v>45.4</v>
      </c>
      <c r="AF169" s="105">
        <v>37.799999999999997</v>
      </c>
      <c r="AG169" s="104">
        <v>35.6</v>
      </c>
      <c r="AH169" s="104">
        <v>36.14</v>
      </c>
      <c r="AI169" s="104">
        <v>37.44</v>
      </c>
      <c r="AJ169" s="104">
        <v>45.44</v>
      </c>
      <c r="AK169" s="104">
        <v>84.26</v>
      </c>
      <c r="AL169" s="104">
        <v>97.5</v>
      </c>
      <c r="AM169" s="104">
        <v>85.26</v>
      </c>
      <c r="AN169" s="104">
        <v>45.75</v>
      </c>
      <c r="AO169" s="104">
        <v>43.75</v>
      </c>
      <c r="AP169" s="104">
        <v>41.5</v>
      </c>
      <c r="AQ169" s="104">
        <v>42.9</v>
      </c>
      <c r="AR169" s="104">
        <v>35.299999999999997</v>
      </c>
      <c r="AS169" s="104">
        <v>33.1</v>
      </c>
      <c r="AT169" s="104">
        <v>32.89</v>
      </c>
      <c r="AU169" s="104">
        <v>34.19</v>
      </c>
      <c r="AV169" s="104">
        <v>42.19</v>
      </c>
      <c r="AW169" s="104">
        <v>73.760000000000005</v>
      </c>
      <c r="AX169" s="104">
        <v>87</v>
      </c>
      <c r="AY169" s="104">
        <v>74.760000000000005</v>
      </c>
      <c r="AZ169" s="104">
        <v>43.25</v>
      </c>
      <c r="BA169" s="104">
        <v>41.25</v>
      </c>
      <c r="BB169" s="104">
        <v>39</v>
      </c>
      <c r="BC169" s="104">
        <v>42.5</v>
      </c>
      <c r="BD169" s="104">
        <v>34.9</v>
      </c>
      <c r="BE169" s="104">
        <v>32.700000000000003</v>
      </c>
      <c r="BF169" s="104">
        <v>31.89</v>
      </c>
      <c r="BG169" s="93">
        <v>33.19</v>
      </c>
      <c r="BH169" s="93">
        <v>41.19</v>
      </c>
      <c r="BI169" s="93">
        <v>68.260000000000005</v>
      </c>
      <c r="BJ169" s="93">
        <v>81.5</v>
      </c>
      <c r="BK169" s="93">
        <v>33.9</v>
      </c>
    </row>
    <row r="170" spans="1:63">
      <c r="A170" s="134">
        <v>36770</v>
      </c>
      <c r="B170" s="132"/>
      <c r="C170" s="135">
        <v>34973</v>
      </c>
      <c r="D170" s="71">
        <v>100</v>
      </c>
      <c r="E170" s="125">
        <v>79</v>
      </c>
      <c r="F170" s="102">
        <v>85</v>
      </c>
      <c r="G170" s="102">
        <v>87</v>
      </c>
      <c r="H170" s="102">
        <v>77</v>
      </c>
      <c r="I170" s="102">
        <v>67</v>
      </c>
      <c r="J170" s="102">
        <v>60</v>
      </c>
      <c r="K170" s="102">
        <v>60.5</v>
      </c>
      <c r="L170" s="102">
        <v>62</v>
      </c>
      <c r="M170" s="102">
        <v>118.5</v>
      </c>
      <c r="N170" s="103">
        <v>130</v>
      </c>
      <c r="O170" s="102">
        <v>119.25</v>
      </c>
      <c r="P170" s="102">
        <v>65.25</v>
      </c>
      <c r="Q170" s="102">
        <v>57.25</v>
      </c>
      <c r="R170" s="102">
        <v>58.25</v>
      </c>
      <c r="S170" s="102">
        <v>57</v>
      </c>
      <c r="T170" s="102">
        <v>50</v>
      </c>
      <c r="U170" s="102">
        <v>42.5</v>
      </c>
      <c r="V170" s="102">
        <v>42</v>
      </c>
      <c r="W170" s="102">
        <v>43.25</v>
      </c>
      <c r="X170" s="104">
        <v>47.25</v>
      </c>
      <c r="Y170" s="104">
        <v>92</v>
      </c>
      <c r="Z170" s="104">
        <v>107</v>
      </c>
      <c r="AA170" s="104">
        <v>93</v>
      </c>
      <c r="AB170" s="104">
        <v>54</v>
      </c>
      <c r="AC170" s="104">
        <v>46.25</v>
      </c>
      <c r="AD170" s="105">
        <v>46.85</v>
      </c>
      <c r="AE170" s="105">
        <v>45.4</v>
      </c>
      <c r="AF170" s="105">
        <v>37.799999999999997</v>
      </c>
      <c r="AG170" s="104">
        <v>35.6</v>
      </c>
      <c r="AH170" s="104">
        <v>36.14</v>
      </c>
      <c r="AI170" s="104">
        <v>37.44</v>
      </c>
      <c r="AJ170" s="104">
        <v>45.44</v>
      </c>
      <c r="AK170" s="104">
        <v>84.26</v>
      </c>
      <c r="AL170" s="104">
        <v>97.5</v>
      </c>
      <c r="AM170" s="104">
        <v>85.26</v>
      </c>
      <c r="AN170" s="104">
        <v>45.75</v>
      </c>
      <c r="AO170" s="104">
        <v>43.75</v>
      </c>
      <c r="AP170" s="104">
        <v>41.5</v>
      </c>
      <c r="AQ170" s="104">
        <v>42.9</v>
      </c>
      <c r="AR170" s="104">
        <v>35.299999999999997</v>
      </c>
      <c r="AS170" s="104">
        <v>33.1</v>
      </c>
      <c r="AT170" s="104">
        <v>32.89</v>
      </c>
      <c r="AU170" s="104">
        <v>34.19</v>
      </c>
      <c r="AV170" s="104">
        <v>42.19</v>
      </c>
      <c r="AW170" s="104">
        <v>73.760000000000005</v>
      </c>
      <c r="AX170" s="104">
        <v>87</v>
      </c>
      <c r="AY170" s="104">
        <v>74.760000000000005</v>
      </c>
      <c r="AZ170" s="104">
        <v>43.25</v>
      </c>
      <c r="BA170" s="104">
        <v>41.25</v>
      </c>
      <c r="BB170" s="104">
        <v>39</v>
      </c>
      <c r="BC170" s="104">
        <v>42.5</v>
      </c>
      <c r="BD170" s="104">
        <v>34.9</v>
      </c>
      <c r="BE170" s="104">
        <v>32.700000000000003</v>
      </c>
      <c r="BF170" s="104">
        <v>31.89</v>
      </c>
      <c r="BG170" s="93">
        <v>33.19</v>
      </c>
      <c r="BH170" s="93">
        <v>41.19</v>
      </c>
      <c r="BI170" s="93">
        <v>68.260000000000005</v>
      </c>
      <c r="BJ170" s="93">
        <v>81.5</v>
      </c>
      <c r="BK170" s="93">
        <v>69.260000000000005</v>
      </c>
    </row>
    <row r="171" spans="1:63">
      <c r="A171" s="134">
        <v>36774</v>
      </c>
      <c r="B171" s="132"/>
      <c r="C171" s="135">
        <v>34973</v>
      </c>
      <c r="D171" s="71">
        <v>110</v>
      </c>
      <c r="E171" s="125">
        <v>81</v>
      </c>
      <c r="F171" s="102">
        <v>85</v>
      </c>
      <c r="G171" s="102">
        <v>89</v>
      </c>
      <c r="H171" s="102">
        <v>78</v>
      </c>
      <c r="I171" s="102">
        <v>67</v>
      </c>
      <c r="J171" s="102">
        <v>60</v>
      </c>
      <c r="K171" s="102">
        <v>60.5</v>
      </c>
      <c r="L171" s="102">
        <v>62</v>
      </c>
      <c r="M171" s="102">
        <v>121.5</v>
      </c>
      <c r="N171" s="103">
        <v>133</v>
      </c>
      <c r="O171" s="102">
        <v>122.25</v>
      </c>
      <c r="P171" s="102">
        <v>65.25</v>
      </c>
      <c r="Q171" s="102">
        <v>57.25</v>
      </c>
      <c r="R171" s="102">
        <v>58.25</v>
      </c>
      <c r="S171" s="102">
        <v>57</v>
      </c>
      <c r="T171" s="102">
        <v>50</v>
      </c>
      <c r="U171" s="102">
        <v>42.5</v>
      </c>
      <c r="V171" s="102">
        <v>42</v>
      </c>
      <c r="W171" s="102">
        <v>43.25</v>
      </c>
      <c r="X171" s="104">
        <v>47.25</v>
      </c>
      <c r="Y171" s="104">
        <v>92</v>
      </c>
      <c r="Z171" s="104">
        <v>107</v>
      </c>
      <c r="AA171" s="104">
        <v>93</v>
      </c>
      <c r="AB171" s="104">
        <v>54</v>
      </c>
      <c r="AC171" s="104">
        <v>46.25</v>
      </c>
      <c r="AD171" s="105">
        <v>46.85</v>
      </c>
      <c r="AE171" s="105">
        <v>45.4</v>
      </c>
      <c r="AF171" s="105">
        <v>37.799999999999997</v>
      </c>
      <c r="AG171" s="104">
        <v>35.6</v>
      </c>
      <c r="AH171" s="104">
        <v>36.14</v>
      </c>
      <c r="AI171" s="104">
        <v>37.44</v>
      </c>
      <c r="AJ171" s="104">
        <v>45.44</v>
      </c>
      <c r="AK171" s="104">
        <v>84.26</v>
      </c>
      <c r="AL171" s="104">
        <v>97.5</v>
      </c>
      <c r="AM171" s="104">
        <v>85.26</v>
      </c>
      <c r="AN171" s="104">
        <v>45.75</v>
      </c>
      <c r="AO171" s="104">
        <v>43.75</v>
      </c>
      <c r="AP171" s="104">
        <v>41.5</v>
      </c>
      <c r="AQ171" s="104">
        <v>42.9</v>
      </c>
      <c r="AR171" s="104">
        <v>35.299999999999997</v>
      </c>
      <c r="AS171" s="104">
        <v>33.1</v>
      </c>
      <c r="AT171" s="104">
        <v>32.89</v>
      </c>
      <c r="AU171" s="104">
        <v>34.19</v>
      </c>
      <c r="AV171" s="104">
        <v>42.19</v>
      </c>
      <c r="AW171" s="104">
        <v>73.760000000000005</v>
      </c>
      <c r="AX171" s="104">
        <v>87</v>
      </c>
      <c r="AY171" s="104">
        <v>74.760000000000005</v>
      </c>
      <c r="AZ171" s="104">
        <v>43.25</v>
      </c>
      <c r="BA171" s="104">
        <v>41.25</v>
      </c>
      <c r="BB171" s="104">
        <v>39</v>
      </c>
      <c r="BC171" s="104">
        <v>42.5</v>
      </c>
      <c r="BD171" s="104">
        <v>34.9</v>
      </c>
      <c r="BE171" s="104">
        <v>32.700000000000003</v>
      </c>
      <c r="BF171" s="104">
        <v>31.89</v>
      </c>
      <c r="BG171" s="93">
        <v>33.19</v>
      </c>
      <c r="BH171" s="93">
        <v>41.19</v>
      </c>
      <c r="BI171" s="93">
        <v>68.260000000000005</v>
      </c>
      <c r="BJ171" s="93">
        <v>81.5</v>
      </c>
      <c r="BK171" s="93">
        <v>69.260000000000005</v>
      </c>
    </row>
    <row r="172" spans="1:63">
      <c r="A172" s="134">
        <v>36775</v>
      </c>
      <c r="B172" s="132"/>
      <c r="C172" s="135">
        <v>34973</v>
      </c>
      <c r="D172" s="71">
        <v>120</v>
      </c>
      <c r="E172" s="125">
        <v>91</v>
      </c>
      <c r="F172" s="102">
        <v>85</v>
      </c>
      <c r="G172" s="102">
        <v>95</v>
      </c>
      <c r="H172" s="102">
        <v>84</v>
      </c>
      <c r="I172" s="102">
        <v>73</v>
      </c>
      <c r="J172" s="102">
        <v>60</v>
      </c>
      <c r="K172" s="102">
        <v>60.5</v>
      </c>
      <c r="L172" s="102">
        <v>62</v>
      </c>
      <c r="M172" s="102">
        <v>121.5</v>
      </c>
      <c r="N172" s="103">
        <v>133</v>
      </c>
      <c r="O172" s="102">
        <v>122.25</v>
      </c>
      <c r="P172" s="102">
        <v>67.75</v>
      </c>
      <c r="Q172" s="102">
        <v>59.75</v>
      </c>
      <c r="R172" s="102">
        <v>60.75</v>
      </c>
      <c r="S172" s="102">
        <v>57</v>
      </c>
      <c r="T172" s="102">
        <v>50</v>
      </c>
      <c r="U172" s="102">
        <v>42.5</v>
      </c>
      <c r="V172" s="102">
        <v>42</v>
      </c>
      <c r="W172" s="102">
        <v>43.25</v>
      </c>
      <c r="X172" s="104">
        <v>47.25</v>
      </c>
      <c r="Y172" s="104">
        <v>92</v>
      </c>
      <c r="Z172" s="104">
        <v>107</v>
      </c>
      <c r="AA172" s="104">
        <v>93</v>
      </c>
      <c r="AB172" s="104">
        <v>54</v>
      </c>
      <c r="AC172" s="104">
        <v>46.25</v>
      </c>
      <c r="AD172" s="105">
        <v>46.85</v>
      </c>
      <c r="AE172" s="105">
        <v>45.4</v>
      </c>
      <c r="AF172" s="105">
        <v>37.799999999999997</v>
      </c>
      <c r="AG172" s="104">
        <v>35.6</v>
      </c>
      <c r="AH172" s="104">
        <v>36.14</v>
      </c>
      <c r="AI172" s="104">
        <v>37.44</v>
      </c>
      <c r="AJ172" s="104">
        <v>45.44</v>
      </c>
      <c r="AK172" s="104">
        <v>84.26</v>
      </c>
      <c r="AL172" s="104">
        <v>97.5</v>
      </c>
      <c r="AM172" s="104">
        <v>85.26</v>
      </c>
      <c r="AN172" s="104">
        <v>45.75</v>
      </c>
      <c r="AO172" s="104">
        <v>43.75</v>
      </c>
      <c r="AP172" s="104">
        <v>41.5</v>
      </c>
      <c r="AQ172" s="104">
        <v>42.9</v>
      </c>
      <c r="AR172" s="104">
        <v>35.299999999999997</v>
      </c>
      <c r="AS172" s="104">
        <v>33.1</v>
      </c>
      <c r="AT172" s="104">
        <v>32.89</v>
      </c>
      <c r="AU172" s="104">
        <v>34.19</v>
      </c>
      <c r="AV172" s="104">
        <v>42.19</v>
      </c>
      <c r="AW172" s="104">
        <v>73.760000000000005</v>
      </c>
      <c r="AX172" s="104">
        <v>87</v>
      </c>
      <c r="AY172" s="104">
        <v>74.760000000000005</v>
      </c>
      <c r="AZ172" s="104">
        <v>43.25</v>
      </c>
      <c r="BA172" s="104">
        <v>41.25</v>
      </c>
      <c r="BB172" s="104">
        <v>39</v>
      </c>
      <c r="BC172" s="104">
        <v>42.5</v>
      </c>
      <c r="BD172" s="104">
        <v>34.9</v>
      </c>
      <c r="BE172" s="104">
        <v>32.700000000000003</v>
      </c>
      <c r="BF172" s="104">
        <v>31.89</v>
      </c>
      <c r="BG172" s="93">
        <v>33.19</v>
      </c>
      <c r="BH172" s="93">
        <v>41.19</v>
      </c>
      <c r="BI172" s="93">
        <v>68.260000000000005</v>
      </c>
      <c r="BJ172" s="93">
        <v>81.5</v>
      </c>
      <c r="BK172" s="93">
        <v>69.260000000000005</v>
      </c>
    </row>
    <row r="173" spans="1:63">
      <c r="A173" s="134">
        <v>36776</v>
      </c>
      <c r="B173" s="132"/>
      <c r="C173" s="135">
        <v>34973</v>
      </c>
      <c r="D173" s="71">
        <v>121.5</v>
      </c>
      <c r="E173" s="125">
        <v>91.5</v>
      </c>
      <c r="F173" s="102">
        <v>88</v>
      </c>
      <c r="G173" s="102">
        <v>95</v>
      </c>
      <c r="H173" s="102">
        <v>84</v>
      </c>
      <c r="I173" s="102">
        <v>73</v>
      </c>
      <c r="J173" s="102">
        <v>60</v>
      </c>
      <c r="K173" s="102">
        <v>60.5</v>
      </c>
      <c r="L173" s="102">
        <v>62</v>
      </c>
      <c r="M173" s="102">
        <v>121.5</v>
      </c>
      <c r="N173" s="103">
        <v>133</v>
      </c>
      <c r="O173" s="102">
        <v>122.25</v>
      </c>
      <c r="P173" s="102">
        <v>67.75</v>
      </c>
      <c r="Q173" s="102">
        <v>59.75</v>
      </c>
      <c r="R173" s="102">
        <v>60.75</v>
      </c>
      <c r="S173" s="102">
        <v>57.5</v>
      </c>
      <c r="T173" s="102">
        <v>50.5</v>
      </c>
      <c r="U173" s="102">
        <v>43</v>
      </c>
      <c r="V173" s="102">
        <v>42.5</v>
      </c>
      <c r="W173" s="102">
        <v>43.75</v>
      </c>
      <c r="X173" s="104">
        <v>47.75</v>
      </c>
      <c r="Y173" s="104">
        <v>93.5</v>
      </c>
      <c r="Z173" s="104">
        <v>108.5</v>
      </c>
      <c r="AA173" s="104">
        <v>94.5</v>
      </c>
      <c r="AB173" s="104">
        <v>54.5</v>
      </c>
      <c r="AC173" s="104">
        <v>46.75</v>
      </c>
      <c r="AD173" s="105">
        <v>47.35</v>
      </c>
      <c r="AE173" s="105">
        <v>45.8</v>
      </c>
      <c r="AF173" s="105">
        <v>38.200000000000003</v>
      </c>
      <c r="AG173" s="104">
        <v>36</v>
      </c>
      <c r="AH173" s="104">
        <v>36.54</v>
      </c>
      <c r="AI173" s="104">
        <v>37.840000000000003</v>
      </c>
      <c r="AJ173" s="104">
        <v>45.84</v>
      </c>
      <c r="AK173" s="104">
        <v>85.26</v>
      </c>
      <c r="AL173" s="104">
        <v>98.5</v>
      </c>
      <c r="AM173" s="104">
        <v>86.26</v>
      </c>
      <c r="AN173" s="104">
        <v>46.25</v>
      </c>
      <c r="AO173" s="104">
        <v>44.25</v>
      </c>
      <c r="AP173" s="104">
        <v>42</v>
      </c>
      <c r="AQ173" s="104">
        <v>42.05</v>
      </c>
      <c r="AR173" s="104">
        <v>35.700000000000003</v>
      </c>
      <c r="AS173" s="104">
        <v>33.5</v>
      </c>
      <c r="AT173" s="104">
        <v>33.29</v>
      </c>
      <c r="AU173" s="104">
        <v>34.590000000000003</v>
      </c>
      <c r="AV173" s="104">
        <v>42.59</v>
      </c>
      <c r="AW173" s="104">
        <v>74.760000000000005</v>
      </c>
      <c r="AX173" s="104">
        <v>88</v>
      </c>
      <c r="AY173" s="104">
        <v>75.760000000000005</v>
      </c>
      <c r="AZ173" s="104">
        <v>43.75</v>
      </c>
      <c r="BA173" s="104">
        <v>41.75</v>
      </c>
      <c r="BB173" s="104">
        <v>39.5</v>
      </c>
      <c r="BC173" s="104">
        <v>39.049999999999997</v>
      </c>
      <c r="BD173" s="104">
        <v>35.299999999999997</v>
      </c>
      <c r="BE173" s="104">
        <v>33.1</v>
      </c>
      <c r="BF173" s="104">
        <v>32.29</v>
      </c>
      <c r="BG173" s="93">
        <v>33.590000000000003</v>
      </c>
      <c r="BH173" s="93">
        <v>41.59</v>
      </c>
      <c r="BI173" s="93">
        <v>69.260000000000005</v>
      </c>
      <c r="BJ173" s="93">
        <v>82.5</v>
      </c>
      <c r="BK173" s="93">
        <v>70.260000000000005</v>
      </c>
    </row>
    <row r="174" spans="1:63">
      <c r="A174" s="134">
        <v>36777</v>
      </c>
      <c r="B174" s="132"/>
      <c r="C174" s="135">
        <v>34973</v>
      </c>
      <c r="D174" s="71">
        <v>118</v>
      </c>
      <c r="E174" s="125">
        <v>91</v>
      </c>
      <c r="F174" s="102">
        <v>88</v>
      </c>
      <c r="G174" s="102">
        <v>94.5</v>
      </c>
      <c r="H174" s="102">
        <v>83.5</v>
      </c>
      <c r="I174" s="102">
        <v>72.5</v>
      </c>
      <c r="J174" s="102">
        <v>60</v>
      </c>
      <c r="K174" s="102">
        <v>60.5</v>
      </c>
      <c r="L174" s="102">
        <v>62</v>
      </c>
      <c r="M174" s="102">
        <v>121</v>
      </c>
      <c r="N174" s="103">
        <v>132.5</v>
      </c>
      <c r="O174" s="102">
        <v>121.75</v>
      </c>
      <c r="P174" s="102">
        <v>68</v>
      </c>
      <c r="Q174" s="102">
        <v>60</v>
      </c>
      <c r="R174" s="102">
        <v>61</v>
      </c>
      <c r="S174" s="102">
        <v>57.5</v>
      </c>
      <c r="T174" s="102">
        <v>50.5</v>
      </c>
      <c r="U174" s="102">
        <v>43</v>
      </c>
      <c r="V174" s="102">
        <v>42.5</v>
      </c>
      <c r="W174" s="102">
        <v>43.75</v>
      </c>
      <c r="X174" s="104">
        <v>47.75</v>
      </c>
      <c r="Y174" s="104">
        <v>93.5</v>
      </c>
      <c r="Z174" s="104">
        <v>108.5</v>
      </c>
      <c r="AA174" s="104">
        <v>94.5</v>
      </c>
      <c r="AB174" s="104">
        <v>54.5</v>
      </c>
      <c r="AC174" s="104">
        <v>46.75</v>
      </c>
      <c r="AD174" s="105">
        <v>47.35</v>
      </c>
      <c r="AE174" s="105">
        <v>45.8</v>
      </c>
      <c r="AF174" s="105">
        <v>38.200000000000003</v>
      </c>
      <c r="AG174" s="104">
        <v>36</v>
      </c>
      <c r="AH174" s="104">
        <v>36.54</v>
      </c>
      <c r="AI174" s="104">
        <v>37.840000000000003</v>
      </c>
      <c r="AJ174" s="104">
        <v>45.84</v>
      </c>
      <c r="AK174" s="104">
        <v>85.26</v>
      </c>
      <c r="AL174" s="104">
        <v>98.5</v>
      </c>
      <c r="AM174" s="104">
        <v>86.26</v>
      </c>
      <c r="AN174" s="104">
        <v>46.25</v>
      </c>
      <c r="AO174" s="104">
        <v>44.25</v>
      </c>
      <c r="AP174" s="104">
        <v>42</v>
      </c>
      <c r="AQ174" s="104">
        <v>42.05</v>
      </c>
      <c r="AR174" s="104">
        <v>35.700000000000003</v>
      </c>
      <c r="AS174" s="104">
        <v>33.5</v>
      </c>
      <c r="AT174" s="104">
        <v>33.29</v>
      </c>
      <c r="AU174" s="104">
        <v>34.590000000000003</v>
      </c>
      <c r="AV174" s="104">
        <v>42.59</v>
      </c>
      <c r="AW174" s="104">
        <v>74.760000000000005</v>
      </c>
      <c r="AX174" s="104">
        <v>88</v>
      </c>
      <c r="AY174" s="104">
        <v>75.760000000000005</v>
      </c>
      <c r="AZ174" s="104">
        <v>43.75</v>
      </c>
      <c r="BA174" s="104">
        <v>41.75</v>
      </c>
      <c r="BB174" s="104">
        <v>39.5</v>
      </c>
      <c r="BC174" s="104">
        <v>39.049999999999997</v>
      </c>
      <c r="BD174" s="104">
        <v>35.299999999999997</v>
      </c>
      <c r="BE174" s="104">
        <v>33.1</v>
      </c>
      <c r="BF174" s="104">
        <v>32.29</v>
      </c>
      <c r="BG174" s="93">
        <v>33.590000000000003</v>
      </c>
      <c r="BH174" s="93">
        <v>41.59</v>
      </c>
      <c r="BI174" s="93">
        <v>69.260000000000005</v>
      </c>
      <c r="BJ174" s="93">
        <v>82.5</v>
      </c>
      <c r="BK174" s="93">
        <v>70.260000000000005</v>
      </c>
    </row>
    <row r="175" spans="1:63">
      <c r="A175" s="134">
        <v>36780</v>
      </c>
      <c r="B175" s="132"/>
      <c r="C175" s="135">
        <v>34973</v>
      </c>
      <c r="D175" s="71">
        <v>123</v>
      </c>
      <c r="E175" s="125">
        <v>92.25</v>
      </c>
      <c r="F175" s="102">
        <v>94</v>
      </c>
      <c r="G175" s="102">
        <v>96.5</v>
      </c>
      <c r="H175" s="102">
        <v>85.5</v>
      </c>
      <c r="I175" s="102">
        <v>74</v>
      </c>
      <c r="J175" s="102">
        <v>60.75</v>
      </c>
      <c r="K175" s="102">
        <v>61.25</v>
      </c>
      <c r="L175" s="102">
        <v>62.75</v>
      </c>
      <c r="M175" s="102">
        <v>121</v>
      </c>
      <c r="N175" s="103">
        <v>132.5</v>
      </c>
      <c r="O175" s="102">
        <v>121.75</v>
      </c>
      <c r="P175" s="102">
        <v>68</v>
      </c>
      <c r="Q175" s="102">
        <v>60</v>
      </c>
      <c r="R175" s="102">
        <v>61</v>
      </c>
      <c r="S175" s="102">
        <v>57.5</v>
      </c>
      <c r="T175" s="102">
        <v>50.5</v>
      </c>
      <c r="U175" s="102">
        <v>43</v>
      </c>
      <c r="V175" s="102">
        <v>42.5</v>
      </c>
      <c r="W175" s="102">
        <v>43.75</v>
      </c>
      <c r="X175" s="104">
        <v>47.75</v>
      </c>
      <c r="Y175" s="104">
        <v>93.5</v>
      </c>
      <c r="Z175" s="104">
        <v>108.5</v>
      </c>
      <c r="AA175" s="104">
        <v>94.5</v>
      </c>
      <c r="AB175" s="104">
        <v>54.5</v>
      </c>
      <c r="AC175" s="104">
        <v>46.75</v>
      </c>
      <c r="AD175" s="105">
        <v>47.35</v>
      </c>
      <c r="AE175" s="105">
        <v>45.8</v>
      </c>
      <c r="AF175" s="105">
        <v>38.200000000000003</v>
      </c>
      <c r="AG175" s="104">
        <v>36</v>
      </c>
      <c r="AH175" s="104">
        <v>36.54</v>
      </c>
      <c r="AI175" s="104">
        <v>37.840000000000003</v>
      </c>
      <c r="AJ175" s="104">
        <v>45.84</v>
      </c>
      <c r="AK175" s="104">
        <v>85.26</v>
      </c>
      <c r="AL175" s="104">
        <v>98.5</v>
      </c>
      <c r="AM175" s="104">
        <v>86.26</v>
      </c>
      <c r="AN175" s="104">
        <v>46.25</v>
      </c>
      <c r="AO175" s="104">
        <v>44.25</v>
      </c>
      <c r="AP175" s="104">
        <v>42</v>
      </c>
      <c r="AQ175" s="104">
        <v>42.05</v>
      </c>
      <c r="AR175" s="104">
        <v>35.700000000000003</v>
      </c>
      <c r="AS175" s="104">
        <v>33.5</v>
      </c>
      <c r="AT175" s="104">
        <v>33.29</v>
      </c>
      <c r="AU175" s="104">
        <v>34.590000000000003</v>
      </c>
      <c r="AV175" s="104">
        <v>42.59</v>
      </c>
      <c r="AW175" s="104">
        <v>74.760000000000005</v>
      </c>
      <c r="AX175" s="104">
        <v>88</v>
      </c>
      <c r="AY175" s="104">
        <v>75.760000000000005</v>
      </c>
      <c r="AZ175" s="104">
        <v>43.75</v>
      </c>
      <c r="BA175" s="104">
        <v>41.75</v>
      </c>
      <c r="BB175" s="104">
        <v>39.5</v>
      </c>
      <c r="BC175" s="104">
        <v>39.049999999999997</v>
      </c>
      <c r="BD175" s="104">
        <v>35.299999999999997</v>
      </c>
      <c r="BE175" s="104">
        <v>33.1</v>
      </c>
      <c r="BF175" s="104">
        <v>32.29</v>
      </c>
      <c r="BG175" s="93">
        <v>33.590000000000003</v>
      </c>
      <c r="BH175" s="93">
        <v>41.59</v>
      </c>
      <c r="BI175" s="93">
        <v>69.260000000000005</v>
      </c>
      <c r="BJ175" s="93">
        <v>82.5</v>
      </c>
      <c r="BK175" s="93">
        <v>70.260000000000005</v>
      </c>
    </row>
    <row r="176" spans="1:63">
      <c r="A176" s="134">
        <v>36781</v>
      </c>
      <c r="B176" s="132"/>
      <c r="C176" s="135">
        <v>34973</v>
      </c>
      <c r="D176" s="71">
        <v>122</v>
      </c>
      <c r="E176" s="125">
        <v>92.25</v>
      </c>
      <c r="F176" s="102">
        <v>94</v>
      </c>
      <c r="G176" s="102">
        <v>96.5</v>
      </c>
      <c r="H176" s="102">
        <v>84.5</v>
      </c>
      <c r="I176" s="102">
        <v>73</v>
      </c>
      <c r="J176" s="102">
        <v>60.75</v>
      </c>
      <c r="K176" s="102">
        <v>61.25</v>
      </c>
      <c r="L176" s="102">
        <v>70.5</v>
      </c>
      <c r="M176" s="102">
        <v>124</v>
      </c>
      <c r="N176" s="103">
        <v>135.5</v>
      </c>
      <c r="O176" s="102">
        <v>124.75</v>
      </c>
      <c r="P176" s="102">
        <v>68</v>
      </c>
      <c r="Q176" s="102">
        <v>60</v>
      </c>
      <c r="R176" s="102">
        <v>61</v>
      </c>
      <c r="S176" s="102">
        <v>57.5</v>
      </c>
      <c r="T176" s="102">
        <v>50.5</v>
      </c>
      <c r="U176" s="102">
        <v>43</v>
      </c>
      <c r="V176" s="102">
        <v>42.5</v>
      </c>
      <c r="W176" s="102">
        <v>43.75</v>
      </c>
      <c r="X176" s="104">
        <v>47.75</v>
      </c>
      <c r="Y176" s="104">
        <v>93.5</v>
      </c>
      <c r="Z176" s="104">
        <v>108.5</v>
      </c>
      <c r="AA176" s="104">
        <v>94.5</v>
      </c>
      <c r="AB176" s="104">
        <v>54.5</v>
      </c>
      <c r="AC176" s="104">
        <v>46.75</v>
      </c>
      <c r="AD176" s="105">
        <v>47.35</v>
      </c>
      <c r="AE176" s="105">
        <v>45.8</v>
      </c>
      <c r="AF176" s="105">
        <v>38.200000000000003</v>
      </c>
      <c r="AG176" s="104">
        <v>36</v>
      </c>
      <c r="AH176" s="104">
        <v>36.54</v>
      </c>
      <c r="AI176" s="104">
        <v>37.840000000000003</v>
      </c>
      <c r="AJ176" s="104">
        <v>45.84</v>
      </c>
      <c r="AK176" s="104">
        <v>85.26</v>
      </c>
      <c r="AL176" s="104">
        <v>98.5</v>
      </c>
      <c r="AM176" s="104">
        <v>86.26</v>
      </c>
      <c r="AN176" s="104">
        <v>46.25</v>
      </c>
      <c r="AO176" s="104">
        <v>44.25</v>
      </c>
      <c r="AP176" s="104">
        <v>42</v>
      </c>
      <c r="AQ176" s="104">
        <v>42.05</v>
      </c>
      <c r="AR176" s="104">
        <v>35.700000000000003</v>
      </c>
      <c r="AS176" s="104">
        <v>33.5</v>
      </c>
      <c r="AT176" s="104">
        <v>33.29</v>
      </c>
      <c r="AU176" s="104">
        <v>34.590000000000003</v>
      </c>
      <c r="AV176" s="104">
        <v>42.59</v>
      </c>
      <c r="AW176" s="104">
        <v>74.760000000000005</v>
      </c>
      <c r="AX176" s="104">
        <v>88</v>
      </c>
      <c r="AY176" s="104">
        <v>75.760000000000005</v>
      </c>
      <c r="AZ176" s="104">
        <v>43.75</v>
      </c>
      <c r="BA176" s="104">
        <v>41.75</v>
      </c>
      <c r="BB176" s="104">
        <v>39.5</v>
      </c>
      <c r="BC176" s="104">
        <v>39.049999999999997</v>
      </c>
      <c r="BD176" s="104">
        <v>35.299999999999997</v>
      </c>
      <c r="BE176" s="104">
        <v>33.1</v>
      </c>
      <c r="BF176" s="104">
        <v>32.29</v>
      </c>
      <c r="BG176" s="93">
        <v>33.590000000000003</v>
      </c>
      <c r="BH176" s="93">
        <v>41.59</v>
      </c>
      <c r="BI176" s="93">
        <v>69.260000000000005</v>
      </c>
      <c r="BJ176" s="93">
        <v>82.5</v>
      </c>
      <c r="BK176" s="93">
        <v>70.260000000000005</v>
      </c>
    </row>
    <row r="177" spans="1:63">
      <c r="A177" s="134">
        <v>36782</v>
      </c>
      <c r="B177" s="132"/>
      <c r="C177" s="135">
        <v>34973</v>
      </c>
      <c r="D177" s="71">
        <v>126</v>
      </c>
      <c r="E177" s="125">
        <v>94</v>
      </c>
      <c r="F177" s="102">
        <v>94</v>
      </c>
      <c r="G177" s="102">
        <v>96.5</v>
      </c>
      <c r="H177" s="102">
        <v>84.5</v>
      </c>
      <c r="I177" s="102">
        <v>73</v>
      </c>
      <c r="J177" s="102">
        <v>60.75</v>
      </c>
      <c r="K177" s="102">
        <v>61.25</v>
      </c>
      <c r="L177" s="102">
        <v>70.5</v>
      </c>
      <c r="M177" s="102">
        <v>124</v>
      </c>
      <c r="N177" s="103">
        <v>135.5</v>
      </c>
      <c r="O177" s="102">
        <v>124.75</v>
      </c>
      <c r="P177" s="102">
        <v>74</v>
      </c>
      <c r="Q177" s="102">
        <v>66</v>
      </c>
      <c r="R177" s="102">
        <v>67</v>
      </c>
      <c r="S177" s="102">
        <v>57.5</v>
      </c>
      <c r="T177" s="102">
        <v>50.5</v>
      </c>
      <c r="U177" s="102">
        <v>43</v>
      </c>
      <c r="V177" s="102">
        <v>43</v>
      </c>
      <c r="W177" s="102">
        <v>44</v>
      </c>
      <c r="X177" s="104">
        <v>48</v>
      </c>
      <c r="Y177" s="104">
        <v>94</v>
      </c>
      <c r="Z177" s="104">
        <v>109</v>
      </c>
      <c r="AA177" s="104">
        <v>95</v>
      </c>
      <c r="AB177" s="104">
        <v>55</v>
      </c>
      <c r="AC177" s="104">
        <v>47</v>
      </c>
      <c r="AD177" s="105">
        <v>48</v>
      </c>
      <c r="AE177" s="105">
        <v>48.8</v>
      </c>
      <c r="AF177" s="105">
        <v>41.2</v>
      </c>
      <c r="AG177" s="104">
        <v>39</v>
      </c>
      <c r="AH177" s="104">
        <v>39.54</v>
      </c>
      <c r="AI177" s="104">
        <v>40.840000000000003</v>
      </c>
      <c r="AJ177" s="104">
        <v>48.84</v>
      </c>
      <c r="AK177" s="104">
        <v>88.26</v>
      </c>
      <c r="AL177" s="104">
        <v>101.5</v>
      </c>
      <c r="AM177" s="104">
        <v>89.26</v>
      </c>
      <c r="AN177" s="104">
        <v>49.25</v>
      </c>
      <c r="AO177" s="104">
        <v>47.25</v>
      </c>
      <c r="AP177" s="104">
        <v>45</v>
      </c>
      <c r="AQ177" s="104">
        <v>43.3</v>
      </c>
      <c r="AR177" s="104">
        <v>35.700000000000003</v>
      </c>
      <c r="AS177" s="104">
        <v>33.5</v>
      </c>
      <c r="AT177" s="104">
        <v>33.29</v>
      </c>
      <c r="AU177" s="104">
        <v>34.590000000000003</v>
      </c>
      <c r="AV177" s="104">
        <v>42.59</v>
      </c>
      <c r="AW177" s="104">
        <v>74.760000000000005</v>
      </c>
      <c r="AX177" s="104">
        <v>88</v>
      </c>
      <c r="AY177" s="104">
        <v>75.760000000000005</v>
      </c>
      <c r="AZ177" s="104">
        <v>43.75</v>
      </c>
      <c r="BA177" s="104">
        <v>41.75</v>
      </c>
      <c r="BB177" s="104">
        <v>39.5</v>
      </c>
      <c r="BC177" s="104">
        <v>40.299999999999997</v>
      </c>
      <c r="BD177" s="104">
        <v>35.299999999999997</v>
      </c>
      <c r="BE177" s="104">
        <v>33.1</v>
      </c>
      <c r="BF177" s="104">
        <v>32.29</v>
      </c>
      <c r="BG177" s="93">
        <v>33.590000000000003</v>
      </c>
      <c r="BH177" s="93">
        <v>41.59</v>
      </c>
      <c r="BI177" s="93">
        <v>69.260000000000005</v>
      </c>
      <c r="BJ177" s="93">
        <v>82.5</v>
      </c>
      <c r="BK177" s="93">
        <v>70.260000000000005</v>
      </c>
    </row>
    <row r="178" spans="1:63">
      <c r="A178" s="134">
        <v>36783</v>
      </c>
      <c r="B178" s="132"/>
      <c r="C178" s="135">
        <v>34973</v>
      </c>
      <c r="D178" s="71">
        <v>126</v>
      </c>
      <c r="E178" s="125">
        <v>94</v>
      </c>
      <c r="F178" s="102">
        <v>94</v>
      </c>
      <c r="G178" s="102">
        <v>96.5</v>
      </c>
      <c r="H178" s="102">
        <v>84.5</v>
      </c>
      <c r="I178" s="102">
        <v>73</v>
      </c>
      <c r="J178" s="102">
        <v>60.75</v>
      </c>
      <c r="K178" s="102">
        <v>61.25</v>
      </c>
      <c r="L178" s="102">
        <v>70.5</v>
      </c>
      <c r="M178" s="102">
        <v>124</v>
      </c>
      <c r="N178" s="103">
        <v>135.5</v>
      </c>
      <c r="O178" s="102">
        <v>124.75</v>
      </c>
      <c r="P178" s="102">
        <v>74</v>
      </c>
      <c r="Q178" s="102">
        <v>66</v>
      </c>
      <c r="R178" s="102">
        <v>67</v>
      </c>
      <c r="S178" s="102">
        <v>57.5</v>
      </c>
      <c r="T178" s="102">
        <v>50.5</v>
      </c>
      <c r="U178" s="102">
        <v>43</v>
      </c>
      <c r="V178" s="102">
        <v>43</v>
      </c>
      <c r="W178" s="102">
        <v>44</v>
      </c>
      <c r="X178" s="104">
        <v>48</v>
      </c>
      <c r="Y178" s="104">
        <v>94</v>
      </c>
      <c r="Z178" s="104">
        <v>109</v>
      </c>
      <c r="AA178" s="104">
        <v>95</v>
      </c>
      <c r="AB178" s="104">
        <v>55</v>
      </c>
      <c r="AC178" s="104">
        <v>47</v>
      </c>
      <c r="AD178" s="105">
        <v>48</v>
      </c>
      <c r="AE178" s="105">
        <v>48.8</v>
      </c>
      <c r="AF178" s="105">
        <v>41.2</v>
      </c>
      <c r="AG178" s="104">
        <v>39</v>
      </c>
      <c r="AH178" s="104">
        <v>39.54</v>
      </c>
      <c r="AI178" s="104">
        <v>40.840000000000003</v>
      </c>
      <c r="AJ178" s="104">
        <v>48.84</v>
      </c>
      <c r="AK178" s="104">
        <v>88.26</v>
      </c>
      <c r="AL178" s="104">
        <v>101.5</v>
      </c>
      <c r="AM178" s="104">
        <v>89.26</v>
      </c>
      <c r="AN178" s="104">
        <v>49.25</v>
      </c>
      <c r="AO178" s="104">
        <v>47.25</v>
      </c>
      <c r="AP178" s="104">
        <v>45</v>
      </c>
      <c r="AQ178" s="104">
        <v>43.3</v>
      </c>
      <c r="AR178" s="104">
        <v>35.700000000000003</v>
      </c>
      <c r="AS178" s="104">
        <v>33.5</v>
      </c>
      <c r="AT178" s="104">
        <v>33.29</v>
      </c>
      <c r="AU178" s="104">
        <v>34.590000000000003</v>
      </c>
      <c r="AV178" s="104">
        <v>42.59</v>
      </c>
      <c r="AW178" s="104">
        <v>74.760000000000005</v>
      </c>
      <c r="AX178" s="104">
        <v>88</v>
      </c>
      <c r="AY178" s="104">
        <v>75.760000000000005</v>
      </c>
      <c r="AZ178" s="104">
        <v>43.75</v>
      </c>
      <c r="BA178" s="104">
        <v>41.75</v>
      </c>
      <c r="BB178" s="104">
        <v>39.5</v>
      </c>
      <c r="BC178" s="104">
        <v>40.299999999999997</v>
      </c>
      <c r="BD178" s="104">
        <v>35.299999999999997</v>
      </c>
      <c r="BE178" s="104">
        <v>33.1</v>
      </c>
      <c r="BF178" s="104">
        <v>32.29</v>
      </c>
      <c r="BG178" s="93">
        <v>33.590000000000003</v>
      </c>
      <c r="BH178" s="93">
        <v>41.59</v>
      </c>
      <c r="BI178" s="93">
        <v>69.260000000000005</v>
      </c>
      <c r="BJ178" s="93">
        <v>82.5</v>
      </c>
      <c r="BK178" s="93">
        <v>70.260000000000005</v>
      </c>
    </row>
    <row r="179" spans="1:63">
      <c r="A179" s="134">
        <v>36784</v>
      </c>
      <c r="B179" s="132"/>
      <c r="C179" s="135">
        <v>34973</v>
      </c>
      <c r="D179" s="71">
        <v>123</v>
      </c>
      <c r="E179" s="125">
        <v>91</v>
      </c>
      <c r="F179" s="102">
        <v>91.5</v>
      </c>
      <c r="G179" s="102">
        <v>96</v>
      </c>
      <c r="H179" s="102">
        <v>84</v>
      </c>
      <c r="I179" s="102">
        <v>73</v>
      </c>
      <c r="J179" s="102">
        <v>60.75</v>
      </c>
      <c r="K179" s="102">
        <v>61.25</v>
      </c>
      <c r="L179" s="102">
        <v>70.5</v>
      </c>
      <c r="M179" s="102">
        <v>124</v>
      </c>
      <c r="N179" s="103">
        <v>135.5</v>
      </c>
      <c r="O179" s="102">
        <v>124.75</v>
      </c>
      <c r="P179" s="102">
        <v>74</v>
      </c>
      <c r="Q179" s="102">
        <v>66</v>
      </c>
      <c r="R179" s="102">
        <v>67</v>
      </c>
      <c r="S179" s="102">
        <v>57.5</v>
      </c>
      <c r="T179" s="102">
        <v>50.5</v>
      </c>
      <c r="U179" s="102">
        <v>43</v>
      </c>
      <c r="V179" s="102">
        <v>43</v>
      </c>
      <c r="W179" s="102">
        <v>44</v>
      </c>
      <c r="X179" s="104">
        <v>48</v>
      </c>
      <c r="Y179" s="104">
        <v>94</v>
      </c>
      <c r="Z179" s="104">
        <v>109</v>
      </c>
      <c r="AA179" s="104">
        <v>95</v>
      </c>
      <c r="AB179" s="104">
        <v>55</v>
      </c>
      <c r="AC179" s="104">
        <v>47</v>
      </c>
      <c r="AD179" s="105">
        <v>48</v>
      </c>
      <c r="AE179" s="105">
        <v>48.8</v>
      </c>
      <c r="AF179" s="105">
        <v>41.2</v>
      </c>
      <c r="AG179" s="104">
        <v>39</v>
      </c>
      <c r="AH179" s="104">
        <v>39.54</v>
      </c>
      <c r="AI179" s="104">
        <v>40.840000000000003</v>
      </c>
      <c r="AJ179" s="104">
        <v>48.84</v>
      </c>
      <c r="AK179" s="104">
        <v>88.26</v>
      </c>
      <c r="AL179" s="104">
        <v>101.5</v>
      </c>
      <c r="AM179" s="104">
        <v>89.26</v>
      </c>
      <c r="AN179" s="104">
        <v>49.25</v>
      </c>
      <c r="AO179" s="104">
        <v>47.25</v>
      </c>
      <c r="AP179" s="104">
        <v>45</v>
      </c>
      <c r="AQ179" s="104">
        <v>43.3</v>
      </c>
      <c r="AR179" s="104">
        <v>35.700000000000003</v>
      </c>
      <c r="AS179" s="104">
        <v>33.5</v>
      </c>
      <c r="AT179" s="104">
        <v>33.29</v>
      </c>
      <c r="AU179" s="104">
        <v>34.590000000000003</v>
      </c>
      <c r="AV179" s="104">
        <v>42.59</v>
      </c>
      <c r="AW179" s="104">
        <v>74.760000000000005</v>
      </c>
      <c r="AX179" s="104">
        <v>88</v>
      </c>
      <c r="AY179" s="104">
        <v>75.760000000000005</v>
      </c>
      <c r="AZ179" s="104">
        <v>43.75</v>
      </c>
      <c r="BA179" s="104">
        <v>41.75</v>
      </c>
      <c r="BB179" s="104">
        <v>39.5</v>
      </c>
      <c r="BC179" s="104">
        <v>40.299999999999997</v>
      </c>
      <c r="BD179" s="104">
        <v>35.299999999999997</v>
      </c>
      <c r="BE179" s="104">
        <v>33.1</v>
      </c>
      <c r="BF179" s="104">
        <v>32.29</v>
      </c>
      <c r="BG179" s="93">
        <v>33.590000000000003</v>
      </c>
      <c r="BH179" s="93">
        <v>41.59</v>
      </c>
      <c r="BI179" s="93">
        <v>69.260000000000005</v>
      </c>
      <c r="BJ179" s="93">
        <v>82.5</v>
      </c>
      <c r="BK179" s="93">
        <v>70.260000000000005</v>
      </c>
    </row>
    <row r="180" spans="1:63">
      <c r="A180" s="134">
        <v>36787</v>
      </c>
      <c r="B180" s="132"/>
      <c r="C180" s="135">
        <v>34973</v>
      </c>
      <c r="D180" s="71">
        <v>117</v>
      </c>
      <c r="E180" s="125">
        <v>89</v>
      </c>
      <c r="F180" s="102">
        <v>89</v>
      </c>
      <c r="G180" s="102">
        <v>92</v>
      </c>
      <c r="H180" s="102">
        <v>80</v>
      </c>
      <c r="I180" s="102">
        <v>69</v>
      </c>
      <c r="J180" s="102">
        <v>60.75</v>
      </c>
      <c r="K180" s="102">
        <v>61.25</v>
      </c>
      <c r="L180" s="102">
        <v>70.5</v>
      </c>
      <c r="M180" s="102">
        <v>122</v>
      </c>
      <c r="N180" s="103">
        <v>132</v>
      </c>
      <c r="O180" s="102">
        <v>121</v>
      </c>
      <c r="P180" s="102">
        <v>74</v>
      </c>
      <c r="Q180" s="102">
        <v>66</v>
      </c>
      <c r="R180" s="102">
        <v>67</v>
      </c>
      <c r="S180" s="102">
        <v>57.5</v>
      </c>
      <c r="T180" s="102">
        <v>50.5</v>
      </c>
      <c r="U180" s="102">
        <v>43</v>
      </c>
      <c r="V180" s="102">
        <v>43</v>
      </c>
      <c r="W180" s="102">
        <v>44</v>
      </c>
      <c r="X180" s="104">
        <v>48</v>
      </c>
      <c r="Y180" s="104">
        <v>94</v>
      </c>
      <c r="Z180" s="104">
        <v>109</v>
      </c>
      <c r="AA180" s="104">
        <v>95</v>
      </c>
      <c r="AB180" s="104">
        <v>55</v>
      </c>
      <c r="AC180" s="104">
        <v>47</v>
      </c>
      <c r="AD180" s="105">
        <v>48</v>
      </c>
      <c r="AE180" s="105">
        <v>48.8</v>
      </c>
      <c r="AF180" s="105">
        <v>41.2</v>
      </c>
      <c r="AG180" s="104">
        <v>39</v>
      </c>
      <c r="AH180" s="104">
        <v>39.54</v>
      </c>
      <c r="AI180" s="104">
        <v>40.840000000000003</v>
      </c>
      <c r="AJ180" s="104">
        <v>48.84</v>
      </c>
      <c r="AK180" s="104">
        <v>88.26</v>
      </c>
      <c r="AL180" s="104">
        <v>101.5</v>
      </c>
      <c r="AM180" s="104">
        <v>89.26</v>
      </c>
      <c r="AN180" s="104">
        <v>49.25</v>
      </c>
      <c r="AO180" s="104">
        <v>47.25</v>
      </c>
      <c r="AP180" s="104">
        <v>45</v>
      </c>
      <c r="AQ180" s="104">
        <v>43.3</v>
      </c>
      <c r="AR180" s="104">
        <v>35.700000000000003</v>
      </c>
      <c r="AS180" s="104">
        <v>33.5</v>
      </c>
      <c r="AT180" s="104">
        <v>33.29</v>
      </c>
      <c r="AU180" s="104">
        <v>34.590000000000003</v>
      </c>
      <c r="AV180" s="104">
        <v>42.59</v>
      </c>
      <c r="AW180" s="104">
        <v>74.760000000000005</v>
      </c>
      <c r="AX180" s="104">
        <v>88</v>
      </c>
      <c r="AY180" s="104">
        <v>75.760000000000005</v>
      </c>
      <c r="AZ180" s="104">
        <v>43.75</v>
      </c>
      <c r="BA180" s="104">
        <v>41.75</v>
      </c>
      <c r="BB180" s="104">
        <v>39.5</v>
      </c>
      <c r="BC180" s="104">
        <v>40.299999999999997</v>
      </c>
      <c r="BD180" s="104">
        <v>35.299999999999997</v>
      </c>
      <c r="BE180" s="104">
        <v>33.1</v>
      </c>
      <c r="BF180" s="104">
        <v>32.29</v>
      </c>
      <c r="BG180" s="93">
        <v>33.590000000000003</v>
      </c>
      <c r="BH180" s="93">
        <v>41.59</v>
      </c>
      <c r="BI180" s="93">
        <v>69.260000000000005</v>
      </c>
      <c r="BJ180" s="93">
        <v>82.5</v>
      </c>
      <c r="BK180" s="93">
        <v>70.260000000000005</v>
      </c>
    </row>
    <row r="181" spans="1:63">
      <c r="A181" s="134">
        <v>36788</v>
      </c>
      <c r="B181" s="132"/>
      <c r="C181" s="135">
        <v>34973</v>
      </c>
      <c r="D181" s="71">
        <v>113</v>
      </c>
      <c r="E181" s="125">
        <v>86.5</v>
      </c>
      <c r="F181" s="102">
        <v>86.75</v>
      </c>
      <c r="G181" s="102">
        <v>90</v>
      </c>
      <c r="H181" s="102">
        <v>79</v>
      </c>
      <c r="I181" s="102">
        <v>69</v>
      </c>
      <c r="J181" s="102">
        <v>60.75</v>
      </c>
      <c r="K181" s="102">
        <v>61.25</v>
      </c>
      <c r="L181" s="102">
        <v>70.5</v>
      </c>
      <c r="M181" s="102">
        <v>123</v>
      </c>
      <c r="N181" s="103">
        <v>130</v>
      </c>
      <c r="O181" s="102">
        <v>120</v>
      </c>
      <c r="P181" s="102">
        <v>74</v>
      </c>
      <c r="Q181" s="102">
        <v>66</v>
      </c>
      <c r="R181" s="102">
        <v>67</v>
      </c>
      <c r="S181" s="102">
        <v>57.5</v>
      </c>
      <c r="T181" s="102">
        <v>50.5</v>
      </c>
      <c r="U181" s="102">
        <v>43</v>
      </c>
      <c r="V181" s="102">
        <v>43</v>
      </c>
      <c r="W181" s="102">
        <v>44</v>
      </c>
      <c r="X181" s="104">
        <v>48</v>
      </c>
      <c r="Y181" s="104">
        <v>94</v>
      </c>
      <c r="Z181" s="104">
        <v>109</v>
      </c>
      <c r="AA181" s="104">
        <v>95</v>
      </c>
      <c r="AB181" s="104">
        <v>55</v>
      </c>
      <c r="AC181" s="104">
        <v>47</v>
      </c>
      <c r="AD181" s="105">
        <v>48</v>
      </c>
      <c r="AE181" s="105">
        <v>48.8</v>
      </c>
      <c r="AF181" s="105">
        <v>41.2</v>
      </c>
      <c r="AG181" s="104">
        <v>39</v>
      </c>
      <c r="AH181" s="104">
        <v>39.54</v>
      </c>
      <c r="AI181" s="104">
        <v>40.840000000000003</v>
      </c>
      <c r="AJ181" s="104">
        <v>48.84</v>
      </c>
      <c r="AK181" s="104">
        <v>88.26</v>
      </c>
      <c r="AL181" s="104">
        <v>101.5</v>
      </c>
      <c r="AM181" s="104">
        <v>89.26</v>
      </c>
      <c r="AN181" s="104">
        <v>49.25</v>
      </c>
      <c r="AO181" s="104">
        <v>47.25</v>
      </c>
      <c r="AP181" s="104">
        <v>45</v>
      </c>
      <c r="AQ181" s="104">
        <v>43.3</v>
      </c>
      <c r="AR181" s="104">
        <v>35.700000000000003</v>
      </c>
      <c r="AS181" s="104">
        <v>33.5</v>
      </c>
      <c r="AT181" s="104">
        <v>33.29</v>
      </c>
      <c r="AU181" s="104">
        <v>34.590000000000003</v>
      </c>
      <c r="AV181" s="104">
        <v>42.59</v>
      </c>
      <c r="AW181" s="104">
        <v>74.760000000000005</v>
      </c>
      <c r="AX181" s="104">
        <v>88</v>
      </c>
      <c r="AY181" s="104">
        <v>75.760000000000005</v>
      </c>
      <c r="AZ181" s="104">
        <v>43.75</v>
      </c>
      <c r="BA181" s="104">
        <v>41.75</v>
      </c>
      <c r="BB181" s="104">
        <v>39.5</v>
      </c>
      <c r="BC181" s="104">
        <v>40.299999999999997</v>
      </c>
      <c r="BD181" s="104">
        <v>35.299999999999997</v>
      </c>
      <c r="BE181" s="104">
        <v>33.1</v>
      </c>
      <c r="BF181" s="104">
        <v>32.29</v>
      </c>
      <c r="BG181" s="93">
        <v>33.590000000000003</v>
      </c>
      <c r="BH181" s="93">
        <v>41.59</v>
      </c>
      <c r="BI181" s="93">
        <v>69.260000000000005</v>
      </c>
      <c r="BJ181" s="93">
        <v>82.5</v>
      </c>
      <c r="BK181" s="93">
        <v>70.260000000000005</v>
      </c>
    </row>
    <row r="182" spans="1:63">
      <c r="A182" s="134">
        <v>36789</v>
      </c>
      <c r="B182" s="132"/>
      <c r="C182" s="135">
        <v>34973</v>
      </c>
      <c r="D182" s="71">
        <v>107</v>
      </c>
      <c r="E182" s="125">
        <v>84.5</v>
      </c>
      <c r="F182" s="102">
        <v>85</v>
      </c>
      <c r="G182" s="102">
        <v>88</v>
      </c>
      <c r="H182" s="102">
        <v>78</v>
      </c>
      <c r="I182" s="102">
        <v>68</v>
      </c>
      <c r="J182" s="102">
        <v>60.75</v>
      </c>
      <c r="K182" s="102">
        <v>61.25</v>
      </c>
      <c r="L182" s="102">
        <v>70.5</v>
      </c>
      <c r="M182" s="102">
        <v>121</v>
      </c>
      <c r="N182" s="103">
        <v>128</v>
      </c>
      <c r="O182" s="102">
        <v>118</v>
      </c>
      <c r="P182" s="102">
        <v>74</v>
      </c>
      <c r="Q182" s="102">
        <v>66</v>
      </c>
      <c r="R182" s="102">
        <v>67</v>
      </c>
      <c r="S182" s="102">
        <v>57.5</v>
      </c>
      <c r="T182" s="102">
        <v>50.5</v>
      </c>
      <c r="U182" s="102">
        <v>43</v>
      </c>
      <c r="V182" s="102">
        <v>43</v>
      </c>
      <c r="W182" s="102">
        <v>44</v>
      </c>
      <c r="X182" s="104">
        <v>48</v>
      </c>
      <c r="Y182" s="104">
        <v>94</v>
      </c>
      <c r="Z182" s="104">
        <v>109</v>
      </c>
      <c r="AA182" s="104">
        <v>95</v>
      </c>
      <c r="AB182" s="104">
        <v>55</v>
      </c>
      <c r="AC182" s="104">
        <v>47</v>
      </c>
      <c r="AD182" s="105">
        <v>48</v>
      </c>
      <c r="AE182" s="105">
        <v>48.8</v>
      </c>
      <c r="AF182" s="105">
        <v>41.2</v>
      </c>
      <c r="AG182" s="104">
        <v>39</v>
      </c>
      <c r="AH182" s="104">
        <v>39.54</v>
      </c>
      <c r="AI182" s="104">
        <v>40.840000000000003</v>
      </c>
      <c r="AJ182" s="104">
        <v>48.84</v>
      </c>
      <c r="AK182" s="104">
        <v>88.26</v>
      </c>
      <c r="AL182" s="104">
        <v>101.5</v>
      </c>
      <c r="AM182" s="104">
        <v>89.26</v>
      </c>
      <c r="AN182" s="104">
        <v>49.25</v>
      </c>
      <c r="AO182" s="104">
        <v>47.25</v>
      </c>
      <c r="AP182" s="104">
        <v>45</v>
      </c>
      <c r="AQ182" s="104">
        <v>43.3</v>
      </c>
      <c r="AR182" s="104">
        <v>35.700000000000003</v>
      </c>
      <c r="AS182" s="104">
        <v>33.5</v>
      </c>
      <c r="AT182" s="104">
        <v>33.29</v>
      </c>
      <c r="AU182" s="104">
        <v>34.590000000000003</v>
      </c>
      <c r="AV182" s="104">
        <v>42.59</v>
      </c>
      <c r="AW182" s="104">
        <v>74.760000000000005</v>
      </c>
      <c r="AX182" s="104">
        <v>88</v>
      </c>
      <c r="AY182" s="104">
        <v>75.760000000000005</v>
      </c>
      <c r="AZ182" s="104">
        <v>43.75</v>
      </c>
      <c r="BA182" s="104">
        <v>41.75</v>
      </c>
      <c r="BB182" s="104">
        <v>39.5</v>
      </c>
      <c r="BC182" s="104">
        <v>40.299999999999997</v>
      </c>
      <c r="BD182" s="104">
        <v>35.299999999999997</v>
      </c>
      <c r="BE182" s="104">
        <v>33.1</v>
      </c>
      <c r="BF182" s="104">
        <v>32.29</v>
      </c>
      <c r="BG182" s="93">
        <v>33.590000000000003</v>
      </c>
      <c r="BH182" s="93">
        <v>41.59</v>
      </c>
      <c r="BI182" s="93">
        <v>69.260000000000005</v>
      </c>
      <c r="BJ182" s="93">
        <v>82.5</v>
      </c>
      <c r="BK182" s="93">
        <v>70.260000000000005</v>
      </c>
    </row>
    <row r="183" spans="1:63">
      <c r="A183" s="134">
        <v>36790</v>
      </c>
      <c r="B183" s="132"/>
      <c r="C183" s="135">
        <v>34973</v>
      </c>
      <c r="D183" s="71">
        <v>100</v>
      </c>
      <c r="E183" s="125">
        <v>83</v>
      </c>
      <c r="F183" s="102">
        <v>83</v>
      </c>
      <c r="G183" s="102">
        <v>85</v>
      </c>
      <c r="H183" s="102">
        <v>78</v>
      </c>
      <c r="I183" s="102">
        <v>68</v>
      </c>
      <c r="J183" s="102">
        <v>60.75</v>
      </c>
      <c r="K183" s="102">
        <v>61.25</v>
      </c>
      <c r="L183" s="102">
        <v>70.5</v>
      </c>
      <c r="M183" s="102">
        <v>119</v>
      </c>
      <c r="N183" s="103">
        <v>126</v>
      </c>
      <c r="O183" s="102">
        <v>116</v>
      </c>
      <c r="P183" s="102">
        <v>74</v>
      </c>
      <c r="Q183" s="102">
        <v>66</v>
      </c>
      <c r="R183" s="102">
        <v>67</v>
      </c>
      <c r="S183" s="102">
        <v>57.5</v>
      </c>
      <c r="T183" s="102">
        <v>50.5</v>
      </c>
      <c r="U183" s="102">
        <v>43</v>
      </c>
      <c r="V183" s="102">
        <v>43</v>
      </c>
      <c r="W183" s="102">
        <v>44</v>
      </c>
      <c r="X183" s="104">
        <v>48</v>
      </c>
      <c r="Y183" s="104">
        <v>94</v>
      </c>
      <c r="Z183" s="104">
        <v>109</v>
      </c>
      <c r="AA183" s="104">
        <v>95</v>
      </c>
      <c r="AB183" s="104">
        <v>55</v>
      </c>
      <c r="AC183" s="104">
        <v>47</v>
      </c>
      <c r="AD183" s="105">
        <v>48</v>
      </c>
      <c r="AE183" s="105">
        <v>48.8</v>
      </c>
      <c r="AF183" s="105">
        <v>41.2</v>
      </c>
      <c r="AG183" s="104">
        <v>39</v>
      </c>
      <c r="AH183" s="104">
        <v>39.54</v>
      </c>
      <c r="AI183" s="104">
        <v>40.840000000000003</v>
      </c>
      <c r="AJ183" s="104">
        <v>48.84</v>
      </c>
      <c r="AK183" s="104">
        <v>88.26</v>
      </c>
      <c r="AL183" s="104">
        <v>101.5</v>
      </c>
      <c r="AM183" s="104">
        <v>89.26</v>
      </c>
      <c r="AN183" s="104">
        <v>49.25</v>
      </c>
      <c r="AO183" s="104">
        <v>47.25</v>
      </c>
      <c r="AP183" s="104">
        <v>45</v>
      </c>
      <c r="AQ183" s="104">
        <v>43.3</v>
      </c>
      <c r="AR183" s="104">
        <v>35.700000000000003</v>
      </c>
      <c r="AS183" s="104">
        <v>33.5</v>
      </c>
      <c r="AT183" s="104">
        <v>33.29</v>
      </c>
      <c r="AU183" s="104">
        <v>34.590000000000003</v>
      </c>
      <c r="AV183" s="104">
        <v>42.59</v>
      </c>
      <c r="AW183" s="104">
        <v>74.760000000000005</v>
      </c>
      <c r="AX183" s="104">
        <v>88</v>
      </c>
      <c r="AY183" s="104">
        <v>75.760000000000005</v>
      </c>
      <c r="AZ183" s="104">
        <v>43.75</v>
      </c>
      <c r="BA183" s="104">
        <v>41.75</v>
      </c>
      <c r="BB183" s="104">
        <v>39.5</v>
      </c>
      <c r="BC183" s="104">
        <v>40.299999999999997</v>
      </c>
      <c r="BD183" s="104">
        <v>35.299999999999997</v>
      </c>
      <c r="BE183" s="104">
        <v>33.1</v>
      </c>
      <c r="BF183" s="104">
        <v>32.29</v>
      </c>
      <c r="BG183" s="93">
        <v>33.590000000000003</v>
      </c>
      <c r="BH183" s="93">
        <v>41.59</v>
      </c>
      <c r="BI183" s="93">
        <v>69.260000000000005</v>
      </c>
      <c r="BJ183" s="93">
        <v>82.5</v>
      </c>
      <c r="BK183" s="93">
        <v>70.260000000000005</v>
      </c>
    </row>
    <row r="184" spans="1:63">
      <c r="A184" s="134">
        <v>36791</v>
      </c>
      <c r="B184" s="132"/>
      <c r="C184" s="135">
        <v>34973</v>
      </c>
      <c r="D184" s="71">
        <v>98</v>
      </c>
      <c r="E184" s="125">
        <v>81.75</v>
      </c>
      <c r="F184" s="102">
        <v>81.75</v>
      </c>
      <c r="G184" s="102">
        <v>84</v>
      </c>
      <c r="H184" s="102">
        <v>77</v>
      </c>
      <c r="I184" s="102">
        <v>68</v>
      </c>
      <c r="J184" s="102">
        <v>60.75</v>
      </c>
      <c r="K184" s="102">
        <v>61.25</v>
      </c>
      <c r="L184" s="102">
        <v>70.5</v>
      </c>
      <c r="M184" s="102">
        <v>118.5</v>
      </c>
      <c r="N184" s="103">
        <v>125</v>
      </c>
      <c r="O184" s="102">
        <v>115.5</v>
      </c>
      <c r="P184" s="102">
        <v>74</v>
      </c>
      <c r="Q184" s="102">
        <v>66</v>
      </c>
      <c r="R184" s="102">
        <v>67</v>
      </c>
      <c r="S184" s="102">
        <v>57.5</v>
      </c>
      <c r="T184" s="102">
        <v>50.5</v>
      </c>
      <c r="U184" s="102">
        <v>43</v>
      </c>
      <c r="V184" s="102">
        <v>43</v>
      </c>
      <c r="W184" s="102">
        <v>44</v>
      </c>
      <c r="X184" s="104">
        <v>48</v>
      </c>
      <c r="Y184" s="104">
        <v>94</v>
      </c>
      <c r="Z184" s="104">
        <v>109</v>
      </c>
      <c r="AA184" s="104">
        <v>95</v>
      </c>
      <c r="AB184" s="104">
        <v>55</v>
      </c>
      <c r="AC184" s="104">
        <v>47</v>
      </c>
      <c r="AD184" s="105">
        <v>48</v>
      </c>
      <c r="AE184" s="105">
        <v>48.8</v>
      </c>
      <c r="AF184" s="105">
        <v>41.2</v>
      </c>
      <c r="AG184" s="104">
        <v>39</v>
      </c>
      <c r="AH184" s="104">
        <v>39.54</v>
      </c>
      <c r="AI184" s="104">
        <v>40.840000000000003</v>
      </c>
      <c r="AJ184" s="104">
        <v>48.84</v>
      </c>
      <c r="AK184" s="104">
        <v>88.26</v>
      </c>
      <c r="AL184" s="104">
        <v>101.5</v>
      </c>
      <c r="AM184" s="104">
        <v>89.26</v>
      </c>
      <c r="AN184" s="104">
        <v>49.25</v>
      </c>
      <c r="AO184" s="104">
        <v>47.25</v>
      </c>
      <c r="AP184" s="104">
        <v>45</v>
      </c>
      <c r="AQ184" s="104">
        <v>43.3</v>
      </c>
      <c r="AR184" s="104">
        <v>35.700000000000003</v>
      </c>
      <c r="AS184" s="104">
        <v>33.5</v>
      </c>
      <c r="AT184" s="104">
        <v>33.29</v>
      </c>
      <c r="AU184" s="104">
        <v>34.590000000000003</v>
      </c>
      <c r="AV184" s="104">
        <v>42.59</v>
      </c>
      <c r="AW184" s="104">
        <v>74.760000000000005</v>
      </c>
      <c r="AX184" s="104">
        <v>88</v>
      </c>
      <c r="AY184" s="104">
        <v>75.760000000000005</v>
      </c>
      <c r="AZ184" s="104">
        <v>43.75</v>
      </c>
      <c r="BA184" s="104">
        <v>41.75</v>
      </c>
      <c r="BB184" s="104">
        <v>39.5</v>
      </c>
      <c r="BC184" s="104">
        <v>40.299999999999997</v>
      </c>
      <c r="BD184" s="104">
        <v>35.299999999999997</v>
      </c>
      <c r="BE184" s="104">
        <v>33.1</v>
      </c>
      <c r="BF184" s="104">
        <v>32.29</v>
      </c>
      <c r="BG184" s="93">
        <v>33.590000000000003</v>
      </c>
      <c r="BH184" s="93">
        <v>41.59</v>
      </c>
      <c r="BI184" s="93">
        <v>69.260000000000005</v>
      </c>
      <c r="BJ184" s="93">
        <v>82.5</v>
      </c>
      <c r="BK184" s="93">
        <v>70.260000000000005</v>
      </c>
    </row>
    <row r="185" spans="1:63">
      <c r="A185" s="134">
        <v>36794</v>
      </c>
      <c r="B185" s="132"/>
      <c r="C185" s="135">
        <v>35004</v>
      </c>
      <c r="D185" s="71">
        <v>110</v>
      </c>
      <c r="E185" s="125">
        <v>88.5</v>
      </c>
      <c r="F185" s="102">
        <v>91</v>
      </c>
      <c r="G185" s="102">
        <v>85</v>
      </c>
      <c r="H185" s="102">
        <v>78</v>
      </c>
      <c r="I185" s="102">
        <v>68</v>
      </c>
      <c r="J185" s="102">
        <v>60.75</v>
      </c>
      <c r="K185" s="102">
        <v>61.25</v>
      </c>
      <c r="L185" s="102">
        <v>70.5</v>
      </c>
      <c r="M185" s="102">
        <v>122.5</v>
      </c>
      <c r="N185" s="103">
        <v>129</v>
      </c>
      <c r="O185" s="102">
        <v>119.5</v>
      </c>
      <c r="P185" s="102">
        <v>74</v>
      </c>
      <c r="Q185" s="102">
        <v>66</v>
      </c>
      <c r="R185" s="102">
        <v>67</v>
      </c>
      <c r="S185" s="102">
        <v>57.5</v>
      </c>
      <c r="T185" s="102">
        <v>50.5</v>
      </c>
      <c r="U185" s="102">
        <v>43</v>
      </c>
      <c r="V185" s="102">
        <v>43</v>
      </c>
      <c r="W185" s="102">
        <v>44</v>
      </c>
      <c r="X185" s="104">
        <v>48</v>
      </c>
      <c r="Y185" s="104">
        <v>94</v>
      </c>
      <c r="Z185" s="104">
        <v>109</v>
      </c>
      <c r="AA185" s="104">
        <v>95</v>
      </c>
      <c r="AB185" s="104">
        <v>55</v>
      </c>
      <c r="AC185" s="104">
        <v>47</v>
      </c>
      <c r="AD185" s="105">
        <v>48</v>
      </c>
      <c r="AE185" s="105">
        <v>48.8</v>
      </c>
      <c r="AF185" s="105">
        <v>41.2</v>
      </c>
      <c r="AG185" s="104">
        <v>39</v>
      </c>
      <c r="AH185" s="104">
        <v>39.54</v>
      </c>
      <c r="AI185" s="104">
        <v>40.840000000000003</v>
      </c>
      <c r="AJ185" s="104">
        <v>48.84</v>
      </c>
      <c r="AK185" s="104">
        <v>88.26</v>
      </c>
      <c r="AL185" s="104">
        <v>101.5</v>
      </c>
      <c r="AM185" s="104">
        <v>89.26</v>
      </c>
      <c r="AN185" s="104">
        <v>49.25</v>
      </c>
      <c r="AO185" s="104">
        <v>47.25</v>
      </c>
      <c r="AP185" s="104">
        <v>45</v>
      </c>
      <c r="AQ185" s="104">
        <v>43.3</v>
      </c>
      <c r="AR185" s="104">
        <v>35.700000000000003</v>
      </c>
      <c r="AS185" s="104">
        <v>33.5</v>
      </c>
      <c r="AT185" s="104">
        <v>33.29</v>
      </c>
      <c r="AU185" s="104">
        <v>34.590000000000003</v>
      </c>
      <c r="AV185" s="104">
        <v>42.59</v>
      </c>
      <c r="AW185" s="104">
        <v>74.760000000000005</v>
      </c>
      <c r="AX185" s="104">
        <v>88</v>
      </c>
      <c r="AY185" s="104">
        <v>75.760000000000005</v>
      </c>
      <c r="AZ185" s="104">
        <v>43.75</v>
      </c>
      <c r="BA185" s="104">
        <v>41.75</v>
      </c>
      <c r="BB185" s="104">
        <v>39.5</v>
      </c>
      <c r="BC185" s="104">
        <v>40.299999999999997</v>
      </c>
      <c r="BD185" s="104">
        <v>35.299999999999997</v>
      </c>
      <c r="BE185" s="104">
        <v>33.1</v>
      </c>
      <c r="BF185" s="104">
        <v>32.29</v>
      </c>
      <c r="BG185" s="93">
        <v>33.590000000000003</v>
      </c>
      <c r="BH185" s="93">
        <v>41.59</v>
      </c>
      <c r="BI185" s="93">
        <v>69.260000000000005</v>
      </c>
      <c r="BJ185" s="93">
        <v>82.5</v>
      </c>
      <c r="BK185" s="93">
        <v>70.260000000000005</v>
      </c>
    </row>
    <row r="186" spans="1:63">
      <c r="A186" s="134">
        <v>36795</v>
      </c>
      <c r="B186" s="132"/>
      <c r="C186" s="135">
        <v>35004</v>
      </c>
      <c r="D186" s="71">
        <v>121</v>
      </c>
      <c r="E186" s="125">
        <v>94</v>
      </c>
      <c r="F186" s="102">
        <v>95</v>
      </c>
      <c r="G186" s="102">
        <v>90</v>
      </c>
      <c r="H186" s="102">
        <v>82</v>
      </c>
      <c r="I186" s="102">
        <v>71</v>
      </c>
      <c r="J186" s="102">
        <v>61</v>
      </c>
      <c r="K186" s="102">
        <v>62</v>
      </c>
      <c r="L186" s="102">
        <v>71</v>
      </c>
      <c r="M186" s="102">
        <v>122.5</v>
      </c>
      <c r="N186" s="103">
        <v>129</v>
      </c>
      <c r="O186" s="102">
        <v>119.5</v>
      </c>
      <c r="P186" s="102">
        <v>74</v>
      </c>
      <c r="Q186" s="102">
        <v>66</v>
      </c>
      <c r="R186" s="102">
        <v>67</v>
      </c>
      <c r="S186" s="102">
        <v>57.5</v>
      </c>
      <c r="T186" s="102">
        <v>50.5</v>
      </c>
      <c r="U186" s="102">
        <v>43</v>
      </c>
      <c r="V186" s="102">
        <v>43</v>
      </c>
      <c r="W186" s="102">
        <v>44</v>
      </c>
      <c r="X186" s="104">
        <v>48</v>
      </c>
      <c r="Y186" s="104">
        <v>94</v>
      </c>
      <c r="Z186" s="104">
        <v>109</v>
      </c>
      <c r="AA186" s="104">
        <v>95</v>
      </c>
      <c r="AB186" s="104">
        <v>55</v>
      </c>
      <c r="AC186" s="104">
        <v>47</v>
      </c>
      <c r="AD186" s="105">
        <v>48</v>
      </c>
      <c r="AE186" s="105">
        <v>48.8</v>
      </c>
      <c r="AF186" s="105">
        <v>41.2</v>
      </c>
      <c r="AG186" s="104">
        <v>39</v>
      </c>
      <c r="AH186" s="104">
        <v>39.54</v>
      </c>
      <c r="AI186" s="104">
        <v>40.840000000000003</v>
      </c>
      <c r="AJ186" s="104">
        <v>48.84</v>
      </c>
      <c r="AK186" s="104">
        <v>88.26</v>
      </c>
      <c r="AL186" s="104">
        <v>101.5</v>
      </c>
      <c r="AM186" s="104">
        <v>89.26</v>
      </c>
      <c r="AN186" s="104">
        <v>49.25</v>
      </c>
      <c r="AO186" s="104">
        <v>47.25</v>
      </c>
      <c r="AP186" s="104">
        <v>45</v>
      </c>
      <c r="AQ186" s="104">
        <v>43.3</v>
      </c>
      <c r="AR186" s="104">
        <v>35.700000000000003</v>
      </c>
      <c r="AS186" s="104">
        <v>33.5</v>
      </c>
      <c r="AT186" s="104">
        <v>33.29</v>
      </c>
      <c r="AU186" s="104">
        <v>34.590000000000003</v>
      </c>
      <c r="AV186" s="104">
        <v>42.59</v>
      </c>
      <c r="AW186" s="104">
        <v>74.760000000000005</v>
      </c>
      <c r="AX186" s="104">
        <v>88</v>
      </c>
      <c r="AY186" s="104">
        <v>75.760000000000005</v>
      </c>
      <c r="AZ186" s="104">
        <v>43.75</v>
      </c>
      <c r="BA186" s="104">
        <v>41.75</v>
      </c>
      <c r="BB186" s="104">
        <v>39.5</v>
      </c>
      <c r="BC186" s="104">
        <v>40.299999999999997</v>
      </c>
      <c r="BD186" s="104">
        <v>35.299999999999997</v>
      </c>
      <c r="BE186" s="104">
        <v>33.1</v>
      </c>
      <c r="BF186" s="104">
        <v>32.29</v>
      </c>
      <c r="BG186" s="93">
        <v>33.590000000000003</v>
      </c>
      <c r="BH186" s="93">
        <v>41.59</v>
      </c>
      <c r="BI186" s="93">
        <v>69.260000000000005</v>
      </c>
      <c r="BJ186" s="93">
        <v>82.5</v>
      </c>
      <c r="BK186" s="93">
        <v>70.260000000000005</v>
      </c>
    </row>
    <row r="187" spans="1:63">
      <c r="A187" s="134">
        <v>36796</v>
      </c>
      <c r="B187" s="132"/>
      <c r="C187" s="135">
        <v>35004</v>
      </c>
      <c r="D187" s="71">
        <v>124</v>
      </c>
      <c r="E187" s="125">
        <v>96</v>
      </c>
      <c r="F187" s="102">
        <v>96</v>
      </c>
      <c r="G187" s="102">
        <v>90</v>
      </c>
      <c r="H187" s="102">
        <v>82</v>
      </c>
      <c r="I187" s="102">
        <v>71</v>
      </c>
      <c r="J187" s="102">
        <v>61</v>
      </c>
      <c r="K187" s="102">
        <v>62</v>
      </c>
      <c r="L187" s="102">
        <v>71</v>
      </c>
      <c r="M187" s="102">
        <v>126</v>
      </c>
      <c r="N187" s="103">
        <v>133.5</v>
      </c>
      <c r="O187" s="102">
        <v>123</v>
      </c>
      <c r="P187" s="102">
        <v>75</v>
      </c>
      <c r="Q187" s="102">
        <v>67</v>
      </c>
      <c r="R187" s="102">
        <v>68</v>
      </c>
      <c r="S187" s="102">
        <v>57.5</v>
      </c>
      <c r="T187" s="102">
        <v>50.5</v>
      </c>
      <c r="U187" s="102">
        <v>43</v>
      </c>
      <c r="V187" s="102">
        <v>43</v>
      </c>
      <c r="W187" s="102">
        <v>44</v>
      </c>
      <c r="X187" s="104">
        <v>48</v>
      </c>
      <c r="Y187" s="104">
        <v>94</v>
      </c>
      <c r="Z187" s="104">
        <v>109</v>
      </c>
      <c r="AA187" s="104">
        <v>95</v>
      </c>
      <c r="AB187" s="104">
        <v>55</v>
      </c>
      <c r="AC187" s="104">
        <v>47</v>
      </c>
      <c r="AD187" s="105">
        <v>48</v>
      </c>
      <c r="AE187" s="105">
        <v>48.8</v>
      </c>
      <c r="AF187" s="105">
        <v>41.2</v>
      </c>
      <c r="AG187" s="104">
        <v>39</v>
      </c>
      <c r="AH187" s="104">
        <v>39.54</v>
      </c>
      <c r="AI187" s="104">
        <v>40.840000000000003</v>
      </c>
      <c r="AJ187" s="104">
        <v>48.84</v>
      </c>
      <c r="AK187" s="104">
        <v>88.26</v>
      </c>
      <c r="AL187" s="104">
        <v>101.5</v>
      </c>
      <c r="AM187" s="104">
        <v>89.26</v>
      </c>
      <c r="AN187" s="104">
        <v>49.25</v>
      </c>
      <c r="AO187" s="104">
        <v>47.25</v>
      </c>
      <c r="AP187" s="104">
        <v>45</v>
      </c>
      <c r="AQ187" s="104">
        <v>43.3</v>
      </c>
      <c r="AR187" s="104">
        <v>35.700000000000003</v>
      </c>
      <c r="AS187" s="104">
        <v>33.5</v>
      </c>
      <c r="AT187" s="104">
        <v>33.29</v>
      </c>
      <c r="AU187" s="104">
        <v>34.590000000000003</v>
      </c>
      <c r="AV187" s="104">
        <v>42.59</v>
      </c>
      <c r="AW187" s="104">
        <v>74.760000000000005</v>
      </c>
      <c r="AX187" s="104">
        <v>88</v>
      </c>
      <c r="AY187" s="104">
        <v>75.760000000000005</v>
      </c>
      <c r="AZ187" s="104">
        <v>43.75</v>
      </c>
      <c r="BA187" s="104">
        <v>41.75</v>
      </c>
      <c r="BB187" s="104">
        <v>39.5</v>
      </c>
      <c r="BC187" s="104">
        <v>40.299999999999997</v>
      </c>
      <c r="BD187" s="104">
        <v>35.299999999999997</v>
      </c>
      <c r="BE187" s="104">
        <v>33.1</v>
      </c>
      <c r="BF187" s="104">
        <v>32.29</v>
      </c>
      <c r="BG187" s="93">
        <v>33.590000000000003</v>
      </c>
      <c r="BH187" s="93">
        <v>41.59</v>
      </c>
      <c r="BI187" s="93">
        <v>69.260000000000005</v>
      </c>
      <c r="BJ187" s="93">
        <v>82.5</v>
      </c>
      <c r="BK187" s="93">
        <v>70.260000000000005</v>
      </c>
    </row>
    <row r="188" spans="1:63">
      <c r="A188" s="134">
        <v>36797</v>
      </c>
      <c r="B188" s="132"/>
      <c r="C188" s="135">
        <v>35004</v>
      </c>
      <c r="D188" s="71">
        <v>124</v>
      </c>
      <c r="E188" s="125">
        <v>102</v>
      </c>
      <c r="F188" s="102">
        <v>101</v>
      </c>
      <c r="G188" s="102">
        <v>90</v>
      </c>
      <c r="H188" s="102">
        <v>82</v>
      </c>
      <c r="I188" s="102">
        <v>71</v>
      </c>
      <c r="J188" s="102">
        <v>61</v>
      </c>
      <c r="K188" s="102">
        <v>63</v>
      </c>
      <c r="L188" s="102">
        <v>71</v>
      </c>
      <c r="M188" s="102">
        <v>126</v>
      </c>
      <c r="N188" s="103">
        <v>133.5</v>
      </c>
      <c r="O188" s="102">
        <v>123</v>
      </c>
      <c r="P188" s="102">
        <v>75</v>
      </c>
      <c r="Q188" s="102">
        <v>67</v>
      </c>
      <c r="R188" s="102">
        <v>68</v>
      </c>
      <c r="S188" s="102">
        <v>57.5</v>
      </c>
      <c r="T188" s="102">
        <v>50.5</v>
      </c>
      <c r="U188" s="102">
        <v>43</v>
      </c>
      <c r="V188" s="102">
        <v>43</v>
      </c>
      <c r="W188" s="102">
        <v>44</v>
      </c>
      <c r="X188" s="104">
        <v>48</v>
      </c>
      <c r="Y188" s="104">
        <v>94</v>
      </c>
      <c r="Z188" s="104">
        <v>109</v>
      </c>
      <c r="AA188" s="104">
        <v>95</v>
      </c>
      <c r="AB188" s="104">
        <v>55</v>
      </c>
      <c r="AC188" s="104">
        <v>47</v>
      </c>
      <c r="AD188" s="105">
        <v>48</v>
      </c>
      <c r="AE188" s="105">
        <v>48.8</v>
      </c>
      <c r="AF188" s="105">
        <v>41.2</v>
      </c>
      <c r="AG188" s="104">
        <v>39</v>
      </c>
      <c r="AH188" s="104">
        <v>39.54</v>
      </c>
      <c r="AI188" s="104">
        <v>40.840000000000003</v>
      </c>
      <c r="AJ188" s="104">
        <v>48.84</v>
      </c>
      <c r="AK188" s="104">
        <v>88.26</v>
      </c>
      <c r="AL188" s="104">
        <v>101.5</v>
      </c>
      <c r="AM188" s="104">
        <v>89.26</v>
      </c>
      <c r="AN188" s="104">
        <v>49.25</v>
      </c>
      <c r="AO188" s="104">
        <v>47.25</v>
      </c>
      <c r="AP188" s="104">
        <v>45</v>
      </c>
      <c r="AQ188" s="104">
        <v>43.3</v>
      </c>
      <c r="AR188" s="104">
        <v>35.700000000000003</v>
      </c>
      <c r="AS188" s="104">
        <v>33.5</v>
      </c>
      <c r="AT188" s="104">
        <v>33.29</v>
      </c>
      <c r="AU188" s="104">
        <v>34.590000000000003</v>
      </c>
      <c r="AV188" s="104">
        <v>42.59</v>
      </c>
      <c r="AW188" s="104">
        <v>74.760000000000005</v>
      </c>
      <c r="AX188" s="104">
        <v>88</v>
      </c>
      <c r="AY188" s="104">
        <v>75.760000000000005</v>
      </c>
      <c r="AZ188" s="104">
        <v>43.75</v>
      </c>
      <c r="BA188" s="104">
        <v>41.75</v>
      </c>
      <c r="BB188" s="104">
        <v>39.5</v>
      </c>
      <c r="BC188" s="104">
        <v>40.299999999999997</v>
      </c>
      <c r="BD188" s="104">
        <v>35.299999999999997</v>
      </c>
      <c r="BE188" s="104">
        <v>33.1</v>
      </c>
      <c r="BF188" s="104">
        <v>32.29</v>
      </c>
      <c r="BG188" s="93">
        <v>33.590000000000003</v>
      </c>
      <c r="BH188" s="93">
        <v>41.59</v>
      </c>
      <c r="BI188" s="93">
        <v>69.260000000000005</v>
      </c>
      <c r="BJ188" s="93">
        <v>82.5</v>
      </c>
      <c r="BK188" s="93">
        <v>70.260000000000005</v>
      </c>
    </row>
    <row r="189" spans="1:63">
      <c r="A189" s="134">
        <v>36798</v>
      </c>
      <c r="B189" s="132"/>
      <c r="C189" s="135">
        <v>35004</v>
      </c>
      <c r="D189" s="71">
        <v>124</v>
      </c>
      <c r="E189" s="125">
        <v>100</v>
      </c>
      <c r="F189" s="102">
        <v>100</v>
      </c>
      <c r="G189" s="102">
        <v>89</v>
      </c>
      <c r="H189" s="102">
        <v>82</v>
      </c>
      <c r="I189" s="102">
        <v>71</v>
      </c>
      <c r="J189" s="102">
        <v>61</v>
      </c>
      <c r="K189" s="102">
        <v>63</v>
      </c>
      <c r="L189" s="102">
        <v>71</v>
      </c>
      <c r="M189" s="102">
        <v>126</v>
      </c>
      <c r="N189" s="103">
        <v>133.5</v>
      </c>
      <c r="O189" s="102">
        <v>123</v>
      </c>
      <c r="P189" s="102">
        <v>75</v>
      </c>
      <c r="Q189" s="102">
        <v>67</v>
      </c>
      <c r="R189" s="102">
        <v>68</v>
      </c>
      <c r="S189" s="102">
        <v>57.5</v>
      </c>
      <c r="T189" s="102">
        <v>50.5</v>
      </c>
      <c r="U189" s="102">
        <v>43</v>
      </c>
      <c r="V189" s="102">
        <v>43</v>
      </c>
      <c r="W189" s="102">
        <v>44</v>
      </c>
      <c r="X189" s="104">
        <v>48</v>
      </c>
      <c r="Y189" s="104">
        <v>94</v>
      </c>
      <c r="Z189" s="104">
        <v>109</v>
      </c>
      <c r="AA189" s="104">
        <v>95</v>
      </c>
      <c r="AB189" s="104">
        <v>55</v>
      </c>
      <c r="AC189" s="104">
        <v>47</v>
      </c>
      <c r="AD189" s="105">
        <v>48</v>
      </c>
      <c r="AE189" s="105">
        <v>48.8</v>
      </c>
      <c r="AF189" s="105">
        <v>41.2</v>
      </c>
      <c r="AG189" s="104">
        <v>39</v>
      </c>
      <c r="AH189" s="104">
        <v>39.54</v>
      </c>
      <c r="AI189" s="104">
        <v>40.840000000000003</v>
      </c>
      <c r="AJ189" s="104">
        <v>48.84</v>
      </c>
      <c r="AK189" s="104">
        <v>88.26</v>
      </c>
      <c r="AL189" s="104">
        <v>101.5</v>
      </c>
      <c r="AM189" s="104">
        <v>89.26</v>
      </c>
      <c r="AN189" s="104">
        <v>49.25</v>
      </c>
      <c r="AO189" s="104">
        <v>47.25</v>
      </c>
      <c r="AP189" s="104">
        <v>45</v>
      </c>
      <c r="AQ189" s="104">
        <v>43.3</v>
      </c>
      <c r="AR189" s="104">
        <v>35.700000000000003</v>
      </c>
      <c r="AS189" s="104">
        <v>33.5</v>
      </c>
      <c r="AT189" s="104">
        <v>33.29</v>
      </c>
      <c r="AU189" s="104">
        <v>34.590000000000003</v>
      </c>
      <c r="AV189" s="104">
        <v>42.59</v>
      </c>
      <c r="AW189" s="104">
        <v>74.760000000000005</v>
      </c>
      <c r="AX189" s="104">
        <v>88</v>
      </c>
      <c r="AY189" s="104">
        <v>75.760000000000005</v>
      </c>
      <c r="AZ189" s="104">
        <v>43.75</v>
      </c>
      <c r="BA189" s="104">
        <v>41.75</v>
      </c>
      <c r="BB189" s="104">
        <v>39.5</v>
      </c>
      <c r="BC189" s="104">
        <v>40.299999999999997</v>
      </c>
      <c r="BD189" s="104">
        <v>35.299999999999997</v>
      </c>
      <c r="BE189" s="104">
        <v>33.1</v>
      </c>
      <c r="BF189" s="104">
        <v>32.29</v>
      </c>
      <c r="BG189" s="93">
        <v>33.590000000000003</v>
      </c>
      <c r="BH189" s="93">
        <v>41.59</v>
      </c>
      <c r="BI189" s="93">
        <v>69.260000000000005</v>
      </c>
      <c r="BJ189" s="93">
        <v>82.5</v>
      </c>
      <c r="BK189" s="93">
        <v>70.260000000000005</v>
      </c>
    </row>
    <row r="190" spans="1:63">
      <c r="A190" s="134">
        <v>36799</v>
      </c>
      <c r="B190" s="132"/>
      <c r="C190" s="135">
        <v>35004</v>
      </c>
      <c r="D190" s="71">
        <v>124</v>
      </c>
      <c r="E190" s="125">
        <v>100</v>
      </c>
      <c r="F190" s="102">
        <v>100</v>
      </c>
      <c r="G190" s="102">
        <v>89</v>
      </c>
      <c r="H190" s="102">
        <v>82</v>
      </c>
      <c r="I190" s="102">
        <v>71</v>
      </c>
      <c r="J190" s="102">
        <v>61</v>
      </c>
      <c r="K190" s="102">
        <v>63</v>
      </c>
      <c r="L190" s="102">
        <v>71</v>
      </c>
      <c r="M190" s="102">
        <v>126</v>
      </c>
      <c r="N190" s="103">
        <v>133.5</v>
      </c>
      <c r="O190" s="102">
        <v>123</v>
      </c>
      <c r="P190" s="102">
        <v>75</v>
      </c>
      <c r="Q190" s="102">
        <v>67</v>
      </c>
      <c r="R190" s="102">
        <v>68</v>
      </c>
      <c r="S190" s="102">
        <v>57.5</v>
      </c>
      <c r="T190" s="102">
        <v>50.5</v>
      </c>
      <c r="U190" s="102">
        <v>43</v>
      </c>
      <c r="V190" s="102">
        <v>43</v>
      </c>
      <c r="W190" s="102">
        <v>44</v>
      </c>
      <c r="X190" s="104">
        <v>48</v>
      </c>
      <c r="Y190" s="104">
        <v>94</v>
      </c>
      <c r="Z190" s="104">
        <v>109</v>
      </c>
      <c r="AA190" s="104">
        <v>95</v>
      </c>
      <c r="AB190" s="104">
        <v>55</v>
      </c>
      <c r="AC190" s="104">
        <v>47</v>
      </c>
      <c r="AD190" s="105">
        <v>48</v>
      </c>
      <c r="AE190" s="105">
        <v>48.8</v>
      </c>
      <c r="AF190" s="105">
        <v>41.2</v>
      </c>
      <c r="AG190" s="104">
        <v>39</v>
      </c>
      <c r="AH190" s="104">
        <v>39.54</v>
      </c>
      <c r="AI190" s="104">
        <v>40.840000000000003</v>
      </c>
      <c r="AJ190" s="104">
        <v>48.84</v>
      </c>
      <c r="AK190" s="104">
        <v>88.26</v>
      </c>
      <c r="AL190" s="104">
        <v>101.5</v>
      </c>
      <c r="AM190" s="104">
        <v>89.26</v>
      </c>
      <c r="AN190" s="104">
        <v>49.25</v>
      </c>
      <c r="AO190" s="104">
        <v>47.25</v>
      </c>
      <c r="AP190" s="104">
        <v>45</v>
      </c>
      <c r="AQ190" s="104">
        <v>43.3</v>
      </c>
      <c r="AR190" s="104">
        <v>35.700000000000003</v>
      </c>
      <c r="AS190" s="104">
        <v>33.5</v>
      </c>
      <c r="AT190" s="104">
        <v>33.29</v>
      </c>
      <c r="AU190" s="104">
        <v>34.590000000000003</v>
      </c>
      <c r="AV190" s="104">
        <v>42.59</v>
      </c>
      <c r="AW190" s="104">
        <v>74.760000000000005</v>
      </c>
      <c r="AX190" s="104">
        <v>88</v>
      </c>
      <c r="AY190" s="104">
        <v>75.760000000000005</v>
      </c>
      <c r="AZ190" s="104">
        <v>43.75</v>
      </c>
      <c r="BA190" s="104">
        <v>41.75</v>
      </c>
      <c r="BB190" s="104">
        <v>39.5</v>
      </c>
      <c r="BC190" s="104">
        <v>40.299999999999997</v>
      </c>
      <c r="BD190" s="104">
        <v>35.299999999999997</v>
      </c>
      <c r="BE190" s="104">
        <v>33.1</v>
      </c>
      <c r="BF190" s="104">
        <v>32.29</v>
      </c>
      <c r="BG190" s="93">
        <v>33.590000000000003</v>
      </c>
      <c r="BH190" s="93">
        <v>41.59</v>
      </c>
      <c r="BI190" s="93">
        <v>69.260000000000005</v>
      </c>
      <c r="BJ190" s="93">
        <v>82.5</v>
      </c>
      <c r="BK190" s="93">
        <v>70.260000000000005</v>
      </c>
    </row>
    <row r="191" spans="1:63">
      <c r="A191" s="134">
        <v>36801</v>
      </c>
      <c r="B191" s="132"/>
      <c r="C191" s="135">
        <v>35004</v>
      </c>
      <c r="D191" s="71">
        <v>103</v>
      </c>
      <c r="E191" s="125">
        <v>102</v>
      </c>
      <c r="F191" s="102">
        <v>88</v>
      </c>
      <c r="G191" s="102">
        <v>82</v>
      </c>
      <c r="H191" s="102">
        <v>71</v>
      </c>
      <c r="I191" s="102">
        <v>61</v>
      </c>
      <c r="J191" s="102">
        <v>63</v>
      </c>
      <c r="K191" s="102">
        <v>71</v>
      </c>
      <c r="L191" s="102">
        <v>126</v>
      </c>
      <c r="M191" s="102">
        <v>133.5</v>
      </c>
      <c r="N191" s="103">
        <v>123</v>
      </c>
      <c r="O191" s="102">
        <v>75</v>
      </c>
      <c r="P191" s="102">
        <v>67</v>
      </c>
      <c r="Q191" s="102">
        <v>68</v>
      </c>
      <c r="R191" s="102">
        <v>57.5</v>
      </c>
      <c r="S191" s="102">
        <v>50.5</v>
      </c>
      <c r="T191" s="102">
        <v>43</v>
      </c>
      <c r="U191" s="102">
        <v>43</v>
      </c>
      <c r="V191" s="102">
        <v>44</v>
      </c>
      <c r="W191" s="102">
        <v>48</v>
      </c>
      <c r="X191" s="104">
        <v>94</v>
      </c>
      <c r="Y191" s="104">
        <v>109</v>
      </c>
      <c r="Z191" s="104">
        <v>95</v>
      </c>
      <c r="AA191" s="104">
        <v>55</v>
      </c>
      <c r="AB191" s="104">
        <v>47</v>
      </c>
      <c r="AC191" s="104">
        <v>48</v>
      </c>
      <c r="AD191" s="105">
        <v>48.8</v>
      </c>
      <c r="AE191" s="105">
        <v>41.2</v>
      </c>
      <c r="AF191" s="105">
        <v>39</v>
      </c>
      <c r="AG191" s="104">
        <v>39.54</v>
      </c>
      <c r="AH191" s="104">
        <v>40.840000000000003</v>
      </c>
      <c r="AI191" s="104">
        <v>48.84</v>
      </c>
      <c r="AJ191" s="104">
        <v>88.26</v>
      </c>
      <c r="AK191" s="104">
        <v>101.5</v>
      </c>
      <c r="AL191" s="104">
        <v>89.26</v>
      </c>
      <c r="AM191" s="104">
        <v>49.25</v>
      </c>
      <c r="AN191" s="104">
        <v>47.25</v>
      </c>
      <c r="AO191" s="104">
        <v>45</v>
      </c>
      <c r="AP191" s="104">
        <v>43.3</v>
      </c>
      <c r="AQ191" s="104">
        <v>35.700000000000003</v>
      </c>
      <c r="AR191" s="104">
        <v>33.5</v>
      </c>
      <c r="AS191" s="104">
        <v>33.29</v>
      </c>
      <c r="AT191" s="104">
        <v>34.590000000000003</v>
      </c>
      <c r="AU191" s="104">
        <v>42.59</v>
      </c>
      <c r="AV191" s="104">
        <v>74.760000000000005</v>
      </c>
      <c r="AW191" s="104">
        <v>88</v>
      </c>
      <c r="AX191" s="104">
        <v>75.760000000000005</v>
      </c>
      <c r="AY191" s="104">
        <v>43.75</v>
      </c>
      <c r="AZ191" s="104">
        <v>41.75</v>
      </c>
      <c r="BA191" s="104">
        <v>39.5</v>
      </c>
      <c r="BB191" s="104">
        <v>40.299999999999997</v>
      </c>
      <c r="BC191" s="104">
        <v>35.299999999999997</v>
      </c>
      <c r="BD191" s="104">
        <v>33.1</v>
      </c>
      <c r="BE191" s="104">
        <v>32.29</v>
      </c>
      <c r="BF191" s="104">
        <v>33.590000000000003</v>
      </c>
      <c r="BG191" s="93">
        <v>41.59</v>
      </c>
      <c r="BH191" s="93">
        <v>69.260000000000005</v>
      </c>
      <c r="BI191" s="93">
        <v>82.5</v>
      </c>
      <c r="BJ191" s="93">
        <v>70.260000000000005</v>
      </c>
      <c r="BK191" s="93">
        <v>43.65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2:CB389"/>
  <sheetViews>
    <sheetView topLeftCell="BB176" workbookViewId="0">
      <selection activeCell="BK198" sqref="BK198"/>
    </sheetView>
  </sheetViews>
  <sheetFormatPr defaultRowHeight="12.75"/>
  <cols>
    <col min="1" max="1" width="11.42578125" customWidth="1"/>
  </cols>
  <sheetData>
    <row r="2" spans="1:63">
      <c r="A2" s="134">
        <v>36526</v>
      </c>
      <c r="B2" s="132"/>
      <c r="C2" s="135"/>
      <c r="D2" s="71">
        <f>LN('R10'!D2/'R10'!D1)</f>
        <v>-0.11601781013181432</v>
      </c>
      <c r="E2" s="71">
        <f>LN('R10'!E2/'R10'!E1)</f>
        <v>-0.11980119981262065</v>
      </c>
      <c r="F2" s="71">
        <f>LN('R10'!F2/'R10'!F1)</f>
        <v>9.0498355199178562E-3</v>
      </c>
      <c r="G2" s="71">
        <f>LN('R10'!G2/'R10'!G1)</f>
        <v>-9.0498355199179273E-3</v>
      </c>
      <c r="H2" s="71">
        <f>LN('R10'!H2/'R10'!H1)</f>
        <v>0.10629465864962322</v>
      </c>
      <c r="I2" s="71">
        <f>LN('R10'!I2/'R10'!I1)</f>
        <v>0.52959572644798114</v>
      </c>
      <c r="J2" s="71">
        <f>LN('R10'!J2/'R10'!J1)</f>
        <v>0.29987260080099698</v>
      </c>
      <c r="K2" s="71">
        <f>LN('R10'!K2/'R10'!K1)</f>
        <v>-0.12381829197802285</v>
      </c>
      <c r="L2" s="71">
        <f>LN('R10'!L2/'R10'!L1)</f>
        <v>-0.38051305849467482</v>
      </c>
      <c r="M2" s="71">
        <f>LN('R10'!M2/'R10'!M1)</f>
        <v>-4.6458254834453198E-2</v>
      </c>
      <c r="N2" s="71">
        <f>LN('R10'!N2/'R10'!N1)</f>
        <v>3.3403239132809667E-2</v>
      </c>
      <c r="O2" s="71">
        <f>LN('R10'!O2/'R10'!O1)</f>
        <v>-0.13484631720583162</v>
      </c>
      <c r="P2" s="71">
        <f>LN('R10'!P2/'R10'!P1)</f>
        <v>-0.10285738543970782</v>
      </c>
      <c r="Q2" s="71">
        <f>LN('R10'!Q2/'R10'!Q1)</f>
        <v>-0.11653381625595151</v>
      </c>
      <c r="R2" s="71">
        <f>LN('R10'!R2/'R10'!R1)</f>
        <v>2.9522439266321834E-2</v>
      </c>
      <c r="S2" s="71">
        <f>LN('R10'!S2/'R10'!S1)</f>
        <v>-3.8929846368217245E-2</v>
      </c>
      <c r="T2" s="71">
        <f>LN('R10'!T2/'R10'!T1)</f>
        <v>1.8885746878681546E-3</v>
      </c>
      <c r="U2" s="71">
        <f>LN('R10'!U2/'R10'!U1)</f>
        <v>0.66054601918454725</v>
      </c>
      <c r="V2" s="71">
        <f>LN('R10'!V2/'R10'!V1)</f>
        <v>0.22197327616601936</v>
      </c>
      <c r="W2" s="71">
        <f>LN('R10'!W2/'R10'!W1)</f>
        <v>-0.12985798725821365</v>
      </c>
      <c r="X2" s="71">
        <f>LN('R10'!X2/'R10'!X1)</f>
        <v>-0.38422560511574527</v>
      </c>
      <c r="Y2" s="71">
        <f>LN('R10'!Y2/'R10'!Y1)</f>
        <v>-5.0103116436612614E-3</v>
      </c>
      <c r="Z2" s="71">
        <f>LN('R10'!Z2/'R10'!Z1)</f>
        <v>1.833243826273423E-2</v>
      </c>
      <c r="AA2" s="71">
        <f>LN('R10'!AA2/'R10'!AA1)</f>
        <v>-0.11742921844752657</v>
      </c>
      <c r="AB2" s="71">
        <f>LN('R10'!AB2/'R10'!AB1)</f>
        <v>-0.10031534261599243</v>
      </c>
      <c r="AC2" s="71">
        <f>LN('R10'!AC2/'R10'!AC1)</f>
        <v>-0.1162420158453604</v>
      </c>
      <c r="AD2" s="71">
        <f>LN('R10'!AD2/'R10'!AD1)</f>
        <v>2.8758272290499473E-2</v>
      </c>
      <c r="AE2" s="71">
        <f>LN('R10'!AE2/'R10'!AE1)</f>
        <v>-3.7917522986411517E-2</v>
      </c>
      <c r="AF2" s="71">
        <f>LN('R10'!AF2/'R10'!AF1)</f>
        <v>1.8385737850636081E-3</v>
      </c>
      <c r="AG2" s="71">
        <f>LN('R10'!AG2/'R10'!AG1)</f>
        <v>0.65914427838882661</v>
      </c>
      <c r="AH2" s="71">
        <f>LN('R10'!AH2/'R10'!AH1)</f>
        <v>0.21696716201249169</v>
      </c>
      <c r="AI2" s="71">
        <f>LN('R10'!AI2/'R10'!AI1)</f>
        <v>-0.13753862413233409</v>
      </c>
      <c r="AJ2" s="71">
        <f>LN('R10'!AJ2/'R10'!AJ1)</f>
        <v>-0.37832234709080848</v>
      </c>
      <c r="AK2" s="71">
        <f>LN('R10'!AK2/'R10'!AK1)</f>
        <v>-4.917645171013659E-3</v>
      </c>
      <c r="AL2" s="71">
        <f>LN('R10'!AL2/'R10'!AL1)</f>
        <v>1.7995508273843337E-2</v>
      </c>
      <c r="AM2" s="71">
        <f>LN('R10'!AM2/'R10'!AM1)</f>
        <v>-0.11431464182782493</v>
      </c>
      <c r="AN2" s="71">
        <f>LN('R10'!AN2/'R10'!AN1)</f>
        <v>-9.8043797793206447E-2</v>
      </c>
      <c r="AO2" s="71">
        <f>LN('R10'!AO2/'R10'!AO1)</f>
        <v>-0.11598196442306068</v>
      </c>
      <c r="AP2" s="71">
        <f>LN('R10'!AP2/'R10'!AP1)</f>
        <v>2.807694520557983E-2</v>
      </c>
      <c r="AQ2" s="71">
        <f>LN('R10'!AQ2/'R10'!AQ1)</f>
        <v>-3.7015152728109429E-2</v>
      </c>
      <c r="AR2" s="71">
        <f>LN('R10'!AR2/'R10'!AR1)</f>
        <v>1.7940442558597408E-3</v>
      </c>
      <c r="AS2" s="71">
        <f>LN('R10'!AS2/'R10'!AS1)</f>
        <v>0.65789420837295365</v>
      </c>
      <c r="AT2" s="71">
        <f>LN('R10'!AT2/'R10'!AT1)</f>
        <v>0.21247551414818655</v>
      </c>
      <c r="AU2" s="71">
        <f>LN('R10'!AU2/'R10'!AU1)</f>
        <v>-0.14451367113371485</v>
      </c>
      <c r="AV2" s="71">
        <f>LN('R10'!AV2/'R10'!AV1)</f>
        <v>-0.37295232499177217</v>
      </c>
      <c r="AW2" s="71">
        <f>LN('R10'!AW2/'R10'!AW1)</f>
        <v>-4.8338304032823588E-3</v>
      </c>
      <c r="AX2" s="71">
        <f>LN('R10'!AX2/'R10'!AX1)</f>
        <v>1.7690694093036103E-2</v>
      </c>
      <c r="AY2" s="71">
        <f>LN('R10'!AY2/'R10'!AY1)</f>
        <v>-0.11020314013361436</v>
      </c>
      <c r="AZ2" s="71">
        <f>LN('R10'!AZ2/'R10'!AZ1)</f>
        <v>-9.5872926020639057E-2</v>
      </c>
      <c r="BA2" s="71">
        <f>LN('R10'!BA2/'R10'!BA1)</f>
        <v>-0.11573405266515428</v>
      </c>
      <c r="BB2" s="71">
        <f>LN('R10'!BB2/'R10'!BB1)</f>
        <v>2.7427156300929272E-2</v>
      </c>
      <c r="BC2" s="71">
        <f>LN('R10'!BC2/'R10'!BC1)</f>
        <v>-3.6154738318290636E-2</v>
      </c>
      <c r="BD2" s="71">
        <f>LN('R10'!BD2/'R10'!BD1)</f>
        <v>1.7516206965864957E-3</v>
      </c>
      <c r="BE2" s="71">
        <f>LN('R10'!BE2/'R10'!BE1)</f>
        <v>0.65670175169705858</v>
      </c>
      <c r="BF2" s="71">
        <f>LN('R10'!BF2/'R10'!BF1)</f>
        <v>0.20816672365817582</v>
      </c>
      <c r="BG2" s="71">
        <f>LN('R10'!BG2/'R10'!BG1)</f>
        <v>-0.15128060389751341</v>
      </c>
      <c r="BH2" s="71">
        <f>LN('R10'!BH2/'R10'!BH1)</f>
        <v>-0.36773430615758218</v>
      </c>
      <c r="BI2" s="71">
        <f>LN('R10'!BI2/'R10'!BI1)</f>
        <v>-4.7528247867188421E-3</v>
      </c>
      <c r="BJ2" s="71">
        <f>LN('R10'!BJ2/'R10'!BJ1)</f>
        <v>1.7396034271872897E-2</v>
      </c>
      <c r="BK2" s="71">
        <f>LN('R10'!BK2/'R10'!BK1)</f>
        <v>-0.10760289759835281</v>
      </c>
    </row>
    <row r="3" spans="1:63">
      <c r="A3" s="134">
        <v>36528</v>
      </c>
      <c r="B3" s="132"/>
      <c r="C3" s="135"/>
      <c r="D3" s="71">
        <f>LN('R10'!D3/'R10'!D2)</f>
        <v>-1.2779726646398882E-2</v>
      </c>
      <c r="E3" s="71">
        <f>LN('R10'!E3/'R10'!E2)</f>
        <v>9.0498355199178562E-3</v>
      </c>
      <c r="F3" s="71">
        <f>LN('R10'!F3/'R10'!F2)</f>
        <v>5.2643733485421881E-2</v>
      </c>
      <c r="G3" s="71">
        <f>LN('R10'!G3/'R10'!G2)</f>
        <v>0</v>
      </c>
      <c r="H3" s="71">
        <f>LN('R10'!H3/'R10'!H2)</f>
        <v>0</v>
      </c>
      <c r="I3" s="71">
        <f>LN('R10'!I3/'R10'!I2)</f>
        <v>-5.1786754784514154E-3</v>
      </c>
      <c r="J3" s="71">
        <f>LN('R10'!J3/'R10'!J2)</f>
        <v>-3.8744721075585223E-3</v>
      </c>
      <c r="K3" s="71">
        <f>LN('R10'!K3/'R10'!K2)</f>
        <v>-4.4033536582699399E-3</v>
      </c>
      <c r="L3" s="71">
        <f>LN('R10'!L3/'R10'!L2)</f>
        <v>0</v>
      </c>
      <c r="M3" s="71">
        <f>LN('R10'!M3/'R10'!M2)</f>
        <v>0</v>
      </c>
      <c r="N3" s="71">
        <f>LN('R10'!N3/'R10'!N2)</f>
        <v>0</v>
      </c>
      <c r="O3" s="71">
        <f>LN('R10'!O3/'R10'!O2)</f>
        <v>7.4906717291576587E-3</v>
      </c>
      <c r="P3" s="71">
        <f>LN('R10'!P3/'R10'!P2)</f>
        <v>8.2988028146950641E-3</v>
      </c>
      <c r="Q3" s="71">
        <f>LN('R10'!Q3/'R10'!Q2)</f>
        <v>1.1173300598125255E-2</v>
      </c>
      <c r="R3" s="71">
        <f>LN('R10'!R3/'R10'!R2)</f>
        <v>1.8018505502678212E-2</v>
      </c>
      <c r="S3" s="71">
        <f>LN('R10'!S3/'R10'!S2)</f>
        <v>3.8929846368217155E-2</v>
      </c>
      <c r="T3" s="71">
        <f>LN('R10'!T3/'R10'!T2)</f>
        <v>3.7041271680349076E-2</v>
      </c>
      <c r="U3" s="71">
        <f>LN('R10'!U3/'R10'!U2)</f>
        <v>1.3552966404703668E-2</v>
      </c>
      <c r="V3" s="71">
        <f>LN('R10'!V3/'R10'!V2)</f>
        <v>1.0869672236903891E-2</v>
      </c>
      <c r="W3" s="71">
        <f>LN('R10'!W3/'R10'!W2)</f>
        <v>2.6317308317373358E-2</v>
      </c>
      <c r="X3" s="71">
        <f>LN('R10'!X3/'R10'!X2)</f>
        <v>0</v>
      </c>
      <c r="Y3" s="71">
        <f>LN('R10'!Y3/'R10'!Y2)</f>
        <v>0</v>
      </c>
      <c r="Z3" s="71">
        <f>LN('R10'!Z3/'R10'!Z2)</f>
        <v>1.1588232803904095E-3</v>
      </c>
      <c r="AA3" s="71">
        <f>LN('R10'!AA3/'R10'!AA2)</f>
        <v>7.2098365667497503E-3</v>
      </c>
      <c r="AB3" s="71">
        <f>LN('R10'!AB3/'R10'!AB2)</f>
        <v>8.0841183999590584E-3</v>
      </c>
      <c r="AC3" s="71">
        <f>LN('R10'!AC3/'R10'!AC2)</f>
        <v>1.0881500187533987E-2</v>
      </c>
      <c r="AD3" s="71">
        <f>LN('R10'!AD3/'R10'!AD2)</f>
        <v>1.7562797755355474E-2</v>
      </c>
      <c r="AE3" s="71">
        <f>LN('R10'!AE3/'R10'!AE2)</f>
        <v>3.7917522986411545E-2</v>
      </c>
      <c r="AF3" s="71">
        <f>LN('R10'!AF3/'R10'!AF2)</f>
        <v>3.6078949201347882E-2</v>
      </c>
      <c r="AG3" s="71">
        <f>LN('R10'!AG3/'R10'!AG2)</f>
        <v>1.3215219698361386E-2</v>
      </c>
      <c r="AH3" s="71">
        <f>LN('R10'!AH3/'R10'!AH2)</f>
        <v>1.0651348417155869E-2</v>
      </c>
      <c r="AI3" s="71">
        <f>LN('R10'!AI3/'R10'!AI2)</f>
        <v>2.598898869527486E-2</v>
      </c>
      <c r="AJ3" s="71">
        <f>LN('R10'!AJ3/'R10'!AJ2)</f>
        <v>0</v>
      </c>
      <c r="AK3" s="71">
        <f>LN('R10'!AK3/'R10'!AK2)</f>
        <v>0</v>
      </c>
      <c r="AL3" s="71">
        <f>LN('R10'!AL3/'R10'!AL2)</f>
        <v>1.1377284584818061E-3</v>
      </c>
      <c r="AM3" s="71">
        <f>LN('R10'!AM3/'R10'!AM2)</f>
        <v>5.6497325421191276E-3</v>
      </c>
      <c r="AN3" s="71">
        <f>LN('R10'!AN3/'R10'!AN2)</f>
        <v>6.3191363514785324E-3</v>
      </c>
      <c r="AO3" s="71">
        <f>LN('R10'!AO3/'R10'!AO2)</f>
        <v>9.0354056095995668E-3</v>
      </c>
      <c r="AP3" s="71">
        <f>LN('R10'!AP3/'R10'!AP2)</f>
        <v>1.5623976504364248E-2</v>
      </c>
      <c r="AQ3" s="71">
        <f>LN('R10'!AQ3/'R10'!AQ2)</f>
        <v>3.5456575912476813E-2</v>
      </c>
      <c r="AR3" s="71">
        <f>LN('R10'!AR3/'R10'!AR2)</f>
        <v>3.3662531656616992E-2</v>
      </c>
      <c r="AS3" s="71">
        <f>LN('R10'!AS3/'R10'!AS2)</f>
        <v>1.1400211160238398E-2</v>
      </c>
      <c r="AT3" s="71">
        <f>LN('R10'!AT3/'R10'!AT2)</f>
        <v>9.2280183362964431E-3</v>
      </c>
      <c r="AU3" s="71">
        <f>LN('R10'!AU3/'R10'!AU2)</f>
        <v>2.4927411727135518E-2</v>
      </c>
      <c r="AV3" s="71">
        <f>LN('R10'!AV3/'R10'!AV2)</f>
        <v>-1.1341441578618333E-3</v>
      </c>
      <c r="AW3" s="71">
        <f>LN('R10'!AW3/'R10'!AW2)</f>
        <v>-1.139642822566903E-3</v>
      </c>
      <c r="AX3" s="71">
        <f>LN('R10'!AX3/'R10'!AX2)</f>
        <v>0</v>
      </c>
      <c r="AY3" s="71">
        <f>LN('R10'!AY3/'R10'!AY2)</f>
        <v>4.1522551007675094E-3</v>
      </c>
      <c r="AZ3" s="71">
        <f>LN('R10'!AZ3/'R10'!AZ2)</f>
        <v>4.6332129214884197E-3</v>
      </c>
      <c r="BA3" s="71">
        <f>LN('R10'!BA3/'R10'!BA2)</f>
        <v>7.2727593290798781E-3</v>
      </c>
      <c r="BB3" s="71">
        <f>LN('R10'!BB3/'R10'!BB2)</f>
        <v>1.3770158810065897E-2</v>
      </c>
      <c r="BC3" s="71">
        <f>LN('R10'!BC3/'R10'!BC2)</f>
        <v>3.3106471775040669E-2</v>
      </c>
      <c r="BD3" s="71">
        <f>LN('R10'!BD3/'R10'!BD2)</f>
        <v>3.1354851078454163E-2</v>
      </c>
      <c r="BE3" s="71">
        <f>LN('R10'!BE3/'R10'!BE2)</f>
        <v>9.6636561474616745E-3</v>
      </c>
      <c r="BF3" s="71">
        <f>LN('R10'!BF3/'R10'!BF2)</f>
        <v>7.8546926132391035E-3</v>
      </c>
      <c r="BG3" s="71">
        <f>LN('R10'!BG3/'R10'!BG2)</f>
        <v>2.3889319043811759E-2</v>
      </c>
      <c r="BH3" s="71">
        <f>LN('R10'!BH3/'R10'!BH2)</f>
        <v>-2.2315903136614287E-3</v>
      </c>
      <c r="BI3" s="71">
        <f>LN('R10'!BI3/'R10'!BI2)</f>
        <v>-2.2422338446395416E-3</v>
      </c>
      <c r="BJ3" s="71">
        <f>LN('R10'!BJ3/'R10'!BJ2)</f>
        <v>-1.1013890852100681E-3</v>
      </c>
      <c r="BK3" s="71">
        <f>LN('R10'!BK3/'R10'!BK2)</f>
        <v>4.0733253876358688E-3</v>
      </c>
    </row>
    <row r="4" spans="1:63">
      <c r="A4" s="134">
        <v>36529</v>
      </c>
      <c r="B4" s="132"/>
      <c r="C4" s="135"/>
      <c r="D4" s="71">
        <f>LN('R10'!D4/'R10'!D3)</f>
        <v>-7.2610242370472772E-3</v>
      </c>
      <c r="E4" s="71">
        <f>LN('R10'!E4/'R10'!E3)</f>
        <v>8.9686699827603161E-3</v>
      </c>
      <c r="F4" s="71">
        <f>LN('R10'!F4/'R10'!F3)</f>
        <v>1.6949558313773205E-2</v>
      </c>
      <c r="G4" s="71">
        <f>LN('R10'!G4/'R10'!G3)</f>
        <v>0</v>
      </c>
      <c r="H4" s="71">
        <f>LN('R10'!H4/'R10'!H3)</f>
        <v>0</v>
      </c>
      <c r="I4" s="71">
        <f>LN('R10'!I4/'R10'!I3)</f>
        <v>7.2426596993029144E-3</v>
      </c>
      <c r="J4" s="71">
        <f>LN('R10'!J4/'R10'!J3)</f>
        <v>-1.0144449071772465E-2</v>
      </c>
      <c r="K4" s="71">
        <f>LN('R10'!K4/'R10'!K3)</f>
        <v>-7.0859463894858352E-3</v>
      </c>
      <c r="L4" s="71">
        <f>LN('R10'!L4/'R10'!L3)</f>
        <v>0</v>
      </c>
      <c r="M4" s="71">
        <f>LN('R10'!M4/'R10'!M3)</f>
        <v>0</v>
      </c>
      <c r="N4" s="71">
        <f>LN('R10'!N4/'R10'!N3)</f>
        <v>0</v>
      </c>
      <c r="O4" s="71">
        <f>LN('R10'!O4/'R10'!O3)</f>
        <v>0</v>
      </c>
      <c r="P4" s="71">
        <f>LN('R10'!P4/'R10'!P3)</f>
        <v>0</v>
      </c>
      <c r="Q4" s="71">
        <f>LN('R10'!Q4/'R10'!Q3)</f>
        <v>0</v>
      </c>
      <c r="R4" s="71">
        <f>LN('R10'!R4/'R10'!R3)</f>
        <v>0</v>
      </c>
      <c r="S4" s="71">
        <f>LN('R10'!S4/'R10'!S3)</f>
        <v>0</v>
      </c>
      <c r="T4" s="71">
        <f>LN('R10'!T4/'R10'!T3)</f>
        <v>0</v>
      </c>
      <c r="U4" s="71">
        <f>LN('R10'!U4/'R10'!U3)</f>
        <v>4.7961722634930135E-3</v>
      </c>
      <c r="V4" s="71">
        <f>LN('R10'!V4/'R10'!V3)</f>
        <v>3.8535693159899723E-3</v>
      </c>
      <c r="W4" s="71">
        <f>LN('R10'!W4/'R10'!W3)</f>
        <v>0</v>
      </c>
      <c r="X4" s="71">
        <f>LN('R10'!X4/'R10'!X3)</f>
        <v>0</v>
      </c>
      <c r="Y4" s="71">
        <f>LN('R10'!Y4/'R10'!Y3)</f>
        <v>0</v>
      </c>
      <c r="Z4" s="71">
        <f>LN('R10'!Z4/'R10'!Z3)</f>
        <v>0</v>
      </c>
      <c r="AA4" s="71">
        <f>LN('R10'!AA4/'R10'!AA3)</f>
        <v>0</v>
      </c>
      <c r="AB4" s="71">
        <f>LN('R10'!AB4/'R10'!AB3)</f>
        <v>0</v>
      </c>
      <c r="AC4" s="71">
        <f>LN('R10'!AC4/'R10'!AC3)</f>
        <v>0</v>
      </c>
      <c r="AD4" s="71">
        <f>LN('R10'!AD4/'R10'!AD3)</f>
        <v>0</v>
      </c>
      <c r="AE4" s="71">
        <f>LN('R10'!AE4/'R10'!AE3)</f>
        <v>0</v>
      </c>
      <c r="AF4" s="71">
        <f>LN('R10'!AF4/'R10'!AF3)</f>
        <v>0</v>
      </c>
      <c r="AG4" s="71">
        <f>LN('R10'!AG4/'R10'!AG3)</f>
        <v>4.6777145823609549E-3</v>
      </c>
      <c r="AH4" s="71">
        <f>LN('R10'!AH4/'R10'!AH3)</f>
        <v>3.7767247852453097E-3</v>
      </c>
      <c r="AI4" s="71">
        <f>LN('R10'!AI4/'R10'!AI3)</f>
        <v>0</v>
      </c>
      <c r="AJ4" s="71">
        <f>LN('R10'!AJ4/'R10'!AJ3)</f>
        <v>0</v>
      </c>
      <c r="AK4" s="71">
        <f>LN('R10'!AK4/'R10'!AK3)</f>
        <v>0</v>
      </c>
      <c r="AL4" s="71">
        <f>LN('R10'!AL4/'R10'!AL3)</f>
        <v>0</v>
      </c>
      <c r="AM4" s="71">
        <f>LN('R10'!AM4/'R10'!AM3)</f>
        <v>0</v>
      </c>
      <c r="AN4" s="71">
        <f>LN('R10'!AN4/'R10'!AN3)</f>
        <v>0</v>
      </c>
      <c r="AO4" s="71">
        <f>LN('R10'!AO4/'R10'!AO3)</f>
        <v>0</v>
      </c>
      <c r="AP4" s="71">
        <f>LN('R10'!AP4/'R10'!AP3)</f>
        <v>0</v>
      </c>
      <c r="AQ4" s="71">
        <f>LN('R10'!AQ4/'R10'!AQ3)</f>
        <v>0</v>
      </c>
      <c r="AR4" s="71">
        <f>LN('R10'!AR4/'R10'!AR3)</f>
        <v>0</v>
      </c>
      <c r="AS4" s="71">
        <f>LN('R10'!AS4/'R10'!AS3)</f>
        <v>4.5787625782430152E-3</v>
      </c>
      <c r="AT4" s="71">
        <f>LN('R10'!AT4/'R10'!AT3)</f>
        <v>3.7119567491398779E-3</v>
      </c>
      <c r="AU4" s="71">
        <f>LN('R10'!AU4/'R10'!AU3)</f>
        <v>0</v>
      </c>
      <c r="AV4" s="71">
        <f>LN('R10'!AV4/'R10'!AV3)</f>
        <v>0</v>
      </c>
      <c r="AW4" s="71">
        <f>LN('R10'!AW4/'R10'!AW3)</f>
        <v>0</v>
      </c>
      <c r="AX4" s="71">
        <f>LN('R10'!AX4/'R10'!AX3)</f>
        <v>0</v>
      </c>
      <c r="AY4" s="71">
        <f>LN('R10'!AY4/'R10'!AY3)</f>
        <v>0</v>
      </c>
      <c r="AZ4" s="71">
        <f>LN('R10'!AZ4/'R10'!AZ3)</f>
        <v>0</v>
      </c>
      <c r="BA4" s="71">
        <f>LN('R10'!BA4/'R10'!BA3)</f>
        <v>0</v>
      </c>
      <c r="BB4" s="71">
        <f>LN('R10'!BB4/'R10'!BB3)</f>
        <v>0</v>
      </c>
      <c r="BC4" s="71">
        <f>LN('R10'!BC4/'R10'!BC3)</f>
        <v>0</v>
      </c>
      <c r="BD4" s="71">
        <f>LN('R10'!BD4/'R10'!BD3)</f>
        <v>0</v>
      </c>
      <c r="BE4" s="71">
        <f>LN('R10'!BE4/'R10'!BE3)</f>
        <v>4.4839103015593181E-3</v>
      </c>
      <c r="BF4" s="71">
        <f>LN('R10'!BF4/'R10'!BF3)</f>
        <v>3.6493727093880679E-3</v>
      </c>
      <c r="BG4" s="71">
        <f>LN('R10'!BG4/'R10'!BG3)</f>
        <v>0</v>
      </c>
      <c r="BH4" s="71">
        <f>LN('R10'!BH4/'R10'!BH3)</f>
        <v>0</v>
      </c>
      <c r="BI4" s="71">
        <f>LN('R10'!BI4/'R10'!BI3)</f>
        <v>0</v>
      </c>
      <c r="BJ4" s="71">
        <f>LN('R10'!BJ4/'R10'!BJ3)</f>
        <v>0</v>
      </c>
      <c r="BK4" s="71">
        <f>LN('R10'!BK4/'R10'!BK3)</f>
        <v>0</v>
      </c>
    </row>
    <row r="5" spans="1:63">
      <c r="A5" s="134">
        <v>36530</v>
      </c>
      <c r="B5" s="132"/>
      <c r="C5" s="135"/>
      <c r="D5" s="71">
        <f>LN('R10'!D5/'R10'!D4)</f>
        <v>3.5007552516765142E-2</v>
      </c>
      <c r="E5" s="71">
        <f>LN('R10'!E5/'R10'!E4)</f>
        <v>3.5091319811270193E-2</v>
      </c>
      <c r="F5" s="71">
        <f>LN('R10'!F5/'R10'!F4)</f>
        <v>1.6667052485211643E-2</v>
      </c>
      <c r="G5" s="71">
        <f>LN('R10'!G5/'R10'!G4)</f>
        <v>0</v>
      </c>
      <c r="H5" s="71">
        <f>LN('R10'!H5/'R10'!H4)</f>
        <v>0</v>
      </c>
      <c r="I5" s="71">
        <f>LN('R10'!I5/'R10'!I4)</f>
        <v>0</v>
      </c>
      <c r="J5" s="71">
        <f>LN('R10'!J5/'R10'!J4)</f>
        <v>0</v>
      </c>
      <c r="K5" s="71">
        <f>LN('R10'!K5/'R10'!K4)</f>
        <v>0</v>
      </c>
      <c r="L5" s="71">
        <f>LN('R10'!L5/'R10'!L4)</f>
        <v>5.1746557900174874E-3</v>
      </c>
      <c r="M5" s="71">
        <f>LN('R10'!M5/'R10'!M4)</f>
        <v>0</v>
      </c>
      <c r="N5" s="71">
        <f>LN('R10'!N5/'R10'!N4)</f>
        <v>0</v>
      </c>
      <c r="O5" s="71">
        <f>LN('R10'!O5/'R10'!O4)</f>
        <v>7.4349784875179905E-3</v>
      </c>
      <c r="P5" s="71">
        <f>LN('R10'!P5/'R10'!P4)</f>
        <v>8.2304991365154435E-3</v>
      </c>
      <c r="Q5" s="71">
        <f>LN('R10'!Q5/'R10'!Q4)</f>
        <v>1.8349138668196617E-2</v>
      </c>
      <c r="R5" s="71">
        <f>LN('R10'!R5/'R10'!R4)</f>
        <v>2.6433257068155431E-2</v>
      </c>
      <c r="S5" s="71">
        <f>LN('R10'!S5/'R10'!S4)</f>
        <v>9.0498355199178562E-3</v>
      </c>
      <c r="T5" s="71">
        <f>LN('R10'!T5/'R10'!T4)</f>
        <v>3.5718082602079246E-2</v>
      </c>
      <c r="U5" s="71">
        <f>LN('R10'!U5/'R10'!U4)</f>
        <v>6.676228898743892E-3</v>
      </c>
      <c r="V5" s="71">
        <f>LN('R10'!V5/'R10'!V4)</f>
        <v>0</v>
      </c>
      <c r="W5" s="71">
        <f>LN('R10'!W5/'R10'!W4)</f>
        <v>4.3196611445163796E-3</v>
      </c>
      <c r="X5" s="71">
        <f>LN('R10'!X5/'R10'!X4)</f>
        <v>0</v>
      </c>
      <c r="Y5" s="71">
        <f>LN('R10'!Y5/'R10'!Y4)</f>
        <v>0</v>
      </c>
      <c r="Z5" s="71">
        <f>LN('R10'!Z5/'R10'!Z4)</f>
        <v>0</v>
      </c>
      <c r="AA5" s="71">
        <f>LN('R10'!AA5/'R10'!AA4)</f>
        <v>7.1582267001704487E-3</v>
      </c>
      <c r="AB5" s="71">
        <f>LN('R10'!AB5/'R10'!AB4)</f>
        <v>8.0192891666197967E-3</v>
      </c>
      <c r="AC5" s="71">
        <f>LN('R10'!AC5/'R10'!AC4)</f>
        <v>1.78767721029655E-2</v>
      </c>
      <c r="AD5" s="71">
        <f>LN('R10'!AD5/'R10'!AD4)</f>
        <v>2.5779052569579863E-2</v>
      </c>
      <c r="AE5" s="71">
        <f>LN('R10'!AE5/'R10'!AE4)</f>
        <v>8.8199548652782359E-3</v>
      </c>
      <c r="AF5" s="71">
        <f>LN('R10'!AF5/'R10'!AF4)</f>
        <v>3.4822459897885447E-2</v>
      </c>
      <c r="AG5" s="71">
        <f>LN('R10'!AG5/'R10'!AG4)</f>
        <v>6.5122567111825678E-3</v>
      </c>
      <c r="AH5" s="71">
        <f>LN('R10'!AH5/'R10'!AH4)</f>
        <v>0</v>
      </c>
      <c r="AI5" s="71">
        <f>LN('R10'!AI5/'R10'!AI4)</f>
        <v>4.2665821186810959E-3</v>
      </c>
      <c r="AJ5" s="71">
        <f>LN('R10'!AJ5/'R10'!AJ4)</f>
        <v>0</v>
      </c>
      <c r="AK5" s="71">
        <f>LN('R10'!AK5/'R10'!AK4)</f>
        <v>0</v>
      </c>
      <c r="AL5" s="71">
        <f>LN('R10'!AL5/'R10'!AL4)</f>
        <v>0</v>
      </c>
      <c r="AM5" s="71">
        <f>LN('R10'!AM5/'R10'!AM4)</f>
        <v>7.0175726586465398E-3</v>
      </c>
      <c r="AN5" s="71">
        <f>LN('R10'!AN5/'R10'!AN4)</f>
        <v>7.8431774610258787E-3</v>
      </c>
      <c r="AO5" s="71">
        <f>LN('R10'!AO5/'R10'!AO4)</f>
        <v>1.74829627803476E-2</v>
      </c>
      <c r="AP5" s="71">
        <f>LN('R10'!AP5/'R10'!AP4)</f>
        <v>2.52326254807245E-2</v>
      </c>
      <c r="AQ5" s="71">
        <f>LN('R10'!AQ5/'R10'!AQ4)</f>
        <v>8.6281812233381886E-3</v>
      </c>
      <c r="AR5" s="71">
        <f>LN('R10'!AR5/'R10'!AR4)</f>
        <v>3.4074846884502456E-2</v>
      </c>
      <c r="AS5" s="71">
        <f>LN('R10'!AS5/'R10'!AS4)</f>
        <v>6.3752492794802319E-3</v>
      </c>
      <c r="AT5" s="71">
        <f>LN('R10'!AT5/'R10'!AT4)</f>
        <v>0</v>
      </c>
      <c r="AU5" s="71">
        <f>LN('R10'!AU5/'R10'!AU4)</f>
        <v>4.2211966436245607E-3</v>
      </c>
      <c r="AV5" s="71">
        <f>LN('R10'!AV5/'R10'!AV4)</f>
        <v>0</v>
      </c>
      <c r="AW5" s="71">
        <f>LN('R10'!AW5/'R10'!AW4)</f>
        <v>0</v>
      </c>
      <c r="AX5" s="71">
        <f>LN('R10'!AX5/'R10'!AX4)</f>
        <v>0</v>
      </c>
      <c r="AY5" s="71">
        <f>LN('R10'!AY5/'R10'!AY4)</f>
        <v>6.8823396229417376E-3</v>
      </c>
      <c r="AZ5" s="71">
        <f>LN('R10'!AZ5/'R10'!AZ4)</f>
        <v>7.6746347531086662E-3</v>
      </c>
      <c r="BA5" s="71">
        <f>LN('R10'!BA5/'R10'!BA4)</f>
        <v>1.710613042859958E-2</v>
      </c>
      <c r="BB5" s="71">
        <f>LN('R10'!BB5/'R10'!BB4)</f>
        <v>2.4708883467941638E-2</v>
      </c>
      <c r="BC5" s="71">
        <f>LN('R10'!BC5/'R10'!BC4)</f>
        <v>8.4445696888704475E-3</v>
      </c>
      <c r="BD5" s="71">
        <f>LN('R10'!BD5/'R10'!BD4)</f>
        <v>3.3358663497309628E-2</v>
      </c>
      <c r="BE5" s="71">
        <f>LN('R10'!BE5/'R10'!BE4)</f>
        <v>6.2438879153491169E-3</v>
      </c>
      <c r="BF5" s="71">
        <f>LN('R10'!BF5/'R10'!BF4)</f>
        <v>0</v>
      </c>
      <c r="BG5" s="71">
        <f>LN('R10'!BG5/'R10'!BG4)</f>
        <v>4.1767665766484349E-3</v>
      </c>
      <c r="BH5" s="71">
        <f>LN('R10'!BH5/'R10'!BH4)</f>
        <v>0</v>
      </c>
      <c r="BI5" s="71">
        <f>LN('R10'!BI5/'R10'!BI4)</f>
        <v>0</v>
      </c>
      <c r="BJ5" s="71">
        <f>LN('R10'!BJ5/'R10'!BJ4)</f>
        <v>0</v>
      </c>
      <c r="BK5" s="71">
        <f>LN('R10'!BK5/'R10'!BK4)</f>
        <v>6.7522201172866506E-3</v>
      </c>
    </row>
    <row r="6" spans="1:63">
      <c r="A6" s="134">
        <v>36531</v>
      </c>
      <c r="B6" s="132"/>
      <c r="C6" s="135"/>
      <c r="D6" s="71">
        <f>LN('R10'!D6/'R10'!D5)</f>
        <v>9.3385892677996206E-3</v>
      </c>
      <c r="E6" s="71">
        <f>LN('R10'!E6/'R10'!E5)</f>
        <v>8.583743691391435E-3</v>
      </c>
      <c r="F6" s="71">
        <f>LN('R10'!F6/'R10'!F5)</f>
        <v>0</v>
      </c>
      <c r="G6" s="71">
        <f>LN('R10'!G6/'R10'!G5)</f>
        <v>9.0498355199178562E-3</v>
      </c>
      <c r="H6" s="71">
        <f>LN('R10'!H6/'R10'!H5)</f>
        <v>8.3682496705165792E-3</v>
      </c>
      <c r="I6" s="71">
        <f>LN('R10'!I6/'R10'!I5)</f>
        <v>0</v>
      </c>
      <c r="J6" s="71">
        <f>LN('R10'!J6/'R10'!J5)</f>
        <v>3.9138993211363148E-3</v>
      </c>
      <c r="K6" s="71">
        <f>LN('R10'!K6/'R10'!K5)</f>
        <v>0</v>
      </c>
      <c r="L6" s="71">
        <f>LN('R10'!L6/'R10'!L5)</f>
        <v>0</v>
      </c>
      <c r="M6" s="71">
        <f>LN('R10'!M6/'R10'!M5)</f>
        <v>0</v>
      </c>
      <c r="N6" s="71">
        <f>LN('R10'!N6/'R10'!N5)</f>
        <v>0</v>
      </c>
      <c r="O6" s="71">
        <f>LN('R10'!O6/'R10'!O5)</f>
        <v>0</v>
      </c>
      <c r="P6" s="71">
        <f>LN('R10'!P6/'R10'!P5)</f>
        <v>0</v>
      </c>
      <c r="Q6" s="71">
        <f>LN('R10'!Q6/'R10'!Q5)</f>
        <v>0</v>
      </c>
      <c r="R6" s="71">
        <f>LN('R10'!R6/'R10'!R5)</f>
        <v>0</v>
      </c>
      <c r="S6" s="71">
        <f>LN('R10'!S6/'R10'!S5)</f>
        <v>0</v>
      </c>
      <c r="T6" s="71">
        <f>LN('R10'!T6/'R10'!T5)</f>
        <v>0</v>
      </c>
      <c r="U6" s="71">
        <f>LN('R10'!U6/'R10'!U5)</f>
        <v>0</v>
      </c>
      <c r="V6" s="71">
        <f>LN('R10'!V6/'R10'!V5)</f>
        <v>0</v>
      </c>
      <c r="W6" s="71">
        <f>LN('R10'!W6/'R10'!W5)</f>
        <v>0</v>
      </c>
      <c r="X6" s="71">
        <f>LN('R10'!X6/'R10'!X5)</f>
        <v>0</v>
      </c>
      <c r="Y6" s="71">
        <f>LN('R10'!Y6/'R10'!Y5)</f>
        <v>0</v>
      </c>
      <c r="Z6" s="71">
        <f>LN('R10'!Z6/'R10'!Z5)</f>
        <v>0</v>
      </c>
      <c r="AA6" s="71">
        <f>LN('R10'!AA6/'R10'!AA5)</f>
        <v>0</v>
      </c>
      <c r="AB6" s="71">
        <f>LN('R10'!AB6/'R10'!AB5)</f>
        <v>0</v>
      </c>
      <c r="AC6" s="71">
        <f>LN('R10'!AC6/'R10'!AC5)</f>
        <v>0</v>
      </c>
      <c r="AD6" s="71">
        <f>LN('R10'!AD6/'R10'!AD5)</f>
        <v>0</v>
      </c>
      <c r="AE6" s="71">
        <f>LN('R10'!AE6/'R10'!AE5)</f>
        <v>0</v>
      </c>
      <c r="AF6" s="71">
        <f>LN('R10'!AF6/'R10'!AF5)</f>
        <v>0</v>
      </c>
      <c r="AG6" s="71">
        <f>LN('R10'!AG6/'R10'!AG5)</f>
        <v>0</v>
      </c>
      <c r="AH6" s="71">
        <f>LN('R10'!AH6/'R10'!AH5)</f>
        <v>0</v>
      </c>
      <c r="AI6" s="71">
        <f>LN('R10'!AI6/'R10'!AI5)</f>
        <v>0</v>
      </c>
      <c r="AJ6" s="71">
        <f>LN('R10'!AJ6/'R10'!AJ5)</f>
        <v>0</v>
      </c>
      <c r="AK6" s="71">
        <f>LN('R10'!AK6/'R10'!AK5)</f>
        <v>0</v>
      </c>
      <c r="AL6" s="71">
        <f>LN('R10'!AL6/'R10'!AL5)</f>
        <v>0</v>
      </c>
      <c r="AM6" s="71">
        <f>LN('R10'!AM6/'R10'!AM5)</f>
        <v>0</v>
      </c>
      <c r="AN6" s="71">
        <f>LN('R10'!AN6/'R10'!AN5)</f>
        <v>0</v>
      </c>
      <c r="AO6" s="71">
        <f>LN('R10'!AO6/'R10'!AO5)</f>
        <v>0</v>
      </c>
      <c r="AP6" s="71">
        <f>LN('R10'!AP6/'R10'!AP5)</f>
        <v>0</v>
      </c>
      <c r="AQ6" s="71">
        <f>LN('R10'!AQ6/'R10'!AQ5)</f>
        <v>0</v>
      </c>
      <c r="AR6" s="71">
        <f>LN('R10'!AR6/'R10'!AR5)</f>
        <v>0</v>
      </c>
      <c r="AS6" s="71">
        <f>LN('R10'!AS6/'R10'!AS5)</f>
        <v>0</v>
      </c>
      <c r="AT6" s="71">
        <f>LN('R10'!AT6/'R10'!AT5)</f>
        <v>0</v>
      </c>
      <c r="AU6" s="71">
        <f>LN('R10'!AU6/'R10'!AU5)</f>
        <v>0</v>
      </c>
      <c r="AV6" s="71">
        <f>LN('R10'!AV6/'R10'!AV5)</f>
        <v>0</v>
      </c>
      <c r="AW6" s="71">
        <f>LN('R10'!AW6/'R10'!AW5)</f>
        <v>0</v>
      </c>
      <c r="AX6" s="71">
        <f>LN('R10'!AX6/'R10'!AX5)</f>
        <v>0</v>
      </c>
      <c r="AY6" s="71">
        <f>LN('R10'!AY6/'R10'!AY5)</f>
        <v>0</v>
      </c>
      <c r="AZ6" s="71">
        <f>LN('R10'!AZ6/'R10'!AZ5)</f>
        <v>0</v>
      </c>
      <c r="BA6" s="71">
        <f>LN('R10'!BA6/'R10'!BA5)</f>
        <v>0</v>
      </c>
      <c r="BB6" s="71">
        <f>LN('R10'!BB6/'R10'!BB5)</f>
        <v>0</v>
      </c>
      <c r="BC6" s="71">
        <f>LN('R10'!BC6/'R10'!BC5)</f>
        <v>0</v>
      </c>
      <c r="BD6" s="71">
        <f>LN('R10'!BD6/'R10'!BD5)</f>
        <v>0</v>
      </c>
      <c r="BE6" s="71">
        <f>LN('R10'!BE6/'R10'!BE5)</f>
        <v>0</v>
      </c>
      <c r="BF6" s="71">
        <f>LN('R10'!BF6/'R10'!BF5)</f>
        <v>0</v>
      </c>
      <c r="BG6" s="71">
        <f>LN('R10'!BG6/'R10'!BG5)</f>
        <v>0</v>
      </c>
      <c r="BH6" s="71">
        <f>LN('R10'!BH6/'R10'!BH5)</f>
        <v>0</v>
      </c>
      <c r="BI6" s="71">
        <f>LN('R10'!BI6/'R10'!BI5)</f>
        <v>0</v>
      </c>
      <c r="BJ6" s="71">
        <f>LN('R10'!BJ6/'R10'!BJ5)</f>
        <v>0</v>
      </c>
      <c r="BK6" s="71">
        <f>LN('R10'!BK6/'R10'!BK5)</f>
        <v>0</v>
      </c>
    </row>
    <row r="7" spans="1:63">
      <c r="A7" s="134">
        <v>36532</v>
      </c>
      <c r="B7" s="132"/>
      <c r="C7" s="135"/>
      <c r="D7" s="71">
        <f>LN('R10'!D7/'R10'!D6)</f>
        <v>-3.1031832505158956E-3</v>
      </c>
      <c r="E7" s="71">
        <f>LN('R10'!E7/'R10'!E6)</f>
        <v>0</v>
      </c>
      <c r="F7" s="71">
        <f>LN('R10'!F7/'R10'!F6)</f>
        <v>0</v>
      </c>
      <c r="G7" s="71">
        <f>LN('R10'!G7/'R10'!G6)</f>
        <v>0</v>
      </c>
      <c r="H7" s="71">
        <f>LN('R10'!H7/'R10'!H6)</f>
        <v>0</v>
      </c>
      <c r="I7" s="71">
        <f>LN('R10'!I7/'R10'!I6)</f>
        <v>5.1413995004186523E-3</v>
      </c>
      <c r="J7" s="71">
        <f>LN('R10'!J7/'R10'!J6)</f>
        <v>3.8986404156573229E-3</v>
      </c>
      <c r="K7" s="71">
        <f>LN('R10'!K7/'R10'!K6)</f>
        <v>3.5492495111414894E-3</v>
      </c>
      <c r="L7" s="71">
        <f>LN('R10'!L7/'R10'!L6)</f>
        <v>0</v>
      </c>
      <c r="M7" s="71">
        <f>LN('R10'!M7/'R10'!M6)</f>
        <v>0</v>
      </c>
      <c r="N7" s="71">
        <f>LN('R10'!N7/'R10'!N6)</f>
        <v>0</v>
      </c>
      <c r="O7" s="71">
        <f>LN('R10'!O7/'R10'!O6)</f>
        <v>0</v>
      </c>
      <c r="P7" s="71">
        <f>LN('R10'!P7/'R10'!P6)</f>
        <v>1.6260520871780326E-2</v>
      </c>
      <c r="Q7" s="71">
        <f>LN('R10'!Q7/'R10'!Q6)</f>
        <v>0</v>
      </c>
      <c r="R7" s="71">
        <f>LN('R10'!R7/'R10'!R6)</f>
        <v>0</v>
      </c>
      <c r="S7" s="71">
        <f>LN('R10'!S7/'R10'!S6)</f>
        <v>0</v>
      </c>
      <c r="T7" s="71">
        <f>LN('R10'!T7/'R10'!T6)</f>
        <v>0</v>
      </c>
      <c r="U7" s="71">
        <f>LN('R10'!U7/'R10'!U6)</f>
        <v>0</v>
      </c>
      <c r="V7" s="71">
        <f>LN('R10'!V7/'R10'!V6)</f>
        <v>0</v>
      </c>
      <c r="W7" s="71">
        <f>LN('R10'!W7/'R10'!W6)</f>
        <v>0</v>
      </c>
      <c r="X7" s="71">
        <f>LN('R10'!X7/'R10'!X6)</f>
        <v>0</v>
      </c>
      <c r="Y7" s="71">
        <f>LN('R10'!Y7/'R10'!Y6)</f>
        <v>0</v>
      </c>
      <c r="Z7" s="71">
        <f>LN('R10'!Z7/'R10'!Z6)</f>
        <v>0</v>
      </c>
      <c r="AA7" s="71">
        <f>LN('R10'!AA7/'R10'!AA6)</f>
        <v>0</v>
      </c>
      <c r="AB7" s="71">
        <f>LN('R10'!AB7/'R10'!AB6)</f>
        <v>1.5848192240023713E-2</v>
      </c>
      <c r="AC7" s="71">
        <f>LN('R10'!AC7/'R10'!AC6)</f>
        <v>0</v>
      </c>
      <c r="AD7" s="71">
        <f>LN('R10'!AD7/'R10'!AD6)</f>
        <v>0</v>
      </c>
      <c r="AE7" s="71">
        <f>LN('R10'!AE7/'R10'!AE6)</f>
        <v>0</v>
      </c>
      <c r="AF7" s="71">
        <f>LN('R10'!AF7/'R10'!AF6)</f>
        <v>0</v>
      </c>
      <c r="AG7" s="71">
        <f>LN('R10'!AG7/'R10'!AG6)</f>
        <v>0</v>
      </c>
      <c r="AH7" s="71">
        <f>LN('R10'!AH7/'R10'!AH6)</f>
        <v>0</v>
      </c>
      <c r="AI7" s="71">
        <f>LN('R10'!AI7/'R10'!AI6)</f>
        <v>0</v>
      </c>
      <c r="AJ7" s="71">
        <f>LN('R10'!AJ7/'R10'!AJ6)</f>
        <v>0</v>
      </c>
      <c r="AK7" s="71">
        <f>LN('R10'!AK7/'R10'!AK6)</f>
        <v>0</v>
      </c>
      <c r="AL7" s="71">
        <f>LN('R10'!AL7/'R10'!AL6)</f>
        <v>0</v>
      </c>
      <c r="AM7" s="71">
        <f>LN('R10'!AM7/'R10'!AM6)</f>
        <v>1.3976242666379351E-3</v>
      </c>
      <c r="AN7" s="71">
        <f>LN('R10'!AN7/'R10'!AN6)</f>
        <v>1.7041465854851615E-2</v>
      </c>
      <c r="AO7" s="71">
        <f>LN('R10'!AO7/'R10'!AO6)</f>
        <v>1.5585768156325828E-3</v>
      </c>
      <c r="AP7" s="71">
        <f>LN('R10'!AP7/'R10'!AP6)</f>
        <v>1.4939001865388588E-3</v>
      </c>
      <c r="AQ7" s="71">
        <f>LN('R10'!AQ7/'R10'!AQ6)</f>
        <v>1.5451973200662659E-3</v>
      </c>
      <c r="AR7" s="71">
        <f>LN('R10'!AR7/'R10'!AR6)</f>
        <v>1.5064024942565682E-3</v>
      </c>
      <c r="AS7" s="71">
        <f>LN('R10'!AS7/'R10'!AS6)</f>
        <v>1.4968365119827976E-3</v>
      </c>
      <c r="AT7" s="71">
        <f>LN('R10'!AT7/'R10'!AT6)</f>
        <v>1.2219282063966931E-3</v>
      </c>
      <c r="AU7" s="71">
        <f>LN('R10'!AU7/'R10'!AU6)</f>
        <v>7.5792668582584416E-4</v>
      </c>
      <c r="AV7" s="71">
        <f>LN('R10'!AV7/'R10'!AV6)</f>
        <v>1.1341441578617256E-3</v>
      </c>
      <c r="AW7" s="71">
        <f>LN('R10'!AW7/'R10'!AW6)</f>
        <v>1.1396428225670181E-3</v>
      </c>
      <c r="AX7" s="71">
        <f>LN('R10'!AX7/'R10'!AX6)</f>
        <v>1.1186378644599802E-3</v>
      </c>
      <c r="AY7" s="71">
        <f>LN('R10'!AY7/'R10'!AY6)</f>
        <v>1.3708021337786216E-3</v>
      </c>
      <c r="AZ7" s="71">
        <f>LN('R10'!AZ7/'R10'!AZ6)</f>
        <v>1.6679689198655374E-2</v>
      </c>
      <c r="BA7" s="71">
        <f>LN('R10'!BA7/'R10'!BA6)</f>
        <v>1.5252947622901546E-3</v>
      </c>
      <c r="BB7" s="71">
        <f>LN('R10'!BB7/'R10'!BB6)</f>
        <v>1.4632959281238793E-3</v>
      </c>
      <c r="BC7" s="71">
        <f>LN('R10'!BC7/'R10'!BC6)</f>
        <v>1.5124782313575191E-3</v>
      </c>
      <c r="BD7" s="71">
        <f>LN('R10'!BD7/'R10'!BD6)</f>
        <v>1.4752891783227388E-3</v>
      </c>
      <c r="BE7" s="71">
        <f>LN('R10'!BE7/'R10'!BE6)</f>
        <v>1.4661130644462934E-3</v>
      </c>
      <c r="BF7" s="71">
        <f>LN('R10'!BF7/'R10'!BF6)</f>
        <v>1.2013762662355404E-3</v>
      </c>
      <c r="BG7" s="71">
        <f>LN('R10'!BG7/'R10'!BG6)</f>
        <v>7.4996878645392667E-4</v>
      </c>
      <c r="BH7" s="71">
        <f>LN('R10'!BH7/'R10'!BH6)</f>
        <v>1.1164176561175288E-3</v>
      </c>
      <c r="BI7" s="71">
        <f>LN('R10'!BI7/'R10'!BI6)</f>
        <v>1.1217453737648094E-3</v>
      </c>
      <c r="BJ7" s="71">
        <f>LN('R10'!BJ7/'R10'!BJ6)</f>
        <v>1.1013890852101065E-3</v>
      </c>
      <c r="BK7" s="71">
        <f>LN('R10'!BK7/'R10'!BK6)</f>
        <v>1.3449901153328341E-3</v>
      </c>
    </row>
    <row r="8" spans="1:63">
      <c r="A8" s="134">
        <v>36535</v>
      </c>
      <c r="B8" s="132"/>
      <c r="C8" s="135"/>
      <c r="D8" s="71">
        <f>LN('R10'!D8/'R10'!D7)</f>
        <v>-6.2354060172837983E-3</v>
      </c>
      <c r="E8" s="71">
        <f>LN('R10'!E8/'R10'!E7)</f>
        <v>-6.8610903799452404E-3</v>
      </c>
      <c r="F8" s="71">
        <f>LN('R10'!F8/'R10'!F7)</f>
        <v>-1.6667052485211647E-2</v>
      </c>
      <c r="G8" s="71">
        <f>LN('R10'!G8/'R10'!G7)</f>
        <v>-9.0498355199179273E-3</v>
      </c>
      <c r="H8" s="71">
        <f>LN('R10'!H8/'R10'!H7)</f>
        <v>-8.3682496705165792E-3</v>
      </c>
      <c r="I8" s="71">
        <f>LN('R10'!I8/'R10'!I7)</f>
        <v>-2.0533888118421961E-3</v>
      </c>
      <c r="J8" s="71">
        <f>LN('R10'!J8/'R10'!J7)</f>
        <v>-7.8125397367936247E-3</v>
      </c>
      <c r="K8" s="71">
        <f>LN('R10'!K8/'R10'!K7)</f>
        <v>0</v>
      </c>
      <c r="L8" s="71">
        <f>LN('R10'!L8/'R10'!L7)</f>
        <v>5.1480165174012374E-3</v>
      </c>
      <c r="M8" s="71">
        <f>LN('R10'!M8/'R10'!M7)</f>
        <v>0</v>
      </c>
      <c r="N8" s="71">
        <f>LN('R10'!N8/'R10'!N7)</f>
        <v>0</v>
      </c>
      <c r="O8" s="71">
        <f>LN('R10'!O8/'R10'!O7)</f>
        <v>0</v>
      </c>
      <c r="P8" s="71">
        <f>LN('R10'!P8/'R10'!P7)</f>
        <v>3.174869831458027E-2</v>
      </c>
      <c r="Q8" s="71">
        <f>LN('R10'!Q8/'R10'!Q7)</f>
        <v>9.0498355199178562E-3</v>
      </c>
      <c r="R8" s="71">
        <f>LN('R10'!R8/'R10'!R7)</f>
        <v>0</v>
      </c>
      <c r="S8" s="71">
        <f>LN('R10'!S8/'R10'!S7)</f>
        <v>0</v>
      </c>
      <c r="T8" s="71">
        <f>LN('R10'!T8/'R10'!T7)</f>
        <v>0</v>
      </c>
      <c r="U8" s="71">
        <f>LN('R10'!U8/'R10'!U7)</f>
        <v>0</v>
      </c>
      <c r="V8" s="71">
        <f>LN('R10'!V8/'R10'!V7)</f>
        <v>0</v>
      </c>
      <c r="W8" s="71">
        <f>LN('R10'!W8/'R10'!W7)</f>
        <v>0</v>
      </c>
      <c r="X8" s="71">
        <f>LN('R10'!X8/'R10'!X7)</f>
        <v>0</v>
      </c>
      <c r="Y8" s="71">
        <f>LN('R10'!Y8/'R10'!Y7)</f>
        <v>0</v>
      </c>
      <c r="Z8" s="71">
        <f>LN('R10'!Z8/'R10'!Z7)</f>
        <v>0</v>
      </c>
      <c r="AA8" s="71">
        <f>LN('R10'!AA8/'R10'!AA7)</f>
        <v>-1.427551991185335E-3</v>
      </c>
      <c r="AB8" s="71">
        <f>LN('R10'!AB8/'R10'!AB7)</f>
        <v>2.943667229512982E-2</v>
      </c>
      <c r="AC8" s="71">
        <f>LN('R10'!AC8/'R10'!AC7)</f>
        <v>7.238093211931816E-3</v>
      </c>
      <c r="AD8" s="71">
        <f>LN('R10'!AD8/'R10'!AD7)</f>
        <v>-1.5281436032628499E-3</v>
      </c>
      <c r="AE8" s="71">
        <f>LN('R10'!AE8/'R10'!AE7)</f>
        <v>-1.5818616533464329E-3</v>
      </c>
      <c r="AF8" s="71">
        <f>LN('R10'!AF8/'R10'!AF7)</f>
        <v>-1.5412281499336677E-3</v>
      </c>
      <c r="AG8" s="71">
        <f>LN('R10'!AG8/'R10'!AG7)</f>
        <v>-1.5312162238227231E-3</v>
      </c>
      <c r="AH8" s="71">
        <f>LN('R10'!AH8/'R10'!AH7)</f>
        <v>-1.2447430081590199E-3</v>
      </c>
      <c r="AI8" s="71">
        <f>LN('R10'!AI8/'R10'!AI7)</f>
        <v>-7.6664256917293144E-4</v>
      </c>
      <c r="AJ8" s="71">
        <f>LN('R10'!AJ8/'R10'!AJ7)</f>
        <v>-1.1537723220810467E-3</v>
      </c>
      <c r="AK8" s="71">
        <f>LN('R10'!AK8/'R10'!AK7)</f>
        <v>-1.1594634375184138E-3</v>
      </c>
      <c r="AL8" s="71">
        <f>LN('R10'!AL8/'R10'!AL7)</f>
        <v>-1.1377284584817679E-3</v>
      </c>
      <c r="AM8" s="71">
        <f>LN('R10'!AM8/'R10'!AM7)</f>
        <v>-1.3976242666378616E-3</v>
      </c>
      <c r="AN8" s="71">
        <f>LN('R10'!AN8/'R10'!AN7)</f>
        <v>2.8768070176442631E-2</v>
      </c>
      <c r="AO8" s="71">
        <f>LN('R10'!AO8/'R10'!AO7)</f>
        <v>7.0696044077057044E-3</v>
      </c>
      <c r="AP8" s="71">
        <f>LN('R10'!AP8/'R10'!AP7)</f>
        <v>-1.4939001865387754E-3</v>
      </c>
      <c r="AQ8" s="71">
        <f>LN('R10'!AQ8/'R10'!AQ7)</f>
        <v>-1.5451973200661913E-3</v>
      </c>
      <c r="AR8" s="71">
        <f>LN('R10'!AR8/'R10'!AR7)</f>
        <v>-1.5064024942566092E-3</v>
      </c>
      <c r="AS8" s="71">
        <f>LN('R10'!AS8/'R10'!AS7)</f>
        <v>-1.4968365119827252E-3</v>
      </c>
      <c r="AT8" s="71">
        <f>LN('R10'!AT8/'R10'!AT7)</f>
        <v>-1.221928206396738E-3</v>
      </c>
      <c r="AU8" s="71">
        <f>LN('R10'!AU8/'R10'!AU7)</f>
        <v>-7.5792668582595096E-4</v>
      </c>
      <c r="AV8" s="71">
        <f>LN('R10'!AV8/'R10'!AV7)</f>
        <v>-1.1341441578618333E-3</v>
      </c>
      <c r="AW8" s="71">
        <f>LN('R10'!AW8/'R10'!AW7)</f>
        <v>-1.139642822566903E-3</v>
      </c>
      <c r="AX8" s="71">
        <f>LN('R10'!AX8/'R10'!AX7)</f>
        <v>-1.1186378644600734E-3</v>
      </c>
      <c r="AY8" s="71">
        <f>LN('R10'!AY8/'R10'!AY7)</f>
        <v>-1.3708021337786036E-3</v>
      </c>
      <c r="AZ8" s="71">
        <f>LN('R10'!AZ8/'R10'!AZ7)</f>
        <v>2.8170876966696439E-2</v>
      </c>
      <c r="BA8" s="71">
        <f>LN('R10'!BA8/'R10'!BA7)</f>
        <v>6.9192749265804101E-3</v>
      </c>
      <c r="BB8" s="71">
        <f>LN('R10'!BB8/'R10'!BB7)</f>
        <v>-1.4632959281238598E-3</v>
      </c>
      <c r="BC8" s="71">
        <f>LN('R10'!BC8/'R10'!BC7)</f>
        <v>-1.5124782313574025E-3</v>
      </c>
      <c r="BD8" s="71">
        <f>LN('R10'!BD8/'R10'!BD7)</f>
        <v>-1.4752891783227867E-3</v>
      </c>
      <c r="BE8" s="71">
        <f>LN('R10'!BE8/'R10'!BE7)</f>
        <v>-1.4661130644463888E-3</v>
      </c>
      <c r="BF8" s="71">
        <f>LN('R10'!BF8/'R10'!BF7)</f>
        <v>-1.2013762662355565E-3</v>
      </c>
      <c r="BG8" s="71">
        <f>LN('R10'!BG8/'R10'!BG7)</f>
        <v>-7.4996878645393545E-4</v>
      </c>
      <c r="BH8" s="71">
        <f>LN('R10'!BH8/'R10'!BH7)</f>
        <v>-1.1164176561175886E-3</v>
      </c>
      <c r="BI8" s="71">
        <f>LN('R10'!BI8/'R10'!BI7)</f>
        <v>-1.1217453737649295E-3</v>
      </c>
      <c r="BJ8" s="71">
        <f>LN('R10'!BJ8/'R10'!BJ7)</f>
        <v>-1.1013890852100681E-3</v>
      </c>
      <c r="BK8" s="71">
        <f>LN('R10'!BK8/'R10'!BK7)</f>
        <v>-1.3449901153328107E-3</v>
      </c>
    </row>
    <row r="9" spans="1:63">
      <c r="A9" s="134">
        <v>36536</v>
      </c>
      <c r="B9" s="132"/>
      <c r="C9" s="135"/>
      <c r="D9" s="71">
        <f>LN('R10'!D9/'R10'!D8)</f>
        <v>0</v>
      </c>
      <c r="E9" s="71">
        <f>LN('R10'!E9/'R10'!E8)</f>
        <v>0</v>
      </c>
      <c r="F9" s="71">
        <f>LN('R10'!F9/'R10'!F8)</f>
        <v>0</v>
      </c>
      <c r="G9" s="71">
        <f>LN('R10'!G9/'R10'!G8)</f>
        <v>0</v>
      </c>
      <c r="H9" s="71">
        <f>LN('R10'!H9/'R10'!H8)</f>
        <v>0</v>
      </c>
      <c r="I9" s="71">
        <f>LN('R10'!I9/'R10'!I8)</f>
        <v>0</v>
      </c>
      <c r="J9" s="71">
        <f>LN('R10'!J9/'R10'!J8)</f>
        <v>0</v>
      </c>
      <c r="K9" s="71">
        <f>LN('R10'!K9/'R10'!K8)</f>
        <v>0</v>
      </c>
      <c r="L9" s="71">
        <f>LN('R10'!L9/'R10'!L8)</f>
        <v>0</v>
      </c>
      <c r="M9" s="71">
        <f>LN('R10'!M9/'R10'!M8)</f>
        <v>0</v>
      </c>
      <c r="N9" s="71">
        <f>LN('R10'!N9/'R10'!N8)</f>
        <v>6.5488118789054622E-3</v>
      </c>
      <c r="O9" s="71">
        <f>LN('R10'!O9/'R10'!O8)</f>
        <v>0</v>
      </c>
      <c r="P9" s="71">
        <f>LN('R10'!P9/'R10'!P8)</f>
        <v>0</v>
      </c>
      <c r="Q9" s="71">
        <f>LN('R10'!Q9/'R10'!Q8)</f>
        <v>8.9686699827603161E-3</v>
      </c>
      <c r="R9" s="71">
        <f>LN('R10'!R9/'R10'!R8)</f>
        <v>0</v>
      </c>
      <c r="S9" s="71">
        <f>LN('R10'!S9/'R10'!S8)</f>
        <v>0</v>
      </c>
      <c r="T9" s="71">
        <f>LN('R10'!T9/'R10'!T8)</f>
        <v>0</v>
      </c>
      <c r="U9" s="71">
        <f>LN('R10'!U9/'R10'!U8)</f>
        <v>0</v>
      </c>
      <c r="V9" s="71">
        <f>LN('R10'!V9/'R10'!V8)</f>
        <v>0</v>
      </c>
      <c r="W9" s="71">
        <f>LN('R10'!W9/'R10'!W8)</f>
        <v>0</v>
      </c>
      <c r="X9" s="71">
        <f>LN('R10'!X9/'R10'!X8)</f>
        <v>0</v>
      </c>
      <c r="Y9" s="71">
        <f>LN('R10'!Y9/'R10'!Y8)</f>
        <v>0</v>
      </c>
      <c r="Z9" s="71">
        <f>LN('R10'!Z9/'R10'!Z8)</f>
        <v>6.4135673923692389E-3</v>
      </c>
      <c r="AA9" s="71">
        <f>LN('R10'!AA9/'R10'!AA8)</f>
        <v>0</v>
      </c>
      <c r="AB9" s="71">
        <f>LN('R10'!AB9/'R10'!AB8)</f>
        <v>0</v>
      </c>
      <c r="AC9" s="71">
        <f>LN('R10'!AC9/'R10'!AC8)</f>
        <v>8.7566233788345538E-3</v>
      </c>
      <c r="AD9" s="71">
        <f>LN('R10'!AD9/'R10'!AD8)</f>
        <v>0</v>
      </c>
      <c r="AE9" s="71">
        <f>LN('R10'!AE9/'R10'!AE8)</f>
        <v>0</v>
      </c>
      <c r="AF9" s="71">
        <f>LN('R10'!AF9/'R10'!AF8)</f>
        <v>0</v>
      </c>
      <c r="AG9" s="71">
        <f>LN('R10'!AG9/'R10'!AG8)</f>
        <v>0</v>
      </c>
      <c r="AH9" s="71">
        <f>LN('R10'!AH9/'R10'!AH8)</f>
        <v>0</v>
      </c>
      <c r="AI9" s="71">
        <f>LN('R10'!AI9/'R10'!AI8)</f>
        <v>0</v>
      </c>
      <c r="AJ9" s="71">
        <f>LN('R10'!AJ9/'R10'!AJ8)</f>
        <v>0</v>
      </c>
      <c r="AK9" s="71">
        <f>LN('R10'!AK9/'R10'!AK8)</f>
        <v>0</v>
      </c>
      <c r="AL9" s="71">
        <f>LN('R10'!AL9/'R10'!AL8)</f>
        <v>6.3043961172320273E-3</v>
      </c>
      <c r="AM9" s="71">
        <f>LN('R10'!AM9/'R10'!AM8)</f>
        <v>0</v>
      </c>
      <c r="AN9" s="71">
        <f>LN('R10'!AN9/'R10'!AN8)</f>
        <v>0</v>
      </c>
      <c r="AO9" s="71">
        <f>LN('R10'!AO9/'R10'!AO8)</f>
        <v>8.5543720966585954E-3</v>
      </c>
      <c r="AP9" s="71">
        <f>LN('R10'!AP9/'R10'!AP8)</f>
        <v>0</v>
      </c>
      <c r="AQ9" s="71">
        <f>LN('R10'!AQ9/'R10'!AQ8)</f>
        <v>0</v>
      </c>
      <c r="AR9" s="71">
        <f>LN('R10'!AR9/'R10'!AR8)</f>
        <v>0</v>
      </c>
      <c r="AS9" s="71">
        <f>LN('R10'!AS9/'R10'!AS8)</f>
        <v>0</v>
      </c>
      <c r="AT9" s="71">
        <f>LN('R10'!AT9/'R10'!AT8)</f>
        <v>0</v>
      </c>
      <c r="AU9" s="71">
        <f>LN('R10'!AU9/'R10'!AU8)</f>
        <v>0</v>
      </c>
      <c r="AV9" s="71">
        <f>LN('R10'!AV9/'R10'!AV8)</f>
        <v>0</v>
      </c>
      <c r="AW9" s="71">
        <f>LN('R10'!AW9/'R10'!AW8)</f>
        <v>0</v>
      </c>
      <c r="AX9" s="71">
        <f>LN('R10'!AX9/'R10'!AX8)</f>
        <v>6.1988792596905356E-3</v>
      </c>
      <c r="AY9" s="71">
        <f>LN('R10'!AY9/'R10'!AY8)</f>
        <v>0</v>
      </c>
      <c r="AZ9" s="71">
        <f>LN('R10'!AZ9/'R10'!AZ8)</f>
        <v>0</v>
      </c>
      <c r="BA9" s="71">
        <f>LN('R10'!BA9/'R10'!BA8)</f>
        <v>8.3738556644454027E-3</v>
      </c>
      <c r="BB9" s="71">
        <f>LN('R10'!BB9/'R10'!BB8)</f>
        <v>0</v>
      </c>
      <c r="BC9" s="71">
        <f>LN('R10'!BC9/'R10'!BC8)</f>
        <v>0</v>
      </c>
      <c r="BD9" s="71">
        <f>LN('R10'!BD9/'R10'!BD8)</f>
        <v>0</v>
      </c>
      <c r="BE9" s="71">
        <f>LN('R10'!BE9/'R10'!BE8)</f>
        <v>0</v>
      </c>
      <c r="BF9" s="71">
        <f>LN('R10'!BF9/'R10'!BF8)</f>
        <v>0</v>
      </c>
      <c r="BG9" s="71">
        <f>LN('R10'!BG9/'R10'!BG8)</f>
        <v>0</v>
      </c>
      <c r="BH9" s="71">
        <f>LN('R10'!BH9/'R10'!BH8)</f>
        <v>0</v>
      </c>
      <c r="BI9" s="71">
        <f>LN('R10'!BI9/'R10'!BI8)</f>
        <v>0</v>
      </c>
      <c r="BJ9" s="71">
        <f>LN('R10'!BJ9/'R10'!BJ8)</f>
        <v>6.1035345729120597E-3</v>
      </c>
      <c r="BK9" s="71">
        <f>LN('R10'!BK9/'R10'!BK8)</f>
        <v>0</v>
      </c>
    </row>
    <row r="10" spans="1:63">
      <c r="A10" s="134">
        <v>36537</v>
      </c>
      <c r="B10" s="132"/>
      <c r="C10" s="135"/>
      <c r="D10" s="71">
        <f>LN('R10'!D10/'R10'!D9)</f>
        <v>-3.9169654467340106E-3</v>
      </c>
      <c r="E10" s="71">
        <f>LN('R10'!E10/'R10'!E9)</f>
        <v>-1.7361547195900971E-2</v>
      </c>
      <c r="F10" s="71">
        <f>LN('R10'!F10/'R10'!F9)</f>
        <v>0</v>
      </c>
      <c r="G10" s="71">
        <f>LN('R10'!G10/'R10'!G9)</f>
        <v>0</v>
      </c>
      <c r="H10" s="71">
        <f>LN('R10'!H10/'R10'!H9)</f>
        <v>0</v>
      </c>
      <c r="I10" s="71">
        <f>LN('R10'!I10/'R10'!I9)</f>
        <v>0</v>
      </c>
      <c r="J10" s="71">
        <f>LN('R10'!J10/'R10'!J9)</f>
        <v>0</v>
      </c>
      <c r="K10" s="71">
        <f>LN('R10'!K10/'R10'!K9)</f>
        <v>0</v>
      </c>
      <c r="L10" s="71">
        <f>LN('R10'!L10/'R10'!L9)</f>
        <v>0</v>
      </c>
      <c r="M10" s="71">
        <f>LN('R10'!M10/'R10'!M9)</f>
        <v>0</v>
      </c>
      <c r="N10" s="71">
        <f>LN('R10'!N10/'R10'!N9)</f>
        <v>0</v>
      </c>
      <c r="O10" s="71">
        <f>LN('R10'!O10/'R10'!O9)</f>
        <v>0</v>
      </c>
      <c r="P10" s="71">
        <f>LN('R10'!P10/'R10'!P9)</f>
        <v>0</v>
      </c>
      <c r="Q10" s="71">
        <f>LN('R10'!Q10/'R10'!Q9)</f>
        <v>0</v>
      </c>
      <c r="R10" s="71">
        <f>LN('R10'!R10/'R10'!R9)</f>
        <v>0</v>
      </c>
      <c r="S10" s="71">
        <f>LN('R10'!S10/'R10'!S9)</f>
        <v>0</v>
      </c>
      <c r="T10" s="71">
        <f>LN('R10'!T10/'R10'!T9)</f>
        <v>0</v>
      </c>
      <c r="U10" s="71">
        <f>LN('R10'!U10/'R10'!U9)</f>
        <v>0</v>
      </c>
      <c r="V10" s="71">
        <f>LN('R10'!V10/'R10'!V9)</f>
        <v>0</v>
      </c>
      <c r="W10" s="71">
        <f>LN('R10'!W10/'R10'!W9)</f>
        <v>0</v>
      </c>
      <c r="X10" s="71">
        <f>LN('R10'!X10/'R10'!X9)</f>
        <v>0</v>
      </c>
      <c r="Y10" s="71">
        <f>LN('R10'!Y10/'R10'!Y9)</f>
        <v>0</v>
      </c>
      <c r="Z10" s="71">
        <f>LN('R10'!Z10/'R10'!Z9)</f>
        <v>0</v>
      </c>
      <c r="AA10" s="71">
        <f>LN('R10'!AA10/'R10'!AA9)</f>
        <v>0</v>
      </c>
      <c r="AB10" s="71">
        <f>LN('R10'!AB10/'R10'!AB9)</f>
        <v>0</v>
      </c>
      <c r="AC10" s="71">
        <f>LN('R10'!AC10/'R10'!AC9)</f>
        <v>0</v>
      </c>
      <c r="AD10" s="71">
        <f>LN('R10'!AD10/'R10'!AD9)</f>
        <v>0</v>
      </c>
      <c r="AE10" s="71">
        <f>LN('R10'!AE10/'R10'!AE9)</f>
        <v>0</v>
      </c>
      <c r="AF10" s="71">
        <f>LN('R10'!AF10/'R10'!AF9)</f>
        <v>0</v>
      </c>
      <c r="AG10" s="71">
        <f>LN('R10'!AG10/'R10'!AG9)</f>
        <v>0</v>
      </c>
      <c r="AH10" s="71">
        <f>LN('R10'!AH10/'R10'!AH9)</f>
        <v>0</v>
      </c>
      <c r="AI10" s="71">
        <f>LN('R10'!AI10/'R10'!AI9)</f>
        <v>0</v>
      </c>
      <c r="AJ10" s="71">
        <f>LN('R10'!AJ10/'R10'!AJ9)</f>
        <v>0</v>
      </c>
      <c r="AK10" s="71">
        <f>LN('R10'!AK10/'R10'!AK9)</f>
        <v>0</v>
      </c>
      <c r="AL10" s="71">
        <f>LN('R10'!AL10/'R10'!AL9)</f>
        <v>0</v>
      </c>
      <c r="AM10" s="71">
        <f>LN('R10'!AM10/'R10'!AM9)</f>
        <v>0</v>
      </c>
      <c r="AN10" s="71">
        <f>LN('R10'!AN10/'R10'!AN9)</f>
        <v>0</v>
      </c>
      <c r="AO10" s="71">
        <f>LN('R10'!AO10/'R10'!AO9)</f>
        <v>0</v>
      </c>
      <c r="AP10" s="71">
        <f>LN('R10'!AP10/'R10'!AP9)</f>
        <v>0</v>
      </c>
      <c r="AQ10" s="71">
        <f>LN('R10'!AQ10/'R10'!AQ9)</f>
        <v>0</v>
      </c>
      <c r="AR10" s="71">
        <f>LN('R10'!AR10/'R10'!AR9)</f>
        <v>0</v>
      </c>
      <c r="AS10" s="71">
        <f>LN('R10'!AS10/'R10'!AS9)</f>
        <v>0</v>
      </c>
      <c r="AT10" s="71">
        <f>LN('R10'!AT10/'R10'!AT9)</f>
        <v>0</v>
      </c>
      <c r="AU10" s="71">
        <f>LN('R10'!AU10/'R10'!AU9)</f>
        <v>0</v>
      </c>
      <c r="AV10" s="71">
        <f>LN('R10'!AV10/'R10'!AV9)</f>
        <v>0</v>
      </c>
      <c r="AW10" s="71">
        <f>LN('R10'!AW10/'R10'!AW9)</f>
        <v>0</v>
      </c>
      <c r="AX10" s="71">
        <f>LN('R10'!AX10/'R10'!AX9)</f>
        <v>0</v>
      </c>
      <c r="AY10" s="71">
        <f>LN('R10'!AY10/'R10'!AY9)</f>
        <v>0</v>
      </c>
      <c r="AZ10" s="71">
        <f>LN('R10'!AZ10/'R10'!AZ9)</f>
        <v>0</v>
      </c>
      <c r="BA10" s="71">
        <f>LN('R10'!BA10/'R10'!BA9)</f>
        <v>0</v>
      </c>
      <c r="BB10" s="71">
        <f>LN('R10'!BB10/'R10'!BB9)</f>
        <v>0</v>
      </c>
      <c r="BC10" s="71">
        <f>LN('R10'!BC10/'R10'!BC9)</f>
        <v>0</v>
      </c>
      <c r="BD10" s="71">
        <f>LN('R10'!BD10/'R10'!BD9)</f>
        <v>0</v>
      </c>
      <c r="BE10" s="71">
        <f>LN('R10'!BE10/'R10'!BE9)</f>
        <v>0</v>
      </c>
      <c r="BF10" s="71">
        <f>LN('R10'!BF10/'R10'!BF9)</f>
        <v>0</v>
      </c>
      <c r="BG10" s="71">
        <f>LN('R10'!BG10/'R10'!BG9)</f>
        <v>0</v>
      </c>
      <c r="BH10" s="71">
        <f>LN('R10'!BH10/'R10'!BH9)</f>
        <v>0</v>
      </c>
      <c r="BI10" s="71">
        <f>LN('R10'!BI10/'R10'!BI9)</f>
        <v>0</v>
      </c>
      <c r="BJ10" s="71">
        <f>LN('R10'!BJ10/'R10'!BJ9)</f>
        <v>0</v>
      </c>
      <c r="BK10" s="71">
        <f>LN('R10'!BK10/'R10'!BK9)</f>
        <v>0</v>
      </c>
    </row>
    <row r="11" spans="1:63">
      <c r="A11" s="134">
        <v>36538</v>
      </c>
      <c r="B11" s="132"/>
      <c r="C11" s="135"/>
      <c r="D11" s="71">
        <f>LN('R10'!D11/'R10'!D10)</f>
        <v>-1.1049836186585046E-2</v>
      </c>
      <c r="E11" s="71">
        <f>LN('R10'!E11/'R10'!E10)</f>
        <v>0</v>
      </c>
      <c r="F11" s="71">
        <f>LN('R10'!F11/'R10'!F10)</f>
        <v>-8.4388686458645949E-3</v>
      </c>
      <c r="G11" s="71">
        <f>LN('R10'!G11/'R10'!G10)</f>
        <v>0</v>
      </c>
      <c r="H11" s="71">
        <f>LN('R10'!H11/'R10'!H10)</f>
        <v>0</v>
      </c>
      <c r="I11" s="71">
        <f>LN('R10'!I11/'R10'!I10)</f>
        <v>-5.1519949094279982E-3</v>
      </c>
      <c r="J11" s="71">
        <f>LN('R10'!J11/'R10'!J10)</f>
        <v>-6.2942772713874238E-3</v>
      </c>
      <c r="K11" s="71">
        <f>LN('R10'!K11/'R10'!K10)</f>
        <v>-1.4273212874117218E-2</v>
      </c>
      <c r="L11" s="71">
        <f>LN('R10'!L11/'R10'!L10)</f>
        <v>0</v>
      </c>
      <c r="M11" s="71">
        <f>LN('R10'!M11/'R10'!M10)</f>
        <v>0</v>
      </c>
      <c r="N11" s="71">
        <f>LN('R10'!N11/'R10'!N10)</f>
        <v>0</v>
      </c>
      <c r="O11" s="71">
        <f>LN('R10'!O11/'R10'!O10)</f>
        <v>2.1978906718775167E-2</v>
      </c>
      <c r="P11" s="71">
        <f>LN('R10'!P11/'R10'!P10)</f>
        <v>3.0771658666753687E-2</v>
      </c>
      <c r="Q11" s="71">
        <f>LN('R10'!Q11/'R10'!Q10)</f>
        <v>3.5091319811270193E-2</v>
      </c>
      <c r="R11" s="71">
        <f>LN('R10'!R11/'R10'!R10)</f>
        <v>0</v>
      </c>
      <c r="S11" s="71">
        <f>LN('R10'!S11/'R10'!S10)</f>
        <v>0</v>
      </c>
      <c r="T11" s="71">
        <f>LN('R10'!T11/'R10'!T10)</f>
        <v>0</v>
      </c>
      <c r="U11" s="71">
        <f>LN('R10'!U11/'R10'!U10)</f>
        <v>-1.9029501460861868E-3</v>
      </c>
      <c r="V11" s="71">
        <f>LN('R10'!V11/'R10'!V10)</f>
        <v>-3.8535693159899662E-3</v>
      </c>
      <c r="W11" s="71">
        <f>LN('R10'!W11/'R10'!W10)</f>
        <v>-1.7391742711869222E-2</v>
      </c>
      <c r="X11" s="71">
        <f>LN('R10'!X11/'R10'!X10)</f>
        <v>0</v>
      </c>
      <c r="Y11" s="71">
        <f>LN('R10'!Y11/'R10'!Y10)</f>
        <v>0</v>
      </c>
      <c r="Z11" s="71">
        <f>LN('R10'!Z11/'R10'!Z10)</f>
        <v>0</v>
      </c>
      <c r="AA11" s="71">
        <f>LN('R10'!AA11/'R10'!AA10)</f>
        <v>2.1202207650602906E-2</v>
      </c>
      <c r="AB11" s="71">
        <f>LN('R10'!AB11/'R10'!AB10)</f>
        <v>3.0077455237277954E-2</v>
      </c>
      <c r="AC11" s="71">
        <f>LN('R10'!AC11/'R10'!AC10)</f>
        <v>3.4279277480297438E-2</v>
      </c>
      <c r="AD11" s="71">
        <f>LN('R10'!AD11/'R10'!AD10)</f>
        <v>0</v>
      </c>
      <c r="AE11" s="71">
        <f>LN('R10'!AE11/'R10'!AE10)</f>
        <v>0</v>
      </c>
      <c r="AF11" s="71">
        <f>LN('R10'!AF11/'R10'!AF10)</f>
        <v>0</v>
      </c>
      <c r="AG11" s="71">
        <f>LN('R10'!AG11/'R10'!AG10)</f>
        <v>-1.8591685578290286E-3</v>
      </c>
      <c r="AH11" s="71">
        <f>LN('R10'!AH11/'R10'!AH10)</f>
        <v>-3.7814376691458224E-3</v>
      </c>
      <c r="AI11" s="71">
        <f>LN('R10'!AI11/'R10'!AI10)</f>
        <v>-1.7189937677269861E-2</v>
      </c>
      <c r="AJ11" s="71">
        <f>LN('R10'!AJ11/'R10'!AJ10)</f>
        <v>0</v>
      </c>
      <c r="AK11" s="71">
        <f>LN('R10'!AK11/'R10'!AK10)</f>
        <v>0</v>
      </c>
      <c r="AL11" s="71">
        <f>LN('R10'!AL11/'R10'!AL10)</f>
        <v>0</v>
      </c>
      <c r="AM11" s="71">
        <f>LN('R10'!AM11/'R10'!AM10)</f>
        <v>2.0761991448429225E-2</v>
      </c>
      <c r="AN11" s="71">
        <f>LN('R10'!AN11/'R10'!AN10)</f>
        <v>2.9413885206293407E-2</v>
      </c>
      <c r="AO11" s="71">
        <f>LN('R10'!AO11/'R10'!AO10)</f>
        <v>3.3503971231401843E-2</v>
      </c>
      <c r="AP11" s="71">
        <f>LN('R10'!AP11/'R10'!AP10)</f>
        <v>0</v>
      </c>
      <c r="AQ11" s="71">
        <f>LN('R10'!AQ11/'R10'!AQ10)</f>
        <v>0</v>
      </c>
      <c r="AR11" s="71">
        <f>LN('R10'!AR11/'R10'!AR10)</f>
        <v>0</v>
      </c>
      <c r="AS11" s="71">
        <f>LN('R10'!AS11/'R10'!AS10)</f>
        <v>-1.8173562475819393E-3</v>
      </c>
      <c r="AT11" s="71">
        <f>LN('R10'!AT11/'R10'!AT10)</f>
        <v>-3.7119567491400401E-3</v>
      </c>
      <c r="AU11" s="71">
        <f>LN('R10'!AU11/'R10'!AU10)</f>
        <v>-1.6992762323112059E-2</v>
      </c>
      <c r="AV11" s="71">
        <f>LN('R10'!AV11/'R10'!AV10)</f>
        <v>0</v>
      </c>
      <c r="AW11" s="71">
        <f>LN('R10'!AW11/'R10'!AW10)</f>
        <v>0</v>
      </c>
      <c r="AX11" s="71">
        <f>LN('R10'!AX11/'R10'!AX10)</f>
        <v>0</v>
      </c>
      <c r="AY11" s="71">
        <f>LN('R10'!AY11/'R10'!AY10)</f>
        <v>2.0367302824433733E-2</v>
      </c>
      <c r="AZ11" s="71">
        <f>LN('R10'!AZ11/'R10'!AZ10)</f>
        <v>2.8820438535491884E-2</v>
      </c>
      <c r="BA11" s="71">
        <f>LN('R10'!BA11/'R10'!BA10)</f>
        <v>3.2811342314270922E-2</v>
      </c>
      <c r="BB11" s="71">
        <f>LN('R10'!BB11/'R10'!BB10)</f>
        <v>0</v>
      </c>
      <c r="BC11" s="71">
        <f>LN('R10'!BC11/'R10'!BC10)</f>
        <v>0</v>
      </c>
      <c r="BD11" s="71">
        <f>LN('R10'!BD11/'R10'!BD10)</f>
        <v>0</v>
      </c>
      <c r="BE11" s="71">
        <f>LN('R10'!BE11/'R10'!BE10)</f>
        <v>-1.7799933500022753E-3</v>
      </c>
      <c r="BF11" s="71">
        <f>LN('R10'!BF11/'R10'!BF10)</f>
        <v>-3.6493727093880805E-3</v>
      </c>
      <c r="BG11" s="71">
        <f>LN('R10'!BG11/'R10'!BG10)</f>
        <v>-1.6812769933732881E-2</v>
      </c>
      <c r="BH11" s="71">
        <f>LN('R10'!BH11/'R10'!BH10)</f>
        <v>0</v>
      </c>
      <c r="BI11" s="71">
        <f>LN('R10'!BI11/'R10'!BI10)</f>
        <v>0</v>
      </c>
      <c r="BJ11" s="71">
        <f>LN('R10'!BJ11/'R10'!BJ10)</f>
        <v>0</v>
      </c>
      <c r="BK11" s="71">
        <f>LN('R10'!BK11/'R10'!BK10)</f>
        <v>1.9987340924612497E-2</v>
      </c>
    </row>
    <row r="12" spans="1:63">
      <c r="A12" s="134">
        <v>36539</v>
      </c>
      <c r="B12" s="132"/>
      <c r="C12" s="135"/>
      <c r="D12" s="71">
        <f>LN('R10'!D12/'R10'!D11)</f>
        <v>-6.3694482854798227E-3</v>
      </c>
      <c r="E12" s="71">
        <f>LN('R10'!E12/'R10'!E11)</f>
        <v>-5.2677909348589156E-3</v>
      </c>
      <c r="F12" s="71">
        <f>LN('R10'!F12/'R10'!F11)</f>
        <v>0</v>
      </c>
      <c r="G12" s="71">
        <f>LN('R10'!G12/'R10'!G11)</f>
        <v>0</v>
      </c>
      <c r="H12" s="71">
        <f>LN('R10'!H12/'R10'!H11)</f>
        <v>0</v>
      </c>
      <c r="I12" s="71">
        <f>LN('R10'!I12/'R10'!I11)</f>
        <v>2.0639842208514275E-3</v>
      </c>
      <c r="J12" s="71">
        <f>LN('R10'!J12/'R10'!J11)</f>
        <v>-6.3341462767919016E-3</v>
      </c>
      <c r="K12" s="71">
        <f>LN('R10'!K12/'R10'!K11)</f>
        <v>-2.6990569691649467E-3</v>
      </c>
      <c r="L12" s="71">
        <f>LN('R10'!L12/'R10'!L11)</f>
        <v>0</v>
      </c>
      <c r="M12" s="71">
        <f>LN('R10'!M12/'R10'!M11)</f>
        <v>6.7705065672107071E-3</v>
      </c>
      <c r="N12" s="71">
        <f>LN('R10'!N12/'R10'!N11)</f>
        <v>9.0968788468306517E-3</v>
      </c>
      <c r="O12" s="71">
        <f>LN('R10'!O12/'R10'!O11)</f>
        <v>0</v>
      </c>
      <c r="P12" s="71">
        <f>LN('R10'!P12/'R10'!P11)</f>
        <v>1.2048338516174355E-2</v>
      </c>
      <c r="Q12" s="71">
        <f>LN('R10'!Q12/'R10'!Q11)</f>
        <v>0</v>
      </c>
      <c r="R12" s="71">
        <f>LN('R10'!R12/'R10'!R11)</f>
        <v>6.9324367756446754E-3</v>
      </c>
      <c r="S12" s="71">
        <f>LN('R10'!S12/'R10'!S11)</f>
        <v>3.5971261808494747E-3</v>
      </c>
      <c r="T12" s="71">
        <f>LN('R10'!T12/'R10'!T11)</f>
        <v>0</v>
      </c>
      <c r="U12" s="71">
        <f>LN('R10'!U12/'R10'!U11)</f>
        <v>0</v>
      </c>
      <c r="V12" s="71">
        <f>LN('R10'!V12/'R10'!V11)</f>
        <v>3.8535693159899723E-3</v>
      </c>
      <c r="W12" s="71">
        <f>LN('R10'!W12/'R10'!W11)</f>
        <v>4.3763745997987815E-3</v>
      </c>
      <c r="X12" s="71">
        <f>LN('R10'!X12/'R10'!X11)</f>
        <v>5.0778053249542722E-3</v>
      </c>
      <c r="Y12" s="71">
        <f>LN('R10'!Y12/'R10'!Y11)</f>
        <v>1.3976650708307965E-2</v>
      </c>
      <c r="Z12" s="71">
        <f>LN('R10'!Z12/'R10'!Z11)</f>
        <v>8.9104459194236964E-3</v>
      </c>
      <c r="AA12" s="71">
        <f>LN('R10'!AA12/'R10'!AA11)</f>
        <v>1.3976242666379351E-3</v>
      </c>
      <c r="AB12" s="71">
        <f>LN('R10'!AB12/'R10'!AB11)</f>
        <v>1.3245226750020723E-2</v>
      </c>
      <c r="AC12" s="71">
        <f>LN('R10'!AC12/'R10'!AC11)</f>
        <v>1.5152793538265711E-3</v>
      </c>
      <c r="AD12" s="71">
        <f>LN('R10'!AD12/'R10'!AD11)</f>
        <v>8.291781156390142E-3</v>
      </c>
      <c r="AE12" s="71">
        <f>LN('R10'!AE12/'R10'!AE11)</f>
        <v>5.0881766060819726E-3</v>
      </c>
      <c r="AF12" s="71">
        <f>LN('R10'!AF12/'R10'!AF11)</f>
        <v>1.5412281499336022E-3</v>
      </c>
      <c r="AG12" s="71">
        <f>LN('R10'!AG12/'R10'!AG11)</f>
        <v>1.5340634763599148E-3</v>
      </c>
      <c r="AH12" s="71">
        <f>LN('R10'!AH12/'R10'!AH11)</f>
        <v>5.0261806773049204E-3</v>
      </c>
      <c r="AI12" s="71">
        <f>LN('R10'!AI12/'R10'!AI11)</f>
        <v>5.1018312918241337E-3</v>
      </c>
      <c r="AJ12" s="71">
        <f>LN('R10'!AJ12/'R10'!AJ11)</f>
        <v>6.1381266887854807E-3</v>
      </c>
      <c r="AK12" s="71">
        <f>LN('R10'!AK12/'R10'!AK11)</f>
        <v>1.4878747162682358E-2</v>
      </c>
      <c r="AL12" s="71">
        <f>LN('R10'!AL12/'R10'!AL11)</f>
        <v>9.8806381977501086E-3</v>
      </c>
      <c r="AM12" s="71">
        <f>LN('R10'!AM12/'R10'!AM11)</f>
        <v>1.3689256073415187E-3</v>
      </c>
      <c r="AN12" s="71">
        <f>LN('R10'!AN12/'R10'!AN11)</f>
        <v>1.2959144642505336E-2</v>
      </c>
      <c r="AO12" s="71">
        <f>LN('R10'!AO12/'R10'!AO11)</f>
        <v>1.4816036951784532E-3</v>
      </c>
      <c r="AP12" s="71">
        <f>LN('R10'!AP12/'R10'!AP11)</f>
        <v>8.1065875329882735E-3</v>
      </c>
      <c r="AQ12" s="71">
        <f>LN('R10'!AQ12/'R10'!AQ11)</f>
        <v>4.9704447175422601E-3</v>
      </c>
      <c r="AR12" s="71">
        <f>LN('R10'!AR12/'R10'!AR11)</f>
        <v>1.5064024942565682E-3</v>
      </c>
      <c r="AS12" s="71">
        <f>LN('R10'!AS12/'R10'!AS11)</f>
        <v>1.4995572300840183E-3</v>
      </c>
      <c r="AT12" s="71">
        <f>LN('R10'!AT12/'R10'!AT11)</f>
        <v>4.933884955536769E-3</v>
      </c>
      <c r="AU12" s="71">
        <f>LN('R10'!AU12/'R10'!AU11)</f>
        <v>5.0429612409033263E-3</v>
      </c>
      <c r="AV12" s="71">
        <f>LN('R10'!AV12/'R10'!AV11)</f>
        <v>6.0339592249614429E-3</v>
      </c>
      <c r="AW12" s="71">
        <f>LN('R10'!AW12/'R10'!AW11)</f>
        <v>1.4626107308350242E-2</v>
      </c>
      <c r="AX12" s="71">
        <f>LN('R10'!AX12/'R10'!AX11)</f>
        <v>9.7165760462089076E-3</v>
      </c>
      <c r="AY12" s="71">
        <f>LN('R10'!AY12/'R10'!AY11)</f>
        <v>1.3431835464675379E-3</v>
      </c>
      <c r="AZ12" s="71">
        <f>LN('R10'!AZ12/'R10'!AZ11)</f>
        <v>1.2703064256253456E-2</v>
      </c>
      <c r="BA12" s="71">
        <f>LN('R10'!BA12/'R10'!BA11)</f>
        <v>1.4514961019482875E-3</v>
      </c>
      <c r="BB12" s="71">
        <f>LN('R10'!BB12/'R10'!BB11)</f>
        <v>7.9410513728129049E-3</v>
      </c>
      <c r="BC12" s="71">
        <f>LN('R10'!BC12/'R10'!BC11)</f>
        <v>4.8653732416683521E-3</v>
      </c>
      <c r="BD12" s="71">
        <f>LN('R10'!BD12/'R10'!BD11)</f>
        <v>1.4752891783227388E-3</v>
      </c>
      <c r="BE12" s="71">
        <f>LN('R10'!BE12/'R10'!BE11)</f>
        <v>1.4687231427177262E-3</v>
      </c>
      <c r="BF12" s="71">
        <f>LN('R10'!BF12/'R10'!BF11)</f>
        <v>4.8507489756236359E-3</v>
      </c>
      <c r="BG12" s="71">
        <f>LN('R10'!BG12/'R10'!BG11)</f>
        <v>4.9892285643391206E-3</v>
      </c>
      <c r="BH12" s="71">
        <f>LN('R10'!BH12/'R10'!BH11)</f>
        <v>5.9398763925805802E-3</v>
      </c>
      <c r="BI12" s="71">
        <f>LN('R10'!BI12/'R10'!BI11)</f>
        <v>1.4397930193639224E-2</v>
      </c>
      <c r="BJ12" s="71">
        <f>LN('R10'!BJ12/'R10'!BJ11)</f>
        <v>9.5682919781752852E-3</v>
      </c>
      <c r="BK12" s="71">
        <f>LN('R10'!BK12/'R10'!BK11)</f>
        <v>1.318391753258454E-3</v>
      </c>
    </row>
    <row r="13" spans="1:63">
      <c r="A13" s="134">
        <v>36543</v>
      </c>
      <c r="B13" s="132"/>
      <c r="C13" s="135"/>
      <c r="D13" s="71">
        <f>LN('R10'!D13/'R10'!D12)</f>
        <v>9.5390230467589099E-3</v>
      </c>
      <c r="E13" s="71">
        <f>LN('R10'!E13/'R10'!E12)</f>
        <v>5.2677909348590258E-3</v>
      </c>
      <c r="F13" s="71">
        <f>LN('R10'!F13/'R10'!F12)</f>
        <v>0</v>
      </c>
      <c r="G13" s="71">
        <f>LN('R10'!G13/'R10'!G12)</f>
        <v>0</v>
      </c>
      <c r="H13" s="71">
        <f>LN('R10'!H13/'R10'!H12)</f>
        <v>0</v>
      </c>
      <c r="I13" s="71">
        <f>LN('R10'!I13/'R10'!I12)</f>
        <v>4.1152321451065794E-3</v>
      </c>
      <c r="J13" s="71">
        <f>LN('R10'!J13/'R10'!J12)</f>
        <v>9.4862371451067719E-3</v>
      </c>
      <c r="K13" s="71">
        <f>LN('R10'!K13/'R10'!K12)</f>
        <v>7.1813594086645761E-3</v>
      </c>
      <c r="L13" s="71">
        <f>LN('R10'!L13/'R10'!L12)</f>
        <v>1.7812175764099689E-2</v>
      </c>
      <c r="M13" s="71">
        <f>LN('R10'!M13/'R10'!M12)</f>
        <v>1.3405026468047764E-2</v>
      </c>
      <c r="N13" s="71">
        <f>LN('R10'!N13/'R10'!N12)</f>
        <v>1.5404669194986455E-2</v>
      </c>
      <c r="O13" s="71">
        <f>LN('R10'!O13/'R10'!O12)</f>
        <v>0</v>
      </c>
      <c r="P13" s="71">
        <f>LN('R10'!P13/'R10'!P12)</f>
        <v>5.9701669865039747E-3</v>
      </c>
      <c r="Q13" s="71">
        <f>LN('R10'!Q13/'R10'!Q12)</f>
        <v>0</v>
      </c>
      <c r="R13" s="71">
        <f>LN('R10'!R13/'R10'!R12)</f>
        <v>0</v>
      </c>
      <c r="S13" s="71">
        <f>LN('R10'!S13/'R10'!S12)</f>
        <v>7.155665595412232E-3</v>
      </c>
      <c r="T13" s="71">
        <f>LN('R10'!T13/'R10'!T12)</f>
        <v>8.7336799687546315E-3</v>
      </c>
      <c r="U13" s="71">
        <f>LN('R10'!U13/'R10'!U12)</f>
        <v>0</v>
      </c>
      <c r="V13" s="71">
        <f>LN('R10'!V13/'R10'!V12)</f>
        <v>0</v>
      </c>
      <c r="W13" s="71">
        <f>LN('R10'!W13/'R10'!W12)</f>
        <v>0</v>
      </c>
      <c r="X13" s="71">
        <f>LN('R10'!X13/'R10'!X12)</f>
        <v>0</v>
      </c>
      <c r="Y13" s="71">
        <f>LN('R10'!Y13/'R10'!Y12)</f>
        <v>0</v>
      </c>
      <c r="Z13" s="71">
        <f>LN('R10'!Z13/'R10'!Z12)</f>
        <v>1.509272769408182E-2</v>
      </c>
      <c r="AA13" s="71">
        <f>LN('R10'!AA13/'R10'!AA12)</f>
        <v>0</v>
      </c>
      <c r="AB13" s="71">
        <f>LN('R10'!AB13/'R10'!AB12)</f>
        <v>5.8309203107931437E-3</v>
      </c>
      <c r="AC13" s="71">
        <f>LN('R10'!AC13/'R10'!AC12)</f>
        <v>0</v>
      </c>
      <c r="AD13" s="71">
        <f>LN('R10'!AD13/'R10'!AD12)</f>
        <v>0</v>
      </c>
      <c r="AE13" s="71">
        <f>LN('R10'!AE13/'R10'!AE12)</f>
        <v>6.9759613207748426E-3</v>
      </c>
      <c r="AF13" s="71">
        <f>LN('R10'!AF13/'R10'!AF12)</f>
        <v>8.519390427049937E-3</v>
      </c>
      <c r="AG13" s="71">
        <f>LN('R10'!AG13/'R10'!AG12)</f>
        <v>0</v>
      </c>
      <c r="AH13" s="71">
        <f>LN('R10'!AH13/'R10'!AH12)</f>
        <v>0</v>
      </c>
      <c r="AI13" s="71">
        <f>LN('R10'!AI13/'R10'!AI12)</f>
        <v>0</v>
      </c>
      <c r="AJ13" s="71">
        <f>LN('R10'!AJ13/'R10'!AJ12)</f>
        <v>0</v>
      </c>
      <c r="AK13" s="71">
        <f>LN('R10'!AK13/'R10'!AK12)</f>
        <v>0</v>
      </c>
      <c r="AL13" s="71">
        <f>LN('R10'!AL13/'R10'!AL12)</f>
        <v>1.482423688350135E-2</v>
      </c>
      <c r="AM13" s="71">
        <f>LN('R10'!AM13/'R10'!AM12)</f>
        <v>0</v>
      </c>
      <c r="AN13" s="71">
        <f>LN('R10'!AN13/'R10'!AN12)</f>
        <v>5.7061495768544685E-3</v>
      </c>
      <c r="AO13" s="71">
        <f>LN('R10'!AO13/'R10'!AO12)</f>
        <v>0</v>
      </c>
      <c r="AP13" s="71">
        <f>LN('R10'!AP13/'R10'!AP12)</f>
        <v>0</v>
      </c>
      <c r="AQ13" s="71">
        <f>LN('R10'!AQ13/'R10'!AQ12)</f>
        <v>6.815497501545047E-3</v>
      </c>
      <c r="AR13" s="71">
        <f>LN('R10'!AR13/'R10'!AR12)</f>
        <v>8.3278296085011611E-3</v>
      </c>
      <c r="AS13" s="71">
        <f>LN('R10'!AS13/'R10'!AS12)</f>
        <v>0</v>
      </c>
      <c r="AT13" s="71">
        <f>LN('R10'!AT13/'R10'!AT12)</f>
        <v>0</v>
      </c>
      <c r="AU13" s="71">
        <f>LN('R10'!AU13/'R10'!AU12)</f>
        <v>0</v>
      </c>
      <c r="AV13" s="71">
        <f>LN('R10'!AV13/'R10'!AV12)</f>
        <v>0</v>
      </c>
      <c r="AW13" s="71">
        <f>LN('R10'!AW13/'R10'!AW12)</f>
        <v>0</v>
      </c>
      <c r="AX13" s="71">
        <f>LN('R10'!AX13/'R10'!AX12)</f>
        <v>1.4581060275292152E-2</v>
      </c>
      <c r="AY13" s="71">
        <f>LN('R10'!AY13/'R10'!AY12)</f>
        <v>0</v>
      </c>
      <c r="AZ13" s="71">
        <f>LN('R10'!AZ13/'R10'!AZ12)</f>
        <v>5.5944201853245319E-3</v>
      </c>
      <c r="BA13" s="71">
        <f>LN('R10'!BA13/'R10'!BA12)</f>
        <v>0</v>
      </c>
      <c r="BB13" s="71">
        <f>LN('R10'!BB13/'R10'!BB12)</f>
        <v>0</v>
      </c>
      <c r="BC13" s="71">
        <f>LN('R10'!BC13/'R10'!BC12)</f>
        <v>6.6722516090677204E-3</v>
      </c>
      <c r="BD13" s="71">
        <f>LN('R10'!BD13/'R10'!BD12)</f>
        <v>8.1566520737487869E-3</v>
      </c>
      <c r="BE13" s="71">
        <f>LN('R10'!BE13/'R10'!BE12)</f>
        <v>0</v>
      </c>
      <c r="BF13" s="71">
        <f>LN('R10'!BF13/'R10'!BF12)</f>
        <v>0</v>
      </c>
      <c r="BG13" s="71">
        <f>LN('R10'!BG13/'R10'!BG12)</f>
        <v>0</v>
      </c>
      <c r="BH13" s="71">
        <f>LN('R10'!BH13/'R10'!BH12)</f>
        <v>0</v>
      </c>
      <c r="BI13" s="71">
        <f>LN('R10'!BI13/'R10'!BI12)</f>
        <v>0</v>
      </c>
      <c r="BJ13" s="71">
        <f>LN('R10'!BJ13/'R10'!BJ12)</f>
        <v>1.436118506812778E-2</v>
      </c>
      <c r="BK13" s="71">
        <f>LN('R10'!BK13/'R10'!BK12)</f>
        <v>0</v>
      </c>
    </row>
    <row r="14" spans="1:63">
      <c r="A14" s="134">
        <v>36544</v>
      </c>
      <c r="B14" s="132"/>
      <c r="C14" s="135"/>
      <c r="D14" s="71">
        <f>LN('R10'!D14/'R10'!D13)</f>
        <v>0</v>
      </c>
      <c r="E14" s="71">
        <f>LN('R10'!E14/'R10'!E13)</f>
        <v>0</v>
      </c>
      <c r="F14" s="71">
        <f>LN('R10'!F14/'R10'!F13)</f>
        <v>0</v>
      </c>
      <c r="G14" s="71">
        <f>LN('R10'!G14/'R10'!G13)</f>
        <v>9.0498355199178562E-3</v>
      </c>
      <c r="H14" s="71">
        <f>LN('R10'!H14/'R10'!H13)</f>
        <v>8.3682496705165792E-3</v>
      </c>
      <c r="I14" s="71">
        <f>LN('R10'!I14/'R10'!I13)</f>
        <v>-5.1466917517689172E-3</v>
      </c>
      <c r="J14" s="71">
        <f>LN('R10'!J14/'R10'!J13)</f>
        <v>1.5723273679525928E-3</v>
      </c>
      <c r="K14" s="71">
        <f>LN('R10'!K14/'R10'!K13)</f>
        <v>8.0178603247318299E-3</v>
      </c>
      <c r="L14" s="71">
        <f>LN('R10'!L14/'R10'!L13)</f>
        <v>0</v>
      </c>
      <c r="M14" s="71">
        <f>LN('R10'!M14/'R10'!M13)</f>
        <v>0</v>
      </c>
      <c r="N14" s="71">
        <f>LN('R10'!N14/'R10'!N13)</f>
        <v>0</v>
      </c>
      <c r="O14" s="71">
        <f>LN('R10'!O14/'R10'!O13)</f>
        <v>0</v>
      </c>
      <c r="P14" s="71">
        <f>LN('R10'!P14/'R10'!P13)</f>
        <v>0</v>
      </c>
      <c r="Q14" s="71">
        <f>LN('R10'!Q14/'R10'!Q13)</f>
        <v>0</v>
      </c>
      <c r="R14" s="71">
        <f>LN('R10'!R14/'R10'!R13)</f>
        <v>0</v>
      </c>
      <c r="S14" s="71">
        <f>LN('R10'!S14/'R10'!S13)</f>
        <v>0</v>
      </c>
      <c r="T14" s="71">
        <f>LN('R10'!T14/'R10'!T13)</f>
        <v>0</v>
      </c>
      <c r="U14" s="71">
        <f>LN('R10'!U14/'R10'!U13)</f>
        <v>-4.7732787526576599E-3</v>
      </c>
      <c r="V14" s="71">
        <f>LN('R10'!V14/'R10'!V13)</f>
        <v>3.8387763071656669E-3</v>
      </c>
      <c r="W14" s="71">
        <f>LN('R10'!W14/'R10'!W13)</f>
        <v>1.3015368112070227E-2</v>
      </c>
      <c r="X14" s="71">
        <f>LN('R10'!X14/'R10'!X13)</f>
        <v>0</v>
      </c>
      <c r="Y14" s="71">
        <f>LN('R10'!Y14/'R10'!Y13)</f>
        <v>0</v>
      </c>
      <c r="Z14" s="71">
        <f>LN('R10'!Z14/'R10'!Z13)</f>
        <v>0</v>
      </c>
      <c r="AA14" s="71">
        <f>LN('R10'!AA14/'R10'!AA13)</f>
        <v>0</v>
      </c>
      <c r="AB14" s="71">
        <f>LN('R10'!AB14/'R10'!AB13)</f>
        <v>0</v>
      </c>
      <c r="AC14" s="71">
        <f>LN('R10'!AC14/'R10'!AC13)</f>
        <v>0</v>
      </c>
      <c r="AD14" s="71">
        <f>LN('R10'!AD14/'R10'!AD13)</f>
        <v>0</v>
      </c>
      <c r="AE14" s="71">
        <f>LN('R10'!AE14/'R10'!AE13)</f>
        <v>0</v>
      </c>
      <c r="AF14" s="71">
        <f>LN('R10'!AF14/'R10'!AF13)</f>
        <v>0</v>
      </c>
      <c r="AG14" s="71">
        <f>LN('R10'!AG14/'R10'!AG13)</f>
        <v>-4.6559354058908304E-3</v>
      </c>
      <c r="AH14" s="71">
        <f>LN('R10'!AH14/'R10'!AH13)</f>
        <v>3.7625147855726905E-3</v>
      </c>
      <c r="AI14" s="71">
        <f>LN('R10'!AI14/'R10'!AI13)</f>
        <v>1.285474895461864E-2</v>
      </c>
      <c r="AJ14" s="71">
        <f>LN('R10'!AJ14/'R10'!AJ13)</f>
        <v>0</v>
      </c>
      <c r="AK14" s="71">
        <f>LN('R10'!AK14/'R10'!AK13)</f>
        <v>0</v>
      </c>
      <c r="AL14" s="71">
        <f>LN('R10'!AL14/'R10'!AL13)</f>
        <v>0</v>
      </c>
      <c r="AM14" s="71">
        <f>LN('R10'!AM14/'R10'!AM13)</f>
        <v>0</v>
      </c>
      <c r="AN14" s="71">
        <f>LN('R10'!AN14/'R10'!AN13)</f>
        <v>0</v>
      </c>
      <c r="AO14" s="71">
        <f>LN('R10'!AO14/'R10'!AO13)</f>
        <v>0</v>
      </c>
      <c r="AP14" s="71">
        <f>LN('R10'!AP14/'R10'!AP13)</f>
        <v>0</v>
      </c>
      <c r="AQ14" s="71">
        <f>LN('R10'!AQ14/'R10'!AQ13)</f>
        <v>0</v>
      </c>
      <c r="AR14" s="71">
        <f>LN('R10'!AR14/'R10'!AR13)</f>
        <v>0</v>
      </c>
      <c r="AS14" s="71">
        <f>LN('R10'!AS14/'R10'!AS13)</f>
        <v>-4.5510477677257449E-3</v>
      </c>
      <c r="AT14" s="71">
        <f>LN('R10'!AT14/'R10'!AT13)</f>
        <v>3.6937211870292658E-3</v>
      </c>
      <c r="AU14" s="71">
        <f>LN('R10'!AU14/'R10'!AU13)</f>
        <v>1.270772776803466E-2</v>
      </c>
      <c r="AV14" s="71">
        <f>LN('R10'!AV14/'R10'!AV13)</f>
        <v>0</v>
      </c>
      <c r="AW14" s="71">
        <f>LN('R10'!AW14/'R10'!AW13)</f>
        <v>0</v>
      </c>
      <c r="AX14" s="71">
        <f>LN('R10'!AX14/'R10'!AX13)</f>
        <v>0</v>
      </c>
      <c r="AY14" s="71">
        <f>LN('R10'!AY14/'R10'!AY13)</f>
        <v>0</v>
      </c>
      <c r="AZ14" s="71">
        <f>LN('R10'!AZ14/'R10'!AZ13)</f>
        <v>0</v>
      </c>
      <c r="BA14" s="71">
        <f>LN('R10'!BA14/'R10'!BA13)</f>
        <v>0</v>
      </c>
      <c r="BB14" s="71">
        <f>LN('R10'!BB14/'R10'!BB13)</f>
        <v>0</v>
      </c>
      <c r="BC14" s="71">
        <f>LN('R10'!BC14/'R10'!BC13)</f>
        <v>0</v>
      </c>
      <c r="BD14" s="71">
        <f>LN('R10'!BD14/'R10'!BD13)</f>
        <v>0</v>
      </c>
      <c r="BE14" s="71">
        <f>LN('R10'!BE14/'R10'!BE13)</f>
        <v>-4.457328529741825E-3</v>
      </c>
      <c r="BF14" s="71">
        <f>LN('R10'!BF14/'R10'!BF13)</f>
        <v>3.6317454117704628E-3</v>
      </c>
      <c r="BG14" s="71">
        <f>LN('R10'!BG14/'R10'!BG13)</f>
        <v>1.2573510155847746E-2</v>
      </c>
      <c r="BH14" s="71">
        <f>LN('R10'!BH14/'R10'!BH13)</f>
        <v>0</v>
      </c>
      <c r="BI14" s="71">
        <f>LN('R10'!BI14/'R10'!BI13)</f>
        <v>0</v>
      </c>
      <c r="BJ14" s="71">
        <f>LN('R10'!BJ14/'R10'!BJ13)</f>
        <v>0</v>
      </c>
      <c r="BK14" s="71">
        <f>LN('R10'!BK14/'R10'!BK13)</f>
        <v>0</v>
      </c>
    </row>
    <row r="15" spans="1:63">
      <c r="A15" s="134">
        <v>36545</v>
      </c>
      <c r="B15" s="132"/>
      <c r="C15" s="135"/>
      <c r="D15" s="71">
        <f>LN('R10'!D15/'R10'!D14)</f>
        <v>0</v>
      </c>
      <c r="E15" s="71">
        <f>LN('R10'!E15/'R10'!E14)</f>
        <v>6.9808311413401408E-3</v>
      </c>
      <c r="F15" s="71">
        <f>LN('R10'!F15/'R10'!F14)</f>
        <v>1.6807118316381191E-2</v>
      </c>
      <c r="G15" s="71">
        <f>LN('R10'!G15/'R10'!G14)</f>
        <v>0</v>
      </c>
      <c r="H15" s="71">
        <f>LN('R10'!H15/'R10'!H14)</f>
        <v>0</v>
      </c>
      <c r="I15" s="71">
        <f>LN('R10'!I15/'R10'!I14)</f>
        <v>0</v>
      </c>
      <c r="J15" s="71">
        <f>LN('R10'!J15/'R10'!J14)</f>
        <v>3.1372574751328736E-3</v>
      </c>
      <c r="K15" s="71">
        <f>LN('R10'!K15/'R10'!K14)</f>
        <v>3.5429620763441287E-3</v>
      </c>
      <c r="L15" s="71">
        <f>LN('R10'!L15/'R10'!L14)</f>
        <v>3.7759642095349143E-3</v>
      </c>
      <c r="M15" s="71">
        <f>LN('R10'!M15/'R10'!M14)</f>
        <v>0</v>
      </c>
      <c r="N15" s="71">
        <f>LN('R10'!N15/'R10'!N14)</f>
        <v>0</v>
      </c>
      <c r="O15" s="71">
        <f>LN('R10'!O15/'R10'!O14)</f>
        <v>0</v>
      </c>
      <c r="P15" s="71">
        <f>LN('R10'!P15/'R10'!P14)</f>
        <v>0</v>
      </c>
      <c r="Q15" s="71">
        <f>LN('R10'!Q15/'R10'!Q14)</f>
        <v>0</v>
      </c>
      <c r="R15" s="71">
        <f>LN('R10'!R15/'R10'!R14)</f>
        <v>5.1679701584425976E-3</v>
      </c>
      <c r="S15" s="71">
        <f>LN('R10'!S15/'R10'!S14)</f>
        <v>0</v>
      </c>
      <c r="T15" s="71">
        <f>LN('R10'!T15/'R10'!T14)</f>
        <v>0</v>
      </c>
      <c r="U15" s="71">
        <f>LN('R10'!U15/'R10'!U14)</f>
        <v>0</v>
      </c>
      <c r="V15" s="71">
        <f>LN('R10'!V15/'R10'!V14)</f>
        <v>0</v>
      </c>
      <c r="W15" s="71">
        <f>LN('R10'!W15/'R10'!W14)</f>
        <v>0</v>
      </c>
      <c r="X15" s="71">
        <f>LN('R10'!X15/'R10'!X14)</f>
        <v>0</v>
      </c>
      <c r="Y15" s="71">
        <f>LN('R10'!Y15/'R10'!Y14)</f>
        <v>0</v>
      </c>
      <c r="Z15" s="71">
        <f>LN('R10'!Z15/'R10'!Z14)</f>
        <v>0</v>
      </c>
      <c r="AA15" s="71">
        <f>LN('R10'!AA15/'R10'!AA14)</f>
        <v>0</v>
      </c>
      <c r="AB15" s="71">
        <f>LN('R10'!AB15/'R10'!AB14)</f>
        <v>0</v>
      </c>
      <c r="AC15" s="71">
        <f>LN('R10'!AC15/'R10'!AC14)</f>
        <v>0</v>
      </c>
      <c r="AD15" s="71">
        <f>LN('R10'!AD15/'R10'!AD14)</f>
        <v>5.0428750338619597E-3</v>
      </c>
      <c r="AE15" s="71">
        <f>LN('R10'!AE15/'R10'!AE14)</f>
        <v>0</v>
      </c>
      <c r="AF15" s="71">
        <f>LN('R10'!AF15/'R10'!AF14)</f>
        <v>0</v>
      </c>
      <c r="AG15" s="71">
        <f>LN('R10'!AG15/'R10'!AG14)</f>
        <v>0</v>
      </c>
      <c r="AH15" s="71">
        <f>LN('R10'!AH15/'R10'!AH14)</f>
        <v>0</v>
      </c>
      <c r="AI15" s="71">
        <f>LN('R10'!AI15/'R10'!AI14)</f>
        <v>0</v>
      </c>
      <c r="AJ15" s="71">
        <f>LN('R10'!AJ15/'R10'!AJ14)</f>
        <v>0</v>
      </c>
      <c r="AK15" s="71">
        <f>LN('R10'!AK15/'R10'!AK14)</f>
        <v>0</v>
      </c>
      <c r="AL15" s="71">
        <f>LN('R10'!AL15/'R10'!AL14)</f>
        <v>0</v>
      </c>
      <c r="AM15" s="71">
        <f>LN('R10'!AM15/'R10'!AM14)</f>
        <v>0</v>
      </c>
      <c r="AN15" s="71">
        <f>LN('R10'!AN15/'R10'!AN14)</f>
        <v>0</v>
      </c>
      <c r="AO15" s="71">
        <f>LN('R10'!AO15/'R10'!AO14)</f>
        <v>0</v>
      </c>
      <c r="AP15" s="71">
        <f>LN('R10'!AP15/'R10'!AP14)</f>
        <v>4.9309764606013063E-3</v>
      </c>
      <c r="AQ15" s="71">
        <f>LN('R10'!AQ15/'R10'!AQ14)</f>
        <v>0</v>
      </c>
      <c r="AR15" s="71">
        <f>LN('R10'!AR15/'R10'!AR14)</f>
        <v>0</v>
      </c>
      <c r="AS15" s="71">
        <f>LN('R10'!AS15/'R10'!AS14)</f>
        <v>0</v>
      </c>
      <c r="AT15" s="71">
        <f>LN('R10'!AT15/'R10'!AT14)</f>
        <v>0</v>
      </c>
      <c r="AU15" s="71">
        <f>LN('R10'!AU15/'R10'!AU14)</f>
        <v>0</v>
      </c>
      <c r="AV15" s="71">
        <f>LN('R10'!AV15/'R10'!AV14)</f>
        <v>0</v>
      </c>
      <c r="AW15" s="71">
        <f>LN('R10'!AW15/'R10'!AW14)</f>
        <v>0</v>
      </c>
      <c r="AX15" s="71">
        <f>LN('R10'!AX15/'R10'!AX14)</f>
        <v>0</v>
      </c>
      <c r="AY15" s="71">
        <f>LN('R10'!AY15/'R10'!AY14)</f>
        <v>0</v>
      </c>
      <c r="AZ15" s="71">
        <f>LN('R10'!AZ15/'R10'!AZ14)</f>
        <v>0</v>
      </c>
      <c r="BA15" s="71">
        <f>LN('R10'!BA15/'R10'!BA14)</f>
        <v>0</v>
      </c>
      <c r="BB15" s="71">
        <f>LN('R10'!BB15/'R10'!BB14)</f>
        <v>4.8309272696655924E-3</v>
      </c>
      <c r="BC15" s="71">
        <f>LN('R10'!BC15/'R10'!BC14)</f>
        <v>0</v>
      </c>
      <c r="BD15" s="71">
        <f>LN('R10'!BD15/'R10'!BD14)</f>
        <v>0</v>
      </c>
      <c r="BE15" s="71">
        <f>LN('R10'!BE15/'R10'!BE14)</f>
        <v>0</v>
      </c>
      <c r="BF15" s="71">
        <f>LN('R10'!BF15/'R10'!BF14)</f>
        <v>0</v>
      </c>
      <c r="BG15" s="71">
        <f>LN('R10'!BG15/'R10'!BG14)</f>
        <v>0</v>
      </c>
      <c r="BH15" s="71">
        <f>LN('R10'!BH15/'R10'!BH14)</f>
        <v>0</v>
      </c>
      <c r="BI15" s="71">
        <f>LN('R10'!BI15/'R10'!BI14)</f>
        <v>0</v>
      </c>
      <c r="BJ15" s="71">
        <f>LN('R10'!BJ15/'R10'!BJ14)</f>
        <v>0</v>
      </c>
      <c r="BK15" s="71">
        <f>LN('R10'!BK15/'R10'!BK14)</f>
        <v>0</v>
      </c>
    </row>
    <row r="16" spans="1:63">
      <c r="A16" s="134">
        <v>36546</v>
      </c>
      <c r="B16" s="132"/>
      <c r="C16" s="135"/>
      <c r="D16" s="71">
        <f>LN('R10'!D16/'R10'!D15)</f>
        <v>1.2578782206859965E-2</v>
      </c>
      <c r="E16" s="71">
        <f>LN('R10'!E16/'R10'!E15)</f>
        <v>1.3817145553141903E-2</v>
      </c>
      <c r="F16" s="71">
        <f>LN('R10'!F16/'R10'!F15)</f>
        <v>1.3245226750020505E-2</v>
      </c>
      <c r="G16" s="71">
        <f>LN('R10'!G16/'R10'!G15)</f>
        <v>8.9686699827603161E-3</v>
      </c>
      <c r="H16" s="71">
        <f>LN('R10'!H16/'R10'!H15)</f>
        <v>8.2988028146950641E-3</v>
      </c>
      <c r="I16" s="71">
        <f>LN('R10'!I16/'R10'!I15)</f>
        <v>-7.250161225059751E-3</v>
      </c>
      <c r="J16" s="71">
        <f>LN('R10'!J16/'R10'!J15)</f>
        <v>2.3465008811236121E-3</v>
      </c>
      <c r="K16" s="71">
        <f>LN('R10'!K16/'R10'!K15)</f>
        <v>1.4047641013250269E-2</v>
      </c>
      <c r="L16" s="71">
        <f>LN('R10'!L16/'R10'!L15)</f>
        <v>0</v>
      </c>
      <c r="M16" s="71">
        <f>LN('R10'!M16/'R10'!M15)</f>
        <v>0</v>
      </c>
      <c r="N16" s="71">
        <f>LN('R10'!N16/'R10'!N15)</f>
        <v>0</v>
      </c>
      <c r="O16" s="71">
        <f>LN('R10'!O16/'R10'!O15)</f>
        <v>0</v>
      </c>
      <c r="P16" s="71">
        <f>LN('R10'!P16/'R10'!P15)</f>
        <v>0</v>
      </c>
      <c r="Q16" s="71">
        <f>LN('R10'!Q16/'R10'!Q15)</f>
        <v>0</v>
      </c>
      <c r="R16" s="71">
        <f>LN('R10'!R16/'R10'!R15)</f>
        <v>0</v>
      </c>
      <c r="S16" s="71">
        <f>LN('R10'!S16/'R10'!S15)</f>
        <v>7.1048256237445824E-3</v>
      </c>
      <c r="T16" s="71">
        <f>LN('R10'!T16/'R10'!T15)</f>
        <v>0</v>
      </c>
      <c r="U16" s="71">
        <f>LN('R10'!U16/'R10'!U15)</f>
        <v>0</v>
      </c>
      <c r="V16" s="71">
        <f>LN('R10'!V16/'R10'!V15)</f>
        <v>1.5313938674280428E-3</v>
      </c>
      <c r="W16" s="71">
        <f>LN('R10'!W16/'R10'!W15)</f>
        <v>4.3010818993907017E-3</v>
      </c>
      <c r="X16" s="71">
        <f>LN('R10'!X16/'R10'!X15)</f>
        <v>0</v>
      </c>
      <c r="Y16" s="71">
        <f>LN('R10'!Y16/'R10'!Y15)</f>
        <v>0</v>
      </c>
      <c r="Z16" s="71">
        <f>LN('R10'!Z16/'R10'!Z15)</f>
        <v>0</v>
      </c>
      <c r="AA16" s="71">
        <f>LN('R10'!AA16/'R10'!AA15)</f>
        <v>0</v>
      </c>
      <c r="AB16" s="71">
        <f>LN('R10'!AB16/'R10'!AB15)</f>
        <v>0</v>
      </c>
      <c r="AC16" s="71">
        <f>LN('R10'!AC16/'R10'!AC15)</f>
        <v>0</v>
      </c>
      <c r="AD16" s="71">
        <f>LN('R10'!AD16/'R10'!AD15)</f>
        <v>0</v>
      </c>
      <c r="AE16" s="71">
        <f>LN('R10'!AE16/'R10'!AE15)</f>
        <v>6.9276342178024785E-3</v>
      </c>
      <c r="AF16" s="71">
        <f>LN('R10'!AF16/'R10'!AF15)</f>
        <v>0</v>
      </c>
      <c r="AG16" s="71">
        <f>LN('R10'!AG16/'R10'!AG15)</f>
        <v>0</v>
      </c>
      <c r="AH16" s="71">
        <f>LN('R10'!AH16/'R10'!AH15)</f>
        <v>1.5010510173565892E-3</v>
      </c>
      <c r="AI16" s="71">
        <f>LN('R10'!AI16/'R10'!AI15)</f>
        <v>4.2484557061525556E-3</v>
      </c>
      <c r="AJ16" s="71">
        <f>LN('R10'!AJ16/'R10'!AJ15)</f>
        <v>0</v>
      </c>
      <c r="AK16" s="71">
        <f>LN('R10'!AK16/'R10'!AK15)</f>
        <v>0</v>
      </c>
      <c r="AL16" s="71">
        <f>LN('R10'!AL16/'R10'!AL15)</f>
        <v>0</v>
      </c>
      <c r="AM16" s="71">
        <f>LN('R10'!AM16/'R10'!AM15)</f>
        <v>0</v>
      </c>
      <c r="AN16" s="71">
        <f>LN('R10'!AN16/'R10'!AN15)</f>
        <v>0</v>
      </c>
      <c r="AO16" s="71">
        <f>LN('R10'!AO16/'R10'!AO15)</f>
        <v>0</v>
      </c>
      <c r="AP16" s="71">
        <f>LN('R10'!AP16/'R10'!AP15)</f>
        <v>0</v>
      </c>
      <c r="AQ16" s="71">
        <f>LN('R10'!AQ16/'R10'!AQ15)</f>
        <v>6.7693607627969769E-3</v>
      </c>
      <c r="AR16" s="71">
        <f>LN('R10'!AR16/'R10'!AR15)</f>
        <v>0</v>
      </c>
      <c r="AS16" s="71">
        <f>LN('R10'!AS16/'R10'!AS15)</f>
        <v>0</v>
      </c>
      <c r="AT16" s="71">
        <f>LN('R10'!AT16/'R10'!AT15)</f>
        <v>1.4736767210358562E-3</v>
      </c>
      <c r="AU16" s="71">
        <f>LN('R10'!AU16/'R10'!AU15)</f>
        <v>4.2002749924061437E-3</v>
      </c>
      <c r="AV16" s="71">
        <f>LN('R10'!AV16/'R10'!AV15)</f>
        <v>0</v>
      </c>
      <c r="AW16" s="71">
        <f>LN('R10'!AW16/'R10'!AW15)</f>
        <v>0</v>
      </c>
      <c r="AX16" s="71">
        <f>LN('R10'!AX16/'R10'!AX15)</f>
        <v>0</v>
      </c>
      <c r="AY16" s="71">
        <f>LN('R10'!AY16/'R10'!AY15)</f>
        <v>0</v>
      </c>
      <c r="AZ16" s="71">
        <f>LN('R10'!AZ16/'R10'!AZ15)</f>
        <v>0</v>
      </c>
      <c r="BA16" s="71">
        <f>LN('R10'!BA16/'R10'!BA15)</f>
        <v>0</v>
      </c>
      <c r="BB16" s="71">
        <f>LN('R10'!BB16/'R10'!BB15)</f>
        <v>0</v>
      </c>
      <c r="BC16" s="71">
        <f>LN('R10'!BC16/'R10'!BC15)</f>
        <v>6.628027578413331E-3</v>
      </c>
      <c r="BD16" s="71">
        <f>LN('R10'!BD16/'R10'!BD15)</f>
        <v>0</v>
      </c>
      <c r="BE16" s="71">
        <f>LN('R10'!BE16/'R10'!BE15)</f>
        <v>0</v>
      </c>
      <c r="BF16" s="71">
        <f>LN('R10'!BF16/'R10'!BF15)</f>
        <v>1.4490131135227E-3</v>
      </c>
      <c r="BG16" s="71">
        <f>LN('R10'!BG16/'R10'!BG15)</f>
        <v>4.1562819599177481E-3</v>
      </c>
      <c r="BH16" s="71">
        <f>LN('R10'!BH16/'R10'!BH15)</f>
        <v>0</v>
      </c>
      <c r="BI16" s="71">
        <f>LN('R10'!BI16/'R10'!BI15)</f>
        <v>0</v>
      </c>
      <c r="BJ16" s="71">
        <f>LN('R10'!BJ16/'R10'!BJ15)</f>
        <v>0</v>
      </c>
      <c r="BK16" s="71">
        <f>LN('R10'!BK16/'R10'!BK15)</f>
        <v>0</v>
      </c>
    </row>
    <row r="17" spans="1:63">
      <c r="A17" s="134">
        <v>36549</v>
      </c>
      <c r="B17" s="132"/>
      <c r="C17" s="135"/>
      <c r="D17" s="71">
        <f>LN('R10'!D17/'R10'!D16)</f>
        <v>1.5612805669524105E-3</v>
      </c>
      <c r="E17" s="71">
        <f>LN('R10'!E17/'R10'!E16)</f>
        <v>3.2070258958328671E-2</v>
      </c>
      <c r="F17" s="71">
        <f>LN('R10'!F17/'R10'!F16)</f>
        <v>8.1900539700444034E-3</v>
      </c>
      <c r="G17" s="71">
        <f>LN('R10'!G17/'R10'!G16)</f>
        <v>1.5943650397135946E-2</v>
      </c>
      <c r="H17" s="71">
        <f>LN('R10'!H17/'R10'!H16)</f>
        <v>1.3136477905369981E-2</v>
      </c>
      <c r="I17" s="71">
        <f>LN('R10'!I17/'R10'!I16)</f>
        <v>1.239685297682872E-2</v>
      </c>
      <c r="J17" s="71">
        <f>LN('R10'!J17/'R10'!J16)</f>
        <v>9.3313274288842219E-3</v>
      </c>
      <c r="K17" s="71">
        <f>LN('R10'!K17/'R10'!K16)</f>
        <v>9.544541003569872E-3</v>
      </c>
      <c r="L17" s="71">
        <f>LN('R10'!L17/'R10'!L16)</f>
        <v>1.2484556662245277E-2</v>
      </c>
      <c r="M17" s="71">
        <f>LN('R10'!M17/'R10'!M16)</f>
        <v>0</v>
      </c>
      <c r="N17" s="71">
        <f>LN('R10'!N17/'R10'!N16)</f>
        <v>2.5445306349947947E-3</v>
      </c>
      <c r="O17" s="71">
        <f>LN('R10'!O17/'R10'!O16)</f>
        <v>0</v>
      </c>
      <c r="P17" s="71">
        <f>LN('R10'!P17/'R10'!P16)</f>
        <v>0</v>
      </c>
      <c r="Q17" s="71">
        <f>LN('R10'!Q17/'R10'!Q16)</f>
        <v>0</v>
      </c>
      <c r="R17" s="71">
        <f>LN('R10'!R17/'R10'!R16)</f>
        <v>0</v>
      </c>
      <c r="S17" s="71">
        <f>LN('R10'!S17/'R10'!S16)</f>
        <v>0</v>
      </c>
      <c r="T17" s="71">
        <f>LN('R10'!T17/'R10'!T16)</f>
        <v>0</v>
      </c>
      <c r="U17" s="71">
        <f>LN('R10'!U17/'R10'!U16)</f>
        <v>0</v>
      </c>
      <c r="V17" s="71">
        <f>LN('R10'!V17/'R10'!V16)</f>
        <v>0</v>
      </c>
      <c r="W17" s="71">
        <f>LN('R10'!W17/'R10'!W16)</f>
        <v>0</v>
      </c>
      <c r="X17" s="71">
        <f>LN('R10'!X17/'R10'!X16)</f>
        <v>0</v>
      </c>
      <c r="Y17" s="71">
        <f>LN('R10'!Y17/'R10'!Y16)</f>
        <v>0</v>
      </c>
      <c r="Z17" s="71">
        <f>LN('R10'!Z17/'R10'!Z16)</f>
        <v>2.4934559733455148E-3</v>
      </c>
      <c r="AA17" s="71">
        <f>LN('R10'!AA17/'R10'!AA16)</f>
        <v>0</v>
      </c>
      <c r="AB17" s="71">
        <f>LN('R10'!AB17/'R10'!AB16)</f>
        <v>0</v>
      </c>
      <c r="AC17" s="71">
        <f>LN('R10'!AC17/'R10'!AC16)</f>
        <v>0</v>
      </c>
      <c r="AD17" s="71">
        <f>LN('R10'!AD17/'R10'!AD16)</f>
        <v>0</v>
      </c>
      <c r="AE17" s="71">
        <f>LN('R10'!AE17/'R10'!AE16)</f>
        <v>0</v>
      </c>
      <c r="AF17" s="71">
        <f>LN('R10'!AF17/'R10'!AF16)</f>
        <v>0</v>
      </c>
      <c r="AG17" s="71">
        <f>LN('R10'!AG17/'R10'!AG16)</f>
        <v>0</v>
      </c>
      <c r="AH17" s="71">
        <f>LN('R10'!AH17/'R10'!AH16)</f>
        <v>0</v>
      </c>
      <c r="AI17" s="71">
        <f>LN('R10'!AI17/'R10'!AI16)</f>
        <v>0</v>
      </c>
      <c r="AJ17" s="71">
        <f>LN('R10'!AJ17/'R10'!AJ16)</f>
        <v>0</v>
      </c>
      <c r="AK17" s="71">
        <f>LN('R10'!AK17/'R10'!AK16)</f>
        <v>0</v>
      </c>
      <c r="AL17" s="71">
        <f>LN('R10'!AL17/'R10'!AL16)</f>
        <v>2.4494807103400402E-3</v>
      </c>
      <c r="AM17" s="71">
        <f>LN('R10'!AM17/'R10'!AM16)</f>
        <v>0</v>
      </c>
      <c r="AN17" s="71">
        <f>LN('R10'!AN17/'R10'!AN16)</f>
        <v>0</v>
      </c>
      <c r="AO17" s="71">
        <f>LN('R10'!AO17/'R10'!AO16)</f>
        <v>0</v>
      </c>
      <c r="AP17" s="71">
        <f>LN('R10'!AP17/'R10'!AP16)</f>
        <v>0</v>
      </c>
      <c r="AQ17" s="71">
        <f>LN('R10'!AQ17/'R10'!AQ16)</f>
        <v>0</v>
      </c>
      <c r="AR17" s="71">
        <f>LN('R10'!AR17/'R10'!AR16)</f>
        <v>0</v>
      </c>
      <c r="AS17" s="71">
        <f>LN('R10'!AS17/'R10'!AS16)</f>
        <v>0</v>
      </c>
      <c r="AT17" s="71">
        <f>LN('R10'!AT17/'R10'!AT16)</f>
        <v>0</v>
      </c>
      <c r="AU17" s="71">
        <f>LN('R10'!AU17/'R10'!AU16)</f>
        <v>0</v>
      </c>
      <c r="AV17" s="71">
        <f>LN('R10'!AV17/'R10'!AV16)</f>
        <v>0</v>
      </c>
      <c r="AW17" s="71">
        <f>LN('R10'!AW17/'R10'!AW16)</f>
        <v>0</v>
      </c>
      <c r="AX17" s="71">
        <f>LN('R10'!AX17/'R10'!AX16)</f>
        <v>2.409639720153108E-3</v>
      </c>
      <c r="AY17" s="71">
        <f>LN('R10'!AY17/'R10'!AY16)</f>
        <v>0</v>
      </c>
      <c r="AZ17" s="71">
        <f>LN('R10'!AZ17/'R10'!AZ16)</f>
        <v>0</v>
      </c>
      <c r="BA17" s="71">
        <f>LN('R10'!BA17/'R10'!BA16)</f>
        <v>0</v>
      </c>
      <c r="BB17" s="71">
        <f>LN('R10'!BB17/'R10'!BB16)</f>
        <v>0</v>
      </c>
      <c r="BC17" s="71">
        <f>LN('R10'!BC17/'R10'!BC16)</f>
        <v>0</v>
      </c>
      <c r="BD17" s="71">
        <f>LN('R10'!BD17/'R10'!BD16)</f>
        <v>0</v>
      </c>
      <c r="BE17" s="71">
        <f>LN('R10'!BE17/'R10'!BE16)</f>
        <v>0</v>
      </c>
      <c r="BF17" s="71">
        <f>LN('R10'!BF17/'R10'!BF16)</f>
        <v>0</v>
      </c>
      <c r="BG17" s="71">
        <f>LN('R10'!BG17/'R10'!BG16)</f>
        <v>0</v>
      </c>
      <c r="BH17" s="71">
        <f>LN('R10'!BH17/'R10'!BH16)</f>
        <v>0</v>
      </c>
      <c r="BI17" s="71">
        <f>LN('R10'!BI17/'R10'!BI16)</f>
        <v>0</v>
      </c>
      <c r="BJ17" s="71">
        <f>LN('R10'!BJ17/'R10'!BJ16)</f>
        <v>2.3736066211740396E-3</v>
      </c>
      <c r="BK17" s="71">
        <f>LN('R10'!BK17/'R10'!BK16)</f>
        <v>0</v>
      </c>
    </row>
    <row r="18" spans="1:63">
      <c r="A18" s="134">
        <v>36550</v>
      </c>
      <c r="B18" s="132"/>
      <c r="C18" s="135"/>
      <c r="D18" s="71">
        <f>LN('R10'!D18/'R10'!D17)</f>
        <v>2.1605778714582056E-2</v>
      </c>
      <c r="E18" s="71">
        <f>LN('R10'!E18/'R10'!E17)</f>
        <v>1.6474837203505042E-2</v>
      </c>
      <c r="F18" s="71">
        <f>LN('R10'!F18/'R10'!F17)</f>
        <v>1.1354542102925849E-2</v>
      </c>
      <c r="G18" s="71">
        <f>LN('R10'!G18/'R10'!G17)</f>
        <v>2.7731413105525592E-2</v>
      </c>
      <c r="H18" s="71">
        <f>LN('R10'!H18/'R10'!H17)</f>
        <v>0</v>
      </c>
      <c r="I18" s="71">
        <f>LN('R10'!I18/'R10'!I17)</f>
        <v>1.9319360402637369E-2</v>
      </c>
      <c r="J18" s="71">
        <f>LN('R10'!J18/'R10'!J17)</f>
        <v>1.5361285161487149E-2</v>
      </c>
      <c r="K18" s="71">
        <f>LN('R10'!K18/'R10'!K17)</f>
        <v>2.389192142473022E-2</v>
      </c>
      <c r="L18" s="71">
        <f>LN('R10'!L18/'R10'!L17)</f>
        <v>0</v>
      </c>
      <c r="M18" s="71">
        <f>LN('R10'!M18/'R10'!M17)</f>
        <v>7.9576016733141405E-3</v>
      </c>
      <c r="N18" s="71">
        <f>LN('R10'!N18/'R10'!N17)</f>
        <v>6.3331433970225991E-3</v>
      </c>
      <c r="O18" s="71">
        <f>LN('R10'!O18/'R10'!O17)</f>
        <v>1.7241806434506173E-2</v>
      </c>
      <c r="P18" s="71">
        <f>LN('R10'!P18/'R10'!P17)</f>
        <v>0</v>
      </c>
      <c r="Q18" s="71">
        <f>LN('R10'!Q18/'R10'!Q17)</f>
        <v>1.709443335930004E-2</v>
      </c>
      <c r="R18" s="71">
        <f>LN('R10'!R18/'R10'!R17)</f>
        <v>0</v>
      </c>
      <c r="S18" s="71">
        <f>LN('R10'!S18/'R10'!S17)</f>
        <v>0</v>
      </c>
      <c r="T18" s="71">
        <f>LN('R10'!T18/'R10'!T17)</f>
        <v>0</v>
      </c>
      <c r="U18" s="71">
        <f>LN('R10'!U18/'R10'!U17)</f>
        <v>9.523881511255541E-3</v>
      </c>
      <c r="V18" s="71">
        <f>LN('R10'!V18/'R10'!V17)</f>
        <v>1.0654590898103408E-2</v>
      </c>
      <c r="W18" s="71">
        <f>LN('R10'!W18/'R10'!W17)</f>
        <v>1.2793351459909542E-2</v>
      </c>
      <c r="X18" s="71">
        <f>LN('R10'!X18/'R10'!X17)</f>
        <v>-1.2995453420855034E-3</v>
      </c>
      <c r="Y18" s="71">
        <f>LN('R10'!Y18/'R10'!Y17)</f>
        <v>-1.294498562645697E-3</v>
      </c>
      <c r="Z18" s="71">
        <f>LN('R10'!Z18/'R10'!Z17)</f>
        <v>0</v>
      </c>
      <c r="AA18" s="71">
        <f>LN('R10'!AA18/'R10'!AA17)</f>
        <v>1.66208812360405E-2</v>
      </c>
      <c r="AB18" s="71">
        <f>LN('R10'!AB18/'R10'!AB17)</f>
        <v>0</v>
      </c>
      <c r="AC18" s="71">
        <f>LN('R10'!AC18/'R10'!AC17)</f>
        <v>1.6683736995035101E-2</v>
      </c>
      <c r="AD18" s="71">
        <f>LN('R10'!AD18/'R10'!AD17)</f>
        <v>0</v>
      </c>
      <c r="AE18" s="71">
        <f>LN('R10'!AE18/'R10'!AE17)</f>
        <v>0</v>
      </c>
      <c r="AF18" s="71">
        <f>LN('R10'!AF18/'R10'!AF17)</f>
        <v>0</v>
      </c>
      <c r="AG18" s="71">
        <f>LN('R10'!AG18/'R10'!AG17)</f>
        <v>9.2902935010444627E-3</v>
      </c>
      <c r="AH18" s="71">
        <f>LN('R10'!AH18/'R10'!AH17)</f>
        <v>1.0444738342599956E-2</v>
      </c>
      <c r="AI18" s="71">
        <f>LN('R10'!AI18/'R10'!AI17)</f>
        <v>1.2638132658576809E-2</v>
      </c>
      <c r="AJ18" s="71">
        <f>LN('R10'!AJ18/'R10'!AJ17)</f>
        <v>-1.2756730904602196E-3</v>
      </c>
      <c r="AK18" s="71">
        <f>LN('R10'!AK18/'R10'!AK17)</f>
        <v>-1.2708096766802454E-3</v>
      </c>
      <c r="AL18" s="71">
        <f>LN('R10'!AL18/'R10'!AL17)</f>
        <v>0</v>
      </c>
      <c r="AM18" s="71">
        <f>LN('R10'!AM18/'R10'!AM17)</f>
        <v>1.6282584967980716E-2</v>
      </c>
      <c r="AN18" s="71">
        <f>LN('R10'!AN18/'R10'!AN17)</f>
        <v>0</v>
      </c>
      <c r="AO18" s="71">
        <f>LN('R10'!AO18/'R10'!AO17)</f>
        <v>1.6316237312256999E-2</v>
      </c>
      <c r="AP18" s="71">
        <f>LN('R10'!AP18/'R10'!AP17)</f>
        <v>0</v>
      </c>
      <c r="AQ18" s="71">
        <f>LN('R10'!AQ18/'R10'!AQ17)</f>
        <v>0</v>
      </c>
      <c r="AR18" s="71">
        <f>LN('R10'!AR18/'R10'!AR17)</f>
        <v>0</v>
      </c>
      <c r="AS18" s="71">
        <f>LN('R10'!AS18/'R10'!AS17)</f>
        <v>9.0814772988213228E-3</v>
      </c>
      <c r="AT18" s="71">
        <f>LN('R10'!AT18/'R10'!AT17)</f>
        <v>1.0255373183345488E-2</v>
      </c>
      <c r="AU18" s="71">
        <f>LN('R10'!AU18/'R10'!AU17)</f>
        <v>1.2495997323332503E-2</v>
      </c>
      <c r="AV18" s="71">
        <f>LN('R10'!AV18/'R10'!AV17)</f>
        <v>-1.2540759105329374E-3</v>
      </c>
      <c r="AW18" s="71">
        <f>LN('R10'!AW18/'R10'!AW17)</f>
        <v>-1.2493754748604871E-3</v>
      </c>
      <c r="AX18" s="71">
        <f>LN('R10'!AX18/'R10'!AX17)</f>
        <v>0</v>
      </c>
      <c r="AY18" s="71">
        <f>LN('R10'!AY18/'R10'!AY17)</f>
        <v>1.5979035057889193E-2</v>
      </c>
      <c r="AZ18" s="71">
        <f>LN('R10'!AZ18/'R10'!AZ17)</f>
        <v>0</v>
      </c>
      <c r="BA18" s="71">
        <f>LN('R10'!BA18/'R10'!BA17)</f>
        <v>1.5987550760312413E-2</v>
      </c>
      <c r="BB18" s="71">
        <f>LN('R10'!BB18/'R10'!BB17)</f>
        <v>0</v>
      </c>
      <c r="BC18" s="71">
        <f>LN('R10'!BC18/'R10'!BC17)</f>
        <v>0</v>
      </c>
      <c r="BD18" s="71">
        <f>LN('R10'!BD18/'R10'!BD17)</f>
        <v>0</v>
      </c>
      <c r="BE18" s="71">
        <f>LN('R10'!BE18/'R10'!BE17)</f>
        <v>8.8948774136385217E-3</v>
      </c>
      <c r="BF18" s="71">
        <f>LN('R10'!BF18/'R10'!BF17)</f>
        <v>1.0084724402480146E-2</v>
      </c>
      <c r="BG18" s="71">
        <f>LN('R10'!BG18/'R10'!BG17)</f>
        <v>1.2366192211788911E-2</v>
      </c>
      <c r="BH18" s="71">
        <f>LN('R10'!BH18/'R10'!BH17)</f>
        <v>-1.2345680580408685E-3</v>
      </c>
      <c r="BI18" s="71">
        <f>LN('R10'!BI18/'R10'!BI17)</f>
        <v>-1.2300124551998207E-3</v>
      </c>
      <c r="BJ18" s="71">
        <f>LN('R10'!BJ18/'R10'!BJ17)</f>
        <v>0</v>
      </c>
      <c r="BK18" s="71">
        <f>LN('R10'!BK18/'R10'!BK17)</f>
        <v>1.5686596167699473E-2</v>
      </c>
    </row>
    <row r="19" spans="1:63">
      <c r="A19" s="134">
        <v>36551</v>
      </c>
      <c r="B19" s="132"/>
      <c r="C19" s="135">
        <v>34759</v>
      </c>
      <c r="D19" s="71">
        <f>LN('R10'!D19/'R10'!D18)</f>
        <v>4.5696956900652683E-3</v>
      </c>
      <c r="E19" s="71">
        <f>LN('R10'!E19/'R10'!E18)</f>
        <v>4.8899852941917702E-3</v>
      </c>
      <c r="F19" s="71">
        <f>LN('R10'!F19/'R10'!F18)</f>
        <v>1.4411778661303184E-2</v>
      </c>
      <c r="G19" s="71">
        <f>LN('R10'!G19/'R10'!G18)</f>
        <v>-8.5837436913914419E-3</v>
      </c>
      <c r="H19" s="71">
        <f>LN('R10'!H19/'R10'!H18)</f>
        <v>8.1235215214793474E-3</v>
      </c>
      <c r="I19" s="71">
        <f>LN('R10'!I19/'R10'!I18)</f>
        <v>1.0065426114014722E-3</v>
      </c>
      <c r="J19" s="71">
        <f>LN('R10'!J19/'R10'!J18)</f>
        <v>3.8037322392467767E-3</v>
      </c>
      <c r="K19" s="71">
        <f>LN('R10'!K19/'R10'!K18)</f>
        <v>1.6849203649194455E-3</v>
      </c>
      <c r="L19" s="71">
        <f>LN('R10'!L19/'R10'!L18)</f>
        <v>6.1843116087845224E-3</v>
      </c>
      <c r="M19" s="71">
        <f>LN('R10'!M19/'R10'!M18)</f>
        <v>-2.6455041884241655E-3</v>
      </c>
      <c r="N19" s="71">
        <f>LN('R10'!N19/'R10'!N18)</f>
        <v>-1.2634240467721285E-3</v>
      </c>
      <c r="O19" s="71">
        <f>LN('R10'!O19/'R10'!O18)</f>
        <v>0</v>
      </c>
      <c r="P19" s="71">
        <f>LN('R10'!P19/'R10'!P18)</f>
        <v>0</v>
      </c>
      <c r="Q19" s="71">
        <f>LN('R10'!Q19/'R10'!Q18)</f>
        <v>0</v>
      </c>
      <c r="R19" s="71">
        <f>LN('R10'!R19/'R10'!R18)</f>
        <v>2.2090957814191861E-2</v>
      </c>
      <c r="S19" s="71">
        <f>LN('R10'!S19/'R10'!S18)</f>
        <v>0</v>
      </c>
      <c r="T19" s="71">
        <f>LN('R10'!T19/'R10'!T18)</f>
        <v>0</v>
      </c>
      <c r="U19" s="71">
        <f>LN('R10'!U19/'R10'!U18)</f>
        <v>0</v>
      </c>
      <c r="V19" s="71">
        <f>LN('R10'!V19/'R10'!V18)</f>
        <v>0</v>
      </c>
      <c r="W19" s="71">
        <f>LN('R10'!W19/'R10'!W18)</f>
        <v>0</v>
      </c>
      <c r="X19" s="71">
        <f>LN('R10'!X19/'R10'!X18)</f>
        <v>3.8935805191322409E-3</v>
      </c>
      <c r="Y19" s="71">
        <f>LN('R10'!Y19/'R10'!Y18)</f>
        <v>0</v>
      </c>
      <c r="Z19" s="71">
        <f>LN('R10'!Z19/'R10'!Z18)</f>
        <v>0</v>
      </c>
      <c r="AA19" s="71">
        <f>LN('R10'!AA19/'R10'!AA18)</f>
        <v>0</v>
      </c>
      <c r="AB19" s="71">
        <f>LN('R10'!AB19/'R10'!AB18)</f>
        <v>0</v>
      </c>
      <c r="AC19" s="71">
        <f>LN('R10'!AC19/'R10'!AC18)</f>
        <v>0</v>
      </c>
      <c r="AD19" s="71">
        <f>LN('R10'!AD19/'R10'!AD18)</f>
        <v>2.1563283661025331E-2</v>
      </c>
      <c r="AE19" s="71">
        <f>LN('R10'!AE19/'R10'!AE18)</f>
        <v>0</v>
      </c>
      <c r="AF19" s="71">
        <f>LN('R10'!AF19/'R10'!AF18)</f>
        <v>0</v>
      </c>
      <c r="AG19" s="71">
        <f>LN('R10'!AG19/'R10'!AG18)</f>
        <v>0</v>
      </c>
      <c r="AH19" s="71">
        <f>LN('R10'!AH19/'R10'!AH18)</f>
        <v>0</v>
      </c>
      <c r="AI19" s="71">
        <f>LN('R10'!AI19/'R10'!AI18)</f>
        <v>0</v>
      </c>
      <c r="AJ19" s="71">
        <f>LN('R10'!AJ19/'R10'!AJ18)</f>
        <v>3.8221476012257755E-3</v>
      </c>
      <c r="AK19" s="71">
        <f>LN('R10'!AK19/'R10'!AK18)</f>
        <v>0</v>
      </c>
      <c r="AL19" s="71">
        <f>LN('R10'!AL19/'R10'!AL18)</f>
        <v>0</v>
      </c>
      <c r="AM19" s="71">
        <f>LN('R10'!AM19/'R10'!AM18)</f>
        <v>0</v>
      </c>
      <c r="AN19" s="71">
        <f>LN('R10'!AN19/'R10'!AN18)</f>
        <v>0</v>
      </c>
      <c r="AO19" s="71">
        <f>LN('R10'!AO19/'R10'!AO18)</f>
        <v>0</v>
      </c>
      <c r="AP19" s="71">
        <f>LN('R10'!AP19/'R10'!AP18)</f>
        <v>2.1090982957689054E-2</v>
      </c>
      <c r="AQ19" s="71">
        <f>LN('R10'!AQ19/'R10'!AQ18)</f>
        <v>0</v>
      </c>
      <c r="AR19" s="71">
        <f>LN('R10'!AR19/'R10'!AR18)</f>
        <v>0</v>
      </c>
      <c r="AS19" s="71">
        <f>LN('R10'!AS19/'R10'!AS18)</f>
        <v>0</v>
      </c>
      <c r="AT19" s="71">
        <f>LN('R10'!AT19/'R10'!AT18)</f>
        <v>0</v>
      </c>
      <c r="AU19" s="71">
        <f>LN('R10'!AU19/'R10'!AU18)</f>
        <v>0</v>
      </c>
      <c r="AV19" s="71">
        <f>LN('R10'!AV19/'R10'!AV18)</f>
        <v>3.7575194510736116E-3</v>
      </c>
      <c r="AW19" s="71">
        <f>LN('R10'!AW19/'R10'!AW18)</f>
        <v>0</v>
      </c>
      <c r="AX19" s="71">
        <f>LN('R10'!AX19/'R10'!AX18)</f>
        <v>0</v>
      </c>
      <c r="AY19" s="71">
        <f>LN('R10'!AY19/'R10'!AY18)</f>
        <v>0</v>
      </c>
      <c r="AZ19" s="71">
        <f>LN('R10'!AZ19/'R10'!AZ18)</f>
        <v>0</v>
      </c>
      <c r="BA19" s="71">
        <f>LN('R10'!BA19/'R10'!BA18)</f>
        <v>0</v>
      </c>
      <c r="BB19" s="71">
        <f>LN('R10'!BB19/'R10'!BB18)</f>
        <v>2.0668462290645968E-2</v>
      </c>
      <c r="BC19" s="71">
        <f>LN('R10'!BC19/'R10'!BC18)</f>
        <v>0</v>
      </c>
      <c r="BD19" s="71">
        <f>LN('R10'!BD19/'R10'!BD18)</f>
        <v>0</v>
      </c>
      <c r="BE19" s="71">
        <f>LN('R10'!BE19/'R10'!BE18)</f>
        <v>0</v>
      </c>
      <c r="BF19" s="71">
        <f>LN('R10'!BF19/'R10'!BF18)</f>
        <v>0</v>
      </c>
      <c r="BG19" s="71">
        <f>LN('R10'!BG19/'R10'!BG18)</f>
        <v>0</v>
      </c>
      <c r="BH19" s="71">
        <f>LN('R10'!BH19/'R10'!BH18)</f>
        <v>3.6991410862027849E-3</v>
      </c>
      <c r="BI19" s="71">
        <f>LN('R10'!BI19/'R10'!BI18)</f>
        <v>0</v>
      </c>
      <c r="BJ19" s="71">
        <f>LN('R10'!BJ19/'R10'!BJ18)</f>
        <v>0</v>
      </c>
      <c r="BK19" s="71">
        <f>LN('R10'!BK19/'R10'!BK18)</f>
        <v>0</v>
      </c>
    </row>
    <row r="20" spans="1:63">
      <c r="A20" s="134">
        <v>36552</v>
      </c>
      <c r="B20" s="132"/>
      <c r="C20" s="135">
        <v>34759</v>
      </c>
      <c r="D20" s="71">
        <f>LN('R10'!D20/'R10'!D19)</f>
        <v>7.570058860545294E-3</v>
      </c>
      <c r="E20" s="71">
        <f>LN('R10'!E20/'R10'!E19)</f>
        <v>6.483004878078312E-3</v>
      </c>
      <c r="F20" s="71">
        <f>LN('R10'!F20/'R10'!F19)</f>
        <v>0</v>
      </c>
      <c r="G20" s="71">
        <f>LN('R10'!G20/'R10'!G19)</f>
        <v>0</v>
      </c>
      <c r="H20" s="71">
        <f>LN('R10'!H20/'R10'!H19)</f>
        <v>0</v>
      </c>
      <c r="I20" s="71">
        <f>LN('R10'!I20/'R10'!I19)</f>
        <v>0</v>
      </c>
      <c r="J20" s="71">
        <f>LN('R10'!J20/'R10'!J19)</f>
        <v>3.032602779044422E-3</v>
      </c>
      <c r="K20" s="71">
        <f>LN('R10'!K20/'R10'!K19)</f>
        <v>1.68208618298488E-3</v>
      </c>
      <c r="L20" s="71">
        <f>LN('R10'!L20/'R10'!L19)</f>
        <v>0</v>
      </c>
      <c r="M20" s="71">
        <f>LN('R10'!M20/'R10'!M19)</f>
        <v>0</v>
      </c>
      <c r="N20" s="71">
        <f>LN('R10'!N20/'R10'!N19)</f>
        <v>0</v>
      </c>
      <c r="O20" s="71">
        <f>LN('R10'!O20/'R10'!O19)</f>
        <v>0</v>
      </c>
      <c r="P20" s="71">
        <f>LN('R10'!P20/'R10'!P19)</f>
        <v>0</v>
      </c>
      <c r="Q20" s="71">
        <f>LN('R10'!Q20/'R10'!Q19)</f>
        <v>0</v>
      </c>
      <c r="R20" s="71">
        <f>LN('R10'!R20/'R10'!R19)</f>
        <v>0</v>
      </c>
      <c r="S20" s="71">
        <f>LN('R10'!S20/'R10'!S19)</f>
        <v>7.0547029798900332E-3</v>
      </c>
      <c r="T20" s="71">
        <f>LN('R10'!T20/'R10'!T19)</f>
        <v>0</v>
      </c>
      <c r="U20" s="71">
        <f>LN('R10'!U20/'R10'!U19)</f>
        <v>0</v>
      </c>
      <c r="V20" s="71">
        <f>LN('R10'!V20/'R10'!V19)</f>
        <v>3.0234338979973508E-3</v>
      </c>
      <c r="W20" s="71">
        <f>LN('R10'!W20/'R10'!W19)</f>
        <v>2.5391465186762377E-3</v>
      </c>
      <c r="X20" s="71">
        <f>LN('R10'!X20/'R10'!X19)</f>
        <v>0</v>
      </c>
      <c r="Y20" s="71">
        <f>LN('R10'!Y20/'R10'!Y19)</f>
        <v>0</v>
      </c>
      <c r="Z20" s="71">
        <f>LN('R10'!Z20/'R10'!Z19)</f>
        <v>0</v>
      </c>
      <c r="AA20" s="71">
        <f>LN('R10'!AA20/'R10'!AA19)</f>
        <v>0</v>
      </c>
      <c r="AB20" s="71">
        <f>LN('R10'!AB20/'R10'!AB19)</f>
        <v>0</v>
      </c>
      <c r="AC20" s="71">
        <f>LN('R10'!AC20/'R10'!AC19)</f>
        <v>0</v>
      </c>
      <c r="AD20" s="71">
        <f>LN('R10'!AD20/'R10'!AD19)</f>
        <v>0</v>
      </c>
      <c r="AE20" s="71">
        <f>LN('R10'!AE20/'R10'!AE19)</f>
        <v>6.8799720983711843E-3</v>
      </c>
      <c r="AF20" s="71">
        <f>LN('R10'!AF20/'R10'!AF19)</f>
        <v>0</v>
      </c>
      <c r="AG20" s="71">
        <f>LN('R10'!AG20/'R10'!AG19)</f>
        <v>0</v>
      </c>
      <c r="AH20" s="71">
        <f>LN('R10'!AH20/'R10'!AH19)</f>
        <v>2.9642825915146432E-3</v>
      </c>
      <c r="AI20" s="71">
        <f>LN('R10'!AI20/'R10'!AI19)</f>
        <v>2.508572266270959E-3</v>
      </c>
      <c r="AJ20" s="71">
        <f>LN('R10'!AJ20/'R10'!AJ19)</f>
        <v>0</v>
      </c>
      <c r="AK20" s="71">
        <f>LN('R10'!AK20/'R10'!AK19)</f>
        <v>0</v>
      </c>
      <c r="AL20" s="71">
        <f>LN('R10'!AL20/'R10'!AL19)</f>
        <v>0</v>
      </c>
      <c r="AM20" s="71">
        <f>LN('R10'!AM20/'R10'!AM19)</f>
        <v>0</v>
      </c>
      <c r="AN20" s="71">
        <f>LN('R10'!AN20/'R10'!AN19)</f>
        <v>0</v>
      </c>
      <c r="AO20" s="71">
        <f>LN('R10'!AO20/'R10'!AO19)</f>
        <v>0</v>
      </c>
      <c r="AP20" s="71">
        <f>LN('R10'!AP20/'R10'!AP19)</f>
        <v>0</v>
      </c>
      <c r="AQ20" s="71">
        <f>LN('R10'!AQ20/'R10'!AQ19)</f>
        <v>6.7238444612822386E-3</v>
      </c>
      <c r="AR20" s="71">
        <f>LN('R10'!AR20/'R10'!AR19)</f>
        <v>0</v>
      </c>
      <c r="AS20" s="71">
        <f>LN('R10'!AS20/'R10'!AS19)</f>
        <v>0</v>
      </c>
      <c r="AT20" s="71">
        <f>LN('R10'!AT20/'R10'!AT19)</f>
        <v>2.9108924239938244E-3</v>
      </c>
      <c r="AU20" s="71">
        <f>LN('R10'!AU20/'R10'!AU19)</f>
        <v>2.4805701490879873E-3</v>
      </c>
      <c r="AV20" s="71">
        <f>LN('R10'!AV20/'R10'!AV19)</f>
        <v>0</v>
      </c>
      <c r="AW20" s="71">
        <f>LN('R10'!AW20/'R10'!AW19)</f>
        <v>0</v>
      </c>
      <c r="AX20" s="71">
        <f>LN('R10'!AX20/'R10'!AX19)</f>
        <v>0</v>
      </c>
      <c r="AY20" s="71">
        <f>LN('R10'!AY20/'R10'!AY19)</f>
        <v>0</v>
      </c>
      <c r="AZ20" s="71">
        <f>LN('R10'!AZ20/'R10'!AZ19)</f>
        <v>0</v>
      </c>
      <c r="BA20" s="71">
        <f>LN('R10'!BA20/'R10'!BA19)</f>
        <v>0</v>
      </c>
      <c r="BB20" s="71">
        <f>LN('R10'!BB20/'R10'!BB19)</f>
        <v>0</v>
      </c>
      <c r="BC20" s="71">
        <f>LN('R10'!BC20/'R10'!BC19)</f>
        <v>6.5843859281794585E-3</v>
      </c>
      <c r="BD20" s="71">
        <f>LN('R10'!BD20/'R10'!BD19)</f>
        <v>0</v>
      </c>
      <c r="BE20" s="71">
        <f>LN('R10'!BE20/'R10'!BE19)</f>
        <v>0</v>
      </c>
      <c r="BF20" s="71">
        <f>LN('R10'!BF20/'R10'!BF19)</f>
        <v>2.8627681029259901E-3</v>
      </c>
      <c r="BG20" s="71">
        <f>LN('R10'!BG20/'R10'!BG19)</f>
        <v>2.4549930497116488E-3</v>
      </c>
      <c r="BH20" s="71">
        <f>LN('R10'!BH20/'R10'!BH19)</f>
        <v>0</v>
      </c>
      <c r="BI20" s="71">
        <f>LN('R10'!BI20/'R10'!BI19)</f>
        <v>0</v>
      </c>
      <c r="BJ20" s="71">
        <f>LN('R10'!BJ20/'R10'!BJ19)</f>
        <v>0</v>
      </c>
      <c r="BK20" s="71">
        <f>LN('R10'!BK20/'R10'!BK19)</f>
        <v>0</v>
      </c>
    </row>
    <row r="21" spans="1:63">
      <c r="A21" s="134">
        <v>36553</v>
      </c>
      <c r="B21" s="132"/>
      <c r="C21" s="135">
        <v>34759</v>
      </c>
      <c r="D21" s="71">
        <f>LN('R10'!D21/'R10'!D20)</f>
        <v>-5.4234823717663867E-2</v>
      </c>
      <c r="E21" s="71">
        <f>LN('R10'!E21/'R10'!E20)</f>
        <v>4.26942310980057E-2</v>
      </c>
      <c r="F21" s="71">
        <f>LN('R10'!F21/'R10'!F20)</f>
        <v>-8.1103153159975447E-2</v>
      </c>
      <c r="G21" s="71">
        <f>LN('R10'!G21/'R10'!G20)</f>
        <v>6.3460353917225765E-2</v>
      </c>
      <c r="H21" s="71">
        <f>LN('R10'!H21/'R10'!H20)</f>
        <v>0.47524874919888332</v>
      </c>
      <c r="I21" s="71">
        <f>LN('R10'!I21/'R10'!I20)</f>
        <v>0.28440709786575119</v>
      </c>
      <c r="J21" s="71">
        <f>LN('R10'!J21/'R10'!J20)</f>
        <v>-9.4402189427172337E-2</v>
      </c>
      <c r="K21" s="71">
        <f>LN('R10'!K21/'R10'!K20)</f>
        <v>-0.38344053199016226</v>
      </c>
      <c r="L21" s="71">
        <f>LN('R10'!L21/'R10'!L20)</f>
        <v>-7.1550304866388137E-2</v>
      </c>
      <c r="M21" s="71">
        <f>LN('R10'!M21/'R10'!M20)</f>
        <v>4.6580218518629021E-2</v>
      </c>
      <c r="N21" s="71">
        <f>LN('R10'!N21/'R10'!N20)</f>
        <v>-0.11936456374184259</v>
      </c>
      <c r="O21" s="71">
        <f>LN('R10'!O21/'R10'!O20)</f>
        <v>-4.3675063502661531E-2</v>
      </c>
      <c r="P21" s="71">
        <f>LN('R10'!P21/'R10'!P20)</f>
        <v>-0.13013580362338442</v>
      </c>
      <c r="Q21" s="71">
        <f>LN('R10'!Q21/'R10'!Q20)</f>
        <v>8.4388686458646035E-3</v>
      </c>
      <c r="R21" s="71">
        <f>LN('R10'!R21/'R10'!R20)</f>
        <v>-4.4680971419298908E-2</v>
      </c>
      <c r="S21" s="71">
        <f>LN('R10'!S21/'R10'!S20)</f>
        <v>1.0489606671019443E-2</v>
      </c>
      <c r="T21" s="71">
        <f>LN('R10'!T21/'R10'!T20)</f>
        <v>0.60692600511281647</v>
      </c>
      <c r="U21" s="71">
        <f>LN('R10'!U21/'R10'!U20)</f>
        <v>0.22787169251015568</v>
      </c>
      <c r="V21" s="71">
        <f>LN('R10'!V21/'R10'!V20)</f>
        <v>-0.11082615886265182</v>
      </c>
      <c r="W21" s="71">
        <f>LN('R10'!W21/'R10'!W20)</f>
        <v>-0.42682431395361048</v>
      </c>
      <c r="X21" s="71">
        <f>LN('R10'!X21/'R10'!X20)</f>
        <v>0</v>
      </c>
      <c r="Y21" s="71">
        <f>LN('R10'!Y21/'R10'!Y20)</f>
        <v>3.9469785360601459E-2</v>
      </c>
      <c r="Z21" s="71">
        <f>LN('R10'!Z21/'R10'!Z20)</f>
        <v>-9.8178190997730591E-2</v>
      </c>
      <c r="AA21" s="71">
        <f>LN('R10'!AA21/'R10'!AA20)</f>
        <v>-4.2081945434313463E-2</v>
      </c>
      <c r="AB21" s="71">
        <f>LN('R10'!AB21/'R10'!AB20)</f>
        <v>-0.1295526075347592</v>
      </c>
      <c r="AC21" s="71">
        <f>LN('R10'!AC21/'R10'!AC20)</f>
        <v>8.2386361530242501E-3</v>
      </c>
      <c r="AD21" s="71">
        <f>LN('R10'!AD21/'R10'!AD20)</f>
        <v>-4.3601809117987486E-2</v>
      </c>
      <c r="AE21" s="71">
        <f>LN('R10'!AE21/'R10'!AE20)</f>
        <v>1.0232012869973144E-2</v>
      </c>
      <c r="AF21" s="71">
        <f>LN('R10'!AF21/'R10'!AF20)</f>
        <v>0.60690670664431012</v>
      </c>
      <c r="AG21" s="71">
        <f>LN('R10'!AG21/'R10'!AG20)</f>
        <v>0.2228845941701697</v>
      </c>
      <c r="AH21" s="71">
        <f>LN('R10'!AH21/'R10'!AH20)</f>
        <v>-0.118486257551862</v>
      </c>
      <c r="AI21" s="71">
        <f>LN('R10'!AI21/'R10'!AI20)</f>
        <v>-0.4204422496582948</v>
      </c>
      <c r="AJ21" s="71">
        <f>LN('R10'!AJ21/'R10'!AJ20)</f>
        <v>0</v>
      </c>
      <c r="AK21" s="71">
        <f>LN('R10'!AK21/'R10'!AK20)</f>
        <v>3.876086880737848E-2</v>
      </c>
      <c r="AL21" s="71">
        <f>LN('R10'!AL21/'R10'!AL20)</f>
        <v>-9.5554858053649314E-2</v>
      </c>
      <c r="AM21" s="71">
        <f>LN('R10'!AM21/'R10'!AM20)</f>
        <v>-4.1214624303463239E-2</v>
      </c>
      <c r="AN21" s="71">
        <f>LN('R10'!AN21/'R10'!AN20)</f>
        <v>-0.12903025974373095</v>
      </c>
      <c r="AO21" s="71">
        <f>LN('R10'!AO21/'R10'!AO20)</f>
        <v>8.0593601931659778E-3</v>
      </c>
      <c r="AP21" s="71">
        <f>LN('R10'!AP21/'R10'!AP20)</f>
        <v>-4.2636397085495666E-2</v>
      </c>
      <c r="AQ21" s="71">
        <f>LN('R10'!AQ21/'R10'!AQ20)</f>
        <v>1.0001750320755712E-2</v>
      </c>
      <c r="AR21" s="71">
        <f>LN('R10'!AR21/'R10'!AR20)</f>
        <v>0.60688945126063576</v>
      </c>
      <c r="AS21" s="71">
        <f>LN('R10'!AS21/'R10'!AS20)</f>
        <v>0.21840422742386473</v>
      </c>
      <c r="AT21" s="71">
        <f>LN('R10'!AT21/'R10'!AT20)</f>
        <v>-0.12545142827610231</v>
      </c>
      <c r="AU21" s="71">
        <f>LN('R10'!AU21/'R10'!AU20)</f>
        <v>-0.41463244390554443</v>
      </c>
      <c r="AV21" s="71">
        <f>LN('R10'!AV21/'R10'!AV20)</f>
        <v>0</v>
      </c>
      <c r="AW21" s="71">
        <f>LN('R10'!AW21/'R10'!AW20)</f>
        <v>3.8119007322359497E-2</v>
      </c>
      <c r="AX21" s="71">
        <f>LN('R10'!AX21/'R10'!AX20)</f>
        <v>-9.3266541417999255E-2</v>
      </c>
      <c r="AY21" s="71">
        <f>LN('R10'!AY21/'R10'!AY20)</f>
        <v>-4.0436775903929467E-2</v>
      </c>
      <c r="AZ21" s="71">
        <f>LN('R10'!AZ21/'R10'!AZ20)</f>
        <v>-0.12856268519464625</v>
      </c>
      <c r="BA21" s="71">
        <f>LN('R10'!BA21/'R10'!BA20)</f>
        <v>7.8989352245344632E-3</v>
      </c>
      <c r="BB21" s="71">
        <f>LN('R10'!BB21/'R10'!BB20)</f>
        <v>-4.1773141708182394E-2</v>
      </c>
      <c r="BC21" s="71">
        <f>LN('R10'!BC21/'R10'!BC20)</f>
        <v>9.7959967031818872E-3</v>
      </c>
      <c r="BD21" s="71">
        <f>LN('R10'!BD21/'R10'!BD20)</f>
        <v>0.60687402891020537</v>
      </c>
      <c r="BE21" s="71">
        <f>LN('R10'!BE21/'R10'!BE20)</f>
        <v>0.21438268323675558</v>
      </c>
      <c r="BF21" s="71">
        <f>LN('R10'!BF21/'R10'!BF20)</f>
        <v>-0.13177179407292505</v>
      </c>
      <c r="BG21" s="71">
        <f>LN('R10'!BG21/'R10'!BG20)</f>
        <v>-0.40935496867883386</v>
      </c>
      <c r="BH21" s="71">
        <f>LN('R10'!BH21/'R10'!BH20)</f>
        <v>0</v>
      </c>
      <c r="BI21" s="71">
        <f>LN('R10'!BI21/'R10'!BI20)</f>
        <v>3.7538826201245191E-2</v>
      </c>
      <c r="BJ21" s="71">
        <f>LN('R10'!BJ21/'R10'!BJ20)</f>
        <v>-8.9990075041290155E-2</v>
      </c>
      <c r="BK21" s="71">
        <f>LN('R10'!BK21/'R10'!BK20)</f>
        <v>-1.4369940282952675E-2</v>
      </c>
    </row>
    <row r="22" spans="1:63">
      <c r="A22" s="134">
        <v>36556</v>
      </c>
      <c r="B22" s="132"/>
      <c r="C22" s="135">
        <v>34759</v>
      </c>
      <c r="D22" s="71">
        <f>LN('R10'!D22/'R10'!D21)</f>
        <v>0</v>
      </c>
      <c r="E22" s="71">
        <f>LN('R10'!E22/'R10'!E21)</f>
        <v>0</v>
      </c>
      <c r="F22" s="71">
        <f>LN('R10'!F22/'R10'!F21)</f>
        <v>0</v>
      </c>
      <c r="G22" s="71">
        <f>LN('R10'!G22/'R10'!G21)</f>
        <v>0</v>
      </c>
      <c r="H22" s="71">
        <f>LN('R10'!H22/'R10'!H21)</f>
        <v>0</v>
      </c>
      <c r="I22" s="71">
        <f>LN('R10'!I22/'R10'!I21)</f>
        <v>0</v>
      </c>
      <c r="J22" s="71">
        <f>LN('R10'!J22/'R10'!J21)</f>
        <v>-1.6652793190612089E-3</v>
      </c>
      <c r="K22" s="71">
        <f>LN('R10'!K22/'R10'!K21)</f>
        <v>1.2255055337015354E-2</v>
      </c>
      <c r="L22" s="71">
        <f>LN('R10'!L22/'R10'!L21)</f>
        <v>0</v>
      </c>
      <c r="M22" s="71">
        <f>LN('R10'!M22/'R10'!M21)</f>
        <v>0</v>
      </c>
      <c r="N22" s="71">
        <f>LN('R10'!N22/'R10'!N21)</f>
        <v>0</v>
      </c>
      <c r="O22" s="71">
        <f>LN('R10'!O22/'R10'!O21)</f>
        <v>0</v>
      </c>
      <c r="P22" s="71">
        <f>LN('R10'!P22/'R10'!P21)</f>
        <v>0</v>
      </c>
      <c r="Q22" s="71">
        <f>LN('R10'!Q22/'R10'!Q21)</f>
        <v>0</v>
      </c>
      <c r="R22" s="71">
        <f>LN('R10'!R22/'R10'!R21)</f>
        <v>0</v>
      </c>
      <c r="S22" s="71">
        <f>LN('R10'!S22/'R10'!S21)</f>
        <v>0</v>
      </c>
      <c r="T22" s="71">
        <f>LN('R10'!T22/'R10'!T21)</f>
        <v>0</v>
      </c>
      <c r="U22" s="71">
        <f>LN('R10'!U22/'R10'!U21)</f>
        <v>0</v>
      </c>
      <c r="V22" s="71">
        <f>LN('R10'!V22/'R10'!V21)</f>
        <v>0</v>
      </c>
      <c r="W22" s="71">
        <f>LN('R10'!W22/'R10'!W21)</f>
        <v>0</v>
      </c>
      <c r="X22" s="71">
        <f>LN('R10'!X22/'R10'!X21)</f>
        <v>0</v>
      </c>
      <c r="Y22" s="71">
        <f>LN('R10'!Y22/'R10'!Y21)</f>
        <v>0</v>
      </c>
      <c r="Z22" s="71">
        <f>LN('R10'!Z22/'R10'!Z21)</f>
        <v>0</v>
      </c>
      <c r="AA22" s="71">
        <f>LN('R10'!AA22/'R10'!AA21)</f>
        <v>0</v>
      </c>
      <c r="AB22" s="71">
        <f>LN('R10'!AB22/'R10'!AB21)</f>
        <v>0</v>
      </c>
      <c r="AC22" s="71">
        <f>LN('R10'!AC22/'R10'!AC21)</f>
        <v>0</v>
      </c>
      <c r="AD22" s="71">
        <f>LN('R10'!AD22/'R10'!AD21)</f>
        <v>0</v>
      </c>
      <c r="AE22" s="71">
        <f>LN('R10'!AE22/'R10'!AE21)</f>
        <v>0</v>
      </c>
      <c r="AF22" s="71">
        <f>LN('R10'!AF22/'R10'!AF21)</f>
        <v>0</v>
      </c>
      <c r="AG22" s="71">
        <f>LN('R10'!AG22/'R10'!AG21)</f>
        <v>0</v>
      </c>
      <c r="AH22" s="71">
        <f>LN('R10'!AH22/'R10'!AH21)</f>
        <v>0</v>
      </c>
      <c r="AI22" s="71">
        <f>LN('R10'!AI22/'R10'!AI21)</f>
        <v>0</v>
      </c>
      <c r="AJ22" s="71">
        <f>LN('R10'!AJ22/'R10'!AJ21)</f>
        <v>0</v>
      </c>
      <c r="AK22" s="71">
        <f>LN('R10'!AK22/'R10'!AK21)</f>
        <v>0</v>
      </c>
      <c r="AL22" s="71">
        <f>LN('R10'!AL22/'R10'!AL21)</f>
        <v>0</v>
      </c>
      <c r="AM22" s="71">
        <f>LN('R10'!AM22/'R10'!AM21)</f>
        <v>0</v>
      </c>
      <c r="AN22" s="71">
        <f>LN('R10'!AN22/'R10'!AN21)</f>
        <v>0</v>
      </c>
      <c r="AO22" s="71">
        <f>LN('R10'!AO22/'R10'!AO21)</f>
        <v>0</v>
      </c>
      <c r="AP22" s="71">
        <f>LN('R10'!AP22/'R10'!AP21)</f>
        <v>0</v>
      </c>
      <c r="AQ22" s="71">
        <f>LN('R10'!AQ22/'R10'!AQ21)</f>
        <v>0</v>
      </c>
      <c r="AR22" s="71">
        <f>LN('R10'!AR22/'R10'!AR21)</f>
        <v>0</v>
      </c>
      <c r="AS22" s="71">
        <f>LN('R10'!AS22/'R10'!AS21)</f>
        <v>0</v>
      </c>
      <c r="AT22" s="71">
        <f>LN('R10'!AT22/'R10'!AT21)</f>
        <v>0</v>
      </c>
      <c r="AU22" s="71">
        <f>LN('R10'!AU22/'R10'!AU21)</f>
        <v>0</v>
      </c>
      <c r="AV22" s="71">
        <f>LN('R10'!AV22/'R10'!AV21)</f>
        <v>0</v>
      </c>
      <c r="AW22" s="71">
        <f>LN('R10'!AW22/'R10'!AW21)</f>
        <v>0</v>
      </c>
      <c r="AX22" s="71">
        <f>LN('R10'!AX22/'R10'!AX21)</f>
        <v>0</v>
      </c>
      <c r="AY22" s="71">
        <f>LN('R10'!AY22/'R10'!AY21)</f>
        <v>0</v>
      </c>
      <c r="AZ22" s="71">
        <f>LN('R10'!AZ22/'R10'!AZ21)</f>
        <v>0</v>
      </c>
      <c r="BA22" s="71">
        <f>LN('R10'!BA22/'R10'!BA21)</f>
        <v>0</v>
      </c>
      <c r="BB22" s="71">
        <f>LN('R10'!BB22/'R10'!BB21)</f>
        <v>0</v>
      </c>
      <c r="BC22" s="71">
        <f>LN('R10'!BC22/'R10'!BC21)</f>
        <v>0</v>
      </c>
      <c r="BD22" s="71">
        <f>LN('R10'!BD22/'R10'!BD21)</f>
        <v>0</v>
      </c>
      <c r="BE22" s="71">
        <f>LN('R10'!BE22/'R10'!BE21)</f>
        <v>0</v>
      </c>
      <c r="BF22" s="71">
        <f>LN('R10'!BF22/'R10'!BF21)</f>
        <v>0</v>
      </c>
      <c r="BG22" s="71">
        <f>LN('R10'!BG22/'R10'!BG21)</f>
        <v>0</v>
      </c>
      <c r="BH22" s="71">
        <f>LN('R10'!BH22/'R10'!BH21)</f>
        <v>0</v>
      </c>
      <c r="BI22" s="71">
        <f>LN('R10'!BI22/'R10'!BI21)</f>
        <v>0</v>
      </c>
      <c r="BJ22" s="71">
        <f>LN('R10'!BJ22/'R10'!BJ21)</f>
        <v>0</v>
      </c>
      <c r="BK22" s="71">
        <f>LN('R10'!BK22/'R10'!BK21)</f>
        <v>-2.5317807984289897E-2</v>
      </c>
    </row>
    <row r="23" spans="1:63">
      <c r="A23" s="134">
        <v>36557</v>
      </c>
      <c r="B23" s="132"/>
      <c r="C23" s="135">
        <v>34759</v>
      </c>
      <c r="D23" s="71">
        <f>LN('R10'!D23/'R10'!D22)</f>
        <v>-3.236528450203166E-2</v>
      </c>
      <c r="E23" s="71">
        <f>LN('R10'!E23/'R10'!E22)</f>
        <v>-1.7174504889910062E-2</v>
      </c>
      <c r="F23" s="71">
        <f>LN('R10'!F23/'R10'!F22)</f>
        <v>-1.3889112160667037E-2</v>
      </c>
      <c r="G23" s="71">
        <f>LN('R10'!G23/'R10'!G22)</f>
        <v>-4.8661896511728994E-3</v>
      </c>
      <c r="H23" s="71">
        <f>LN('R10'!H23/'R10'!H22)</f>
        <v>-5.042875033861899E-3</v>
      </c>
      <c r="I23" s="71">
        <f>LN('R10'!I23/'R10'!I22)</f>
        <v>-3.0326027790443643E-3</v>
      </c>
      <c r="J23" s="71">
        <f>LN('R10'!J23/'R10'!J22)</f>
        <v>-3.3389012655147096E-3</v>
      </c>
      <c r="K23" s="71">
        <f>LN('R10'!K23/'R10'!K22)</f>
        <v>1.6908615398427241E-2</v>
      </c>
      <c r="L23" s="71">
        <f>LN('R10'!L23/'R10'!L22)</f>
        <v>1.9672765598704928E-2</v>
      </c>
      <c r="M23" s="71">
        <f>LN('R10'!M23/'R10'!M22)</f>
        <v>-6.3411753384473545E-3</v>
      </c>
      <c r="N23" s="71">
        <f>LN('R10'!N23/'R10'!N22)</f>
        <v>0</v>
      </c>
      <c r="O23" s="71">
        <f>LN('R10'!O23/'R10'!O22)</f>
        <v>0</v>
      </c>
      <c r="P23" s="71">
        <f>LN('R10'!P23/'R10'!P22)</f>
        <v>8.4388686458646035E-3</v>
      </c>
      <c r="Q23" s="71">
        <f>LN('R10'!Q23/'R10'!Q22)</f>
        <v>3.306086226088821E-2</v>
      </c>
      <c r="R23" s="71">
        <f>LN('R10'!R23/'R10'!R22)</f>
        <v>1.9147669414134073E-2</v>
      </c>
      <c r="S23" s="71">
        <f>LN('R10'!S23/'R10'!S22)</f>
        <v>3.4191364748279343E-2</v>
      </c>
      <c r="T23" s="71">
        <f>LN('R10'!T23/'R10'!T22)</f>
        <v>2.8395665080777391E-3</v>
      </c>
      <c r="U23" s="71">
        <f>LN('R10'!U23/'R10'!U22)</f>
        <v>7.518832414027319E-3</v>
      </c>
      <c r="V23" s="71">
        <f>LN('R10'!V23/'R10'!V22)</f>
        <v>1.1735256218420932E-2</v>
      </c>
      <c r="W23" s="71">
        <f>LN('R10'!W23/'R10'!W22)</f>
        <v>2.3048395436290871E-2</v>
      </c>
      <c r="X23" s="71">
        <f>LN('R10'!X23/'R10'!X22)</f>
        <v>6.4558003428712932E-3</v>
      </c>
      <c r="Y23" s="71">
        <f>LN('R10'!Y23/'R10'!Y22)</f>
        <v>-3.8426077174504498E-3</v>
      </c>
      <c r="Z23" s="71">
        <f>LN('R10'!Z23/'R10'!Z22)</f>
        <v>0</v>
      </c>
      <c r="AA23" s="71">
        <f>LN('R10'!AA23/'R10'!AA22)</f>
        <v>0</v>
      </c>
      <c r="AB23" s="71">
        <f>LN('R10'!AB23/'R10'!AB22)</f>
        <v>8.2386361530242501E-3</v>
      </c>
      <c r="AC23" s="71">
        <f>LN('R10'!AC23/'R10'!AC22)</f>
        <v>3.2292118078697828E-2</v>
      </c>
      <c r="AD23" s="71">
        <f>LN('R10'!AD23/'R10'!AD22)</f>
        <v>1.8679435969928184E-2</v>
      </c>
      <c r="AE23" s="71">
        <f>LN('R10'!AE23/'R10'!AE22)</f>
        <v>3.3369796248014248E-2</v>
      </c>
      <c r="AF23" s="71">
        <f>LN('R10'!AF23/'R10'!AF22)</f>
        <v>2.7703406766058955E-3</v>
      </c>
      <c r="AG23" s="71">
        <f>LN('R10'!AG23/'R10'!AG22)</f>
        <v>7.3724898957768913E-3</v>
      </c>
      <c r="AH23" s="71">
        <f>LN('R10'!AH23/'R10'!AH22)</f>
        <v>1.1595293075153416E-2</v>
      </c>
      <c r="AI23" s="71">
        <f>LN('R10'!AI23/'R10'!AI22)</f>
        <v>2.2631089065540053E-2</v>
      </c>
      <c r="AJ23" s="71">
        <f>LN('R10'!AJ23/'R10'!AJ22)</f>
        <v>6.3379601183670203E-3</v>
      </c>
      <c r="AK23" s="71">
        <f>LN('R10'!AK23/'R10'!AK22)</f>
        <v>-3.7747918440771311E-3</v>
      </c>
      <c r="AL23" s="71">
        <f>LN('R10'!AL23/'R10'!AL22)</f>
        <v>0</v>
      </c>
      <c r="AM23" s="71">
        <f>LN('R10'!AM23/'R10'!AM22)</f>
        <v>0</v>
      </c>
      <c r="AN23" s="71">
        <f>LN('R10'!AN23/'R10'!AN22)</f>
        <v>8.0593601931659778E-3</v>
      </c>
      <c r="AO23" s="71">
        <f>LN('R10'!AO23/'R10'!AO22)</f>
        <v>3.1603198887541255E-2</v>
      </c>
      <c r="AP23" s="71">
        <f>LN('R10'!AP23/'R10'!AP22)</f>
        <v>1.8260799580072679E-2</v>
      </c>
      <c r="AQ23" s="71">
        <f>LN('R10'!AQ23/'R10'!AQ22)</f>
        <v>3.2634646764739927E-2</v>
      </c>
      <c r="AR23" s="71">
        <f>LN('R10'!AR23/'R10'!AR22)</f>
        <v>2.7084384362474623E-3</v>
      </c>
      <c r="AS23" s="71">
        <f>LN('R10'!AS23/'R10'!AS22)</f>
        <v>7.2403748222988869E-3</v>
      </c>
      <c r="AT23" s="71">
        <f>LN('R10'!AT23/'R10'!AT22)</f>
        <v>1.1467076262709163E-2</v>
      </c>
      <c r="AU23" s="71">
        <f>LN('R10'!AU23/'R10'!AU22)</f>
        <v>2.225335988615226E-2</v>
      </c>
      <c r="AV23" s="71">
        <f>LN('R10'!AV23/'R10'!AV22)</f>
        <v>6.2313262449119272E-3</v>
      </c>
      <c r="AW23" s="71">
        <f>LN('R10'!AW23/'R10'!AW22)</f>
        <v>-3.7133530323753884E-3</v>
      </c>
      <c r="AX23" s="71">
        <f>LN('R10'!AX23/'R10'!AX22)</f>
        <v>0</v>
      </c>
      <c r="AY23" s="71">
        <f>LN('R10'!AY23/'R10'!AY22)</f>
        <v>0</v>
      </c>
      <c r="AZ23" s="71">
        <f>LN('R10'!AZ23/'R10'!AZ22)</f>
        <v>7.8989352245344632E-3</v>
      </c>
      <c r="BA23" s="71">
        <f>LN('R10'!BA23/'R10'!BA22)</f>
        <v>3.0986212574245813E-2</v>
      </c>
      <c r="BB23" s="71">
        <f>LN('R10'!BB23/'R10'!BB22)</f>
        <v>1.7886655723335653E-2</v>
      </c>
      <c r="BC23" s="71">
        <f>LN('R10'!BC23/'R10'!BC22)</f>
        <v>3.1977145005000623E-2</v>
      </c>
      <c r="BD23" s="71">
        <f>LN('R10'!BD23/'R10'!BD22)</f>
        <v>2.6531079016097873E-3</v>
      </c>
      <c r="BE23" s="71">
        <f>LN('R10'!BE23/'R10'!BE22)</f>
        <v>7.1212691902154453E-3</v>
      </c>
      <c r="BF23" s="71">
        <f>LN('R10'!BF23/'R10'!BF22)</f>
        <v>1.1349939433311716E-2</v>
      </c>
      <c r="BG23" s="71">
        <f>LN('R10'!BG23/'R10'!BG22)</f>
        <v>2.191201484945705E-2</v>
      </c>
      <c r="BH23" s="71">
        <f>LN('R10'!BH23/'R10'!BH22)</f>
        <v>6.1349885675159293E-3</v>
      </c>
      <c r="BI23" s="71">
        <f>LN('R10'!BI23/'R10'!BI22)</f>
        <v>-3.6577875564673774E-3</v>
      </c>
      <c r="BJ23" s="71">
        <f>LN('R10'!BJ23/'R10'!BJ22)</f>
        <v>0</v>
      </c>
      <c r="BK23" s="71">
        <f>LN('R10'!BK23/'R10'!BK22)</f>
        <v>0</v>
      </c>
    </row>
    <row r="24" spans="1:63">
      <c r="A24" s="134">
        <v>36558</v>
      </c>
      <c r="B24" s="132"/>
      <c r="C24" s="135">
        <v>34759</v>
      </c>
      <c r="D24" s="71">
        <f>LN('R10'!D24/'R10'!D23)</f>
        <v>3.2840752011900187E-3</v>
      </c>
      <c r="E24" s="71">
        <f>LN('R10'!E24/'R10'!E23)</f>
        <v>-4.7356047458341271E-3</v>
      </c>
      <c r="F24" s="71">
        <f>LN('R10'!F24/'R10'!F23)</f>
        <v>0</v>
      </c>
      <c r="G24" s="71">
        <f>LN('R10'!G24/'R10'!G23)</f>
        <v>0</v>
      </c>
      <c r="H24" s="71">
        <f>LN('R10'!H24/'R10'!H23)</f>
        <v>-2.0242921892305683E-3</v>
      </c>
      <c r="I24" s="71">
        <f>LN('R10'!I24/'R10'!I23)</f>
        <v>-1.6073824831061023E-2</v>
      </c>
      <c r="J24" s="71">
        <f>LN('R10'!J24/'R10'!J23)</f>
        <v>-1.4316033973206053E-2</v>
      </c>
      <c r="K24" s="71">
        <f>LN('R10'!K24/'R10'!K23)</f>
        <v>0</v>
      </c>
      <c r="L24" s="71">
        <f>LN('R10'!L24/'R10'!L23)</f>
        <v>0</v>
      </c>
      <c r="M24" s="71">
        <f>LN('R10'!M24/'R10'!M23)</f>
        <v>0</v>
      </c>
      <c r="N24" s="71">
        <f>LN('R10'!N24/'R10'!N23)</f>
        <v>0</v>
      </c>
      <c r="O24" s="71">
        <f>LN('R10'!O24/'R10'!O23)</f>
        <v>0</v>
      </c>
      <c r="P24" s="71">
        <f>LN('R10'!P24/'R10'!P23)</f>
        <v>0</v>
      </c>
      <c r="Q24" s="71">
        <f>LN('R10'!Q24/'R10'!Q23)</f>
        <v>0</v>
      </c>
      <c r="R24" s="71">
        <f>LN('R10'!R24/'R10'!R23)</f>
        <v>0</v>
      </c>
      <c r="S24" s="71">
        <f>LN('R10'!S24/'R10'!S23)</f>
        <v>0</v>
      </c>
      <c r="T24" s="71">
        <f>LN('R10'!T24/'R10'!T23)</f>
        <v>0</v>
      </c>
      <c r="U24" s="71">
        <f>LN('R10'!U24/'R10'!U23)</f>
        <v>0</v>
      </c>
      <c r="V24" s="71">
        <f>LN('R10'!V24/'R10'!V23)</f>
        <v>0</v>
      </c>
      <c r="W24" s="71">
        <f>LN('R10'!W24/'R10'!W23)</f>
        <v>0</v>
      </c>
      <c r="X24" s="71">
        <f>LN('R10'!X24/'R10'!X23)</f>
        <v>0</v>
      </c>
      <c r="Y24" s="71">
        <f>LN('R10'!Y24/'R10'!Y23)</f>
        <v>0</v>
      </c>
      <c r="Z24" s="71">
        <f>LN('R10'!Z24/'R10'!Z23)</f>
        <v>0</v>
      </c>
      <c r="AA24" s="71">
        <f>LN('R10'!AA24/'R10'!AA23)</f>
        <v>0</v>
      </c>
      <c r="AB24" s="71">
        <f>LN('R10'!AB24/'R10'!AB23)</f>
        <v>0</v>
      </c>
      <c r="AC24" s="71">
        <f>LN('R10'!AC24/'R10'!AC23)</f>
        <v>0</v>
      </c>
      <c r="AD24" s="71">
        <f>LN('R10'!AD24/'R10'!AD23)</f>
        <v>0</v>
      </c>
      <c r="AE24" s="71">
        <f>LN('R10'!AE24/'R10'!AE23)</f>
        <v>0</v>
      </c>
      <c r="AF24" s="71">
        <f>LN('R10'!AF24/'R10'!AF23)</f>
        <v>0</v>
      </c>
      <c r="AG24" s="71">
        <f>LN('R10'!AG24/'R10'!AG23)</f>
        <v>0</v>
      </c>
      <c r="AH24" s="71">
        <f>LN('R10'!AH24/'R10'!AH23)</f>
        <v>0</v>
      </c>
      <c r="AI24" s="71">
        <f>LN('R10'!AI24/'R10'!AI23)</f>
        <v>0</v>
      </c>
      <c r="AJ24" s="71">
        <f>LN('R10'!AJ24/'R10'!AJ23)</f>
        <v>0</v>
      </c>
      <c r="AK24" s="71">
        <f>LN('R10'!AK24/'R10'!AK23)</f>
        <v>0</v>
      </c>
      <c r="AL24" s="71">
        <f>LN('R10'!AL24/'R10'!AL23)</f>
        <v>0</v>
      </c>
      <c r="AM24" s="71">
        <f>LN('R10'!AM24/'R10'!AM23)</f>
        <v>0</v>
      </c>
      <c r="AN24" s="71">
        <f>LN('R10'!AN24/'R10'!AN23)</f>
        <v>0</v>
      </c>
      <c r="AO24" s="71">
        <f>LN('R10'!AO24/'R10'!AO23)</f>
        <v>0</v>
      </c>
      <c r="AP24" s="71">
        <f>LN('R10'!AP24/'R10'!AP23)</f>
        <v>0</v>
      </c>
      <c r="AQ24" s="71">
        <f>LN('R10'!AQ24/'R10'!AQ23)</f>
        <v>0</v>
      </c>
      <c r="AR24" s="71">
        <f>LN('R10'!AR24/'R10'!AR23)</f>
        <v>0</v>
      </c>
      <c r="AS24" s="71">
        <f>LN('R10'!AS24/'R10'!AS23)</f>
        <v>0</v>
      </c>
      <c r="AT24" s="71">
        <f>LN('R10'!AT24/'R10'!AT23)</f>
        <v>0</v>
      </c>
      <c r="AU24" s="71">
        <f>LN('R10'!AU24/'R10'!AU23)</f>
        <v>0</v>
      </c>
      <c r="AV24" s="71">
        <f>LN('R10'!AV24/'R10'!AV23)</f>
        <v>0</v>
      </c>
      <c r="AW24" s="71">
        <f>LN('R10'!AW24/'R10'!AW23)</f>
        <v>0</v>
      </c>
      <c r="AX24" s="71">
        <f>LN('R10'!AX24/'R10'!AX23)</f>
        <v>0</v>
      </c>
      <c r="AY24" s="71">
        <f>LN('R10'!AY24/'R10'!AY23)</f>
        <v>0</v>
      </c>
      <c r="AZ24" s="71">
        <f>LN('R10'!AZ24/'R10'!AZ23)</f>
        <v>0</v>
      </c>
      <c r="BA24" s="71">
        <f>LN('R10'!BA24/'R10'!BA23)</f>
        <v>0</v>
      </c>
      <c r="BB24" s="71">
        <f>LN('R10'!BB24/'R10'!BB23)</f>
        <v>0</v>
      </c>
      <c r="BC24" s="71">
        <f>LN('R10'!BC24/'R10'!BC23)</f>
        <v>0</v>
      </c>
      <c r="BD24" s="71">
        <f>LN('R10'!BD24/'R10'!BD23)</f>
        <v>0</v>
      </c>
      <c r="BE24" s="71">
        <f>LN('R10'!BE24/'R10'!BE23)</f>
        <v>0</v>
      </c>
      <c r="BF24" s="71">
        <f>LN('R10'!BF24/'R10'!BF23)</f>
        <v>0</v>
      </c>
      <c r="BG24" s="71">
        <f>LN('R10'!BG24/'R10'!BG23)</f>
        <v>0</v>
      </c>
      <c r="BH24" s="71">
        <f>LN('R10'!BH24/'R10'!BH23)</f>
        <v>0</v>
      </c>
      <c r="BI24" s="71">
        <f>LN('R10'!BI24/'R10'!BI23)</f>
        <v>0</v>
      </c>
      <c r="BJ24" s="71">
        <f>LN('R10'!BJ24/'R10'!BJ23)</f>
        <v>0</v>
      </c>
      <c r="BK24" s="71">
        <f>LN('R10'!BK24/'R10'!BK23)</f>
        <v>0</v>
      </c>
    </row>
    <row r="25" spans="1:63">
      <c r="A25" s="134">
        <v>36559</v>
      </c>
      <c r="B25" s="132"/>
      <c r="C25" s="135">
        <v>34759</v>
      </c>
      <c r="D25" s="71">
        <f>LN('R10'!D25/'R10'!D24)</f>
        <v>8.1633106391608354E-3</v>
      </c>
      <c r="E25" s="71">
        <f>LN('R10'!E25/'R10'!E24)</f>
        <v>7.8802614253059653E-3</v>
      </c>
      <c r="F25" s="71">
        <f>LN('R10'!F25/'R10'!F24)</f>
        <v>0</v>
      </c>
      <c r="G25" s="71">
        <f>LN('R10'!G25/'R10'!G24)</f>
        <v>0</v>
      </c>
      <c r="H25" s="71">
        <f>LN('R10'!H25/'R10'!H24)</f>
        <v>-2.0283982613927207E-3</v>
      </c>
      <c r="I25" s="71">
        <f>LN('R10'!I25/'R10'!I24)</f>
        <v>-2.3174981403623674E-3</v>
      </c>
      <c r="J25" s="71">
        <f>LN('R10'!J25/'R10'!J24)</f>
        <v>-2.5477720787987755E-3</v>
      </c>
      <c r="K25" s="71">
        <f>LN('R10'!K25/'R10'!K24)</f>
        <v>0</v>
      </c>
      <c r="L25" s="71">
        <f>LN('R10'!L25/'R10'!L24)</f>
        <v>0</v>
      </c>
      <c r="M25" s="71">
        <f>LN('R10'!M25/'R10'!M24)</f>
        <v>0</v>
      </c>
      <c r="N25" s="71">
        <f>LN('R10'!N25/'R10'!N24)</f>
        <v>0</v>
      </c>
      <c r="O25" s="71">
        <f>LN('R10'!O25/'R10'!O24)</f>
        <v>0</v>
      </c>
      <c r="P25" s="71">
        <f>LN('R10'!P25/'R10'!P24)</f>
        <v>0</v>
      </c>
      <c r="Q25" s="71">
        <f>LN('R10'!Q25/'R10'!Q24)</f>
        <v>0</v>
      </c>
      <c r="R25" s="71">
        <f>LN('R10'!R25/'R10'!R24)</f>
        <v>0</v>
      </c>
      <c r="S25" s="71">
        <f>LN('R10'!S25/'R10'!S24)</f>
        <v>0</v>
      </c>
      <c r="T25" s="71">
        <f>LN('R10'!T25/'R10'!T24)</f>
        <v>0</v>
      </c>
      <c r="U25" s="71">
        <f>LN('R10'!U25/'R10'!U24)</f>
        <v>0</v>
      </c>
      <c r="V25" s="71">
        <f>LN('R10'!V25/'R10'!V24)</f>
        <v>0</v>
      </c>
      <c r="W25" s="71">
        <f>LN('R10'!W25/'R10'!W24)</f>
        <v>0</v>
      </c>
      <c r="X25" s="71">
        <f>LN('R10'!X25/'R10'!X24)</f>
        <v>0</v>
      </c>
      <c r="Y25" s="71">
        <f>LN('R10'!Y25/'R10'!Y24)</f>
        <v>0</v>
      </c>
      <c r="Z25" s="71">
        <f>LN('R10'!Z25/'R10'!Z24)</f>
        <v>0</v>
      </c>
      <c r="AA25" s="71">
        <f>LN('R10'!AA25/'R10'!AA24)</f>
        <v>0</v>
      </c>
      <c r="AB25" s="71">
        <f>LN('R10'!AB25/'R10'!AB24)</f>
        <v>0</v>
      </c>
      <c r="AC25" s="71">
        <f>LN('R10'!AC25/'R10'!AC24)</f>
        <v>0</v>
      </c>
      <c r="AD25" s="71">
        <f>LN('R10'!AD25/'R10'!AD24)</f>
        <v>0</v>
      </c>
      <c r="AE25" s="71">
        <f>LN('R10'!AE25/'R10'!AE24)</f>
        <v>0</v>
      </c>
      <c r="AF25" s="71">
        <f>LN('R10'!AF25/'R10'!AF24)</f>
        <v>0</v>
      </c>
      <c r="AG25" s="71">
        <f>LN('R10'!AG25/'R10'!AG24)</f>
        <v>0</v>
      </c>
      <c r="AH25" s="71">
        <f>LN('R10'!AH25/'R10'!AH24)</f>
        <v>0</v>
      </c>
      <c r="AI25" s="71">
        <f>LN('R10'!AI25/'R10'!AI24)</f>
        <v>0</v>
      </c>
      <c r="AJ25" s="71">
        <f>LN('R10'!AJ25/'R10'!AJ24)</f>
        <v>0</v>
      </c>
      <c r="AK25" s="71">
        <f>LN('R10'!AK25/'R10'!AK24)</f>
        <v>0</v>
      </c>
      <c r="AL25" s="71">
        <f>LN('R10'!AL25/'R10'!AL24)</f>
        <v>0</v>
      </c>
      <c r="AM25" s="71">
        <f>LN('R10'!AM25/'R10'!AM24)</f>
        <v>0</v>
      </c>
      <c r="AN25" s="71">
        <f>LN('R10'!AN25/'R10'!AN24)</f>
        <v>0</v>
      </c>
      <c r="AO25" s="71">
        <f>LN('R10'!AO25/'R10'!AO24)</f>
        <v>0</v>
      </c>
      <c r="AP25" s="71">
        <f>LN('R10'!AP25/'R10'!AP24)</f>
        <v>0</v>
      </c>
      <c r="AQ25" s="71">
        <f>LN('R10'!AQ25/'R10'!AQ24)</f>
        <v>0</v>
      </c>
      <c r="AR25" s="71">
        <f>LN('R10'!AR25/'R10'!AR24)</f>
        <v>0</v>
      </c>
      <c r="AS25" s="71">
        <f>LN('R10'!AS25/'R10'!AS24)</f>
        <v>0</v>
      </c>
      <c r="AT25" s="71">
        <f>LN('R10'!AT25/'R10'!AT24)</f>
        <v>0</v>
      </c>
      <c r="AU25" s="71">
        <f>LN('R10'!AU25/'R10'!AU24)</f>
        <v>0</v>
      </c>
      <c r="AV25" s="71">
        <f>LN('R10'!AV25/'R10'!AV24)</f>
        <v>0</v>
      </c>
      <c r="AW25" s="71">
        <f>LN('R10'!AW25/'R10'!AW24)</f>
        <v>0</v>
      </c>
      <c r="AX25" s="71">
        <f>LN('R10'!AX25/'R10'!AX24)</f>
        <v>0</v>
      </c>
      <c r="AY25" s="71">
        <f>LN('R10'!AY25/'R10'!AY24)</f>
        <v>0</v>
      </c>
      <c r="AZ25" s="71">
        <f>LN('R10'!AZ25/'R10'!AZ24)</f>
        <v>0</v>
      </c>
      <c r="BA25" s="71">
        <f>LN('R10'!BA25/'R10'!BA24)</f>
        <v>0</v>
      </c>
      <c r="BB25" s="71">
        <f>LN('R10'!BB25/'R10'!BB24)</f>
        <v>0</v>
      </c>
      <c r="BC25" s="71">
        <f>LN('R10'!BC25/'R10'!BC24)</f>
        <v>0</v>
      </c>
      <c r="BD25" s="71">
        <f>LN('R10'!BD25/'R10'!BD24)</f>
        <v>0</v>
      </c>
      <c r="BE25" s="71">
        <f>LN('R10'!BE25/'R10'!BE24)</f>
        <v>0</v>
      </c>
      <c r="BF25" s="71">
        <f>LN('R10'!BF25/'R10'!BF24)</f>
        <v>0</v>
      </c>
      <c r="BG25" s="71">
        <f>LN('R10'!BG25/'R10'!BG24)</f>
        <v>0</v>
      </c>
      <c r="BH25" s="71">
        <f>LN('R10'!BH25/'R10'!BH24)</f>
        <v>0</v>
      </c>
      <c r="BI25" s="71">
        <f>LN('R10'!BI25/'R10'!BI24)</f>
        <v>0</v>
      </c>
      <c r="BJ25" s="71">
        <f>LN('R10'!BJ25/'R10'!BJ24)</f>
        <v>0</v>
      </c>
      <c r="BK25" s="71">
        <f>LN('R10'!BK25/'R10'!BK24)</f>
        <v>0</v>
      </c>
    </row>
    <row r="26" spans="1:63">
      <c r="A26" s="134">
        <v>36560</v>
      </c>
      <c r="B26" s="132"/>
      <c r="C26" s="135">
        <v>34759</v>
      </c>
      <c r="D26" s="71">
        <f>LN('R10'!D26/'R10'!D25)</f>
        <v>-8.1633106391609811E-3</v>
      </c>
      <c r="E26" s="71">
        <f>LN('R10'!E26/'R10'!E25)</f>
        <v>2.7865580063088535E-2</v>
      </c>
      <c r="F26" s="71">
        <f>LN('R10'!F26/'R10'!F25)</f>
        <v>-1.7637141486106844E-2</v>
      </c>
      <c r="G26" s="71">
        <f>LN('R10'!G26/'R10'!G25)</f>
        <v>3.9845908547199778E-2</v>
      </c>
      <c r="H26" s="71">
        <f>LN('R10'!H26/'R10'!H25)</f>
        <v>-4.0691816067258552E-3</v>
      </c>
      <c r="I26" s="71">
        <f>LN('R10'!I26/'R10'!I25)</f>
        <v>-3.0983758326701099E-3</v>
      </c>
      <c r="J26" s="71">
        <f>LN('R10'!J26/'R10'!J25)</f>
        <v>-3.4071583216141975E-3</v>
      </c>
      <c r="K26" s="71">
        <f>LN('R10'!K26/'R10'!K25)</f>
        <v>0</v>
      </c>
      <c r="L26" s="71">
        <f>LN('R10'!L26/'R10'!L25)</f>
        <v>0</v>
      </c>
      <c r="M26" s="71">
        <f>LN('R10'!M26/'R10'!M25)</f>
        <v>0</v>
      </c>
      <c r="N26" s="71">
        <f>LN('R10'!N26/'R10'!N25)</f>
        <v>0</v>
      </c>
      <c r="O26" s="71">
        <f>LN('R10'!O26/'R10'!O25)</f>
        <v>0</v>
      </c>
      <c r="P26" s="71">
        <f>LN('R10'!P26/'R10'!P25)</f>
        <v>0</v>
      </c>
      <c r="Q26" s="71">
        <f>LN('R10'!Q26/'R10'!Q25)</f>
        <v>0</v>
      </c>
      <c r="R26" s="71">
        <f>LN('R10'!R26/'R10'!R25)</f>
        <v>0</v>
      </c>
      <c r="S26" s="71">
        <f>LN('R10'!S26/'R10'!S25)</f>
        <v>0</v>
      </c>
      <c r="T26" s="71">
        <f>LN('R10'!T26/'R10'!T25)</f>
        <v>0</v>
      </c>
      <c r="U26" s="71">
        <f>LN('R10'!U26/'R10'!U25)</f>
        <v>0</v>
      </c>
      <c r="V26" s="71">
        <f>LN('R10'!V26/'R10'!V25)</f>
        <v>0</v>
      </c>
      <c r="W26" s="71">
        <f>LN('R10'!W26/'R10'!W25)</f>
        <v>0</v>
      </c>
      <c r="X26" s="71">
        <f>LN('R10'!X26/'R10'!X25)</f>
        <v>0</v>
      </c>
      <c r="Y26" s="71">
        <f>LN('R10'!Y26/'R10'!Y25)</f>
        <v>0</v>
      </c>
      <c r="Z26" s="71">
        <f>LN('R10'!Z26/'R10'!Z25)</f>
        <v>0</v>
      </c>
      <c r="AA26" s="71">
        <f>LN('R10'!AA26/'R10'!AA25)</f>
        <v>0</v>
      </c>
      <c r="AB26" s="71">
        <f>LN('R10'!AB26/'R10'!AB25)</f>
        <v>0</v>
      </c>
      <c r="AC26" s="71">
        <f>LN('R10'!AC26/'R10'!AC25)</f>
        <v>0</v>
      </c>
      <c r="AD26" s="71">
        <f>LN('R10'!AD26/'R10'!AD25)</f>
        <v>0</v>
      </c>
      <c r="AE26" s="71">
        <f>LN('R10'!AE26/'R10'!AE25)</f>
        <v>0</v>
      </c>
      <c r="AF26" s="71">
        <f>LN('R10'!AF26/'R10'!AF25)</f>
        <v>0</v>
      </c>
      <c r="AG26" s="71">
        <f>LN('R10'!AG26/'R10'!AG25)</f>
        <v>0</v>
      </c>
      <c r="AH26" s="71">
        <f>LN('R10'!AH26/'R10'!AH25)</f>
        <v>0</v>
      </c>
      <c r="AI26" s="71">
        <f>LN('R10'!AI26/'R10'!AI25)</f>
        <v>0</v>
      </c>
      <c r="AJ26" s="71">
        <f>LN('R10'!AJ26/'R10'!AJ25)</f>
        <v>0</v>
      </c>
      <c r="AK26" s="71">
        <f>LN('R10'!AK26/'R10'!AK25)</f>
        <v>0</v>
      </c>
      <c r="AL26" s="71">
        <f>LN('R10'!AL26/'R10'!AL25)</f>
        <v>0</v>
      </c>
      <c r="AM26" s="71">
        <f>LN('R10'!AM26/'R10'!AM25)</f>
        <v>0</v>
      </c>
      <c r="AN26" s="71">
        <f>LN('R10'!AN26/'R10'!AN25)</f>
        <v>0</v>
      </c>
      <c r="AO26" s="71">
        <f>LN('R10'!AO26/'R10'!AO25)</f>
        <v>0</v>
      </c>
      <c r="AP26" s="71">
        <f>LN('R10'!AP26/'R10'!AP25)</f>
        <v>0</v>
      </c>
      <c r="AQ26" s="71">
        <f>LN('R10'!AQ26/'R10'!AQ25)</f>
        <v>0</v>
      </c>
      <c r="AR26" s="71">
        <f>LN('R10'!AR26/'R10'!AR25)</f>
        <v>0</v>
      </c>
      <c r="AS26" s="71">
        <f>LN('R10'!AS26/'R10'!AS25)</f>
        <v>0</v>
      </c>
      <c r="AT26" s="71">
        <f>LN('R10'!AT26/'R10'!AT25)</f>
        <v>0</v>
      </c>
      <c r="AU26" s="71">
        <f>LN('R10'!AU26/'R10'!AU25)</f>
        <v>0</v>
      </c>
      <c r="AV26" s="71">
        <f>LN('R10'!AV26/'R10'!AV25)</f>
        <v>0</v>
      </c>
      <c r="AW26" s="71">
        <f>LN('R10'!AW26/'R10'!AW25)</f>
        <v>0</v>
      </c>
      <c r="AX26" s="71">
        <f>LN('R10'!AX26/'R10'!AX25)</f>
        <v>0</v>
      </c>
      <c r="AY26" s="71">
        <f>LN('R10'!AY26/'R10'!AY25)</f>
        <v>0</v>
      </c>
      <c r="AZ26" s="71">
        <f>LN('R10'!AZ26/'R10'!AZ25)</f>
        <v>0</v>
      </c>
      <c r="BA26" s="71">
        <f>LN('R10'!BA26/'R10'!BA25)</f>
        <v>0</v>
      </c>
      <c r="BB26" s="71">
        <f>LN('R10'!BB26/'R10'!BB25)</f>
        <v>0</v>
      </c>
      <c r="BC26" s="71">
        <f>LN('R10'!BC26/'R10'!BC25)</f>
        <v>0</v>
      </c>
      <c r="BD26" s="71">
        <f>LN('R10'!BD26/'R10'!BD25)</f>
        <v>0</v>
      </c>
      <c r="BE26" s="71">
        <f>LN('R10'!BE26/'R10'!BE25)</f>
        <v>0</v>
      </c>
      <c r="BF26" s="71">
        <f>LN('R10'!BF26/'R10'!BF25)</f>
        <v>0</v>
      </c>
      <c r="BG26" s="71">
        <f>LN('R10'!BG26/'R10'!BG25)</f>
        <v>0</v>
      </c>
      <c r="BH26" s="71">
        <f>LN('R10'!BH26/'R10'!BH25)</f>
        <v>0</v>
      </c>
      <c r="BI26" s="71">
        <f>LN('R10'!BI26/'R10'!BI25)</f>
        <v>0</v>
      </c>
      <c r="BJ26" s="71">
        <f>LN('R10'!BJ26/'R10'!BJ25)</f>
        <v>0</v>
      </c>
      <c r="BK26" s="71">
        <f>LN('R10'!BK26/'R10'!BK25)</f>
        <v>0</v>
      </c>
    </row>
    <row r="27" spans="1:63">
      <c r="A27" s="134">
        <v>36563</v>
      </c>
      <c r="B27" s="132"/>
      <c r="C27" s="135">
        <v>34759</v>
      </c>
      <c r="D27" s="71">
        <f>LN('R10'!D27/'R10'!D26)</f>
        <v>2.4292692569044483E-2</v>
      </c>
      <c r="E27" s="71">
        <f>LN('R10'!E27/'R10'!E26)</f>
        <v>0</v>
      </c>
      <c r="F27" s="71">
        <f>LN('R10'!F27/'R10'!F26)</f>
        <v>2.2868190903659345E-2</v>
      </c>
      <c r="G27" s="71">
        <f>LN('R10'!G27/'R10'!G26)</f>
        <v>3.0771658666753687E-2</v>
      </c>
      <c r="H27" s="71">
        <f>LN('R10'!H27/'R10'!H26)</f>
        <v>5.0838950372723282E-3</v>
      </c>
      <c r="I27" s="71">
        <f>LN('R10'!I27/'R10'!I26)</f>
        <v>8.4975405104407188E-3</v>
      </c>
      <c r="J27" s="71">
        <f>LN('R10'!J27/'R10'!J26)</f>
        <v>1.3559529785632294E-2</v>
      </c>
      <c r="K27" s="71">
        <f>LN('R10'!K27/'R10'!K26)</f>
        <v>-6.0060240602119218E-3</v>
      </c>
      <c r="L27" s="71">
        <f>LN('R10'!L27/'R10'!L26)</f>
        <v>6.4725145056175196E-3</v>
      </c>
      <c r="M27" s="71">
        <f>LN('R10'!M27/'R10'!M26)</f>
        <v>5.0761530318607891E-3</v>
      </c>
      <c r="N27" s="71">
        <f>LN('R10'!N27/'R10'!N26)</f>
        <v>0</v>
      </c>
      <c r="O27" s="71">
        <f>LN('R10'!O27/'R10'!O26)</f>
        <v>0</v>
      </c>
      <c r="P27" s="71">
        <f>LN('R10'!P27/'R10'!P26)</f>
        <v>0</v>
      </c>
      <c r="Q27" s="71">
        <f>LN('R10'!Q27/'R10'!Q26)</f>
        <v>0</v>
      </c>
      <c r="R27" s="71">
        <f>LN('R10'!R27/'R10'!R26)</f>
        <v>3.4423441909729197E-3</v>
      </c>
      <c r="S27" s="71">
        <f>LN('R10'!S27/'R10'!S26)</f>
        <v>8.3682496705165792E-3</v>
      </c>
      <c r="T27" s="71">
        <f>LN('R10'!T27/'R10'!T26)</f>
        <v>0</v>
      </c>
      <c r="U27" s="71">
        <f>LN('R10'!U27/'R10'!U26)</f>
        <v>0</v>
      </c>
      <c r="V27" s="71">
        <f>LN('R10'!V27/'R10'!V26)</f>
        <v>0</v>
      </c>
      <c r="W27" s="71">
        <f>LN('R10'!W27/'R10'!W26)</f>
        <v>2.5284463533586906E-3</v>
      </c>
      <c r="X27" s="71">
        <f>LN('R10'!X27/'R10'!X26)</f>
        <v>0</v>
      </c>
      <c r="Y27" s="71">
        <f>LN('R10'!Y27/'R10'!Y26)</f>
        <v>0</v>
      </c>
      <c r="Z27" s="71">
        <f>LN('R10'!Z27/'R10'!Z26)</f>
        <v>0</v>
      </c>
      <c r="AA27" s="71">
        <f>LN('R10'!AA27/'R10'!AA26)</f>
        <v>0</v>
      </c>
      <c r="AB27" s="71">
        <f>LN('R10'!AB27/'R10'!AB26)</f>
        <v>0</v>
      </c>
      <c r="AC27" s="71">
        <f>LN('R10'!AC27/'R10'!AC26)</f>
        <v>0</v>
      </c>
      <c r="AD27" s="71">
        <f>LN('R10'!AD27/'R10'!AD26)</f>
        <v>3.3590894870339444E-3</v>
      </c>
      <c r="AE27" s="71">
        <f>LN('R10'!AE27/'R10'!AE26)</f>
        <v>8.1713152818537974E-3</v>
      </c>
      <c r="AF27" s="71">
        <f>LN('R10'!AF27/'R10'!AF26)</f>
        <v>0</v>
      </c>
      <c r="AG27" s="71">
        <f>LN('R10'!AG27/'R10'!AG26)</f>
        <v>0</v>
      </c>
      <c r="AH27" s="71">
        <f>LN('R10'!AH27/'R10'!AH26)</f>
        <v>0</v>
      </c>
      <c r="AI27" s="71">
        <f>LN('R10'!AI27/'R10'!AI26)</f>
        <v>2.483239418607171E-3</v>
      </c>
      <c r="AJ27" s="71">
        <f>LN('R10'!AJ27/'R10'!AJ26)</f>
        <v>0</v>
      </c>
      <c r="AK27" s="71">
        <f>LN('R10'!AK27/'R10'!AK26)</f>
        <v>0</v>
      </c>
      <c r="AL27" s="71">
        <f>LN('R10'!AL27/'R10'!AL26)</f>
        <v>0</v>
      </c>
      <c r="AM27" s="71">
        <f>LN('R10'!AM27/'R10'!AM26)</f>
        <v>0</v>
      </c>
      <c r="AN27" s="71">
        <f>LN('R10'!AN27/'R10'!AN26)</f>
        <v>0</v>
      </c>
      <c r="AO27" s="71">
        <f>LN('R10'!AO27/'R10'!AO26)</f>
        <v>0</v>
      </c>
      <c r="AP27" s="71">
        <f>LN('R10'!AP27/'R10'!AP26)</f>
        <v>3.2846145477339536E-3</v>
      </c>
      <c r="AQ27" s="71">
        <f>LN('R10'!AQ27/'R10'!AQ26)</f>
        <v>7.994925859963805E-3</v>
      </c>
      <c r="AR27" s="71">
        <f>LN('R10'!AR27/'R10'!AR26)</f>
        <v>0</v>
      </c>
      <c r="AS27" s="71">
        <f>LN('R10'!AS27/'R10'!AS26)</f>
        <v>0</v>
      </c>
      <c r="AT27" s="71">
        <f>LN('R10'!AT27/'R10'!AT26)</f>
        <v>0</v>
      </c>
      <c r="AU27" s="71">
        <f>LN('R10'!AU27/'R10'!AU26)</f>
        <v>2.4423018612034181E-3</v>
      </c>
      <c r="AV27" s="71">
        <f>LN('R10'!AV27/'R10'!AV26)</f>
        <v>0</v>
      </c>
      <c r="AW27" s="71">
        <f>LN('R10'!AW27/'R10'!AW26)</f>
        <v>0</v>
      </c>
      <c r="AX27" s="71">
        <f>LN('R10'!AX27/'R10'!AX26)</f>
        <v>0</v>
      </c>
      <c r="AY27" s="71">
        <f>LN('R10'!AY27/'R10'!AY26)</f>
        <v>0</v>
      </c>
      <c r="AZ27" s="71">
        <f>LN('R10'!AZ27/'R10'!AZ26)</f>
        <v>0</v>
      </c>
      <c r="BA27" s="71">
        <f>LN('R10'!BA27/'R10'!BA26)</f>
        <v>0</v>
      </c>
      <c r="BB27" s="71">
        <f>LN('R10'!BB27/'R10'!BB26)</f>
        <v>3.2180236942007932E-3</v>
      </c>
      <c r="BC27" s="71">
        <f>LN('R10'!BC27/'R10'!BC26)</f>
        <v>7.8370307072801459E-3</v>
      </c>
      <c r="BD27" s="71">
        <f>LN('R10'!BD27/'R10'!BD26)</f>
        <v>0</v>
      </c>
      <c r="BE27" s="71">
        <f>LN('R10'!BE27/'R10'!BE26)</f>
        <v>0</v>
      </c>
      <c r="BF27" s="71">
        <f>LN('R10'!BF27/'R10'!BF26)</f>
        <v>0</v>
      </c>
      <c r="BG27" s="71">
        <f>LN('R10'!BG27/'R10'!BG26)</f>
        <v>2.4052928012494017E-3</v>
      </c>
      <c r="BH27" s="71">
        <f>LN('R10'!BH27/'R10'!BH26)</f>
        <v>0</v>
      </c>
      <c r="BI27" s="71">
        <f>LN('R10'!BI27/'R10'!BI26)</f>
        <v>0</v>
      </c>
      <c r="BJ27" s="71">
        <f>LN('R10'!BJ27/'R10'!BJ26)</f>
        <v>0</v>
      </c>
      <c r="BK27" s="71">
        <f>LN('R10'!BK27/'R10'!BK26)</f>
        <v>0</v>
      </c>
    </row>
    <row r="28" spans="1:63">
      <c r="A28" s="134">
        <v>36564</v>
      </c>
      <c r="B28" s="132"/>
      <c r="C28" s="135">
        <v>34759</v>
      </c>
      <c r="D28" s="71">
        <f>LN('R10'!D28/'R10'!D27)</f>
        <v>0</v>
      </c>
      <c r="E28" s="71">
        <f>LN('R10'!E28/'R10'!E27)</f>
        <v>0</v>
      </c>
      <c r="F28" s="71">
        <f>LN('R10'!F28/'R10'!F27)</f>
        <v>7.7956219824560904E-3</v>
      </c>
      <c r="G28" s="71">
        <f>LN('R10'!G28/'R10'!G27)</f>
        <v>-7.6045993852193036E-3</v>
      </c>
      <c r="H28" s="71">
        <f>LN('R10'!H28/'R10'!H27)</f>
        <v>1.009090298196272E-2</v>
      </c>
      <c r="I28" s="71">
        <f>LN('R10'!I28/'R10'!I27)</f>
        <v>1.5372793188863979E-3</v>
      </c>
      <c r="J28" s="71">
        <f>LN('R10'!J28/'R10'!J27)</f>
        <v>-4.2096401379397466E-4</v>
      </c>
      <c r="K28" s="71">
        <f>LN('R10'!K28/'R10'!K27)</f>
        <v>0</v>
      </c>
      <c r="L28" s="71">
        <f>LN('R10'!L28/'R10'!L27)</f>
        <v>0</v>
      </c>
      <c r="M28" s="71">
        <f>LN('R10'!M28/'R10'!M27)</f>
        <v>0</v>
      </c>
      <c r="N28" s="71">
        <f>LN('R10'!N28/'R10'!N27)</f>
        <v>0</v>
      </c>
      <c r="O28" s="71">
        <f>LN('R10'!O28/'R10'!O27)</f>
        <v>0</v>
      </c>
      <c r="P28" s="71">
        <f>LN('R10'!P28/'R10'!P27)</f>
        <v>0</v>
      </c>
      <c r="Q28" s="71">
        <f>LN('R10'!Q28/'R10'!Q27)</f>
        <v>0</v>
      </c>
      <c r="R28" s="71">
        <f>LN('R10'!R28/'R10'!R27)</f>
        <v>0</v>
      </c>
      <c r="S28" s="71">
        <f>LN('R10'!S28/'R10'!S27)</f>
        <v>0</v>
      </c>
      <c r="T28" s="71">
        <f>LN('R10'!T28/'R10'!T27)</f>
        <v>0</v>
      </c>
      <c r="U28" s="71">
        <f>LN('R10'!U28/'R10'!U27)</f>
        <v>0</v>
      </c>
      <c r="V28" s="71">
        <f>LN('R10'!V28/'R10'!V27)</f>
        <v>0</v>
      </c>
      <c r="W28" s="71">
        <f>LN('R10'!W28/'R10'!W27)</f>
        <v>0</v>
      </c>
      <c r="X28" s="71">
        <f>LN('R10'!X28/'R10'!X27)</f>
        <v>0</v>
      </c>
      <c r="Y28" s="71">
        <f>LN('R10'!Y28/'R10'!Y27)</f>
        <v>0</v>
      </c>
      <c r="Z28" s="71">
        <f>LN('R10'!Z28/'R10'!Z27)</f>
        <v>0</v>
      </c>
      <c r="AA28" s="71">
        <f>LN('R10'!AA28/'R10'!AA27)</f>
        <v>0</v>
      </c>
      <c r="AB28" s="71">
        <f>LN('R10'!AB28/'R10'!AB27)</f>
        <v>0</v>
      </c>
      <c r="AC28" s="71">
        <f>LN('R10'!AC28/'R10'!AC27)</f>
        <v>0</v>
      </c>
      <c r="AD28" s="71">
        <f>LN('R10'!AD28/'R10'!AD27)</f>
        <v>0</v>
      </c>
      <c r="AE28" s="71">
        <f>LN('R10'!AE28/'R10'!AE27)</f>
        <v>0</v>
      </c>
      <c r="AF28" s="71">
        <f>LN('R10'!AF28/'R10'!AF27)</f>
        <v>0</v>
      </c>
      <c r="AG28" s="71">
        <f>LN('R10'!AG28/'R10'!AG27)</f>
        <v>0</v>
      </c>
      <c r="AH28" s="71">
        <f>LN('R10'!AH28/'R10'!AH27)</f>
        <v>0</v>
      </c>
      <c r="AI28" s="71">
        <f>LN('R10'!AI28/'R10'!AI27)</f>
        <v>0</v>
      </c>
      <c r="AJ28" s="71">
        <f>LN('R10'!AJ28/'R10'!AJ27)</f>
        <v>0</v>
      </c>
      <c r="AK28" s="71">
        <f>LN('R10'!AK28/'R10'!AK27)</f>
        <v>0</v>
      </c>
      <c r="AL28" s="71">
        <f>LN('R10'!AL28/'R10'!AL27)</f>
        <v>0</v>
      </c>
      <c r="AM28" s="71">
        <f>LN('R10'!AM28/'R10'!AM27)</f>
        <v>0</v>
      </c>
      <c r="AN28" s="71">
        <f>LN('R10'!AN28/'R10'!AN27)</f>
        <v>0</v>
      </c>
      <c r="AO28" s="71">
        <f>LN('R10'!AO28/'R10'!AO27)</f>
        <v>0</v>
      </c>
      <c r="AP28" s="71">
        <f>LN('R10'!AP28/'R10'!AP27)</f>
        <v>0</v>
      </c>
      <c r="AQ28" s="71">
        <f>LN('R10'!AQ28/'R10'!AQ27)</f>
        <v>0</v>
      </c>
      <c r="AR28" s="71">
        <f>LN('R10'!AR28/'R10'!AR27)</f>
        <v>0</v>
      </c>
      <c r="AS28" s="71">
        <f>LN('R10'!AS28/'R10'!AS27)</f>
        <v>0</v>
      </c>
      <c r="AT28" s="71">
        <f>LN('R10'!AT28/'R10'!AT27)</f>
        <v>0</v>
      </c>
      <c r="AU28" s="71">
        <f>LN('R10'!AU28/'R10'!AU27)</f>
        <v>0</v>
      </c>
      <c r="AV28" s="71">
        <f>LN('R10'!AV28/'R10'!AV27)</f>
        <v>0</v>
      </c>
      <c r="AW28" s="71">
        <f>LN('R10'!AW28/'R10'!AW27)</f>
        <v>0</v>
      </c>
      <c r="AX28" s="71">
        <f>LN('R10'!AX28/'R10'!AX27)</f>
        <v>0</v>
      </c>
      <c r="AY28" s="71">
        <f>LN('R10'!AY28/'R10'!AY27)</f>
        <v>0</v>
      </c>
      <c r="AZ28" s="71">
        <f>LN('R10'!AZ28/'R10'!AZ27)</f>
        <v>0</v>
      </c>
      <c r="BA28" s="71">
        <f>LN('R10'!BA28/'R10'!BA27)</f>
        <v>0</v>
      </c>
      <c r="BB28" s="71">
        <f>LN('R10'!BB28/'R10'!BB27)</f>
        <v>0</v>
      </c>
      <c r="BC28" s="71">
        <f>LN('R10'!BC28/'R10'!BC27)</f>
        <v>0</v>
      </c>
      <c r="BD28" s="71">
        <f>LN('R10'!BD28/'R10'!BD27)</f>
        <v>0</v>
      </c>
      <c r="BE28" s="71">
        <f>LN('R10'!BE28/'R10'!BE27)</f>
        <v>0</v>
      </c>
      <c r="BF28" s="71">
        <f>LN('R10'!BF28/'R10'!BF27)</f>
        <v>0</v>
      </c>
      <c r="BG28" s="71">
        <f>LN('R10'!BG28/'R10'!BG27)</f>
        <v>0</v>
      </c>
      <c r="BH28" s="71">
        <f>LN('R10'!BH28/'R10'!BH27)</f>
        <v>0</v>
      </c>
      <c r="BI28" s="71">
        <f>LN('R10'!BI28/'R10'!BI27)</f>
        <v>0</v>
      </c>
      <c r="BJ28" s="71">
        <f>LN('R10'!BJ28/'R10'!BJ27)</f>
        <v>0</v>
      </c>
      <c r="BK28" s="71">
        <f>LN('R10'!BK28/'R10'!BK27)</f>
        <v>0</v>
      </c>
    </row>
    <row r="29" spans="1:63">
      <c r="A29" s="134">
        <v>36565</v>
      </c>
      <c r="B29" s="132"/>
      <c r="C29" s="135">
        <v>34759</v>
      </c>
      <c r="D29" s="71">
        <f>LN('R10'!D29/'R10'!D28)</f>
        <v>1.901800583576195E-2</v>
      </c>
      <c r="E29" s="71">
        <f>LN('R10'!E29/'R10'!E28)</f>
        <v>2.562310488789769E-2</v>
      </c>
      <c r="F29" s="71">
        <f>LN('R10'!F29/'R10'!F28)</f>
        <v>2.9081209300841602E-2</v>
      </c>
      <c r="G29" s="71">
        <f>LN('R10'!G29/'R10'!G28)</f>
        <v>2.562310488789769E-2</v>
      </c>
      <c r="H29" s="71">
        <f>LN('R10'!H29/'R10'!H28)</f>
        <v>1.889663389128949E-2</v>
      </c>
      <c r="I29" s="71">
        <f>LN('R10'!I29/'R10'!I28)</f>
        <v>1.2213892293938216E-2</v>
      </c>
      <c r="J29" s="71">
        <f>LN('R10'!J29/'R10'!J28)</f>
        <v>1.6287685188735173E-2</v>
      </c>
      <c r="K29" s="71">
        <f>LN('R10'!K29/'R10'!K28)</f>
        <v>0</v>
      </c>
      <c r="L29" s="71">
        <f>LN('R10'!L29/'R10'!L28)</f>
        <v>0</v>
      </c>
      <c r="M29" s="71">
        <f>LN('R10'!M29/'R10'!M28)</f>
        <v>0</v>
      </c>
      <c r="N29" s="71">
        <f>LN('R10'!N29/'R10'!N28)</f>
        <v>0</v>
      </c>
      <c r="O29" s="71">
        <f>LN('R10'!O29/'R10'!O28)</f>
        <v>0</v>
      </c>
      <c r="P29" s="71">
        <f>LN('R10'!P29/'R10'!P28)</f>
        <v>0</v>
      </c>
      <c r="Q29" s="71">
        <f>LN('R10'!Q29/'R10'!Q28)</f>
        <v>0</v>
      </c>
      <c r="R29" s="71">
        <f>LN('R10'!R29/'R10'!R28)</f>
        <v>0</v>
      </c>
      <c r="S29" s="71">
        <f>LN('R10'!S29/'R10'!S28)</f>
        <v>0</v>
      </c>
      <c r="T29" s="71">
        <f>LN('R10'!T29/'R10'!T28)</f>
        <v>0</v>
      </c>
      <c r="U29" s="71">
        <f>LN('R10'!U29/'R10'!U28)</f>
        <v>0</v>
      </c>
      <c r="V29" s="71">
        <f>LN('R10'!V29/'R10'!V28)</f>
        <v>0</v>
      </c>
      <c r="W29" s="71">
        <f>LN('R10'!W29/'R10'!W28)</f>
        <v>0</v>
      </c>
      <c r="X29" s="71">
        <f>LN('R10'!X29/'R10'!X28)</f>
        <v>0</v>
      </c>
      <c r="Y29" s="71">
        <f>LN('R10'!Y29/'R10'!Y28)</f>
        <v>0</v>
      </c>
      <c r="Z29" s="71">
        <f>LN('R10'!Z29/'R10'!Z28)</f>
        <v>0</v>
      </c>
      <c r="AA29" s="71">
        <f>LN('R10'!AA29/'R10'!AA28)</f>
        <v>0</v>
      </c>
      <c r="AB29" s="71">
        <f>LN('R10'!AB29/'R10'!AB28)</f>
        <v>0</v>
      </c>
      <c r="AC29" s="71">
        <f>LN('R10'!AC29/'R10'!AC28)</f>
        <v>0</v>
      </c>
      <c r="AD29" s="71">
        <f>LN('R10'!AD29/'R10'!AD28)</f>
        <v>0</v>
      </c>
      <c r="AE29" s="71">
        <f>LN('R10'!AE29/'R10'!AE28)</f>
        <v>0</v>
      </c>
      <c r="AF29" s="71">
        <f>LN('R10'!AF29/'R10'!AF28)</f>
        <v>0</v>
      </c>
      <c r="AG29" s="71">
        <f>LN('R10'!AG29/'R10'!AG28)</f>
        <v>0</v>
      </c>
      <c r="AH29" s="71">
        <f>LN('R10'!AH29/'R10'!AH28)</f>
        <v>0</v>
      </c>
      <c r="AI29" s="71">
        <f>LN('R10'!AI29/'R10'!AI28)</f>
        <v>0</v>
      </c>
      <c r="AJ29" s="71">
        <f>LN('R10'!AJ29/'R10'!AJ28)</f>
        <v>0</v>
      </c>
      <c r="AK29" s="71">
        <f>LN('R10'!AK29/'R10'!AK28)</f>
        <v>0</v>
      </c>
      <c r="AL29" s="71">
        <f>LN('R10'!AL29/'R10'!AL28)</f>
        <v>0</v>
      </c>
      <c r="AM29" s="71">
        <f>LN('R10'!AM29/'R10'!AM28)</f>
        <v>0</v>
      </c>
      <c r="AN29" s="71">
        <f>LN('R10'!AN29/'R10'!AN28)</f>
        <v>0</v>
      </c>
      <c r="AO29" s="71">
        <f>LN('R10'!AO29/'R10'!AO28)</f>
        <v>0</v>
      </c>
      <c r="AP29" s="71">
        <f>LN('R10'!AP29/'R10'!AP28)</f>
        <v>0</v>
      </c>
      <c r="AQ29" s="71">
        <f>LN('R10'!AQ29/'R10'!AQ28)</f>
        <v>0</v>
      </c>
      <c r="AR29" s="71">
        <f>LN('R10'!AR29/'R10'!AR28)</f>
        <v>0</v>
      </c>
      <c r="AS29" s="71">
        <f>LN('R10'!AS29/'R10'!AS28)</f>
        <v>0</v>
      </c>
      <c r="AT29" s="71">
        <f>LN('R10'!AT29/'R10'!AT28)</f>
        <v>0</v>
      </c>
      <c r="AU29" s="71">
        <f>LN('R10'!AU29/'R10'!AU28)</f>
        <v>0</v>
      </c>
      <c r="AV29" s="71">
        <f>LN('R10'!AV29/'R10'!AV28)</f>
        <v>0</v>
      </c>
      <c r="AW29" s="71">
        <f>LN('R10'!AW29/'R10'!AW28)</f>
        <v>0</v>
      </c>
      <c r="AX29" s="71">
        <f>LN('R10'!AX29/'R10'!AX28)</f>
        <v>0</v>
      </c>
      <c r="AY29" s="71">
        <f>LN('R10'!AY29/'R10'!AY28)</f>
        <v>0</v>
      </c>
      <c r="AZ29" s="71">
        <f>LN('R10'!AZ29/'R10'!AZ28)</f>
        <v>0</v>
      </c>
      <c r="BA29" s="71">
        <f>LN('R10'!BA29/'R10'!BA28)</f>
        <v>0</v>
      </c>
      <c r="BB29" s="71">
        <f>LN('R10'!BB29/'R10'!BB28)</f>
        <v>0</v>
      </c>
      <c r="BC29" s="71">
        <f>LN('R10'!BC29/'R10'!BC28)</f>
        <v>0</v>
      </c>
      <c r="BD29" s="71">
        <f>LN('R10'!BD29/'R10'!BD28)</f>
        <v>0</v>
      </c>
      <c r="BE29" s="71">
        <f>LN('R10'!BE29/'R10'!BE28)</f>
        <v>0</v>
      </c>
      <c r="BF29" s="71">
        <f>LN('R10'!BF29/'R10'!BF28)</f>
        <v>0</v>
      </c>
      <c r="BG29" s="71">
        <f>LN('R10'!BG29/'R10'!BG28)</f>
        <v>0</v>
      </c>
      <c r="BH29" s="71">
        <f>LN('R10'!BH29/'R10'!BH28)</f>
        <v>0</v>
      </c>
      <c r="BI29" s="71">
        <f>LN('R10'!BI29/'R10'!BI28)</f>
        <v>0</v>
      </c>
      <c r="BJ29" s="71">
        <f>LN('R10'!BJ29/'R10'!BJ28)</f>
        <v>0</v>
      </c>
      <c r="BK29" s="71">
        <f>LN('R10'!BK29/'R10'!BK28)</f>
        <v>0</v>
      </c>
    </row>
    <row r="30" spans="1:63">
      <c r="A30" s="134">
        <v>36566</v>
      </c>
      <c r="B30" s="132"/>
      <c r="C30" s="135">
        <v>34759</v>
      </c>
      <c r="D30" s="71">
        <f>LN('R10'!D30/'R10'!D29)</f>
        <v>4.0005334613698991E-2</v>
      </c>
      <c r="E30" s="71">
        <f>LN('R10'!E30/'R10'!E29)</f>
        <v>2.2075951699199826E-2</v>
      </c>
      <c r="F30" s="71">
        <f>LN('R10'!F30/'R10'!F29)</f>
        <v>3.3622151824739689E-2</v>
      </c>
      <c r="G30" s="71">
        <f>LN('R10'!G30/'R10'!G29)</f>
        <v>3.2213619983655059E-2</v>
      </c>
      <c r="H30" s="71">
        <f>LN('R10'!H30/'R10'!H29)</f>
        <v>9.8040000966208348E-3</v>
      </c>
      <c r="I30" s="71">
        <f>LN('R10'!I30/'R10'!I29)</f>
        <v>8.3113436507926807E-3</v>
      </c>
      <c r="J30" s="71">
        <f>LN('R10'!J30/'R10'!J29)</f>
        <v>8.2508718899955962E-3</v>
      </c>
      <c r="K30" s="71">
        <f>LN('R10'!K30/'R10'!K29)</f>
        <v>6.0060240602119487E-3</v>
      </c>
      <c r="L30" s="71">
        <f>LN('R10'!L30/'R10'!L29)</f>
        <v>6.4308903302903314E-3</v>
      </c>
      <c r="M30" s="71">
        <f>LN('R10'!M30/'R10'!M29)</f>
        <v>6.3091691932647556E-3</v>
      </c>
      <c r="N30" s="71">
        <f>LN('R10'!N30/'R10'!N29)</f>
        <v>0</v>
      </c>
      <c r="O30" s="71">
        <f>LN('R10'!O30/'R10'!O29)</f>
        <v>0</v>
      </c>
      <c r="P30" s="71">
        <f>LN('R10'!P30/'R10'!P29)</f>
        <v>8.3682496705165792E-3</v>
      </c>
      <c r="Q30" s="71">
        <f>LN('R10'!Q30/'R10'!Q29)</f>
        <v>8.0972102326193028E-3</v>
      </c>
      <c r="R30" s="71">
        <f>LN('R10'!R30/'R10'!R29)</f>
        <v>1.3652089168327263E-2</v>
      </c>
      <c r="S30" s="71">
        <f>LN('R10'!S30/'R10'!S29)</f>
        <v>8.2988028146950641E-3</v>
      </c>
      <c r="T30" s="71">
        <f>LN('R10'!T30/'R10'!T29)</f>
        <v>1.8885746878681546E-3</v>
      </c>
      <c r="U30" s="71">
        <f>LN('R10'!U30/'R10'!U29)</f>
        <v>0</v>
      </c>
      <c r="V30" s="71">
        <f>LN('R10'!V30/'R10'!V29)</f>
        <v>8.2988028146950641E-3</v>
      </c>
      <c r="W30" s="71">
        <f>LN('R10'!W30/'R10'!W29)</f>
        <v>0</v>
      </c>
      <c r="X30" s="71">
        <f>LN('R10'!X30/'R10'!X29)</f>
        <v>1.0243367414761045E-2</v>
      </c>
      <c r="Y30" s="71">
        <f>LN('R10'!Y30/'R10'!Y29)</f>
        <v>6.2305497506361628E-3</v>
      </c>
      <c r="Z30" s="71">
        <f>LN('R10'!Z30/'R10'!Z29)</f>
        <v>0</v>
      </c>
      <c r="AA30" s="71">
        <f>LN('R10'!AA30/'R10'!AA29)</f>
        <v>0</v>
      </c>
      <c r="AB30" s="71">
        <f>LN('R10'!AB30/'R10'!AB29)</f>
        <v>8.1713152818537974E-3</v>
      </c>
      <c r="AC30" s="71">
        <f>LN('R10'!AC30/'R10'!AC29)</f>
        <v>7.9126856903317475E-3</v>
      </c>
      <c r="AD30" s="71">
        <f>LN('R10'!AD30/'R10'!AD29)</f>
        <v>1.3324647508001093E-2</v>
      </c>
      <c r="AE30" s="71">
        <f>LN('R10'!AE30/'R10'!AE29)</f>
        <v>8.1050857056399351E-3</v>
      </c>
      <c r="AF30" s="71">
        <f>LN('R10'!AF30/'R10'!AF29)</f>
        <v>1.8426391799213294E-3</v>
      </c>
      <c r="AG30" s="71">
        <f>LN('R10'!AG30/'R10'!AG29)</f>
        <v>0</v>
      </c>
      <c r="AH30" s="71">
        <f>LN('R10'!AH30/'R10'!AH29)</f>
        <v>8.2008004298918767E-3</v>
      </c>
      <c r="AI30" s="71">
        <f>LN('R10'!AI30/'R10'!AI29)</f>
        <v>0</v>
      </c>
      <c r="AJ30" s="71">
        <f>LN('R10'!AJ30/'R10'!AJ29)</f>
        <v>1.00579173258993E-2</v>
      </c>
      <c r="AK30" s="71">
        <f>LN('R10'!AK30/'R10'!AK29)</f>
        <v>6.1207193165124128E-3</v>
      </c>
      <c r="AL30" s="71">
        <f>LN('R10'!AL30/'R10'!AL29)</f>
        <v>0</v>
      </c>
      <c r="AM30" s="71">
        <f>LN('R10'!AM30/'R10'!AM29)</f>
        <v>0</v>
      </c>
      <c r="AN30" s="71">
        <f>LN('R10'!AN30/'R10'!AN29)</f>
        <v>7.994925859963805E-3</v>
      </c>
      <c r="AO30" s="71">
        <f>LN('R10'!AO30/'R10'!AO29)</f>
        <v>7.7471723082704639E-3</v>
      </c>
      <c r="AP30" s="71">
        <f>LN('R10'!AP30/'R10'!AP29)</f>
        <v>1.3031622764523135E-2</v>
      </c>
      <c r="AQ30" s="71">
        <f>LN('R10'!AQ30/'R10'!AQ29)</f>
        <v>7.9315136611958856E-3</v>
      </c>
      <c r="AR30" s="71">
        <f>LN('R10'!AR30/'R10'!AR29)</f>
        <v>1.8015588352345059E-3</v>
      </c>
      <c r="AS30" s="71">
        <f>LN('R10'!AS30/'R10'!AS29)</f>
        <v>0</v>
      </c>
      <c r="AT30" s="71">
        <f>LN('R10'!AT30/'R10'!AT29)</f>
        <v>8.1110023712975977E-3</v>
      </c>
      <c r="AU30" s="71">
        <f>LN('R10'!AU30/'R10'!AU29)</f>
        <v>0</v>
      </c>
      <c r="AV30" s="71">
        <f>LN('R10'!AV30/'R10'!AV29)</f>
        <v>9.890054652838591E-3</v>
      </c>
      <c r="AW30" s="71">
        <f>LN('R10'!AW30/'R10'!AW29)</f>
        <v>6.0212127965345195E-3</v>
      </c>
      <c r="AX30" s="71">
        <f>LN('R10'!AX30/'R10'!AX29)</f>
        <v>0</v>
      </c>
      <c r="AY30" s="71">
        <f>LN('R10'!AY30/'R10'!AY29)</f>
        <v>0</v>
      </c>
      <c r="AZ30" s="71">
        <f>LN('R10'!AZ30/'R10'!AZ29)</f>
        <v>7.8370307072801459E-3</v>
      </c>
      <c r="BA30" s="71">
        <f>LN('R10'!BA30/'R10'!BA29)</f>
        <v>7.5988207586254524E-3</v>
      </c>
      <c r="BB30" s="71">
        <f>LN('R10'!BB30/'R10'!BB29)</f>
        <v>1.2769527066111595E-2</v>
      </c>
      <c r="BC30" s="71">
        <f>LN('R10'!BC30/'R10'!BC29)</f>
        <v>7.7760889499082627E-3</v>
      </c>
      <c r="BD30" s="71">
        <f>LN('R10'!BD30/'R10'!BD29)</f>
        <v>1.7648361077500555E-3</v>
      </c>
      <c r="BE30" s="71">
        <f>LN('R10'!BE30/'R10'!BE29)</f>
        <v>0</v>
      </c>
      <c r="BF30" s="71">
        <f>LN('R10'!BF30/'R10'!BF29)</f>
        <v>8.0289471858181506E-3</v>
      </c>
      <c r="BG30" s="71">
        <f>LN('R10'!BG30/'R10'!BG29)</f>
        <v>0</v>
      </c>
      <c r="BH30" s="71">
        <f>LN('R10'!BH30/'R10'!BH29)</f>
        <v>9.7383605887741698E-3</v>
      </c>
      <c r="BI30" s="71">
        <f>LN('R10'!BI30/'R10'!BI29)</f>
        <v>5.9312154899647069E-3</v>
      </c>
      <c r="BJ30" s="71">
        <f>LN('R10'!BJ30/'R10'!BJ29)</f>
        <v>-1.2978587155998407E-3</v>
      </c>
      <c r="BK30" s="71">
        <f>LN('R10'!BK30/'R10'!BK29)</f>
        <v>-1.3504390978713512E-3</v>
      </c>
    </row>
    <row r="31" spans="1:63">
      <c r="A31" s="134">
        <v>36567</v>
      </c>
      <c r="B31" s="132"/>
      <c r="C31" s="135">
        <v>34759</v>
      </c>
      <c r="D31" s="71">
        <f>LN('R10'!D31/'R10'!D30)</f>
        <v>-7.5700588605452793E-3</v>
      </c>
      <c r="E31" s="71">
        <f>LN('R10'!E31/'R10'!E30)</f>
        <v>-7.3046343788872202E-3</v>
      </c>
      <c r="F31" s="71">
        <f>LN('R10'!F31/'R10'!F30)</f>
        <v>4.8504541337494799E-3</v>
      </c>
      <c r="G31" s="71">
        <f>LN('R10'!G31/'R10'!G30)</f>
        <v>-2.8860048891349867E-3</v>
      </c>
      <c r="H31" s="71">
        <f>LN('R10'!H31/'R10'!H30)</f>
        <v>2.9225544426018666E-3</v>
      </c>
      <c r="I31" s="71">
        <f>LN('R10'!I31/'R10'!I30)</f>
        <v>1.5037596818662804E-3</v>
      </c>
      <c r="J31" s="71">
        <f>LN('R10'!J31/'R10'!J30)</f>
        <v>4.1000467440135526E-3</v>
      </c>
      <c r="K31" s="71">
        <f>LN('R10'!K31/'R10'!K30)</f>
        <v>5.9701669865037544E-3</v>
      </c>
      <c r="L31" s="71">
        <f>LN('R10'!L31/'R10'!L30)</f>
        <v>0</v>
      </c>
      <c r="M31" s="71">
        <f>LN('R10'!M31/'R10'!M30)</f>
        <v>0</v>
      </c>
      <c r="N31" s="71">
        <f>LN('R10'!N31/'R10'!N30)</f>
        <v>0</v>
      </c>
      <c r="O31" s="71">
        <f>LN('R10'!O31/'R10'!O30)</f>
        <v>0</v>
      </c>
      <c r="P31" s="71">
        <f>LN('R10'!P31/'R10'!P30)</f>
        <v>0</v>
      </c>
      <c r="Q31" s="71">
        <f>LN('R10'!Q31/'R10'!Q30)</f>
        <v>3.174869831458027E-2</v>
      </c>
      <c r="R31" s="71">
        <f>LN('R10'!R31/'R10'!R30)</f>
        <v>1.6807118316381191E-2</v>
      </c>
      <c r="S31" s="71">
        <f>LN('R10'!S31/'R10'!S30)</f>
        <v>3.8902798669598976E-2</v>
      </c>
      <c r="T31" s="71">
        <f>LN('R10'!T31/'R10'!T30)</f>
        <v>0</v>
      </c>
      <c r="U31" s="71">
        <f>LN('R10'!U31/'R10'!U30)</f>
        <v>1.4970062675931887E-3</v>
      </c>
      <c r="V31" s="71">
        <f>LN('R10'!V31/'R10'!V30)</f>
        <v>0</v>
      </c>
      <c r="W31" s="71">
        <f>LN('R10'!W31/'R10'!W30)</f>
        <v>1.0050335853501506E-2</v>
      </c>
      <c r="X31" s="71">
        <f>LN('R10'!X31/'R10'!X30)</f>
        <v>0</v>
      </c>
      <c r="Y31" s="71">
        <f>LN('R10'!Y31/'R10'!Y30)</f>
        <v>0</v>
      </c>
      <c r="Z31" s="71">
        <f>LN('R10'!Z31/'R10'!Z30)</f>
        <v>0</v>
      </c>
      <c r="AA31" s="71">
        <f>LN('R10'!AA31/'R10'!AA30)</f>
        <v>0</v>
      </c>
      <c r="AB31" s="71">
        <f>LN('R10'!AB31/'R10'!AB30)</f>
        <v>0</v>
      </c>
      <c r="AC31" s="71">
        <f>LN('R10'!AC31/'R10'!AC30)</f>
        <v>3.103911496789907E-2</v>
      </c>
      <c r="AD31" s="71">
        <f>LN('R10'!AD31/'R10'!AD30)</f>
        <v>1.6409951434877855E-2</v>
      </c>
      <c r="AE31" s="71">
        <f>LN('R10'!AE31/'R10'!AE30)</f>
        <v>3.8015347265823639E-2</v>
      </c>
      <c r="AF31" s="71">
        <f>LN('R10'!AF31/'R10'!AF30)</f>
        <v>0</v>
      </c>
      <c r="AG31" s="71">
        <f>LN('R10'!AG31/'R10'!AG30)</f>
        <v>1.4679979148339746E-3</v>
      </c>
      <c r="AH31" s="71">
        <f>LN('R10'!AH31/'R10'!AH30)</f>
        <v>0</v>
      </c>
      <c r="AI31" s="71">
        <f>LN('R10'!AI31/'R10'!AI30)</f>
        <v>9.871748479154091E-3</v>
      </c>
      <c r="AJ31" s="71">
        <f>LN('R10'!AJ31/'R10'!AJ30)</f>
        <v>0</v>
      </c>
      <c r="AK31" s="71">
        <f>LN('R10'!AK31/'R10'!AK30)</f>
        <v>0</v>
      </c>
      <c r="AL31" s="71">
        <f>LN('R10'!AL31/'R10'!AL30)</f>
        <v>0</v>
      </c>
      <c r="AM31" s="71">
        <f>LN('R10'!AM31/'R10'!AM30)</f>
        <v>0</v>
      </c>
      <c r="AN31" s="71">
        <f>LN('R10'!AN31/'R10'!AN30)</f>
        <v>0</v>
      </c>
      <c r="AO31" s="71">
        <f>LN('R10'!AO31/'R10'!AO30)</f>
        <v>3.0402098275678809E-2</v>
      </c>
      <c r="AP31" s="71">
        <f>LN('R10'!AP31/'R10'!AP30)</f>
        <v>1.605428605312988E-2</v>
      </c>
      <c r="AQ31" s="71">
        <f>LN('R10'!AQ31/'R10'!AQ30)</f>
        <v>3.7219368117167494E-2</v>
      </c>
      <c r="AR31" s="71">
        <f>LN('R10'!AR31/'R10'!AR30)</f>
        <v>0</v>
      </c>
      <c r="AS31" s="71">
        <f>LN('R10'!AS31/'R10'!AS30)</f>
        <v>1.441805389804331E-3</v>
      </c>
      <c r="AT31" s="71">
        <f>LN('R10'!AT31/'R10'!AT30)</f>
        <v>0</v>
      </c>
      <c r="AU31" s="71">
        <f>LN('R10'!AU31/'R10'!AU30)</f>
        <v>9.7099925426282936E-3</v>
      </c>
      <c r="AV31" s="71">
        <f>LN('R10'!AV31/'R10'!AV30)</f>
        <v>0</v>
      </c>
      <c r="AW31" s="71">
        <f>LN('R10'!AW31/'R10'!AW30)</f>
        <v>0</v>
      </c>
      <c r="AX31" s="71">
        <f>LN('R10'!AX31/'R10'!AX30)</f>
        <v>0</v>
      </c>
      <c r="AY31" s="71">
        <f>LN('R10'!AY31/'R10'!AY30)</f>
        <v>0</v>
      </c>
      <c r="AZ31" s="71">
        <f>LN('R10'!AZ31/'R10'!AZ30)</f>
        <v>0</v>
      </c>
      <c r="BA31" s="71">
        <f>LN('R10'!BA31/'R10'!BA30)</f>
        <v>2.9830698129140732E-2</v>
      </c>
      <c r="BB31" s="71">
        <f>LN('R10'!BB31/'R10'!BB30)</f>
        <v>1.573596593181463E-2</v>
      </c>
      <c r="BC31" s="71">
        <f>LN('R10'!BC31/'R10'!BC30)</f>
        <v>3.6505954844530043E-2</v>
      </c>
      <c r="BD31" s="71">
        <f>LN('R10'!BD31/'R10'!BD30)</f>
        <v>0</v>
      </c>
      <c r="BE31" s="71">
        <f>LN('R10'!BE31/'R10'!BE30)</f>
        <v>1.4181885021871958E-3</v>
      </c>
      <c r="BF31" s="71">
        <f>LN('R10'!BF31/'R10'!BF30)</f>
        <v>0</v>
      </c>
      <c r="BG31" s="71">
        <f>LN('R10'!BG31/'R10'!BG30)</f>
        <v>9.5637309940714548E-3</v>
      </c>
      <c r="BH31" s="71">
        <f>LN('R10'!BH31/'R10'!BH30)</f>
        <v>0</v>
      </c>
      <c r="BI31" s="71">
        <f>LN('R10'!BI31/'R10'!BI30)</f>
        <v>0</v>
      </c>
      <c r="BJ31" s="71">
        <f>LN('R10'!BJ31/'R10'!BJ30)</f>
        <v>0</v>
      </c>
      <c r="BK31" s="71">
        <f>LN('R10'!BK31/'R10'!BK30)</f>
        <v>0</v>
      </c>
    </row>
    <row r="32" spans="1:63">
      <c r="A32" s="134">
        <v>36570</v>
      </c>
      <c r="B32" s="132"/>
      <c r="C32" s="135">
        <v>34759</v>
      </c>
      <c r="D32" s="71">
        <f>LN('R10'!D32/'R10'!D31)</f>
        <v>3.0349036951541112E-3</v>
      </c>
      <c r="E32" s="71">
        <f>LN('R10'!E32/'R10'!E31)</f>
        <v>5.8479698824228992E-3</v>
      </c>
      <c r="F32" s="71">
        <f>LN('R10'!F32/'R10'!F31)</f>
        <v>0</v>
      </c>
      <c r="G32" s="71">
        <f>LN('R10'!G32/'R10'!G31)</f>
        <v>2.886004889135073E-3</v>
      </c>
      <c r="H32" s="71">
        <f>LN('R10'!H32/'R10'!H31)</f>
        <v>0</v>
      </c>
      <c r="I32" s="71">
        <f>LN('R10'!I32/'R10'!I31)</f>
        <v>0</v>
      </c>
      <c r="J32" s="71">
        <f>LN('R10'!J32/'R10'!J31)</f>
        <v>8.179959556317626E-4</v>
      </c>
      <c r="K32" s="71">
        <f>LN('R10'!K32/'R10'!K31)</f>
        <v>0</v>
      </c>
      <c r="L32" s="71">
        <f>LN('R10'!L32/'R10'!L31)</f>
        <v>0</v>
      </c>
      <c r="M32" s="71">
        <f>LN('R10'!M32/'R10'!M31)</f>
        <v>0</v>
      </c>
      <c r="N32" s="71">
        <f>LN('R10'!N32/'R10'!N31)</f>
        <v>0</v>
      </c>
      <c r="O32" s="71">
        <f>LN('R10'!O32/'R10'!O31)</f>
        <v>0</v>
      </c>
      <c r="P32" s="71">
        <f>LN('R10'!P32/'R10'!P31)</f>
        <v>1.6529301951210506E-2</v>
      </c>
      <c r="Q32" s="71">
        <f>LN('R10'!Q32/'R10'!Q31)</f>
        <v>7.782140442054949E-3</v>
      </c>
      <c r="R32" s="71">
        <f>LN('R10'!R32/'R10'!R31)</f>
        <v>1.6529301951210506E-2</v>
      </c>
      <c r="S32" s="71">
        <f>LN('R10'!S32/'R10'!S31)</f>
        <v>2.8215037800460099E-2</v>
      </c>
      <c r="T32" s="71">
        <f>LN('R10'!T32/'R10'!T31)</f>
        <v>0</v>
      </c>
      <c r="U32" s="71">
        <f>LN('R10'!U32/'R10'!U31)</f>
        <v>0</v>
      </c>
      <c r="V32" s="71">
        <f>LN('R10'!V32/'R10'!V31)</f>
        <v>0</v>
      </c>
      <c r="W32" s="71">
        <f>LN('R10'!W32/'R10'!W31)</f>
        <v>0</v>
      </c>
      <c r="X32" s="71">
        <f>LN('R10'!X32/'R10'!X31)</f>
        <v>0</v>
      </c>
      <c r="Y32" s="71">
        <f>LN('R10'!Y32/'R10'!Y31)</f>
        <v>0</v>
      </c>
      <c r="Z32" s="71">
        <f>LN('R10'!Z32/'R10'!Z31)</f>
        <v>0</v>
      </c>
      <c r="AA32" s="71">
        <f>LN('R10'!AA32/'R10'!AA31)</f>
        <v>0</v>
      </c>
      <c r="AB32" s="71">
        <f>LN('R10'!AB32/'R10'!AB31)</f>
        <v>1.6145006807814659E-2</v>
      </c>
      <c r="AC32" s="71">
        <f>LN('R10'!AC32/'R10'!AC31)</f>
        <v>7.6115453490932837E-3</v>
      </c>
      <c r="AD32" s="71">
        <f>LN('R10'!AD32/'R10'!AD31)</f>
        <v>1.6145006807814659E-2</v>
      </c>
      <c r="AE32" s="71">
        <f>LN('R10'!AE32/'R10'!AE31)</f>
        <v>2.7592185742766426E-2</v>
      </c>
      <c r="AF32" s="71">
        <f>LN('R10'!AF32/'R10'!AF31)</f>
        <v>0</v>
      </c>
      <c r="AG32" s="71">
        <f>LN('R10'!AG32/'R10'!AG31)</f>
        <v>0</v>
      </c>
      <c r="AH32" s="71">
        <f>LN('R10'!AH32/'R10'!AH31)</f>
        <v>0</v>
      </c>
      <c r="AI32" s="71">
        <f>LN('R10'!AI32/'R10'!AI31)</f>
        <v>0</v>
      </c>
      <c r="AJ32" s="71">
        <f>LN('R10'!AJ32/'R10'!AJ31)</f>
        <v>0</v>
      </c>
      <c r="AK32" s="71">
        <f>LN('R10'!AK32/'R10'!AK31)</f>
        <v>0</v>
      </c>
      <c r="AL32" s="71">
        <f>LN('R10'!AL32/'R10'!AL31)</f>
        <v>0</v>
      </c>
      <c r="AM32" s="71">
        <f>LN('R10'!AM32/'R10'!AM31)</f>
        <v>0</v>
      </c>
      <c r="AN32" s="71">
        <f>LN('R10'!AN32/'R10'!AN31)</f>
        <v>1.5800613127845791E-2</v>
      </c>
      <c r="AO32" s="71">
        <f>LN('R10'!AO32/'R10'!AO31)</f>
        <v>7.4582684626821423E-3</v>
      </c>
      <c r="AP32" s="71">
        <f>LN('R10'!AP32/'R10'!AP31)</f>
        <v>1.5800613127845791E-2</v>
      </c>
      <c r="AQ32" s="71">
        <f>LN('R10'!AQ32/'R10'!AQ31)</f>
        <v>2.7032731850933585E-2</v>
      </c>
      <c r="AR32" s="71">
        <f>LN('R10'!AR32/'R10'!AR31)</f>
        <v>0</v>
      </c>
      <c r="AS32" s="71">
        <f>LN('R10'!AS32/'R10'!AS31)</f>
        <v>0</v>
      </c>
      <c r="AT32" s="71">
        <f>LN('R10'!AT32/'R10'!AT31)</f>
        <v>0</v>
      </c>
      <c r="AU32" s="71">
        <f>LN('R10'!AU32/'R10'!AU31)</f>
        <v>0</v>
      </c>
      <c r="AV32" s="71">
        <f>LN('R10'!AV32/'R10'!AV31)</f>
        <v>0</v>
      </c>
      <c r="AW32" s="71">
        <f>LN('R10'!AW32/'R10'!AW31)</f>
        <v>0</v>
      </c>
      <c r="AX32" s="71">
        <f>LN('R10'!AX32/'R10'!AX31)</f>
        <v>0</v>
      </c>
      <c r="AY32" s="71">
        <f>LN('R10'!AY32/'R10'!AY31)</f>
        <v>0</v>
      </c>
      <c r="AZ32" s="71">
        <f>LN('R10'!AZ32/'R10'!AZ31)</f>
        <v>1.5492176615771047E-2</v>
      </c>
      <c r="BA32" s="71">
        <f>LN('R10'!BA32/'R10'!BA31)</f>
        <v>7.3206769108483966E-3</v>
      </c>
      <c r="BB32" s="71">
        <f>LN('R10'!BB32/'R10'!BB31)</f>
        <v>1.5492176615771047E-2</v>
      </c>
      <c r="BC32" s="71">
        <f>LN('R10'!BC32/'R10'!BC31)</f>
        <v>2.65306644094991E-2</v>
      </c>
      <c r="BD32" s="71">
        <f>LN('R10'!BD32/'R10'!BD31)</f>
        <v>0</v>
      </c>
      <c r="BE32" s="71">
        <f>LN('R10'!BE32/'R10'!BE31)</f>
        <v>0</v>
      </c>
      <c r="BF32" s="71">
        <f>LN('R10'!BF32/'R10'!BF31)</f>
        <v>0</v>
      </c>
      <c r="BG32" s="71">
        <f>LN('R10'!BG32/'R10'!BG31)</f>
        <v>0</v>
      </c>
      <c r="BH32" s="71">
        <f>LN('R10'!BH32/'R10'!BH31)</f>
        <v>0</v>
      </c>
      <c r="BI32" s="71">
        <f>LN('R10'!BI32/'R10'!BI31)</f>
        <v>0</v>
      </c>
      <c r="BJ32" s="71">
        <f>LN('R10'!BJ32/'R10'!BJ31)</f>
        <v>0</v>
      </c>
      <c r="BK32" s="71">
        <f>LN('R10'!BK32/'R10'!BK31)</f>
        <v>0</v>
      </c>
    </row>
    <row r="33" spans="1:63">
      <c r="A33" s="134">
        <v>36571</v>
      </c>
      <c r="B33" s="132"/>
      <c r="C33" s="135">
        <v>34759</v>
      </c>
      <c r="D33" s="71">
        <f>LN('R10'!D33/'R10'!D32)</f>
        <v>7.5472056353829038E-3</v>
      </c>
      <c r="E33" s="71">
        <f>LN('R10'!E33/'R10'!E32)</f>
        <v>-7.3153215763728822E-3</v>
      </c>
      <c r="F33" s="71">
        <f>LN('R10'!F33/'R10'!F32)</f>
        <v>-2.7802281311951841E-2</v>
      </c>
      <c r="G33" s="71">
        <f>LN('R10'!G33/'R10'!G32)</f>
        <v>-1.5977100936014607E-2</v>
      </c>
      <c r="H33" s="71">
        <f>LN('R10'!H33/'R10'!H32)</f>
        <v>4.8520231045281123E-3</v>
      </c>
      <c r="I33" s="71">
        <f>LN('R10'!I33/'R10'!I32)</f>
        <v>-7.5159717931211996E-4</v>
      </c>
      <c r="J33" s="71">
        <f>LN('R10'!J33/'R10'!J32)</f>
        <v>6.5199904972811796E-3</v>
      </c>
      <c r="K33" s="71">
        <f>LN('R10'!K33/'R10'!K32)</f>
        <v>1.6529301951210724E-2</v>
      </c>
      <c r="L33" s="71">
        <f>LN('R10'!L33/'R10'!L32)</f>
        <v>1.1472401162237E-2</v>
      </c>
      <c r="M33" s="71">
        <f>LN('R10'!M33/'R10'!M32)</f>
        <v>2.3618251348208393E-2</v>
      </c>
      <c r="N33" s="71">
        <f>LN('R10'!N33/'R10'!N32)</f>
        <v>0</v>
      </c>
      <c r="O33" s="71">
        <f>LN('R10'!O33/'R10'!O32)</f>
        <v>1.1834457647002798E-2</v>
      </c>
      <c r="P33" s="71">
        <f>LN('R10'!P33/'R10'!P32)</f>
        <v>8.1633106391608354E-3</v>
      </c>
      <c r="Q33" s="71">
        <f>LN('R10'!Q33/'R10'!Q32)</f>
        <v>0</v>
      </c>
      <c r="R33" s="71">
        <f>LN('R10'!R33/'R10'!R32)</f>
        <v>0</v>
      </c>
      <c r="S33" s="71">
        <f>LN('R10'!S33/'R10'!S32)</f>
        <v>0</v>
      </c>
      <c r="T33" s="71">
        <f>LN('R10'!T33/'R10'!T32)</f>
        <v>0</v>
      </c>
      <c r="U33" s="71">
        <f>LN('R10'!U33/'R10'!U32)</f>
        <v>2.0726130517116952E-2</v>
      </c>
      <c r="V33" s="71">
        <f>LN('R10'!V33/'R10'!V32)</f>
        <v>2.4491020008295696E-2</v>
      </c>
      <c r="W33" s="71">
        <f>LN('R10'!W33/'R10'!W32)</f>
        <v>0</v>
      </c>
      <c r="X33" s="71">
        <f>LN('R10'!X33/'R10'!X32)</f>
        <v>0</v>
      </c>
      <c r="Y33" s="71">
        <f>LN('R10'!Y33/'R10'!Y32)</f>
        <v>0</v>
      </c>
      <c r="Z33" s="71">
        <f>LN('R10'!Z33/'R10'!Z32)</f>
        <v>0</v>
      </c>
      <c r="AA33" s="71">
        <f>LN('R10'!AA33/'R10'!AA32)</f>
        <v>1.1396134730869582E-2</v>
      </c>
      <c r="AB33" s="71">
        <f>LN('R10'!AB33/'R10'!AB32)</f>
        <v>7.9757959890294685E-3</v>
      </c>
      <c r="AC33" s="71">
        <f>LN('R10'!AC33/'R10'!AC32)</f>
        <v>0</v>
      </c>
      <c r="AD33" s="71">
        <f>LN('R10'!AD33/'R10'!AD32)</f>
        <v>0</v>
      </c>
      <c r="AE33" s="71">
        <f>LN('R10'!AE33/'R10'!AE32)</f>
        <v>0</v>
      </c>
      <c r="AF33" s="71">
        <f>LN('R10'!AF33/'R10'!AF32)</f>
        <v>0</v>
      </c>
      <c r="AG33" s="71">
        <f>LN('R10'!AG33/'R10'!AG32)</f>
        <v>2.0328854560855876E-2</v>
      </c>
      <c r="AH33" s="71">
        <f>LN('R10'!AH33/'R10'!AH32)</f>
        <v>2.4206442524885862E-2</v>
      </c>
      <c r="AI33" s="71">
        <f>LN('R10'!AI33/'R10'!AI32)</f>
        <v>0</v>
      </c>
      <c r="AJ33" s="71">
        <f>LN('R10'!AJ33/'R10'!AJ32)</f>
        <v>0</v>
      </c>
      <c r="AK33" s="71">
        <f>LN('R10'!AK33/'R10'!AK32)</f>
        <v>0</v>
      </c>
      <c r="AL33" s="71">
        <f>LN('R10'!AL33/'R10'!AL32)</f>
        <v>-1.3468015503786276E-3</v>
      </c>
      <c r="AM33" s="71">
        <f>LN('R10'!AM33/'R10'!AM32)</f>
        <v>9.7697915958050302E-3</v>
      </c>
      <c r="AN33" s="71">
        <f>LN('R10'!AN33/'R10'!AN32)</f>
        <v>6.406772442051548E-3</v>
      </c>
      <c r="AO33" s="71">
        <f>LN('R10'!AO33/'R10'!AO32)</f>
        <v>-1.3383896711228504E-3</v>
      </c>
      <c r="AP33" s="71">
        <f>LN('R10'!AP33/'R10'!AP32)</f>
        <v>-1.4118756757462007E-3</v>
      </c>
      <c r="AQ33" s="71">
        <f>LN('R10'!AQ33/'R10'!AQ32)</f>
        <v>-1.3344208370536276E-3</v>
      </c>
      <c r="AR33" s="71">
        <f>LN('R10'!AR33/'R10'!AR32)</f>
        <v>-1.4860516548289506E-3</v>
      </c>
      <c r="AS33" s="71">
        <f>LN('R10'!AS33/'R10'!AS32)</f>
        <v>1.8804186349658275E-2</v>
      </c>
      <c r="AT33" s="71">
        <f>LN('R10'!AT33/'R10'!AT32)</f>
        <v>2.3235505783374424E-2</v>
      </c>
      <c r="AU33" s="71">
        <f>LN('R10'!AU33/'R10'!AU32)</f>
        <v>-1.0876791210688722E-3</v>
      </c>
      <c r="AV33" s="71">
        <f>LN('R10'!AV33/'R10'!AV32)</f>
        <v>-1.1077605908487171E-3</v>
      </c>
      <c r="AW33" s="71">
        <f>LN('R10'!AW33/'R10'!AW32)</f>
        <v>-1.0811461200862509E-3</v>
      </c>
      <c r="AX33" s="71">
        <f>LN('R10'!AX33/'R10'!AX32)</f>
        <v>-2.6455041884241655E-3</v>
      </c>
      <c r="AY33" s="71">
        <f>LN('R10'!AY33/'R10'!AY32)</f>
        <v>8.2192243531321058E-3</v>
      </c>
      <c r="AZ33" s="71">
        <f>LN('R10'!AZ33/'R10'!AZ32)</f>
        <v>4.9072326661239434E-3</v>
      </c>
      <c r="BA33" s="71">
        <f>LN('R10'!BA33/'R10'!BA32)</f>
        <v>-2.6292740826207098E-3</v>
      </c>
      <c r="BB33" s="71">
        <f>LN('R10'!BB33/'R10'!BB32)</f>
        <v>-2.770937733550082E-3</v>
      </c>
      <c r="BC33" s="71">
        <f>LN('R10'!BC33/'R10'!BC32)</f>
        <v>-2.6216152504077487E-3</v>
      </c>
      <c r="BD33" s="71">
        <f>LN('R10'!BD33/'R10'!BD32)</f>
        <v>-2.9136520700829573E-3</v>
      </c>
      <c r="BE33" s="71">
        <f>LN('R10'!BE33/'R10'!BE32)</f>
        <v>1.7350814596600088E-2</v>
      </c>
      <c r="BF33" s="71">
        <f>LN('R10'!BF33/'R10'!BF32)</f>
        <v>2.2300465499448981E-2</v>
      </c>
      <c r="BG33" s="71">
        <f>LN('R10'!BG33/'R10'!BG32)</f>
        <v>-2.1438788583043799E-3</v>
      </c>
      <c r="BH33" s="71">
        <f>LN('R10'!BH33/'R10'!BH32)</f>
        <v>-2.1828774129795804E-3</v>
      </c>
      <c r="BI33" s="71">
        <f>LN('R10'!BI33/'R10'!BI32)</f>
        <v>-2.1311871670538149E-3</v>
      </c>
      <c r="BJ33" s="71">
        <f>LN('R10'!BJ33/'R10'!BJ32)</f>
        <v>-2.6007817000573675E-3</v>
      </c>
      <c r="BK33" s="71">
        <f>LN('R10'!BK33/'R10'!BK32)</f>
        <v>8.0754140055453311E-3</v>
      </c>
    </row>
    <row r="34" spans="1:63">
      <c r="A34" s="134">
        <v>36572</v>
      </c>
      <c r="B34" s="132"/>
      <c r="C34" s="135">
        <v>34759</v>
      </c>
      <c r="D34" s="71">
        <f>LN('R10'!D34/'R10'!D33)</f>
        <v>-4.5214847188458961E-3</v>
      </c>
      <c r="E34" s="71">
        <f>LN('R10'!E34/'R10'!E33)</f>
        <v>-4.4150182091167202E-3</v>
      </c>
      <c r="F34" s="71">
        <f>LN('R10'!F34/'R10'!F33)</f>
        <v>-4.9875415110390512E-3</v>
      </c>
      <c r="G34" s="71">
        <f>LN('R10'!G34/'R10'!G33)</f>
        <v>-4.4020614006376529E-3</v>
      </c>
      <c r="H34" s="71">
        <f>LN('R10'!H34/'R10'!H33)</f>
        <v>-3.8797332855888514E-3</v>
      </c>
      <c r="I34" s="71">
        <f>LN('R10'!I34/'R10'!I33)</f>
        <v>-3.0120504699917209E-3</v>
      </c>
      <c r="J34" s="71">
        <f>LN('R10'!J34/'R10'!J33)</f>
        <v>-3.2546814735420373E-3</v>
      </c>
      <c r="K34" s="71">
        <f>LN('R10'!K34/'R10'!K33)</f>
        <v>0</v>
      </c>
      <c r="L34" s="71">
        <f>LN('R10'!L34/'R10'!L33)</f>
        <v>0</v>
      </c>
      <c r="M34" s="71">
        <f>LN('R10'!M34/'R10'!M33)</f>
        <v>0</v>
      </c>
      <c r="N34" s="71">
        <f>LN('R10'!N34/'R10'!N33)</f>
        <v>0</v>
      </c>
      <c r="O34" s="71">
        <f>LN('R10'!O34/'R10'!O33)</f>
        <v>0</v>
      </c>
      <c r="P34" s="71">
        <f>LN('R10'!P34/'R10'!P33)</f>
        <v>0</v>
      </c>
      <c r="Q34" s="71">
        <f>LN('R10'!Q34/'R10'!Q33)</f>
        <v>0</v>
      </c>
      <c r="R34" s="71">
        <f>LN('R10'!R34/'R10'!R33)</f>
        <v>0</v>
      </c>
      <c r="S34" s="71">
        <f>LN('R10'!S34/'R10'!S33)</f>
        <v>0</v>
      </c>
      <c r="T34" s="71">
        <f>LN('R10'!T34/'R10'!T33)</f>
        <v>0</v>
      </c>
      <c r="U34" s="71">
        <f>LN('R10'!U34/'R10'!U33)</f>
        <v>0</v>
      </c>
      <c r="V34" s="71">
        <f>LN('R10'!V34/'R10'!V33)</f>
        <v>0</v>
      </c>
      <c r="W34" s="71">
        <f>LN('R10'!W34/'R10'!W33)</f>
        <v>0</v>
      </c>
      <c r="X34" s="71">
        <f>LN('R10'!X34/'R10'!X33)</f>
        <v>0</v>
      </c>
      <c r="Y34" s="71">
        <f>LN('R10'!Y34/'R10'!Y33)</f>
        <v>0</v>
      </c>
      <c r="Z34" s="71">
        <f>LN('R10'!Z34/'R10'!Z33)</f>
        <v>0</v>
      </c>
      <c r="AA34" s="71">
        <f>LN('R10'!AA34/'R10'!AA33)</f>
        <v>0</v>
      </c>
      <c r="AB34" s="71">
        <f>LN('R10'!AB34/'R10'!AB33)</f>
        <v>0</v>
      </c>
      <c r="AC34" s="71">
        <f>LN('R10'!AC34/'R10'!AC33)</f>
        <v>0</v>
      </c>
      <c r="AD34" s="71">
        <f>LN('R10'!AD34/'R10'!AD33)</f>
        <v>0</v>
      </c>
      <c r="AE34" s="71">
        <f>LN('R10'!AE34/'R10'!AE33)</f>
        <v>0</v>
      </c>
      <c r="AF34" s="71">
        <f>LN('R10'!AF34/'R10'!AF33)</f>
        <v>0</v>
      </c>
      <c r="AG34" s="71">
        <f>LN('R10'!AG34/'R10'!AG33)</f>
        <v>0</v>
      </c>
      <c r="AH34" s="71">
        <f>LN('R10'!AH34/'R10'!AH33)</f>
        <v>0</v>
      </c>
      <c r="AI34" s="71">
        <f>LN('R10'!AI34/'R10'!AI33)</f>
        <v>0</v>
      </c>
      <c r="AJ34" s="71">
        <f>LN('R10'!AJ34/'R10'!AJ33)</f>
        <v>0</v>
      </c>
      <c r="AK34" s="71">
        <f>LN('R10'!AK34/'R10'!AK33)</f>
        <v>0</v>
      </c>
      <c r="AL34" s="71">
        <f>LN('R10'!AL34/'R10'!AL33)</f>
        <v>0</v>
      </c>
      <c r="AM34" s="71">
        <f>LN('R10'!AM34/'R10'!AM33)</f>
        <v>0</v>
      </c>
      <c r="AN34" s="71">
        <f>LN('R10'!AN34/'R10'!AN33)</f>
        <v>0</v>
      </c>
      <c r="AO34" s="71">
        <f>LN('R10'!AO34/'R10'!AO33)</f>
        <v>0</v>
      </c>
      <c r="AP34" s="71">
        <f>LN('R10'!AP34/'R10'!AP33)</f>
        <v>0</v>
      </c>
      <c r="AQ34" s="71">
        <f>LN('R10'!AQ34/'R10'!AQ33)</f>
        <v>0</v>
      </c>
      <c r="AR34" s="71">
        <f>LN('R10'!AR34/'R10'!AR33)</f>
        <v>0</v>
      </c>
      <c r="AS34" s="71">
        <f>LN('R10'!AS34/'R10'!AS33)</f>
        <v>0</v>
      </c>
      <c r="AT34" s="71">
        <f>LN('R10'!AT34/'R10'!AT33)</f>
        <v>0</v>
      </c>
      <c r="AU34" s="71">
        <f>LN('R10'!AU34/'R10'!AU33)</f>
        <v>0</v>
      </c>
      <c r="AV34" s="71">
        <f>LN('R10'!AV34/'R10'!AV33)</f>
        <v>0</v>
      </c>
      <c r="AW34" s="71">
        <f>LN('R10'!AW34/'R10'!AW33)</f>
        <v>0</v>
      </c>
      <c r="AX34" s="71">
        <f>LN('R10'!AX34/'R10'!AX33)</f>
        <v>0</v>
      </c>
      <c r="AY34" s="71">
        <f>LN('R10'!AY34/'R10'!AY33)</f>
        <v>0</v>
      </c>
      <c r="AZ34" s="71">
        <f>LN('R10'!AZ34/'R10'!AZ33)</f>
        <v>0</v>
      </c>
      <c r="BA34" s="71">
        <f>LN('R10'!BA34/'R10'!BA33)</f>
        <v>0</v>
      </c>
      <c r="BB34" s="71">
        <f>LN('R10'!BB34/'R10'!BB33)</f>
        <v>0</v>
      </c>
      <c r="BC34" s="71">
        <f>LN('R10'!BC34/'R10'!BC33)</f>
        <v>0</v>
      </c>
      <c r="BD34" s="71">
        <f>LN('R10'!BD34/'R10'!BD33)</f>
        <v>0</v>
      </c>
      <c r="BE34" s="71">
        <f>LN('R10'!BE34/'R10'!BE33)</f>
        <v>0</v>
      </c>
      <c r="BF34" s="71">
        <f>LN('R10'!BF34/'R10'!BF33)</f>
        <v>0</v>
      </c>
      <c r="BG34" s="71">
        <f>LN('R10'!BG34/'R10'!BG33)</f>
        <v>0</v>
      </c>
      <c r="BH34" s="71">
        <f>LN('R10'!BH34/'R10'!BH33)</f>
        <v>0</v>
      </c>
      <c r="BI34" s="71">
        <f>LN('R10'!BI34/'R10'!BI33)</f>
        <v>0</v>
      </c>
      <c r="BJ34" s="71">
        <f>LN('R10'!BJ34/'R10'!BJ33)</f>
        <v>0</v>
      </c>
      <c r="BK34" s="71">
        <f>LN('R10'!BK34/'R10'!BK33)</f>
        <v>0</v>
      </c>
    </row>
    <row r="35" spans="1:63">
      <c r="A35" s="134">
        <v>36573</v>
      </c>
      <c r="B35" s="132"/>
      <c r="C35" s="135">
        <v>34759</v>
      </c>
      <c r="D35" s="71">
        <f>LN('R10'!D35/'R10'!D34)</f>
        <v>0</v>
      </c>
      <c r="E35" s="71">
        <f>LN('R10'!E35/'R10'!E34)</f>
        <v>-7.3773518653958673E-4</v>
      </c>
      <c r="F35" s="71">
        <f>LN('R10'!F35/'R10'!F34)</f>
        <v>4.4016885416774468E-2</v>
      </c>
      <c r="G35" s="71">
        <f>LN('R10'!G35/'R10'!G34)</f>
        <v>7.3260400920728812E-3</v>
      </c>
      <c r="H35" s="71">
        <f>LN('R10'!H35/'R10'!H34)</f>
        <v>-8.7848295557329155E-3</v>
      </c>
      <c r="I35" s="71">
        <f>LN('R10'!I35/'R10'!I34)</f>
        <v>2.6052831905658165E-2</v>
      </c>
      <c r="J35" s="71">
        <f>LN('R10'!J35/'R10'!J34)</f>
        <v>8.1169276815763903E-3</v>
      </c>
      <c r="K35" s="71">
        <f>LN('R10'!K35/'R10'!K34)</f>
        <v>0</v>
      </c>
      <c r="L35" s="71">
        <f>LN('R10'!L35/'R10'!L34)</f>
        <v>0</v>
      </c>
      <c r="M35" s="71">
        <f>LN('R10'!M35/'R10'!M34)</f>
        <v>0</v>
      </c>
      <c r="N35" s="71">
        <f>LN('R10'!N35/'R10'!N34)</f>
        <v>0</v>
      </c>
      <c r="O35" s="71">
        <f>LN('R10'!O35/'R10'!O34)</f>
        <v>0</v>
      </c>
      <c r="P35" s="71">
        <f>LN('R10'!P35/'R10'!P34)</f>
        <v>0</v>
      </c>
      <c r="Q35" s="71">
        <f>LN('R10'!Q35/'R10'!Q34)</f>
        <v>0</v>
      </c>
      <c r="R35" s="71">
        <f>LN('R10'!R35/'R10'!R34)</f>
        <v>0</v>
      </c>
      <c r="S35" s="71">
        <f>LN('R10'!S35/'R10'!S34)</f>
        <v>0</v>
      </c>
      <c r="T35" s="71">
        <f>LN('R10'!T35/'R10'!T34)</f>
        <v>0</v>
      </c>
      <c r="U35" s="71">
        <f>LN('R10'!U35/'R10'!U34)</f>
        <v>1.4545711002378716E-2</v>
      </c>
      <c r="V35" s="71">
        <f>LN('R10'!V35/'R10'!V34)</f>
        <v>2.3905520853554386E-2</v>
      </c>
      <c r="W35" s="71">
        <f>LN('R10'!W35/'R10'!W34)</f>
        <v>0</v>
      </c>
      <c r="X35" s="71">
        <f>LN('R10'!X35/'R10'!X34)</f>
        <v>0</v>
      </c>
      <c r="Y35" s="71">
        <f>LN('R10'!Y35/'R10'!Y34)</f>
        <v>0</v>
      </c>
      <c r="Z35" s="71">
        <f>LN('R10'!Z35/'R10'!Z34)</f>
        <v>0</v>
      </c>
      <c r="AA35" s="71">
        <f>LN('R10'!AA35/'R10'!AA34)</f>
        <v>0</v>
      </c>
      <c r="AB35" s="71">
        <f>LN('R10'!AB35/'R10'!AB34)</f>
        <v>0</v>
      </c>
      <c r="AC35" s="71">
        <f>LN('R10'!AC35/'R10'!AC34)</f>
        <v>0</v>
      </c>
      <c r="AD35" s="71">
        <f>LN('R10'!AD35/'R10'!AD34)</f>
        <v>0</v>
      </c>
      <c r="AE35" s="71">
        <f>LN('R10'!AE35/'R10'!AE34)</f>
        <v>0</v>
      </c>
      <c r="AF35" s="71">
        <f>LN('R10'!AF35/'R10'!AF34)</f>
        <v>0</v>
      </c>
      <c r="AG35" s="71">
        <f>LN('R10'!AG35/'R10'!AG34)</f>
        <v>1.4271685077188966E-2</v>
      </c>
      <c r="AH35" s="71">
        <f>LN('R10'!AH35/'R10'!AH34)</f>
        <v>2.3634312619215361E-2</v>
      </c>
      <c r="AI35" s="71">
        <f>LN('R10'!AI35/'R10'!AI34)</f>
        <v>0</v>
      </c>
      <c r="AJ35" s="71">
        <f>LN('R10'!AJ35/'R10'!AJ34)</f>
        <v>0</v>
      </c>
      <c r="AK35" s="71">
        <f>LN('R10'!AK35/'R10'!AK34)</f>
        <v>0</v>
      </c>
      <c r="AL35" s="71">
        <f>LN('R10'!AL35/'R10'!AL34)</f>
        <v>0</v>
      </c>
      <c r="AM35" s="71">
        <f>LN('R10'!AM35/'R10'!AM34)</f>
        <v>0</v>
      </c>
      <c r="AN35" s="71">
        <f>LN('R10'!AN35/'R10'!AN34)</f>
        <v>0</v>
      </c>
      <c r="AO35" s="71">
        <f>LN('R10'!AO35/'R10'!AO34)</f>
        <v>0</v>
      </c>
      <c r="AP35" s="71">
        <f>LN('R10'!AP35/'R10'!AP34)</f>
        <v>0</v>
      </c>
      <c r="AQ35" s="71">
        <f>LN('R10'!AQ35/'R10'!AQ34)</f>
        <v>0</v>
      </c>
      <c r="AR35" s="71">
        <f>LN('R10'!AR35/'R10'!AR34)</f>
        <v>0</v>
      </c>
      <c r="AS35" s="71">
        <f>LN('R10'!AS35/'R10'!AS34)</f>
        <v>1.4040244679797574E-2</v>
      </c>
      <c r="AT35" s="71">
        <f>LN('R10'!AT35/'R10'!AT34)</f>
        <v>2.3402003995304618E-2</v>
      </c>
      <c r="AU35" s="71">
        <f>LN('R10'!AU35/'R10'!AU34)</f>
        <v>0</v>
      </c>
      <c r="AV35" s="71">
        <f>LN('R10'!AV35/'R10'!AV34)</f>
        <v>0</v>
      </c>
      <c r="AW35" s="71">
        <f>LN('R10'!AW35/'R10'!AW34)</f>
        <v>0</v>
      </c>
      <c r="AX35" s="71">
        <f>LN('R10'!AX35/'R10'!AX34)</f>
        <v>0</v>
      </c>
      <c r="AY35" s="71">
        <f>LN('R10'!AY35/'R10'!AY34)</f>
        <v>0</v>
      </c>
      <c r="AZ35" s="71">
        <f>LN('R10'!AZ35/'R10'!AZ34)</f>
        <v>0</v>
      </c>
      <c r="BA35" s="71">
        <f>LN('R10'!BA35/'R10'!BA34)</f>
        <v>0</v>
      </c>
      <c r="BB35" s="71">
        <f>LN('R10'!BB35/'R10'!BB34)</f>
        <v>0</v>
      </c>
      <c r="BC35" s="71">
        <f>LN('R10'!BC35/'R10'!BC34)</f>
        <v>0</v>
      </c>
      <c r="BD35" s="71">
        <f>LN('R10'!BD35/'R10'!BD34)</f>
        <v>0</v>
      </c>
      <c r="BE35" s="71">
        <f>LN('R10'!BE35/'R10'!BE34)</f>
        <v>1.3831957447164756E-2</v>
      </c>
      <c r="BF35" s="71">
        <f>LN('R10'!BF35/'R10'!BF34)</f>
        <v>2.3190341244312313E-2</v>
      </c>
      <c r="BG35" s="71">
        <f>LN('R10'!BG35/'R10'!BG34)</f>
        <v>0</v>
      </c>
      <c r="BH35" s="71">
        <f>LN('R10'!BH35/'R10'!BH34)</f>
        <v>0</v>
      </c>
      <c r="BI35" s="71">
        <f>LN('R10'!BI35/'R10'!BI34)</f>
        <v>0</v>
      </c>
      <c r="BJ35" s="71">
        <f>LN('R10'!BJ35/'R10'!BJ34)</f>
        <v>0</v>
      </c>
      <c r="BK35" s="71">
        <f>LN('R10'!BK35/'R10'!BK34)</f>
        <v>0</v>
      </c>
    </row>
    <row r="36" spans="1:63">
      <c r="A36" s="134">
        <v>36574</v>
      </c>
      <c r="B36" s="132"/>
      <c r="C36" s="135">
        <v>34759</v>
      </c>
      <c r="D36" s="71">
        <f>LN('R10'!D36/'R10'!D35)</f>
        <v>-5.1134299236567773E-2</v>
      </c>
      <c r="E36" s="71">
        <f>LN('R10'!E36/'R10'!E35)</f>
        <v>-4.9934730374613892E-2</v>
      </c>
      <c r="F36" s="71">
        <f>LN('R10'!F36/'R10'!F35)</f>
        <v>-3.2417749573422451E-2</v>
      </c>
      <c r="G36" s="71">
        <f>LN('R10'!G36/'R10'!G35)</f>
        <v>-3.4153282325217062E-2</v>
      </c>
      <c r="H36" s="71">
        <f>LN('R10'!H36/'R10'!H35)</f>
        <v>-1.3820555618632312E-2</v>
      </c>
      <c r="I36" s="71">
        <f>LN('R10'!I36/'R10'!I35)</f>
        <v>-3.4383058039601101E-2</v>
      </c>
      <c r="J36" s="71">
        <f>LN('R10'!J36/'R10'!J35)</f>
        <v>-1.383823466518571E-2</v>
      </c>
      <c r="K36" s="71">
        <f>LN('R10'!K36/'R10'!K35)</f>
        <v>0</v>
      </c>
      <c r="L36" s="71">
        <f>LN('R10'!L36/'R10'!L35)</f>
        <v>-1.2755274975126013E-2</v>
      </c>
      <c r="M36" s="71">
        <f>LN('R10'!M36/'R10'!M35)</f>
        <v>-1.2361096823573975E-2</v>
      </c>
      <c r="N36" s="71">
        <f>LN('R10'!N36/'R10'!N35)</f>
        <v>4.264398786457518E-3</v>
      </c>
      <c r="O36" s="71">
        <f>LN('R10'!O36/'R10'!O35)</f>
        <v>2.8987536873252187E-2</v>
      </c>
      <c r="P36" s="71">
        <f>LN('R10'!P36/'R10'!P35)</f>
        <v>2.2508988893922603E-2</v>
      </c>
      <c r="Q36" s="71">
        <f>LN('R10'!Q36/'R10'!Q35)</f>
        <v>0</v>
      </c>
      <c r="R36" s="71">
        <f>LN('R10'!R36/'R10'!R35)</f>
        <v>0</v>
      </c>
      <c r="S36" s="71">
        <f>LN('R10'!S36/'R10'!S35)</f>
        <v>-3.095977705128121E-3</v>
      </c>
      <c r="T36" s="71">
        <f>LN('R10'!T36/'R10'!T35)</f>
        <v>0</v>
      </c>
      <c r="U36" s="71">
        <f>LN('R10'!U36/'R10'!U35)</f>
        <v>0</v>
      </c>
      <c r="V36" s="71">
        <f>LN('R10'!V36/'R10'!V35)</f>
        <v>0</v>
      </c>
      <c r="W36" s="71">
        <f>LN('R10'!W36/'R10'!W35)</f>
        <v>1.242251999855711E-2</v>
      </c>
      <c r="X36" s="71">
        <f>LN('R10'!X36/'R10'!X35)</f>
        <v>6.3492276786587445E-3</v>
      </c>
      <c r="Y36" s="71">
        <f>LN('R10'!Y36/'R10'!Y35)</f>
        <v>4.9566396399284163E-3</v>
      </c>
      <c r="Z36" s="71">
        <f>LN('R10'!Z36/'R10'!Z35)</f>
        <v>4.1124115530925195E-3</v>
      </c>
      <c r="AA36" s="71">
        <f>LN('R10'!AA36/'R10'!AA35)</f>
        <v>2.7934777331554066E-2</v>
      </c>
      <c r="AB36" s="71">
        <f>LN('R10'!AB36/'R10'!AB35)</f>
        <v>2.1999630174619641E-2</v>
      </c>
      <c r="AC36" s="71">
        <f>LN('R10'!AC36/'R10'!AC35)</f>
        <v>0</v>
      </c>
      <c r="AD36" s="71">
        <f>LN('R10'!AD36/'R10'!AD35)</f>
        <v>0</v>
      </c>
      <c r="AE36" s="71">
        <f>LN('R10'!AE36/'R10'!AE35)</f>
        <v>-3.0284699100617536E-3</v>
      </c>
      <c r="AF36" s="71">
        <f>LN('R10'!AF36/'R10'!AF35)</f>
        <v>0</v>
      </c>
      <c r="AG36" s="71">
        <f>LN('R10'!AG36/'R10'!AG35)</f>
        <v>0</v>
      </c>
      <c r="AH36" s="71">
        <f>LN('R10'!AH36/'R10'!AH35)</f>
        <v>0</v>
      </c>
      <c r="AI36" s="71">
        <f>LN('R10'!AI36/'R10'!AI35)</f>
        <v>1.2204203220045685E-2</v>
      </c>
      <c r="AJ36" s="71">
        <f>LN('R10'!AJ36/'R10'!AJ35)</f>
        <v>6.2352116212738397E-3</v>
      </c>
      <c r="AK36" s="71">
        <f>LN('R10'!AK36/'R10'!AK35)</f>
        <v>4.8697442230335938E-3</v>
      </c>
      <c r="AL36" s="71">
        <f>LN('R10'!AL36/'R10'!AL35)</f>
        <v>4.0349752121790821E-3</v>
      </c>
      <c r="AM36" s="71">
        <f>LN('R10'!AM36/'R10'!AM35)</f>
        <v>2.7398974188114347E-2</v>
      </c>
      <c r="AN36" s="71">
        <f>LN('R10'!AN36/'R10'!AN35)</f>
        <v>2.1572485254127763E-2</v>
      </c>
      <c r="AO36" s="71">
        <f>LN('R10'!AO36/'R10'!AO35)</f>
        <v>0</v>
      </c>
      <c r="AP36" s="71">
        <f>LN('R10'!AP36/'R10'!AP35)</f>
        <v>0</v>
      </c>
      <c r="AQ36" s="71">
        <f>LN('R10'!AQ36/'R10'!AQ35)</f>
        <v>-2.9717703891574817E-3</v>
      </c>
      <c r="AR36" s="71">
        <f>LN('R10'!AR36/'R10'!AR35)</f>
        <v>0</v>
      </c>
      <c r="AS36" s="71">
        <f>LN('R10'!AS36/'R10'!AS35)</f>
        <v>0</v>
      </c>
      <c r="AT36" s="71">
        <f>LN('R10'!AT36/'R10'!AT35)</f>
        <v>0</v>
      </c>
      <c r="AU36" s="71">
        <f>LN('R10'!AU36/'R10'!AU35)</f>
        <v>1.201937546578394E-2</v>
      </c>
      <c r="AV36" s="71">
        <f>LN('R10'!AV36/'R10'!AV35)</f>
        <v>6.1387546983248421E-3</v>
      </c>
      <c r="AW36" s="71">
        <f>LN('R10'!AW36/'R10'!AW35)</f>
        <v>4.7961722634930135E-3</v>
      </c>
      <c r="AX36" s="71">
        <f>LN('R10'!AX36/'R10'!AX35)</f>
        <v>3.9656363933468853E-3</v>
      </c>
      <c r="AY36" s="71">
        <f>LN('R10'!AY36/'R10'!AY35)</f>
        <v>2.6919525913242152E-2</v>
      </c>
      <c r="AZ36" s="71">
        <f>LN('R10'!AZ36/'R10'!AZ35)</f>
        <v>2.119044024513916E-2</v>
      </c>
      <c r="BA36" s="71">
        <f>LN('R10'!BA36/'R10'!BA35)</f>
        <v>0</v>
      </c>
      <c r="BB36" s="71">
        <f>LN('R10'!BB36/'R10'!BB35)</f>
        <v>0</v>
      </c>
      <c r="BC36" s="71">
        <f>LN('R10'!BC36/'R10'!BC35)</f>
        <v>-2.9209893705703584E-3</v>
      </c>
      <c r="BD36" s="71">
        <f>LN('R10'!BD36/'R10'!BD35)</f>
        <v>0</v>
      </c>
      <c r="BE36" s="71">
        <f>LN('R10'!BE36/'R10'!BE35)</f>
        <v>0</v>
      </c>
      <c r="BF36" s="71">
        <f>LN('R10'!BF36/'R10'!BF35)</f>
        <v>0</v>
      </c>
      <c r="BG36" s="71">
        <f>LN('R10'!BG36/'R10'!BG35)</f>
        <v>1.1852692985265298E-2</v>
      </c>
      <c r="BH36" s="71">
        <f>LN('R10'!BH36/'R10'!BH35)</f>
        <v>6.0518219077936291E-3</v>
      </c>
      <c r="BI36" s="71">
        <f>LN('R10'!BI36/'R10'!BI35)</f>
        <v>4.7298184427788017E-3</v>
      </c>
      <c r="BJ36" s="71">
        <f>LN('R10'!BJ36/'R10'!BJ35)</f>
        <v>3.8986404156573229E-3</v>
      </c>
      <c r="BK36" s="71">
        <f>LN('R10'!BK36/'R10'!BK35)</f>
        <v>2.6456569536830465E-2</v>
      </c>
    </row>
    <row r="37" spans="1:63">
      <c r="A37" s="134">
        <v>36579</v>
      </c>
      <c r="B37" s="132"/>
      <c r="C37" s="135">
        <v>34759</v>
      </c>
      <c r="D37" s="71">
        <f>LN('R10'!D37/'R10'!D36)</f>
        <v>-3.9824823643174858E-3</v>
      </c>
      <c r="E37" s="71">
        <f>LN('R10'!E37/'R10'!E36)</f>
        <v>1.2336316817606321E-2</v>
      </c>
      <c r="F37" s="71">
        <f>LN('R10'!F37/'R10'!F36)</f>
        <v>0</v>
      </c>
      <c r="G37" s="71">
        <f>LN('R10'!G37/'R10'!G36)</f>
        <v>1.2012156448003434E-2</v>
      </c>
      <c r="H37" s="71">
        <f>LN('R10'!H37/'R10'!H36)</f>
        <v>1.9685675071030358E-2</v>
      </c>
      <c r="I37" s="71">
        <f>LN('R10'!I37/'R10'!I36)</f>
        <v>2.9964788701936387E-2</v>
      </c>
      <c r="J37" s="71">
        <f>LN('R10'!J37/'R10'!J36)</f>
        <v>4.0899852515250664E-3</v>
      </c>
      <c r="K37" s="71">
        <f>LN('R10'!K37/'R10'!K36)</f>
        <v>1.1702751481902445E-3</v>
      </c>
      <c r="L37" s="71">
        <f>LN('R10'!L37/'R10'!L36)</f>
        <v>6.3979744796596365E-3</v>
      </c>
      <c r="M37" s="71">
        <f>LN('R10'!M37/'R10'!M36)</f>
        <v>6.199647879525429E-3</v>
      </c>
      <c r="N37" s="71">
        <f>LN('R10'!N37/'R10'!N36)</f>
        <v>0</v>
      </c>
      <c r="O37" s="71">
        <f>LN('R10'!O37/'R10'!O36)</f>
        <v>0</v>
      </c>
      <c r="P37" s="71">
        <f>LN('R10'!P37/'R10'!P36)</f>
        <v>2.5119060095332019E-2</v>
      </c>
      <c r="Q37" s="71">
        <f>LN('R10'!Q37/'R10'!Q36)</f>
        <v>0</v>
      </c>
      <c r="R37" s="71">
        <f>LN('R10'!R37/'R10'!R36)</f>
        <v>0</v>
      </c>
      <c r="S37" s="71">
        <f>LN('R10'!S37/'R10'!S36)</f>
        <v>0</v>
      </c>
      <c r="T37" s="71">
        <f>LN('R10'!T37/'R10'!T36)</f>
        <v>0</v>
      </c>
      <c r="U37" s="71">
        <f>LN('R10'!U37/'R10'!U36)</f>
        <v>1.4430016933927351E-3</v>
      </c>
      <c r="V37" s="71">
        <f>LN('R10'!V37/'R10'!V36)</f>
        <v>0</v>
      </c>
      <c r="W37" s="71">
        <f>LN('R10'!W37/'R10'!W36)</f>
        <v>1.2270092591814401E-2</v>
      </c>
      <c r="X37" s="71">
        <f>LN('R10'!X37/'R10'!X36)</f>
        <v>0</v>
      </c>
      <c r="Y37" s="71">
        <f>LN('R10'!Y37/'R10'!Y36)</f>
        <v>0</v>
      </c>
      <c r="Z37" s="71">
        <f>LN('R10'!Z37/'R10'!Z36)</f>
        <v>0</v>
      </c>
      <c r="AA37" s="71">
        <f>LN('R10'!AA37/'R10'!AA36)</f>
        <v>0</v>
      </c>
      <c r="AB37" s="71">
        <f>LN('R10'!AB37/'R10'!AB36)</f>
        <v>2.4563715832704672E-2</v>
      </c>
      <c r="AC37" s="71">
        <f>LN('R10'!AC37/'R10'!AC36)</f>
        <v>0</v>
      </c>
      <c r="AD37" s="71">
        <f>LN('R10'!AD37/'R10'!AD36)</f>
        <v>0</v>
      </c>
      <c r="AE37" s="71">
        <f>LN('R10'!AE37/'R10'!AE36)</f>
        <v>0</v>
      </c>
      <c r="AF37" s="71">
        <f>LN('R10'!AF37/'R10'!AF36)</f>
        <v>0</v>
      </c>
      <c r="AG37" s="71">
        <f>LN('R10'!AG37/'R10'!AG36)</f>
        <v>1.4160296900241009E-3</v>
      </c>
      <c r="AH37" s="71">
        <f>LN('R10'!AH37/'R10'!AH36)</f>
        <v>0</v>
      </c>
      <c r="AI37" s="71">
        <f>LN('R10'!AI37/'R10'!AI36)</f>
        <v>1.2057054670258692E-2</v>
      </c>
      <c r="AJ37" s="71">
        <f>LN('R10'!AJ37/'R10'!AJ36)</f>
        <v>0</v>
      </c>
      <c r="AK37" s="71">
        <f>LN('R10'!AK37/'R10'!AK36)</f>
        <v>0</v>
      </c>
      <c r="AL37" s="71">
        <f>LN('R10'!AL37/'R10'!AL36)</f>
        <v>0</v>
      </c>
      <c r="AM37" s="71">
        <f>LN('R10'!AM37/'R10'!AM36)</f>
        <v>0</v>
      </c>
      <c r="AN37" s="71">
        <f>LN('R10'!AN37/'R10'!AN36)</f>
        <v>2.4097551579060524E-2</v>
      </c>
      <c r="AO37" s="71">
        <f>LN('R10'!AO37/'R10'!AO36)</f>
        <v>0</v>
      </c>
      <c r="AP37" s="71">
        <f>LN('R10'!AP37/'R10'!AP36)</f>
        <v>0</v>
      </c>
      <c r="AQ37" s="71">
        <f>LN('R10'!AQ37/'R10'!AQ36)</f>
        <v>0</v>
      </c>
      <c r="AR37" s="71">
        <f>LN('R10'!AR37/'R10'!AR36)</f>
        <v>0</v>
      </c>
      <c r="AS37" s="71">
        <f>LN('R10'!AS37/'R10'!AS36)</f>
        <v>1.3932429979249691E-3</v>
      </c>
      <c r="AT37" s="71">
        <f>LN('R10'!AT37/'R10'!AT36)</f>
        <v>0</v>
      </c>
      <c r="AU37" s="71">
        <f>LN('R10'!AU37/'R10'!AU36)</f>
        <v>1.1876624162579112E-2</v>
      </c>
      <c r="AV37" s="71">
        <f>LN('R10'!AV37/'R10'!AV36)</f>
        <v>0</v>
      </c>
      <c r="AW37" s="71">
        <f>LN('R10'!AW37/'R10'!AW36)</f>
        <v>0</v>
      </c>
      <c r="AX37" s="71">
        <f>LN('R10'!AX37/'R10'!AX36)</f>
        <v>0</v>
      </c>
      <c r="AY37" s="71">
        <f>LN('R10'!AY37/'R10'!AY36)</f>
        <v>0</v>
      </c>
      <c r="AZ37" s="71">
        <f>LN('R10'!AZ37/'R10'!AZ36)</f>
        <v>2.3680254055925373E-2</v>
      </c>
      <c r="BA37" s="71">
        <f>LN('R10'!BA37/'R10'!BA36)</f>
        <v>0</v>
      </c>
      <c r="BB37" s="71">
        <f>LN('R10'!BB37/'R10'!BB36)</f>
        <v>0</v>
      </c>
      <c r="BC37" s="71">
        <f>LN('R10'!BC37/'R10'!BC36)</f>
        <v>0</v>
      </c>
      <c r="BD37" s="71">
        <f>LN('R10'!BD37/'R10'!BD36)</f>
        <v>0</v>
      </c>
      <c r="BE37" s="71">
        <f>LN('R10'!BE37/'R10'!BE36)</f>
        <v>1.3727309201172501E-3</v>
      </c>
      <c r="BF37" s="71">
        <f>LN('R10'!BF37/'R10'!BF36)</f>
        <v>0</v>
      </c>
      <c r="BG37" s="71">
        <f>LN('R10'!BG37/'R10'!BG36)</f>
        <v>1.1713850702807808E-2</v>
      </c>
      <c r="BH37" s="71">
        <f>LN('R10'!BH37/'R10'!BH36)</f>
        <v>0</v>
      </c>
      <c r="BI37" s="71">
        <f>LN('R10'!BI37/'R10'!BI36)</f>
        <v>0</v>
      </c>
      <c r="BJ37" s="71">
        <f>LN('R10'!BJ37/'R10'!BJ36)</f>
        <v>0</v>
      </c>
      <c r="BK37" s="71">
        <f>LN('R10'!BK37/'R10'!BK36)</f>
        <v>0</v>
      </c>
    </row>
    <row r="38" spans="1:63">
      <c r="A38" s="134">
        <v>36580</v>
      </c>
      <c r="B38" s="132"/>
      <c r="C38" s="135">
        <v>34759</v>
      </c>
      <c r="D38" s="71">
        <f>LN('R10'!D38/'R10'!D37)</f>
        <v>-1.9339845330033426E-2</v>
      </c>
      <c r="E38" s="71">
        <f>LN('R10'!E38/'R10'!E37)</f>
        <v>-2.4826721199387339E-2</v>
      </c>
      <c r="F38" s="71">
        <f>LN('R10'!F38/'R10'!F37)</f>
        <v>-1.4102266061470406E-2</v>
      </c>
      <c r="G38" s="71">
        <f>LN('R10'!G38/'R10'!G37)</f>
        <v>-1.6554177882504413E-2</v>
      </c>
      <c r="H38" s="71">
        <f>LN('R10'!H38/'R10'!H37)</f>
        <v>9.6993970887135784E-3</v>
      </c>
      <c r="I38" s="71">
        <f>LN('R10'!I38/'R10'!I37)</f>
        <v>0</v>
      </c>
      <c r="J38" s="71">
        <f>LN('R10'!J38/'R10'!J37)</f>
        <v>2.0202707317519469E-2</v>
      </c>
      <c r="K38" s="71">
        <f>LN('R10'!K38/'R10'!K37)</f>
        <v>0</v>
      </c>
      <c r="L38" s="71">
        <f>LN('R10'!L38/'R10'!L37)</f>
        <v>0</v>
      </c>
      <c r="M38" s="71">
        <f>LN('R10'!M38/'R10'!M37)</f>
        <v>0</v>
      </c>
      <c r="N38" s="71">
        <f>LN('R10'!N38/'R10'!N37)</f>
        <v>0</v>
      </c>
      <c r="O38" s="71">
        <f>LN('R10'!O38/'R10'!O37)</f>
        <v>0</v>
      </c>
      <c r="P38" s="71">
        <f>LN('R10'!P38/'R10'!P37)</f>
        <v>0</v>
      </c>
      <c r="Q38" s="71">
        <f>LN('R10'!Q38/'R10'!Q37)</f>
        <v>0</v>
      </c>
      <c r="R38" s="71">
        <f>LN('R10'!R38/'R10'!R37)</f>
        <v>0</v>
      </c>
      <c r="S38" s="71">
        <f>LN('R10'!S38/'R10'!S37)</f>
        <v>0</v>
      </c>
      <c r="T38" s="71">
        <f>LN('R10'!T38/'R10'!T37)</f>
        <v>-9.47874395454377E-3</v>
      </c>
      <c r="U38" s="71">
        <f>LN('R10'!U38/'R10'!U37)</f>
        <v>5.0341710056376592E-3</v>
      </c>
      <c r="V38" s="71">
        <f>LN('R10'!V38/'R10'!V37)</f>
        <v>1.5625317903080815E-2</v>
      </c>
      <c r="W38" s="71">
        <f>LN('R10'!W38/'R10'!W37)</f>
        <v>0</v>
      </c>
      <c r="X38" s="71">
        <f>LN('R10'!X38/'R10'!X37)</f>
        <v>0</v>
      </c>
      <c r="Y38" s="71">
        <f>LN('R10'!Y38/'R10'!Y37)</f>
        <v>0</v>
      </c>
      <c r="Z38" s="71">
        <f>LN('R10'!Z38/'R10'!Z37)</f>
        <v>0</v>
      </c>
      <c r="AA38" s="71">
        <f>LN('R10'!AA38/'R10'!AA37)</f>
        <v>0</v>
      </c>
      <c r="AB38" s="71">
        <f>LN('R10'!AB38/'R10'!AB37)</f>
        <v>0</v>
      </c>
      <c r="AC38" s="71">
        <f>LN('R10'!AC38/'R10'!AC37)</f>
        <v>0</v>
      </c>
      <c r="AD38" s="71">
        <f>LN('R10'!AD38/'R10'!AD37)</f>
        <v>0</v>
      </c>
      <c r="AE38" s="71">
        <f>LN('R10'!AE38/'R10'!AE37)</f>
        <v>0</v>
      </c>
      <c r="AF38" s="71">
        <f>LN('R10'!AF38/'R10'!AF37)</f>
        <v>-9.2473379516809038E-3</v>
      </c>
      <c r="AG38" s="71">
        <f>LN('R10'!AG38/'R10'!AG37)</f>
        <v>4.9403728121788452E-3</v>
      </c>
      <c r="AH38" s="71">
        <f>LN('R10'!AH38/'R10'!AH37)</f>
        <v>1.5451481699805246E-2</v>
      </c>
      <c r="AI38" s="71">
        <f>LN('R10'!AI38/'R10'!AI37)</f>
        <v>0</v>
      </c>
      <c r="AJ38" s="71">
        <f>LN('R10'!AJ38/'R10'!AJ37)</f>
        <v>0</v>
      </c>
      <c r="AK38" s="71">
        <f>LN('R10'!AK38/'R10'!AK37)</f>
        <v>0</v>
      </c>
      <c r="AL38" s="71">
        <f>LN('R10'!AL38/'R10'!AL37)</f>
        <v>0</v>
      </c>
      <c r="AM38" s="71">
        <f>LN('R10'!AM38/'R10'!AM37)</f>
        <v>0</v>
      </c>
      <c r="AN38" s="71">
        <f>LN('R10'!AN38/'R10'!AN37)</f>
        <v>0</v>
      </c>
      <c r="AO38" s="71">
        <f>LN('R10'!AO38/'R10'!AO37)</f>
        <v>0</v>
      </c>
      <c r="AP38" s="71">
        <f>LN('R10'!AP38/'R10'!AP37)</f>
        <v>0</v>
      </c>
      <c r="AQ38" s="71">
        <f>LN('R10'!AQ38/'R10'!AQ37)</f>
        <v>0</v>
      </c>
      <c r="AR38" s="71">
        <f>LN('R10'!AR38/'R10'!AR37)</f>
        <v>-9.0539323778327119E-3</v>
      </c>
      <c r="AS38" s="71">
        <f>LN('R10'!AS38/'R10'!AS37)</f>
        <v>4.8611206836453712E-3</v>
      </c>
      <c r="AT38" s="71">
        <f>LN('R10'!AT38/'R10'!AT37)</f>
        <v>1.5302517426837204E-2</v>
      </c>
      <c r="AU38" s="71">
        <f>LN('R10'!AU38/'R10'!AU37)</f>
        <v>0</v>
      </c>
      <c r="AV38" s="71">
        <f>LN('R10'!AV38/'R10'!AV37)</f>
        <v>0</v>
      </c>
      <c r="AW38" s="71">
        <f>LN('R10'!AW38/'R10'!AW37)</f>
        <v>0</v>
      </c>
      <c r="AX38" s="71">
        <f>LN('R10'!AX38/'R10'!AX37)</f>
        <v>0</v>
      </c>
      <c r="AY38" s="71">
        <f>LN('R10'!AY38/'R10'!AY37)</f>
        <v>0</v>
      </c>
      <c r="AZ38" s="71">
        <f>LN('R10'!AZ38/'R10'!AZ37)</f>
        <v>0</v>
      </c>
      <c r="BA38" s="71">
        <f>LN('R10'!BA38/'R10'!BA37)</f>
        <v>0</v>
      </c>
      <c r="BB38" s="71">
        <f>LN('R10'!BB38/'R10'!BB37)</f>
        <v>0</v>
      </c>
      <c r="BC38" s="71">
        <f>LN('R10'!BC38/'R10'!BC37)</f>
        <v>0</v>
      </c>
      <c r="BD38" s="71">
        <f>LN('R10'!BD38/'R10'!BD37)</f>
        <v>-8.8814474295814908E-3</v>
      </c>
      <c r="BE38" s="71">
        <f>LN('R10'!BE38/'R10'!BE37)</f>
        <v>4.7897727481497126E-3</v>
      </c>
      <c r="BF38" s="71">
        <f>LN('R10'!BF38/'R10'!BF37)</f>
        <v>1.5166742535827366E-2</v>
      </c>
      <c r="BG38" s="71">
        <f>LN('R10'!BG38/'R10'!BG37)</f>
        <v>0</v>
      </c>
      <c r="BH38" s="71">
        <f>LN('R10'!BH38/'R10'!BH37)</f>
        <v>0</v>
      </c>
      <c r="BI38" s="71">
        <f>LN('R10'!BI38/'R10'!BI37)</f>
        <v>0</v>
      </c>
      <c r="BJ38" s="71">
        <f>LN('R10'!BJ38/'R10'!BJ37)</f>
        <v>0</v>
      </c>
      <c r="BK38" s="71">
        <f>LN('R10'!BK38/'R10'!BK37)</f>
        <v>0</v>
      </c>
    </row>
    <row r="39" spans="1:63">
      <c r="A39" s="134">
        <v>36581</v>
      </c>
      <c r="B39" s="132"/>
      <c r="C39" s="135">
        <v>34790</v>
      </c>
      <c r="D39" s="71">
        <f>LN('R10'!D39/'R10'!D38)</f>
        <v>6.4882628264531254E-3</v>
      </c>
      <c r="E39" s="71">
        <f>LN('R10'!E39/'R10'!E38)</f>
        <v>1.5698590351200523E-3</v>
      </c>
      <c r="F39" s="71">
        <f>LN('R10'!F39/'R10'!F38)</f>
        <v>6.6611403667822221E-3</v>
      </c>
      <c r="G39" s="71">
        <f>LN('R10'!G39/'R10'!G38)</f>
        <v>1.516300517964008E-3</v>
      </c>
      <c r="H39" s="71">
        <f>LN('R10'!H39/'R10'!H38)</f>
        <v>4.8146457955404506E-3</v>
      </c>
      <c r="I39" s="71">
        <f>LN('R10'!I39/'R10'!I38)</f>
        <v>0</v>
      </c>
      <c r="J39" s="71">
        <f>LN('R10'!J39/'R10'!J38)</f>
        <v>1.1928570865273812E-2</v>
      </c>
      <c r="K39" s="71">
        <f>LN('R10'!K39/'R10'!K38)</f>
        <v>5.8309203107931437E-3</v>
      </c>
      <c r="L39" s="71">
        <f>LN('R10'!L39/'R10'!L38)</f>
        <v>0</v>
      </c>
      <c r="M39" s="71">
        <f>LN('R10'!M39/'R10'!M38)</f>
        <v>0</v>
      </c>
      <c r="N39" s="71">
        <f>LN('R10'!N39/'R10'!N38)</f>
        <v>0</v>
      </c>
      <c r="O39" s="71">
        <f>LN('R10'!O39/'R10'!O38)</f>
        <v>0</v>
      </c>
      <c r="P39" s="71">
        <f>LN('R10'!P39/'R10'!P38)</f>
        <v>0</v>
      </c>
      <c r="Q39" s="71">
        <f>LN('R10'!Q39/'R10'!Q38)</f>
        <v>0</v>
      </c>
      <c r="R39" s="71">
        <f>LN('R10'!R39/'R10'!R38)</f>
        <v>0</v>
      </c>
      <c r="S39" s="71">
        <f>LN('R10'!S39/'R10'!S38)</f>
        <v>0</v>
      </c>
      <c r="T39" s="71">
        <f>LN('R10'!T39/'R10'!T38)</f>
        <v>1.4184634991956381E-2</v>
      </c>
      <c r="U39" s="71">
        <f>LN('R10'!U39/'R10'!U38)</f>
        <v>4.2949242828806498E-3</v>
      </c>
      <c r="V39" s="71">
        <f>LN('R10'!V39/'R10'!V38)</f>
        <v>2.2989518224698781E-2</v>
      </c>
      <c r="W39" s="71">
        <f>LN('R10'!W39/'R10'!W38)</f>
        <v>0</v>
      </c>
      <c r="X39" s="71">
        <f>LN('R10'!X39/'R10'!X38)</f>
        <v>0</v>
      </c>
      <c r="Y39" s="71">
        <f>LN('R10'!Y39/'R10'!Y38)</f>
        <v>0</v>
      </c>
      <c r="Z39" s="71">
        <f>LN('R10'!Z39/'R10'!Z38)</f>
        <v>0</v>
      </c>
      <c r="AA39" s="71">
        <f>LN('R10'!AA39/'R10'!AA38)</f>
        <v>0</v>
      </c>
      <c r="AB39" s="71">
        <f>LN('R10'!AB39/'R10'!AB38)</f>
        <v>0</v>
      </c>
      <c r="AC39" s="71">
        <f>LN('R10'!AC39/'R10'!AC38)</f>
        <v>0</v>
      </c>
      <c r="AD39" s="71">
        <f>LN('R10'!AD39/'R10'!AD38)</f>
        <v>0</v>
      </c>
      <c r="AE39" s="71">
        <f>LN('R10'!AE39/'R10'!AE38)</f>
        <v>0</v>
      </c>
      <c r="AF39" s="71">
        <f>LN('R10'!AF39/'R10'!AF38)</f>
        <v>1.3839135899380853E-2</v>
      </c>
      <c r="AG39" s="71">
        <f>LN('R10'!AG39/'R10'!AG38)</f>
        <v>4.2152654799977735E-3</v>
      </c>
      <c r="AH39" s="71">
        <f>LN('R10'!AH39/'R10'!AH38)</f>
        <v>2.2738587689318229E-2</v>
      </c>
      <c r="AI39" s="71">
        <f>LN('R10'!AI39/'R10'!AI38)</f>
        <v>0</v>
      </c>
      <c r="AJ39" s="71">
        <f>LN('R10'!AJ39/'R10'!AJ38)</f>
        <v>0</v>
      </c>
      <c r="AK39" s="71">
        <f>LN('R10'!AK39/'R10'!AK38)</f>
        <v>0</v>
      </c>
      <c r="AL39" s="71">
        <f>LN('R10'!AL39/'R10'!AL38)</f>
        <v>0</v>
      </c>
      <c r="AM39" s="71">
        <f>LN('R10'!AM39/'R10'!AM38)</f>
        <v>0</v>
      </c>
      <c r="AN39" s="71">
        <f>LN('R10'!AN39/'R10'!AN38)</f>
        <v>0</v>
      </c>
      <c r="AO39" s="71">
        <f>LN('R10'!AO39/'R10'!AO38)</f>
        <v>0</v>
      </c>
      <c r="AP39" s="71">
        <f>LN('R10'!AP39/'R10'!AP38)</f>
        <v>0</v>
      </c>
      <c r="AQ39" s="71">
        <f>LN('R10'!AQ39/'R10'!AQ38)</f>
        <v>0</v>
      </c>
      <c r="AR39" s="71">
        <f>LN('R10'!AR39/'R10'!AR38)</f>
        <v>1.3550342831107596E-2</v>
      </c>
      <c r="AS39" s="71">
        <f>LN('R10'!AS39/'R10'!AS38)</f>
        <v>4.1479492587204467E-3</v>
      </c>
      <c r="AT39" s="71">
        <f>LN('R10'!AT39/'R10'!AT38)</f>
        <v>2.2523474667082922E-2</v>
      </c>
      <c r="AU39" s="71">
        <f>LN('R10'!AU39/'R10'!AU38)</f>
        <v>0</v>
      </c>
      <c r="AV39" s="71">
        <f>LN('R10'!AV39/'R10'!AV38)</f>
        <v>0</v>
      </c>
      <c r="AW39" s="71">
        <f>LN('R10'!AW39/'R10'!AW38)</f>
        <v>0</v>
      </c>
      <c r="AX39" s="71">
        <f>LN('R10'!AX39/'R10'!AX38)</f>
        <v>0</v>
      </c>
      <c r="AY39" s="71">
        <f>LN('R10'!AY39/'R10'!AY38)</f>
        <v>0</v>
      </c>
      <c r="AZ39" s="71">
        <f>LN('R10'!AZ39/'R10'!AZ38)</f>
        <v>0</v>
      </c>
      <c r="BA39" s="71">
        <f>LN('R10'!BA39/'R10'!BA38)</f>
        <v>0</v>
      </c>
      <c r="BB39" s="71">
        <f>LN('R10'!BB39/'R10'!BB38)</f>
        <v>0</v>
      </c>
      <c r="BC39" s="71">
        <f>LN('R10'!BC39/'R10'!BC38)</f>
        <v>0</v>
      </c>
      <c r="BD39" s="71">
        <f>LN('R10'!BD39/'R10'!BD38)</f>
        <v>1.3292765183532465E-2</v>
      </c>
      <c r="BE39" s="71">
        <f>LN('R10'!BE39/'R10'!BE38)</f>
        <v>4.0873383651792924E-3</v>
      </c>
      <c r="BF39" s="71">
        <f>LN('R10'!BF39/'R10'!BF38)</f>
        <v>2.2327339633015607E-2</v>
      </c>
      <c r="BG39" s="71">
        <f>LN('R10'!BG39/'R10'!BG38)</f>
        <v>0</v>
      </c>
      <c r="BH39" s="71">
        <f>LN('R10'!BH39/'R10'!BH38)</f>
        <v>0</v>
      </c>
      <c r="BI39" s="71">
        <f>LN('R10'!BI39/'R10'!BI38)</f>
        <v>0</v>
      </c>
      <c r="BJ39" s="71">
        <f>LN('R10'!BJ39/'R10'!BJ38)</f>
        <v>0</v>
      </c>
      <c r="BK39" s="71">
        <f>LN('R10'!BK39/'R10'!BK38)</f>
        <v>0</v>
      </c>
    </row>
    <row r="40" spans="1:63">
      <c r="A40" s="134">
        <v>36584</v>
      </c>
      <c r="B40" s="132"/>
      <c r="C40" s="135">
        <v>34790</v>
      </c>
      <c r="D40" s="71">
        <f>LN('R10'!D40/'R10'!D39)</f>
        <v>5.733804380270921E-2</v>
      </c>
      <c r="E40" s="71">
        <f>LN('R10'!E40/'R10'!E39)</f>
        <v>-4.8202101817877749E-2</v>
      </c>
      <c r="F40" s="71">
        <f>LN('R10'!F40/'R10'!F39)</f>
        <v>9.1152169655661267E-2</v>
      </c>
      <c r="G40" s="71">
        <f>LN('R10'!G40/'R10'!G39)</f>
        <v>0.45088258779895707</v>
      </c>
      <c r="H40" s="71">
        <f>LN('R10'!H40/'R10'!H39)</f>
        <v>0.27462895020720179</v>
      </c>
      <c r="I40" s="71">
        <f>LN('R10'!I40/'R10'!I39)</f>
        <v>-6.5572265599413523E-2</v>
      </c>
      <c r="J40" s="71">
        <f>LN('R10'!J40/'R10'!J39)</f>
        <v>-0.38009789422974122</v>
      </c>
      <c r="K40" s="71">
        <f>LN('R10'!K40/'R10'!K39)</f>
        <v>-9.2523368897145519E-2</v>
      </c>
      <c r="L40" s="71">
        <f>LN('R10'!L40/'R10'!L39)</f>
        <v>3.1389896708083918E-2</v>
      </c>
      <c r="M40" s="71">
        <f>LN('R10'!M40/'R10'!M39)</f>
        <v>-0.13760111424622315</v>
      </c>
      <c r="N40" s="71">
        <f>LN('R10'!N40/'R10'!N39)</f>
        <v>-7.1174677688639896E-3</v>
      </c>
      <c r="O40" s="71">
        <f>LN('R10'!O40/'R10'!O39)</f>
        <v>-8.3381608939051013E-2</v>
      </c>
      <c r="P40" s="71">
        <f>LN('R10'!P40/'R10'!P39)</f>
        <v>7.7220460939103185E-3</v>
      </c>
      <c r="Q40" s="71">
        <f>LN('R10'!Q40/'R10'!Q39)</f>
        <v>-4.7628048989254587E-2</v>
      </c>
      <c r="R40" s="71">
        <f>LN('R10'!R40/'R10'!R39)</f>
        <v>6.351340572232593E-2</v>
      </c>
      <c r="S40" s="71">
        <f>LN('R10'!S40/'R10'!S39)</f>
        <v>0.50616361066017945</v>
      </c>
      <c r="T40" s="71">
        <f>LN('R10'!T40/'R10'!T39)</f>
        <v>0.28415473193381258</v>
      </c>
      <c r="U40" s="71">
        <f>LN('R10'!U40/'R10'!U39)</f>
        <v>-5.2045456890104654E-2</v>
      </c>
      <c r="V40" s="71">
        <f>LN('R10'!V40/'R10'!V39)</f>
        <v>-0.47608267532211773</v>
      </c>
      <c r="W40" s="71">
        <f>LN('R10'!W40/'R10'!W39)</f>
        <v>-3.7271394797231655E-2</v>
      </c>
      <c r="X40" s="71">
        <f>LN('R10'!X40/'R10'!X39)</f>
        <v>2.3765971597424638E-2</v>
      </c>
      <c r="Y40" s="71">
        <f>LN('R10'!Y40/'R10'!Y39)</f>
        <v>-0.10138545730871328</v>
      </c>
      <c r="Z40" s="71">
        <f>LN('R10'!Z40/'R10'!Z39)</f>
        <v>-8.2418048951036441E-3</v>
      </c>
      <c r="AA40" s="71">
        <f>LN('R10'!AA40/'R10'!AA39)</f>
        <v>-7.6547903348801793E-2</v>
      </c>
      <c r="AB40" s="71">
        <f>LN('R10'!AB40/'R10'!AB39)</f>
        <v>6.1985231346314718E-3</v>
      </c>
      <c r="AC40" s="71">
        <f>LN('R10'!AC40/'R10'!AC39)</f>
        <v>-4.7994302607328489E-2</v>
      </c>
      <c r="AD40" s="71">
        <f>LN('R10'!AD40/'R10'!AD39)</f>
        <v>6.0737665130985156E-2</v>
      </c>
      <c r="AE40" s="71">
        <f>LN('R10'!AE40/'R10'!AE39)</f>
        <v>0.50695097504387709</v>
      </c>
      <c r="AF40" s="71">
        <f>LN('R10'!AF40/'R10'!AF39)</f>
        <v>0.27700821163465023</v>
      </c>
      <c r="AG40" s="71">
        <f>LN('R10'!AG40/'R10'!AG39)</f>
        <v>-6.062024016591077E-2</v>
      </c>
      <c r="AH40" s="71">
        <f>LN('R10'!AH40/'R10'!AH39)</f>
        <v>-0.47060332941363375</v>
      </c>
      <c r="AI40" s="71">
        <f>LN('R10'!AI40/'R10'!AI39)</f>
        <v>-3.7735718508995417E-2</v>
      </c>
      <c r="AJ40" s="71">
        <f>LN('R10'!AJ40/'R10'!AJ39)</f>
        <v>2.2251824741030015E-2</v>
      </c>
      <c r="AK40" s="71">
        <f>LN('R10'!AK40/'R10'!AK39)</f>
        <v>-0.10005789095624479</v>
      </c>
      <c r="AL40" s="71">
        <f>LN('R10'!AL40/'R10'!AL39)</f>
        <v>-8.0862974313577075E-3</v>
      </c>
      <c r="AM40" s="71">
        <f>LN('R10'!AM40/'R10'!AM39)</f>
        <v>-7.7085373189362025E-2</v>
      </c>
      <c r="AN40" s="71">
        <f>LN('R10'!AN40/'R10'!AN39)</f>
        <v>6.0826535734826992E-3</v>
      </c>
      <c r="AO40" s="71">
        <f>LN('R10'!AO40/'R10'!AO39)</f>
        <v>-4.707288952993792E-2</v>
      </c>
      <c r="AP40" s="71">
        <f>LN('R10'!AP40/'R10'!AP39)</f>
        <v>5.9571338524468893E-2</v>
      </c>
      <c r="AQ40" s="71">
        <f>LN('R10'!AQ40/'R10'!AQ39)</f>
        <v>0.50890413603311846</v>
      </c>
      <c r="AR40" s="71">
        <f>LN('R10'!AR40/'R10'!AR39)</f>
        <v>0.27198071388784101</v>
      </c>
      <c r="AS40" s="71">
        <f>LN('R10'!AS40/'R10'!AS39)</f>
        <v>-6.7343417033042058E-2</v>
      </c>
      <c r="AT40" s="71">
        <f>LN('R10'!AT40/'R10'!AT39)</f>
        <v>-0.46499762047990872</v>
      </c>
      <c r="AU40" s="71">
        <f>LN('R10'!AU40/'R10'!AU39)</f>
        <v>-3.7163798176857298E-2</v>
      </c>
      <c r="AV40" s="71">
        <f>LN('R10'!AV40/'R10'!AV39)</f>
        <v>2.1912383299180903E-2</v>
      </c>
      <c r="AW40" s="71">
        <f>LN('R10'!AW40/'R10'!AW39)</f>
        <v>-9.7945227442329946E-2</v>
      </c>
      <c r="AX40" s="71">
        <f>LN('R10'!AX40/'R10'!AX39)</f>
        <v>-7.9470616925317213E-3</v>
      </c>
      <c r="AY40" s="71">
        <f>LN('R10'!AY40/'R10'!AY39)</f>
        <v>-7.7566802261600398E-2</v>
      </c>
      <c r="AZ40" s="71">
        <f>LN('R10'!AZ40/'R10'!AZ39)</f>
        <v>5.9788730784176066E-3</v>
      </c>
      <c r="BA40" s="71">
        <f>LN('R10'!BA40/'R10'!BA39)</f>
        <v>-4.6248421269851063E-2</v>
      </c>
      <c r="BB40" s="71">
        <f>LN('R10'!BB40/'R10'!BB39)</f>
        <v>5.8527737779156146E-2</v>
      </c>
      <c r="BC40" s="71">
        <f>LN('R10'!BC40/'R10'!BC39)</f>
        <v>0.51065009278432172</v>
      </c>
      <c r="BD40" s="71">
        <f>LN('R10'!BD40/'R10'!BD39)</f>
        <v>0.2674739754027779</v>
      </c>
      <c r="BE40" s="71">
        <f>LN('R10'!BE40/'R10'!BE39)</f>
        <v>-7.3436209299946306E-2</v>
      </c>
      <c r="BF40" s="71">
        <f>LN('R10'!BF40/'R10'!BF39)</f>
        <v>-0.45991266714749779</v>
      </c>
      <c r="BG40" s="71">
        <f>LN('R10'!BG40/'R10'!BG39)</f>
        <v>-3.6648038363807083E-2</v>
      </c>
      <c r="BH40" s="71">
        <f>LN('R10'!BH40/'R10'!BH39)</f>
        <v>2.1606331405713337E-2</v>
      </c>
      <c r="BI40" s="71">
        <f>LN('R10'!BI40/'R10'!BI39)</f>
        <v>-9.4838426051030392E-2</v>
      </c>
      <c r="BJ40" s="71">
        <f>LN('R10'!BJ40/'R10'!BJ39)</f>
        <v>-7.8125397367936247E-3</v>
      </c>
      <c r="BK40" s="71">
        <f>LN('R10'!BK40/'R10'!BK39)</f>
        <v>0.44889466603550043</v>
      </c>
    </row>
    <row r="41" spans="1:63">
      <c r="A41" s="134">
        <v>36585</v>
      </c>
      <c r="B41" s="132"/>
      <c r="C41" s="135">
        <v>34790</v>
      </c>
      <c r="D41" s="71">
        <f>LN('R10'!D41/'R10'!D40)</f>
        <v>7.6045993852192125E-3</v>
      </c>
      <c r="E41" s="71">
        <f>LN('R10'!E41/'R10'!E40)</f>
        <v>0</v>
      </c>
      <c r="F41" s="71">
        <f>LN('R10'!F41/'R10'!F40)</f>
        <v>2.2472855852058576E-2</v>
      </c>
      <c r="G41" s="71">
        <f>LN('R10'!G41/'R10'!G40)</f>
        <v>-4.8379388024684892E-3</v>
      </c>
      <c r="H41" s="71">
        <f>LN('R10'!H41/'R10'!H40)</f>
        <v>-7.3260400920728977E-3</v>
      </c>
      <c r="I41" s="71">
        <f>LN('R10'!I41/'R10'!I40)</f>
        <v>-1.5085637418040875E-2</v>
      </c>
      <c r="J41" s="71">
        <f>LN('R10'!J41/'R10'!J40)</f>
        <v>2.3094698486626399E-3</v>
      </c>
      <c r="K41" s="71">
        <f>LN('R10'!K41/'R10'!K40)</f>
        <v>0</v>
      </c>
      <c r="L41" s="71">
        <f>LN('R10'!L41/'R10'!L40)</f>
        <v>2.469137056921106E-3</v>
      </c>
      <c r="M41" s="71">
        <f>LN('R10'!M41/'R10'!M40)</f>
        <v>7.0671672230923528E-3</v>
      </c>
      <c r="N41" s="71">
        <f>LN('R10'!N41/'R10'!N40)</f>
        <v>0</v>
      </c>
      <c r="O41" s="71">
        <f>LN('R10'!O41/'R10'!O40)</f>
        <v>0</v>
      </c>
      <c r="P41" s="71">
        <f>LN('R10'!P41/'R10'!P40)</f>
        <v>7.6628727455690972E-3</v>
      </c>
      <c r="Q41" s="71">
        <f>LN('R10'!Q41/'R10'!Q40)</f>
        <v>8.0972102326193028E-3</v>
      </c>
      <c r="R41" s="71">
        <f>LN('R10'!R41/'R10'!R40)</f>
        <v>1.5267472130788381E-2</v>
      </c>
      <c r="S41" s="71">
        <f>LN('R10'!S41/'R10'!S40)</f>
        <v>0</v>
      </c>
      <c r="T41" s="71">
        <f>LN('R10'!T41/'R10'!T40)</f>
        <v>0</v>
      </c>
      <c r="U41" s="71">
        <f>LN('R10'!U41/'R10'!U40)</f>
        <v>0</v>
      </c>
      <c r="V41" s="71">
        <f>LN('R10'!V41/'R10'!V40)</f>
        <v>0</v>
      </c>
      <c r="W41" s="71">
        <f>LN('R10'!W41/'R10'!W40)</f>
        <v>1.2578782206860185E-2</v>
      </c>
      <c r="X41" s="71">
        <f>LN('R10'!X41/'R10'!X40)</f>
        <v>1.3505423199806972E-2</v>
      </c>
      <c r="Y41" s="71">
        <f>LN('R10'!Y41/'R10'!Y40)</f>
        <v>0</v>
      </c>
      <c r="Z41" s="71">
        <f>LN('R10'!Z41/'R10'!Z40)</f>
        <v>0</v>
      </c>
      <c r="AA41" s="71">
        <f>LN('R10'!AA41/'R10'!AA40)</f>
        <v>0</v>
      </c>
      <c r="AB41" s="71">
        <f>LN('R10'!AB41/'R10'!AB40)</f>
        <v>7.5075427697356336E-3</v>
      </c>
      <c r="AC41" s="71">
        <f>LN('R10'!AC41/'R10'!AC40)</f>
        <v>7.9239717308915731E-3</v>
      </c>
      <c r="AD41" s="71">
        <f>LN('R10'!AD41/'R10'!AD40)</f>
        <v>1.4959142078156405E-2</v>
      </c>
      <c r="AE41" s="71">
        <f>LN('R10'!AE41/'R10'!AE40)</f>
        <v>0</v>
      </c>
      <c r="AF41" s="71">
        <f>LN('R10'!AF41/'R10'!AF40)</f>
        <v>0</v>
      </c>
      <c r="AG41" s="71">
        <f>LN('R10'!AG41/'R10'!AG40)</f>
        <v>0</v>
      </c>
      <c r="AH41" s="71">
        <f>LN('R10'!AH41/'R10'!AH40)</f>
        <v>0</v>
      </c>
      <c r="AI41" s="71">
        <f>LN('R10'!AI41/'R10'!AI40)</f>
        <v>1.2368741481525194E-2</v>
      </c>
      <c r="AJ41" s="71">
        <f>LN('R10'!AJ41/'R10'!AJ40)</f>
        <v>1.3285219551321661E-2</v>
      </c>
      <c r="AK41" s="71">
        <f>LN('R10'!AK41/'R10'!AK40)</f>
        <v>0</v>
      </c>
      <c r="AL41" s="71">
        <f>LN('R10'!AL41/'R10'!AL40)</f>
        <v>0</v>
      </c>
      <c r="AM41" s="71">
        <f>LN('R10'!AM41/'R10'!AM40)</f>
        <v>0</v>
      </c>
      <c r="AN41" s="71">
        <f>LN('R10'!AN41/'R10'!AN40)</f>
        <v>7.3681441506404915E-3</v>
      </c>
      <c r="AO41" s="71">
        <f>LN('R10'!AO41/'R10'!AO40)</f>
        <v>7.7688395709082387E-3</v>
      </c>
      <c r="AP41" s="71">
        <f>LN('R10'!AP41/'R10'!AP40)</f>
        <v>1.468239560021297E-2</v>
      </c>
      <c r="AQ41" s="71">
        <f>LN('R10'!AQ41/'R10'!AQ40)</f>
        <v>0</v>
      </c>
      <c r="AR41" s="71">
        <f>LN('R10'!AR41/'R10'!AR40)</f>
        <v>0</v>
      </c>
      <c r="AS41" s="71">
        <f>LN('R10'!AS41/'R10'!AS40)</f>
        <v>0</v>
      </c>
      <c r="AT41" s="71">
        <f>LN('R10'!AT41/'R10'!AT40)</f>
        <v>0</v>
      </c>
      <c r="AU41" s="71">
        <f>LN('R10'!AU41/'R10'!AU40)</f>
        <v>1.2178935093262361E-2</v>
      </c>
      <c r="AV41" s="71">
        <f>LN('R10'!AV41/'R10'!AV40)</f>
        <v>1.3086077771271307E-2</v>
      </c>
      <c r="AW41" s="71">
        <f>LN('R10'!AW41/'R10'!AW40)</f>
        <v>0</v>
      </c>
      <c r="AX41" s="71">
        <f>LN('R10'!AX41/'R10'!AX40)</f>
        <v>0</v>
      </c>
      <c r="AY41" s="71">
        <f>LN('R10'!AY41/'R10'!AY40)</f>
        <v>0</v>
      </c>
      <c r="AZ41" s="71">
        <f>LN('R10'!AZ41/'R10'!AZ40)</f>
        <v>7.2432592500594629E-3</v>
      </c>
      <c r="BA41" s="71">
        <f>LN('R10'!BA41/'R10'!BA40)</f>
        <v>7.6301301050592605E-3</v>
      </c>
      <c r="BB41" s="71">
        <f>LN('R10'!BB41/'R10'!BB40)</f>
        <v>1.443443075450792E-2</v>
      </c>
      <c r="BC41" s="71">
        <f>LN('R10'!BC41/'R10'!BC40)</f>
        <v>0</v>
      </c>
      <c r="BD41" s="71">
        <f>LN('R10'!BD41/'R10'!BD40)</f>
        <v>0</v>
      </c>
      <c r="BE41" s="71">
        <f>LN('R10'!BE41/'R10'!BE40)</f>
        <v>0</v>
      </c>
      <c r="BF41" s="71">
        <f>LN('R10'!BF41/'R10'!BF40)</f>
        <v>0</v>
      </c>
      <c r="BG41" s="71">
        <f>LN('R10'!BG41/'R10'!BG40)</f>
        <v>1.200782919830236E-2</v>
      </c>
      <c r="BH41" s="71">
        <f>LN('R10'!BH41/'R10'!BH40)</f>
        <v>1.2906432822070029E-2</v>
      </c>
      <c r="BI41" s="71">
        <f>LN('R10'!BI41/'R10'!BI40)</f>
        <v>0</v>
      </c>
      <c r="BJ41" s="71">
        <f>LN('R10'!BJ41/'R10'!BJ40)</f>
        <v>0</v>
      </c>
      <c r="BK41" s="71">
        <f>LN('R10'!BK41/'R10'!BK40)</f>
        <v>-0.5269267766453567</v>
      </c>
    </row>
    <row r="42" spans="1:63">
      <c r="A42" s="134">
        <v>36586</v>
      </c>
      <c r="B42" s="132"/>
      <c r="C42" s="135">
        <v>34790</v>
      </c>
      <c r="D42" s="71">
        <f>LN('R10'!D42/'R10'!D41)</f>
        <v>0</v>
      </c>
      <c r="E42" s="71">
        <f>LN('R10'!E42/'R10'!E41)</f>
        <v>0</v>
      </c>
      <c r="F42" s="71">
        <f>LN('R10'!F42/'R10'!F41)</f>
        <v>0</v>
      </c>
      <c r="G42" s="71">
        <f>LN('R10'!G42/'R10'!G41)</f>
        <v>0</v>
      </c>
      <c r="H42" s="71">
        <f>LN('R10'!H42/'R10'!H41)</f>
        <v>0</v>
      </c>
      <c r="I42" s="71">
        <f>LN('R10'!I42/'R10'!I41)</f>
        <v>0</v>
      </c>
      <c r="J42" s="71">
        <f>LN('R10'!J42/'R10'!J41)</f>
        <v>0</v>
      </c>
      <c r="K42" s="71">
        <f>LN('R10'!K42/'R10'!K41)</f>
        <v>0</v>
      </c>
      <c r="L42" s="71">
        <f>LN('R10'!L42/'R10'!L41)</f>
        <v>3.6923118871275921E-3</v>
      </c>
      <c r="M42" s="71">
        <f>LN('R10'!M42/'R10'!M41)</f>
        <v>0</v>
      </c>
      <c r="N42" s="71">
        <f>LN('R10'!N42/'R10'!N41)</f>
        <v>0</v>
      </c>
      <c r="O42" s="71">
        <f>LN('R10'!O42/'R10'!O41)</f>
        <v>0</v>
      </c>
      <c r="P42" s="71">
        <f>LN('R10'!P42/'R10'!P41)</f>
        <v>0</v>
      </c>
      <c r="Q42" s="71">
        <f>LN('R10'!Q42/'R10'!Q41)</f>
        <v>0</v>
      </c>
      <c r="R42" s="71">
        <f>LN('R10'!R42/'R10'!R41)</f>
        <v>0</v>
      </c>
      <c r="S42" s="71">
        <f>LN('R10'!S42/'R10'!S41)</f>
        <v>0</v>
      </c>
      <c r="T42" s="71">
        <f>LN('R10'!T42/'R10'!T41)</f>
        <v>0</v>
      </c>
      <c r="U42" s="71">
        <f>LN('R10'!U42/'R10'!U41)</f>
        <v>0</v>
      </c>
      <c r="V42" s="71">
        <f>LN('R10'!V42/'R10'!V41)</f>
        <v>0</v>
      </c>
      <c r="W42" s="71">
        <f>LN('R10'!W42/'R10'!W41)</f>
        <v>0</v>
      </c>
      <c r="X42" s="71">
        <f>LN('R10'!X42/'R10'!X41)</f>
        <v>0</v>
      </c>
      <c r="Y42" s="71">
        <f>LN('R10'!Y42/'R10'!Y41)</f>
        <v>0</v>
      </c>
      <c r="Z42" s="71">
        <f>LN('R10'!Z42/'R10'!Z41)</f>
        <v>0</v>
      </c>
      <c r="AA42" s="71">
        <f>LN('R10'!AA42/'R10'!AA41)</f>
        <v>0</v>
      </c>
      <c r="AB42" s="71">
        <f>LN('R10'!AB42/'R10'!AB41)</f>
        <v>0</v>
      </c>
      <c r="AC42" s="71">
        <f>LN('R10'!AC42/'R10'!AC41)</f>
        <v>0</v>
      </c>
      <c r="AD42" s="71">
        <f>LN('R10'!AD42/'R10'!AD41)</f>
        <v>0</v>
      </c>
      <c r="AE42" s="71">
        <f>LN('R10'!AE42/'R10'!AE41)</f>
        <v>0</v>
      </c>
      <c r="AF42" s="71">
        <f>LN('R10'!AF42/'R10'!AF41)</f>
        <v>0</v>
      </c>
      <c r="AG42" s="71">
        <f>LN('R10'!AG42/'R10'!AG41)</f>
        <v>0</v>
      </c>
      <c r="AH42" s="71">
        <f>LN('R10'!AH42/'R10'!AH41)</f>
        <v>0</v>
      </c>
      <c r="AI42" s="71">
        <f>LN('R10'!AI42/'R10'!AI41)</f>
        <v>0</v>
      </c>
      <c r="AJ42" s="71">
        <f>LN('R10'!AJ42/'R10'!AJ41)</f>
        <v>0</v>
      </c>
      <c r="AK42" s="71">
        <f>LN('R10'!AK42/'R10'!AK41)</f>
        <v>0</v>
      </c>
      <c r="AL42" s="71">
        <f>LN('R10'!AL42/'R10'!AL41)</f>
        <v>0</v>
      </c>
      <c r="AM42" s="71">
        <f>LN('R10'!AM42/'R10'!AM41)</f>
        <v>0</v>
      </c>
      <c r="AN42" s="71">
        <f>LN('R10'!AN42/'R10'!AN41)</f>
        <v>0</v>
      </c>
      <c r="AO42" s="71">
        <f>LN('R10'!AO42/'R10'!AO41)</f>
        <v>0</v>
      </c>
      <c r="AP42" s="71">
        <f>LN('R10'!AP42/'R10'!AP41)</f>
        <v>0</v>
      </c>
      <c r="AQ42" s="71">
        <f>LN('R10'!AQ42/'R10'!AQ41)</f>
        <v>0</v>
      </c>
      <c r="AR42" s="71">
        <f>LN('R10'!AR42/'R10'!AR41)</f>
        <v>0</v>
      </c>
      <c r="AS42" s="71">
        <f>LN('R10'!AS42/'R10'!AS41)</f>
        <v>0</v>
      </c>
      <c r="AT42" s="71">
        <f>LN('R10'!AT42/'R10'!AT41)</f>
        <v>0</v>
      </c>
      <c r="AU42" s="71">
        <f>LN('R10'!AU42/'R10'!AU41)</f>
        <v>0</v>
      </c>
      <c r="AV42" s="71">
        <f>LN('R10'!AV42/'R10'!AV41)</f>
        <v>0</v>
      </c>
      <c r="AW42" s="71">
        <f>LN('R10'!AW42/'R10'!AW41)</f>
        <v>0</v>
      </c>
      <c r="AX42" s="71">
        <f>LN('R10'!AX42/'R10'!AX41)</f>
        <v>0</v>
      </c>
      <c r="AY42" s="71">
        <f>LN('R10'!AY42/'R10'!AY41)</f>
        <v>0</v>
      </c>
      <c r="AZ42" s="71">
        <f>LN('R10'!AZ42/'R10'!AZ41)</f>
        <v>0</v>
      </c>
      <c r="BA42" s="71">
        <f>LN('R10'!BA42/'R10'!BA41)</f>
        <v>0</v>
      </c>
      <c r="BB42" s="71">
        <f>LN('R10'!BB42/'R10'!BB41)</f>
        <v>0</v>
      </c>
      <c r="BC42" s="71">
        <f>LN('R10'!BC42/'R10'!BC41)</f>
        <v>0</v>
      </c>
      <c r="BD42" s="71">
        <f>LN('R10'!BD42/'R10'!BD41)</f>
        <v>0</v>
      </c>
      <c r="BE42" s="71">
        <f>LN('R10'!BE42/'R10'!BE41)</f>
        <v>0</v>
      </c>
      <c r="BF42" s="71">
        <f>LN('R10'!BF42/'R10'!BF41)</f>
        <v>0</v>
      </c>
      <c r="BG42" s="71">
        <f>LN('R10'!BG42/'R10'!BG41)</f>
        <v>0</v>
      </c>
      <c r="BH42" s="71">
        <f>LN('R10'!BH42/'R10'!BH41)</f>
        <v>0</v>
      </c>
      <c r="BI42" s="71">
        <f>LN('R10'!BI42/'R10'!BI41)</f>
        <v>0</v>
      </c>
      <c r="BJ42" s="71">
        <f>LN('R10'!BJ42/'R10'!BJ41)</f>
        <v>0</v>
      </c>
      <c r="BK42" s="71">
        <f>LN('R10'!BK42/'R10'!BK41)</f>
        <v>0</v>
      </c>
    </row>
    <row r="43" spans="1:63">
      <c r="A43" s="134">
        <v>36587</v>
      </c>
      <c r="B43" s="132"/>
      <c r="C43" s="135">
        <v>34790</v>
      </c>
      <c r="D43" s="71">
        <f>LN('R10'!D43/'R10'!D42)</f>
        <v>0</v>
      </c>
      <c r="E43" s="71">
        <f>LN('R10'!E43/'R10'!E42)</f>
        <v>0</v>
      </c>
      <c r="F43" s="71">
        <f>LN('R10'!F43/'R10'!F42)</f>
        <v>0</v>
      </c>
      <c r="G43" s="71">
        <f>LN('R10'!G43/'R10'!G42)</f>
        <v>-5.8365924444513141E-3</v>
      </c>
      <c r="H43" s="71">
        <f>LN('R10'!H43/'R10'!H42)</f>
        <v>-3.6832454162964048E-3</v>
      </c>
      <c r="I43" s="71">
        <f>LN('R10'!I43/'R10'!I42)</f>
        <v>0</v>
      </c>
      <c r="J43" s="71">
        <f>LN('R10'!J43/'R10'!J42)</f>
        <v>0</v>
      </c>
      <c r="K43" s="71">
        <f>LN('R10'!K43/'R10'!K42)</f>
        <v>0</v>
      </c>
      <c r="L43" s="71">
        <f>LN('R10'!L43/'R10'!L42)</f>
        <v>0</v>
      </c>
      <c r="M43" s="71">
        <f>LN('R10'!M43/'R10'!M42)</f>
        <v>0</v>
      </c>
      <c r="N43" s="71">
        <f>LN('R10'!N43/'R10'!N42)</f>
        <v>0</v>
      </c>
      <c r="O43" s="71">
        <f>LN('R10'!O43/'R10'!O42)</f>
        <v>0</v>
      </c>
      <c r="P43" s="71">
        <f>LN('R10'!P43/'R10'!P42)</f>
        <v>0</v>
      </c>
      <c r="Q43" s="71">
        <f>LN('R10'!Q43/'R10'!Q42)</f>
        <v>0</v>
      </c>
      <c r="R43" s="71">
        <f>LN('R10'!R43/'R10'!R42)</f>
        <v>0</v>
      </c>
      <c r="S43" s="71">
        <f>LN('R10'!S43/'R10'!S42)</f>
        <v>0</v>
      </c>
      <c r="T43" s="71">
        <f>LN('R10'!T43/'R10'!T42)</f>
        <v>0</v>
      </c>
      <c r="U43" s="71">
        <f>LN('R10'!U43/'R10'!U42)</f>
        <v>0</v>
      </c>
      <c r="V43" s="71">
        <f>LN('R10'!V43/'R10'!V42)</f>
        <v>0</v>
      </c>
      <c r="W43" s="71">
        <f>LN('R10'!W43/'R10'!W42)</f>
        <v>0</v>
      </c>
      <c r="X43" s="71">
        <f>LN('R10'!X43/'R10'!X42)</f>
        <v>0</v>
      </c>
      <c r="Y43" s="71">
        <f>LN('R10'!Y43/'R10'!Y42)</f>
        <v>0</v>
      </c>
      <c r="Z43" s="71">
        <f>LN('R10'!Z43/'R10'!Z42)</f>
        <v>0</v>
      </c>
      <c r="AA43" s="71">
        <f>LN('R10'!AA43/'R10'!AA42)</f>
        <v>0</v>
      </c>
      <c r="AB43" s="71">
        <f>LN('R10'!AB43/'R10'!AB42)</f>
        <v>0</v>
      </c>
      <c r="AC43" s="71">
        <f>LN('R10'!AC43/'R10'!AC42)</f>
        <v>0</v>
      </c>
      <c r="AD43" s="71">
        <f>LN('R10'!AD43/'R10'!AD42)</f>
        <v>0</v>
      </c>
      <c r="AE43" s="71">
        <f>LN('R10'!AE43/'R10'!AE42)</f>
        <v>0</v>
      </c>
      <c r="AF43" s="71">
        <f>LN('R10'!AF43/'R10'!AF42)</f>
        <v>0</v>
      </c>
      <c r="AG43" s="71">
        <f>LN('R10'!AG43/'R10'!AG42)</f>
        <v>0</v>
      </c>
      <c r="AH43" s="71">
        <f>LN('R10'!AH43/'R10'!AH42)</f>
        <v>0</v>
      </c>
      <c r="AI43" s="71">
        <f>LN('R10'!AI43/'R10'!AI42)</f>
        <v>0</v>
      </c>
      <c r="AJ43" s="71">
        <f>LN('R10'!AJ43/'R10'!AJ42)</f>
        <v>0</v>
      </c>
      <c r="AK43" s="71">
        <f>LN('R10'!AK43/'R10'!AK42)</f>
        <v>0</v>
      </c>
      <c r="AL43" s="71">
        <f>LN('R10'!AL43/'R10'!AL42)</f>
        <v>0</v>
      </c>
      <c r="AM43" s="71">
        <f>LN('R10'!AM43/'R10'!AM42)</f>
        <v>0</v>
      </c>
      <c r="AN43" s="71">
        <f>LN('R10'!AN43/'R10'!AN42)</f>
        <v>0</v>
      </c>
      <c r="AO43" s="71">
        <f>LN('R10'!AO43/'R10'!AO42)</f>
        <v>0</v>
      </c>
      <c r="AP43" s="71">
        <f>LN('R10'!AP43/'R10'!AP42)</f>
        <v>0</v>
      </c>
      <c r="AQ43" s="71">
        <f>LN('R10'!AQ43/'R10'!AQ42)</f>
        <v>0</v>
      </c>
      <c r="AR43" s="71">
        <f>LN('R10'!AR43/'R10'!AR42)</f>
        <v>0</v>
      </c>
      <c r="AS43" s="71">
        <f>LN('R10'!AS43/'R10'!AS42)</f>
        <v>0</v>
      </c>
      <c r="AT43" s="71">
        <f>LN('R10'!AT43/'R10'!AT42)</f>
        <v>0</v>
      </c>
      <c r="AU43" s="71">
        <f>LN('R10'!AU43/'R10'!AU42)</f>
        <v>0</v>
      </c>
      <c r="AV43" s="71">
        <f>LN('R10'!AV43/'R10'!AV42)</f>
        <v>0</v>
      </c>
      <c r="AW43" s="71">
        <f>LN('R10'!AW43/'R10'!AW42)</f>
        <v>0</v>
      </c>
      <c r="AX43" s="71">
        <f>LN('R10'!AX43/'R10'!AX42)</f>
        <v>0</v>
      </c>
      <c r="AY43" s="71">
        <f>LN('R10'!AY43/'R10'!AY42)</f>
        <v>0</v>
      </c>
      <c r="AZ43" s="71">
        <f>LN('R10'!AZ43/'R10'!AZ42)</f>
        <v>0</v>
      </c>
      <c r="BA43" s="71">
        <f>LN('R10'!BA43/'R10'!BA42)</f>
        <v>0</v>
      </c>
      <c r="BB43" s="71">
        <f>LN('R10'!BB43/'R10'!BB42)</f>
        <v>0</v>
      </c>
      <c r="BC43" s="71">
        <f>LN('R10'!BC43/'R10'!BC42)</f>
        <v>0</v>
      </c>
      <c r="BD43" s="71">
        <f>LN('R10'!BD43/'R10'!BD42)</f>
        <v>0</v>
      </c>
      <c r="BE43" s="71">
        <f>LN('R10'!BE43/'R10'!BE42)</f>
        <v>0</v>
      </c>
      <c r="BF43" s="71">
        <f>LN('R10'!BF43/'R10'!BF42)</f>
        <v>0</v>
      </c>
      <c r="BG43" s="71">
        <f>LN('R10'!BG43/'R10'!BG42)</f>
        <v>0</v>
      </c>
      <c r="BH43" s="71">
        <f>LN('R10'!BH43/'R10'!BH42)</f>
        <v>0</v>
      </c>
      <c r="BI43" s="71">
        <f>LN('R10'!BI43/'R10'!BI42)</f>
        <v>0</v>
      </c>
      <c r="BJ43" s="71">
        <f>LN('R10'!BJ43/'R10'!BJ42)</f>
        <v>0</v>
      </c>
      <c r="BK43" s="71">
        <f>LN('R10'!BK43/'R10'!BK42)</f>
        <v>0</v>
      </c>
    </row>
    <row r="44" spans="1:63">
      <c r="A44" s="134">
        <v>36588</v>
      </c>
      <c r="B44" s="132"/>
      <c r="C44" s="135">
        <v>34790</v>
      </c>
      <c r="D44" s="71">
        <f>LN('R10'!D44/'R10'!D43)</f>
        <v>1.5037877364540502E-2</v>
      </c>
      <c r="E44" s="71">
        <f>LN('R10'!E44/'R10'!E43)</f>
        <v>1.6326893287428666E-2</v>
      </c>
      <c r="F44" s="71">
        <f>LN('R10'!F44/'R10'!F43)</f>
        <v>0</v>
      </c>
      <c r="G44" s="71">
        <f>LN('R10'!G44/'R10'!G43)</f>
        <v>0</v>
      </c>
      <c r="H44" s="71">
        <f>LN('R10'!H44/'R10'!H43)</f>
        <v>5.8866983827314803E-3</v>
      </c>
      <c r="I44" s="71">
        <f>LN('R10'!I44/'R10'!I43)</f>
        <v>0</v>
      </c>
      <c r="J44" s="71">
        <f>LN('R10'!J44/'R10'!J43)</f>
        <v>0</v>
      </c>
      <c r="K44" s="71">
        <f>LN('R10'!K44/'R10'!K43)</f>
        <v>0</v>
      </c>
      <c r="L44" s="71">
        <f>LN('R10'!L44/'R10'!L43)</f>
        <v>0</v>
      </c>
      <c r="M44" s="71">
        <f>LN('R10'!M44/'R10'!M43)</f>
        <v>0</v>
      </c>
      <c r="N44" s="71">
        <f>LN('R10'!N44/'R10'!N43)</f>
        <v>0</v>
      </c>
      <c r="O44" s="71">
        <f>LN('R10'!O44/'R10'!O43)</f>
        <v>0</v>
      </c>
      <c r="P44" s="71">
        <f>LN('R10'!P44/'R10'!P43)</f>
        <v>7.6045993852192125E-3</v>
      </c>
      <c r="Q44" s="71">
        <f>LN('R10'!Q44/'R10'!Q43)</f>
        <v>1.600034134644112E-2</v>
      </c>
      <c r="R44" s="71">
        <f>LN('R10'!R44/'R10'!R43)</f>
        <v>7.5472056353829038E-3</v>
      </c>
      <c r="S44" s="71">
        <f>LN('R10'!S44/'R10'!S43)</f>
        <v>0</v>
      </c>
      <c r="T44" s="71">
        <f>LN('R10'!T44/'R10'!T43)</f>
        <v>0</v>
      </c>
      <c r="U44" s="71">
        <f>LN('R10'!U44/'R10'!U43)</f>
        <v>0</v>
      </c>
      <c r="V44" s="71">
        <f>LN('R10'!V44/'R10'!V43)</f>
        <v>0</v>
      </c>
      <c r="W44" s="71">
        <f>LN('R10'!W44/'R10'!W43)</f>
        <v>6.2305497506361628E-3</v>
      </c>
      <c r="X44" s="71">
        <f>LN('R10'!X44/'R10'!X43)</f>
        <v>0</v>
      </c>
      <c r="Y44" s="71">
        <f>LN('R10'!Y44/'R10'!Y43)</f>
        <v>0</v>
      </c>
      <c r="Z44" s="71">
        <f>LN('R10'!Z44/'R10'!Z43)</f>
        <v>0</v>
      </c>
      <c r="AA44" s="71">
        <f>LN('R10'!AA44/'R10'!AA43)</f>
        <v>0</v>
      </c>
      <c r="AB44" s="71">
        <f>LN('R10'!AB44/'R10'!AB43)</f>
        <v>7.451599308420799E-3</v>
      </c>
      <c r="AC44" s="71">
        <f>LN('R10'!AC44/'R10'!AC43)</f>
        <v>1.5662027274987542E-2</v>
      </c>
      <c r="AD44" s="71">
        <f>LN('R10'!AD44/'R10'!AD43)</f>
        <v>7.3964834245051729E-3</v>
      </c>
      <c r="AE44" s="71">
        <f>LN('R10'!AE44/'R10'!AE43)</f>
        <v>0</v>
      </c>
      <c r="AF44" s="71">
        <f>LN('R10'!AF44/'R10'!AF43)</f>
        <v>0</v>
      </c>
      <c r="AG44" s="71">
        <f>LN('R10'!AG44/'R10'!AG43)</f>
        <v>0</v>
      </c>
      <c r="AH44" s="71">
        <f>LN('R10'!AH44/'R10'!AH43)</f>
        <v>0</v>
      </c>
      <c r="AI44" s="71">
        <f>LN('R10'!AI44/'R10'!AI43)</f>
        <v>6.1274701520970705E-3</v>
      </c>
      <c r="AJ44" s="71">
        <f>LN('R10'!AJ44/'R10'!AJ43)</f>
        <v>0</v>
      </c>
      <c r="AK44" s="71">
        <f>LN('R10'!AK44/'R10'!AK43)</f>
        <v>0</v>
      </c>
      <c r="AL44" s="71">
        <f>LN('R10'!AL44/'R10'!AL43)</f>
        <v>0</v>
      </c>
      <c r="AM44" s="71">
        <f>LN('R10'!AM44/'R10'!AM43)</f>
        <v>0</v>
      </c>
      <c r="AN44" s="71">
        <f>LN('R10'!AN44/'R10'!AN43)</f>
        <v>7.3142514495724269E-3</v>
      </c>
      <c r="AO44" s="71">
        <f>LN('R10'!AO44/'R10'!AO43)</f>
        <v>1.5358925786712168E-2</v>
      </c>
      <c r="AP44" s="71">
        <f>LN('R10'!AP44/'R10'!AP43)</f>
        <v>7.2611414005035449E-3</v>
      </c>
      <c r="AQ44" s="71">
        <f>LN('R10'!AQ44/'R10'!AQ43)</f>
        <v>0</v>
      </c>
      <c r="AR44" s="71">
        <f>LN('R10'!AR44/'R10'!AR43)</f>
        <v>0</v>
      </c>
      <c r="AS44" s="71">
        <f>LN('R10'!AS44/'R10'!AS43)</f>
        <v>0</v>
      </c>
      <c r="AT44" s="71">
        <f>LN('R10'!AT44/'R10'!AT43)</f>
        <v>0</v>
      </c>
      <c r="AU44" s="71">
        <f>LN('R10'!AU44/'R10'!AU43)</f>
        <v>6.0342929905211539E-3</v>
      </c>
      <c r="AV44" s="71">
        <f>LN('R10'!AV44/'R10'!AV43)</f>
        <v>0</v>
      </c>
      <c r="AW44" s="71">
        <f>LN('R10'!AW44/'R10'!AW43)</f>
        <v>0</v>
      </c>
      <c r="AX44" s="71">
        <f>LN('R10'!AX44/'R10'!AX43)</f>
        <v>0</v>
      </c>
      <c r="AY44" s="71">
        <f>LN('R10'!AY44/'R10'!AY43)</f>
        <v>0</v>
      </c>
      <c r="AZ44" s="71">
        <f>LN('R10'!AZ44/'R10'!AZ43)</f>
        <v>7.1911715044483369E-3</v>
      </c>
      <c r="BA44" s="71">
        <f>LN('R10'!BA44/'R10'!BA43)</f>
        <v>1.5087793754597482E-2</v>
      </c>
      <c r="BB44" s="71">
        <f>LN('R10'!BB44/'R10'!BB43)</f>
        <v>7.1398275602684103E-3</v>
      </c>
      <c r="BC44" s="71">
        <f>LN('R10'!BC44/'R10'!BC43)</f>
        <v>0</v>
      </c>
      <c r="BD44" s="71">
        <f>LN('R10'!BD44/'R10'!BD43)</f>
        <v>0</v>
      </c>
      <c r="BE44" s="71">
        <f>LN('R10'!BE44/'R10'!BE43)</f>
        <v>0</v>
      </c>
      <c r="BF44" s="71">
        <f>LN('R10'!BF44/'R10'!BF43)</f>
        <v>0</v>
      </c>
      <c r="BG44" s="71">
        <f>LN('R10'!BG44/'R10'!BG43)</f>
        <v>5.9502734170995266E-3</v>
      </c>
      <c r="BH44" s="71">
        <f>LN('R10'!BH44/'R10'!BH43)</f>
        <v>0</v>
      </c>
      <c r="BI44" s="71">
        <f>LN('R10'!BI44/'R10'!BI43)</f>
        <v>0</v>
      </c>
      <c r="BJ44" s="71">
        <f>LN('R10'!BJ44/'R10'!BJ43)</f>
        <v>0</v>
      </c>
      <c r="BK44" s="71">
        <f>LN('R10'!BK44/'R10'!BK43)</f>
        <v>0</v>
      </c>
    </row>
    <row r="45" spans="1:63">
      <c r="A45" s="134">
        <v>36591</v>
      </c>
      <c r="B45" s="132"/>
      <c r="C45" s="135">
        <v>34790</v>
      </c>
      <c r="D45" s="71">
        <f>LN('R10'!D45/'R10'!D44)</f>
        <v>-1.5037877364540559E-2</v>
      </c>
      <c r="E45" s="71">
        <f>LN('R10'!E45/'R10'!E44)</f>
        <v>0</v>
      </c>
      <c r="F45" s="71">
        <f>LN('R10'!F45/'R10'!F44)</f>
        <v>2.9585820397452626E-3</v>
      </c>
      <c r="G45" s="71">
        <f>LN('R10'!G45/'R10'!G44)</f>
        <v>4.8661896511729063E-3</v>
      </c>
      <c r="H45" s="71">
        <f>LN('R10'!H45/'R10'!H44)</f>
        <v>3.6616664859631738E-3</v>
      </c>
      <c r="I45" s="71">
        <f>LN('R10'!I45/'R10'!I44)</f>
        <v>7.9681696491768813E-3</v>
      </c>
      <c r="J45" s="71">
        <f>LN('R10'!J45/'R10'!J44)</f>
        <v>8.0413988749936573E-3</v>
      </c>
      <c r="K45" s="71">
        <f>LN('R10'!K45/'R10'!K44)</f>
        <v>0</v>
      </c>
      <c r="L45" s="71">
        <f>LN('R10'!L45/'R10'!L44)</f>
        <v>0</v>
      </c>
      <c r="M45" s="71">
        <f>LN('R10'!M45/'R10'!M44)</f>
        <v>0</v>
      </c>
      <c r="N45" s="71">
        <f>LN('R10'!N45/'R10'!N44)</f>
        <v>0</v>
      </c>
      <c r="O45" s="71">
        <f>LN('R10'!O45/'R10'!O44)</f>
        <v>9.2736367853290327E-3</v>
      </c>
      <c r="P45" s="71">
        <f>LN('R10'!P45/'R10'!P44)</f>
        <v>7.5472056353829038E-3</v>
      </c>
      <c r="Q45" s="71">
        <f>LN('R10'!Q45/'R10'!Q44)</f>
        <v>6.3291350516475296E-3</v>
      </c>
      <c r="R45" s="71">
        <f>LN('R10'!R45/'R10'!R44)</f>
        <v>0</v>
      </c>
      <c r="S45" s="71">
        <f>LN('R10'!S45/'R10'!S44)</f>
        <v>0</v>
      </c>
      <c r="T45" s="71">
        <f>LN('R10'!T45/'R10'!T44)</f>
        <v>1.4124296133423584E-3</v>
      </c>
      <c r="U45" s="71">
        <f>LN('R10'!U45/'R10'!U44)</f>
        <v>8.2428342317116023E-3</v>
      </c>
      <c r="V45" s="71">
        <f>LN('R10'!V45/'R10'!V44)</f>
        <v>0</v>
      </c>
      <c r="W45" s="71">
        <f>LN('R10'!W45/'R10'!W44)</f>
        <v>0</v>
      </c>
      <c r="X45" s="71">
        <f>LN('R10'!X45/'R10'!X44)</f>
        <v>0</v>
      </c>
      <c r="Y45" s="71">
        <f>LN('R10'!Y45/'R10'!Y44)</f>
        <v>0</v>
      </c>
      <c r="Z45" s="71">
        <f>LN('R10'!Z45/'R10'!Z44)</f>
        <v>0</v>
      </c>
      <c r="AA45" s="71">
        <f>LN('R10'!AA45/'R10'!AA44)</f>
        <v>8.8823677989295132E-3</v>
      </c>
      <c r="AB45" s="71">
        <f>LN('R10'!AB45/'R10'!AB44)</f>
        <v>7.3964834245051729E-3</v>
      </c>
      <c r="AC45" s="71">
        <f>LN('R10'!AC45/'R10'!AC44)</f>
        <v>6.1967665375116197E-3</v>
      </c>
      <c r="AD45" s="71">
        <f>LN('R10'!AD45/'R10'!AD44)</f>
        <v>0</v>
      </c>
      <c r="AE45" s="71">
        <f>LN('R10'!AE45/'R10'!AE44)</f>
        <v>0</v>
      </c>
      <c r="AF45" s="71">
        <f>LN('R10'!AF45/'R10'!AF44)</f>
        <v>1.3881661087403138E-3</v>
      </c>
      <c r="AG45" s="71">
        <f>LN('R10'!AG45/'R10'!AG44)</f>
        <v>8.160282671336002E-3</v>
      </c>
      <c r="AH45" s="71">
        <f>LN('R10'!AH45/'R10'!AH44)</f>
        <v>0</v>
      </c>
      <c r="AI45" s="71">
        <f>LN('R10'!AI45/'R10'!AI44)</f>
        <v>0</v>
      </c>
      <c r="AJ45" s="71">
        <f>LN('R10'!AJ45/'R10'!AJ44)</f>
        <v>0</v>
      </c>
      <c r="AK45" s="71">
        <f>LN('R10'!AK45/'R10'!AK44)</f>
        <v>-1.3431835464676259E-3</v>
      </c>
      <c r="AL45" s="71">
        <f>LN('R10'!AL45/'R10'!AL44)</f>
        <v>-1.3540963477293689E-3</v>
      </c>
      <c r="AM45" s="71">
        <f>LN('R10'!AM45/'R10'!AM44)</f>
        <v>7.4165976550496192E-3</v>
      </c>
      <c r="AN45" s="71">
        <f>LN('R10'!AN45/'R10'!AN44)</f>
        <v>5.9580209670577625E-3</v>
      </c>
      <c r="AO45" s="71">
        <f>LN('R10'!AO45/'R10'!AO44)</f>
        <v>4.7137622444301443E-3</v>
      </c>
      <c r="AP45" s="71">
        <f>LN('R10'!AP45/'R10'!AP44)</f>
        <v>-1.3031204334456822E-3</v>
      </c>
      <c r="AQ45" s="71">
        <f>LN('R10'!AQ45/'R10'!AQ44)</f>
        <v>-1.4771382019348502E-3</v>
      </c>
      <c r="AR45" s="71">
        <f>LN('R10'!AR45/'R10'!AR44)</f>
        <v>2.3923036289141153E-4</v>
      </c>
      <c r="AS45" s="71">
        <f>LN('R10'!AS45/'R10'!AS44)</f>
        <v>7.4256857038839776E-3</v>
      </c>
      <c r="AT45" s="71">
        <f>LN('R10'!AT45/'R10'!AT44)</f>
        <v>-1.0642701885535627E-3</v>
      </c>
      <c r="AU45" s="71">
        <f>LN('R10'!AU45/'R10'!AU44)</f>
        <v>-1.0834889400423641E-3</v>
      </c>
      <c r="AV45" s="71">
        <f>LN('R10'!AV45/'R10'!AV44)</f>
        <v>-1.0642701885535627E-3</v>
      </c>
      <c r="AW45" s="71">
        <f>LN('R10'!AW45/'R10'!AW44)</f>
        <v>-1.320132204922844E-3</v>
      </c>
      <c r="AX45" s="71">
        <f>LN('R10'!AX45/'R10'!AX44)</f>
        <v>-1.3306721857051726E-3</v>
      </c>
      <c r="AY45" s="71">
        <f>LN('R10'!AY45/'R10'!AY44)</f>
        <v>7.2925181980825473E-3</v>
      </c>
      <c r="AZ45" s="71">
        <f>LN('R10'!AZ45/'R10'!AZ44)</f>
        <v>5.8584149837020904E-3</v>
      </c>
      <c r="BA45" s="71">
        <f>LN('R10'!BA45/'R10'!BA44)</f>
        <v>4.6313670592882435E-3</v>
      </c>
      <c r="BB45" s="71">
        <f>LN('R10'!BB45/'R10'!BB44)</f>
        <v>-1.281412576566407E-3</v>
      </c>
      <c r="BC45" s="71">
        <f>LN('R10'!BC45/'R10'!BC44)</f>
        <v>-1.4493074409343833E-3</v>
      </c>
      <c r="BD45" s="71">
        <f>LN('R10'!BD45/'R10'!BD44)</f>
        <v>2.357735910819483E-4</v>
      </c>
      <c r="BE45" s="71">
        <f>LN('R10'!BE45/'R10'!BE44)</f>
        <v>7.3623542091899516E-3</v>
      </c>
      <c r="BF45" s="71">
        <f>LN('R10'!BF45/'R10'!BF44)</f>
        <v>-1.0497464077070134E-3</v>
      </c>
      <c r="BG45" s="71">
        <f>LN('R10'!BG45/'R10'!BG44)</f>
        <v>-1.0684395864157543E-3</v>
      </c>
      <c r="BH45" s="71">
        <f>LN('R10'!BH45/'R10'!BH44)</f>
        <v>-1.0497464077070134E-3</v>
      </c>
      <c r="BI45" s="71">
        <f>LN('R10'!BI45/'R10'!BI44)</f>
        <v>-1.2978587155998407E-3</v>
      </c>
      <c r="BJ45" s="71">
        <f>LN('R10'!BJ45/'R10'!BJ44)</f>
        <v>-1.3080446600152301E-3</v>
      </c>
      <c r="BK45" s="71">
        <f>LN('R10'!BK45/'R10'!BK44)</f>
        <v>7.1725221350645504E-3</v>
      </c>
    </row>
    <row r="46" spans="1:63">
      <c r="A46" s="134">
        <v>36592</v>
      </c>
      <c r="B46" s="132"/>
      <c r="C46" s="135">
        <v>34790</v>
      </c>
      <c r="D46" s="71">
        <f>LN('R10'!D46/'R10'!D45)</f>
        <v>-1.066270574404018E-2</v>
      </c>
      <c r="E46" s="71">
        <f>LN('R10'!E46/'R10'!E45)</f>
        <v>0</v>
      </c>
      <c r="F46" s="71">
        <f>LN('R10'!F46/'R10'!F45)</f>
        <v>4.4215252578772559E-3</v>
      </c>
      <c r="G46" s="71">
        <f>LN('R10'!G46/'R10'!G45)</f>
        <v>3.3415996919844017E-2</v>
      </c>
      <c r="H46" s="71">
        <f>LN('R10'!H46/'R10'!H45)</f>
        <v>2.8109958931893209E-2</v>
      </c>
      <c r="I46" s="71">
        <f>LN('R10'!I46/'R10'!I45)</f>
        <v>1.9646997383796421E-2</v>
      </c>
      <c r="J46" s="71">
        <f>LN('R10'!J46/'R10'!J45)</f>
        <v>1.2507269352393961E-2</v>
      </c>
      <c r="K46" s="71">
        <f>LN('R10'!K46/'R10'!K45)</f>
        <v>0</v>
      </c>
      <c r="L46" s="71">
        <f>LN('R10'!L46/'R10'!L45)</f>
        <v>0</v>
      </c>
      <c r="M46" s="71">
        <f>LN('R10'!M46/'R10'!M45)</f>
        <v>0</v>
      </c>
      <c r="N46" s="71">
        <f>LN('R10'!N46/'R10'!N45)</f>
        <v>0</v>
      </c>
      <c r="O46" s="71">
        <f>LN('R10'!O46/'R10'!O45)</f>
        <v>0</v>
      </c>
      <c r="P46" s="71">
        <f>LN('R10'!P46/'R10'!P45)</f>
        <v>0</v>
      </c>
      <c r="Q46" s="71">
        <f>LN('R10'!Q46/'R10'!Q45)</f>
        <v>0</v>
      </c>
      <c r="R46" s="71">
        <f>LN('R10'!R46/'R10'!R45)</f>
        <v>0</v>
      </c>
      <c r="S46" s="71">
        <f>LN('R10'!S46/'R10'!S45)</f>
        <v>1.3921338518608014E-2</v>
      </c>
      <c r="T46" s="71">
        <f>LN('R10'!T46/'R10'!T45)</f>
        <v>2.6463939914912561E-2</v>
      </c>
      <c r="U46" s="71">
        <f>LN('R10'!U46/'R10'!U45)</f>
        <v>1.1131840368844199E-2</v>
      </c>
      <c r="V46" s="71">
        <f>LN('R10'!V46/'R10'!V45)</f>
        <v>6.0790460763821925E-3</v>
      </c>
      <c r="W46" s="71">
        <f>LN('R10'!W46/'R10'!W45)</f>
        <v>0</v>
      </c>
      <c r="X46" s="71">
        <f>LN('R10'!X46/'R10'!X45)</f>
        <v>0</v>
      </c>
      <c r="Y46" s="71">
        <f>LN('R10'!Y46/'R10'!Y45)</f>
        <v>0</v>
      </c>
      <c r="Z46" s="71">
        <f>LN('R10'!Z46/'R10'!Z45)</f>
        <v>-1.3802624689583467E-3</v>
      </c>
      <c r="AA46" s="71">
        <f>LN('R10'!AA46/'R10'!AA45)</f>
        <v>-1.3273359370790285E-3</v>
      </c>
      <c r="AB46" s="71">
        <f>LN('R10'!AB46/'R10'!AB45)</f>
        <v>-1.3273359370790285E-3</v>
      </c>
      <c r="AC46" s="71">
        <f>LN('R10'!AC46/'R10'!AC45)</f>
        <v>-1.390928282360108E-3</v>
      </c>
      <c r="AD46" s="71">
        <f>LN('R10'!AD46/'R10'!AD45)</f>
        <v>-1.3273359370790285E-3</v>
      </c>
      <c r="AE46" s="71">
        <f>LN('R10'!AE46/'R10'!AE45)</f>
        <v>1.2120810260772028E-2</v>
      </c>
      <c r="AF46" s="71">
        <f>LN('R10'!AF46/'R10'!AF45)</f>
        <v>2.4899825722504959E-2</v>
      </c>
      <c r="AG46" s="71">
        <f>LN('R10'!AG46/'R10'!AG45)</f>
        <v>1.0363548710790224E-2</v>
      </c>
      <c r="AH46" s="71">
        <f>LN('R10'!AH46/'R10'!AH45)</f>
        <v>4.9069573654784747E-3</v>
      </c>
      <c r="AI46" s="71">
        <f>LN('R10'!AI46/'R10'!AI45)</f>
        <v>-1.1001773617494639E-3</v>
      </c>
      <c r="AJ46" s="71">
        <f>LN('R10'!AJ46/'R10'!AJ45)</f>
        <v>-1.0803674299734686E-3</v>
      </c>
      <c r="AK46" s="71">
        <f>LN('R10'!AK46/'R10'!AK45)</f>
        <v>0</v>
      </c>
      <c r="AL46" s="71">
        <f>LN('R10'!AL46/'R10'!AL45)</f>
        <v>-1.3559324111358441E-3</v>
      </c>
      <c r="AM46" s="71">
        <f>LN('R10'!AM46/'R10'!AM45)</f>
        <v>-1.3048207722967428E-3</v>
      </c>
      <c r="AN46" s="71">
        <f>LN('R10'!AN46/'R10'!AN45)</f>
        <v>-1.3048207722967428E-3</v>
      </c>
      <c r="AO46" s="71">
        <f>LN('R10'!AO46/'R10'!AO45)</f>
        <v>-1.3662241214310287E-3</v>
      </c>
      <c r="AP46" s="71">
        <f>LN('R10'!AP46/'R10'!AP45)</f>
        <v>-1.3048207722967428E-3</v>
      </c>
      <c r="AQ46" s="71">
        <f>LN('R10'!AQ46/'R10'!AQ45)</f>
        <v>1.1889263948897961E-2</v>
      </c>
      <c r="AR46" s="71">
        <f>LN('R10'!AR46/'R10'!AR45)</f>
        <v>2.4539245004643512E-2</v>
      </c>
      <c r="AS46" s="71">
        <f>LN('R10'!AS46/'R10'!AS45)</f>
        <v>1.0275186048922148E-2</v>
      </c>
      <c r="AT46" s="71">
        <f>LN('R10'!AT46/'R10'!AT45)</f>
        <v>4.8391950440621421E-3</v>
      </c>
      <c r="AU46" s="71">
        <f>LN('R10'!AU46/'R10'!AU45)</f>
        <v>-1.084664161780194E-3</v>
      </c>
      <c r="AV46" s="71">
        <f>LN('R10'!AV46/'R10'!AV45)</f>
        <v>-1.0654040664472213E-3</v>
      </c>
      <c r="AW46" s="71">
        <f>LN('R10'!AW46/'R10'!AW45)</f>
        <v>0</v>
      </c>
      <c r="AX46" s="71">
        <f>LN('R10'!AX46/'R10'!AX45)</f>
        <v>-1.3324452337784896E-3</v>
      </c>
      <c r="AY46" s="71">
        <f>LN('R10'!AY46/'R10'!AY45)</f>
        <v>-1.2830567017857323E-3</v>
      </c>
      <c r="AZ46" s="71">
        <f>LN('R10'!AZ46/'R10'!AZ45)</f>
        <v>-1.2830567017857323E-3</v>
      </c>
      <c r="BA46" s="71">
        <f>LN('R10'!BA46/'R10'!BA45)</f>
        <v>-1.3423821838306465E-3</v>
      </c>
      <c r="BB46" s="71">
        <f>LN('R10'!BB46/'R10'!BB45)</f>
        <v>-1.2830567017857323E-3</v>
      </c>
      <c r="BC46" s="71">
        <f>LN('R10'!BC46/'R10'!BC45)</f>
        <v>1.1666398458746723E-2</v>
      </c>
      <c r="BD46" s="71">
        <f>LN('R10'!BD46/'R10'!BD45)</f>
        <v>2.4188959037491575E-2</v>
      </c>
      <c r="BE46" s="71">
        <f>LN('R10'!BE46/'R10'!BE45)</f>
        <v>1.0188317473116116E-2</v>
      </c>
      <c r="BF46" s="71">
        <f>LN('R10'!BF46/'R10'!BF45)</f>
        <v>4.7732787526575905E-3</v>
      </c>
      <c r="BG46" s="71">
        <f>LN('R10'!BG46/'R10'!BG45)</f>
        <v>-1.0695823706702897E-3</v>
      </c>
      <c r="BH46" s="71">
        <f>LN('R10'!BH46/'R10'!BH45)</f>
        <v>-1.0508495333310956E-3</v>
      </c>
      <c r="BI46" s="71">
        <f>LN('R10'!BI46/'R10'!BI45)</f>
        <v>-1.2995453420855034E-3</v>
      </c>
      <c r="BJ46" s="71">
        <f>LN('R10'!BJ46/'R10'!BJ45)</f>
        <v>-2.6212334798743041E-3</v>
      </c>
      <c r="BK46" s="71">
        <f>LN('R10'!BK46/'R10'!BK45)</f>
        <v>-2.5256081897071748E-3</v>
      </c>
    </row>
    <row r="47" spans="1:63">
      <c r="A47" s="134">
        <v>36593</v>
      </c>
      <c r="B47" s="132"/>
      <c r="C47" s="135">
        <v>34790</v>
      </c>
      <c r="D47" s="71">
        <f>LN('R10'!D47/'R10'!D46)</f>
        <v>3.0581063588208724E-3</v>
      </c>
      <c r="E47" s="71">
        <f>LN('R10'!E47/'R10'!E46)</f>
        <v>0</v>
      </c>
      <c r="F47" s="71">
        <f>LN('R10'!F47/'R10'!F46)</f>
        <v>0</v>
      </c>
      <c r="G47" s="71">
        <f>LN('R10'!G47/'R10'!G46)</f>
        <v>0</v>
      </c>
      <c r="H47" s="71">
        <f>LN('R10'!H47/'R10'!H46)</f>
        <v>0</v>
      </c>
      <c r="I47" s="71">
        <f>LN('R10'!I47/'R10'!I46)</f>
        <v>0</v>
      </c>
      <c r="J47" s="71">
        <f>LN('R10'!J47/'R10'!J46)</f>
        <v>0</v>
      </c>
      <c r="K47" s="71">
        <f>LN('R10'!K47/'R10'!K46)</f>
        <v>0</v>
      </c>
      <c r="L47" s="71">
        <f>LN('R10'!L47/'R10'!L46)</f>
        <v>0</v>
      </c>
      <c r="M47" s="71">
        <f>LN('R10'!M47/'R10'!M46)</f>
        <v>0</v>
      </c>
      <c r="N47" s="71">
        <f>LN('R10'!N47/'R10'!N46)</f>
        <v>0</v>
      </c>
      <c r="O47" s="71">
        <f>LN('R10'!O47/'R10'!O46)</f>
        <v>0</v>
      </c>
      <c r="P47" s="71">
        <f>LN('R10'!P47/'R10'!P46)</f>
        <v>0</v>
      </c>
      <c r="Q47" s="71">
        <f>LN('R10'!Q47/'R10'!Q46)</f>
        <v>0</v>
      </c>
      <c r="R47" s="71">
        <f>LN('R10'!R47/'R10'!R46)</f>
        <v>0</v>
      </c>
      <c r="S47" s="71">
        <f>LN('R10'!S47/'R10'!S46)</f>
        <v>3.679856958400618E-3</v>
      </c>
      <c r="T47" s="71">
        <f>LN('R10'!T47/'R10'!T46)</f>
        <v>0</v>
      </c>
      <c r="U47" s="71">
        <f>LN('R10'!U47/'R10'!U46)</f>
        <v>3.683245416296368E-3</v>
      </c>
      <c r="V47" s="71">
        <f>LN('R10'!V47/'R10'!V46)</f>
        <v>0</v>
      </c>
      <c r="W47" s="71">
        <f>LN('R10'!W47/'R10'!W46)</f>
        <v>0</v>
      </c>
      <c r="X47" s="71">
        <f>LN('R10'!X47/'R10'!X46)</f>
        <v>0</v>
      </c>
      <c r="Y47" s="71">
        <f>LN('R10'!Y47/'R10'!Y46)</f>
        <v>-1.368925607341621E-3</v>
      </c>
      <c r="Z47" s="71">
        <f>LN('R10'!Z47/'R10'!Z46)</f>
        <v>1.3802624689582686E-3</v>
      </c>
      <c r="AA47" s="71">
        <f>LN('R10'!AA47/'R10'!AA46)</f>
        <v>1.3273359370789644E-3</v>
      </c>
      <c r="AB47" s="71">
        <f>LN('R10'!AB47/'R10'!AB46)</f>
        <v>1.3273359370789644E-3</v>
      </c>
      <c r="AC47" s="71">
        <f>LN('R10'!AC47/'R10'!AC46)</f>
        <v>1.3909282823601769E-3</v>
      </c>
      <c r="AD47" s="71">
        <f>LN('R10'!AD47/'R10'!AD46)</f>
        <v>1.3273359370789644E-3</v>
      </c>
      <c r="AE47" s="71">
        <f>LN('R10'!AE47/'R10'!AE46)</f>
        <v>5.0858628427391918E-3</v>
      </c>
      <c r="AF47" s="71">
        <f>LN('R10'!AF47/'R10'!AF46)</f>
        <v>1.115675352807245E-3</v>
      </c>
      <c r="AG47" s="71">
        <f>LN('R10'!AG47/'R10'!AG46)</f>
        <v>4.3048477701824175E-3</v>
      </c>
      <c r="AH47" s="71">
        <f>LN('R10'!AH47/'R10'!AH46)</f>
        <v>1.0739217069364129E-3</v>
      </c>
      <c r="AI47" s="71">
        <f>LN('R10'!AI47/'R10'!AI46)</f>
        <v>1.1001773617495749E-3</v>
      </c>
      <c r="AJ47" s="71">
        <f>LN('R10'!AJ47/'R10'!AJ46)</f>
        <v>1.0803674299733929E-3</v>
      </c>
      <c r="AK47" s="71">
        <f>LN('R10'!AK47/'R10'!AK46)</f>
        <v>-1.3449901153328107E-3</v>
      </c>
      <c r="AL47" s="71">
        <f>LN('R10'!AL47/'R10'!AL46)</f>
        <v>1.3559324111357754E-3</v>
      </c>
      <c r="AM47" s="71">
        <f>LN('R10'!AM47/'R10'!AM46)</f>
        <v>1.3048207722966922E-3</v>
      </c>
      <c r="AN47" s="71">
        <f>LN('R10'!AN47/'R10'!AN46)</f>
        <v>1.3048207722966922E-3</v>
      </c>
      <c r="AO47" s="71">
        <f>LN('R10'!AO47/'R10'!AO46)</f>
        <v>1.3662241214310274E-3</v>
      </c>
      <c r="AP47" s="71">
        <f>LN('R10'!AP47/'R10'!AP46)</f>
        <v>1.3048207722966922E-3</v>
      </c>
      <c r="AQ47" s="71">
        <f>LN('R10'!AQ47/'R10'!AQ46)</f>
        <v>4.9895235426015427E-3</v>
      </c>
      <c r="AR47" s="71">
        <f>LN('R10'!AR47/'R10'!AR46)</f>
        <v>1.0997251795661939E-3</v>
      </c>
      <c r="AS47" s="71">
        <f>LN('R10'!AS47/'R10'!AS46)</f>
        <v>4.2684094467928292E-3</v>
      </c>
      <c r="AT47" s="71">
        <f>LN('R10'!AT47/'R10'!AT46)</f>
        <v>1.0591351387261258E-3</v>
      </c>
      <c r="AU47" s="71">
        <f>LN('R10'!AU47/'R10'!AU46)</f>
        <v>1.0846641617801417E-3</v>
      </c>
      <c r="AV47" s="71">
        <f>LN('R10'!AV47/'R10'!AV46)</f>
        <v>1.0654040664472974E-3</v>
      </c>
      <c r="AW47" s="71">
        <f>LN('R10'!AW47/'R10'!AW46)</f>
        <v>-2.6455041884241655E-3</v>
      </c>
      <c r="AX47" s="71">
        <f>LN('R10'!AX47/'R10'!AX46)</f>
        <v>0</v>
      </c>
      <c r="AY47" s="71">
        <f>LN('R10'!AY47/'R10'!AY46)</f>
        <v>0</v>
      </c>
      <c r="AZ47" s="71">
        <f>LN('R10'!AZ47/'R10'!AZ46)</f>
        <v>0</v>
      </c>
      <c r="BA47" s="71">
        <f>LN('R10'!BA47/'R10'!BA46)</f>
        <v>0</v>
      </c>
      <c r="BB47" s="71">
        <f>LN('R10'!BB47/'R10'!BB46)</f>
        <v>0</v>
      </c>
      <c r="BC47" s="71">
        <f>LN('R10'!BC47/'R10'!BC46)</f>
        <v>3.4692142340113198E-3</v>
      </c>
      <c r="BD47" s="71">
        <f>LN('R10'!BD47/'R10'!BD46)</f>
        <v>0</v>
      </c>
      <c r="BE47" s="71">
        <f>LN('R10'!BE47/'R10'!BE46)</f>
        <v>3.5880913988748475E-3</v>
      </c>
      <c r="BF47" s="71">
        <f>LN('R10'!BF47/'R10'!BF46)</f>
        <v>0</v>
      </c>
      <c r="BG47" s="71">
        <f>LN('R10'!BG47/'R10'!BG46)</f>
        <v>0</v>
      </c>
      <c r="BH47" s="71">
        <f>LN('R10'!BH47/'R10'!BH46)</f>
        <v>0</v>
      </c>
      <c r="BI47" s="71">
        <f>LN('R10'!BI47/'R10'!BI46)</f>
        <v>-3.9087997650528311E-3</v>
      </c>
      <c r="BJ47" s="71">
        <f>LN('R10'!BJ47/'R10'!BJ46)</f>
        <v>-1.3131978249605835E-3</v>
      </c>
      <c r="BK47" s="71">
        <f>LN('R10'!BK47/'R10'!BK46)</f>
        <v>-1.2652001406549135E-3</v>
      </c>
    </row>
    <row r="48" spans="1:63">
      <c r="A48" s="134">
        <v>36594</v>
      </c>
      <c r="B48" s="132"/>
      <c r="C48" s="135">
        <v>34790</v>
      </c>
      <c r="D48" s="71">
        <f>LN('R10'!D48/'R10'!D47)</f>
        <v>0</v>
      </c>
      <c r="E48" s="71">
        <f>LN('R10'!E48/'R10'!E47)</f>
        <v>1.207258123426924E-2</v>
      </c>
      <c r="F48" s="71">
        <f>LN('R10'!F48/'R10'!F47)</f>
        <v>0</v>
      </c>
      <c r="G48" s="71">
        <f>LN('R10'!G48/'R10'!G47)</f>
        <v>0</v>
      </c>
      <c r="H48" s="71">
        <f>LN('R10'!H48/'R10'!H47)</f>
        <v>0</v>
      </c>
      <c r="I48" s="71">
        <f>LN('R10'!I48/'R10'!I47)</f>
        <v>0</v>
      </c>
      <c r="J48" s="71">
        <f>LN('R10'!J48/'R10'!J47)</f>
        <v>0</v>
      </c>
      <c r="K48" s="71">
        <f>LN('R10'!K48/'R10'!K47)</f>
        <v>0</v>
      </c>
      <c r="L48" s="71">
        <f>LN('R10'!L48/'R10'!L47)</f>
        <v>0</v>
      </c>
      <c r="M48" s="71">
        <f>LN('R10'!M48/'R10'!M47)</f>
        <v>0</v>
      </c>
      <c r="N48" s="71">
        <f>LN('R10'!N48/'R10'!N47)</f>
        <v>0</v>
      </c>
      <c r="O48" s="71">
        <f>LN('R10'!O48/'R10'!O47)</f>
        <v>0</v>
      </c>
      <c r="P48" s="71">
        <f>LN('R10'!P48/'R10'!P47)</f>
        <v>0</v>
      </c>
      <c r="Q48" s="71">
        <f>LN('R10'!Q48/'R10'!Q47)</f>
        <v>0</v>
      </c>
      <c r="R48" s="71">
        <f>LN('R10'!R48/'R10'!R47)</f>
        <v>0</v>
      </c>
      <c r="S48" s="71">
        <f>LN('R10'!S48/'R10'!S47)</f>
        <v>0</v>
      </c>
      <c r="T48" s="71">
        <f>LN('R10'!T48/'R10'!T47)</f>
        <v>0</v>
      </c>
      <c r="U48" s="71">
        <f>LN('R10'!U48/'R10'!U47)</f>
        <v>0</v>
      </c>
      <c r="V48" s="71">
        <f>LN('R10'!V48/'R10'!V47)</f>
        <v>0</v>
      </c>
      <c r="W48" s="71">
        <f>LN('R10'!W48/'R10'!W47)</f>
        <v>0</v>
      </c>
      <c r="X48" s="71">
        <f>LN('R10'!X48/'R10'!X47)</f>
        <v>0</v>
      </c>
      <c r="Y48" s="71">
        <f>LN('R10'!Y48/'R10'!Y47)</f>
        <v>0</v>
      </c>
      <c r="Z48" s="71">
        <f>LN('R10'!Z48/'R10'!Z47)</f>
        <v>0</v>
      </c>
      <c r="AA48" s="71">
        <f>LN('R10'!AA48/'R10'!AA47)</f>
        <v>0</v>
      </c>
      <c r="AB48" s="71">
        <f>LN('R10'!AB48/'R10'!AB47)</f>
        <v>0</v>
      </c>
      <c r="AC48" s="71">
        <f>LN('R10'!AC48/'R10'!AC47)</f>
        <v>0</v>
      </c>
      <c r="AD48" s="71">
        <f>LN('R10'!AD48/'R10'!AD47)</f>
        <v>0</v>
      </c>
      <c r="AE48" s="71">
        <f>LN('R10'!AE48/'R10'!AE47)</f>
        <v>0</v>
      </c>
      <c r="AF48" s="71">
        <f>LN('R10'!AF48/'R10'!AF47)</f>
        <v>0</v>
      </c>
      <c r="AG48" s="71">
        <f>LN('R10'!AG48/'R10'!AG47)</f>
        <v>0</v>
      </c>
      <c r="AH48" s="71">
        <f>LN('R10'!AH48/'R10'!AH47)</f>
        <v>0</v>
      </c>
      <c r="AI48" s="71">
        <f>LN('R10'!AI48/'R10'!AI47)</f>
        <v>0</v>
      </c>
      <c r="AJ48" s="71">
        <f>LN('R10'!AJ48/'R10'!AJ47)</f>
        <v>0</v>
      </c>
      <c r="AK48" s="71">
        <f>LN('R10'!AK48/'R10'!AK47)</f>
        <v>-1.3468015503786276E-3</v>
      </c>
      <c r="AL48" s="71">
        <f>LN('R10'!AL48/'R10'!AL47)</f>
        <v>-1.3559324111358441E-3</v>
      </c>
      <c r="AM48" s="71">
        <f>LN('R10'!AM48/'R10'!AM47)</f>
        <v>-1.3048207722967428E-3</v>
      </c>
      <c r="AN48" s="71">
        <f>LN('R10'!AN48/'R10'!AN47)</f>
        <v>-1.3048207722967428E-3</v>
      </c>
      <c r="AO48" s="71">
        <f>LN('R10'!AO48/'R10'!AO47)</f>
        <v>-1.3662241214310287E-3</v>
      </c>
      <c r="AP48" s="71">
        <f>LN('R10'!AP48/'R10'!AP47)</f>
        <v>-1.3048207722967428E-3</v>
      </c>
      <c r="AQ48" s="71">
        <f>LN('R10'!AQ48/'R10'!AQ47)</f>
        <v>-1.4545457109942127E-3</v>
      </c>
      <c r="AR48" s="71">
        <f>LN('R10'!AR48/'R10'!AR47)</f>
        <v>-1.0997251795663138E-3</v>
      </c>
      <c r="AS48" s="71">
        <f>LN('R10'!AS48/'R10'!AS47)</f>
        <v>-6.4993683457763003E-4</v>
      </c>
      <c r="AT48" s="71">
        <f>LN('R10'!AT48/'R10'!AT47)</f>
        <v>-1.0591351387260616E-3</v>
      </c>
      <c r="AU48" s="71">
        <f>LN('R10'!AU48/'R10'!AU47)</f>
        <v>-1.084664161780194E-3</v>
      </c>
      <c r="AV48" s="71">
        <f>LN('R10'!AV48/'R10'!AV47)</f>
        <v>-1.0654040664472213E-3</v>
      </c>
      <c r="AW48" s="71">
        <f>LN('R10'!AW48/'R10'!AW47)</f>
        <v>-2.652521449131117E-3</v>
      </c>
      <c r="AX48" s="71">
        <f>LN('R10'!AX48/'R10'!AX47)</f>
        <v>-2.6702285558789208E-3</v>
      </c>
      <c r="AY48" s="71">
        <f>LN('R10'!AY48/'R10'!AY47)</f>
        <v>-2.5710626932642817E-3</v>
      </c>
      <c r="AZ48" s="71">
        <f>LN('R10'!AZ48/'R10'!AZ47)</f>
        <v>-2.5710626932642817E-3</v>
      </c>
      <c r="BA48" s="71">
        <f>LN('R10'!BA48/'R10'!BA47)</f>
        <v>-2.6901824623557342E-3</v>
      </c>
      <c r="BB48" s="71">
        <f>LN('R10'!BB48/'R10'!BB47)</f>
        <v>-2.5710626932642817E-3</v>
      </c>
      <c r="BC48" s="71">
        <f>LN('R10'!BC48/'R10'!BC47)</f>
        <v>-2.8612322810322348E-3</v>
      </c>
      <c r="BD48" s="71">
        <f>LN('R10'!BD48/'R10'!BD47)</f>
        <v>-2.1719822932926092E-3</v>
      </c>
      <c r="BE48" s="71">
        <f>LN('R10'!BE48/'R10'!BE47)</f>
        <v>-1.2902302700194669E-3</v>
      </c>
      <c r="BF48" s="71">
        <f>LN('R10'!BF48/'R10'!BF47)</f>
        <v>-2.0927806731304973E-3</v>
      </c>
      <c r="BG48" s="71">
        <f>LN('R10'!BG48/'R10'!BG47)</f>
        <v>-2.1426028908605971E-3</v>
      </c>
      <c r="BH48" s="71">
        <f>LN('R10'!BH48/'R10'!BH47)</f>
        <v>-2.1050177343758382E-3</v>
      </c>
      <c r="BI48" s="71">
        <f>LN('R10'!BI48/'R10'!BI47)</f>
        <v>-2.6143805740707093E-3</v>
      </c>
      <c r="BJ48" s="71">
        <f>LN('R10'!BJ48/'R10'!BJ47)</f>
        <v>-2.6315804660557093E-3</v>
      </c>
      <c r="BK48" s="71">
        <f>LN('R10'!BK48/'R10'!BK47)</f>
        <v>-2.5352126254865638E-3</v>
      </c>
    </row>
    <row r="49" spans="1:63">
      <c r="A49" s="134">
        <v>36595</v>
      </c>
      <c r="B49" s="132"/>
      <c r="C49" s="135">
        <v>34790</v>
      </c>
      <c r="D49" s="71">
        <f>LN('R10'!D49/'R10'!D48)</f>
        <v>0</v>
      </c>
      <c r="E49" s="71">
        <f>LN('R10'!E49/'R10'!E48)</f>
        <v>0</v>
      </c>
      <c r="F49" s="71">
        <f>LN('R10'!F49/'R10'!F48)</f>
        <v>0</v>
      </c>
      <c r="G49" s="71">
        <f>LN('R10'!G49/'R10'!G48)</f>
        <v>9.345862418237599E-3</v>
      </c>
      <c r="H49" s="71">
        <f>LN('R10'!H49/'R10'!H48)</f>
        <v>8.4926200456538151E-3</v>
      </c>
      <c r="I49" s="71">
        <f>LN('R10'!I49/'R10'!I48)</f>
        <v>7.7519768043179237E-3</v>
      </c>
      <c r="J49" s="71">
        <f>LN('R10'!J49/'R10'!J48)</f>
        <v>8.9989358685695353E-3</v>
      </c>
      <c r="K49" s="71">
        <f>LN('R10'!K49/'R10'!K48)</f>
        <v>1.5190165493975019E-2</v>
      </c>
      <c r="L49" s="71">
        <f>LN('R10'!L49/'R10'!L48)</f>
        <v>6.1237178505292042E-3</v>
      </c>
      <c r="M49" s="71">
        <f>LN('R10'!M49/'R10'!M48)</f>
        <v>0</v>
      </c>
      <c r="N49" s="71">
        <f>LN('R10'!N49/'R10'!N48)</f>
        <v>0</v>
      </c>
      <c r="O49" s="71">
        <f>LN('R10'!O49/'R10'!O48)</f>
        <v>0</v>
      </c>
      <c r="P49" s="71">
        <f>LN('R10'!P49/'R10'!P48)</f>
        <v>0</v>
      </c>
      <c r="Q49" s="71">
        <f>LN('R10'!Q49/'R10'!Q48)</f>
        <v>0</v>
      </c>
      <c r="R49" s="71">
        <f>LN('R10'!R49/'R10'!R48)</f>
        <v>0</v>
      </c>
      <c r="S49" s="71">
        <f>LN('R10'!S49/'R10'!S48)</f>
        <v>5.4945193176407798E-3</v>
      </c>
      <c r="T49" s="71">
        <f>LN('R10'!T49/'R10'!T48)</f>
        <v>3.4305350967892222E-3</v>
      </c>
      <c r="U49" s="71">
        <f>LN('R10'!U49/'R10'!U48)</f>
        <v>0</v>
      </c>
      <c r="V49" s="71">
        <f>LN('R10'!V49/'R10'!V48)</f>
        <v>0</v>
      </c>
      <c r="W49" s="71">
        <f>LN('R10'!W49/'R10'!W48)</f>
        <v>0</v>
      </c>
      <c r="X49" s="71">
        <f>LN('R10'!X49/'R10'!X48)</f>
        <v>0</v>
      </c>
      <c r="Y49" s="71">
        <f>LN('R10'!Y49/'R10'!Y48)</f>
        <v>0</v>
      </c>
      <c r="Z49" s="71">
        <f>LN('R10'!Z49/'R10'!Z48)</f>
        <v>-1.3802624689583467E-3</v>
      </c>
      <c r="AA49" s="71">
        <f>LN('R10'!AA49/'R10'!AA48)</f>
        <v>-1.3273359370790285E-3</v>
      </c>
      <c r="AB49" s="71">
        <f>LN('R10'!AB49/'R10'!AB48)</f>
        <v>-1.3273359370790285E-3</v>
      </c>
      <c r="AC49" s="71">
        <f>LN('R10'!AC49/'R10'!AC48)</f>
        <v>-1.390928282360108E-3</v>
      </c>
      <c r="AD49" s="71">
        <f>LN('R10'!AD49/'R10'!AD48)</f>
        <v>-1.3273359370790285E-3</v>
      </c>
      <c r="AE49" s="71">
        <f>LN('R10'!AE49/'R10'!AE48)</f>
        <v>3.8981163683033072E-3</v>
      </c>
      <c r="AF49" s="71">
        <f>LN('R10'!AF49/'R10'!AF48)</f>
        <v>2.2613371770824403E-3</v>
      </c>
      <c r="AG49" s="71">
        <f>LN('R10'!AG49/'R10'!AG48)</f>
        <v>-6.554750607942778E-4</v>
      </c>
      <c r="AH49" s="71">
        <f>LN('R10'!AH49/'R10'!AH48)</f>
        <v>-1.073921706936294E-3</v>
      </c>
      <c r="AI49" s="71">
        <f>LN('R10'!AI49/'R10'!AI48)</f>
        <v>-1.1001773617494639E-3</v>
      </c>
      <c r="AJ49" s="71">
        <f>LN('R10'!AJ49/'R10'!AJ48)</f>
        <v>-1.0803674299734686E-3</v>
      </c>
      <c r="AK49" s="71">
        <f>LN('R10'!AK49/'R10'!AK48)</f>
        <v>0</v>
      </c>
      <c r="AL49" s="71">
        <f>LN('R10'!AL49/'R10'!AL48)</f>
        <v>-1.3577734604604708E-3</v>
      </c>
      <c r="AM49" s="71">
        <f>LN('R10'!AM49/'R10'!AM48)</f>
        <v>-1.3065255542217893E-3</v>
      </c>
      <c r="AN49" s="71">
        <f>LN('R10'!AN49/'R10'!AN48)</f>
        <v>-1.3065255542217893E-3</v>
      </c>
      <c r="AO49" s="71">
        <f>LN('R10'!AO49/'R10'!AO48)</f>
        <v>-1.3680932437120884E-3</v>
      </c>
      <c r="AP49" s="71">
        <f>LN('R10'!AP49/'R10'!AP48)</f>
        <v>-1.3065255542217893E-3</v>
      </c>
      <c r="AQ49" s="71">
        <f>LN('R10'!AQ49/'R10'!AQ48)</f>
        <v>3.830157228124288E-3</v>
      </c>
      <c r="AR49" s="71">
        <f>LN('R10'!AR49/'R10'!AR48)</f>
        <v>2.2315118587491038E-3</v>
      </c>
      <c r="AS49" s="71">
        <f>LN('R10'!AS49/'R10'!AS48)</f>
        <v>-6.5035952720492467E-4</v>
      </c>
      <c r="AT49" s="71">
        <f>LN('R10'!AT49/'R10'!AT48)</f>
        <v>-1.0602580954363183E-3</v>
      </c>
      <c r="AU49" s="71">
        <f>LN('R10'!AU49/'R10'!AU48)</f>
        <v>-1.0858419357290029E-3</v>
      </c>
      <c r="AV49" s="71">
        <f>LN('R10'!AV49/'R10'!AV48)</f>
        <v>-1.0665403629947707E-3</v>
      </c>
      <c r="AW49" s="71">
        <f>LN('R10'!AW49/'R10'!AW48)</f>
        <v>0</v>
      </c>
      <c r="AX49" s="71">
        <f>LN('R10'!AX49/'R10'!AX48)</f>
        <v>-1.337792841659831E-3</v>
      </c>
      <c r="AY49" s="71">
        <f>LN('R10'!AY49/'R10'!AY48)</f>
        <v>-1.2880144893360971E-3</v>
      </c>
      <c r="AZ49" s="71">
        <f>LN('R10'!AZ49/'R10'!AZ48)</f>
        <v>-1.2880144893360971E-3</v>
      </c>
      <c r="BA49" s="71">
        <f>LN('R10'!BA49/'R10'!BA48)</f>
        <v>-1.3478100130951791E-3</v>
      </c>
      <c r="BB49" s="71">
        <f>LN('R10'!BB49/'R10'!BB48)</f>
        <v>-1.2880144893360971E-3</v>
      </c>
      <c r="BC49" s="71">
        <f>LN('R10'!BC49/'R10'!BC48)</f>
        <v>3.7699102172502742E-3</v>
      </c>
      <c r="BD49" s="71">
        <f>LN('R10'!BD49/'R10'!BD48)</f>
        <v>2.204854862780002E-3</v>
      </c>
      <c r="BE49" s="71">
        <f>LN('R10'!BE49/'R10'!BE48)</f>
        <v>-6.457399327521174E-4</v>
      </c>
      <c r="BF49" s="71">
        <f>LN('R10'!BF49/'R10'!BF48)</f>
        <v>-1.0480350304259835E-3</v>
      </c>
      <c r="BG49" s="71">
        <f>LN('R10'!BG49/'R10'!BG48)</f>
        <v>-1.073025438275746E-3</v>
      </c>
      <c r="BH49" s="71">
        <f>LN('R10'!BH49/'R10'!BH48)</f>
        <v>-1.0541728648269968E-3</v>
      </c>
      <c r="BI49" s="71">
        <f>LN('R10'!BI49/'R10'!BI48)</f>
        <v>0</v>
      </c>
      <c r="BJ49" s="71">
        <f>LN('R10'!BJ49/'R10'!BJ48)</f>
        <v>-1.3183917532583356E-3</v>
      </c>
      <c r="BK49" s="71">
        <f>LN('R10'!BK49/'R10'!BK48)</f>
        <v>-1.2700206321476452E-3</v>
      </c>
    </row>
    <row r="50" spans="1:63">
      <c r="A50" s="134">
        <v>36598</v>
      </c>
      <c r="B50" s="132"/>
      <c r="C50" s="135">
        <v>34790</v>
      </c>
      <c r="D50" s="71">
        <f>LN('R10'!D50/'R10'!D49)</f>
        <v>3.0077455237277954E-2</v>
      </c>
      <c r="E50" s="71">
        <f>LN('R10'!E50/'R10'!E49)</f>
        <v>3.5367143837291344E-2</v>
      </c>
      <c r="F50" s="71">
        <f>LN('R10'!F50/'R10'!F49)</f>
        <v>2.1819047394639673E-2</v>
      </c>
      <c r="G50" s="71">
        <f>LN('R10'!G50/'R10'!G49)</f>
        <v>3.8325858507437596E-2</v>
      </c>
      <c r="H50" s="71">
        <f>LN('R10'!H50/'R10'!H49)</f>
        <v>1.7118321942947136E-2</v>
      </c>
      <c r="I50" s="71">
        <f>LN('R10'!I50/'R10'!I49)</f>
        <v>3.2291504636523534E-2</v>
      </c>
      <c r="J50" s="71">
        <f>LN('R10'!J50/'R10'!J49)</f>
        <v>7.808182447811709E-3</v>
      </c>
      <c r="K50" s="71">
        <f>LN('R10'!K50/'R10'!K49)</f>
        <v>1.2484556662245277E-2</v>
      </c>
      <c r="L50" s="71">
        <f>LN('R10'!L50/'R10'!L49)</f>
        <v>1.4545711002378716E-2</v>
      </c>
      <c r="M50" s="71">
        <f>LN('R10'!M50/'R10'!M49)</f>
        <v>1.1204599012863062E-2</v>
      </c>
      <c r="N50" s="71">
        <f>LN('R10'!N50/'R10'!N49)</f>
        <v>5.6980211146377959E-3</v>
      </c>
      <c r="O50" s="71">
        <f>LN('R10'!O50/'R10'!O49)</f>
        <v>0</v>
      </c>
      <c r="P50" s="71">
        <f>LN('R10'!P50/'R10'!P49)</f>
        <v>7.4906717291576587E-3</v>
      </c>
      <c r="Q50" s="71">
        <f>LN('R10'!Q50/'R10'!Q49)</f>
        <v>9.4192219164915582E-3</v>
      </c>
      <c r="R50" s="71">
        <f>LN('R10'!R50/'R10'!R49)</f>
        <v>0</v>
      </c>
      <c r="S50" s="71">
        <f>LN('R10'!S50/'R10'!S49)</f>
        <v>4.465027373773893E-2</v>
      </c>
      <c r="T50" s="71">
        <f>LN('R10'!T50/'R10'!T49)</f>
        <v>2.0339684237122783E-2</v>
      </c>
      <c r="U50" s="71">
        <f>LN('R10'!U50/'R10'!U49)</f>
        <v>2.1819047394639673E-2</v>
      </c>
      <c r="V50" s="71">
        <f>LN('R10'!V50/'R10'!V49)</f>
        <v>0</v>
      </c>
      <c r="W50" s="71">
        <f>LN('R10'!W50/'R10'!W49)</f>
        <v>0</v>
      </c>
      <c r="X50" s="71">
        <f>LN('R10'!X50/'R10'!X49)</f>
        <v>0</v>
      </c>
      <c r="Y50" s="71">
        <f>LN('R10'!Y50/'R10'!Y49)</f>
        <v>-1.5183176421390006E-2</v>
      </c>
      <c r="Z50" s="71">
        <f>LN('R10'!Z50/'R10'!Z49)</f>
        <v>1.3802624689582686E-3</v>
      </c>
      <c r="AA50" s="71">
        <f>LN('R10'!AA50/'R10'!AA49)</f>
        <v>-3.9926115884840255E-3</v>
      </c>
      <c r="AB50" s="71">
        <f>LN('R10'!AB50/'R10'!AB49)</f>
        <v>3.3885851945692448E-3</v>
      </c>
      <c r="AC50" s="71">
        <f>LN('R10'!AC50/'R10'!AC49)</f>
        <v>5.090639608970526E-3</v>
      </c>
      <c r="AD50" s="71">
        <f>LN('R10'!AD50/'R10'!AD49)</f>
        <v>-3.9926115884840255E-3</v>
      </c>
      <c r="AE50" s="71">
        <f>LN('R10'!AE50/'R10'!AE49)</f>
        <v>3.9501025832730394E-2</v>
      </c>
      <c r="AF50" s="71">
        <f>LN('R10'!AF50/'R10'!AF49)</f>
        <v>1.6749242369243522E-2</v>
      </c>
      <c r="AG50" s="71">
        <f>LN('R10'!AG50/'R10'!AG49)</f>
        <v>1.9694054006245385E-2</v>
      </c>
      <c r="AH50" s="71">
        <f>LN('R10'!AH50/'R10'!AH49)</f>
        <v>-3.2287023563724454E-3</v>
      </c>
      <c r="AI50" s="71">
        <f>LN('R10'!AI50/'R10'!AI49)</f>
        <v>-3.3078131232660082E-3</v>
      </c>
      <c r="AJ50" s="71">
        <f>LN('R10'!AJ50/'R10'!AJ49)</f>
        <v>-3.2481231564729499E-3</v>
      </c>
      <c r="AK50" s="71">
        <f>LN('R10'!AK50/'R10'!AK49)</f>
        <v>-1.7675511158722217E-2</v>
      </c>
      <c r="AL50" s="71">
        <f>LN('R10'!AL50/'R10'!AL49)</f>
        <v>-1.3596195160394844E-3</v>
      </c>
      <c r="AM50" s="71">
        <f>LN('R10'!AM50/'R10'!AM49)</f>
        <v>-6.5583562333339958E-3</v>
      </c>
      <c r="AN50" s="71">
        <f>LN('R10'!AN50/'R10'!AN49)</f>
        <v>7.2605826176576078E-4</v>
      </c>
      <c r="AO50" s="71">
        <f>LN('R10'!AO50/'R10'!AO49)</f>
        <v>2.2791166896551796E-3</v>
      </c>
      <c r="AP50" s="71">
        <f>LN('R10'!AP50/'R10'!AP49)</f>
        <v>-6.5583562333339958E-3</v>
      </c>
      <c r="AQ50" s="71">
        <f>LN('R10'!AQ50/'R10'!AQ49)</f>
        <v>3.6033325929759247E-2</v>
      </c>
      <c r="AR50" s="71">
        <f>LN('R10'!AR50/'R10'!AR49)</f>
        <v>1.4368300563705505E-2</v>
      </c>
      <c r="AS50" s="71">
        <f>LN('R10'!AS50/'R10'!AS49)</f>
        <v>1.826502089274654E-2</v>
      </c>
      <c r="AT50" s="71">
        <f>LN('R10'!AT50/'R10'!AT49)</f>
        <v>-5.318218526606514E-3</v>
      </c>
      <c r="AU50" s="71">
        <f>LN('R10'!AU50/'R10'!AU49)</f>
        <v>-5.4469661998847565E-3</v>
      </c>
      <c r="AV50" s="71">
        <f>LN('R10'!AV50/'R10'!AV49)</f>
        <v>-5.3498314602106268E-3</v>
      </c>
      <c r="AW50" s="71">
        <f>LN('R10'!AW50/'R10'!AW49)</f>
        <v>-2.0121403199421063E-2</v>
      </c>
      <c r="AX50" s="71">
        <f>LN('R10'!AX50/'R10'!AX49)</f>
        <v>-4.0241502997253797E-3</v>
      </c>
      <c r="AY50" s="71">
        <f>LN('R10'!AY50/'R10'!AY49)</f>
        <v>-9.06285423432001E-3</v>
      </c>
      <c r="AZ50" s="71">
        <f>LN('R10'!AZ50/'R10'!AZ49)</f>
        <v>-1.8633990914657013E-3</v>
      </c>
      <c r="BA50" s="71">
        <f>LN('R10'!BA50/'R10'!BA49)</f>
        <v>-4.4967399393714753E-4</v>
      </c>
      <c r="BB50" s="71">
        <f>LN('R10'!BB50/'R10'!BB49)</f>
        <v>-9.06285423432001E-3</v>
      </c>
      <c r="BC50" s="71">
        <f>LN('R10'!BC50/'R10'!BC49)</f>
        <v>3.2718665873752203E-2</v>
      </c>
      <c r="BD50" s="71">
        <f>LN('R10'!BD50/'R10'!BD49)</f>
        <v>1.2056802535774855E-2</v>
      </c>
      <c r="BE50" s="71">
        <f>LN('R10'!BE50/'R10'!BE49)</f>
        <v>1.6866926571134248E-2</v>
      </c>
      <c r="BF50" s="71">
        <f>LN('R10'!BF50/'R10'!BF49)</f>
        <v>-7.3671618948584856E-3</v>
      </c>
      <c r="BG50" s="71">
        <f>LN('R10'!BG50/'R10'!BG49)</f>
        <v>-7.5435908226030354E-3</v>
      </c>
      <c r="BH50" s="71">
        <f>LN('R10'!BH50/'R10'!BH49)</f>
        <v>-7.4104908904846778E-3</v>
      </c>
      <c r="BI50" s="71">
        <f>LN('R10'!BI50/'R10'!BI49)</f>
        <v>-2.2502604033703251E-2</v>
      </c>
      <c r="BJ50" s="71">
        <f>LN('R10'!BJ50/'R10'!BJ49)</f>
        <v>-6.6181578424781172E-3</v>
      </c>
      <c r="BK50" s="71">
        <f>LN('R10'!BK50/'R10'!BK49)</f>
        <v>-1.150335769465128E-2</v>
      </c>
    </row>
    <row r="51" spans="1:63">
      <c r="A51" s="134">
        <v>36599</v>
      </c>
      <c r="B51" s="132"/>
      <c r="C51" s="135">
        <v>34790</v>
      </c>
      <c r="D51" s="71">
        <f>LN('R10'!D51/'R10'!D50)</f>
        <v>1.4706147389695487E-2</v>
      </c>
      <c r="E51" s="71">
        <f>LN('R10'!E51/'R10'!E50)</f>
        <v>0</v>
      </c>
      <c r="F51" s="71">
        <f>LN('R10'!F51/'R10'!F50)</f>
        <v>7.168489478612497E-3</v>
      </c>
      <c r="G51" s="71">
        <f>LN('R10'!G51/'R10'!G50)</f>
        <v>8.9127149705754884E-3</v>
      </c>
      <c r="H51" s="71">
        <f>LN('R10'!H51/'R10'!H50)</f>
        <v>1.3760107028950761E-2</v>
      </c>
      <c r="I51" s="71">
        <f>LN('R10'!I51/'R10'!I50)</f>
        <v>3.7313476128581842E-3</v>
      </c>
      <c r="J51" s="71">
        <f>LN('R10'!J51/'R10'!J50)</f>
        <v>0</v>
      </c>
      <c r="K51" s="71">
        <f>LN('R10'!K51/'R10'!K50)</f>
        <v>6.1843116087845224E-3</v>
      </c>
      <c r="L51" s="71">
        <f>LN('R10'!L51/'R10'!L50)</f>
        <v>5.998818229253443E-3</v>
      </c>
      <c r="M51" s="71">
        <f>LN('R10'!M51/'R10'!M50)</f>
        <v>3.4226475669534906E-2</v>
      </c>
      <c r="N51" s="71">
        <f>LN('R10'!N51/'R10'!N50)</f>
        <v>1.5504186535965254E-2</v>
      </c>
      <c r="O51" s="71">
        <f>LN('R10'!O51/'R10'!O50)</f>
        <v>3.0305349495328843E-2</v>
      </c>
      <c r="P51" s="71">
        <f>LN('R10'!P51/'R10'!P50)</f>
        <v>7.4349784875179905E-3</v>
      </c>
      <c r="Q51" s="71">
        <f>LN('R10'!Q51/'R10'!Q50)</f>
        <v>0</v>
      </c>
      <c r="R51" s="71">
        <f>LN('R10'!R51/'R10'!R50)</f>
        <v>0</v>
      </c>
      <c r="S51" s="71">
        <f>LN('R10'!S51/'R10'!S50)</f>
        <v>0</v>
      </c>
      <c r="T51" s="71">
        <f>LN('R10'!T51/'R10'!T50)</f>
        <v>3.3500868852820269E-3</v>
      </c>
      <c r="U51" s="71">
        <f>LN('R10'!U51/'R10'!U50)</f>
        <v>0</v>
      </c>
      <c r="V51" s="71">
        <f>LN('R10'!V51/'R10'!V50)</f>
        <v>0</v>
      </c>
      <c r="W51" s="71">
        <f>LN('R10'!W51/'R10'!W50)</f>
        <v>6.1919702479209804E-3</v>
      </c>
      <c r="X51" s="71">
        <f>LN('R10'!X51/'R10'!X50)</f>
        <v>6.0790460763821925E-3</v>
      </c>
      <c r="Y51" s="71">
        <f>LN('R10'!Y51/'R10'!Y50)</f>
        <v>2.8788828477168567E-2</v>
      </c>
      <c r="Z51" s="71">
        <f>LN('R10'!Z51/'R10'!Z50)</f>
        <v>1.5058463874201317E-2</v>
      </c>
      <c r="AA51" s="71">
        <f>LN('R10'!AA51/'R10'!AA50)</f>
        <v>2.9203418570920858E-2</v>
      </c>
      <c r="AB51" s="71">
        <f>LN('R10'!AB51/'R10'!AB50)</f>
        <v>7.3271136714456869E-3</v>
      </c>
      <c r="AC51" s="71">
        <f>LN('R10'!AC51/'R10'!AC50)</f>
        <v>0</v>
      </c>
      <c r="AD51" s="71">
        <f>LN('R10'!AD51/'R10'!AD50)</f>
        <v>0</v>
      </c>
      <c r="AE51" s="71">
        <f>LN('R10'!AE51/'R10'!AE50)</f>
        <v>0</v>
      </c>
      <c r="AF51" s="71">
        <f>LN('R10'!AF51/'R10'!AF50)</f>
        <v>3.3098365369807906E-3</v>
      </c>
      <c r="AG51" s="71">
        <f>LN('R10'!AG51/'R10'!AG50)</f>
        <v>0</v>
      </c>
      <c r="AH51" s="71">
        <f>LN('R10'!AH51/'R10'!AH50)</f>
        <v>0</v>
      </c>
      <c r="AI51" s="71">
        <f>LN('R10'!AI51/'R10'!AI50)</f>
        <v>6.1169752759579529E-3</v>
      </c>
      <c r="AJ51" s="71">
        <f>LN('R10'!AJ51/'R10'!AJ50)</f>
        <v>6.0067455955524294E-3</v>
      </c>
      <c r="AK51" s="71">
        <f>LN('R10'!AK51/'R10'!AK50)</f>
        <v>2.8399474521697957E-2</v>
      </c>
      <c r="AL51" s="71">
        <f>LN('R10'!AL51/'R10'!AL50)</f>
        <v>1.4855100990924059E-2</v>
      </c>
      <c r="AM51" s="71">
        <f>LN('R10'!AM51/'R10'!AM50)</f>
        <v>2.8824592510035513E-2</v>
      </c>
      <c r="AN51" s="71">
        <f>LN('R10'!AN51/'R10'!AN50)</f>
        <v>7.2317353063529157E-3</v>
      </c>
      <c r="AO51" s="71">
        <f>LN('R10'!AO51/'R10'!AO50)</f>
        <v>0</v>
      </c>
      <c r="AP51" s="71">
        <f>LN('R10'!AP51/'R10'!AP50)</f>
        <v>0</v>
      </c>
      <c r="AQ51" s="71">
        <f>LN('R10'!AQ51/'R10'!AQ50)</f>
        <v>0</v>
      </c>
      <c r="AR51" s="71">
        <f>LN('R10'!AR51/'R10'!AR50)</f>
        <v>3.2740755436512846E-3</v>
      </c>
      <c r="AS51" s="71">
        <f>LN('R10'!AS51/'R10'!AS50)</f>
        <v>0</v>
      </c>
      <c r="AT51" s="71">
        <f>LN('R10'!AT51/'R10'!AT50)</f>
        <v>0</v>
      </c>
      <c r="AU51" s="71">
        <f>LN('R10'!AU51/'R10'!AU50)</f>
        <v>6.0503572759361369E-3</v>
      </c>
      <c r="AV51" s="71">
        <f>LN('R10'!AV51/'R10'!AV50)</f>
        <v>5.9424943116718519E-3</v>
      </c>
      <c r="AW51" s="71">
        <f>LN('R10'!AW51/'R10'!AW50)</f>
        <v>2.8057952795157527E-2</v>
      </c>
      <c r="AX51" s="71">
        <f>LN('R10'!AX51/'R10'!AX50)</f>
        <v>1.4676714415932716E-2</v>
      </c>
      <c r="AY51" s="71">
        <f>LN('R10'!AY51/'R10'!AY50)</f>
        <v>2.8491955794306242E-2</v>
      </c>
      <c r="AZ51" s="71">
        <f>LN('R10'!AZ51/'R10'!AZ50)</f>
        <v>7.1479932652871508E-3</v>
      </c>
      <c r="BA51" s="71">
        <f>LN('R10'!BA51/'R10'!BA50)</f>
        <v>0</v>
      </c>
      <c r="BB51" s="71">
        <f>LN('R10'!BB51/'R10'!BB50)</f>
        <v>0</v>
      </c>
      <c r="BC51" s="71">
        <f>LN('R10'!BC51/'R10'!BC50)</f>
        <v>0</v>
      </c>
      <c r="BD51" s="71">
        <f>LN('R10'!BD51/'R10'!BD50)</f>
        <v>3.2425449940813285E-3</v>
      </c>
      <c r="BE51" s="71">
        <f>LN('R10'!BE51/'R10'!BE50)</f>
        <v>0</v>
      </c>
      <c r="BF51" s="71">
        <f>LN('R10'!BF51/'R10'!BF50)</f>
        <v>0</v>
      </c>
      <c r="BG51" s="71">
        <f>LN('R10'!BG51/'R10'!BG50)</f>
        <v>5.9916296682667614E-3</v>
      </c>
      <c r="BH51" s="71">
        <f>LN('R10'!BH51/'R10'!BH50)</f>
        <v>5.8858321772613503E-3</v>
      </c>
      <c r="BI51" s="71">
        <f>LN('R10'!BI51/'R10'!BI50)</f>
        <v>2.7724548014854768E-2</v>
      </c>
      <c r="BJ51" s="71">
        <f>LN('R10'!BJ51/'R10'!BJ50)</f>
        <v>1.450256136662712E-2</v>
      </c>
      <c r="BK51" s="71">
        <f>LN('R10'!BK51/'R10'!BK50)</f>
        <v>2.8166909271669316E-2</v>
      </c>
    </row>
    <row r="52" spans="1:63">
      <c r="A52" s="134">
        <v>36600</v>
      </c>
      <c r="B52" s="132"/>
      <c r="C52" s="135">
        <v>34790</v>
      </c>
      <c r="D52" s="71">
        <f>LN('R10'!D52/'R10'!D51)</f>
        <v>1.736657249829866E-2</v>
      </c>
      <c r="E52" s="71">
        <f>LN('R10'!E52/'R10'!E51)</f>
        <v>1.1516442061559081E-2</v>
      </c>
      <c r="F52" s="71">
        <f>LN('R10'!F52/'R10'!F51)</f>
        <v>7.1174677688639549E-3</v>
      </c>
      <c r="G52" s="71">
        <f>LN('R10'!G52/'R10'!G51)</f>
        <v>7.0734158757266991E-3</v>
      </c>
      <c r="H52" s="71">
        <f>LN('R10'!H52/'R10'!H51)</f>
        <v>0</v>
      </c>
      <c r="I52" s="71">
        <f>LN('R10'!I52/'R10'!I51)</f>
        <v>1.8604656529196708E-3</v>
      </c>
      <c r="J52" s="71">
        <f>LN('R10'!J52/'R10'!J51)</f>
        <v>0</v>
      </c>
      <c r="K52" s="71">
        <f>LN('R10'!K52/'R10'!K51)</f>
        <v>0</v>
      </c>
      <c r="L52" s="71">
        <f>LN('R10'!L52/'R10'!L51)</f>
        <v>0</v>
      </c>
      <c r="M52" s="71">
        <f>LN('R10'!M52/'R10'!M51)</f>
        <v>1.3369183082134417E-2</v>
      </c>
      <c r="N52" s="71">
        <f>LN('R10'!N52/'R10'!N51)</f>
        <v>2.7587956518828963E-2</v>
      </c>
      <c r="O52" s="71">
        <f>LN('R10'!O52/'R10'!O51)</f>
        <v>2.2141125877213501E-2</v>
      </c>
      <c r="P52" s="71">
        <f>LN('R10'!P52/'R10'!P51)</f>
        <v>0</v>
      </c>
      <c r="Q52" s="71">
        <f>LN('R10'!Q52/'R10'!Q51)</f>
        <v>0</v>
      </c>
      <c r="R52" s="71">
        <f>LN('R10'!R52/'R10'!R51)</f>
        <v>0</v>
      </c>
      <c r="S52" s="71">
        <f>LN('R10'!S52/'R10'!S51)</f>
        <v>1.3015368112070227E-2</v>
      </c>
      <c r="T52" s="71">
        <f>LN('R10'!T52/'R10'!T51)</f>
        <v>1.3289232118682706E-2</v>
      </c>
      <c r="U52" s="71">
        <f>LN('R10'!U52/'R10'!U51)</f>
        <v>7.168489478612497E-3</v>
      </c>
      <c r="V52" s="71">
        <f>LN('R10'!V52/'R10'!V51)</f>
        <v>0</v>
      </c>
      <c r="W52" s="71">
        <f>LN('R10'!W52/'R10'!W51)</f>
        <v>0</v>
      </c>
      <c r="X52" s="71">
        <f>LN('R10'!X52/'R10'!X51)</f>
        <v>0</v>
      </c>
      <c r="Y52" s="71">
        <f>LN('R10'!Y52/'R10'!Y51)</f>
        <v>0</v>
      </c>
      <c r="Z52" s="71">
        <f>LN('R10'!Z52/'R10'!Z51)</f>
        <v>2.681125745065677E-2</v>
      </c>
      <c r="AA52" s="71">
        <f>LN('R10'!AA52/'R10'!AA51)</f>
        <v>2.135616472505858E-2</v>
      </c>
      <c r="AB52" s="71">
        <f>LN('R10'!AB52/'R10'!AB51)</f>
        <v>0</v>
      </c>
      <c r="AC52" s="71">
        <f>LN('R10'!AC52/'R10'!AC51)</f>
        <v>0</v>
      </c>
      <c r="AD52" s="71">
        <f>LN('R10'!AD52/'R10'!AD51)</f>
        <v>0</v>
      </c>
      <c r="AE52" s="71">
        <f>LN('R10'!AE52/'R10'!AE51)</f>
        <v>1.2813569584329448E-2</v>
      </c>
      <c r="AF52" s="71">
        <f>LN('R10'!AF52/'R10'!AF51)</f>
        <v>1.3130871789053958E-2</v>
      </c>
      <c r="AG52" s="71">
        <f>LN('R10'!AG52/'R10'!AG51)</f>
        <v>7.1179743905358623E-3</v>
      </c>
      <c r="AH52" s="71">
        <f>LN('R10'!AH52/'R10'!AH51)</f>
        <v>0</v>
      </c>
      <c r="AI52" s="71">
        <f>LN('R10'!AI52/'R10'!AI51)</f>
        <v>0</v>
      </c>
      <c r="AJ52" s="71">
        <f>LN('R10'!AJ52/'R10'!AJ51)</f>
        <v>0</v>
      </c>
      <c r="AK52" s="71">
        <f>LN('R10'!AK52/'R10'!AK51)</f>
        <v>0</v>
      </c>
      <c r="AL52" s="71">
        <f>LN('R10'!AL52/'R10'!AL51)</f>
        <v>2.6456569536830465E-2</v>
      </c>
      <c r="AM52" s="71">
        <f>LN('R10'!AM52/'R10'!AM51)</f>
        <v>2.1085965375739917E-2</v>
      </c>
      <c r="AN52" s="71">
        <f>LN('R10'!AN52/'R10'!AN51)</f>
        <v>0</v>
      </c>
      <c r="AO52" s="71">
        <f>LN('R10'!AO52/'R10'!AO51)</f>
        <v>0</v>
      </c>
      <c r="AP52" s="71">
        <f>LN('R10'!AP52/'R10'!AP51)</f>
        <v>0</v>
      </c>
      <c r="AQ52" s="71">
        <f>LN('R10'!AQ52/'R10'!AQ51)</f>
        <v>1.2635471143817427E-2</v>
      </c>
      <c r="AR52" s="71">
        <f>LN('R10'!AR52/'R10'!AR51)</f>
        <v>1.2990147916158809E-2</v>
      </c>
      <c r="AS52" s="71">
        <f>LN('R10'!AS52/'R10'!AS51)</f>
        <v>7.0726654540367636E-3</v>
      </c>
      <c r="AT52" s="71">
        <f>LN('R10'!AT52/'R10'!AT51)</f>
        <v>0</v>
      </c>
      <c r="AU52" s="71">
        <f>LN('R10'!AU52/'R10'!AU51)</f>
        <v>0</v>
      </c>
      <c r="AV52" s="71">
        <f>LN('R10'!AV52/'R10'!AV51)</f>
        <v>0</v>
      </c>
      <c r="AW52" s="71">
        <f>LN('R10'!AW52/'R10'!AW51)</f>
        <v>0</v>
      </c>
      <c r="AX52" s="71">
        <f>LN('R10'!AX52/'R10'!AX51)</f>
        <v>2.6145280104322207E-2</v>
      </c>
      <c r="AY52" s="71">
        <f>LN('R10'!AY52/'R10'!AY51)</f>
        <v>2.0848566121543514E-2</v>
      </c>
      <c r="AZ52" s="71">
        <f>LN('R10'!AZ52/'R10'!AZ51)</f>
        <v>0</v>
      </c>
      <c r="BA52" s="71">
        <f>LN('R10'!BA52/'R10'!BA51)</f>
        <v>0</v>
      </c>
      <c r="BB52" s="71">
        <f>LN('R10'!BB52/'R10'!BB51)</f>
        <v>0</v>
      </c>
      <c r="BC52" s="71">
        <f>LN('R10'!BC52/'R10'!BC51)</f>
        <v>1.2479363284217658E-2</v>
      </c>
      <c r="BD52" s="71">
        <f>LN('R10'!BD52/'R10'!BD51)</f>
        <v>1.2866050750300402E-2</v>
      </c>
      <c r="BE52" s="71">
        <f>LN('R10'!BE52/'R10'!BE51)</f>
        <v>7.032377786156091E-3</v>
      </c>
      <c r="BF52" s="71">
        <f>LN('R10'!BF52/'R10'!BF51)</f>
        <v>0</v>
      </c>
      <c r="BG52" s="71">
        <f>LN('R10'!BG52/'R10'!BG51)</f>
        <v>0</v>
      </c>
      <c r="BH52" s="71">
        <f>LN('R10'!BH52/'R10'!BH51)</f>
        <v>0</v>
      </c>
      <c r="BI52" s="71">
        <f>LN('R10'!BI52/'R10'!BI51)</f>
        <v>0</v>
      </c>
      <c r="BJ52" s="71">
        <f>LN('R10'!BJ52/'R10'!BJ51)</f>
        <v>2.5841231183887328E-2</v>
      </c>
      <c r="BK52" s="71">
        <f>LN('R10'!BK52/'R10'!BK51)</f>
        <v>2.0616453125220851E-2</v>
      </c>
    </row>
    <row r="53" spans="1:63">
      <c r="A53" s="134">
        <v>36601</v>
      </c>
      <c r="B53" s="132"/>
      <c r="C53" s="135">
        <v>34790</v>
      </c>
      <c r="D53" s="71">
        <f>LN('R10'!D53/'R10'!D52)</f>
        <v>4.2949242828806498E-3</v>
      </c>
      <c r="E53" s="71">
        <f>LN('R10'!E53/'R10'!E52)</f>
        <v>3.7457562534900415E-2</v>
      </c>
      <c r="F53" s="71">
        <f>LN('R10'!F53/'R10'!F52)</f>
        <v>0</v>
      </c>
      <c r="G53" s="71">
        <f>LN('R10'!G53/'R10'!G52)</f>
        <v>-8.8496152769824993E-3</v>
      </c>
      <c r="H53" s="71">
        <f>LN('R10'!H53/'R10'!H52)</f>
        <v>-6.8563861330099415E-3</v>
      </c>
      <c r="I53" s="71">
        <f>LN('R10'!I53/'R10'!I52)</f>
        <v>-3.7243990909824397E-3</v>
      </c>
      <c r="J53" s="71">
        <f>LN('R10'!J53/'R10'!J52)</f>
        <v>0</v>
      </c>
      <c r="K53" s="71">
        <f>LN('R10'!K53/'R10'!K52)</f>
        <v>0</v>
      </c>
      <c r="L53" s="71">
        <f>LN('R10'!L53/'R10'!L52)</f>
        <v>0</v>
      </c>
      <c r="M53" s="71">
        <f>LN('R10'!M53/'R10'!M52)</f>
        <v>0</v>
      </c>
      <c r="N53" s="71">
        <f>LN('R10'!N53/'R10'!N52)</f>
        <v>0</v>
      </c>
      <c r="O53" s="71">
        <f>LN('R10'!O53/'R10'!O52)</f>
        <v>0</v>
      </c>
      <c r="P53" s="71">
        <f>LN('R10'!P53/'R10'!P52)</f>
        <v>0</v>
      </c>
      <c r="Q53" s="71">
        <f>LN('R10'!Q53/'R10'!Q52)</f>
        <v>7.782140442054949E-3</v>
      </c>
      <c r="R53" s="71">
        <f>LN('R10'!R53/'R10'!R52)</f>
        <v>7.4906717291576587E-3</v>
      </c>
      <c r="S53" s="71">
        <f>LN('R10'!S53/'R10'!S52)</f>
        <v>0</v>
      </c>
      <c r="T53" s="71">
        <f>LN('R10'!T53/'R10'!T52)</f>
        <v>-3.3057881344995439E-3</v>
      </c>
      <c r="U53" s="71">
        <f>LN('R10'!U53/'R10'!U52)</f>
        <v>-3.5778213478839666E-3</v>
      </c>
      <c r="V53" s="71">
        <f>LN('R10'!V53/'R10'!V52)</f>
        <v>0</v>
      </c>
      <c r="W53" s="71">
        <f>LN('R10'!W53/'R10'!W52)</f>
        <v>0</v>
      </c>
      <c r="X53" s="71">
        <f>LN('R10'!X53/'R10'!X52)</f>
        <v>0</v>
      </c>
      <c r="Y53" s="71">
        <f>LN('R10'!Y53/'R10'!Y52)</f>
        <v>0</v>
      </c>
      <c r="Z53" s="71">
        <f>LN('R10'!Z53/'R10'!Z52)</f>
        <v>0</v>
      </c>
      <c r="AA53" s="71">
        <f>LN('R10'!AA53/'R10'!AA52)</f>
        <v>0</v>
      </c>
      <c r="AB53" s="71">
        <f>LN('R10'!AB53/'R10'!AB52)</f>
        <v>0</v>
      </c>
      <c r="AC53" s="71">
        <f>LN('R10'!AC53/'R10'!AC52)</f>
        <v>7.6640473237047629E-3</v>
      </c>
      <c r="AD53" s="71">
        <f>LN('R10'!AD53/'R10'!AD52)</f>
        <v>7.3811967830530881E-3</v>
      </c>
      <c r="AE53" s="71">
        <f>LN('R10'!AE53/'R10'!AE52)</f>
        <v>0</v>
      </c>
      <c r="AF53" s="71">
        <f>LN('R10'!AF53/'R10'!AF52)</f>
        <v>-3.2665889955796799E-3</v>
      </c>
      <c r="AG53" s="71">
        <f>LN('R10'!AG53/'R10'!AG52)</f>
        <v>-3.5526540137096473E-3</v>
      </c>
      <c r="AH53" s="71">
        <f>LN('R10'!AH53/'R10'!AH52)</f>
        <v>0</v>
      </c>
      <c r="AI53" s="71">
        <f>LN('R10'!AI53/'R10'!AI52)</f>
        <v>0</v>
      </c>
      <c r="AJ53" s="71">
        <f>LN('R10'!AJ53/'R10'!AJ52)</f>
        <v>0</v>
      </c>
      <c r="AK53" s="71">
        <f>LN('R10'!AK53/'R10'!AK52)</f>
        <v>0</v>
      </c>
      <c r="AL53" s="71">
        <f>LN('R10'!AL53/'R10'!AL52)</f>
        <v>0</v>
      </c>
      <c r="AM53" s="71">
        <f>LN('R10'!AM53/'R10'!AM52)</f>
        <v>0</v>
      </c>
      <c r="AN53" s="71">
        <f>LN('R10'!AN53/'R10'!AN52)</f>
        <v>0</v>
      </c>
      <c r="AO53" s="71">
        <f>LN('R10'!AO53/'R10'!AO52)</f>
        <v>7.5597578053393667E-3</v>
      </c>
      <c r="AP53" s="71">
        <f>LN('R10'!AP53/'R10'!AP52)</f>
        <v>7.2844144950997905E-3</v>
      </c>
      <c r="AQ53" s="71">
        <f>LN('R10'!AQ53/'R10'!AQ52)</f>
        <v>0</v>
      </c>
      <c r="AR53" s="71">
        <f>LN('R10'!AR53/'R10'!AR52)</f>
        <v>-3.2317515119779476E-3</v>
      </c>
      <c r="AS53" s="71">
        <f>LN('R10'!AS53/'R10'!AS52)</f>
        <v>-3.530079915472847E-3</v>
      </c>
      <c r="AT53" s="71">
        <f>LN('R10'!AT53/'R10'!AT52)</f>
        <v>0</v>
      </c>
      <c r="AU53" s="71">
        <f>LN('R10'!AU53/'R10'!AU52)</f>
        <v>0</v>
      </c>
      <c r="AV53" s="71">
        <f>LN('R10'!AV53/'R10'!AV52)</f>
        <v>0</v>
      </c>
      <c r="AW53" s="71">
        <f>LN('R10'!AW53/'R10'!AW52)</f>
        <v>0</v>
      </c>
      <c r="AX53" s="71">
        <f>LN('R10'!AX53/'R10'!AX52)</f>
        <v>0</v>
      </c>
      <c r="AY53" s="71">
        <f>LN('R10'!AY53/'R10'!AY52)</f>
        <v>0</v>
      </c>
      <c r="AZ53" s="71">
        <f>LN('R10'!AZ53/'R10'!AZ52)</f>
        <v>0</v>
      </c>
      <c r="BA53" s="71">
        <f>LN('R10'!BA53/'R10'!BA52)</f>
        <v>7.4682946075257444E-3</v>
      </c>
      <c r="BB53" s="71">
        <f>LN('R10'!BB53/'R10'!BB52)</f>
        <v>7.1994551428543286E-3</v>
      </c>
      <c r="BC53" s="71">
        <f>LN('R10'!BC53/'R10'!BC52)</f>
        <v>0</v>
      </c>
      <c r="BD53" s="71">
        <f>LN('R10'!BD53/'R10'!BD52)</f>
        <v>-3.2010270610789257E-3</v>
      </c>
      <c r="BE53" s="71">
        <f>LN('R10'!BE53/'R10'!BE52)</f>
        <v>-3.5100071136501955E-3</v>
      </c>
      <c r="BF53" s="71">
        <f>LN('R10'!BF53/'R10'!BF52)</f>
        <v>0</v>
      </c>
      <c r="BG53" s="71">
        <f>LN('R10'!BG53/'R10'!BG52)</f>
        <v>0</v>
      </c>
      <c r="BH53" s="71">
        <f>LN('R10'!BH53/'R10'!BH52)</f>
        <v>0</v>
      </c>
      <c r="BI53" s="71">
        <f>LN('R10'!BI53/'R10'!BI52)</f>
        <v>0</v>
      </c>
      <c r="BJ53" s="71">
        <f>LN('R10'!BJ53/'R10'!BJ52)</f>
        <v>0</v>
      </c>
      <c r="BK53" s="71">
        <f>LN('R10'!BK53/'R10'!BK52)</f>
        <v>0</v>
      </c>
    </row>
    <row r="54" spans="1:63">
      <c r="A54" s="134">
        <v>36602</v>
      </c>
      <c r="B54" s="132"/>
      <c r="C54" s="135">
        <v>34790</v>
      </c>
      <c r="D54" s="71">
        <f>LN('R10'!D54/'R10'!D53)</f>
        <v>-2.8987536873252298E-2</v>
      </c>
      <c r="E54" s="71">
        <f>LN('R10'!E54/'R10'!E53)</f>
        <v>0</v>
      </c>
      <c r="F54" s="71">
        <f>LN('R10'!F54/'R10'!F53)</f>
        <v>0</v>
      </c>
      <c r="G54" s="71">
        <f>LN('R10'!G54/'R10'!G53)</f>
        <v>-1.3423020332140661E-2</v>
      </c>
      <c r="H54" s="71">
        <f>LN('R10'!H54/'R10'!H53)</f>
        <v>-9.3313274288843052E-3</v>
      </c>
      <c r="I54" s="71">
        <f>LN('R10'!I54/'R10'!I53)</f>
        <v>-1.1257154524634447E-2</v>
      </c>
      <c r="J54" s="71">
        <f>LN('R10'!J54/'R10'!J53)</f>
        <v>0</v>
      </c>
      <c r="K54" s="71">
        <f>LN('R10'!K54/'R10'!K53)</f>
        <v>-6.1843116087846569E-3</v>
      </c>
      <c r="L54" s="71">
        <f>LN('R10'!L54/'R10'!L53)</f>
        <v>0</v>
      </c>
      <c r="M54" s="71">
        <f>LN('R10'!M54/'R10'!M53)</f>
        <v>0</v>
      </c>
      <c r="N54" s="71">
        <f>LN('R10'!N54/'R10'!N53)</f>
        <v>0</v>
      </c>
      <c r="O54" s="71">
        <f>LN('R10'!O54/'R10'!O53)</f>
        <v>0</v>
      </c>
      <c r="P54" s="71">
        <f>LN('R10'!P54/'R10'!P53)</f>
        <v>0</v>
      </c>
      <c r="Q54" s="71">
        <f>LN('R10'!Q54/'R10'!Q53)</f>
        <v>0</v>
      </c>
      <c r="R54" s="71">
        <f>LN('R10'!R54/'R10'!R53)</f>
        <v>0</v>
      </c>
      <c r="S54" s="71">
        <f>LN('R10'!S54/'R10'!S53)</f>
        <v>-4.3196611445163961E-3</v>
      </c>
      <c r="T54" s="71">
        <f>LN('R10'!T54/'R10'!T53)</f>
        <v>-6.6445427186686131E-3</v>
      </c>
      <c r="U54" s="71">
        <f>LN('R10'!U54/'R10'!U53)</f>
        <v>-7.1942756340270851E-3</v>
      </c>
      <c r="V54" s="71">
        <f>LN('R10'!V54/'R10'!V53)</f>
        <v>0</v>
      </c>
      <c r="W54" s="71">
        <f>LN('R10'!W54/'R10'!W53)</f>
        <v>0</v>
      </c>
      <c r="X54" s="71">
        <f>LN('R10'!X54/'R10'!X53)</f>
        <v>0</v>
      </c>
      <c r="Y54" s="71">
        <f>LN('R10'!Y54/'R10'!Y53)</f>
        <v>0</v>
      </c>
      <c r="Z54" s="71">
        <f>LN('R10'!Z54/'R10'!Z53)</f>
        <v>0</v>
      </c>
      <c r="AA54" s="71">
        <f>LN('R10'!AA54/'R10'!AA53)</f>
        <v>0</v>
      </c>
      <c r="AB54" s="71">
        <f>LN('R10'!AB54/'R10'!AB53)</f>
        <v>0</v>
      </c>
      <c r="AC54" s="71">
        <f>LN('R10'!AC54/'R10'!AC53)</f>
        <v>0</v>
      </c>
      <c r="AD54" s="71">
        <f>LN('R10'!AD54/'R10'!AD53)</f>
        <v>0</v>
      </c>
      <c r="AE54" s="71">
        <f>LN('R10'!AE54/'R10'!AE53)</f>
        <v>-4.2529728546522134E-3</v>
      </c>
      <c r="AF54" s="71">
        <f>LN('R10'!AF54/'R10'!AF53)</f>
        <v>-6.565365144595413E-3</v>
      </c>
      <c r="AG54" s="71">
        <f>LN('R10'!AG54/'R10'!AG53)</f>
        <v>-7.1433977594162791E-3</v>
      </c>
      <c r="AH54" s="71">
        <f>LN('R10'!AH54/'R10'!AH53)</f>
        <v>0</v>
      </c>
      <c r="AI54" s="71">
        <f>LN('R10'!AI54/'R10'!AI53)</f>
        <v>0</v>
      </c>
      <c r="AJ54" s="71">
        <f>LN('R10'!AJ54/'R10'!AJ53)</f>
        <v>0</v>
      </c>
      <c r="AK54" s="71">
        <f>LN('R10'!AK54/'R10'!AK53)</f>
        <v>0</v>
      </c>
      <c r="AL54" s="71">
        <f>LN('R10'!AL54/'R10'!AL53)</f>
        <v>0</v>
      </c>
      <c r="AM54" s="71">
        <f>LN('R10'!AM54/'R10'!AM53)</f>
        <v>0</v>
      </c>
      <c r="AN54" s="71">
        <f>LN('R10'!AN54/'R10'!AN53)</f>
        <v>0</v>
      </c>
      <c r="AO54" s="71">
        <f>LN('R10'!AO54/'R10'!AO53)</f>
        <v>0</v>
      </c>
      <c r="AP54" s="71">
        <f>LN('R10'!AP54/'R10'!AP53)</f>
        <v>0</v>
      </c>
      <c r="AQ54" s="71">
        <f>LN('R10'!AQ54/'R10'!AQ53)</f>
        <v>-4.1941092391012793E-3</v>
      </c>
      <c r="AR54" s="71">
        <f>LN('R10'!AR54/'R10'!AR53)</f>
        <v>-6.495005458527504E-3</v>
      </c>
      <c r="AS54" s="71">
        <f>LN('R10'!AS54/'R10'!AS53)</f>
        <v>-7.0977656198893809E-3</v>
      </c>
      <c r="AT54" s="71">
        <f>LN('R10'!AT54/'R10'!AT53)</f>
        <v>0</v>
      </c>
      <c r="AU54" s="71">
        <f>LN('R10'!AU54/'R10'!AU53)</f>
        <v>0</v>
      </c>
      <c r="AV54" s="71">
        <f>LN('R10'!AV54/'R10'!AV53)</f>
        <v>0</v>
      </c>
      <c r="AW54" s="71">
        <f>LN('R10'!AW54/'R10'!AW53)</f>
        <v>0</v>
      </c>
      <c r="AX54" s="71">
        <f>LN('R10'!AX54/'R10'!AX53)</f>
        <v>0</v>
      </c>
      <c r="AY54" s="71">
        <f>LN('R10'!AY54/'R10'!AY53)</f>
        <v>0</v>
      </c>
      <c r="AZ54" s="71">
        <f>LN('R10'!AZ54/'R10'!AZ53)</f>
        <v>0</v>
      </c>
      <c r="BA54" s="71">
        <f>LN('R10'!BA54/'R10'!BA53)</f>
        <v>0</v>
      </c>
      <c r="BB54" s="71">
        <f>LN('R10'!BB54/'R10'!BB53)</f>
        <v>0</v>
      </c>
      <c r="BC54" s="71">
        <f>LN('R10'!BC54/'R10'!BC53)</f>
        <v>-4.142507995155865E-3</v>
      </c>
      <c r="BD54" s="71">
        <f>LN('R10'!BD54/'R10'!BD53)</f>
        <v>-6.4329588200550568E-3</v>
      </c>
      <c r="BE54" s="71">
        <f>LN('R10'!BE54/'R10'!BE53)</f>
        <v>-7.057192309998751E-3</v>
      </c>
      <c r="BF54" s="71">
        <f>LN('R10'!BF54/'R10'!BF53)</f>
        <v>0</v>
      </c>
      <c r="BG54" s="71">
        <f>LN('R10'!BG54/'R10'!BG53)</f>
        <v>0</v>
      </c>
      <c r="BH54" s="71">
        <f>LN('R10'!BH54/'R10'!BH53)</f>
        <v>0</v>
      </c>
      <c r="BI54" s="71">
        <f>LN('R10'!BI54/'R10'!BI53)</f>
        <v>0</v>
      </c>
      <c r="BJ54" s="71">
        <f>LN('R10'!BJ54/'R10'!BJ53)</f>
        <v>0</v>
      </c>
      <c r="BK54" s="71">
        <f>LN('R10'!BK54/'R10'!BK53)</f>
        <v>0</v>
      </c>
    </row>
    <row r="55" spans="1:63">
      <c r="A55" s="134">
        <v>36605</v>
      </c>
      <c r="B55" s="132"/>
      <c r="C55" s="135">
        <v>34790</v>
      </c>
      <c r="D55" s="71">
        <f>LN('R10'!D55/'R10'!D54)</f>
        <v>2.8987536873252187E-2</v>
      </c>
      <c r="E55" s="71">
        <f>LN('R10'!E55/'R10'!E54)</f>
        <v>7.3260400920728812E-3</v>
      </c>
      <c r="F55" s="71">
        <f>LN('R10'!F55/'R10'!F54)</f>
        <v>1.4084739881739023E-2</v>
      </c>
      <c r="G55" s="71">
        <f>LN('R10'!G55/'R10'!G54)</f>
        <v>-4.5146803545265827E-3</v>
      </c>
      <c r="H55" s="71">
        <f>LN('R10'!H55/'R10'!H54)</f>
        <v>-3.4782643763248086E-3</v>
      </c>
      <c r="I55" s="71">
        <f>LN('R10'!I55/'R10'!I54)</f>
        <v>-3.7807228399060443E-3</v>
      </c>
      <c r="J55" s="71">
        <f>LN('R10'!J55/'R10'!J54)</f>
        <v>4.4345970678657748E-3</v>
      </c>
      <c r="K55" s="71">
        <f>LN('R10'!K55/'R10'!K54)</f>
        <v>6.1843116087845224E-3</v>
      </c>
      <c r="L55" s="71">
        <f>LN('R10'!L55/'R10'!L54)</f>
        <v>5.9630468882463797E-3</v>
      </c>
      <c r="M55" s="71">
        <f>LN('R10'!M55/'R10'!M54)</f>
        <v>6.6181578424780738E-3</v>
      </c>
      <c r="N55" s="71">
        <f>LN('R10'!N55/'R10'!N54)</f>
        <v>0</v>
      </c>
      <c r="O55" s="71">
        <f>LN('R10'!O55/'R10'!O54)</f>
        <v>0</v>
      </c>
      <c r="P55" s="71">
        <f>LN('R10'!P55/'R10'!P54)</f>
        <v>0</v>
      </c>
      <c r="Q55" s="71">
        <f>LN('R10'!Q55/'R10'!Q54)</f>
        <v>0</v>
      </c>
      <c r="R55" s="71">
        <f>LN('R10'!R55/'R10'!R54)</f>
        <v>0</v>
      </c>
      <c r="S55" s="71">
        <f>LN('R10'!S55/'R10'!S54)</f>
        <v>0</v>
      </c>
      <c r="T55" s="71">
        <f>LN('R10'!T55/'R10'!T54)</f>
        <v>0</v>
      </c>
      <c r="U55" s="71">
        <f>LN('R10'!U55/'R10'!U54)</f>
        <v>0</v>
      </c>
      <c r="V55" s="71">
        <f>LN('R10'!V55/'R10'!V54)</f>
        <v>0</v>
      </c>
      <c r="W55" s="71">
        <f>LN('R10'!W55/'R10'!W54)</f>
        <v>0</v>
      </c>
      <c r="X55" s="71">
        <f>LN('R10'!X55/'R10'!X54)</f>
        <v>0</v>
      </c>
      <c r="Y55" s="71">
        <f>LN('R10'!Y55/'R10'!Y54)</f>
        <v>0</v>
      </c>
      <c r="Z55" s="71">
        <f>LN('R10'!Z55/'R10'!Z54)</f>
        <v>0</v>
      </c>
      <c r="AA55" s="71">
        <f>LN('R10'!AA55/'R10'!AA54)</f>
        <v>0</v>
      </c>
      <c r="AB55" s="71">
        <f>LN('R10'!AB55/'R10'!AB54)</f>
        <v>0</v>
      </c>
      <c r="AC55" s="71">
        <f>LN('R10'!AC55/'R10'!AC54)</f>
        <v>0</v>
      </c>
      <c r="AD55" s="71">
        <f>LN('R10'!AD55/'R10'!AD54)</f>
        <v>0</v>
      </c>
      <c r="AE55" s="71">
        <f>LN('R10'!AE55/'R10'!AE54)</f>
        <v>0</v>
      </c>
      <c r="AF55" s="71">
        <f>LN('R10'!AF55/'R10'!AF54)</f>
        <v>0</v>
      </c>
      <c r="AG55" s="71">
        <f>LN('R10'!AG55/'R10'!AG54)</f>
        <v>0</v>
      </c>
      <c r="AH55" s="71">
        <f>LN('R10'!AH55/'R10'!AH54)</f>
        <v>0</v>
      </c>
      <c r="AI55" s="71">
        <f>LN('R10'!AI55/'R10'!AI54)</f>
        <v>0</v>
      </c>
      <c r="AJ55" s="71">
        <f>LN('R10'!AJ55/'R10'!AJ54)</f>
        <v>0</v>
      </c>
      <c r="AK55" s="71">
        <f>LN('R10'!AK55/'R10'!AK54)</f>
        <v>0</v>
      </c>
      <c r="AL55" s="71">
        <f>LN('R10'!AL55/'R10'!AL54)</f>
        <v>0</v>
      </c>
      <c r="AM55" s="71">
        <f>LN('R10'!AM55/'R10'!AM54)</f>
        <v>0</v>
      </c>
      <c r="AN55" s="71">
        <f>LN('R10'!AN55/'R10'!AN54)</f>
        <v>0</v>
      </c>
      <c r="AO55" s="71">
        <f>LN('R10'!AO55/'R10'!AO54)</f>
        <v>0</v>
      </c>
      <c r="AP55" s="71">
        <f>LN('R10'!AP55/'R10'!AP54)</f>
        <v>0</v>
      </c>
      <c r="AQ55" s="71">
        <f>LN('R10'!AQ55/'R10'!AQ54)</f>
        <v>0</v>
      </c>
      <c r="AR55" s="71">
        <f>LN('R10'!AR55/'R10'!AR54)</f>
        <v>0</v>
      </c>
      <c r="AS55" s="71">
        <f>LN('R10'!AS55/'R10'!AS54)</f>
        <v>0</v>
      </c>
      <c r="AT55" s="71">
        <f>LN('R10'!AT55/'R10'!AT54)</f>
        <v>0</v>
      </c>
      <c r="AU55" s="71">
        <f>LN('R10'!AU55/'R10'!AU54)</f>
        <v>0</v>
      </c>
      <c r="AV55" s="71">
        <f>LN('R10'!AV55/'R10'!AV54)</f>
        <v>0</v>
      </c>
      <c r="AW55" s="71">
        <f>LN('R10'!AW55/'R10'!AW54)</f>
        <v>0</v>
      </c>
      <c r="AX55" s="71">
        <f>LN('R10'!AX55/'R10'!AX54)</f>
        <v>0</v>
      </c>
      <c r="AY55" s="71">
        <f>LN('R10'!AY55/'R10'!AY54)</f>
        <v>0</v>
      </c>
      <c r="AZ55" s="71">
        <f>LN('R10'!AZ55/'R10'!AZ54)</f>
        <v>0</v>
      </c>
      <c r="BA55" s="71">
        <f>LN('R10'!BA55/'R10'!BA54)</f>
        <v>0</v>
      </c>
      <c r="BB55" s="71">
        <f>LN('R10'!BB55/'R10'!BB54)</f>
        <v>0</v>
      </c>
      <c r="BC55" s="71">
        <f>LN('R10'!BC55/'R10'!BC54)</f>
        <v>0</v>
      </c>
      <c r="BD55" s="71">
        <f>LN('R10'!BD55/'R10'!BD54)</f>
        <v>0</v>
      </c>
      <c r="BE55" s="71">
        <f>LN('R10'!BE55/'R10'!BE54)</f>
        <v>0</v>
      </c>
      <c r="BF55" s="71">
        <f>LN('R10'!BF55/'R10'!BF54)</f>
        <v>0</v>
      </c>
      <c r="BG55" s="71">
        <f>LN('R10'!BG55/'R10'!BG54)</f>
        <v>0</v>
      </c>
      <c r="BH55" s="71">
        <f>LN('R10'!BH55/'R10'!BH54)</f>
        <v>0</v>
      </c>
      <c r="BI55" s="71">
        <f>LN('R10'!BI55/'R10'!BI54)</f>
        <v>0</v>
      </c>
      <c r="BJ55" s="71">
        <f>LN('R10'!BJ55/'R10'!BJ54)</f>
        <v>0</v>
      </c>
      <c r="BK55" s="71">
        <f>LN('R10'!BK55/'R10'!BK54)</f>
        <v>0</v>
      </c>
    </row>
    <row r="56" spans="1:63">
      <c r="A56" s="134">
        <v>36606</v>
      </c>
      <c r="B56" s="132"/>
      <c r="C56" s="135">
        <v>34790</v>
      </c>
      <c r="D56" s="71">
        <f>LN('R10'!D56/'R10'!D55)</f>
        <v>-7.168489478612516E-3</v>
      </c>
      <c r="E56" s="71">
        <f>LN('R10'!E56/'R10'!E55)</f>
        <v>0</v>
      </c>
      <c r="F56" s="71">
        <f>LN('R10'!F56/'R10'!F55)</f>
        <v>1.5267472130788381E-2</v>
      </c>
      <c r="G56" s="71">
        <f>LN('R10'!G56/'R10'!G55)</f>
        <v>1.7937700686667252E-2</v>
      </c>
      <c r="H56" s="71">
        <f>LN('R10'!H56/'R10'!H55)</f>
        <v>1.3841051411871511E-2</v>
      </c>
      <c r="I56" s="71">
        <f>LN('R10'!I56/'R10'!I55)</f>
        <v>1.8762276455523034E-2</v>
      </c>
      <c r="J56" s="71">
        <f>LN('R10'!J56/'R10'!J55)</f>
        <v>1.2094704883344699E-2</v>
      </c>
      <c r="K56" s="71">
        <f>LN('R10'!K56/'R10'!K55)</f>
        <v>1.2255055337015354E-2</v>
      </c>
      <c r="L56" s="71">
        <f>LN('R10'!L56/'R10'!L55)</f>
        <v>1.1820468600426045E-2</v>
      </c>
      <c r="M56" s="71">
        <f>LN('R10'!M56/'R10'!M55)</f>
        <v>6.5746456420853853E-3</v>
      </c>
      <c r="N56" s="71">
        <f>LN('R10'!N56/'R10'!N55)</f>
        <v>6.7796869853787691E-3</v>
      </c>
      <c r="O56" s="71">
        <f>LN('R10'!O56/'R10'!O55)</f>
        <v>7.2727593290798781E-3</v>
      </c>
      <c r="P56" s="71">
        <f>LN('R10'!P56/'R10'!P55)</f>
        <v>2.919915469226235E-2</v>
      </c>
      <c r="Q56" s="71">
        <f>LN('R10'!Q56/'R10'!Q55)</f>
        <v>2.2989518224698781E-2</v>
      </c>
      <c r="R56" s="71">
        <f>LN('R10'!R56/'R10'!R55)</f>
        <v>1.4815085785140682E-2</v>
      </c>
      <c r="S56" s="71">
        <f>LN('R10'!S56/'R10'!S55)</f>
        <v>8.6207430439069546E-3</v>
      </c>
      <c r="T56" s="71">
        <f>LN('R10'!T56/'R10'!T55)</f>
        <v>3.3277900926747457E-3</v>
      </c>
      <c r="U56" s="71">
        <f>LN('R10'!U56/'R10'!U55)</f>
        <v>1.077209698191104E-2</v>
      </c>
      <c r="V56" s="71">
        <f>LN('R10'!V56/'R10'!V55)</f>
        <v>0</v>
      </c>
      <c r="W56" s="71">
        <f>LN('R10'!W56/'R10'!W55)</f>
        <v>0</v>
      </c>
      <c r="X56" s="71">
        <f>LN('R10'!X56/'R10'!X55)</f>
        <v>0</v>
      </c>
      <c r="Y56" s="71">
        <f>LN('R10'!Y56/'R10'!Y55)</f>
        <v>0</v>
      </c>
      <c r="Z56" s="71">
        <f>LN('R10'!Z56/'R10'!Z55)</f>
        <v>5.2770571008438193E-3</v>
      </c>
      <c r="AA56" s="71">
        <f>LN('R10'!AA56/'R10'!AA55)</f>
        <v>5.7588472942443425E-3</v>
      </c>
      <c r="AB56" s="71">
        <f>LN('R10'!AB56/'R10'!AB55)</f>
        <v>2.7505513954182999E-2</v>
      </c>
      <c r="AC56" s="71">
        <f>LN('R10'!AC56/'R10'!AC55)</f>
        <v>2.1301507904220696E-2</v>
      </c>
      <c r="AD56" s="71">
        <f>LN('R10'!AD56/'R10'!AD55)</f>
        <v>1.329554248124472E-2</v>
      </c>
      <c r="AE56" s="71">
        <f>LN('R10'!AE56/'R10'!AE55)</f>
        <v>7.092378911232434E-3</v>
      </c>
      <c r="AF56" s="71">
        <f>LN('R10'!AF56/'R10'!AF55)</f>
        <v>2.2042020340059176E-3</v>
      </c>
      <c r="AG56" s="71">
        <f>LN('R10'!AG56/'R10'!AG55)</f>
        <v>1.0057504800490752E-2</v>
      </c>
      <c r="AH56" s="71">
        <f>LN('R10'!AH56/'R10'!AH55)</f>
        <v>-1.0785548412078603E-3</v>
      </c>
      <c r="AI56" s="71">
        <f>LN('R10'!AI56/'R10'!AI55)</f>
        <v>-1.0982977490624545E-3</v>
      </c>
      <c r="AJ56" s="71">
        <f>LN('R10'!AJ56/'R10'!AJ55)</f>
        <v>-1.0785548412078603E-3</v>
      </c>
      <c r="AK56" s="71">
        <f>LN('R10'!AK56/'R10'!AK55)</f>
        <v>0</v>
      </c>
      <c r="AL56" s="71">
        <f>LN('R10'!AL56/'R10'!AL55)</f>
        <v>5.2083451071382597E-3</v>
      </c>
      <c r="AM56" s="71">
        <f>LN('R10'!AM56/'R10'!AM55)</f>
        <v>5.686956168938829E-3</v>
      </c>
      <c r="AN56" s="71">
        <f>LN('R10'!AN56/'R10'!AN55)</f>
        <v>2.7153562508792726E-2</v>
      </c>
      <c r="AO56" s="71">
        <f>LN('R10'!AO56/'R10'!AO55)</f>
        <v>2.1015752215281954E-2</v>
      </c>
      <c r="AP56" s="71">
        <f>LN('R10'!AP56/'R10'!AP55)</f>
        <v>1.3122980163222222E-2</v>
      </c>
      <c r="AQ56" s="71">
        <f>LN('R10'!AQ56/'R10'!AQ55)</f>
        <v>6.9943534779562102E-3</v>
      </c>
      <c r="AR56" s="71">
        <f>LN('R10'!AR56/'R10'!AR55)</f>
        <v>2.1805290725307571E-3</v>
      </c>
      <c r="AS56" s="71">
        <f>LN('R10'!AS56/'R10'!AS55)</f>
        <v>9.9933501141675277E-3</v>
      </c>
      <c r="AT56" s="71">
        <f>LN('R10'!AT56/'R10'!AT55)</f>
        <v>-1.0670461620654538E-3</v>
      </c>
      <c r="AU56" s="71">
        <f>LN('R10'!AU56/'R10'!AU55)</f>
        <v>-1.0863662122208519E-3</v>
      </c>
      <c r="AV56" s="71">
        <f>LN('R10'!AV56/'R10'!AV55)</f>
        <v>-1.0670461620654538E-3</v>
      </c>
      <c r="AW56" s="71">
        <f>LN('R10'!AW56/'R10'!AW55)</f>
        <v>0</v>
      </c>
      <c r="AX56" s="71">
        <f>LN('R10'!AX56/'R10'!AX55)</f>
        <v>5.1480165174012374E-3</v>
      </c>
      <c r="AY56" s="71">
        <f>LN('R10'!AY56/'R10'!AY55)</f>
        <v>5.623771765750879E-3</v>
      </c>
      <c r="AZ56" s="71">
        <f>LN('R10'!AZ56/'R10'!AZ55)</f>
        <v>2.6844419896902699E-2</v>
      </c>
      <c r="BA56" s="71">
        <f>LN('R10'!BA56/'R10'!BA55)</f>
        <v>2.0765049173695586E-2</v>
      </c>
      <c r="BB56" s="71">
        <f>LN('R10'!BB56/'R10'!BB55)</f>
        <v>1.2971459761777172E-2</v>
      </c>
      <c r="BC56" s="71">
        <f>LN('R10'!BC56/'R10'!BC55)</f>
        <v>6.9084188963040071E-3</v>
      </c>
      <c r="BD56" s="71">
        <f>LN('R10'!BD56/'R10'!BD55)</f>
        <v>2.1596540055525072E-3</v>
      </c>
      <c r="BE56" s="71">
        <f>LN('R10'!BE56/'R10'!BE55)</f>
        <v>9.9363066895341214E-3</v>
      </c>
      <c r="BF56" s="71">
        <f>LN('R10'!BF56/'R10'!BF55)</f>
        <v>-1.0568963464004299E-3</v>
      </c>
      <c r="BG56" s="71">
        <f>LN('R10'!BG56/'R10'!BG55)</f>
        <v>-1.0758473334631254E-3</v>
      </c>
      <c r="BH56" s="71">
        <f>LN('R10'!BH56/'R10'!BH55)</f>
        <v>-1.0568963464004299E-3</v>
      </c>
      <c r="BI56" s="71">
        <f>LN('R10'!BI56/'R10'!BI55)</f>
        <v>0</v>
      </c>
      <c r="BJ56" s="71">
        <f>LN('R10'!BJ56/'R10'!BJ55)</f>
        <v>5.0890695074712281E-3</v>
      </c>
      <c r="BK56" s="71">
        <f>LN('R10'!BK56/'R10'!BK55)</f>
        <v>5.5619759474324843E-3</v>
      </c>
    </row>
    <row r="57" spans="1:63">
      <c r="A57" s="134">
        <v>36607</v>
      </c>
      <c r="B57" s="132"/>
      <c r="C57" s="135">
        <v>34790</v>
      </c>
      <c r="D57" s="71">
        <f>LN('R10'!D57/'R10'!D56)</f>
        <v>0</v>
      </c>
      <c r="E57" s="71">
        <f>LN('R10'!E57/'R10'!E56)</f>
        <v>0</v>
      </c>
      <c r="F57" s="71">
        <f>LN('R10'!F57/'R10'!F56)</f>
        <v>0</v>
      </c>
      <c r="G57" s="71">
        <f>LN('R10'!G57/'R10'!G56)</f>
        <v>0</v>
      </c>
      <c r="H57" s="71">
        <f>LN('R10'!H57/'R10'!H56)</f>
        <v>0</v>
      </c>
      <c r="I57" s="71">
        <f>LN('R10'!I57/'R10'!I56)</f>
        <v>0</v>
      </c>
      <c r="J57" s="71">
        <f>LN('R10'!J57/'R10'!J56)</f>
        <v>0</v>
      </c>
      <c r="K57" s="71">
        <f>LN('R10'!K57/'R10'!K56)</f>
        <v>0</v>
      </c>
      <c r="L57" s="71">
        <f>LN('R10'!L57/'R10'!L56)</f>
        <v>0</v>
      </c>
      <c r="M57" s="71">
        <f>LN('R10'!M57/'R10'!M56)</f>
        <v>0</v>
      </c>
      <c r="N57" s="71">
        <f>LN('R10'!N57/'R10'!N56)</f>
        <v>0</v>
      </c>
      <c r="O57" s="71">
        <f>LN('R10'!O57/'R10'!O56)</f>
        <v>0</v>
      </c>
      <c r="P57" s="71">
        <f>LN('R10'!P57/'R10'!P56)</f>
        <v>0</v>
      </c>
      <c r="Q57" s="71">
        <f>LN('R10'!Q57/'R10'!Q56)</f>
        <v>0</v>
      </c>
      <c r="R57" s="71">
        <f>LN('R10'!R57/'R10'!R56)</f>
        <v>0</v>
      </c>
      <c r="S57" s="71">
        <f>LN('R10'!S57/'R10'!S56)</f>
        <v>0</v>
      </c>
      <c r="T57" s="71">
        <f>LN('R10'!T57/'R10'!T56)</f>
        <v>0</v>
      </c>
      <c r="U57" s="71">
        <f>LN('R10'!U57/'R10'!U56)</f>
        <v>0</v>
      </c>
      <c r="V57" s="71">
        <f>LN('R10'!V57/'R10'!V56)</f>
        <v>0</v>
      </c>
      <c r="W57" s="71">
        <f>LN('R10'!W57/'R10'!W56)</f>
        <v>0</v>
      </c>
      <c r="X57" s="71">
        <f>LN('R10'!X57/'R10'!X56)</f>
        <v>0</v>
      </c>
      <c r="Y57" s="71">
        <f>LN('R10'!Y57/'R10'!Y56)</f>
        <v>0</v>
      </c>
      <c r="Z57" s="71">
        <f>LN('R10'!Z57/'R10'!Z56)</f>
        <v>0</v>
      </c>
      <c r="AA57" s="71">
        <f>LN('R10'!AA57/'R10'!AA56)</f>
        <v>0</v>
      </c>
      <c r="AB57" s="71">
        <f>LN('R10'!AB57/'R10'!AB56)</f>
        <v>0</v>
      </c>
      <c r="AC57" s="71">
        <f>LN('R10'!AC57/'R10'!AC56)</f>
        <v>0</v>
      </c>
      <c r="AD57" s="71">
        <f>LN('R10'!AD57/'R10'!AD56)</f>
        <v>0</v>
      </c>
      <c r="AE57" s="71">
        <f>LN('R10'!AE57/'R10'!AE56)</f>
        <v>0</v>
      </c>
      <c r="AF57" s="71">
        <f>LN('R10'!AF57/'R10'!AF56)</f>
        <v>0</v>
      </c>
      <c r="AG57" s="71">
        <f>LN('R10'!AG57/'R10'!AG56)</f>
        <v>0</v>
      </c>
      <c r="AH57" s="71">
        <f>LN('R10'!AH57/'R10'!AH56)</f>
        <v>0</v>
      </c>
      <c r="AI57" s="71">
        <f>LN('R10'!AI57/'R10'!AI56)</f>
        <v>0</v>
      </c>
      <c r="AJ57" s="71">
        <f>LN('R10'!AJ57/'R10'!AJ56)</f>
        <v>0</v>
      </c>
      <c r="AK57" s="71">
        <f>LN('R10'!AK57/'R10'!AK56)</f>
        <v>0</v>
      </c>
      <c r="AL57" s="71">
        <f>LN('R10'!AL57/'R10'!AL56)</f>
        <v>0</v>
      </c>
      <c r="AM57" s="71">
        <f>LN('R10'!AM57/'R10'!AM56)</f>
        <v>0</v>
      </c>
      <c r="AN57" s="71">
        <f>LN('R10'!AN57/'R10'!AN56)</f>
        <v>0</v>
      </c>
      <c r="AO57" s="71">
        <f>LN('R10'!AO57/'R10'!AO56)</f>
        <v>0</v>
      </c>
      <c r="AP57" s="71">
        <f>LN('R10'!AP57/'R10'!AP56)</f>
        <v>0</v>
      </c>
      <c r="AQ57" s="71">
        <f>LN('R10'!AQ57/'R10'!AQ56)</f>
        <v>0</v>
      </c>
      <c r="AR57" s="71">
        <f>LN('R10'!AR57/'R10'!AR56)</f>
        <v>0</v>
      </c>
      <c r="AS57" s="71">
        <f>LN('R10'!AS57/'R10'!AS56)</f>
        <v>0</v>
      </c>
      <c r="AT57" s="71">
        <f>LN('R10'!AT57/'R10'!AT56)</f>
        <v>0</v>
      </c>
      <c r="AU57" s="71">
        <f>LN('R10'!AU57/'R10'!AU56)</f>
        <v>0</v>
      </c>
      <c r="AV57" s="71">
        <f>LN('R10'!AV57/'R10'!AV56)</f>
        <v>0</v>
      </c>
      <c r="AW57" s="71">
        <f>LN('R10'!AW57/'R10'!AW56)</f>
        <v>0</v>
      </c>
      <c r="AX57" s="71">
        <f>LN('R10'!AX57/'R10'!AX56)</f>
        <v>0</v>
      </c>
      <c r="AY57" s="71">
        <f>LN('R10'!AY57/'R10'!AY56)</f>
        <v>0</v>
      </c>
      <c r="AZ57" s="71">
        <f>LN('R10'!AZ57/'R10'!AZ56)</f>
        <v>0</v>
      </c>
      <c r="BA57" s="71">
        <f>LN('R10'!BA57/'R10'!BA56)</f>
        <v>0</v>
      </c>
      <c r="BB57" s="71">
        <f>LN('R10'!BB57/'R10'!BB56)</f>
        <v>0</v>
      </c>
      <c r="BC57" s="71">
        <f>LN('R10'!BC57/'R10'!BC56)</f>
        <v>0</v>
      </c>
      <c r="BD57" s="71">
        <f>LN('R10'!BD57/'R10'!BD56)</f>
        <v>0</v>
      </c>
      <c r="BE57" s="71">
        <f>LN('R10'!BE57/'R10'!BE56)</f>
        <v>0</v>
      </c>
      <c r="BF57" s="71">
        <f>LN('R10'!BF57/'R10'!BF56)</f>
        <v>0</v>
      </c>
      <c r="BG57" s="71">
        <f>LN('R10'!BG57/'R10'!BG56)</f>
        <v>0</v>
      </c>
      <c r="BH57" s="71">
        <f>LN('R10'!BH57/'R10'!BH56)</f>
        <v>0</v>
      </c>
      <c r="BI57" s="71">
        <f>LN('R10'!BI57/'R10'!BI56)</f>
        <v>0</v>
      </c>
      <c r="BJ57" s="71">
        <f>LN('R10'!BJ57/'R10'!BJ56)</f>
        <v>0</v>
      </c>
      <c r="BK57" s="71">
        <f>LN('R10'!BK57/'R10'!BK56)</f>
        <v>0</v>
      </c>
    </row>
    <row r="58" spans="1:63">
      <c r="A58" s="134">
        <v>36608</v>
      </c>
      <c r="B58" s="132"/>
      <c r="C58" s="135">
        <v>34790</v>
      </c>
      <c r="D58" s="71">
        <f>LN('R10'!D58/'R10'!D57)</f>
        <v>0</v>
      </c>
      <c r="E58" s="71">
        <f>LN('R10'!E58/'R10'!E57)</f>
        <v>0</v>
      </c>
      <c r="F58" s="71">
        <f>LN('R10'!F58/'R10'!F57)</f>
        <v>0</v>
      </c>
      <c r="G58" s="71">
        <f>LN('R10'!G58/'R10'!G57)</f>
        <v>-8.9286307443013184E-3</v>
      </c>
      <c r="H58" s="71">
        <f>LN('R10'!H58/'R10'!H57)</f>
        <v>0</v>
      </c>
      <c r="I58" s="71">
        <f>LN('R10'!I58/'R10'!I57)</f>
        <v>0</v>
      </c>
      <c r="J58" s="71">
        <f>LN('R10'!J58/'R10'!J57)</f>
        <v>0</v>
      </c>
      <c r="K58" s="71">
        <f>LN('R10'!K58/'R10'!K57)</f>
        <v>0</v>
      </c>
      <c r="L58" s="71">
        <f>LN('R10'!L58/'R10'!L57)</f>
        <v>0</v>
      </c>
      <c r="M58" s="71">
        <f>LN('R10'!M58/'R10'!M57)</f>
        <v>0</v>
      </c>
      <c r="N58" s="71">
        <f>LN('R10'!N58/'R10'!N57)</f>
        <v>0</v>
      </c>
      <c r="O58" s="71">
        <f>LN('R10'!O58/'R10'!O57)</f>
        <v>0</v>
      </c>
      <c r="P58" s="71">
        <f>LN('R10'!P58/'R10'!P57)</f>
        <v>0</v>
      </c>
      <c r="Q58" s="71">
        <f>LN('R10'!Q58/'R10'!Q57)</f>
        <v>0</v>
      </c>
      <c r="R58" s="71">
        <f>LN('R10'!R58/'R10'!R57)</f>
        <v>0</v>
      </c>
      <c r="S58" s="71">
        <f>LN('R10'!S58/'R10'!S57)</f>
        <v>0</v>
      </c>
      <c r="T58" s="71">
        <f>LN('R10'!T58/'R10'!T57)</f>
        <v>0</v>
      </c>
      <c r="U58" s="71">
        <f>LN('R10'!U58/'R10'!U57)</f>
        <v>0</v>
      </c>
      <c r="V58" s="71">
        <f>LN('R10'!V58/'R10'!V57)</f>
        <v>0</v>
      </c>
      <c r="W58" s="71">
        <f>LN('R10'!W58/'R10'!W57)</f>
        <v>0</v>
      </c>
      <c r="X58" s="71">
        <f>LN('R10'!X58/'R10'!X57)</f>
        <v>0</v>
      </c>
      <c r="Y58" s="71">
        <f>LN('R10'!Y58/'R10'!Y57)</f>
        <v>0</v>
      </c>
      <c r="Z58" s="71">
        <f>LN('R10'!Z58/'R10'!Z57)</f>
        <v>0</v>
      </c>
      <c r="AA58" s="71">
        <f>LN('R10'!AA58/'R10'!AA57)</f>
        <v>0</v>
      </c>
      <c r="AB58" s="71">
        <f>LN('R10'!AB58/'R10'!AB57)</f>
        <v>0</v>
      </c>
      <c r="AC58" s="71">
        <f>LN('R10'!AC58/'R10'!AC57)</f>
        <v>0</v>
      </c>
      <c r="AD58" s="71">
        <f>LN('R10'!AD58/'R10'!AD57)</f>
        <v>0</v>
      </c>
      <c r="AE58" s="71">
        <f>LN('R10'!AE58/'R10'!AE57)</f>
        <v>0</v>
      </c>
      <c r="AF58" s="71">
        <f>LN('R10'!AF58/'R10'!AF57)</f>
        <v>0</v>
      </c>
      <c r="AG58" s="71">
        <f>LN('R10'!AG58/'R10'!AG57)</f>
        <v>0</v>
      </c>
      <c r="AH58" s="71">
        <f>LN('R10'!AH58/'R10'!AH57)</f>
        <v>0</v>
      </c>
      <c r="AI58" s="71">
        <f>LN('R10'!AI58/'R10'!AI57)</f>
        <v>0</v>
      </c>
      <c r="AJ58" s="71">
        <f>LN('R10'!AJ58/'R10'!AJ57)</f>
        <v>0</v>
      </c>
      <c r="AK58" s="71">
        <f>LN('R10'!AK58/'R10'!AK57)</f>
        <v>0</v>
      </c>
      <c r="AL58" s="71">
        <f>LN('R10'!AL58/'R10'!AL57)</f>
        <v>0</v>
      </c>
      <c r="AM58" s="71">
        <f>LN('R10'!AM58/'R10'!AM57)</f>
        <v>0</v>
      </c>
      <c r="AN58" s="71">
        <f>LN('R10'!AN58/'R10'!AN57)</f>
        <v>0</v>
      </c>
      <c r="AO58" s="71">
        <f>LN('R10'!AO58/'R10'!AO57)</f>
        <v>0</v>
      </c>
      <c r="AP58" s="71">
        <f>LN('R10'!AP58/'R10'!AP57)</f>
        <v>0</v>
      </c>
      <c r="AQ58" s="71">
        <f>LN('R10'!AQ58/'R10'!AQ57)</f>
        <v>0</v>
      </c>
      <c r="AR58" s="71">
        <f>LN('R10'!AR58/'R10'!AR57)</f>
        <v>0</v>
      </c>
      <c r="AS58" s="71">
        <f>LN('R10'!AS58/'R10'!AS57)</f>
        <v>0</v>
      </c>
      <c r="AT58" s="71">
        <f>LN('R10'!AT58/'R10'!AT57)</f>
        <v>0</v>
      </c>
      <c r="AU58" s="71">
        <f>LN('R10'!AU58/'R10'!AU57)</f>
        <v>0</v>
      </c>
      <c r="AV58" s="71">
        <f>LN('R10'!AV58/'R10'!AV57)</f>
        <v>0</v>
      </c>
      <c r="AW58" s="71">
        <f>LN('R10'!AW58/'R10'!AW57)</f>
        <v>0</v>
      </c>
      <c r="AX58" s="71">
        <f>LN('R10'!AX58/'R10'!AX57)</f>
        <v>0</v>
      </c>
      <c r="AY58" s="71">
        <f>LN('R10'!AY58/'R10'!AY57)</f>
        <v>0</v>
      </c>
      <c r="AZ58" s="71">
        <f>LN('R10'!AZ58/'R10'!AZ57)</f>
        <v>0</v>
      </c>
      <c r="BA58" s="71">
        <f>LN('R10'!BA58/'R10'!BA57)</f>
        <v>0</v>
      </c>
      <c r="BB58" s="71">
        <f>LN('R10'!BB58/'R10'!BB57)</f>
        <v>0</v>
      </c>
      <c r="BC58" s="71">
        <f>LN('R10'!BC58/'R10'!BC57)</f>
        <v>0</v>
      </c>
      <c r="BD58" s="71">
        <f>LN('R10'!BD58/'R10'!BD57)</f>
        <v>0</v>
      </c>
      <c r="BE58" s="71">
        <f>LN('R10'!BE58/'R10'!BE57)</f>
        <v>0</v>
      </c>
      <c r="BF58" s="71">
        <f>LN('R10'!BF58/'R10'!BF57)</f>
        <v>0</v>
      </c>
      <c r="BG58" s="71">
        <f>LN('R10'!BG58/'R10'!BG57)</f>
        <v>0</v>
      </c>
      <c r="BH58" s="71">
        <f>LN('R10'!BH58/'R10'!BH57)</f>
        <v>0</v>
      </c>
      <c r="BI58" s="71">
        <f>LN('R10'!BI58/'R10'!BI57)</f>
        <v>0</v>
      </c>
      <c r="BJ58" s="71">
        <f>LN('R10'!BJ58/'R10'!BJ57)</f>
        <v>0</v>
      </c>
      <c r="BK58" s="71">
        <f>LN('R10'!BK58/'R10'!BK57)</f>
        <v>0</v>
      </c>
    </row>
    <row r="59" spans="1:63">
      <c r="A59" s="134">
        <v>36609</v>
      </c>
      <c r="B59" s="132"/>
      <c r="C59" s="135">
        <v>34820</v>
      </c>
      <c r="D59" s="71">
        <f>LN('R10'!D59/'R10'!D58)</f>
        <v>1.2866510593250276E-2</v>
      </c>
      <c r="E59" s="71">
        <f>LN('R10'!E59/'R10'!E58)</f>
        <v>7.2727593290798781E-3</v>
      </c>
      <c r="F59" s="71">
        <f>LN('R10'!F59/'R10'!F58)</f>
        <v>5.3632154915795316E-2</v>
      </c>
      <c r="G59" s="71">
        <f>LN('R10'!G59/'R10'!G58)</f>
        <v>0</v>
      </c>
      <c r="H59" s="71">
        <f>LN('R10'!H59/'R10'!H58)</f>
        <v>-3.4423441909727901E-3</v>
      </c>
      <c r="I59" s="71">
        <f>LN('R10'!I59/'R10'!I58)</f>
        <v>0</v>
      </c>
      <c r="J59" s="71">
        <f>LN('R10'!J59/'R10'!J58)</f>
        <v>0</v>
      </c>
      <c r="K59" s="71">
        <f>LN('R10'!K59/'R10'!K58)</f>
        <v>0</v>
      </c>
      <c r="L59" s="71">
        <f>LN('R10'!L59/'R10'!L58)</f>
        <v>0</v>
      </c>
      <c r="M59" s="71">
        <f>LN('R10'!M59/'R10'!M58)</f>
        <v>0</v>
      </c>
      <c r="N59" s="71">
        <f>LN('R10'!N59/'R10'!N58)</f>
        <v>0</v>
      </c>
      <c r="O59" s="71">
        <f>LN('R10'!O59/'R10'!O58)</f>
        <v>0</v>
      </c>
      <c r="P59" s="71">
        <f>LN('R10'!P59/'R10'!P58)</f>
        <v>0</v>
      </c>
      <c r="Q59" s="71">
        <f>LN('R10'!Q59/'R10'!Q58)</f>
        <v>0</v>
      </c>
      <c r="R59" s="71">
        <f>LN('R10'!R59/'R10'!R58)</f>
        <v>0</v>
      </c>
      <c r="S59" s="71">
        <f>LN('R10'!S59/'R10'!S58)</f>
        <v>0</v>
      </c>
      <c r="T59" s="71">
        <f>LN('R10'!T59/'R10'!T58)</f>
        <v>0</v>
      </c>
      <c r="U59" s="71">
        <f>LN('R10'!U59/'R10'!U58)</f>
        <v>0</v>
      </c>
      <c r="V59" s="71">
        <f>LN('R10'!V59/'R10'!V58)</f>
        <v>0</v>
      </c>
      <c r="W59" s="71">
        <f>LN('R10'!W59/'R10'!W58)</f>
        <v>0</v>
      </c>
      <c r="X59" s="71">
        <f>LN('R10'!X59/'R10'!X58)</f>
        <v>0</v>
      </c>
      <c r="Y59" s="71">
        <f>LN('R10'!Y59/'R10'!Y58)</f>
        <v>0</v>
      </c>
      <c r="Z59" s="71">
        <f>LN('R10'!Z59/'R10'!Z58)</f>
        <v>0</v>
      </c>
      <c r="AA59" s="71">
        <f>LN('R10'!AA59/'R10'!AA58)</f>
        <v>0</v>
      </c>
      <c r="AB59" s="71">
        <f>LN('R10'!AB59/'R10'!AB58)</f>
        <v>0</v>
      </c>
      <c r="AC59" s="71">
        <f>LN('R10'!AC59/'R10'!AC58)</f>
        <v>0</v>
      </c>
      <c r="AD59" s="71">
        <f>LN('R10'!AD59/'R10'!AD58)</f>
        <v>0</v>
      </c>
      <c r="AE59" s="71">
        <f>LN('R10'!AE59/'R10'!AE58)</f>
        <v>0</v>
      </c>
      <c r="AF59" s="71">
        <f>LN('R10'!AF59/'R10'!AF58)</f>
        <v>0</v>
      </c>
      <c r="AG59" s="71">
        <f>LN('R10'!AG59/'R10'!AG58)</f>
        <v>0</v>
      </c>
      <c r="AH59" s="71">
        <f>LN('R10'!AH59/'R10'!AH58)</f>
        <v>0</v>
      </c>
      <c r="AI59" s="71">
        <f>LN('R10'!AI59/'R10'!AI58)</f>
        <v>0</v>
      </c>
      <c r="AJ59" s="71">
        <f>LN('R10'!AJ59/'R10'!AJ58)</f>
        <v>0</v>
      </c>
      <c r="AK59" s="71">
        <f>LN('R10'!AK59/'R10'!AK58)</f>
        <v>-1.3342230131366103E-3</v>
      </c>
      <c r="AL59" s="71">
        <f>LN('R10'!AL59/'R10'!AL58)</f>
        <v>-1.2995453420855034E-3</v>
      </c>
      <c r="AM59" s="71">
        <f>LN('R10'!AM59/'R10'!AM58)</f>
        <v>-1.2455887016287245E-3</v>
      </c>
      <c r="AN59" s="71">
        <f>LN('R10'!AN59/'R10'!AN58)</f>
        <v>-1.263069426216887E-3</v>
      </c>
      <c r="AO59" s="71">
        <f>LN('R10'!AO59/'R10'!AO58)</f>
        <v>-1.3283154487959488E-3</v>
      </c>
      <c r="AP59" s="71">
        <f>LN('R10'!AP59/'R10'!AP58)</f>
        <v>-1.2902302700194669E-3</v>
      </c>
      <c r="AQ59" s="71">
        <f>LN('R10'!AQ59/'R10'!AQ58)</f>
        <v>-1.3782448357084669E-3</v>
      </c>
      <c r="AR59" s="71">
        <f>LN('R10'!AR59/'R10'!AR58)</f>
        <v>-1.0733977318297086E-3</v>
      </c>
      <c r="AS59" s="71">
        <f>LN('R10'!AS59/'R10'!AS58)</f>
        <v>-6.3489826124806838E-4</v>
      </c>
      <c r="AT59" s="71">
        <f>LN('R10'!AT59/'R10'!AT58)</f>
        <v>-1.0681859659089658E-3</v>
      </c>
      <c r="AU59" s="71">
        <f>LN('R10'!AU59/'R10'!AU58)</f>
        <v>-1.0875476873989933E-3</v>
      </c>
      <c r="AV59" s="71">
        <f>LN('R10'!AV59/'R10'!AV58)</f>
        <v>-1.0681859659089658E-3</v>
      </c>
      <c r="AW59" s="71">
        <f>LN('R10'!AW59/'R10'!AW58)</f>
        <v>-1.3183917532583356E-3</v>
      </c>
      <c r="AX59" s="71">
        <f>LN('R10'!AX59/'R10'!AX58)</f>
        <v>-1.2845216923567388E-3</v>
      </c>
      <c r="AY59" s="71">
        <f>LN('R10'!AY59/'R10'!AY58)</f>
        <v>-1.2317800777337583E-3</v>
      </c>
      <c r="AZ59" s="71">
        <f>LN('R10'!AZ59/'R10'!AZ58)</f>
        <v>-1.248872707939031E-3</v>
      </c>
      <c r="BA59" s="71">
        <f>LN('R10'!BA59/'R10'!BA58)</f>
        <v>-1.3126232468803651E-3</v>
      </c>
      <c r="BB59" s="71">
        <f>LN('R10'!BB59/'R10'!BB58)</f>
        <v>-1.2754199985860277E-3</v>
      </c>
      <c r="BC59" s="71">
        <f>LN('R10'!BC59/'R10'!BC58)</f>
        <v>-1.3613582680457403E-3</v>
      </c>
      <c r="BD59" s="71">
        <f>LN('R10'!BD59/'R10'!BD58)</f>
        <v>-1.0631273049131209E-3</v>
      </c>
      <c r="BE59" s="71">
        <f>LN('R10'!BE59/'R10'!BE58)</f>
        <v>-6.3129101104031371E-4</v>
      </c>
      <c r="BF59" s="71">
        <f>LN('R10'!BF59/'R10'!BF58)</f>
        <v>-1.0580145582255918E-3</v>
      </c>
      <c r="BG59" s="71">
        <f>LN('R10'!BG59/'R10'!BG58)</f>
        <v>-1.0770060276379489E-3</v>
      </c>
      <c r="BH59" s="71">
        <f>LN('R10'!BH59/'R10'!BH58)</f>
        <v>-1.0580145582255918E-3</v>
      </c>
      <c r="BI59" s="71">
        <f>LN('R10'!BI59/'R10'!BI58)</f>
        <v>-1.302931780415906E-3</v>
      </c>
      <c r="BJ59" s="71">
        <f>LN('R10'!BJ59/'R10'!BJ58)</f>
        <v>-1.2698414404758189E-3</v>
      </c>
      <c r="BK59" s="71">
        <f>LN('R10'!BK59/'R10'!BK58)</f>
        <v>-1.2182742623545986E-3</v>
      </c>
    </row>
    <row r="60" spans="1:63">
      <c r="A60" s="134">
        <v>36612</v>
      </c>
      <c r="B60" s="132"/>
      <c r="C60" s="135">
        <v>34820</v>
      </c>
      <c r="D60" s="71">
        <f>LN('R10'!D60/'R10'!D59)</f>
        <v>1.5504186535965254E-2</v>
      </c>
      <c r="E60" s="71">
        <f>LN('R10'!E60/'R10'!E59)</f>
        <v>2.1506205220963682E-2</v>
      </c>
      <c r="F60" s="71">
        <f>LN('R10'!F60/'R10'!F59)</f>
        <v>2.322685060981677E-2</v>
      </c>
      <c r="G60" s="71">
        <f>LN('R10'!G60/'R10'!G59)</f>
        <v>8.9286307443013982E-3</v>
      </c>
      <c r="H60" s="71">
        <f>LN('R10'!H60/'R10'!H59)</f>
        <v>6.8728792877620504E-3</v>
      </c>
      <c r="I60" s="71">
        <f>LN('R10'!I60/'R10'!I59)</f>
        <v>7.4074412778618176E-3</v>
      </c>
      <c r="J60" s="71">
        <f>LN('R10'!J60/'R10'!J59)</f>
        <v>2.1622464013165709E-2</v>
      </c>
      <c r="K60" s="71">
        <f>LN('R10'!K60/'R10'!K59)</f>
        <v>6.0716640685497736E-3</v>
      </c>
      <c r="L60" s="71">
        <f>LN('R10'!L60/'R10'!L59)</f>
        <v>0</v>
      </c>
      <c r="M60" s="71">
        <f>LN('R10'!M60/'R10'!M59)</f>
        <v>0</v>
      </c>
      <c r="N60" s="71">
        <f>LN('R10'!N60/'R10'!N59)</f>
        <v>0</v>
      </c>
      <c r="O60" s="71">
        <f>LN('R10'!O60/'R10'!O59)</f>
        <v>0</v>
      </c>
      <c r="P60" s="71">
        <f>LN('R10'!P60/'R10'!P59)</f>
        <v>4.2259809289882599E-2</v>
      </c>
      <c r="Q60" s="71">
        <f>LN('R10'!Q60/'R10'!Q59)</f>
        <v>2.2472855852058576E-2</v>
      </c>
      <c r="R60" s="71">
        <f>LN('R10'!R60/'R10'!R59)</f>
        <v>0</v>
      </c>
      <c r="S60" s="71">
        <f>LN('R10'!S60/'R10'!S59)</f>
        <v>0</v>
      </c>
      <c r="T60" s="71">
        <f>LN('R10'!T60/'R10'!T59)</f>
        <v>0</v>
      </c>
      <c r="U60" s="71">
        <f>LN('R10'!U60/'R10'!U59)</f>
        <v>-0.55338523818478669</v>
      </c>
      <c r="V60" s="71">
        <f>LN('R10'!V60/'R10'!V59)</f>
        <v>0</v>
      </c>
      <c r="W60" s="71">
        <f>LN('R10'!W60/'R10'!W59)</f>
        <v>0</v>
      </c>
      <c r="X60" s="71">
        <f>LN('R10'!X60/'R10'!X59)</f>
        <v>0</v>
      </c>
      <c r="Y60" s="71">
        <f>LN('R10'!Y60/'R10'!Y59)</f>
        <v>0</v>
      </c>
      <c r="Z60" s="71">
        <f>LN('R10'!Z60/'R10'!Z59)</f>
        <v>0</v>
      </c>
      <c r="AA60" s="71">
        <f>LN('R10'!AA60/'R10'!AA59)</f>
        <v>0</v>
      </c>
      <c r="AB60" s="71">
        <f>LN('R10'!AB60/'R10'!AB59)</f>
        <v>4.1730672456473279E-2</v>
      </c>
      <c r="AC60" s="71">
        <f>LN('R10'!AC60/'R10'!AC59)</f>
        <v>2.2173857494322075E-2</v>
      </c>
      <c r="AD60" s="71">
        <f>LN('R10'!AD60/'R10'!AD59)</f>
        <v>0</v>
      </c>
      <c r="AE60" s="71">
        <f>LN('R10'!AE60/'R10'!AE59)</f>
        <v>0</v>
      </c>
      <c r="AF60" s="71">
        <f>LN('R10'!AF60/'R10'!AF59)</f>
        <v>0</v>
      </c>
      <c r="AG60" s="71">
        <f>LN('R10'!AG60/'R10'!AG59)</f>
        <v>-0.54867514589613997</v>
      </c>
      <c r="AH60" s="71">
        <f>LN('R10'!AH60/'R10'!AH59)</f>
        <v>0</v>
      </c>
      <c r="AI60" s="71">
        <f>LN('R10'!AI60/'R10'!AI59)</f>
        <v>0</v>
      </c>
      <c r="AJ60" s="71">
        <f>LN('R10'!AJ60/'R10'!AJ59)</f>
        <v>0</v>
      </c>
      <c r="AK60" s="71">
        <f>LN('R10'!AK60/'R10'!AK59)</f>
        <v>0</v>
      </c>
      <c r="AL60" s="71">
        <f>LN('R10'!AL60/'R10'!AL59)</f>
        <v>0</v>
      </c>
      <c r="AM60" s="71">
        <f>LN('R10'!AM60/'R10'!AM59)</f>
        <v>0</v>
      </c>
      <c r="AN60" s="71">
        <f>LN('R10'!AN60/'R10'!AN59)</f>
        <v>4.1265653988008869E-2</v>
      </c>
      <c r="AO60" s="71">
        <f>LN('R10'!AO60/'R10'!AO59)</f>
        <v>2.1911481356218079E-2</v>
      </c>
      <c r="AP60" s="71">
        <f>LN('R10'!AP60/'R10'!AP59)</f>
        <v>0</v>
      </c>
      <c r="AQ60" s="71">
        <f>LN('R10'!AQ60/'R10'!AQ59)</f>
        <v>0</v>
      </c>
      <c r="AR60" s="71">
        <f>LN('R10'!AR60/'R10'!AR59)</f>
        <v>0</v>
      </c>
      <c r="AS60" s="71">
        <f>LN('R10'!AS60/'R10'!AS59)</f>
        <v>-0.54450576667273709</v>
      </c>
      <c r="AT60" s="71">
        <f>LN('R10'!AT60/'R10'!AT59)</f>
        <v>0</v>
      </c>
      <c r="AU60" s="71">
        <f>LN('R10'!AU60/'R10'!AU59)</f>
        <v>0</v>
      </c>
      <c r="AV60" s="71">
        <f>LN('R10'!AV60/'R10'!AV59)</f>
        <v>0</v>
      </c>
      <c r="AW60" s="71">
        <f>LN('R10'!AW60/'R10'!AW59)</f>
        <v>0</v>
      </c>
      <c r="AX60" s="71">
        <f>LN('R10'!AX60/'R10'!AX59)</f>
        <v>0</v>
      </c>
      <c r="AY60" s="71">
        <f>LN('R10'!AY60/'R10'!AY59)</f>
        <v>0</v>
      </c>
      <c r="AZ60" s="71">
        <f>LN('R10'!AZ60/'R10'!AZ59)</f>
        <v>4.0810886433012075E-2</v>
      </c>
      <c r="BA60" s="71">
        <f>LN('R10'!BA60/'R10'!BA59)</f>
        <v>2.1655242070600475E-2</v>
      </c>
      <c r="BB60" s="71">
        <f>LN('R10'!BB60/'R10'!BB59)</f>
        <v>0</v>
      </c>
      <c r="BC60" s="71">
        <f>LN('R10'!BC60/'R10'!BC59)</f>
        <v>0</v>
      </c>
      <c r="BD60" s="71">
        <f>LN('R10'!BD60/'R10'!BD59)</f>
        <v>0</v>
      </c>
      <c r="BE60" s="71">
        <f>LN('R10'!BE60/'R10'!BE59)</f>
        <v>-0.54040079811274278</v>
      </c>
      <c r="BF60" s="71">
        <f>LN('R10'!BF60/'R10'!BF59)</f>
        <v>0</v>
      </c>
      <c r="BG60" s="71">
        <f>LN('R10'!BG60/'R10'!BG59)</f>
        <v>0</v>
      </c>
      <c r="BH60" s="71">
        <f>LN('R10'!BH60/'R10'!BH59)</f>
        <v>0</v>
      </c>
      <c r="BI60" s="71">
        <f>LN('R10'!BI60/'R10'!BI59)</f>
        <v>-1.3046316266649694E-3</v>
      </c>
      <c r="BJ60" s="71">
        <f>LN('R10'!BJ60/'R10'!BJ59)</f>
        <v>-1.271455988196832E-3</v>
      </c>
      <c r="BK60" s="71">
        <f>LN('R10'!BK60/'R10'!BK59)</f>
        <v>-1.219760265075816E-3</v>
      </c>
    </row>
    <row r="61" spans="1:63">
      <c r="A61" s="134">
        <v>36613</v>
      </c>
      <c r="B61" s="132"/>
      <c r="C61" s="135">
        <v>34820</v>
      </c>
      <c r="D61" s="71">
        <f>LN('R10'!D61/'R10'!D60)</f>
        <v>3.4904049397685676E-3</v>
      </c>
      <c r="E61" s="71">
        <f>LN('R10'!E61/'R10'!E60)</f>
        <v>-3.5524016043677721E-3</v>
      </c>
      <c r="F61" s="71">
        <f>LN('R10'!F61/'R10'!F60)</f>
        <v>-4.4742803949211893E-3</v>
      </c>
      <c r="G61" s="71">
        <f>LN('R10'!G61/'R10'!G60)</f>
        <v>0</v>
      </c>
      <c r="H61" s="71">
        <f>LN('R10'!H61/'R10'!H60)</f>
        <v>0</v>
      </c>
      <c r="I61" s="71">
        <f>LN('R10'!I61/'R10'!I60)</f>
        <v>3.683245416296368E-3</v>
      </c>
      <c r="J61" s="71">
        <f>LN('R10'!J61/'R10'!J60)</f>
        <v>0</v>
      </c>
      <c r="K61" s="71">
        <f>LN('R10'!K61/'R10'!K60)</f>
        <v>0</v>
      </c>
      <c r="L61" s="71">
        <f>LN('R10'!L61/'R10'!L60)</f>
        <v>0</v>
      </c>
      <c r="M61" s="71">
        <f>LN('R10'!M61/'R10'!M60)</f>
        <v>0</v>
      </c>
      <c r="N61" s="71">
        <f>LN('R10'!N61/'R10'!N60)</f>
        <v>6.7544750963797291E-4</v>
      </c>
      <c r="O61" s="71">
        <f>LN('R10'!O61/'R10'!O60)</f>
        <v>7.2202479734870973E-3</v>
      </c>
      <c r="P61" s="71">
        <f>LN('R10'!P61/'R10'!P60)</f>
        <v>-3.5091319811270061E-2</v>
      </c>
      <c r="Q61" s="71">
        <f>LN('R10'!Q61/'R10'!Q60)</f>
        <v>-2.2472855852058628E-2</v>
      </c>
      <c r="R61" s="71">
        <f>LN('R10'!R61/'R10'!R60)</f>
        <v>2.1819047394639673E-2</v>
      </c>
      <c r="S61" s="71">
        <f>LN('R10'!S61/'R10'!S60)</f>
        <v>-8.6207430439069754E-3</v>
      </c>
      <c r="T61" s="71">
        <f>LN('R10'!T61/'R10'!T60)</f>
        <v>-6.6666913581893451E-3</v>
      </c>
      <c r="U61" s="71">
        <f>LN('R10'!U61/'R10'!U60)</f>
        <v>-3.7979248065216333E-2</v>
      </c>
      <c r="V61" s="71">
        <f>LN('R10'!V61/'R10'!V60)</f>
        <v>2.9852963149681128E-2</v>
      </c>
      <c r="W61" s="71">
        <f>LN('R10'!W61/'R10'!W60)</f>
        <v>0</v>
      </c>
      <c r="X61" s="71">
        <f>LN('R10'!X61/'R10'!X60)</f>
        <v>0</v>
      </c>
      <c r="Y61" s="71">
        <f>LN('R10'!Y61/'R10'!Y60)</f>
        <v>0</v>
      </c>
      <c r="Z61" s="71">
        <f>LN('R10'!Z61/'R10'!Z60)</f>
        <v>0</v>
      </c>
      <c r="AA61" s="71">
        <f>LN('R10'!AA61/'R10'!AA60)</f>
        <v>0</v>
      </c>
      <c r="AB61" s="71">
        <f>LN('R10'!AB61/'R10'!AB60)</f>
        <v>-3.4653502082388085E-2</v>
      </c>
      <c r="AC61" s="71">
        <f>LN('R10'!AC61/'R10'!AC60)</f>
        <v>-2.2173857494321967E-2</v>
      </c>
      <c r="AD61" s="71">
        <f>LN('R10'!AD61/'R10'!AD60)</f>
        <v>2.1537085144383759E-2</v>
      </c>
      <c r="AE61" s="71">
        <f>LN('R10'!AE61/'R10'!AE60)</f>
        <v>-8.4998386791121736E-3</v>
      </c>
      <c r="AF61" s="71">
        <f>LN('R10'!AF61/'R10'!AF60)</f>
        <v>-6.5941551175130236E-3</v>
      </c>
      <c r="AG61" s="71">
        <f>LN('R10'!AG61/'R10'!AG60)</f>
        <v>-3.755134565213248E-2</v>
      </c>
      <c r="AH61" s="71">
        <f>LN('R10'!AH61/'R10'!AH60)</f>
        <v>2.9535519625508648E-2</v>
      </c>
      <c r="AI61" s="71">
        <f>LN('R10'!AI61/'R10'!AI60)</f>
        <v>0</v>
      </c>
      <c r="AJ61" s="71">
        <f>LN('R10'!AJ61/'R10'!AJ60)</f>
        <v>0</v>
      </c>
      <c r="AK61" s="71">
        <f>LN('R10'!AK61/'R10'!AK60)</f>
        <v>0</v>
      </c>
      <c r="AL61" s="71">
        <f>LN('R10'!AL61/'R10'!AL60)</f>
        <v>0</v>
      </c>
      <c r="AM61" s="71">
        <f>LN('R10'!AM61/'R10'!AM60)</f>
        <v>0</v>
      </c>
      <c r="AN61" s="71">
        <f>LN('R10'!AN61/'R10'!AN60)</f>
        <v>-3.4268704087558673E-2</v>
      </c>
      <c r="AO61" s="71">
        <f>LN('R10'!AO61/'R10'!AO60)</f>
        <v>-2.1911481356218013E-2</v>
      </c>
      <c r="AP61" s="71">
        <f>LN('R10'!AP61/'R10'!AP60)</f>
        <v>2.1289478495726127E-2</v>
      </c>
      <c r="AQ61" s="71">
        <f>LN('R10'!AQ61/'R10'!AQ60)</f>
        <v>-8.3938882061502258E-3</v>
      </c>
      <c r="AR61" s="71">
        <f>LN('R10'!AR61/'R10'!AR60)</f>
        <v>-6.5302089896709251E-3</v>
      </c>
      <c r="AS61" s="71">
        <f>LN('R10'!AS61/'R10'!AS60)</f>
        <v>-3.7174395687853724E-2</v>
      </c>
      <c r="AT61" s="71">
        <f>LN('R10'!AT61/'R10'!AT60)</f>
        <v>2.9255538347168181E-2</v>
      </c>
      <c r="AU61" s="71">
        <f>LN('R10'!AU61/'R10'!AU60)</f>
        <v>0</v>
      </c>
      <c r="AV61" s="71">
        <f>LN('R10'!AV61/'R10'!AV60)</f>
        <v>0</v>
      </c>
      <c r="AW61" s="71">
        <f>LN('R10'!AW61/'R10'!AW60)</f>
        <v>0</v>
      </c>
      <c r="AX61" s="71">
        <f>LN('R10'!AX61/'R10'!AX60)</f>
        <v>0</v>
      </c>
      <c r="AY61" s="71">
        <f>LN('R10'!AY61/'R10'!AY60)</f>
        <v>0</v>
      </c>
      <c r="AZ61" s="71">
        <f>LN('R10'!AZ61/'R10'!AZ60)</f>
        <v>-3.3892358767090978E-2</v>
      </c>
      <c r="BA61" s="71">
        <f>LN('R10'!BA61/'R10'!BA60)</f>
        <v>-2.1655242070600485E-2</v>
      </c>
      <c r="BB61" s="71">
        <f>LN('R10'!BB61/'R10'!BB60)</f>
        <v>2.1047500691059772E-2</v>
      </c>
      <c r="BC61" s="71">
        <f>LN('R10'!BC61/'R10'!BC60)</f>
        <v>-8.2905465740091017E-3</v>
      </c>
      <c r="BD61" s="71">
        <f>LN('R10'!BD61/'R10'!BD60)</f>
        <v>-6.4674911764395718E-3</v>
      </c>
      <c r="BE61" s="71">
        <f>LN('R10'!BE61/'R10'!BE60)</f>
        <v>-3.6804939195803764E-2</v>
      </c>
      <c r="BF61" s="71">
        <f>LN('R10'!BF61/'R10'!BF60)</f>
        <v>2.8980815743026991E-2</v>
      </c>
      <c r="BG61" s="71">
        <f>LN('R10'!BG61/'R10'!BG60)</f>
        <v>0</v>
      </c>
      <c r="BH61" s="71">
        <f>LN('R10'!BH61/'R10'!BH60)</f>
        <v>0</v>
      </c>
      <c r="BI61" s="71">
        <f>LN('R10'!BI61/'R10'!BI60)</f>
        <v>0</v>
      </c>
      <c r="BJ61" s="71">
        <f>LN('R10'!BJ61/'R10'!BJ60)</f>
        <v>0</v>
      </c>
      <c r="BK61" s="71">
        <f>LN('R10'!BK61/'R10'!BK60)</f>
        <v>0</v>
      </c>
    </row>
    <row r="62" spans="1:63">
      <c r="A62" s="134">
        <v>36614</v>
      </c>
      <c r="B62" s="132"/>
      <c r="C62" s="135">
        <v>34820</v>
      </c>
      <c r="D62" s="71">
        <f>LN('R10'!D62/'R10'!D61)</f>
        <v>-6.9930354909706373E-3</v>
      </c>
      <c r="E62" s="71">
        <f>LN('R10'!E62/'R10'!E61)</f>
        <v>8.1957107273665813E-2</v>
      </c>
      <c r="F62" s="71">
        <f>LN('R10'!F62/'R10'!F61)</f>
        <v>0.3611492243336536</v>
      </c>
      <c r="G62" s="71">
        <f>LN('R10'!G62/'R10'!G61)</f>
        <v>0.25653534345494422</v>
      </c>
      <c r="H62" s="71">
        <f>LN('R10'!H62/'R10'!H61)</f>
        <v>-7.5373261230161803E-2</v>
      </c>
      <c r="I62" s="71">
        <f>LN('R10'!I62/'R10'!I61)</f>
        <v>-0.3746934494414107</v>
      </c>
      <c r="J62" s="71">
        <f>LN('R10'!J62/'R10'!J61)</f>
        <v>-0.12395175576770906</v>
      </c>
      <c r="K62" s="71">
        <f>LN('R10'!K62/'R10'!K61)</f>
        <v>2.9817355052396053E-2</v>
      </c>
      <c r="L62" s="71">
        <f>LN('R10'!L62/'R10'!L61)</f>
        <v>-0.10915409728891709</v>
      </c>
      <c r="M62" s="71">
        <f>LN('R10'!M62/'R10'!M61)</f>
        <v>-2.9932397576603514E-2</v>
      </c>
      <c r="N62" s="71">
        <f>LN('R10'!N62/'R10'!N61)</f>
        <v>-6.3413788143061339E-2</v>
      </c>
      <c r="O62" s="71">
        <f>LN('R10'!O62/'R10'!O61)</f>
        <v>7.168489478612497E-3</v>
      </c>
      <c r="P62" s="71">
        <f>LN('R10'!P62/'R10'!P61)</f>
        <v>-5.1293294387550578E-2</v>
      </c>
      <c r="Q62" s="71">
        <f>LN('R10'!Q62/'R10'!Q61)</f>
        <v>5.8840500022933395E-2</v>
      </c>
      <c r="R62" s="71">
        <f>LN('R10'!R62/'R10'!R61)</f>
        <v>0.51226343853561829</v>
      </c>
      <c r="S62" s="71">
        <f>LN('R10'!S62/'R10'!S61)</f>
        <v>0.26136476413440751</v>
      </c>
      <c r="T62" s="71">
        <f>LN('R10'!T62/'R10'!T61)</f>
        <v>-8.004270767353637E-2</v>
      </c>
      <c r="U62" s="71">
        <f>LN('R10'!U62/'R10'!U61)</f>
        <v>9.8238439583413259E-2</v>
      </c>
      <c r="V62" s="71">
        <f>LN('R10'!V62/'R10'!V61)</f>
        <v>-4.8202101817877749E-2</v>
      </c>
      <c r="W62" s="71">
        <f>LN('R10'!W62/'R10'!W61)</f>
        <v>3.6367644170874791E-2</v>
      </c>
      <c r="X62" s="71">
        <f>LN('R10'!X62/'R10'!X61)</f>
        <v>-0.10873320013646555</v>
      </c>
      <c r="Y62" s="71">
        <f>LN('R10'!Y62/'R10'!Y61)</f>
        <v>2.6668247082161273E-2</v>
      </c>
      <c r="Z62" s="71">
        <f>LN('R10'!Z62/'R10'!Z61)</f>
        <v>-6.243547094079234E-2</v>
      </c>
      <c r="AA62" s="71">
        <f>LN('R10'!AA62/'R10'!AA61)</f>
        <v>6.9783953814622776E-3</v>
      </c>
      <c r="AB62" s="71">
        <f>LN('R10'!AB62/'R10'!AB61)</f>
        <v>-5.06254156198205E-2</v>
      </c>
      <c r="AC62" s="71">
        <f>LN('R10'!AC62/'R10'!AC61)</f>
        <v>5.8071466403899069E-2</v>
      </c>
      <c r="AD62" s="71">
        <f>LN('R10'!AD62/'R10'!AD61)</f>
        <v>0.51437046973253031</v>
      </c>
      <c r="AE62" s="71">
        <f>LN('R10'!AE62/'R10'!AE61)</f>
        <v>0.258779264985803</v>
      </c>
      <c r="AF62" s="71">
        <f>LN('R10'!AF62/'R10'!AF61)</f>
        <v>-8.4518471465168984E-2</v>
      </c>
      <c r="AG62" s="71">
        <f>LN('R10'!AG62/'R10'!AG61)</f>
        <v>9.7163748453647669E-2</v>
      </c>
      <c r="AH62" s="71">
        <f>LN('R10'!AH62/'R10'!AH61)</f>
        <v>-4.7684838131185993E-2</v>
      </c>
      <c r="AI62" s="71">
        <f>LN('R10'!AI62/'R10'!AI61)</f>
        <v>3.597510245827798E-2</v>
      </c>
      <c r="AJ62" s="71">
        <f>LN('R10'!AJ62/'R10'!AJ61)</f>
        <v>-0.10616019582839067</v>
      </c>
      <c r="AK62" s="71">
        <f>LN('R10'!AK62/'R10'!AK61)</f>
        <v>2.7651531330509949E-2</v>
      </c>
      <c r="AL62" s="71">
        <f>LN('R10'!AL62/'R10'!AL61)</f>
        <v>-6.1681747346879388E-2</v>
      </c>
      <c r="AM62" s="71">
        <f>LN('R10'!AM62/'R10'!AM61)</f>
        <v>8.137414739550014E-3</v>
      </c>
      <c r="AN62" s="71">
        <f>LN('R10'!AN62/'R10'!AN61)</f>
        <v>-4.8720441317739109E-2</v>
      </c>
      <c r="AO62" s="71">
        <f>LN('R10'!AO62/'R10'!AO61)</f>
        <v>5.8650596556624628E-2</v>
      </c>
      <c r="AP62" s="71">
        <f>LN('R10'!AP62/'R10'!AP61)</f>
        <v>0.51768311337753203</v>
      </c>
      <c r="AQ62" s="71">
        <f>LN('R10'!AQ62/'R10'!AQ61)</f>
        <v>0.2576490143877615</v>
      </c>
      <c r="AR62" s="71">
        <f>LN('R10'!AR62/'R10'!AR61)</f>
        <v>-8.7836620550333117E-2</v>
      </c>
      <c r="AS62" s="71">
        <f>LN('R10'!AS62/'R10'!AS61)</f>
        <v>9.7247909369368182E-2</v>
      </c>
      <c r="AT62" s="71">
        <f>LN('R10'!AT62/'R10'!AT61)</f>
        <v>-4.6141155997855003E-2</v>
      </c>
      <c r="AU62" s="71">
        <f>LN('R10'!AU62/'R10'!AU61)</f>
        <v>3.667849279010163E-2</v>
      </c>
      <c r="AV62" s="71">
        <f>LN('R10'!AV62/'R10'!AV61)</f>
        <v>-0.10389699464031642</v>
      </c>
      <c r="AW62" s="71">
        <f>LN('R10'!AW62/'R10'!AW61)</f>
        <v>2.7327660228376717E-2</v>
      </c>
      <c r="AX62" s="71">
        <f>LN('R10'!AX62/'R10'!AX61)</f>
        <v>-6.2176274879121286E-2</v>
      </c>
      <c r="AY62" s="71">
        <f>LN('R10'!AY62/'R10'!AY61)</f>
        <v>8.0475098431237874E-3</v>
      </c>
      <c r="AZ62" s="71">
        <f>LN('R10'!AZ62/'R10'!AZ61)</f>
        <v>-4.816294778334728E-2</v>
      </c>
      <c r="BA62" s="71">
        <f>LN('R10'!BA62/'R10'!BA61)</f>
        <v>5.797697993623626E-2</v>
      </c>
      <c r="BB62" s="71">
        <f>LN('R10'!BB62/'R10'!BB61)</f>
        <v>0.51946633006856369</v>
      </c>
      <c r="BC62" s="71">
        <f>LN('R10'!BC62/'R10'!BC61)</f>
        <v>0.25541762774405158</v>
      </c>
      <c r="BD62" s="71">
        <f>LN('R10'!BD62/'R10'!BD61)</f>
        <v>-9.1741419155232373E-2</v>
      </c>
      <c r="BE62" s="71">
        <f>LN('R10'!BE62/'R10'!BE61)</f>
        <v>9.6309430449549482E-2</v>
      </c>
      <c r="BF62" s="71">
        <f>LN('R10'!BF62/'R10'!BF61)</f>
        <v>-4.5704208511704508E-2</v>
      </c>
      <c r="BG62" s="71">
        <f>LN('R10'!BG62/'R10'!BG61)</f>
        <v>3.6329158208624875E-2</v>
      </c>
      <c r="BH62" s="71">
        <f>LN('R10'!BH62/'R10'!BH61)</f>
        <v>-0.1029848145574335</v>
      </c>
      <c r="BI62" s="71">
        <f>LN('R10'!BI62/'R10'!BI61)</f>
        <v>2.7046078676812114E-2</v>
      </c>
      <c r="BJ62" s="71">
        <f>LN('R10'!BJ62/'R10'!BJ61)</f>
        <v>-6.2606546364086649E-2</v>
      </c>
      <c r="BK62" s="71">
        <f>LN('R10'!BK62/'R10'!BK61)</f>
        <v>1.0175746010382178</v>
      </c>
    </row>
    <row r="63" spans="1:63">
      <c r="A63" s="134">
        <v>36615</v>
      </c>
      <c r="B63" s="132"/>
      <c r="C63" s="135">
        <v>34820</v>
      </c>
      <c r="D63" s="71">
        <f>LN('R10'!D63/'R10'!D62)</f>
        <v>-3.5718082602079232E-2</v>
      </c>
      <c r="E63" s="71">
        <f>LN('R10'!E63/'R10'!E62)</f>
        <v>0</v>
      </c>
      <c r="F63" s="71">
        <f>LN('R10'!F63/'R10'!F62)</f>
        <v>-8.9686699827603751E-3</v>
      </c>
      <c r="G63" s="71">
        <f>LN('R10'!G63/'R10'!G62)</f>
        <v>-2.7548226788446199E-3</v>
      </c>
      <c r="H63" s="71">
        <f>LN('R10'!H63/'R10'!H62)</f>
        <v>0</v>
      </c>
      <c r="I63" s="71">
        <f>LN('R10'!I63/'R10'!I62)</f>
        <v>-5.3619431413853991E-3</v>
      </c>
      <c r="J63" s="71">
        <f>LN('R10'!J63/'R10'!J62)</f>
        <v>-6.0716640685497952E-3</v>
      </c>
      <c r="K63" s="71">
        <f>LN('R10'!K63/'R10'!K62)</f>
        <v>-4.7114339213196691E-3</v>
      </c>
      <c r="L63" s="71">
        <f>LN('R10'!L63/'R10'!L62)</f>
        <v>0</v>
      </c>
      <c r="M63" s="71">
        <f>LN('R10'!M63/'R10'!M62)</f>
        <v>0</v>
      </c>
      <c r="N63" s="71">
        <f>LN('R10'!N63/'R10'!N62)</f>
        <v>0</v>
      </c>
      <c r="O63" s="71">
        <f>LN('R10'!O63/'R10'!O62)</f>
        <v>0</v>
      </c>
      <c r="P63" s="71">
        <f>LN('R10'!P63/'R10'!P62)</f>
        <v>0</v>
      </c>
      <c r="Q63" s="71">
        <f>LN('R10'!Q63/'R10'!Q62)</f>
        <v>0</v>
      </c>
      <c r="R63" s="71">
        <f>LN('R10'!R63/'R10'!R62)</f>
        <v>4.3010818993907017E-3</v>
      </c>
      <c r="S63" s="71">
        <f>LN('R10'!S63/'R10'!S62)</f>
        <v>0</v>
      </c>
      <c r="T63" s="71">
        <f>LN('R10'!T63/'R10'!T62)</f>
        <v>1.0810916104215676E-2</v>
      </c>
      <c r="U63" s="71">
        <f>LN('R10'!U63/'R10'!U62)</f>
        <v>0</v>
      </c>
      <c r="V63" s="71">
        <f>LN('R10'!V63/'R10'!V62)</f>
        <v>0</v>
      </c>
      <c r="W63" s="71">
        <f>LN('R10'!W63/'R10'!W62)</f>
        <v>0</v>
      </c>
      <c r="X63" s="71">
        <f>LN('R10'!X63/'R10'!X62)</f>
        <v>0</v>
      </c>
      <c r="Y63" s="71">
        <f>LN('R10'!Y63/'R10'!Y62)</f>
        <v>0</v>
      </c>
      <c r="Z63" s="71">
        <f>LN('R10'!Z63/'R10'!Z62)</f>
        <v>0</v>
      </c>
      <c r="AA63" s="71">
        <f>LN('R10'!AA63/'R10'!AA62)</f>
        <v>0</v>
      </c>
      <c r="AB63" s="71">
        <f>LN('R10'!AB63/'R10'!AB62)</f>
        <v>0</v>
      </c>
      <c r="AC63" s="71">
        <f>LN('R10'!AC63/'R10'!AC62)</f>
        <v>0</v>
      </c>
      <c r="AD63" s="71">
        <f>LN('R10'!AD63/'R10'!AD62)</f>
        <v>4.2372944755152174E-3</v>
      </c>
      <c r="AE63" s="71">
        <f>LN('R10'!AE63/'R10'!AE62)</f>
        <v>0</v>
      </c>
      <c r="AF63" s="71">
        <f>LN('R10'!AF63/'R10'!AF62)</f>
        <v>1.0741241831412616E-2</v>
      </c>
      <c r="AG63" s="71">
        <f>LN('R10'!AG63/'R10'!AG62)</f>
        <v>0</v>
      </c>
      <c r="AH63" s="71">
        <f>LN('R10'!AH63/'R10'!AH62)</f>
        <v>0</v>
      </c>
      <c r="AI63" s="71">
        <f>LN('R10'!AI63/'R10'!AI62)</f>
        <v>0</v>
      </c>
      <c r="AJ63" s="71">
        <f>LN('R10'!AJ63/'R10'!AJ62)</f>
        <v>0</v>
      </c>
      <c r="AK63" s="71">
        <f>LN('R10'!AK63/'R10'!AK62)</f>
        <v>0</v>
      </c>
      <c r="AL63" s="71">
        <f>LN('R10'!AL63/'R10'!AL62)</f>
        <v>0</v>
      </c>
      <c r="AM63" s="71">
        <f>LN('R10'!AM63/'R10'!AM62)</f>
        <v>0</v>
      </c>
      <c r="AN63" s="71">
        <f>LN('R10'!AN63/'R10'!AN62)</f>
        <v>0</v>
      </c>
      <c r="AO63" s="71">
        <f>LN('R10'!AO63/'R10'!AO62)</f>
        <v>0</v>
      </c>
      <c r="AP63" s="71">
        <f>LN('R10'!AP63/'R10'!AP62)</f>
        <v>4.175371410480592E-3</v>
      </c>
      <c r="AQ63" s="71">
        <f>LN('R10'!AQ63/'R10'!AQ62)</f>
        <v>0</v>
      </c>
      <c r="AR63" s="71">
        <f>LN('R10'!AR63/'R10'!AR62)</f>
        <v>1.0672459890771979E-2</v>
      </c>
      <c r="AS63" s="71">
        <f>LN('R10'!AS63/'R10'!AS62)</f>
        <v>0</v>
      </c>
      <c r="AT63" s="71">
        <f>LN('R10'!AT63/'R10'!AT62)</f>
        <v>0</v>
      </c>
      <c r="AU63" s="71">
        <f>LN('R10'!AU63/'R10'!AU62)</f>
        <v>0</v>
      </c>
      <c r="AV63" s="71">
        <f>LN('R10'!AV63/'R10'!AV62)</f>
        <v>0</v>
      </c>
      <c r="AW63" s="71">
        <f>LN('R10'!AW63/'R10'!AW62)</f>
        <v>0</v>
      </c>
      <c r="AX63" s="71">
        <f>LN('R10'!AX63/'R10'!AX62)</f>
        <v>0</v>
      </c>
      <c r="AY63" s="71">
        <f>LN('R10'!AY63/'R10'!AY62)</f>
        <v>0</v>
      </c>
      <c r="AZ63" s="71">
        <f>LN('R10'!AZ63/'R10'!AZ62)</f>
        <v>0</v>
      </c>
      <c r="BA63" s="71">
        <f>LN('R10'!BA63/'R10'!BA62)</f>
        <v>0</v>
      </c>
      <c r="BB63" s="71">
        <f>LN('R10'!BB63/'R10'!BB62)</f>
        <v>4.121168000556669E-3</v>
      </c>
      <c r="BC63" s="71">
        <f>LN('R10'!BC63/'R10'!BC62)</f>
        <v>0</v>
      </c>
      <c r="BD63" s="71">
        <f>LN('R10'!BD63/'R10'!BD62)</f>
        <v>1.0611305001045696E-2</v>
      </c>
      <c r="BE63" s="71">
        <f>LN('R10'!BE63/'R10'!BE62)</f>
        <v>0</v>
      </c>
      <c r="BF63" s="71">
        <f>LN('R10'!BF63/'R10'!BF62)</f>
        <v>0</v>
      </c>
      <c r="BG63" s="71">
        <f>LN('R10'!BG63/'R10'!BG62)</f>
        <v>0</v>
      </c>
      <c r="BH63" s="71">
        <f>LN('R10'!BH63/'R10'!BH62)</f>
        <v>0</v>
      </c>
      <c r="BI63" s="71">
        <f>LN('R10'!BI63/'R10'!BI62)</f>
        <v>0</v>
      </c>
      <c r="BJ63" s="71">
        <f>LN('R10'!BJ63/'R10'!BJ62)</f>
        <v>0</v>
      </c>
      <c r="BK63" s="71">
        <f>LN('R10'!BK63/'R10'!BK62)</f>
        <v>0.21921427317432021</v>
      </c>
    </row>
    <row r="64" spans="1:63">
      <c r="A64" s="134">
        <v>36616</v>
      </c>
      <c r="B64" s="132"/>
      <c r="C64" s="135">
        <v>34820</v>
      </c>
      <c r="D64" s="71">
        <f>LN('R10'!D64/'R10'!D63)</f>
        <v>-3.6429912785010919E-3</v>
      </c>
      <c r="E64" s="71">
        <f>LN('R10'!E64/'R10'!E63)</f>
        <v>-1.9199530507089453E-2</v>
      </c>
      <c r="F64" s="71">
        <f>LN('R10'!F64/'R10'!F63)</f>
        <v>-9.0498355199179273E-3</v>
      </c>
      <c r="G64" s="71">
        <f>LN('R10'!G64/'R10'!G63)</f>
        <v>-6.9204428445737952E-3</v>
      </c>
      <c r="H64" s="71">
        <f>LN('R10'!H64/'R10'!H63)</f>
        <v>-4.8121506890681414E-3</v>
      </c>
      <c r="I64" s="71">
        <f>LN('R10'!I64/'R10'!I63)</f>
        <v>-5.3908486348764233E-3</v>
      </c>
      <c r="J64" s="71">
        <f>LN('R10'!J64/'R10'!J63)</f>
        <v>0</v>
      </c>
      <c r="K64" s="71">
        <f>LN('R10'!K64/'R10'!K63)</f>
        <v>0</v>
      </c>
      <c r="L64" s="71">
        <f>LN('R10'!L64/'R10'!L63)</f>
        <v>0</v>
      </c>
      <c r="M64" s="71">
        <f>LN('R10'!M64/'R10'!M63)</f>
        <v>0</v>
      </c>
      <c r="N64" s="71">
        <f>LN('R10'!N64/'R10'!N63)</f>
        <v>0</v>
      </c>
      <c r="O64" s="71">
        <f>LN('R10'!O64/'R10'!O63)</f>
        <v>-7.168489478612516E-3</v>
      </c>
      <c r="P64" s="71">
        <f>LN('R10'!P64/'R10'!P63)</f>
        <v>0</v>
      </c>
      <c r="Q64" s="71">
        <f>LN('R10'!Q64/'R10'!Q63)</f>
        <v>0</v>
      </c>
      <c r="R64" s="71">
        <f>LN('R10'!R64/'R10'!R63)</f>
        <v>-4.3010818993905854E-3</v>
      </c>
      <c r="S64" s="71">
        <f>LN('R10'!S64/'R10'!S63)</f>
        <v>-3.3389012655145986E-3</v>
      </c>
      <c r="T64" s="71">
        <f>LN('R10'!T64/'R10'!T63)</f>
        <v>-3.5906681307285959E-3</v>
      </c>
      <c r="U64" s="71">
        <f>LN('R10'!U64/'R10'!U63)</f>
        <v>0</v>
      </c>
      <c r="V64" s="71">
        <f>LN('R10'!V64/'R10'!V63)</f>
        <v>0</v>
      </c>
      <c r="W64" s="71">
        <f>LN('R10'!W64/'R10'!W63)</f>
        <v>0</v>
      </c>
      <c r="X64" s="71">
        <f>LN('R10'!X64/'R10'!X63)</f>
        <v>0</v>
      </c>
      <c r="Y64" s="71">
        <f>LN('R10'!Y64/'R10'!Y63)</f>
        <v>0</v>
      </c>
      <c r="Z64" s="71">
        <f>LN('R10'!Z64/'R10'!Z63)</f>
        <v>0</v>
      </c>
      <c r="AA64" s="71">
        <f>LN('R10'!AA64/'R10'!AA63)</f>
        <v>-6.9783953814622577E-3</v>
      </c>
      <c r="AB64" s="71">
        <f>LN('R10'!AB64/'R10'!AB63)</f>
        <v>0</v>
      </c>
      <c r="AC64" s="71">
        <f>LN('R10'!AC64/'R10'!AC63)</f>
        <v>0</v>
      </c>
      <c r="AD64" s="71">
        <f>LN('R10'!AD64/'R10'!AD63)</f>
        <v>-4.2372944755152669E-3</v>
      </c>
      <c r="AE64" s="71">
        <f>LN('R10'!AE64/'R10'!AE63)</f>
        <v>-3.3003330286568541E-3</v>
      </c>
      <c r="AF64" s="71">
        <f>LN('R10'!AF64/'R10'!AF63)</f>
        <v>-3.5676099202752781E-3</v>
      </c>
      <c r="AG64" s="71">
        <f>LN('R10'!AG64/'R10'!AG63)</f>
        <v>0</v>
      </c>
      <c r="AH64" s="71">
        <f>LN('R10'!AH64/'R10'!AH63)</f>
        <v>0</v>
      </c>
      <c r="AI64" s="71">
        <f>LN('R10'!AI64/'R10'!AI63)</f>
        <v>0</v>
      </c>
      <c r="AJ64" s="71">
        <f>LN('R10'!AJ64/'R10'!AJ63)</f>
        <v>0</v>
      </c>
      <c r="AK64" s="71">
        <f>LN('R10'!AK64/'R10'!AK63)</f>
        <v>0</v>
      </c>
      <c r="AL64" s="71">
        <f>LN('R10'!AL64/'R10'!AL63)</f>
        <v>0</v>
      </c>
      <c r="AM64" s="71">
        <f>LN('R10'!AM64/'R10'!AM63)</f>
        <v>-6.8918260379212583E-3</v>
      </c>
      <c r="AN64" s="71">
        <f>LN('R10'!AN64/'R10'!AN63)</f>
        <v>0</v>
      </c>
      <c r="AO64" s="71">
        <f>LN('R10'!AO64/'R10'!AO63)</f>
        <v>0</v>
      </c>
      <c r="AP64" s="71">
        <f>LN('R10'!AP64/'R10'!AP63)</f>
        <v>-4.1753714104806215E-3</v>
      </c>
      <c r="AQ64" s="71">
        <f>LN('R10'!AQ64/'R10'!AQ63)</f>
        <v>-3.2626456348163824E-3</v>
      </c>
      <c r="AR64" s="71">
        <f>LN('R10'!AR64/'R10'!AR63)</f>
        <v>-3.5448459665397667E-3</v>
      </c>
      <c r="AS64" s="71">
        <f>LN('R10'!AS64/'R10'!AS63)</f>
        <v>0</v>
      </c>
      <c r="AT64" s="71">
        <f>LN('R10'!AT64/'R10'!AT63)</f>
        <v>0</v>
      </c>
      <c r="AU64" s="71">
        <f>LN('R10'!AU64/'R10'!AU63)</f>
        <v>0</v>
      </c>
      <c r="AV64" s="71">
        <f>LN('R10'!AV64/'R10'!AV63)</f>
        <v>0</v>
      </c>
      <c r="AW64" s="71">
        <f>LN('R10'!AW64/'R10'!AW63)</f>
        <v>0</v>
      </c>
      <c r="AX64" s="71">
        <f>LN('R10'!AX64/'R10'!AX63)</f>
        <v>0</v>
      </c>
      <c r="AY64" s="71">
        <f>LN('R10'!AY64/'R10'!AY63)</f>
        <v>-6.815729765390046E-3</v>
      </c>
      <c r="AZ64" s="71">
        <f>LN('R10'!AZ64/'R10'!AZ63)</f>
        <v>0</v>
      </c>
      <c r="BA64" s="71">
        <f>LN('R10'!BA64/'R10'!BA63)</f>
        <v>0</v>
      </c>
      <c r="BB64" s="71">
        <f>LN('R10'!BB64/'R10'!BB63)</f>
        <v>-4.1211680005566464E-3</v>
      </c>
      <c r="BC64" s="71">
        <f>LN('R10'!BC64/'R10'!BC63)</f>
        <v>-3.2294554145488115E-3</v>
      </c>
      <c r="BD64" s="71">
        <f>LN('R10'!BD64/'R10'!BD63)</f>
        <v>-3.524605368802709E-3</v>
      </c>
      <c r="BE64" s="71">
        <f>LN('R10'!BE64/'R10'!BE63)</f>
        <v>0</v>
      </c>
      <c r="BF64" s="71">
        <f>LN('R10'!BF64/'R10'!BF63)</f>
        <v>0</v>
      </c>
      <c r="BG64" s="71">
        <f>LN('R10'!BG64/'R10'!BG63)</f>
        <v>0</v>
      </c>
      <c r="BH64" s="71">
        <f>LN('R10'!BH64/'R10'!BH63)</f>
        <v>0</v>
      </c>
      <c r="BI64" s="71">
        <f>LN('R10'!BI64/'R10'!BI63)</f>
        <v>0</v>
      </c>
      <c r="BJ64" s="71">
        <f>LN('R10'!BJ64/'R10'!BJ63)</f>
        <v>0</v>
      </c>
      <c r="BK64" s="71">
        <f>LN('R10'!BK64/'R10'!BK63)</f>
        <v>-1.2355691139474625</v>
      </c>
    </row>
    <row r="65" spans="1:63">
      <c r="A65" s="134">
        <v>36619</v>
      </c>
      <c r="B65" s="132"/>
      <c r="C65" s="135">
        <v>34820</v>
      </c>
      <c r="D65" s="71">
        <f>LN('R10'!D65/'R10'!D64)</f>
        <v>-1.4706147389695449E-2</v>
      </c>
      <c r="E65" s="71">
        <f>LN('R10'!E65/'R10'!E64)</f>
        <v>-5.4958884280757472E-2</v>
      </c>
      <c r="F65" s="71">
        <f>LN('R10'!F65/'R10'!F64)</f>
        <v>-2.7651531330510008E-2</v>
      </c>
      <c r="G65" s="71">
        <f>LN('R10'!G65/'R10'!G64)</f>
        <v>-2.2828032556200833E-2</v>
      </c>
      <c r="H65" s="71">
        <f>LN('R10'!H65/'R10'!H64)</f>
        <v>-1.4953549667058358E-2</v>
      </c>
      <c r="I65" s="71">
        <f>LN('R10'!I65/'R10'!I64)</f>
        <v>0</v>
      </c>
      <c r="J65" s="71">
        <f>LN('R10'!J65/'R10'!J64)</f>
        <v>0</v>
      </c>
      <c r="K65" s="71">
        <f>LN('R10'!K65/'R10'!K64)</f>
        <v>0</v>
      </c>
      <c r="L65" s="71">
        <f>LN('R10'!L65/'R10'!L64)</f>
        <v>0</v>
      </c>
      <c r="M65" s="71">
        <f>LN('R10'!M65/'R10'!M64)</f>
        <v>0</v>
      </c>
      <c r="N65" s="71">
        <f>LN('R10'!N65/'R10'!N64)</f>
        <v>0</v>
      </c>
      <c r="O65" s="71">
        <f>LN('R10'!O65/'R10'!O64)</f>
        <v>0</v>
      </c>
      <c r="P65" s="71">
        <f>LN('R10'!P65/'R10'!P64)</f>
        <v>0</v>
      </c>
      <c r="Q65" s="71">
        <f>LN('R10'!Q65/'R10'!Q64)</f>
        <v>0</v>
      </c>
      <c r="R65" s="71">
        <f>LN('R10'!R65/'R10'!R64)</f>
        <v>-1.7391742711869222E-2</v>
      </c>
      <c r="S65" s="71">
        <f>LN('R10'!S65/'R10'!S64)</f>
        <v>-1.0084119066626047E-2</v>
      </c>
      <c r="T65" s="71">
        <f>LN('R10'!T65/'R10'!T64)</f>
        <v>0</v>
      </c>
      <c r="U65" s="71">
        <f>LN('R10'!U65/'R10'!U64)</f>
        <v>0</v>
      </c>
      <c r="V65" s="71">
        <f>LN('R10'!V65/'R10'!V64)</f>
        <v>0</v>
      </c>
      <c r="W65" s="71">
        <f>LN('R10'!W65/'R10'!W64)</f>
        <v>0</v>
      </c>
      <c r="X65" s="71">
        <f>LN('R10'!X65/'R10'!X64)</f>
        <v>0</v>
      </c>
      <c r="Y65" s="71">
        <f>LN('R10'!Y65/'R10'!Y64)</f>
        <v>0</v>
      </c>
      <c r="Z65" s="71">
        <f>LN('R10'!Z65/'R10'!Z64)</f>
        <v>0</v>
      </c>
      <c r="AA65" s="71">
        <f>LN('R10'!AA65/'R10'!AA64)</f>
        <v>0</v>
      </c>
      <c r="AB65" s="71">
        <f>LN('R10'!AB65/'R10'!AB64)</f>
        <v>0</v>
      </c>
      <c r="AC65" s="71">
        <f>LN('R10'!AC65/'R10'!AC64)</f>
        <v>0</v>
      </c>
      <c r="AD65" s="71">
        <f>LN('R10'!AD65/'R10'!AD64)</f>
        <v>-1.713103993018367E-2</v>
      </c>
      <c r="AE65" s="71">
        <f>LN('R10'!AE65/'R10'!AE64)</f>
        <v>-9.9668599153921473E-3</v>
      </c>
      <c r="AF65" s="71">
        <f>LN('R10'!AF65/'R10'!AF64)</f>
        <v>0</v>
      </c>
      <c r="AG65" s="71">
        <f>LN('R10'!AG65/'R10'!AG64)</f>
        <v>0</v>
      </c>
      <c r="AH65" s="71">
        <f>LN('R10'!AH65/'R10'!AH64)</f>
        <v>0</v>
      </c>
      <c r="AI65" s="71">
        <f>LN('R10'!AI65/'R10'!AI64)</f>
        <v>0</v>
      </c>
      <c r="AJ65" s="71">
        <f>LN('R10'!AJ65/'R10'!AJ64)</f>
        <v>0</v>
      </c>
      <c r="AK65" s="71">
        <f>LN('R10'!AK65/'R10'!AK64)</f>
        <v>0</v>
      </c>
      <c r="AL65" s="71">
        <f>LN('R10'!AL65/'R10'!AL64)</f>
        <v>0</v>
      </c>
      <c r="AM65" s="71">
        <f>LN('R10'!AM65/'R10'!AM64)</f>
        <v>0</v>
      </c>
      <c r="AN65" s="71">
        <f>LN('R10'!AN65/'R10'!AN64)</f>
        <v>0</v>
      </c>
      <c r="AO65" s="71">
        <f>LN('R10'!AO65/'R10'!AO64)</f>
        <v>0</v>
      </c>
      <c r="AP65" s="71">
        <f>LN('R10'!AP65/'R10'!AP64)</f>
        <v>-1.6878037787351748E-2</v>
      </c>
      <c r="AQ65" s="71">
        <f>LN('R10'!AQ65/'R10'!AQ64)</f>
        <v>-9.8522964430115944E-3</v>
      </c>
      <c r="AR65" s="71">
        <f>LN('R10'!AR65/'R10'!AR64)</f>
        <v>0</v>
      </c>
      <c r="AS65" s="71">
        <f>LN('R10'!AS65/'R10'!AS64)</f>
        <v>0</v>
      </c>
      <c r="AT65" s="71">
        <f>LN('R10'!AT65/'R10'!AT64)</f>
        <v>0</v>
      </c>
      <c r="AU65" s="71">
        <f>LN('R10'!AU65/'R10'!AU64)</f>
        <v>0</v>
      </c>
      <c r="AV65" s="71">
        <f>LN('R10'!AV65/'R10'!AV64)</f>
        <v>0</v>
      </c>
      <c r="AW65" s="71">
        <f>LN('R10'!AW65/'R10'!AW64)</f>
        <v>0</v>
      </c>
      <c r="AX65" s="71">
        <f>LN('R10'!AX65/'R10'!AX64)</f>
        <v>0</v>
      </c>
      <c r="AY65" s="71">
        <f>LN('R10'!AY65/'R10'!AY64)</f>
        <v>0</v>
      </c>
      <c r="AZ65" s="71">
        <f>LN('R10'!AZ65/'R10'!AZ64)</f>
        <v>0</v>
      </c>
      <c r="BA65" s="71">
        <f>LN('R10'!BA65/'R10'!BA64)</f>
        <v>0</v>
      </c>
      <c r="BB65" s="71">
        <f>LN('R10'!BB65/'R10'!BB64)</f>
        <v>-1.6656641602368783E-2</v>
      </c>
      <c r="BC65" s="71">
        <f>LN('R10'!BC65/'R10'!BC64)</f>
        <v>-9.751418080614211E-3</v>
      </c>
      <c r="BD65" s="71">
        <f>LN('R10'!BD65/'R10'!BD64)</f>
        <v>0</v>
      </c>
      <c r="BE65" s="71">
        <f>LN('R10'!BE65/'R10'!BE64)</f>
        <v>0</v>
      </c>
      <c r="BF65" s="71">
        <f>LN('R10'!BF65/'R10'!BF64)</f>
        <v>0</v>
      </c>
      <c r="BG65" s="71">
        <f>LN('R10'!BG65/'R10'!BG64)</f>
        <v>0</v>
      </c>
      <c r="BH65" s="71">
        <f>LN('R10'!BH65/'R10'!BH64)</f>
        <v>0</v>
      </c>
      <c r="BI65" s="71">
        <f>LN('R10'!BI65/'R10'!BI64)</f>
        <v>0</v>
      </c>
      <c r="BJ65" s="71">
        <f>LN('R10'!BJ65/'R10'!BJ64)</f>
        <v>0</v>
      </c>
      <c r="BK65" s="71">
        <f>LN('R10'!BK65/'R10'!BK64)</f>
        <v>0</v>
      </c>
    </row>
    <row r="66" spans="1:63">
      <c r="A66" s="134">
        <v>36620</v>
      </c>
      <c r="B66" s="132"/>
      <c r="C66" s="135">
        <v>34820</v>
      </c>
      <c r="D66" s="71">
        <f>LN('R10'!D66/'R10'!D65)</f>
        <v>-1.4925650216675706E-2</v>
      </c>
      <c r="E66" s="71">
        <f>LN('R10'!E66/'R10'!E65)</f>
        <v>-1.1363758650315095E-2</v>
      </c>
      <c r="F66" s="71">
        <f>LN('R10'!F66/'R10'!F65)</f>
        <v>-1.4117881545784932E-2</v>
      </c>
      <c r="G66" s="71">
        <f>LN('R10'!G66/'R10'!G65)</f>
        <v>0</v>
      </c>
      <c r="H66" s="71">
        <f>LN('R10'!H66/'R10'!H65)</f>
        <v>3.7594029239057455E-3</v>
      </c>
      <c r="I66" s="71">
        <f>LN('R10'!I66/'R10'!I65)</f>
        <v>-1.6349138001529411E-2</v>
      </c>
      <c r="J66" s="71">
        <f>LN('R10'!J66/'R10'!J65)</f>
        <v>-7.3349962115654725E-3</v>
      </c>
      <c r="K66" s="71">
        <f>LN('R10'!K66/'R10'!K65)</f>
        <v>-2.3640672948806183E-3</v>
      </c>
      <c r="L66" s="71">
        <f>LN('R10'!L66/'R10'!L65)</f>
        <v>-1.0540282035432271E-2</v>
      </c>
      <c r="M66" s="71">
        <f>LN('R10'!M66/'R10'!M65)</f>
        <v>-7.4551344950167103E-3</v>
      </c>
      <c r="N66" s="71">
        <f>LN('R10'!N66/'R10'!N65)</f>
        <v>-7.2202479734870201E-3</v>
      </c>
      <c r="O66" s="71">
        <f>LN('R10'!O66/'R10'!O65)</f>
        <v>-7.2202479734870201E-3</v>
      </c>
      <c r="P66" s="71">
        <f>LN('R10'!P66/'R10'!P65)</f>
        <v>-1.515180502060222E-2</v>
      </c>
      <c r="Q66" s="71">
        <f>LN('R10'!Q66/'R10'!Q65)</f>
        <v>-2.1661496781179419E-2</v>
      </c>
      <c r="R66" s="71">
        <f>LN('R10'!R66/'R10'!R65)</f>
        <v>-8.8106296821549197E-3</v>
      </c>
      <c r="S66" s="71">
        <f>LN('R10'!S66/'R10'!S65)</f>
        <v>-6.7796869853788038E-3</v>
      </c>
      <c r="T66" s="71">
        <f>LN('R10'!T66/'R10'!T65)</f>
        <v>-3.6036075032985443E-3</v>
      </c>
      <c r="U66" s="71">
        <f>LN('R10'!U66/'R10'!U65)</f>
        <v>1.1628037995119214E-2</v>
      </c>
      <c r="V66" s="71">
        <f>LN('R10'!V66/'R10'!V65)</f>
        <v>0</v>
      </c>
      <c r="W66" s="71">
        <f>LN('R10'!W66/'R10'!W65)</f>
        <v>0</v>
      </c>
      <c r="X66" s="71">
        <f>LN('R10'!X66/'R10'!X65)</f>
        <v>0</v>
      </c>
      <c r="Y66" s="71">
        <f>LN('R10'!Y66/'R10'!Y65)</f>
        <v>0</v>
      </c>
      <c r="Z66" s="71">
        <f>LN('R10'!Z66/'R10'!Z65)</f>
        <v>0</v>
      </c>
      <c r="AA66" s="71">
        <f>LN('R10'!AA66/'R10'!AA65)</f>
        <v>-7.0274358074568621E-3</v>
      </c>
      <c r="AB66" s="71">
        <f>LN('R10'!AB66/'R10'!AB65)</f>
        <v>-1.4947961435873139E-2</v>
      </c>
      <c r="AC66" s="71">
        <f>LN('R10'!AC66/'R10'!AC65)</f>
        <v>-2.1383566025322962E-2</v>
      </c>
      <c r="AD66" s="71">
        <f>LN('R10'!AD66/'R10'!AD65)</f>
        <v>-8.6768440256889713E-3</v>
      </c>
      <c r="AE66" s="71">
        <f>LN('R10'!AE66/'R10'!AE65)</f>
        <v>-6.700192569819562E-3</v>
      </c>
      <c r="AF66" s="71">
        <f>LN('R10'!AF66/'R10'!AF65)</f>
        <v>-3.5803833450119755E-3</v>
      </c>
      <c r="AG66" s="71">
        <f>LN('R10'!AG66/'R10'!AG65)</f>
        <v>1.1507606851479944E-2</v>
      </c>
      <c r="AH66" s="71">
        <f>LN('R10'!AH66/'R10'!AH65)</f>
        <v>0</v>
      </c>
      <c r="AI66" s="71">
        <f>LN('R10'!AI66/'R10'!AI65)</f>
        <v>0</v>
      </c>
      <c r="AJ66" s="71">
        <f>LN('R10'!AJ66/'R10'!AJ65)</f>
        <v>1.332445233778473E-3</v>
      </c>
      <c r="AK66" s="71">
        <f>LN('R10'!AK66/'R10'!AK65)</f>
        <v>1.2978587155997906E-3</v>
      </c>
      <c r="AL66" s="71">
        <f>LN('R10'!AL66/'R10'!AL65)</f>
        <v>1.2440391403310493E-3</v>
      </c>
      <c r="AM66" s="71">
        <f>LN('R10'!AM66/'R10'!AM65)</f>
        <v>-5.6869561689388151E-3</v>
      </c>
      <c r="AN66" s="71">
        <f>LN('R10'!AN66/'R10'!AN65)</f>
        <v>-1.3413127618618658E-2</v>
      </c>
      <c r="AO66" s="71">
        <f>LN('R10'!AO66/'R10'!AO65)</f>
        <v>-1.9833268434138164E-2</v>
      </c>
      <c r="AP66" s="71">
        <f>LN('R10'!AP66/'R10'!AP65)</f>
        <v>-7.0460417483343618E-3</v>
      </c>
      <c r="AQ66" s="71">
        <f>LN('R10'!AQ66/'R10'!AQ65)</f>
        <v>-5.4604255803159234E-3</v>
      </c>
      <c r="AR66" s="71">
        <f>LN('R10'!AR66/'R10'!AR65)</f>
        <v>-2.9161797400823137E-3</v>
      </c>
      <c r="AS66" s="71">
        <f>LN('R10'!AS66/'R10'!AS65)</f>
        <v>1.2408378227300024E-2</v>
      </c>
      <c r="AT66" s="71">
        <f>LN('R10'!AT66/'R10'!AT65)</f>
        <v>1.0863662122207896E-3</v>
      </c>
      <c r="AU66" s="71">
        <f>LN('R10'!AU66/'R10'!AU65)</f>
        <v>1.0484012842168139E-3</v>
      </c>
      <c r="AV66" s="71">
        <f>LN('R10'!AV66/'R10'!AV65)</f>
        <v>1.3166558847466812E-3</v>
      </c>
      <c r="AW66" s="71">
        <f>LN('R10'!AW66/'R10'!AW65)</f>
        <v>1.2828738128891231E-3</v>
      </c>
      <c r="AX66" s="71">
        <f>LN('R10'!AX66/'R10'!AX65)</f>
        <v>1.2302646620413423E-3</v>
      </c>
      <c r="AY66" s="71">
        <f>LN('R10'!AY66/'R10'!AY65)</f>
        <v>-5.6237717657507888E-3</v>
      </c>
      <c r="AZ66" s="71">
        <f>LN('R10'!AZ66/'R10'!AZ65)</f>
        <v>-1.3254873253886468E-2</v>
      </c>
      <c r="BA66" s="71">
        <f>LN('R10'!BA66/'R10'!BA65)</f>
        <v>-1.9609834974225197E-2</v>
      </c>
      <c r="BB66" s="71">
        <f>LN('R10'!BB66/'R10'!BB65)</f>
        <v>-6.9525193148817525E-3</v>
      </c>
      <c r="BC66" s="71">
        <f>LN('R10'!BC66/'R10'!BC65)</f>
        <v>-5.4040907740117335E-3</v>
      </c>
      <c r="BD66" s="71">
        <f>LN('R10'!BD66/'R10'!BD65)</f>
        <v>-2.8994751758258585E-3</v>
      </c>
      <c r="BE66" s="71">
        <f>LN('R10'!BE66/'R10'!BE65)</f>
        <v>1.2295005707325286E-2</v>
      </c>
      <c r="BF66" s="71">
        <f>LN('R10'!BF66/'R10'!BF65)</f>
        <v>1.07584733346311E-3</v>
      </c>
      <c r="BG66" s="71">
        <f>LN('R10'!BG66/'R10'!BG65)</f>
        <v>1.0386014435427066E-3</v>
      </c>
      <c r="BH66" s="71">
        <f>LN('R10'!BH66/'R10'!BH65)</f>
        <v>1.30293178041584E-3</v>
      </c>
      <c r="BI66" s="71">
        <f>LN('R10'!BI66/'R10'!BI65)</f>
        <v>1.269841440475937E-3</v>
      </c>
      <c r="BJ66" s="71">
        <f>LN('R10'!BJ66/'R10'!BJ65)</f>
        <v>1.2182742623546143E-3</v>
      </c>
      <c r="BK66" s="71">
        <f>LN('R10'!BK66/'R10'!BK65)</f>
        <v>-5.5687750023858951E-3</v>
      </c>
    </row>
    <row r="67" spans="1:63">
      <c r="A67" s="134">
        <v>36621</v>
      </c>
      <c r="B67" s="132"/>
      <c r="C67" s="135">
        <v>34820</v>
      </c>
      <c r="D67" s="71">
        <f>LN('R10'!D67/'R10'!D66)</f>
        <v>-1.2103022171243536E-2</v>
      </c>
      <c r="E67" s="71">
        <f>LN('R10'!E67/'R10'!E66)</f>
        <v>0</v>
      </c>
      <c r="F67" s="71">
        <f>LN('R10'!F67/'R10'!F66)</f>
        <v>-9.5238815112554786E-3</v>
      </c>
      <c r="G67" s="71">
        <f>LN('R10'!G67/'R10'!G66)</f>
        <v>-3.915292419310103E-3</v>
      </c>
      <c r="H67" s="71">
        <f>LN('R10'!H67/'R10'!H66)</f>
        <v>-7.9111356283680778E-3</v>
      </c>
      <c r="I67" s="71">
        <f>LN('R10'!I67/'R10'!I66)</f>
        <v>0</v>
      </c>
      <c r="J67" s="71">
        <f>LN('R10'!J67/'R10'!J66)</f>
        <v>0</v>
      </c>
      <c r="K67" s="71">
        <f>LN('R10'!K67/'R10'!K66)</f>
        <v>-5.9347355198145777E-3</v>
      </c>
      <c r="L67" s="71">
        <f>LN('R10'!L67/'R10'!L66)</f>
        <v>-1.3253812410685707E-3</v>
      </c>
      <c r="M67" s="71">
        <f>LN('R10'!M67/'R10'!M66)</f>
        <v>-5.4570394630582006E-3</v>
      </c>
      <c r="N67" s="71">
        <f>LN('R10'!N67/'R10'!N66)</f>
        <v>0</v>
      </c>
      <c r="O67" s="71">
        <f>LN('R10'!O67/'R10'!O66)</f>
        <v>0</v>
      </c>
      <c r="P67" s="71">
        <f>LN('R10'!P67/'R10'!P66)</f>
        <v>0</v>
      </c>
      <c r="Q67" s="71">
        <f>LN('R10'!Q67/'R10'!Q66)</f>
        <v>0</v>
      </c>
      <c r="R67" s="71">
        <f>LN('R10'!R67/'R10'!R66)</f>
        <v>-8.8889474172460393E-3</v>
      </c>
      <c r="S67" s="71">
        <f>LN('R10'!S67/'R10'!S66)</f>
        <v>-7.5111312499962805E-3</v>
      </c>
      <c r="T67" s="71">
        <f>LN('R10'!T67/'R10'!T66)</f>
        <v>-7.2464085207671978E-3</v>
      </c>
      <c r="U67" s="71">
        <f>LN('R10'!U67/'R10'!U66)</f>
        <v>-5.7971176843259579E-3</v>
      </c>
      <c r="V67" s="71">
        <f>LN('R10'!V67/'R10'!V66)</f>
        <v>0</v>
      </c>
      <c r="W67" s="71">
        <f>LN('R10'!W67/'R10'!W66)</f>
        <v>0</v>
      </c>
      <c r="X67" s="71">
        <f>LN('R10'!X67/'R10'!X66)</f>
        <v>0</v>
      </c>
      <c r="Y67" s="71">
        <f>LN('R10'!Y67/'R10'!Y66)</f>
        <v>0</v>
      </c>
      <c r="Z67" s="71">
        <f>LN('R10'!Z67/'R10'!Z66)</f>
        <v>0</v>
      </c>
      <c r="AA67" s="71">
        <f>LN('R10'!AA67/'R10'!AA66)</f>
        <v>0</v>
      </c>
      <c r="AB67" s="71">
        <f>LN('R10'!AB67/'R10'!AB66)</f>
        <v>0</v>
      </c>
      <c r="AC67" s="71">
        <f>LN('R10'!AC67/'R10'!AC66)</f>
        <v>0</v>
      </c>
      <c r="AD67" s="71">
        <f>LN('R10'!AD67/'R10'!AD66)</f>
        <v>-8.7527911095947441E-3</v>
      </c>
      <c r="AE67" s="71">
        <f>LN('R10'!AE67/'R10'!AE66)</f>
        <v>-7.4224362358074171E-3</v>
      </c>
      <c r="AF67" s="71">
        <f>LN('R10'!AF67/'R10'!AF66)</f>
        <v>-7.1994551428543442E-3</v>
      </c>
      <c r="AG67" s="71">
        <f>LN('R10'!AG67/'R10'!AG66)</f>
        <v>-5.7372503901434594E-3</v>
      </c>
      <c r="AH67" s="71">
        <f>LN('R10'!AH67/'R10'!AH66)</f>
        <v>0</v>
      </c>
      <c r="AI67" s="71">
        <f>LN('R10'!AI67/'R10'!AI66)</f>
        <v>0</v>
      </c>
      <c r="AJ67" s="71">
        <f>LN('R10'!AJ67/'R10'!AJ66)</f>
        <v>-1.3324452337784896E-3</v>
      </c>
      <c r="AK67" s="71">
        <f>LN('R10'!AK67/'R10'!AK66)</f>
        <v>-1.2978587155998407E-3</v>
      </c>
      <c r="AL67" s="71">
        <f>LN('R10'!AL67/'R10'!AL66)</f>
        <v>-1.2440391403311449E-3</v>
      </c>
      <c r="AM67" s="71">
        <f>LN('R10'!AM67/'R10'!AM66)</f>
        <v>-1.2526969416017488E-3</v>
      </c>
      <c r="AN67" s="71">
        <f>LN('R10'!AN67/'R10'!AN66)</f>
        <v>-1.3364023074435426E-3</v>
      </c>
      <c r="AO67" s="71">
        <f>LN('R10'!AO67/'R10'!AO66)</f>
        <v>-1.2794088034210676E-3</v>
      </c>
      <c r="AP67" s="71">
        <f>LN('R10'!AP67/'R10'!AP66)</f>
        <v>-1.0121761874031033E-2</v>
      </c>
      <c r="AQ67" s="71">
        <f>LN('R10'!AQ67/'R10'!AQ66)</f>
        <v>-8.4979266703908967E-3</v>
      </c>
      <c r="AR67" s="71">
        <f>LN('R10'!AR67/'R10'!AR66)</f>
        <v>-7.7943831980996133E-3</v>
      </c>
      <c r="AS67" s="71">
        <f>LN('R10'!AS67/'R10'!AS66)</f>
        <v>-6.6973404317856814E-3</v>
      </c>
      <c r="AT67" s="71">
        <f>LN('R10'!AT67/'R10'!AT66)</f>
        <v>-1.0863662122208519E-3</v>
      </c>
      <c r="AU67" s="71">
        <f>LN('R10'!AU67/'R10'!AU66)</f>
        <v>-1.0484012842168376E-3</v>
      </c>
      <c r="AV67" s="71">
        <f>LN('R10'!AV67/'R10'!AV66)</f>
        <v>-2.6350476380051138E-3</v>
      </c>
      <c r="AW67" s="71">
        <f>LN('R10'!AW67/'R10'!AW66)</f>
        <v>-2.5673955052458097E-3</v>
      </c>
      <c r="AX67" s="71">
        <f>LN('R10'!AX67/'R10'!AX66)</f>
        <v>-2.46204473977515E-3</v>
      </c>
      <c r="AY67" s="71">
        <f>LN('R10'!AY67/'R10'!AY66)</f>
        <v>-2.4789986528235041E-3</v>
      </c>
      <c r="AZ67" s="71">
        <f>LN('R10'!AZ67/'R10'!AZ66)</f>
        <v>-2.6427852703671713E-3</v>
      </c>
      <c r="BA67" s="71">
        <f>LN('R10'!BA67/'R10'!BA66)</f>
        <v>-2.5312909029883259E-3</v>
      </c>
      <c r="BB67" s="71">
        <f>LN('R10'!BB67/'R10'!BB66)</f>
        <v>-1.1482158894019616E-2</v>
      </c>
      <c r="BC67" s="71">
        <f>LN('R10'!BC67/'R10'!BC66)</f>
        <v>-9.5694510161506725E-3</v>
      </c>
      <c r="BD67" s="71">
        <f>LN('R10'!BD67/'R10'!BD66)</f>
        <v>-8.3920555100900317E-3</v>
      </c>
      <c r="BE67" s="71">
        <f>LN('R10'!BE67/'R10'!BE66)</f>
        <v>-7.6525244031148956E-3</v>
      </c>
      <c r="BF67" s="71">
        <f>LN('R10'!BF67/'R10'!BF66)</f>
        <v>-2.1528533611010897E-3</v>
      </c>
      <c r="BG67" s="71">
        <f>LN('R10'!BG67/'R10'!BG66)</f>
        <v>-2.0782827016381819E-3</v>
      </c>
      <c r="BH67" s="71">
        <f>LN('R10'!BH67/'R10'!BH66)</f>
        <v>-2.6075634070809417E-3</v>
      </c>
      <c r="BI67" s="71">
        <f>LN('R10'!BI67/'R10'!BI66)</f>
        <v>-2.5412974286726439E-3</v>
      </c>
      <c r="BJ67" s="71">
        <f>LN('R10'!BJ67/'R10'!BJ66)</f>
        <v>-2.4380345274303988E-3</v>
      </c>
      <c r="BK67" s="71">
        <f>LN('R10'!BK67/'R10'!BK66)</f>
        <v>-2.454658262378361E-3</v>
      </c>
    </row>
    <row r="68" spans="1:63">
      <c r="A68" s="134">
        <v>36622</v>
      </c>
      <c r="B68" s="132"/>
      <c r="C68" s="135">
        <v>34820</v>
      </c>
      <c r="D68" s="71">
        <f>LN('R10'!D68/'R10'!D67)</f>
        <v>-2.6215842130893025E-2</v>
      </c>
      <c r="E68" s="71">
        <f>LN('R10'!E68/'R10'!E67)</f>
        <v>-2.4585475472614679E-2</v>
      </c>
      <c r="F68" s="71">
        <f>LN('R10'!F68/'R10'!F67)</f>
        <v>-4.7961722634930551E-3</v>
      </c>
      <c r="G68" s="71">
        <f>LN('R10'!G68/'R10'!G67)</f>
        <v>-3.5727083375735988E-3</v>
      </c>
      <c r="H68" s="71">
        <f>LN('R10'!H68/'R10'!H67)</f>
        <v>-3.7893186683505909E-3</v>
      </c>
      <c r="I68" s="71">
        <f>LN('R10'!I68/'R10'!I67)</f>
        <v>0</v>
      </c>
      <c r="J68" s="71">
        <f>LN('R10'!J68/'R10'!J67)</f>
        <v>0</v>
      </c>
      <c r="K68" s="71">
        <f>LN('R10'!K68/'R10'!K67)</f>
        <v>0</v>
      </c>
      <c r="L68" s="71">
        <f>LN('R10'!L68/'R10'!L67)</f>
        <v>0</v>
      </c>
      <c r="M68" s="71">
        <f>LN('R10'!M68/'R10'!M67)</f>
        <v>0</v>
      </c>
      <c r="N68" s="71">
        <f>LN('R10'!N68/'R10'!N67)</f>
        <v>0</v>
      </c>
      <c r="O68" s="71">
        <f>LN('R10'!O68/'R10'!O67)</f>
        <v>0</v>
      </c>
      <c r="P68" s="71">
        <f>LN('R10'!P68/'R10'!P67)</f>
        <v>0</v>
      </c>
      <c r="Q68" s="71">
        <f>LN('R10'!Q68/'R10'!Q67)</f>
        <v>0</v>
      </c>
      <c r="R68" s="71">
        <f>LN('R10'!R68/'R10'!R67)</f>
        <v>0</v>
      </c>
      <c r="S68" s="71">
        <f>LN('R10'!S68/'R10'!S67)</f>
        <v>0</v>
      </c>
      <c r="T68" s="71">
        <f>LN('R10'!T68/'R10'!T67)</f>
        <v>0</v>
      </c>
      <c r="U68" s="71">
        <f>LN('R10'!U68/'R10'!U67)</f>
        <v>0</v>
      </c>
      <c r="V68" s="71">
        <f>LN('R10'!V68/'R10'!V67)</f>
        <v>0</v>
      </c>
      <c r="W68" s="71">
        <f>LN('R10'!W68/'R10'!W67)</f>
        <v>0</v>
      </c>
      <c r="X68" s="71">
        <f>LN('R10'!X68/'R10'!X67)</f>
        <v>0</v>
      </c>
      <c r="Y68" s="71">
        <f>LN('R10'!Y68/'R10'!Y67)</f>
        <v>0</v>
      </c>
      <c r="Z68" s="71">
        <f>LN('R10'!Z68/'R10'!Z67)</f>
        <v>0</v>
      </c>
      <c r="AA68" s="71">
        <f>LN('R10'!AA68/'R10'!AA67)</f>
        <v>0</v>
      </c>
      <c r="AB68" s="71">
        <f>LN('R10'!AB68/'R10'!AB67)</f>
        <v>0</v>
      </c>
      <c r="AC68" s="71">
        <f>LN('R10'!AC68/'R10'!AC67)</f>
        <v>0</v>
      </c>
      <c r="AD68" s="71">
        <f>LN('R10'!AD68/'R10'!AD67)</f>
        <v>0</v>
      </c>
      <c r="AE68" s="71">
        <f>LN('R10'!AE68/'R10'!AE67)</f>
        <v>0</v>
      </c>
      <c r="AF68" s="71">
        <f>LN('R10'!AF68/'R10'!AF67)</f>
        <v>0</v>
      </c>
      <c r="AG68" s="71">
        <f>LN('R10'!AG68/'R10'!AG67)</f>
        <v>0</v>
      </c>
      <c r="AH68" s="71">
        <f>LN('R10'!AH68/'R10'!AH67)</f>
        <v>0</v>
      </c>
      <c r="AI68" s="71">
        <f>LN('R10'!AI68/'R10'!AI67)</f>
        <v>0</v>
      </c>
      <c r="AJ68" s="71">
        <f>LN('R10'!AJ68/'R10'!AJ67)</f>
        <v>0</v>
      </c>
      <c r="AK68" s="71">
        <f>LN('R10'!AK68/'R10'!AK67)</f>
        <v>0</v>
      </c>
      <c r="AL68" s="71">
        <f>LN('R10'!AL68/'R10'!AL67)</f>
        <v>0</v>
      </c>
      <c r="AM68" s="71">
        <f>LN('R10'!AM68/'R10'!AM67)</f>
        <v>0</v>
      </c>
      <c r="AN68" s="71">
        <f>LN('R10'!AN68/'R10'!AN67)</f>
        <v>0</v>
      </c>
      <c r="AO68" s="71">
        <f>LN('R10'!AO68/'R10'!AO67)</f>
        <v>0</v>
      </c>
      <c r="AP68" s="71">
        <f>LN('R10'!AP68/'R10'!AP67)</f>
        <v>0</v>
      </c>
      <c r="AQ68" s="71">
        <f>LN('R10'!AQ68/'R10'!AQ67)</f>
        <v>0</v>
      </c>
      <c r="AR68" s="71">
        <f>LN('R10'!AR68/'R10'!AR67)</f>
        <v>0</v>
      </c>
      <c r="AS68" s="71">
        <f>LN('R10'!AS68/'R10'!AS67)</f>
        <v>0</v>
      </c>
      <c r="AT68" s="71">
        <f>LN('R10'!AT68/'R10'!AT67)</f>
        <v>0</v>
      </c>
      <c r="AU68" s="71">
        <f>LN('R10'!AU68/'R10'!AU67)</f>
        <v>0</v>
      </c>
      <c r="AV68" s="71">
        <f>LN('R10'!AV68/'R10'!AV67)</f>
        <v>0</v>
      </c>
      <c r="AW68" s="71">
        <f>LN('R10'!AW68/'R10'!AW67)</f>
        <v>0</v>
      </c>
      <c r="AX68" s="71">
        <f>LN('R10'!AX68/'R10'!AX67)</f>
        <v>0</v>
      </c>
      <c r="AY68" s="71">
        <f>LN('R10'!AY68/'R10'!AY67)</f>
        <v>0</v>
      </c>
      <c r="AZ68" s="71">
        <f>LN('R10'!AZ68/'R10'!AZ67)</f>
        <v>0</v>
      </c>
      <c r="BA68" s="71">
        <f>LN('R10'!BA68/'R10'!BA67)</f>
        <v>0</v>
      </c>
      <c r="BB68" s="71">
        <f>LN('R10'!BB68/'R10'!BB67)</f>
        <v>0</v>
      </c>
      <c r="BC68" s="71">
        <f>LN('R10'!BC68/'R10'!BC67)</f>
        <v>0</v>
      </c>
      <c r="BD68" s="71">
        <f>LN('R10'!BD68/'R10'!BD67)</f>
        <v>0</v>
      </c>
      <c r="BE68" s="71">
        <f>LN('R10'!BE68/'R10'!BE67)</f>
        <v>0</v>
      </c>
      <c r="BF68" s="71">
        <f>LN('R10'!BF68/'R10'!BF67)</f>
        <v>0</v>
      </c>
      <c r="BG68" s="71">
        <f>LN('R10'!BG68/'R10'!BG67)</f>
        <v>0</v>
      </c>
      <c r="BH68" s="71">
        <f>LN('R10'!BH68/'R10'!BH67)</f>
        <v>0</v>
      </c>
      <c r="BI68" s="71">
        <f>LN('R10'!BI68/'R10'!BI67)</f>
        <v>0</v>
      </c>
      <c r="BJ68" s="71">
        <f>LN('R10'!BJ68/'R10'!BJ67)</f>
        <v>0</v>
      </c>
      <c r="BK68" s="71">
        <f>LN('R10'!BK68/'R10'!BK67)</f>
        <v>0</v>
      </c>
    </row>
    <row r="69" spans="1:63">
      <c r="A69" s="134">
        <v>36623</v>
      </c>
      <c r="B69" s="132"/>
      <c r="C69" s="135">
        <v>34820</v>
      </c>
      <c r="D69" s="71">
        <f>LN('R10'!D69/'R10'!D68)</f>
        <v>-3.1748698314580298E-2</v>
      </c>
      <c r="E69" s="71">
        <f>LN('R10'!E69/'R10'!E68)</f>
        <v>8.7464114428686714E-3</v>
      </c>
      <c r="F69" s="71">
        <f>LN('R10'!F69/'R10'!F68)</f>
        <v>-2.1380795024950331E-2</v>
      </c>
      <c r="G69" s="71">
        <f>LN('R10'!G69/'R10'!G68)</f>
        <v>7.1326978574272866E-3</v>
      </c>
      <c r="H69" s="71">
        <f>LN('R10'!H69/'R10'!H68)</f>
        <v>7.5643325889263868E-3</v>
      </c>
      <c r="I69" s="71">
        <f>LN('R10'!I69/'R10'!I68)</f>
        <v>0</v>
      </c>
      <c r="J69" s="71">
        <f>LN('R10'!J69/'R10'!J68)</f>
        <v>0</v>
      </c>
      <c r="K69" s="71">
        <f>LN('R10'!K69/'R10'!K68)</f>
        <v>0</v>
      </c>
      <c r="L69" s="71">
        <f>LN('R10'!L69/'R10'!L68)</f>
        <v>-5.3191614776000448E-3</v>
      </c>
      <c r="M69" s="71">
        <f>LN('R10'!M69/'R10'!M68)</f>
        <v>-5.4869822162589704E-3</v>
      </c>
      <c r="N69" s="71">
        <f>LN('R10'!N69/'R10'!N68)</f>
        <v>0</v>
      </c>
      <c r="O69" s="71">
        <f>LN('R10'!O69/'R10'!O68)</f>
        <v>-2.197890671877523E-2</v>
      </c>
      <c r="P69" s="71">
        <f>LN('R10'!P69/'R10'!P68)</f>
        <v>-7.6628727455691371E-3</v>
      </c>
      <c r="Q69" s="71">
        <f>LN('R10'!Q69/'R10'!Q68)</f>
        <v>7.2727593290798781E-3</v>
      </c>
      <c r="R69" s="71">
        <f>LN('R10'!R69/'R10'!R68)</f>
        <v>0</v>
      </c>
      <c r="S69" s="71">
        <f>LN('R10'!S69/'R10'!S68)</f>
        <v>0</v>
      </c>
      <c r="T69" s="71">
        <f>LN('R10'!T69/'R10'!T68)</f>
        <v>0</v>
      </c>
      <c r="U69" s="71">
        <f>LN('R10'!U69/'R10'!U68)</f>
        <v>0</v>
      </c>
      <c r="V69" s="71">
        <f>LN('R10'!V69/'R10'!V68)</f>
        <v>0</v>
      </c>
      <c r="W69" s="71">
        <f>LN('R10'!W69/'R10'!W68)</f>
        <v>0</v>
      </c>
      <c r="X69" s="71">
        <f>LN('R10'!X69/'R10'!X68)</f>
        <v>0</v>
      </c>
      <c r="Y69" s="71">
        <f>LN('R10'!Y69/'R10'!Y68)</f>
        <v>0</v>
      </c>
      <c r="Z69" s="71">
        <f>LN('R10'!Z69/'R10'!Z68)</f>
        <v>1.2597104332215177E-3</v>
      </c>
      <c r="AA69" s="71">
        <f>LN('R10'!AA69/'R10'!AA68)</f>
        <v>-2.0087576211846005E-2</v>
      </c>
      <c r="AB69" s="71">
        <f>LN('R10'!AB69/'R10'!AB68)</f>
        <v>-6.1938410870580338E-3</v>
      </c>
      <c r="AC69" s="71">
        <f>LN('R10'!AC69/'R10'!AC68)</f>
        <v>8.4655071886892367E-3</v>
      </c>
      <c r="AD69" s="71">
        <f>LN('R10'!AD69/'R10'!AD68)</f>
        <v>1.5372793188863979E-3</v>
      </c>
      <c r="AE69" s="71">
        <f>LN('R10'!AE69/'R10'!AE68)</f>
        <v>1.1845335169617713E-3</v>
      </c>
      <c r="AF69" s="71">
        <f>LN('R10'!AF69/'R10'!AF68)</f>
        <v>6.5007767105709898E-4</v>
      </c>
      <c r="AG69" s="71">
        <f>LN('R10'!AG69/'R10'!AG68)</f>
        <v>1.0351372481029184E-3</v>
      </c>
      <c r="AH69" s="71">
        <f>LN('R10'!AH69/'R10'!AH68)</f>
        <v>1.0982977490623701E-3</v>
      </c>
      <c r="AI69" s="71">
        <f>LN('R10'!AI69/'R10'!AI68)</f>
        <v>1.0595091932330729E-3</v>
      </c>
      <c r="AJ69" s="71">
        <f>LN('R10'!AJ69/'R10'!AJ68)</f>
        <v>-1.3342230131366103E-3</v>
      </c>
      <c r="AK69" s="71">
        <f>LN('R10'!AK69/'R10'!AK68)</f>
        <v>-1.2995453420855034E-3</v>
      </c>
      <c r="AL69" s="71">
        <f>LN('R10'!AL69/'R10'!AL68)</f>
        <v>0</v>
      </c>
      <c r="AM69" s="71">
        <f>LN('R10'!AM69/'R10'!AM68)</f>
        <v>-2.1112677237559295E-2</v>
      </c>
      <c r="AN69" s="71">
        <f>LN('R10'!AN69/'R10'!AN68)</f>
        <v>-7.4571561080820515E-3</v>
      </c>
      <c r="AO69" s="71">
        <f>LN('R10'!AO69/'R10'!AO68)</f>
        <v>7.0872018830548311E-3</v>
      </c>
      <c r="AP69" s="71">
        <f>LN('R10'!AP69/'R10'!AP68)</f>
        <v>0</v>
      </c>
      <c r="AQ69" s="71">
        <f>LN('R10'!AQ69/'R10'!AQ68)</f>
        <v>0</v>
      </c>
      <c r="AR69" s="71">
        <f>LN('R10'!AR69/'R10'!AR68)</f>
        <v>0</v>
      </c>
      <c r="AS69" s="71">
        <f>LN('R10'!AS69/'R10'!AS68)</f>
        <v>0</v>
      </c>
      <c r="AT69" s="71">
        <f>LN('R10'!AT69/'R10'!AT68)</f>
        <v>0</v>
      </c>
      <c r="AU69" s="71">
        <f>LN('R10'!AU69/'R10'!AU68)</f>
        <v>0</v>
      </c>
      <c r="AV69" s="71">
        <f>LN('R10'!AV69/'R10'!AV68)</f>
        <v>0</v>
      </c>
      <c r="AW69" s="71">
        <f>LN('R10'!AW69/'R10'!AW68)</f>
        <v>0</v>
      </c>
      <c r="AX69" s="71">
        <f>LN('R10'!AX69/'R10'!AX68)</f>
        <v>1.2317800777337706E-3</v>
      </c>
      <c r="AY69" s="71">
        <f>LN('R10'!AY69/'R10'!AY68)</f>
        <v>-1.9634411991223701E-2</v>
      </c>
      <c r="AZ69" s="71">
        <f>LN('R10'!AZ69/'R10'!AZ68)</f>
        <v>-6.0458784764627852E-3</v>
      </c>
      <c r="BA69" s="71">
        <f>LN('R10'!BA69/'R10'!BA68)</f>
        <v>8.2732015039067054E-3</v>
      </c>
      <c r="BB69" s="71">
        <f>LN('R10'!BB69/'R10'!BB68)</f>
        <v>1.495886591582708E-3</v>
      </c>
      <c r="BC69" s="71">
        <f>LN('R10'!BC69/'R10'!BC68)</f>
        <v>1.1598046201089947E-3</v>
      </c>
      <c r="BD69" s="71">
        <f>LN('R10'!BD69/'R10'!BD68)</f>
        <v>6.425588340886844E-4</v>
      </c>
      <c r="BE69" s="71">
        <f>LN('R10'!BE69/'R10'!BE68)</f>
        <v>1.0162028763620742E-3</v>
      </c>
      <c r="BF69" s="71">
        <f>LN('R10'!BF69/'R10'!BF68)</f>
        <v>1.0770060276379661E-3</v>
      </c>
      <c r="BG69" s="71">
        <f>LN('R10'!BG69/'R10'!BG68)</f>
        <v>1.0396812580955098E-3</v>
      </c>
      <c r="BH69" s="71">
        <f>LN('R10'!BH69/'R10'!BH68)</f>
        <v>0</v>
      </c>
      <c r="BI69" s="71">
        <f>LN('R10'!BI69/'R10'!BI68)</f>
        <v>0</v>
      </c>
      <c r="BJ69" s="71">
        <f>LN('R10'!BJ69/'R10'!BJ68)</f>
        <v>1.2197602650758396E-3</v>
      </c>
      <c r="BK69" s="71">
        <f>LN('R10'!BK69/'R10'!BK68)</f>
        <v>-1.9439503719599693E-2</v>
      </c>
    </row>
    <row r="70" spans="1:63">
      <c r="A70" s="134">
        <v>36626</v>
      </c>
      <c r="B70" s="132"/>
      <c r="C70" s="135">
        <v>34820</v>
      </c>
      <c r="D70" s="71">
        <f>LN('R10'!D70/'R10'!D69)</f>
        <v>-6.4725145056174788E-3</v>
      </c>
      <c r="E70" s="71">
        <f>LN('R10'!E70/'R10'!E69)</f>
        <v>-1.3148472843506323E-2</v>
      </c>
      <c r="F70" s="71">
        <f>LN('R10'!F70/'R10'!F69)</f>
        <v>-1.2852376617291881E-2</v>
      </c>
      <c r="G70" s="71">
        <f>LN('R10'!G70/'R10'!G69)</f>
        <v>-3.0305349495328922E-2</v>
      </c>
      <c r="H70" s="71">
        <f>LN('R10'!H70/'R10'!H69)</f>
        <v>-9.0840897203424732E-3</v>
      </c>
      <c r="I70" s="71">
        <f>LN('R10'!I70/'R10'!I69)</f>
        <v>0</v>
      </c>
      <c r="J70" s="71">
        <f>LN('R10'!J70/'R10'!J69)</f>
        <v>0</v>
      </c>
      <c r="K70" s="71">
        <f>LN('R10'!K70/'R10'!K69)</f>
        <v>0</v>
      </c>
      <c r="L70" s="71">
        <f>LN('R10'!L70/'R10'!L69)</f>
        <v>0</v>
      </c>
      <c r="M70" s="71">
        <f>LN('R10'!M70/'R10'!M69)</f>
        <v>0</v>
      </c>
      <c r="N70" s="71">
        <f>LN('R10'!N70/'R10'!N69)</f>
        <v>0</v>
      </c>
      <c r="O70" s="71">
        <f>LN('R10'!O70/'R10'!O69)</f>
        <v>0</v>
      </c>
      <c r="P70" s="71">
        <f>LN('R10'!P70/'R10'!P69)</f>
        <v>0</v>
      </c>
      <c r="Q70" s="71">
        <f>LN('R10'!Q70/'R10'!Q69)</f>
        <v>0</v>
      </c>
      <c r="R70" s="71">
        <f>LN('R10'!R70/'R10'!R69)</f>
        <v>0</v>
      </c>
      <c r="S70" s="71">
        <f>LN('R10'!S70/'R10'!S69)</f>
        <v>0</v>
      </c>
      <c r="T70" s="71">
        <f>LN('R10'!T70/'R10'!T69)</f>
        <v>0</v>
      </c>
      <c r="U70" s="71">
        <f>LN('R10'!U70/'R10'!U69)</f>
        <v>0</v>
      </c>
      <c r="V70" s="71">
        <f>LN('R10'!V70/'R10'!V69)</f>
        <v>0</v>
      </c>
      <c r="W70" s="71">
        <f>LN('R10'!W70/'R10'!W69)</f>
        <v>0</v>
      </c>
      <c r="X70" s="71">
        <f>LN('R10'!X70/'R10'!X69)</f>
        <v>0</v>
      </c>
      <c r="Y70" s="71">
        <f>LN('R10'!Y70/'R10'!Y69)</f>
        <v>0</v>
      </c>
      <c r="Z70" s="71">
        <f>LN('R10'!Z70/'R10'!Z69)</f>
        <v>0</v>
      </c>
      <c r="AA70" s="71">
        <f>LN('R10'!AA70/'R10'!AA69)</f>
        <v>0</v>
      </c>
      <c r="AB70" s="71">
        <f>LN('R10'!AB70/'R10'!AB69)</f>
        <v>0</v>
      </c>
      <c r="AC70" s="71">
        <f>LN('R10'!AC70/'R10'!AC69)</f>
        <v>0</v>
      </c>
      <c r="AD70" s="71">
        <f>LN('R10'!AD70/'R10'!AD69)</f>
        <v>0</v>
      </c>
      <c r="AE70" s="71">
        <f>LN('R10'!AE70/'R10'!AE69)</f>
        <v>0</v>
      </c>
      <c r="AF70" s="71">
        <f>LN('R10'!AF70/'R10'!AF69)</f>
        <v>0</v>
      </c>
      <c r="AG70" s="71">
        <f>LN('R10'!AG70/'R10'!AG69)</f>
        <v>0</v>
      </c>
      <c r="AH70" s="71">
        <f>LN('R10'!AH70/'R10'!AH69)</f>
        <v>0</v>
      </c>
      <c r="AI70" s="71">
        <f>LN('R10'!AI70/'R10'!AI69)</f>
        <v>0</v>
      </c>
      <c r="AJ70" s="71">
        <f>LN('R10'!AJ70/'R10'!AJ69)</f>
        <v>0</v>
      </c>
      <c r="AK70" s="71">
        <f>LN('R10'!AK70/'R10'!AK69)</f>
        <v>0</v>
      </c>
      <c r="AL70" s="71">
        <f>LN('R10'!AL70/'R10'!AL69)</f>
        <v>0</v>
      </c>
      <c r="AM70" s="71">
        <f>LN('R10'!AM70/'R10'!AM69)</f>
        <v>0</v>
      </c>
      <c r="AN70" s="71">
        <f>LN('R10'!AN70/'R10'!AN69)</f>
        <v>0</v>
      </c>
      <c r="AO70" s="71">
        <f>LN('R10'!AO70/'R10'!AO69)</f>
        <v>0</v>
      </c>
      <c r="AP70" s="71">
        <f>LN('R10'!AP70/'R10'!AP69)</f>
        <v>0</v>
      </c>
      <c r="AQ70" s="71">
        <f>LN('R10'!AQ70/'R10'!AQ69)</f>
        <v>0</v>
      </c>
      <c r="AR70" s="71">
        <f>LN('R10'!AR70/'R10'!AR69)</f>
        <v>0</v>
      </c>
      <c r="AS70" s="71">
        <f>LN('R10'!AS70/'R10'!AS69)</f>
        <v>0</v>
      </c>
      <c r="AT70" s="71">
        <f>LN('R10'!AT70/'R10'!AT69)</f>
        <v>0</v>
      </c>
      <c r="AU70" s="71">
        <f>LN('R10'!AU70/'R10'!AU69)</f>
        <v>0</v>
      </c>
      <c r="AV70" s="71">
        <f>LN('R10'!AV70/'R10'!AV69)</f>
        <v>0</v>
      </c>
      <c r="AW70" s="71">
        <f>LN('R10'!AW70/'R10'!AW69)</f>
        <v>0</v>
      </c>
      <c r="AX70" s="71">
        <f>LN('R10'!AX70/'R10'!AX69)</f>
        <v>0</v>
      </c>
      <c r="AY70" s="71">
        <f>LN('R10'!AY70/'R10'!AY69)</f>
        <v>0</v>
      </c>
      <c r="AZ70" s="71">
        <f>LN('R10'!AZ70/'R10'!AZ69)</f>
        <v>0</v>
      </c>
      <c r="BA70" s="71">
        <f>LN('R10'!BA70/'R10'!BA69)</f>
        <v>0</v>
      </c>
      <c r="BB70" s="71">
        <f>LN('R10'!BB70/'R10'!BB69)</f>
        <v>0</v>
      </c>
      <c r="BC70" s="71">
        <f>LN('R10'!BC70/'R10'!BC69)</f>
        <v>0</v>
      </c>
      <c r="BD70" s="71">
        <f>LN('R10'!BD70/'R10'!BD69)</f>
        <v>0</v>
      </c>
      <c r="BE70" s="71">
        <f>LN('R10'!BE70/'R10'!BE69)</f>
        <v>0</v>
      </c>
      <c r="BF70" s="71">
        <f>LN('R10'!BF70/'R10'!BF69)</f>
        <v>0</v>
      </c>
      <c r="BG70" s="71">
        <f>LN('R10'!BG70/'R10'!BG69)</f>
        <v>0</v>
      </c>
      <c r="BH70" s="71">
        <f>LN('R10'!BH70/'R10'!BH69)</f>
        <v>0</v>
      </c>
      <c r="BI70" s="71">
        <f>LN('R10'!BI70/'R10'!BI69)</f>
        <v>0</v>
      </c>
      <c r="BJ70" s="71">
        <f>LN('R10'!BJ70/'R10'!BJ69)</f>
        <v>0</v>
      </c>
      <c r="BK70" s="71">
        <f>LN('R10'!BK70/'R10'!BK69)</f>
        <v>0</v>
      </c>
    </row>
    <row r="71" spans="1:63">
      <c r="A71" s="134">
        <v>36627</v>
      </c>
      <c r="B71" s="132"/>
      <c r="C71" s="135">
        <v>34820</v>
      </c>
      <c r="D71" s="71">
        <f>LN('R10'!D71/'R10'!D70)</f>
        <v>1.8496707472419226E-2</v>
      </c>
      <c r="E71" s="71">
        <f>LN('R10'!E71/'R10'!E70)</f>
        <v>1.4598799421152631E-2</v>
      </c>
      <c r="F71" s="71">
        <f>LN('R10'!F71/'R10'!F70)</f>
        <v>4.9627893421290972E-3</v>
      </c>
      <c r="G71" s="71">
        <f>LN('R10'!G71/'R10'!G70)</f>
        <v>1.092907053219023E-2</v>
      </c>
      <c r="H71" s="71">
        <f>LN('R10'!H71/'R10'!H70)</f>
        <v>-1.1472401162236807E-2</v>
      </c>
      <c r="I71" s="71">
        <f>LN('R10'!I71/'R10'!I70)</f>
        <v>0</v>
      </c>
      <c r="J71" s="71">
        <f>LN('R10'!J71/'R10'!J70)</f>
        <v>0</v>
      </c>
      <c r="K71" s="71">
        <f>LN('R10'!K71/'R10'!K70)</f>
        <v>0</v>
      </c>
      <c r="L71" s="71">
        <f>LN('R10'!L71/'R10'!L70)</f>
        <v>0</v>
      </c>
      <c r="M71" s="71">
        <f>LN('R10'!M71/'R10'!M70)</f>
        <v>0</v>
      </c>
      <c r="N71" s="71">
        <f>LN('R10'!N71/'R10'!N70)</f>
        <v>0</v>
      </c>
      <c r="O71" s="71">
        <f>LN('R10'!O71/'R10'!O70)</f>
        <v>0</v>
      </c>
      <c r="P71" s="71">
        <f>LN('R10'!P71/'R10'!P70)</f>
        <v>0</v>
      </c>
      <c r="Q71" s="71">
        <f>LN('R10'!Q71/'R10'!Q70)</f>
        <v>0</v>
      </c>
      <c r="R71" s="71">
        <f>LN('R10'!R71/'R10'!R70)</f>
        <v>0</v>
      </c>
      <c r="S71" s="71">
        <f>LN('R10'!S71/'R10'!S70)</f>
        <v>0</v>
      </c>
      <c r="T71" s="71">
        <f>LN('R10'!T71/'R10'!T70)</f>
        <v>3.6297680505787311E-3</v>
      </c>
      <c r="U71" s="71">
        <f>LN('R10'!U71/'R10'!U70)</f>
        <v>0</v>
      </c>
      <c r="V71" s="71">
        <f>LN('R10'!V71/'R10'!V70)</f>
        <v>0</v>
      </c>
      <c r="W71" s="71">
        <f>LN('R10'!W71/'R10'!W70)</f>
        <v>0</v>
      </c>
      <c r="X71" s="71">
        <f>LN('R10'!X71/'R10'!X70)</f>
        <v>0</v>
      </c>
      <c r="Y71" s="71">
        <f>LN('R10'!Y71/'R10'!Y70)</f>
        <v>0</v>
      </c>
      <c r="Z71" s="71">
        <f>LN('R10'!Z71/'R10'!Z70)</f>
        <v>0</v>
      </c>
      <c r="AA71" s="71">
        <f>LN('R10'!AA71/'R10'!AA70)</f>
        <v>0</v>
      </c>
      <c r="AB71" s="71">
        <f>LN('R10'!AB71/'R10'!AB70)</f>
        <v>0</v>
      </c>
      <c r="AC71" s="71">
        <f>LN('R10'!AC71/'R10'!AC70)</f>
        <v>0</v>
      </c>
      <c r="AD71" s="71">
        <f>LN('R10'!AD71/'R10'!AD70)</f>
        <v>0</v>
      </c>
      <c r="AE71" s="71">
        <f>LN('R10'!AE71/'R10'!AE70)</f>
        <v>0</v>
      </c>
      <c r="AF71" s="71">
        <f>LN('R10'!AF71/'R10'!AF70)</f>
        <v>3.6038672420404148E-3</v>
      </c>
      <c r="AG71" s="71">
        <f>LN('R10'!AG71/'R10'!AG70)</f>
        <v>0</v>
      </c>
      <c r="AH71" s="71">
        <f>LN('R10'!AH71/'R10'!AH70)</f>
        <v>0</v>
      </c>
      <c r="AI71" s="71">
        <f>LN('R10'!AI71/'R10'!AI70)</f>
        <v>0</v>
      </c>
      <c r="AJ71" s="71">
        <f>LN('R10'!AJ71/'R10'!AJ70)</f>
        <v>0</v>
      </c>
      <c r="AK71" s="71">
        <f>LN('R10'!AK71/'R10'!AK70)</f>
        <v>0</v>
      </c>
      <c r="AL71" s="71">
        <f>LN('R10'!AL71/'R10'!AL70)</f>
        <v>0</v>
      </c>
      <c r="AM71" s="71">
        <f>LN('R10'!AM71/'R10'!AM70)</f>
        <v>0</v>
      </c>
      <c r="AN71" s="71">
        <f>LN('R10'!AN71/'R10'!AN70)</f>
        <v>0</v>
      </c>
      <c r="AO71" s="71">
        <f>LN('R10'!AO71/'R10'!AO70)</f>
        <v>0</v>
      </c>
      <c r="AP71" s="71">
        <f>LN('R10'!AP71/'R10'!AP70)</f>
        <v>0</v>
      </c>
      <c r="AQ71" s="71">
        <f>LN('R10'!AQ71/'R10'!AQ70)</f>
        <v>0</v>
      </c>
      <c r="AR71" s="71">
        <f>LN('R10'!AR71/'R10'!AR70)</f>
        <v>3.5829490139499287E-3</v>
      </c>
      <c r="AS71" s="71">
        <f>LN('R10'!AS71/'R10'!AS70)</f>
        <v>0</v>
      </c>
      <c r="AT71" s="71">
        <f>LN('R10'!AT71/'R10'!AT70)</f>
        <v>0</v>
      </c>
      <c r="AU71" s="71">
        <f>LN('R10'!AU71/'R10'!AU70)</f>
        <v>0</v>
      </c>
      <c r="AV71" s="71">
        <f>LN('R10'!AV71/'R10'!AV70)</f>
        <v>-1.320132204922844E-3</v>
      </c>
      <c r="AW71" s="71">
        <f>LN('R10'!AW71/'R10'!AW70)</f>
        <v>-1.2861738107441186E-3</v>
      </c>
      <c r="AX71" s="71">
        <f>LN('R10'!AX71/'R10'!AX70)</f>
        <v>-1.2317800777337583E-3</v>
      </c>
      <c r="AY71" s="71">
        <f>LN('R10'!AY71/'R10'!AY70)</f>
        <v>-1.2664463804847995E-3</v>
      </c>
      <c r="AZ71" s="71">
        <f>LN('R10'!AZ71/'R10'!AZ70)</f>
        <v>-1.3320508148848623E-3</v>
      </c>
      <c r="BA71" s="71">
        <f>LN('R10'!BA71/'R10'!BA70)</f>
        <v>-1.2575981535897312E-3</v>
      </c>
      <c r="BB71" s="71">
        <f>LN('R10'!BB71/'R10'!BB70)</f>
        <v>-1.4958865915826911E-3</v>
      </c>
      <c r="BC71" s="71">
        <f>LN('R10'!BC71/'R10'!BC70)</f>
        <v>-1.1598046201090784E-3</v>
      </c>
      <c r="BD71" s="71">
        <f>LN('R10'!BD71/'R10'!BD70)</f>
        <v>2.9219990144860753E-3</v>
      </c>
      <c r="BE71" s="71">
        <f>LN('R10'!BE71/'R10'!BE70)</f>
        <v>-1.016202876362167E-3</v>
      </c>
      <c r="BF71" s="71">
        <f>LN('R10'!BF71/'R10'!BF70)</f>
        <v>-1.0770060276379489E-3</v>
      </c>
      <c r="BG71" s="71">
        <f>LN('R10'!BG71/'R10'!BG70)</f>
        <v>-1.0396812580954664E-3</v>
      </c>
      <c r="BH71" s="71">
        <f>LN('R10'!BH71/'R10'!BH70)</f>
        <v>-2.6143805740707093E-3</v>
      </c>
      <c r="BI71" s="71">
        <f>LN('R10'!BI71/'R10'!BI70)</f>
        <v>-2.547772078798553E-3</v>
      </c>
      <c r="BJ71" s="71">
        <f>LN('R10'!BJ71/'R10'!BJ70)</f>
        <v>-2.4410101624348529E-3</v>
      </c>
      <c r="BK71" s="71">
        <f>LN('R10'!BK71/'R10'!BK70)</f>
        <v>-2.5090618125292617E-3</v>
      </c>
    </row>
    <row r="72" spans="1:63">
      <c r="A72" s="134">
        <v>36628</v>
      </c>
      <c r="B72" s="132"/>
      <c r="C72" s="135">
        <v>34820</v>
      </c>
      <c r="D72" s="71">
        <f>LN('R10'!D72/'R10'!D71)</f>
        <v>1.5810606026642245E-2</v>
      </c>
      <c r="E72" s="71">
        <f>LN('R10'!E72/'R10'!E71)</f>
        <v>2.8573372444055948E-2</v>
      </c>
      <c r="F72" s="71">
        <f>LN('R10'!F72/'R10'!F71)</f>
        <v>9.8522964430116395E-3</v>
      </c>
      <c r="G72" s="71">
        <f>LN('R10'!G72/'R10'!G71)</f>
        <v>0</v>
      </c>
      <c r="H72" s="71">
        <f>LN('R10'!H72/'R10'!H71)</f>
        <v>7.6628727455690972E-3</v>
      </c>
      <c r="I72" s="71">
        <f>LN('R10'!I72/'R10'!I71)</f>
        <v>0</v>
      </c>
      <c r="J72" s="71">
        <f>LN('R10'!J72/'R10'!J71)</f>
        <v>0</v>
      </c>
      <c r="K72" s="71">
        <f>LN('R10'!K72/'R10'!K71)</f>
        <v>0</v>
      </c>
      <c r="L72" s="71">
        <f>LN('R10'!L72/'R10'!L71)</f>
        <v>0</v>
      </c>
      <c r="M72" s="71">
        <f>LN('R10'!M72/'R10'!M71)</f>
        <v>0</v>
      </c>
      <c r="N72" s="71">
        <f>LN('R10'!N72/'R10'!N71)</f>
        <v>0</v>
      </c>
      <c r="O72" s="71">
        <f>LN('R10'!O72/'R10'!O71)</f>
        <v>0</v>
      </c>
      <c r="P72" s="71">
        <f>LN('R10'!P72/'R10'!P71)</f>
        <v>0</v>
      </c>
      <c r="Q72" s="71">
        <f>LN('R10'!Q72/'R10'!Q71)</f>
        <v>0</v>
      </c>
      <c r="R72" s="71">
        <f>LN('R10'!R72/'R10'!R71)</f>
        <v>0</v>
      </c>
      <c r="S72" s="71">
        <f>LN('R10'!S72/'R10'!S71)</f>
        <v>0</v>
      </c>
      <c r="T72" s="71">
        <f>LN('R10'!T72/'R10'!T71)</f>
        <v>0</v>
      </c>
      <c r="U72" s="71">
        <f>LN('R10'!U72/'R10'!U71)</f>
        <v>0</v>
      </c>
      <c r="V72" s="71">
        <f>LN('R10'!V72/'R10'!V71)</f>
        <v>0</v>
      </c>
      <c r="W72" s="71">
        <f>LN('R10'!W72/'R10'!W71)</f>
        <v>0</v>
      </c>
      <c r="X72" s="71">
        <f>LN('R10'!X72/'R10'!X71)</f>
        <v>0</v>
      </c>
      <c r="Y72" s="71">
        <f>LN('R10'!Y72/'R10'!Y71)</f>
        <v>0</v>
      </c>
      <c r="Z72" s="71">
        <f>LN('R10'!Z72/'R10'!Z71)</f>
        <v>0</v>
      </c>
      <c r="AA72" s="71">
        <f>LN('R10'!AA72/'R10'!AA71)</f>
        <v>0</v>
      </c>
      <c r="AB72" s="71">
        <f>LN('R10'!AB72/'R10'!AB71)</f>
        <v>0</v>
      </c>
      <c r="AC72" s="71">
        <f>LN('R10'!AC72/'R10'!AC71)</f>
        <v>0</v>
      </c>
      <c r="AD72" s="71">
        <f>LN('R10'!AD72/'R10'!AD71)</f>
        <v>0</v>
      </c>
      <c r="AE72" s="71">
        <f>LN('R10'!AE72/'R10'!AE71)</f>
        <v>0</v>
      </c>
      <c r="AF72" s="71">
        <f>LN('R10'!AF72/'R10'!AF71)</f>
        <v>0</v>
      </c>
      <c r="AG72" s="71">
        <f>LN('R10'!AG72/'R10'!AG71)</f>
        <v>0</v>
      </c>
      <c r="AH72" s="71">
        <f>LN('R10'!AH72/'R10'!AH71)</f>
        <v>0</v>
      </c>
      <c r="AI72" s="71">
        <f>LN('R10'!AI72/'R10'!AI71)</f>
        <v>0</v>
      </c>
      <c r="AJ72" s="71">
        <f>LN('R10'!AJ72/'R10'!AJ71)</f>
        <v>-1.3360055427423625E-3</v>
      </c>
      <c r="AK72" s="71">
        <f>LN('R10'!AK72/'R10'!AK71)</f>
        <v>-1.3012363579718968E-3</v>
      </c>
      <c r="AL72" s="71">
        <f>LN('R10'!AL72/'R10'!AL71)</f>
        <v>-1.2455887016287245E-3</v>
      </c>
      <c r="AM72" s="71">
        <f>LN('R10'!AM72/'R10'!AM71)</f>
        <v>-1.2810477874617744E-3</v>
      </c>
      <c r="AN72" s="71">
        <f>LN('R10'!AN72/'R10'!AN71)</f>
        <v>-1.3482138211760005E-3</v>
      </c>
      <c r="AO72" s="71">
        <f>LN('R10'!AO72/'R10'!AO71)</f>
        <v>-1.2719950835247027E-3</v>
      </c>
      <c r="AP72" s="71">
        <f>LN('R10'!AP72/'R10'!AP71)</f>
        <v>-1.5163005179639638E-3</v>
      </c>
      <c r="AQ72" s="71">
        <f>LN('R10'!AQ72/'R10'!AQ71)</f>
        <v>-1.1720386440035003E-3</v>
      </c>
      <c r="AR72" s="71">
        <f>LN('R10'!AR72/'R10'!AR71)</f>
        <v>-6.4398413731439467E-4</v>
      </c>
      <c r="AS72" s="71">
        <f>LN('R10'!AS72/'R10'!AS71)</f>
        <v>-1.025582677780775E-3</v>
      </c>
      <c r="AT72" s="71">
        <f>LN('R10'!AT72/'R10'!AT71)</f>
        <v>-1.0875476873989933E-3</v>
      </c>
      <c r="AU72" s="71">
        <f>LN('R10'!AU72/'R10'!AU71)</f>
        <v>-1.049501583125238E-3</v>
      </c>
      <c r="AV72" s="71">
        <f>LN('R10'!AV72/'R10'!AV71)</f>
        <v>-2.6455041884241655E-3</v>
      </c>
      <c r="AW72" s="71">
        <f>LN('R10'!AW72/'R10'!AW71)</f>
        <v>-2.5773210143005148E-3</v>
      </c>
      <c r="AX72" s="71">
        <f>LN('R10'!AX72/'R10'!AX71)</f>
        <v>-2.4681213680835461E-3</v>
      </c>
      <c r="AY72" s="71">
        <f>LN('R10'!AY72/'R10'!AY71)</f>
        <v>-2.5377146003089028E-3</v>
      </c>
      <c r="AZ72" s="71">
        <f>LN('R10'!AZ72/'R10'!AZ71)</f>
        <v>-2.6694365547731153E-3</v>
      </c>
      <c r="BA72" s="71">
        <f>LN('R10'!BA72/'R10'!BA71)</f>
        <v>-2.5199509345131652E-3</v>
      </c>
      <c r="BB72" s="71">
        <f>LN('R10'!BB72/'R10'!BB71)</f>
        <v>-2.9985029962566689E-3</v>
      </c>
      <c r="BC72" s="71">
        <f>LN('R10'!BC72/'R10'!BC71)</f>
        <v>-2.3236524978016643E-3</v>
      </c>
      <c r="BD72" s="71">
        <f>LN('R10'!BD72/'R10'!BD71)</f>
        <v>-1.2817775734836698E-3</v>
      </c>
      <c r="BE72" s="71">
        <f>LN('R10'!BE72/'R10'!BE71)</f>
        <v>-2.0355090144683939E-3</v>
      </c>
      <c r="BF72" s="71">
        <f>LN('R10'!BF72/'R10'!BF71)</f>
        <v>-2.1574981400211257E-3</v>
      </c>
      <c r="BG72" s="71">
        <f>LN('R10'!BG72/'R10'!BG71)</f>
        <v>-2.0826109575264561E-3</v>
      </c>
      <c r="BH72" s="71">
        <f>LN('R10'!BH72/'R10'!BH71)</f>
        <v>-2.6212334798743041E-3</v>
      </c>
      <c r="BI72" s="71">
        <f>LN('R10'!BI72/'R10'!BI71)</f>
        <v>-2.5542798050968538E-3</v>
      </c>
      <c r="BJ72" s="71">
        <f>LN('R10'!BJ72/'R10'!BJ71)</f>
        <v>-2.446983276453252E-3</v>
      </c>
      <c r="BK72" s="71">
        <f>LN('R10'!BK72/'R10'!BK71)</f>
        <v>-2.5153730422934257E-3</v>
      </c>
    </row>
    <row r="73" spans="1:63">
      <c r="A73" s="134">
        <v>36629</v>
      </c>
      <c r="B73" s="132"/>
      <c r="C73" s="135">
        <v>34820</v>
      </c>
      <c r="D73" s="71">
        <f>LN('R10'!D73/'R10'!D72)</f>
        <v>0</v>
      </c>
      <c r="E73" s="71">
        <f>LN('R10'!E73/'R10'!E72)</f>
        <v>7.0175726586465398E-3</v>
      </c>
      <c r="F73" s="71">
        <f>LN('R10'!F73/'R10'!F72)</f>
        <v>1.9418085857101516E-2</v>
      </c>
      <c r="G73" s="71">
        <f>LN('R10'!G73/'R10'!G72)</f>
        <v>1.4388737452099671E-2</v>
      </c>
      <c r="H73" s="71">
        <f>LN('R10'!H73/'R10'!H72)</f>
        <v>9.1186042164343381E-3</v>
      </c>
      <c r="I73" s="71">
        <f>LN('R10'!I73/'R10'!I72)</f>
        <v>5.4794657646255705E-3</v>
      </c>
      <c r="J73" s="71">
        <f>LN('R10'!J73/'R10'!J72)</f>
        <v>1.2195273093818206E-2</v>
      </c>
      <c r="K73" s="71">
        <f>LN('R10'!K73/'R10'!K72)</f>
        <v>1.1834457647002798E-2</v>
      </c>
      <c r="L73" s="71">
        <f>LN('R10'!L73/'R10'!L72)</f>
        <v>0</v>
      </c>
      <c r="M73" s="71">
        <f>LN('R10'!M73/'R10'!M72)</f>
        <v>0</v>
      </c>
      <c r="N73" s="71">
        <f>LN('R10'!N73/'R10'!N72)</f>
        <v>0</v>
      </c>
      <c r="O73" s="71">
        <f>LN('R10'!O73/'R10'!O72)</f>
        <v>0</v>
      </c>
      <c r="P73" s="71">
        <f>LN('R10'!P73/'R10'!P72)</f>
        <v>0</v>
      </c>
      <c r="Q73" s="71">
        <f>LN('R10'!Q73/'R10'!Q72)</f>
        <v>0</v>
      </c>
      <c r="R73" s="71">
        <f>LN('R10'!R73/'R10'!R72)</f>
        <v>0</v>
      </c>
      <c r="S73" s="71">
        <f>LN('R10'!S73/'R10'!S72)</f>
        <v>0</v>
      </c>
      <c r="T73" s="71">
        <f>LN('R10'!T73/'R10'!T72)</f>
        <v>0</v>
      </c>
      <c r="U73" s="71">
        <f>LN('R10'!U73/'R10'!U72)</f>
        <v>0</v>
      </c>
      <c r="V73" s="71">
        <f>LN('R10'!V73/'R10'!V72)</f>
        <v>0</v>
      </c>
      <c r="W73" s="71">
        <f>LN('R10'!W73/'R10'!W72)</f>
        <v>0</v>
      </c>
      <c r="X73" s="71">
        <f>LN('R10'!X73/'R10'!X72)</f>
        <v>0</v>
      </c>
      <c r="Y73" s="71">
        <f>LN('R10'!Y73/'R10'!Y72)</f>
        <v>0</v>
      </c>
      <c r="Z73" s="71">
        <f>LN('R10'!Z73/'R10'!Z72)</f>
        <v>0</v>
      </c>
      <c r="AA73" s="71">
        <f>LN('R10'!AA73/'R10'!AA72)</f>
        <v>0</v>
      </c>
      <c r="AB73" s="71">
        <f>LN('R10'!AB73/'R10'!AB72)</f>
        <v>0</v>
      </c>
      <c r="AC73" s="71">
        <f>LN('R10'!AC73/'R10'!AC72)</f>
        <v>0</v>
      </c>
      <c r="AD73" s="71">
        <f>LN('R10'!AD73/'R10'!AD72)</f>
        <v>0</v>
      </c>
      <c r="AE73" s="71">
        <f>LN('R10'!AE73/'R10'!AE72)</f>
        <v>0</v>
      </c>
      <c r="AF73" s="71">
        <f>LN('R10'!AF73/'R10'!AF72)</f>
        <v>0</v>
      </c>
      <c r="AG73" s="71">
        <f>LN('R10'!AG73/'R10'!AG72)</f>
        <v>0</v>
      </c>
      <c r="AH73" s="71">
        <f>LN('R10'!AH73/'R10'!AH72)</f>
        <v>0</v>
      </c>
      <c r="AI73" s="71">
        <f>LN('R10'!AI73/'R10'!AI72)</f>
        <v>0</v>
      </c>
      <c r="AJ73" s="71">
        <f>LN('R10'!AJ73/'R10'!AJ72)</f>
        <v>0</v>
      </c>
      <c r="AK73" s="71">
        <f>LN('R10'!AK73/'R10'!AK72)</f>
        <v>0</v>
      </c>
      <c r="AL73" s="71">
        <f>LN('R10'!AL73/'R10'!AL72)</f>
        <v>0</v>
      </c>
      <c r="AM73" s="71">
        <f>LN('R10'!AM73/'R10'!AM72)</f>
        <v>0</v>
      </c>
      <c r="AN73" s="71">
        <f>LN('R10'!AN73/'R10'!AN72)</f>
        <v>0</v>
      </c>
      <c r="AO73" s="71">
        <f>LN('R10'!AO73/'R10'!AO72)</f>
        <v>0</v>
      </c>
      <c r="AP73" s="71">
        <f>LN('R10'!AP73/'R10'!AP72)</f>
        <v>0</v>
      </c>
      <c r="AQ73" s="71">
        <f>LN('R10'!AQ73/'R10'!AQ72)</f>
        <v>0</v>
      </c>
      <c r="AR73" s="71">
        <f>LN('R10'!AR73/'R10'!AR72)</f>
        <v>0</v>
      </c>
      <c r="AS73" s="71">
        <f>LN('R10'!AS73/'R10'!AS72)</f>
        <v>0</v>
      </c>
      <c r="AT73" s="71">
        <f>LN('R10'!AT73/'R10'!AT72)</f>
        <v>0</v>
      </c>
      <c r="AU73" s="71">
        <f>LN('R10'!AU73/'R10'!AU72)</f>
        <v>0</v>
      </c>
      <c r="AV73" s="71">
        <f>LN('R10'!AV73/'R10'!AV72)</f>
        <v>0</v>
      </c>
      <c r="AW73" s="71">
        <f>LN('R10'!AW73/'R10'!AW72)</f>
        <v>0</v>
      </c>
      <c r="AX73" s="71">
        <f>LN('R10'!AX73/'R10'!AX72)</f>
        <v>0</v>
      </c>
      <c r="AY73" s="71">
        <f>LN('R10'!AY73/'R10'!AY72)</f>
        <v>0</v>
      </c>
      <c r="AZ73" s="71">
        <f>LN('R10'!AZ73/'R10'!AZ72)</f>
        <v>0</v>
      </c>
      <c r="BA73" s="71">
        <f>LN('R10'!BA73/'R10'!BA72)</f>
        <v>0</v>
      </c>
      <c r="BB73" s="71">
        <f>LN('R10'!BB73/'R10'!BB72)</f>
        <v>0</v>
      </c>
      <c r="BC73" s="71">
        <f>LN('R10'!BC73/'R10'!BC72)</f>
        <v>0</v>
      </c>
      <c r="BD73" s="71">
        <f>LN('R10'!BD73/'R10'!BD72)</f>
        <v>0</v>
      </c>
      <c r="BE73" s="71">
        <f>LN('R10'!BE73/'R10'!BE72)</f>
        <v>0</v>
      </c>
      <c r="BF73" s="71">
        <f>LN('R10'!BF73/'R10'!BF72)</f>
        <v>0</v>
      </c>
      <c r="BG73" s="71">
        <f>LN('R10'!BG73/'R10'!BG72)</f>
        <v>0</v>
      </c>
      <c r="BH73" s="71">
        <f>LN('R10'!BH73/'R10'!BH72)</f>
        <v>-1.3131978249605835E-3</v>
      </c>
      <c r="BI73" s="71">
        <f>LN('R10'!BI73/'R10'!BI72)</f>
        <v>-1.2795907056251928E-3</v>
      </c>
      <c r="BJ73" s="71">
        <f>LN('R10'!BJ73/'R10'!BJ72)</f>
        <v>-1.225740705050125E-3</v>
      </c>
      <c r="BK73" s="71">
        <f>LN('R10'!BK73/'R10'!BK72)</f>
        <v>-1.260063169873234E-3</v>
      </c>
    </row>
    <row r="74" spans="1:63">
      <c r="A74" s="134">
        <v>36630</v>
      </c>
      <c r="B74" s="132"/>
      <c r="C74" s="135">
        <v>34820</v>
      </c>
      <c r="D74" s="71">
        <f>LN('R10'!D74/'R10'!D73)</f>
        <v>4.6948443042076635E-3</v>
      </c>
      <c r="E74" s="71">
        <f>LN('R10'!E74/'R10'!E73)</f>
        <v>6.9686693160934355E-3</v>
      </c>
      <c r="F74" s="71">
        <f>LN('R10'!F74/'R10'!F73)</f>
        <v>9.5694510161506725E-3</v>
      </c>
      <c r="G74" s="71">
        <f>LN('R10'!G74/'R10'!G73)</f>
        <v>1.0657294473987979E-2</v>
      </c>
      <c r="H74" s="71">
        <f>LN('R10'!H74/'R10'!H73)</f>
        <v>9.7855504227184042E-3</v>
      </c>
      <c r="I74" s="71">
        <f>LN('R10'!I74/'R10'!I73)</f>
        <v>0</v>
      </c>
      <c r="J74" s="71">
        <f>LN('R10'!J74/'R10'!J73)</f>
        <v>0</v>
      </c>
      <c r="K74" s="71">
        <f>LN('R10'!K74/'R10'!K73)</f>
        <v>0</v>
      </c>
      <c r="L74" s="71">
        <f>LN('R10'!L74/'R10'!L73)</f>
        <v>0</v>
      </c>
      <c r="M74" s="71">
        <f>LN('R10'!M74/'R10'!M73)</f>
        <v>0</v>
      </c>
      <c r="N74" s="71">
        <f>LN('R10'!N74/'R10'!N73)</f>
        <v>0</v>
      </c>
      <c r="O74" s="71">
        <f>LN('R10'!O74/'R10'!O73)</f>
        <v>0</v>
      </c>
      <c r="P74" s="71">
        <f>LN('R10'!P74/'R10'!P73)</f>
        <v>0</v>
      </c>
      <c r="Q74" s="71">
        <f>LN('R10'!Q74/'R10'!Q73)</f>
        <v>0</v>
      </c>
      <c r="R74" s="71">
        <f>LN('R10'!R74/'R10'!R73)</f>
        <v>0</v>
      </c>
      <c r="S74" s="71">
        <f>LN('R10'!S74/'R10'!S73)</f>
        <v>2.0540917869380478E-3</v>
      </c>
      <c r="T74" s="71">
        <f>LN('R10'!T74/'R10'!T73)</f>
        <v>7.2202479734870973E-3</v>
      </c>
      <c r="U74" s="71">
        <f>LN('R10'!U74/'R10'!U73)</f>
        <v>0</v>
      </c>
      <c r="V74" s="71">
        <f>LN('R10'!V74/'R10'!V73)</f>
        <v>0</v>
      </c>
      <c r="W74" s="71">
        <f>LN('R10'!W74/'R10'!W73)</f>
        <v>0</v>
      </c>
      <c r="X74" s="71">
        <f>LN('R10'!X74/'R10'!X73)</f>
        <v>0</v>
      </c>
      <c r="Y74" s="71">
        <f>LN('R10'!Y74/'R10'!Y73)</f>
        <v>0</v>
      </c>
      <c r="Z74" s="71">
        <f>LN('R10'!Z74/'R10'!Z73)</f>
        <v>-1.259710433221552E-3</v>
      </c>
      <c r="AA74" s="71">
        <f>LN('R10'!AA74/'R10'!AA73)</f>
        <v>-1.29598981347697E-3</v>
      </c>
      <c r="AB74" s="71">
        <f>LN('R10'!AB74/'R10'!AB73)</f>
        <v>-1.3647738868685117E-3</v>
      </c>
      <c r="AC74" s="71">
        <f>LN('R10'!AC74/'R10'!AC73)</f>
        <v>-1.2867254616835617E-3</v>
      </c>
      <c r="AD74" s="71">
        <f>LN('R10'!AD74/'R10'!AD73)</f>
        <v>2.4109600719635499E-3</v>
      </c>
      <c r="AE74" s="71">
        <f>LN('R10'!AE74/'R10'!AE73)</f>
        <v>3.8821890263866479E-3</v>
      </c>
      <c r="AF74" s="71">
        <f>LN('R10'!AF74/'R10'!AF73)</f>
        <v>6.5258935747686854E-3</v>
      </c>
      <c r="AG74" s="71">
        <f>LN('R10'!AG74/'R10'!AG73)</f>
        <v>-1.0351372481028748E-3</v>
      </c>
      <c r="AH74" s="71">
        <f>LN('R10'!AH74/'R10'!AH73)</f>
        <v>-1.0982977490624545E-3</v>
      </c>
      <c r="AI74" s="71">
        <f>LN('R10'!AI74/'R10'!AI73)</f>
        <v>-1.0595091932330987E-3</v>
      </c>
      <c r="AJ74" s="71">
        <f>LN('R10'!AJ74/'R10'!AJ73)</f>
        <v>-1.337792841659831E-3</v>
      </c>
      <c r="AK74" s="71">
        <f>LN('R10'!AK74/'R10'!AK73)</f>
        <v>-1.302931780415906E-3</v>
      </c>
      <c r="AL74" s="71">
        <f>LN('R10'!AL74/'R10'!AL73)</f>
        <v>-2.4958415618186345E-3</v>
      </c>
      <c r="AM74" s="71">
        <f>LN('R10'!AM74/'R10'!AM73)</f>
        <v>-2.5670293617310368E-3</v>
      </c>
      <c r="AN74" s="71">
        <f>LN('R10'!AN74/'R10'!AN73)</f>
        <v>-2.701892967627816E-3</v>
      </c>
      <c r="AO74" s="71">
        <f>LN('R10'!AO74/'R10'!AO73)</f>
        <v>-2.5488543960615118E-3</v>
      </c>
      <c r="AP74" s="71">
        <f>LN('R10'!AP74/'R10'!AP73)</f>
        <v>3.5920667018083784E-3</v>
      </c>
      <c r="AQ74" s="71">
        <f>LN('R10'!AQ74/'R10'!AQ73)</f>
        <v>4.7799800202024565E-3</v>
      </c>
      <c r="AR74" s="71">
        <f>LN('R10'!AR74/'R10'!AR73)</f>
        <v>5.8521434502581508E-3</v>
      </c>
      <c r="AS74" s="71">
        <f>LN('R10'!AS74/'R10'!AS73)</f>
        <v>-2.0543262189435764E-3</v>
      </c>
      <c r="AT74" s="71">
        <f>LN('R10'!AT74/'R10'!AT73)</f>
        <v>-2.1786500992221499E-3</v>
      </c>
      <c r="AU74" s="71">
        <f>LN('R10'!AU74/'R10'!AU73)</f>
        <v>-2.1023133181009694E-3</v>
      </c>
      <c r="AV74" s="71">
        <f>LN('R10'!AV74/'R10'!AV73)</f>
        <v>-1.3253812410685707E-3</v>
      </c>
      <c r="AW74" s="71">
        <f>LN('R10'!AW74/'R10'!AW73)</f>
        <v>-1.291155763619816E-3</v>
      </c>
      <c r="AX74" s="71">
        <f>LN('R10'!AX74/'R10'!AX73)</f>
        <v>-2.4742280663513886E-3</v>
      </c>
      <c r="AY74" s="71">
        <f>LN('R10'!AY74/'R10'!AY73)</f>
        <v>-2.5441709836337124E-3</v>
      </c>
      <c r="AZ74" s="71">
        <f>LN('R10'!AZ74/'R10'!AZ73)</f>
        <v>-2.6765815235884277E-3</v>
      </c>
      <c r="BA74" s="71">
        <f>LN('R10'!BA74/'R10'!BA73)</f>
        <v>-2.5263171331111364E-3</v>
      </c>
      <c r="BB74" s="71">
        <f>LN('R10'!BB74/'R10'!BB73)</f>
        <v>6.2438726565753385E-3</v>
      </c>
      <c r="BC74" s="71">
        <f>LN('R10'!BC74/'R10'!BC73)</f>
        <v>6.8227999575399406E-3</v>
      </c>
      <c r="BD74" s="71">
        <f>LN('R10'!BD74/'R10'!BD73)</f>
        <v>5.825948982926597E-3</v>
      </c>
      <c r="BE74" s="71">
        <f>LN('R10'!BE74/'R10'!BE73)</f>
        <v>-2.0396607637761001E-3</v>
      </c>
      <c r="BF74" s="71">
        <f>LN('R10'!BF74/'R10'!BF73)</f>
        <v>-2.162163004495348E-3</v>
      </c>
      <c r="BG74" s="71">
        <f>LN('R10'!BG74/'R10'!BG73)</f>
        <v>-2.086957279198436E-3</v>
      </c>
      <c r="BH74" s="71">
        <f>LN('R10'!BH74/'R10'!BH73)</f>
        <v>-1.3149245813090288E-3</v>
      </c>
      <c r="BI74" s="71">
        <f>LN('R10'!BI74/'R10'!BI73)</f>
        <v>-1.2812301560484619E-3</v>
      </c>
      <c r="BJ74" s="71">
        <f>LN('R10'!BJ74/'R10'!BJ73)</f>
        <v>-2.4559979598700386E-3</v>
      </c>
      <c r="BK74" s="71">
        <f>LN('R10'!BK74/'R10'!BK73)</f>
        <v>-2.5248996440840922E-3</v>
      </c>
    </row>
    <row r="75" spans="1:63">
      <c r="A75" s="134">
        <v>36633</v>
      </c>
      <c r="B75" s="132"/>
      <c r="C75" s="135">
        <v>34820</v>
      </c>
      <c r="D75" s="71">
        <f>LN('R10'!D75/'R10'!D74)</f>
        <v>0</v>
      </c>
      <c r="E75" s="71">
        <f>LN('R10'!E75/'R10'!E74)</f>
        <v>1.3793322132335769E-2</v>
      </c>
      <c r="F75" s="71">
        <f>LN('R10'!F75/'R10'!F74)</f>
        <v>9.4787439545437387E-3</v>
      </c>
      <c r="G75" s="71">
        <f>LN('R10'!G75/'R10'!G74)</f>
        <v>0</v>
      </c>
      <c r="H75" s="71">
        <f>LN('R10'!H75/'R10'!H74)</f>
        <v>2.9917748568226541E-3</v>
      </c>
      <c r="I75" s="71">
        <f>LN('R10'!I75/'R10'!I74)</f>
        <v>0</v>
      </c>
      <c r="J75" s="71">
        <f>LN('R10'!J75/'R10'!J74)</f>
        <v>0</v>
      </c>
      <c r="K75" s="71">
        <f>LN('R10'!K75/'R10'!K74)</f>
        <v>0</v>
      </c>
      <c r="L75" s="71">
        <f>LN('R10'!L75/'R10'!L74)</f>
        <v>1.3245226750020723E-2</v>
      </c>
      <c r="M75" s="71">
        <f>LN('R10'!M75/'R10'!M74)</f>
        <v>1.7723708664695994E-2</v>
      </c>
      <c r="N75" s="71">
        <f>LN('R10'!N75/'R10'!N74)</f>
        <v>7.2202479734870973E-3</v>
      </c>
      <c r="O75" s="71">
        <f>LN('R10'!O75/'R10'!O74)</f>
        <v>-7.4349784875180902E-3</v>
      </c>
      <c r="P75" s="71">
        <f>LN('R10'!P75/'R10'!P74)</f>
        <v>-1.5504186535965199E-2</v>
      </c>
      <c r="Q75" s="71">
        <f>LN('R10'!Q75/'R10'!Q74)</f>
        <v>3.5590945102702533E-2</v>
      </c>
      <c r="R75" s="71">
        <f>LN('R10'!R75/'R10'!R74)</f>
        <v>0</v>
      </c>
      <c r="S75" s="71">
        <f>LN('R10'!S75/'R10'!S74)</f>
        <v>2.7322421368730716E-3</v>
      </c>
      <c r="T75" s="71">
        <f>LN('R10'!T75/'R10'!T74)</f>
        <v>2.8735651957317787E-3</v>
      </c>
      <c r="U75" s="71">
        <f>LN('R10'!U75/'R10'!U74)</f>
        <v>0</v>
      </c>
      <c r="V75" s="71">
        <f>LN('R10'!V75/'R10'!V74)</f>
        <v>0</v>
      </c>
      <c r="W75" s="71">
        <f>LN('R10'!W75/'R10'!W74)</f>
        <v>0</v>
      </c>
      <c r="X75" s="71">
        <f>LN('R10'!X75/'R10'!X74)</f>
        <v>0</v>
      </c>
      <c r="Y75" s="71">
        <f>LN('R10'!Y75/'R10'!Y74)</f>
        <v>0</v>
      </c>
      <c r="Z75" s="71">
        <f>LN('R10'!Z75/'R10'!Z74)</f>
        <v>6.9783953814622776E-3</v>
      </c>
      <c r="AA75" s="71">
        <f>LN('R10'!AA75/'R10'!AA74)</f>
        <v>-7.230689493145947E-3</v>
      </c>
      <c r="AB75" s="71">
        <f>LN('R10'!AB75/'R10'!AB74)</f>
        <v>-1.5290817798417207E-2</v>
      </c>
      <c r="AC75" s="71">
        <f>LN('R10'!AC75/'R10'!AC74)</f>
        <v>3.5140650151906094E-2</v>
      </c>
      <c r="AD75" s="71">
        <f>LN('R10'!AD75/'R10'!AD74)</f>
        <v>0</v>
      </c>
      <c r="AE75" s="71">
        <f>LN('R10'!AE75/'R10'!AE74)</f>
        <v>2.691791665711353E-3</v>
      </c>
      <c r="AF75" s="71">
        <f>LN('R10'!AF75/'R10'!AF74)</f>
        <v>2.8551054369797151E-3</v>
      </c>
      <c r="AG75" s="71">
        <f>LN('R10'!AG75/'R10'!AG74)</f>
        <v>0</v>
      </c>
      <c r="AH75" s="71">
        <f>LN('R10'!AH75/'R10'!AH74)</f>
        <v>0</v>
      </c>
      <c r="AI75" s="71">
        <f>LN('R10'!AI75/'R10'!AI74)</f>
        <v>0</v>
      </c>
      <c r="AJ75" s="71">
        <f>LN('R10'!AJ75/'R10'!AJ74)</f>
        <v>0</v>
      </c>
      <c r="AK75" s="71">
        <f>LN('R10'!AK75/'R10'!AK74)</f>
        <v>0</v>
      </c>
      <c r="AL75" s="71">
        <f>LN('R10'!AL75/'R10'!AL74)</f>
        <v>6.9175704740494833E-3</v>
      </c>
      <c r="AM75" s="71">
        <f>LN('R10'!AM75/'R10'!AM74)</f>
        <v>-7.1654075564998865E-3</v>
      </c>
      <c r="AN75" s="71">
        <f>LN('R10'!AN75/'R10'!AN74)</f>
        <v>-1.5144920702390598E-2</v>
      </c>
      <c r="AO75" s="71">
        <f>LN('R10'!AO75/'R10'!AO74)</f>
        <v>3.4832164411930461E-2</v>
      </c>
      <c r="AP75" s="71">
        <f>LN('R10'!AP75/'R10'!AP74)</f>
        <v>0</v>
      </c>
      <c r="AQ75" s="71">
        <f>LN('R10'!AQ75/'R10'!AQ74)</f>
        <v>2.6641816744068956E-3</v>
      </c>
      <c r="AR75" s="71">
        <f>LN('R10'!AR75/'R10'!AR74)</f>
        <v>2.8423240907660533E-3</v>
      </c>
      <c r="AS75" s="71">
        <f>LN('R10'!AS75/'R10'!AS74)</f>
        <v>0</v>
      </c>
      <c r="AT75" s="71">
        <f>LN('R10'!AT75/'R10'!AT74)</f>
        <v>0</v>
      </c>
      <c r="AU75" s="71">
        <f>LN('R10'!AU75/'R10'!AU74)</f>
        <v>0</v>
      </c>
      <c r="AV75" s="71">
        <f>LN('R10'!AV75/'R10'!AV74)</f>
        <v>0</v>
      </c>
      <c r="AW75" s="71">
        <f>LN('R10'!AW75/'R10'!AW74)</f>
        <v>0</v>
      </c>
      <c r="AX75" s="71">
        <f>LN('R10'!AX75/'R10'!AX74)</f>
        <v>6.8577967296089984E-3</v>
      </c>
      <c r="AY75" s="71">
        <f>LN('R10'!AY75/'R10'!AY74)</f>
        <v>-7.1012938670716088E-3</v>
      </c>
      <c r="AZ75" s="71">
        <f>LN('R10'!AZ75/'R10'!AZ74)</f>
        <v>-1.5001781493904154E-2</v>
      </c>
      <c r="BA75" s="71">
        <f>LN('R10'!BA75/'R10'!BA74)</f>
        <v>3.4529048219284784E-2</v>
      </c>
      <c r="BB75" s="71">
        <f>LN('R10'!BB75/'R10'!BB74)</f>
        <v>0</v>
      </c>
      <c r="BC75" s="71">
        <f>LN('R10'!BC75/'R10'!BC74)</f>
        <v>2.6371323300075E-3</v>
      </c>
      <c r="BD75" s="71">
        <f>LN('R10'!BD75/'R10'!BD74)</f>
        <v>2.8296566701933173E-3</v>
      </c>
      <c r="BE75" s="71">
        <f>LN('R10'!BE75/'R10'!BE74)</f>
        <v>0</v>
      </c>
      <c r="BF75" s="71">
        <f>LN('R10'!BF75/'R10'!BF74)</f>
        <v>0</v>
      </c>
      <c r="BG75" s="71">
        <f>LN('R10'!BG75/'R10'!BG74)</f>
        <v>0</v>
      </c>
      <c r="BH75" s="71">
        <f>LN('R10'!BH75/'R10'!BH74)</f>
        <v>0</v>
      </c>
      <c r="BI75" s="71">
        <f>LN('R10'!BI75/'R10'!BI74)</f>
        <v>0</v>
      </c>
      <c r="BJ75" s="71">
        <f>LN('R10'!BJ75/'R10'!BJ74)</f>
        <v>6.8073782280251077E-3</v>
      </c>
      <c r="BK75" s="71">
        <f>LN('R10'!BK75/'R10'!BK74)</f>
        <v>-7.0472455154030559E-3</v>
      </c>
    </row>
    <row r="76" spans="1:63">
      <c r="A76" s="134">
        <v>36634</v>
      </c>
      <c r="B76" s="132"/>
      <c r="C76" s="135">
        <v>34820</v>
      </c>
      <c r="D76" s="71">
        <f>LN('R10'!D76/'R10'!D75)</f>
        <v>7.0011954589835612E-3</v>
      </c>
      <c r="E76" s="71">
        <f>LN('R10'!E76/'R10'!E75)</f>
        <v>-3.4305350967892482E-3</v>
      </c>
      <c r="F76" s="71">
        <f>LN('R10'!F76/'R10'!F75)</f>
        <v>-4.728141195946012E-3</v>
      </c>
      <c r="G76" s="71">
        <f>LN('R10'!G76/'R10'!G75)</f>
        <v>2.0979790469194466E-2</v>
      </c>
      <c r="H76" s="71">
        <f>LN('R10'!H76/'R10'!H75)</f>
        <v>4.470946344766853E-3</v>
      </c>
      <c r="I76" s="71">
        <f>LN('R10'!I76/'R10'!I75)</f>
        <v>0</v>
      </c>
      <c r="J76" s="71">
        <f>LN('R10'!J76/'R10'!J75)</f>
        <v>0</v>
      </c>
      <c r="K76" s="71">
        <f>LN('R10'!K76/'R10'!K75)</f>
        <v>0</v>
      </c>
      <c r="L76" s="71">
        <f>LN('R10'!L76/'R10'!L75)</f>
        <v>0</v>
      </c>
      <c r="M76" s="71">
        <f>LN('R10'!M76/'R10'!M75)</f>
        <v>0</v>
      </c>
      <c r="N76" s="71">
        <f>LN('R10'!N76/'R10'!N75)</f>
        <v>0</v>
      </c>
      <c r="O76" s="71">
        <f>LN('R10'!O76/'R10'!O75)</f>
        <v>-2.2642476749759777E-2</v>
      </c>
      <c r="P76" s="71">
        <f>LN('R10'!P76/'R10'!P75)</f>
        <v>0</v>
      </c>
      <c r="Q76" s="71">
        <f>LN('R10'!Q76/'R10'!Q75)</f>
        <v>0</v>
      </c>
      <c r="R76" s="71">
        <f>LN('R10'!R76/'R10'!R75)</f>
        <v>0</v>
      </c>
      <c r="S76" s="71">
        <f>LN('R10'!S76/'R10'!S75)</f>
        <v>1.2877168790203206E-2</v>
      </c>
      <c r="T76" s="71">
        <f>LN('R10'!T76/'R10'!T75)</f>
        <v>0</v>
      </c>
      <c r="U76" s="71">
        <f>LN('R10'!U76/'R10'!U75)</f>
        <v>0</v>
      </c>
      <c r="V76" s="71">
        <f>LN('R10'!V76/'R10'!V75)</f>
        <v>0</v>
      </c>
      <c r="W76" s="71">
        <f>LN('R10'!W76/'R10'!W75)</f>
        <v>0</v>
      </c>
      <c r="X76" s="71">
        <f>LN('R10'!X76/'R10'!X75)</f>
        <v>0</v>
      </c>
      <c r="Y76" s="71">
        <f>LN('R10'!Y76/'R10'!Y75)</f>
        <v>0</v>
      </c>
      <c r="Z76" s="71">
        <f>LN('R10'!Z76/'R10'!Z75)</f>
        <v>0</v>
      </c>
      <c r="AA76" s="71">
        <f>LN('R10'!AA76/'R10'!AA75)</f>
        <v>-2.2011160101351575E-2</v>
      </c>
      <c r="AB76" s="71">
        <f>LN('R10'!AB76/'R10'!AB75)</f>
        <v>0</v>
      </c>
      <c r="AC76" s="71">
        <f>LN('R10'!AC76/'R10'!AC75)</f>
        <v>0</v>
      </c>
      <c r="AD76" s="71">
        <f>LN('R10'!AD76/'R10'!AD75)</f>
        <v>0</v>
      </c>
      <c r="AE76" s="71">
        <f>LN('R10'!AE76/'R10'!AE75)</f>
        <v>1.2687983233458218E-2</v>
      </c>
      <c r="AF76" s="71">
        <f>LN('R10'!AF76/'R10'!AF75)</f>
        <v>0</v>
      </c>
      <c r="AG76" s="71">
        <f>LN('R10'!AG76/'R10'!AG75)</f>
        <v>0</v>
      </c>
      <c r="AH76" s="71">
        <f>LN('R10'!AH76/'R10'!AH75)</f>
        <v>0</v>
      </c>
      <c r="AI76" s="71">
        <f>LN('R10'!AI76/'R10'!AI75)</f>
        <v>0</v>
      </c>
      <c r="AJ76" s="71">
        <f>LN('R10'!AJ76/'R10'!AJ75)</f>
        <v>0</v>
      </c>
      <c r="AK76" s="71">
        <f>LN('R10'!AK76/'R10'!AK75)</f>
        <v>0</v>
      </c>
      <c r="AL76" s="71">
        <f>LN('R10'!AL76/'R10'!AL75)</f>
        <v>0</v>
      </c>
      <c r="AM76" s="71">
        <f>LN('R10'!AM76/'R10'!AM75)</f>
        <v>-2.1809529753957092E-2</v>
      </c>
      <c r="AN76" s="71">
        <f>LN('R10'!AN76/'R10'!AN75)</f>
        <v>0</v>
      </c>
      <c r="AO76" s="71">
        <f>LN('R10'!AO76/'R10'!AO75)</f>
        <v>0</v>
      </c>
      <c r="AP76" s="71">
        <f>LN('R10'!AP76/'R10'!AP75)</f>
        <v>0</v>
      </c>
      <c r="AQ76" s="71">
        <f>LN('R10'!AQ76/'R10'!AQ75)</f>
        <v>1.2558827238571187E-2</v>
      </c>
      <c r="AR76" s="71">
        <f>LN('R10'!AR76/'R10'!AR75)</f>
        <v>0</v>
      </c>
      <c r="AS76" s="71">
        <f>LN('R10'!AS76/'R10'!AS75)</f>
        <v>0</v>
      </c>
      <c r="AT76" s="71">
        <f>LN('R10'!AT76/'R10'!AT75)</f>
        <v>0</v>
      </c>
      <c r="AU76" s="71">
        <f>LN('R10'!AU76/'R10'!AU75)</f>
        <v>0</v>
      </c>
      <c r="AV76" s="71">
        <f>LN('R10'!AV76/'R10'!AV75)</f>
        <v>0</v>
      </c>
      <c r="AW76" s="71">
        <f>LN('R10'!AW76/'R10'!AW75)</f>
        <v>0</v>
      </c>
      <c r="AX76" s="71">
        <f>LN('R10'!AX76/'R10'!AX75)</f>
        <v>0</v>
      </c>
      <c r="AY76" s="71">
        <f>LN('R10'!AY76/'R10'!AY75)</f>
        <v>-2.1611560034381649E-2</v>
      </c>
      <c r="AZ76" s="71">
        <f>LN('R10'!AZ76/'R10'!AZ75)</f>
        <v>0</v>
      </c>
      <c r="BA76" s="71">
        <f>LN('R10'!BA76/'R10'!BA75)</f>
        <v>0</v>
      </c>
      <c r="BB76" s="71">
        <f>LN('R10'!BB76/'R10'!BB75)</f>
        <v>0</v>
      </c>
      <c r="BC76" s="71">
        <f>LN('R10'!BC76/'R10'!BC75)</f>
        <v>1.2432274240433146E-2</v>
      </c>
      <c r="BD76" s="71">
        <f>LN('R10'!BD76/'R10'!BD75)</f>
        <v>0</v>
      </c>
      <c r="BE76" s="71">
        <f>LN('R10'!BE76/'R10'!BE75)</f>
        <v>0</v>
      </c>
      <c r="BF76" s="71">
        <f>LN('R10'!BF76/'R10'!BF75)</f>
        <v>0</v>
      </c>
      <c r="BG76" s="71">
        <f>LN('R10'!BG76/'R10'!BG75)</f>
        <v>0</v>
      </c>
      <c r="BH76" s="71">
        <f>LN('R10'!BH76/'R10'!BH75)</f>
        <v>0</v>
      </c>
      <c r="BI76" s="71">
        <f>LN('R10'!BI76/'R10'!BI75)</f>
        <v>0</v>
      </c>
      <c r="BJ76" s="71">
        <f>LN('R10'!BJ76/'R10'!BJ75)</f>
        <v>0</v>
      </c>
      <c r="BK76" s="71">
        <f>LN('R10'!BK76/'R10'!BK75)</f>
        <v>-2.1444710278903146E-2</v>
      </c>
    </row>
    <row r="77" spans="1:63">
      <c r="A77" s="134">
        <v>36635</v>
      </c>
      <c r="B77" s="132"/>
      <c r="C77" s="135">
        <v>34820</v>
      </c>
      <c r="D77" s="71">
        <f>LN('R10'!D77/'R10'!D76)</f>
        <v>-7.7821404420549628E-3</v>
      </c>
      <c r="E77" s="71">
        <f>LN('R10'!E77/'R10'!E76)</f>
        <v>1.0256500167189061E-2</v>
      </c>
      <c r="F77" s="71">
        <f>LN('R10'!F77/'R10'!F76)</f>
        <v>4.7281411959458957E-3</v>
      </c>
      <c r="G77" s="71">
        <f>LN('R10'!G77/'R10'!G76)</f>
        <v>1.7153079226249493E-2</v>
      </c>
      <c r="H77" s="71">
        <f>LN('R10'!H77/'R10'!H76)</f>
        <v>7.4074412778618176E-3</v>
      </c>
      <c r="I77" s="71">
        <f>LN('R10'!I77/'R10'!I76)</f>
        <v>0</v>
      </c>
      <c r="J77" s="71">
        <f>LN('R10'!J77/'R10'!J76)</f>
        <v>0</v>
      </c>
      <c r="K77" s="71">
        <f>LN('R10'!K77/'R10'!K76)</f>
        <v>0</v>
      </c>
      <c r="L77" s="71">
        <f>LN('R10'!L77/'R10'!L76)</f>
        <v>6.5574005461590396E-3</v>
      </c>
      <c r="M77" s="71">
        <f>LN('R10'!M77/'R10'!M76)</f>
        <v>5.3908486348765933E-3</v>
      </c>
      <c r="N77" s="71">
        <f>LN('R10'!N77/'R10'!N76)</f>
        <v>0</v>
      </c>
      <c r="O77" s="71">
        <f>LN('R10'!O77/'R10'!O76)</f>
        <v>0</v>
      </c>
      <c r="P77" s="71">
        <f>LN('R10'!P77/'R10'!P76)</f>
        <v>0</v>
      </c>
      <c r="Q77" s="71">
        <f>LN('R10'!Q77/'R10'!Q76)</f>
        <v>0</v>
      </c>
      <c r="R77" s="71">
        <f>LN('R10'!R77/'R10'!R76)</f>
        <v>0</v>
      </c>
      <c r="S77" s="71">
        <f>LN('R10'!S77/'R10'!S76)</f>
        <v>6.7114345879867778E-3</v>
      </c>
      <c r="T77" s="71">
        <f>LN('R10'!T77/'R10'!T76)</f>
        <v>4.2949242828806498E-3</v>
      </c>
      <c r="U77" s="71">
        <f>LN('R10'!U77/'R10'!U76)</f>
        <v>0</v>
      </c>
      <c r="V77" s="71">
        <f>LN('R10'!V77/'R10'!V76)</f>
        <v>0</v>
      </c>
      <c r="W77" s="71">
        <f>LN('R10'!W77/'R10'!W76)</f>
        <v>0</v>
      </c>
      <c r="X77" s="71">
        <f>LN('R10'!X77/'R10'!X76)</f>
        <v>2.6668247082161273E-2</v>
      </c>
      <c r="Y77" s="71">
        <f>LN('R10'!Y77/'R10'!Y76)</f>
        <v>0</v>
      </c>
      <c r="Z77" s="71">
        <f>LN('R10'!Z77/'R10'!Z76)</f>
        <v>0</v>
      </c>
      <c r="AA77" s="71">
        <f>LN('R10'!AA77/'R10'!AA76)</f>
        <v>0</v>
      </c>
      <c r="AB77" s="71">
        <f>LN('R10'!AB77/'R10'!AB76)</f>
        <v>0</v>
      </c>
      <c r="AC77" s="71">
        <f>LN('R10'!AC77/'R10'!AC76)</f>
        <v>0</v>
      </c>
      <c r="AD77" s="71">
        <f>LN('R10'!AD77/'R10'!AD76)</f>
        <v>0</v>
      </c>
      <c r="AE77" s="71">
        <f>LN('R10'!AE77/'R10'!AE76)</f>
        <v>6.6137807220368406E-3</v>
      </c>
      <c r="AF77" s="71">
        <f>LN('R10'!AF77/'R10'!AF76)</f>
        <v>4.2674317962193399E-3</v>
      </c>
      <c r="AG77" s="71">
        <f>LN('R10'!AG77/'R10'!AG76)</f>
        <v>0</v>
      </c>
      <c r="AH77" s="71">
        <f>LN('R10'!AH77/'R10'!AH76)</f>
        <v>0</v>
      </c>
      <c r="AI77" s="71">
        <f>LN('R10'!AI77/'R10'!AI76)</f>
        <v>0</v>
      </c>
      <c r="AJ77" s="71">
        <f>LN('R10'!AJ77/'R10'!AJ76)</f>
        <v>2.6421616234438772E-2</v>
      </c>
      <c r="AK77" s="71">
        <f>LN('R10'!AK77/'R10'!AK76)</f>
        <v>0</v>
      </c>
      <c r="AL77" s="71">
        <f>LN('R10'!AL77/'R10'!AL76)</f>
        <v>0</v>
      </c>
      <c r="AM77" s="71">
        <f>LN('R10'!AM77/'R10'!AM76)</f>
        <v>0</v>
      </c>
      <c r="AN77" s="71">
        <f>LN('R10'!AN77/'R10'!AN76)</f>
        <v>0</v>
      </c>
      <c r="AO77" s="71">
        <f>LN('R10'!AO77/'R10'!AO76)</f>
        <v>0</v>
      </c>
      <c r="AP77" s="71">
        <f>LN('R10'!AP77/'R10'!AP76)</f>
        <v>0</v>
      </c>
      <c r="AQ77" s="71">
        <f>LN('R10'!AQ77/'R10'!AQ76)</f>
        <v>6.5470968445542517E-3</v>
      </c>
      <c r="AR77" s="71">
        <f>LN('R10'!AR77/'R10'!AR76)</f>
        <v>4.2483955423278956E-3</v>
      </c>
      <c r="AS77" s="71">
        <f>LN('R10'!AS77/'R10'!AS76)</f>
        <v>0</v>
      </c>
      <c r="AT77" s="71">
        <f>LN('R10'!AT77/'R10'!AT76)</f>
        <v>0</v>
      </c>
      <c r="AU77" s="71">
        <f>LN('R10'!AU77/'R10'!AU76)</f>
        <v>0</v>
      </c>
      <c r="AV77" s="71">
        <f>LN('R10'!AV77/'R10'!AV76)</f>
        <v>2.4886680579465848E-2</v>
      </c>
      <c r="AW77" s="71">
        <f>LN('R10'!AW77/'R10'!AW76)</f>
        <v>-1.2928250023053047E-3</v>
      </c>
      <c r="AX77" s="71">
        <f>LN('R10'!AX77/'R10'!AX76)</f>
        <v>-1.2309377195385623E-3</v>
      </c>
      <c r="AY77" s="71">
        <f>LN('R10'!AY77/'R10'!AY76)</f>
        <v>-1.3116667332729352E-3</v>
      </c>
      <c r="AZ77" s="71">
        <f>LN('R10'!AZ77/'R10'!AZ76)</f>
        <v>-1.3612646736415456E-3</v>
      </c>
      <c r="BA77" s="71">
        <f>LN('R10'!BA77/'R10'!BA76)</f>
        <v>-1.2225770727461998E-3</v>
      </c>
      <c r="BB77" s="71">
        <f>LN('R10'!BB77/'R10'!BB76)</f>
        <v>-1.8776142752664851E-3</v>
      </c>
      <c r="BC77" s="71">
        <f>LN('R10'!BC77/'R10'!BC76)</f>
        <v>5.0593608601730853E-3</v>
      </c>
      <c r="BD77" s="71">
        <f>LN('R10'!BD77/'R10'!BD76)</f>
        <v>3.5962384067230245E-3</v>
      </c>
      <c r="BE77" s="71">
        <f>LN('R10'!BE77/'R10'!BE76)</f>
        <v>-1.021392587236235E-3</v>
      </c>
      <c r="BF77" s="71">
        <f>LN('R10'!BF77/'R10'!BF76)</f>
        <v>-1.0828371388320486E-3</v>
      </c>
      <c r="BG77" s="71">
        <f>LN('R10'!BG77/'R10'!BG76)</f>
        <v>-1.0451141867499967E-3</v>
      </c>
      <c r="BH77" s="71">
        <f>LN('R10'!BH77/'R10'!BH76)</f>
        <v>2.4692612590371633E-2</v>
      </c>
      <c r="BI77" s="71">
        <f>LN('R10'!BI77/'R10'!BI76)</f>
        <v>-1.2828738128890414E-3</v>
      </c>
      <c r="BJ77" s="71">
        <f>LN('R10'!BJ77/'R10'!BJ76)</f>
        <v>-1.2219131246763886E-3</v>
      </c>
      <c r="BK77" s="71">
        <f>LN('R10'!BK77/'R10'!BK76)</f>
        <v>-1.3014245203209231E-3</v>
      </c>
    </row>
    <row r="78" spans="1:63">
      <c r="A78" s="134">
        <v>36636</v>
      </c>
      <c r="B78" s="132"/>
      <c r="C78" s="135">
        <v>34820</v>
      </c>
      <c r="D78" s="71">
        <f>LN('R10'!D78/'R10'!D77)</f>
        <v>0</v>
      </c>
      <c r="E78" s="71">
        <f>LN('R10'!E78/'R10'!E77)</f>
        <v>0</v>
      </c>
      <c r="F78" s="71">
        <f>LN('R10'!F78/'R10'!F77)</f>
        <v>2.8261912358350447E-3</v>
      </c>
      <c r="G78" s="71">
        <f>LN('R10'!G78/'R10'!G77)</f>
        <v>2.0387366898483089E-3</v>
      </c>
      <c r="H78" s="71">
        <f>LN('R10'!H78/'R10'!H77)</f>
        <v>2.2115748048403537E-3</v>
      </c>
      <c r="I78" s="71">
        <f>LN('R10'!I78/'R10'!I77)</f>
        <v>0</v>
      </c>
      <c r="J78" s="71">
        <f>LN('R10'!J78/'R10'!J77)</f>
        <v>0</v>
      </c>
      <c r="K78" s="71">
        <f>LN('R10'!K78/'R10'!K77)</f>
        <v>0</v>
      </c>
      <c r="L78" s="71">
        <f>LN('R10'!L78/'R10'!L77)</f>
        <v>0</v>
      </c>
      <c r="M78" s="71">
        <f>LN('R10'!M78/'R10'!M77)</f>
        <v>0</v>
      </c>
      <c r="N78" s="71">
        <f>LN('R10'!N78/'R10'!N77)</f>
        <v>0</v>
      </c>
      <c r="O78" s="71">
        <f>LN('R10'!O78/'R10'!O77)</f>
        <v>0</v>
      </c>
      <c r="P78" s="71">
        <f>LN('R10'!P78/'R10'!P77)</f>
        <v>0</v>
      </c>
      <c r="Q78" s="71">
        <f>LN('R10'!Q78/'R10'!Q77)</f>
        <v>0</v>
      </c>
      <c r="R78" s="71">
        <f>LN('R10'!R78/'R10'!R77)</f>
        <v>0</v>
      </c>
      <c r="S78" s="71">
        <f>LN('R10'!S78/'R10'!S77)</f>
        <v>6.6666913581892974E-3</v>
      </c>
      <c r="T78" s="71">
        <f>LN('R10'!T78/'R10'!T77)</f>
        <v>0</v>
      </c>
      <c r="U78" s="71">
        <f>LN('R10'!U78/'R10'!U77)</f>
        <v>0</v>
      </c>
      <c r="V78" s="71">
        <f>LN('R10'!V78/'R10'!V77)</f>
        <v>0</v>
      </c>
      <c r="W78" s="71">
        <f>LN('R10'!W78/'R10'!W77)</f>
        <v>0</v>
      </c>
      <c r="X78" s="71">
        <f>LN('R10'!X78/'R10'!X77)</f>
        <v>0</v>
      </c>
      <c r="Y78" s="71">
        <f>LN('R10'!Y78/'R10'!Y77)</f>
        <v>0</v>
      </c>
      <c r="Z78" s="71">
        <f>LN('R10'!Z78/'R10'!Z77)</f>
        <v>0</v>
      </c>
      <c r="AA78" s="71">
        <f>LN('R10'!AA78/'R10'!AA77)</f>
        <v>0</v>
      </c>
      <c r="AB78" s="71">
        <f>LN('R10'!AB78/'R10'!AB77)</f>
        <v>0</v>
      </c>
      <c r="AC78" s="71">
        <f>LN('R10'!AC78/'R10'!AC77)</f>
        <v>0</v>
      </c>
      <c r="AD78" s="71">
        <f>LN('R10'!AD78/'R10'!AD77)</f>
        <v>0</v>
      </c>
      <c r="AE78" s="71">
        <f>LN('R10'!AE78/'R10'!AE77)</f>
        <v>6.5703258701001084E-3</v>
      </c>
      <c r="AF78" s="71">
        <f>LN('R10'!AF78/'R10'!AF77)</f>
        <v>0</v>
      </c>
      <c r="AG78" s="71">
        <f>LN('R10'!AG78/'R10'!AG77)</f>
        <v>0</v>
      </c>
      <c r="AH78" s="71">
        <f>LN('R10'!AH78/'R10'!AH77)</f>
        <v>0</v>
      </c>
      <c r="AI78" s="71">
        <f>LN('R10'!AI78/'R10'!AI77)</f>
        <v>0</v>
      </c>
      <c r="AJ78" s="71">
        <f>LN('R10'!AJ78/'R10'!AJ77)</f>
        <v>0</v>
      </c>
      <c r="AK78" s="71">
        <f>LN('R10'!AK78/'R10'!AK77)</f>
        <v>0</v>
      </c>
      <c r="AL78" s="71">
        <f>LN('R10'!AL78/'R10'!AL77)</f>
        <v>0</v>
      </c>
      <c r="AM78" s="71">
        <f>LN('R10'!AM78/'R10'!AM77)</f>
        <v>0</v>
      </c>
      <c r="AN78" s="71">
        <f>LN('R10'!AN78/'R10'!AN77)</f>
        <v>0</v>
      </c>
      <c r="AO78" s="71">
        <f>LN('R10'!AO78/'R10'!AO77)</f>
        <v>0</v>
      </c>
      <c r="AP78" s="71">
        <f>LN('R10'!AP78/'R10'!AP77)</f>
        <v>0</v>
      </c>
      <c r="AQ78" s="71">
        <f>LN('R10'!AQ78/'R10'!AQ77)</f>
        <v>6.5045110297871529E-3</v>
      </c>
      <c r="AR78" s="71">
        <f>LN('R10'!AR78/'R10'!AR77)</f>
        <v>0</v>
      </c>
      <c r="AS78" s="71">
        <f>LN('R10'!AS78/'R10'!AS77)</f>
        <v>0</v>
      </c>
      <c r="AT78" s="71">
        <f>LN('R10'!AT78/'R10'!AT77)</f>
        <v>0</v>
      </c>
      <c r="AU78" s="71">
        <f>LN('R10'!AU78/'R10'!AU77)</f>
        <v>0</v>
      </c>
      <c r="AV78" s="71">
        <f>LN('R10'!AV78/'R10'!AV77)</f>
        <v>0</v>
      </c>
      <c r="AW78" s="71">
        <f>LN('R10'!AW78/'R10'!AW77)</f>
        <v>0</v>
      </c>
      <c r="AX78" s="71">
        <f>LN('R10'!AX78/'R10'!AX77)</f>
        <v>0</v>
      </c>
      <c r="AY78" s="71">
        <f>LN('R10'!AY78/'R10'!AY77)</f>
        <v>0</v>
      </c>
      <c r="AZ78" s="71">
        <f>LN('R10'!AZ78/'R10'!AZ77)</f>
        <v>0</v>
      </c>
      <c r="BA78" s="71">
        <f>LN('R10'!BA78/'R10'!BA77)</f>
        <v>0</v>
      </c>
      <c r="BB78" s="71">
        <f>LN('R10'!BB78/'R10'!BB77)</f>
        <v>0</v>
      </c>
      <c r="BC78" s="71">
        <f>LN('R10'!BC78/'R10'!BC77)</f>
        <v>6.449138823338715E-3</v>
      </c>
      <c r="BD78" s="71">
        <f>LN('R10'!BD78/'R10'!BD77)</f>
        <v>0</v>
      </c>
      <c r="BE78" s="71">
        <f>LN('R10'!BE78/'R10'!BE77)</f>
        <v>0</v>
      </c>
      <c r="BF78" s="71">
        <f>LN('R10'!BF78/'R10'!BF77)</f>
        <v>0</v>
      </c>
      <c r="BG78" s="71">
        <f>LN('R10'!BG78/'R10'!BG77)</f>
        <v>0</v>
      </c>
      <c r="BH78" s="71">
        <f>LN('R10'!BH78/'R10'!BH77)</f>
        <v>0</v>
      </c>
      <c r="BI78" s="71">
        <f>LN('R10'!BI78/'R10'!BI77)</f>
        <v>0</v>
      </c>
      <c r="BJ78" s="71">
        <f>LN('R10'!BJ78/'R10'!BJ77)</f>
        <v>0</v>
      </c>
      <c r="BK78" s="71">
        <f>LN('R10'!BK78/'R10'!BK77)</f>
        <v>0</v>
      </c>
    </row>
    <row r="79" spans="1:63">
      <c r="A79" s="134">
        <v>36640</v>
      </c>
      <c r="B79" s="132"/>
      <c r="C79" s="135">
        <v>34820</v>
      </c>
      <c r="D79" s="71">
        <f>LN('R10'!D79/'R10'!D78)</f>
        <v>1.5504186535965254E-2</v>
      </c>
      <c r="E79" s="71">
        <f>LN('R10'!E79/'R10'!E78)</f>
        <v>5.4274217353652366E-3</v>
      </c>
      <c r="F79" s="71">
        <f>LN('R10'!F79/'R10'!F78)</f>
        <v>1.6791439297260236E-2</v>
      </c>
      <c r="G79" s="71">
        <f>LN('R10'!G79/'R10'!G78)</f>
        <v>1.0803616221378593E-2</v>
      </c>
      <c r="H79" s="71">
        <f>LN('R10'!H79/'R10'!H78)</f>
        <v>1.171316466365317E-2</v>
      </c>
      <c r="I79" s="71">
        <f>LN('R10'!I79/'R10'!I78)</f>
        <v>1.0869672236903891E-2</v>
      </c>
      <c r="J79" s="71">
        <f>LN('R10'!J79/'R10'!J78)</f>
        <v>0</v>
      </c>
      <c r="K79" s="71">
        <f>LN('R10'!K79/'R10'!K78)</f>
        <v>0</v>
      </c>
      <c r="L79" s="71">
        <f>LN('R10'!L79/'R10'!L78)</f>
        <v>0</v>
      </c>
      <c r="M79" s="71">
        <f>LN('R10'!M79/'R10'!M78)</f>
        <v>0</v>
      </c>
      <c r="N79" s="71">
        <f>LN('R10'!N79/'R10'!N78)</f>
        <v>0</v>
      </c>
      <c r="O79" s="71">
        <f>LN('R10'!O79/'R10'!O78)</f>
        <v>0</v>
      </c>
      <c r="P79" s="71">
        <f>LN('R10'!P79/'R10'!P78)</f>
        <v>0</v>
      </c>
      <c r="Q79" s="71">
        <f>LN('R10'!Q79/'R10'!Q78)</f>
        <v>0</v>
      </c>
      <c r="R79" s="71">
        <f>LN('R10'!R79/'R10'!R78)</f>
        <v>0</v>
      </c>
      <c r="S79" s="71">
        <f>LN('R10'!S79/'R10'!S78)</f>
        <v>1.6474837203505042E-2</v>
      </c>
      <c r="T79" s="71">
        <f>LN('R10'!T79/'R10'!T78)</f>
        <v>1.0657294473987979E-2</v>
      </c>
      <c r="U79" s="71">
        <f>LN('R10'!U79/'R10'!U78)</f>
        <v>5.7971176843259146E-3</v>
      </c>
      <c r="V79" s="71">
        <f>LN('R10'!V79/'R10'!V78)</f>
        <v>6.1538655743782859E-3</v>
      </c>
      <c r="W79" s="71">
        <f>LN('R10'!W79/'R10'!W78)</f>
        <v>5.9347355198145265E-3</v>
      </c>
      <c r="X79" s="71">
        <f>LN('R10'!X79/'R10'!X78)</f>
        <v>0</v>
      </c>
      <c r="Y79" s="71">
        <f>LN('R10'!Y79/'R10'!Y78)</f>
        <v>0</v>
      </c>
      <c r="Z79" s="71">
        <f>LN('R10'!Z79/'R10'!Z78)</f>
        <v>0</v>
      </c>
      <c r="AA79" s="71">
        <f>LN('R10'!AA79/'R10'!AA78)</f>
        <v>0</v>
      </c>
      <c r="AB79" s="71">
        <f>LN('R10'!AB79/'R10'!AB78)</f>
        <v>0</v>
      </c>
      <c r="AC79" s="71">
        <f>LN('R10'!AC79/'R10'!AC78)</f>
        <v>0</v>
      </c>
      <c r="AD79" s="71">
        <f>LN('R10'!AD79/'R10'!AD78)</f>
        <v>0</v>
      </c>
      <c r="AE79" s="71">
        <f>LN('R10'!AE79/'R10'!AE78)</f>
        <v>1.6239395524531648E-2</v>
      </c>
      <c r="AF79" s="71">
        <f>LN('R10'!AF79/'R10'!AF78)</f>
        <v>1.0589580073240885E-2</v>
      </c>
      <c r="AG79" s="71">
        <f>LN('R10'!AG79/'R10'!AG78)</f>
        <v>5.7372503901433726E-3</v>
      </c>
      <c r="AH79" s="71">
        <f>LN('R10'!AH79/'R10'!AH78)</f>
        <v>6.0864460564022532E-3</v>
      </c>
      <c r="AI79" s="71">
        <f>LN('R10'!AI79/'R10'!AI78)</f>
        <v>5.872007477222589E-3</v>
      </c>
      <c r="AJ79" s="71">
        <f>LN('R10'!AJ79/'R10'!AJ78)</f>
        <v>0</v>
      </c>
      <c r="AK79" s="71">
        <f>LN('R10'!AK79/'R10'!AK78)</f>
        <v>0</v>
      </c>
      <c r="AL79" s="71">
        <f>LN('R10'!AL79/'R10'!AL78)</f>
        <v>0</v>
      </c>
      <c r="AM79" s="71">
        <f>LN('R10'!AM79/'R10'!AM78)</f>
        <v>0</v>
      </c>
      <c r="AN79" s="71">
        <f>LN('R10'!AN79/'R10'!AN78)</f>
        <v>0</v>
      </c>
      <c r="AO79" s="71">
        <f>LN('R10'!AO79/'R10'!AO78)</f>
        <v>0</v>
      </c>
      <c r="AP79" s="71">
        <f>LN('R10'!AP79/'R10'!AP78)</f>
        <v>0</v>
      </c>
      <c r="AQ79" s="71">
        <f>LN('R10'!AQ79/'R10'!AQ78)</f>
        <v>1.6078550762483108E-2</v>
      </c>
      <c r="AR79" s="71">
        <f>LN('R10'!AR79/'R10'!AR78)</f>
        <v>1.0542689721061269E-2</v>
      </c>
      <c r="AS79" s="71">
        <f>LN('R10'!AS79/'R10'!AS78)</f>
        <v>5.6960737284682322E-3</v>
      </c>
      <c r="AT79" s="71">
        <f>LN('R10'!AT79/'R10'!AT78)</f>
        <v>6.0401246693464481E-3</v>
      </c>
      <c r="AU79" s="71">
        <f>LN('R10'!AU79/'R10'!AU78)</f>
        <v>5.8288810405665451E-3</v>
      </c>
      <c r="AV79" s="71">
        <f>LN('R10'!AV79/'R10'!AV78)</f>
        <v>0</v>
      </c>
      <c r="AW79" s="71">
        <f>LN('R10'!AW79/'R10'!AW78)</f>
        <v>0</v>
      </c>
      <c r="AX79" s="71">
        <f>LN('R10'!AX79/'R10'!AX78)</f>
        <v>0</v>
      </c>
      <c r="AY79" s="71">
        <f>LN('R10'!AY79/'R10'!AY78)</f>
        <v>0</v>
      </c>
      <c r="AZ79" s="71">
        <f>LN('R10'!AZ79/'R10'!AZ78)</f>
        <v>0</v>
      </c>
      <c r="BA79" s="71">
        <f>LN('R10'!BA79/'R10'!BA78)</f>
        <v>0</v>
      </c>
      <c r="BB79" s="71">
        <f>LN('R10'!BB79/'R10'!BB78)</f>
        <v>0</v>
      </c>
      <c r="BC79" s="71">
        <f>LN('R10'!BC79/'R10'!BC78)</f>
        <v>1.5943198489282735E-2</v>
      </c>
      <c r="BD79" s="71">
        <f>LN('R10'!BD79/'R10'!BD78)</f>
        <v>1.050282725561685E-2</v>
      </c>
      <c r="BE79" s="71">
        <f>LN('R10'!BE79/'R10'!BE78)</f>
        <v>5.6612470041234346E-3</v>
      </c>
      <c r="BF79" s="71">
        <f>LN('R10'!BF79/'R10'!BF78)</f>
        <v>6.0009781623645408E-3</v>
      </c>
      <c r="BG79" s="71">
        <f>LN('R10'!BG79/'R10'!BG78)</f>
        <v>5.7924165662992973E-3</v>
      </c>
      <c r="BH79" s="71">
        <f>LN('R10'!BH79/'R10'!BH78)</f>
        <v>0</v>
      </c>
      <c r="BI79" s="71">
        <f>LN('R10'!BI79/'R10'!BI78)</f>
        <v>0</v>
      </c>
      <c r="BJ79" s="71">
        <f>LN('R10'!BJ79/'R10'!BJ78)</f>
        <v>0</v>
      </c>
      <c r="BK79" s="71">
        <f>LN('R10'!BK79/'R10'!BK78)</f>
        <v>0</v>
      </c>
    </row>
    <row r="80" spans="1:63">
      <c r="A80" s="134">
        <v>36641</v>
      </c>
      <c r="B80" s="132"/>
      <c r="C80" s="135">
        <v>34851</v>
      </c>
      <c r="D80" s="71">
        <f>LN('R10'!D80/'R10'!D79)</f>
        <v>3.0305349495328843E-2</v>
      </c>
      <c r="E80" s="71">
        <f>LN('R10'!E80/'R10'!E79)</f>
        <v>1.3441062569017724E-2</v>
      </c>
      <c r="F80" s="71">
        <f>LN('R10'!F80/'R10'!F79)</f>
        <v>9.2081681938625259E-3</v>
      </c>
      <c r="G80" s="71">
        <f>LN('R10'!G80/'R10'!G79)</f>
        <v>6.693465418588799E-3</v>
      </c>
      <c r="H80" s="71">
        <f>LN('R10'!H80/'R10'!H79)</f>
        <v>8.695706967553913E-3</v>
      </c>
      <c r="I80" s="71">
        <f>LN('R10'!I80/'R10'!I79)</f>
        <v>5.390848634876373E-3</v>
      </c>
      <c r="J80" s="71">
        <f>LN('R10'!J80/'R10'!J79)</f>
        <v>6.0423144559626617E-3</v>
      </c>
      <c r="K80" s="71">
        <f>LN('R10'!K80/'R10'!K79)</f>
        <v>5.8651194523980576E-3</v>
      </c>
      <c r="L80" s="71">
        <f>LN('R10'!L80/'R10'!L79)</f>
        <v>0</v>
      </c>
      <c r="M80" s="71">
        <f>LN('R10'!M80/'R10'!M79)</f>
        <v>0</v>
      </c>
      <c r="N80" s="71">
        <f>LN('R10'!N80/'R10'!N79)</f>
        <v>0</v>
      </c>
      <c r="O80" s="71">
        <f>LN('R10'!O80/'R10'!O79)</f>
        <v>2.1148824492976611E-2</v>
      </c>
      <c r="P80" s="71">
        <f>LN('R10'!P80/'R10'!P79)</f>
        <v>1.5504186535965254E-2</v>
      </c>
      <c r="Q80" s="71">
        <f>LN('R10'!Q80/'R10'!Q79)</f>
        <v>6.9686693160934355E-3</v>
      </c>
      <c r="R80" s="71">
        <f>LN('R10'!R80/'R10'!R79)</f>
        <v>4.4543503493803746E-3</v>
      </c>
      <c r="S80" s="71">
        <f>LN('R10'!S80/'R10'!S79)</f>
        <v>6.5146810211936723E-3</v>
      </c>
      <c r="T80" s="71">
        <f>LN('R10'!T80/'R10'!T79)</f>
        <v>7.042282625412951E-3</v>
      </c>
      <c r="U80" s="71">
        <f>LN('R10'!U80/'R10'!U79)</f>
        <v>1.1494379425735212E-2</v>
      </c>
      <c r="V80" s="71">
        <f>LN('R10'!V80/'R10'!V79)</f>
        <v>6.1162270174360536E-3</v>
      </c>
      <c r="W80" s="71">
        <f>LN('R10'!W80/'R10'!W79)</f>
        <v>0</v>
      </c>
      <c r="X80" s="71">
        <f>LN('R10'!X80/'R10'!X79)</f>
        <v>0</v>
      </c>
      <c r="Y80" s="71">
        <f>LN('R10'!Y80/'R10'!Y79)</f>
        <v>0</v>
      </c>
      <c r="Z80" s="71">
        <f>LN('R10'!Z80/'R10'!Z79)</f>
        <v>0</v>
      </c>
      <c r="AA80" s="71">
        <f>LN('R10'!AA80/'R10'!AA79)</f>
        <v>2.0558727021036567E-2</v>
      </c>
      <c r="AB80" s="71">
        <f>LN('R10'!AB80/'R10'!AB79)</f>
        <v>1.5290817798417145E-2</v>
      </c>
      <c r="AC80" s="71">
        <f>LN('R10'!AC80/'R10'!AC79)</f>
        <v>6.8823396229417376E-3</v>
      </c>
      <c r="AD80" s="71">
        <f>LN('R10'!AD80/'R10'!AD79)</f>
        <v>4.368726913415168E-3</v>
      </c>
      <c r="AE80" s="71">
        <f>LN('R10'!AE80/'R10'!AE79)</f>
        <v>6.4226296564671922E-3</v>
      </c>
      <c r="AF80" s="71">
        <f>LN('R10'!AF80/'R10'!AF79)</f>
        <v>6.9979291876446368E-3</v>
      </c>
      <c r="AG80" s="71">
        <f>LN('R10'!AG80/'R10'!AG79)</f>
        <v>1.1376686982108048E-2</v>
      </c>
      <c r="AH80" s="71">
        <f>LN('R10'!AH80/'R10'!AH79)</f>
        <v>6.0496252258232181E-3</v>
      </c>
      <c r="AI80" s="71">
        <f>LN('R10'!AI80/'R10'!AI79)</f>
        <v>0</v>
      </c>
      <c r="AJ80" s="71">
        <f>LN('R10'!AJ80/'R10'!AJ79)</f>
        <v>0</v>
      </c>
      <c r="AK80" s="71">
        <f>LN('R10'!AK80/'R10'!AK79)</f>
        <v>0</v>
      </c>
      <c r="AL80" s="71">
        <f>LN('R10'!AL80/'R10'!AL79)</f>
        <v>0</v>
      </c>
      <c r="AM80" s="71">
        <f>LN('R10'!AM80/'R10'!AM79)</f>
        <v>2.0370266408212653E-2</v>
      </c>
      <c r="AN80" s="71">
        <f>LN('R10'!AN80/'R10'!AN79)</f>
        <v>1.5144920702390706E-2</v>
      </c>
      <c r="AO80" s="71">
        <f>LN('R10'!AO80/'R10'!AO79)</f>
        <v>6.8231705761124225E-3</v>
      </c>
      <c r="AP80" s="71">
        <f>LN('R10'!AP80/'R10'!AP79)</f>
        <v>4.3107231163347646E-3</v>
      </c>
      <c r="AQ80" s="71">
        <f>LN('R10'!AQ80/'R10'!AQ79)</f>
        <v>6.3597263451262171E-3</v>
      </c>
      <c r="AR80" s="71">
        <f>LN('R10'!AR80/'R10'!AR79)</f>
        <v>6.967212744150012E-3</v>
      </c>
      <c r="AS80" s="71">
        <f>LN('R10'!AS80/'R10'!AS79)</f>
        <v>1.1295726112765081E-2</v>
      </c>
      <c r="AT80" s="71">
        <f>LN('R10'!AT80/'R10'!AT79)</f>
        <v>6.0038604938757066E-3</v>
      </c>
      <c r="AU80" s="71">
        <f>LN('R10'!AU80/'R10'!AU79)</f>
        <v>0</v>
      </c>
      <c r="AV80" s="71">
        <f>LN('R10'!AV80/'R10'!AV79)</f>
        <v>0</v>
      </c>
      <c r="AW80" s="71">
        <f>LN('R10'!AW80/'R10'!AW79)</f>
        <v>0</v>
      </c>
      <c r="AX80" s="71">
        <f>LN('R10'!AX80/'R10'!AX79)</f>
        <v>0</v>
      </c>
      <c r="AY80" s="71">
        <f>LN('R10'!AY80/'R10'!AY79)</f>
        <v>2.0211457461532474E-2</v>
      </c>
      <c r="AZ80" s="71">
        <f>LN('R10'!AZ80/'R10'!AZ79)</f>
        <v>1.5022064069851499E-2</v>
      </c>
      <c r="BA80" s="71">
        <f>LN('R10'!BA80/'R10'!BA79)</f>
        <v>6.7732580810248161E-3</v>
      </c>
      <c r="BB80" s="71">
        <f>LN('R10'!BB80/'R10'!BB79)</f>
        <v>4.2622176876417114E-3</v>
      </c>
      <c r="BC80" s="71">
        <f>LN('R10'!BC80/'R10'!BC79)</f>
        <v>6.3067817521599186E-3</v>
      </c>
      <c r="BD80" s="71">
        <f>LN('R10'!BD80/'R10'!BD79)</f>
        <v>6.9410981807485174E-3</v>
      </c>
      <c r="BE80" s="71">
        <f>LN('R10'!BE80/'R10'!BE79)</f>
        <v>1.122724266561223E-2</v>
      </c>
      <c r="BF80" s="71">
        <f>LN('R10'!BF80/'R10'!BF79)</f>
        <v>5.9651811338605806E-3</v>
      </c>
      <c r="BG80" s="71">
        <f>LN('R10'!BG80/'R10'!BG79)</f>
        <v>0</v>
      </c>
      <c r="BH80" s="71">
        <f>LN('R10'!BH80/'R10'!BH79)</f>
        <v>0</v>
      </c>
      <c r="BI80" s="71">
        <f>LN('R10'!BI80/'R10'!BI79)</f>
        <v>0</v>
      </c>
      <c r="BJ80" s="71">
        <f>LN('R10'!BJ80/'R10'!BJ79)</f>
        <v>0</v>
      </c>
      <c r="BK80" s="71">
        <f>LN('R10'!BK80/'R10'!BK79)</f>
        <v>2.0055105627646345E-2</v>
      </c>
    </row>
    <row r="81" spans="1:63">
      <c r="A81" s="134">
        <v>36642</v>
      </c>
      <c r="B81" s="132"/>
      <c r="C81" s="135">
        <v>34851</v>
      </c>
      <c r="D81" s="71">
        <f>LN('R10'!D81/'R10'!D80)</f>
        <v>-2.2642476749759777E-2</v>
      </c>
      <c r="E81" s="71">
        <f>LN('R10'!E81/'R10'!E80)</f>
        <v>0</v>
      </c>
      <c r="F81" s="71">
        <f>LN('R10'!F81/'R10'!F80)</f>
        <v>-9.2081681938625901E-3</v>
      </c>
      <c r="G81" s="71">
        <f>LN('R10'!G81/'R10'!G80)</f>
        <v>-6.6934654185887175E-3</v>
      </c>
      <c r="H81" s="71">
        <f>LN('R10'!H81/'R10'!H80)</f>
        <v>-8.695706967553821E-3</v>
      </c>
      <c r="I81" s="71">
        <f>LN('R10'!I81/'R10'!I80)</f>
        <v>0</v>
      </c>
      <c r="J81" s="71">
        <f>LN('R10'!J81/'R10'!J80)</f>
        <v>6.0060240602119487E-3</v>
      </c>
      <c r="K81" s="71">
        <f>LN('R10'!K81/'R10'!K80)</f>
        <v>3.5026305512020745E-3</v>
      </c>
      <c r="L81" s="71">
        <f>LN('R10'!L81/'R10'!L80)</f>
        <v>6.5146810211936723E-3</v>
      </c>
      <c r="M81" s="71">
        <f>LN('R10'!M81/'R10'!M80)</f>
        <v>1.2024192966801591E-2</v>
      </c>
      <c r="N81" s="71">
        <f>LN('R10'!N81/'R10'!N80)</f>
        <v>0</v>
      </c>
      <c r="O81" s="71">
        <f>LN('R10'!O81/'R10'!O80)</f>
        <v>0</v>
      </c>
      <c r="P81" s="71">
        <f>LN('R10'!P81/'R10'!P80)</f>
        <v>0</v>
      </c>
      <c r="Q81" s="71">
        <f>LN('R10'!Q81/'R10'!Q80)</f>
        <v>0</v>
      </c>
      <c r="R81" s="71">
        <f>LN('R10'!R81/'R10'!R80)</f>
        <v>4.4345970678657748E-3</v>
      </c>
      <c r="S81" s="71">
        <f>LN('R10'!S81/'R10'!S80)</f>
        <v>3.2414939241710229E-3</v>
      </c>
      <c r="T81" s="71">
        <f>LN('R10'!T81/'R10'!T80)</f>
        <v>3.5026305512020745E-3</v>
      </c>
      <c r="U81" s="71">
        <f>LN('R10'!U81/'R10'!U80)</f>
        <v>5.6980211146377959E-3</v>
      </c>
      <c r="V81" s="71">
        <f>LN('R10'!V81/'R10'!V80)</f>
        <v>0</v>
      </c>
      <c r="W81" s="71">
        <f>LN('R10'!W81/'R10'!W80)</f>
        <v>0</v>
      </c>
      <c r="X81" s="71">
        <f>LN('R10'!X81/'R10'!X80)</f>
        <v>0</v>
      </c>
      <c r="Y81" s="71">
        <f>LN('R10'!Y81/'R10'!Y80)</f>
        <v>0</v>
      </c>
      <c r="Z81" s="71">
        <f>LN('R10'!Z81/'R10'!Z80)</f>
        <v>-1.2525226047749004E-3</v>
      </c>
      <c r="AA81" s="71">
        <f>LN('R10'!AA81/'R10'!AA80)</f>
        <v>-1.3089958963133951E-3</v>
      </c>
      <c r="AB81" s="71">
        <f>LN('R10'!AB81/'R10'!AB80)</f>
        <v>-1.3666390404338672E-3</v>
      </c>
      <c r="AC81" s="71">
        <f>LN('R10'!AC81/'R10'!AC80)</f>
        <v>-1.2353306079928546E-3</v>
      </c>
      <c r="AD81" s="71">
        <f>LN('R10'!AD81/'R10'!AD80)</f>
        <v>2.4381760598198294E-3</v>
      </c>
      <c r="AE81" s="71">
        <f>LN('R10'!AE81/'R10'!AE80)</f>
        <v>1.7909688809216314E-3</v>
      </c>
      <c r="AF81" s="71">
        <f>LN('R10'!AF81/'R10'!AF80)</f>
        <v>2.8550557327682831E-3</v>
      </c>
      <c r="AG81" s="71">
        <f>LN('R10'!AG81/'R10'!AG80)</f>
        <v>4.6272866268149615E-3</v>
      </c>
      <c r="AH81" s="71">
        <f>LN('R10'!AH81/'R10'!AH80)</f>
        <v>-1.0862350956405828E-3</v>
      </c>
      <c r="AI81" s="71">
        <f>LN('R10'!AI81/'R10'!AI80)</f>
        <v>-1.0544198739208285E-3</v>
      </c>
      <c r="AJ81" s="71">
        <f>LN('R10'!AJ81/'R10'!AJ80)</f>
        <v>0</v>
      </c>
      <c r="AK81" s="71">
        <f>LN('R10'!AK81/'R10'!AK80)</f>
        <v>0</v>
      </c>
      <c r="AL81" s="71">
        <f>LN('R10'!AL81/'R10'!AL80)</f>
        <v>-1.2416363601083966E-3</v>
      </c>
      <c r="AM81" s="71">
        <f>LN('R10'!AM81/'R10'!AM80)</f>
        <v>-1.2971105083046299E-3</v>
      </c>
      <c r="AN81" s="71">
        <f>LN('R10'!AN81/'R10'!AN80)</f>
        <v>-1.3536890087020685E-3</v>
      </c>
      <c r="AO81" s="71">
        <f>LN('R10'!AO81/'R10'!AO80)</f>
        <v>-1.2247398958959348E-3</v>
      </c>
      <c r="AP81" s="71">
        <f>LN('R10'!AP81/'R10'!AP80)</f>
        <v>2.4059128292064779E-3</v>
      </c>
      <c r="AQ81" s="71">
        <f>LN('R10'!AQ81/'R10'!AQ80)</f>
        <v>1.7734993247424296E-3</v>
      </c>
      <c r="AR81" s="71">
        <f>LN('R10'!AR81/'R10'!AR80)</f>
        <v>2.8425851982983169E-3</v>
      </c>
      <c r="AS81" s="71">
        <f>LN('R10'!AS81/'R10'!AS80)</f>
        <v>4.5946178212091654E-3</v>
      </c>
      <c r="AT81" s="71">
        <f>LN('R10'!AT81/'R10'!AT80)</f>
        <v>-1.0780380752979934E-3</v>
      </c>
      <c r="AU81" s="71">
        <f>LN('R10'!AU81/'R10'!AU80)</f>
        <v>-1.0466942864077043E-3</v>
      </c>
      <c r="AV81" s="71">
        <f>LN('R10'!AV81/'R10'!AV80)</f>
        <v>0</v>
      </c>
      <c r="AW81" s="71">
        <f>LN('R10'!AW81/'R10'!AW80)</f>
        <v>0</v>
      </c>
      <c r="AX81" s="71">
        <f>LN('R10'!AX81/'R10'!AX80)</f>
        <v>-1.2324547948247412E-3</v>
      </c>
      <c r="AY81" s="71">
        <f>LN('R10'!AY81/'R10'!AY80)</f>
        <v>-1.2870934919495636E-3</v>
      </c>
      <c r="AZ81" s="71">
        <f>LN('R10'!AZ81/'R10'!AZ80)</f>
        <v>-1.3427827455872025E-3</v>
      </c>
      <c r="BA81" s="71">
        <f>LN('R10'!BA81/'R10'!BA80)</f>
        <v>-1.2158056208897668E-3</v>
      </c>
      <c r="BB81" s="71">
        <f>LN('R10'!BB81/'R10'!BB80)</f>
        <v>2.3789306036583386E-3</v>
      </c>
      <c r="BC81" s="71">
        <f>LN('R10'!BC81/'R10'!BC80)</f>
        <v>1.7587944232307869E-3</v>
      </c>
      <c r="BD81" s="71">
        <f>LN('R10'!BD81/'R10'!BD80)</f>
        <v>2.83198255238072E-3</v>
      </c>
      <c r="BE81" s="71">
        <f>LN('R10'!BE81/'R10'!BE80)</f>
        <v>4.5669809259223041E-3</v>
      </c>
      <c r="BF81" s="71">
        <f>LN('R10'!BF81/'R10'!BF80)</f>
        <v>-1.0711098911581614E-3</v>
      </c>
      <c r="BG81" s="71">
        <f>LN('R10'!BG81/'R10'!BG80)</f>
        <v>-1.0401618967294352E-3</v>
      </c>
      <c r="BH81" s="71">
        <f>LN('R10'!BH81/'R10'!BH80)</f>
        <v>-1.2845216923567388E-3</v>
      </c>
      <c r="BI81" s="71">
        <f>LN('R10'!BI81/'R10'!BI80)</f>
        <v>-1.2845216923567388E-3</v>
      </c>
      <c r="BJ81" s="71">
        <f>LN('R10'!BJ81/'R10'!BJ80)</f>
        <v>-2.4483146070953927E-3</v>
      </c>
      <c r="BK81" s="71">
        <f>LN('R10'!BK81/'R10'!BK80)</f>
        <v>-2.5560934110224619E-3</v>
      </c>
    </row>
    <row r="82" spans="1:63">
      <c r="A82" s="134">
        <v>36643</v>
      </c>
      <c r="B82" s="132"/>
      <c r="C82" s="135">
        <v>34851</v>
      </c>
      <c r="D82" s="71">
        <f>LN('R10'!D82/'R10'!D81)</f>
        <v>5.9276609929540307E-2</v>
      </c>
      <c r="E82" s="71">
        <f>LN('R10'!E82/'R10'!E81)</f>
        <v>1.0624269920229204E-2</v>
      </c>
      <c r="F82" s="71">
        <f>LN('R10'!F82/'R10'!F81)</f>
        <v>9.2081681938625259E-3</v>
      </c>
      <c r="G82" s="71">
        <f>LN('R10'!G82/'R10'!G81)</f>
        <v>6.693465418588799E-3</v>
      </c>
      <c r="H82" s="71">
        <f>LN('R10'!H82/'R10'!H81)</f>
        <v>1.1577553342442672E-2</v>
      </c>
      <c r="I82" s="71">
        <f>LN('R10'!I82/'R10'!I81)</f>
        <v>2.6526754333428604E-2</v>
      </c>
      <c r="J82" s="71">
        <f>LN('R10'!J82/'R10'!J81)</f>
        <v>0</v>
      </c>
      <c r="K82" s="71">
        <f>LN('R10'!K82/'R10'!K81)</f>
        <v>-3.5026305512020003E-3</v>
      </c>
      <c r="L82" s="71">
        <f>LN('R10'!L82/'R10'!L81)</f>
        <v>6.4725145056175196E-3</v>
      </c>
      <c r="M82" s="71">
        <f>LN('R10'!M82/'R10'!M81)</f>
        <v>5.298025637555194E-3</v>
      </c>
      <c r="N82" s="71">
        <f>LN('R10'!N82/'R10'!N81)</f>
        <v>1.4285957247476434E-2</v>
      </c>
      <c r="O82" s="71">
        <f>LN('R10'!O82/'R10'!O81)</f>
        <v>0</v>
      </c>
      <c r="P82" s="71">
        <f>LN('R10'!P82/'R10'!P81)</f>
        <v>0</v>
      </c>
      <c r="Q82" s="71">
        <f>LN('R10'!Q82/'R10'!Q81)</f>
        <v>0</v>
      </c>
      <c r="R82" s="71">
        <f>LN('R10'!R82/'R10'!R81)</f>
        <v>2.1882711249507587E-2</v>
      </c>
      <c r="S82" s="71">
        <f>LN('R10'!S82/'R10'!S81)</f>
        <v>1.6051709010507825E-2</v>
      </c>
      <c r="T82" s="71">
        <f>LN('R10'!T82/'R10'!T81)</f>
        <v>1.3889112160667093E-2</v>
      </c>
      <c r="U82" s="71">
        <f>LN('R10'!U82/'R10'!U81)</f>
        <v>5.6657375356772999E-3</v>
      </c>
      <c r="V82" s="71">
        <f>LN('R10'!V82/'R10'!V81)</f>
        <v>6.0790460763821925E-3</v>
      </c>
      <c r="W82" s="71">
        <f>LN('R10'!W82/'R10'!W81)</f>
        <v>5.899722127188322E-3</v>
      </c>
      <c r="X82" s="71">
        <f>LN('R10'!X82/'R10'!X81)</f>
        <v>0</v>
      </c>
      <c r="Y82" s="71">
        <f>LN('R10'!Y82/'R10'!Y81)</f>
        <v>0</v>
      </c>
      <c r="Z82" s="71">
        <f>LN('R10'!Z82/'R10'!Z81)</f>
        <v>1.0114391732530297E-2</v>
      </c>
      <c r="AA82" s="71">
        <f>LN('R10'!AA82/'R10'!AA81)</f>
        <v>-3.9373000189917842E-3</v>
      </c>
      <c r="AB82" s="71">
        <f>LN('R10'!AB82/'R10'!AB81)</f>
        <v>-4.1111591973591695E-3</v>
      </c>
      <c r="AC82" s="71">
        <f>LN('R10'!AC82/'R10'!AC81)</f>
        <v>-3.7151745518633197E-3</v>
      </c>
      <c r="AD82" s="71">
        <f>LN('R10'!AD82/'R10'!AD81)</f>
        <v>1.587608841701833E-2</v>
      </c>
      <c r="AE82" s="71">
        <f>LN('R10'!AE82/'R10'!AE81)</f>
        <v>1.1690095007803053E-2</v>
      </c>
      <c r="AF82" s="71">
        <f>LN('R10'!AF82/'R10'!AF81)</f>
        <v>1.1957979020652128E-2</v>
      </c>
      <c r="AG82" s="71">
        <f>LN('R10'!AG82/'R10'!AG81)</f>
        <v>2.5864506968766797E-3</v>
      </c>
      <c r="AH82" s="71">
        <f>LN('R10'!AH82/'R10'!AH81)</f>
        <v>2.7735923719698031E-3</v>
      </c>
      <c r="AI82" s="71">
        <f>LN('R10'!AI82/'R10'!AI81)</f>
        <v>2.6924218781592063E-3</v>
      </c>
      <c r="AJ82" s="71">
        <f>LN('R10'!AJ82/'R10'!AJ81)</f>
        <v>-1.3046316266649694E-3</v>
      </c>
      <c r="AK82" s="71">
        <f>LN('R10'!AK82/'R10'!AK81)</f>
        <v>-1.3046316266649694E-3</v>
      </c>
      <c r="AL82" s="71">
        <f>LN('R10'!AL82/'R10'!AL81)</f>
        <v>8.7960984945932887E-3</v>
      </c>
      <c r="AM82" s="71">
        <f>LN('R10'!AM82/'R10'!AM81)</f>
        <v>-5.2053327481824943E-3</v>
      </c>
      <c r="AN82" s="71">
        <f>LN('R10'!AN82/'R10'!AN81)</f>
        <v>-5.4331555323714953E-3</v>
      </c>
      <c r="AO82" s="71">
        <f>LN('R10'!AO82/'R10'!AO81)</f>
        <v>-4.9140148024290403E-3</v>
      </c>
      <c r="AP82" s="71">
        <f>LN('R10'!AP82/'R10'!AP81)</f>
        <v>1.380742978785534E-2</v>
      </c>
      <c r="AQ82" s="71">
        <f>LN('R10'!AQ82/'R10'!AQ81)</f>
        <v>1.019967288594581E-2</v>
      </c>
      <c r="AR82" s="71">
        <f>LN('R10'!AR82/'R10'!AR81)</f>
        <v>1.1290220437401421E-2</v>
      </c>
      <c r="AS82" s="71">
        <f>LN('R10'!AS82/'R10'!AS81)</f>
        <v>1.5640713723649579E-3</v>
      </c>
      <c r="AT82" s="71">
        <f>LN('R10'!AT82/'R10'!AT81)</f>
        <v>1.6764463272523522E-3</v>
      </c>
      <c r="AU82" s="71">
        <f>LN('R10'!AU82/'R10'!AU81)</f>
        <v>1.6277180666252875E-3</v>
      </c>
      <c r="AV82" s="71">
        <f>LN('R10'!AV82/'R10'!AV81)</f>
        <v>-2.5906750240925064E-3</v>
      </c>
      <c r="AW82" s="71">
        <f>LN('R10'!AW82/'R10'!AW81)</f>
        <v>-2.5906750240925064E-3</v>
      </c>
      <c r="AX82" s="71">
        <f>LN('R10'!AX82/'R10'!AX81)</f>
        <v>7.5080551998291849E-3</v>
      </c>
      <c r="AY82" s="71">
        <f>LN('R10'!AY82/'R10'!AY81)</f>
        <v>-6.4604345006736581E-3</v>
      </c>
      <c r="AZ82" s="71">
        <f>LN('R10'!AZ82/'R10'!AZ81)</f>
        <v>-6.74109361226245E-3</v>
      </c>
      <c r="BA82" s="71">
        <f>LN('R10'!BA82/'R10'!BA81)</f>
        <v>-6.1013001961770811E-3</v>
      </c>
      <c r="BB82" s="71">
        <f>LN('R10'!BB82/'R10'!BB81)</f>
        <v>1.1810496655495703E-2</v>
      </c>
      <c r="BC82" s="71">
        <f>LN('R10'!BC82/'R10'!BC81)</f>
        <v>8.7478688323525036E-3</v>
      </c>
      <c r="BD82" s="71">
        <f>LN('R10'!BD82/'R10'!BD81)</f>
        <v>1.0634383777202022E-2</v>
      </c>
      <c r="BE82" s="71">
        <f>LN('R10'!BE82/'R10'!BE81)</f>
        <v>5.5552470735907068E-4</v>
      </c>
      <c r="BF82" s="71">
        <f>LN('R10'!BF82/'R10'!BF81)</f>
        <v>5.9520268407953431E-4</v>
      </c>
      <c r="BG82" s="71">
        <f>LN('R10'!BG82/'R10'!BG81)</f>
        <v>5.7800128769456074E-4</v>
      </c>
      <c r="BH82" s="71">
        <f>LN('R10'!BH82/'R10'!BH81)</f>
        <v>-3.8634948250445898E-3</v>
      </c>
      <c r="BI82" s="71">
        <f>LN('R10'!BI82/'R10'!BI81)</f>
        <v>-3.8634948250445898E-3</v>
      </c>
      <c r="BJ82" s="71">
        <f>LN('R10'!BJ82/'R10'!BJ81)</f>
        <v>6.2449293370370265E-3</v>
      </c>
      <c r="BK82" s="71">
        <f>LN('R10'!BK82/'R10'!BK81)</f>
        <v>-7.7077172908664622E-3</v>
      </c>
    </row>
    <row r="83" spans="1:63">
      <c r="A83" s="134">
        <v>36644</v>
      </c>
      <c r="B83" s="132"/>
      <c r="C83" s="135">
        <v>34851</v>
      </c>
      <c r="D83" s="71">
        <f>LN('R10'!D83/'R10'!D82)</f>
        <v>0</v>
      </c>
      <c r="E83" s="71">
        <f>LN('R10'!E83/'R10'!E82)</f>
        <v>0</v>
      </c>
      <c r="F83" s="71">
        <f>LN('R10'!F83/'R10'!F82)</f>
        <v>0</v>
      </c>
      <c r="G83" s="71">
        <f>LN('R10'!G83/'R10'!G82)</f>
        <v>0</v>
      </c>
      <c r="H83" s="71">
        <f>LN('R10'!H83/'R10'!H82)</f>
        <v>0</v>
      </c>
      <c r="I83" s="71">
        <f>LN('R10'!I83/'R10'!I82)</f>
        <v>0</v>
      </c>
      <c r="J83" s="71">
        <f>LN('R10'!J83/'R10'!J82)</f>
        <v>0</v>
      </c>
      <c r="K83" s="71">
        <f>LN('R10'!K83/'R10'!K82)</f>
        <v>0</v>
      </c>
      <c r="L83" s="71">
        <f>LN('R10'!L83/'R10'!L82)</f>
        <v>0</v>
      </c>
      <c r="M83" s="71">
        <f>LN('R10'!M83/'R10'!M82)</f>
        <v>0</v>
      </c>
      <c r="N83" s="71">
        <f>LN('R10'!N83/'R10'!N82)</f>
        <v>0</v>
      </c>
      <c r="O83" s="71">
        <f>LN('R10'!O83/'R10'!O82)</f>
        <v>0</v>
      </c>
      <c r="P83" s="71">
        <f>LN('R10'!P83/'R10'!P82)</f>
        <v>0</v>
      </c>
      <c r="Q83" s="71">
        <f>LN('R10'!Q83/'R10'!Q82)</f>
        <v>0</v>
      </c>
      <c r="R83" s="71">
        <f>LN('R10'!R83/'R10'!R82)</f>
        <v>0</v>
      </c>
      <c r="S83" s="71">
        <f>LN('R10'!S83/'R10'!S82)</f>
        <v>0</v>
      </c>
      <c r="T83" s="71">
        <f>LN('R10'!T83/'R10'!T82)</f>
        <v>0</v>
      </c>
      <c r="U83" s="71">
        <f>LN('R10'!U83/'R10'!U82)</f>
        <v>0</v>
      </c>
      <c r="V83" s="71">
        <f>LN('R10'!V83/'R10'!V82)</f>
        <v>0</v>
      </c>
      <c r="W83" s="71">
        <f>LN('R10'!W83/'R10'!W82)</f>
        <v>0</v>
      </c>
      <c r="X83" s="71">
        <f>LN('R10'!X83/'R10'!X82)</f>
        <v>0</v>
      </c>
      <c r="Y83" s="71">
        <f>LN('R10'!Y83/'R10'!Y82)</f>
        <v>0</v>
      </c>
      <c r="Z83" s="71">
        <f>LN('R10'!Z83/'R10'!Z82)</f>
        <v>0</v>
      </c>
      <c r="AA83" s="71">
        <f>LN('R10'!AA83/'R10'!AA82)</f>
        <v>0</v>
      </c>
      <c r="AB83" s="71">
        <f>LN('R10'!AB83/'R10'!AB82)</f>
        <v>0</v>
      </c>
      <c r="AC83" s="71">
        <f>LN('R10'!AC83/'R10'!AC82)</f>
        <v>0</v>
      </c>
      <c r="AD83" s="71">
        <f>LN('R10'!AD83/'R10'!AD82)</f>
        <v>0</v>
      </c>
      <c r="AE83" s="71">
        <f>LN('R10'!AE83/'R10'!AE82)</f>
        <v>0</v>
      </c>
      <c r="AF83" s="71">
        <f>LN('R10'!AF83/'R10'!AF82)</f>
        <v>0</v>
      </c>
      <c r="AG83" s="71">
        <f>LN('R10'!AG83/'R10'!AG82)</f>
        <v>0</v>
      </c>
      <c r="AH83" s="71">
        <f>LN('R10'!AH83/'R10'!AH82)</f>
        <v>0</v>
      </c>
      <c r="AI83" s="71">
        <f>LN('R10'!AI83/'R10'!AI82)</f>
        <v>0</v>
      </c>
      <c r="AJ83" s="71">
        <f>LN('R10'!AJ83/'R10'!AJ82)</f>
        <v>0</v>
      </c>
      <c r="AK83" s="71">
        <f>LN('R10'!AK83/'R10'!AK82)</f>
        <v>0</v>
      </c>
      <c r="AL83" s="71">
        <f>LN('R10'!AL83/'R10'!AL82)</f>
        <v>0</v>
      </c>
      <c r="AM83" s="71">
        <f>LN('R10'!AM83/'R10'!AM82)</f>
        <v>0</v>
      </c>
      <c r="AN83" s="71">
        <f>LN('R10'!AN83/'R10'!AN82)</f>
        <v>0</v>
      </c>
      <c r="AO83" s="71">
        <f>LN('R10'!AO83/'R10'!AO82)</f>
        <v>0</v>
      </c>
      <c r="AP83" s="71">
        <f>LN('R10'!AP83/'R10'!AP82)</f>
        <v>0</v>
      </c>
      <c r="AQ83" s="71">
        <f>LN('R10'!AQ83/'R10'!AQ82)</f>
        <v>0</v>
      </c>
      <c r="AR83" s="71">
        <f>LN('R10'!AR83/'R10'!AR82)</f>
        <v>0</v>
      </c>
      <c r="AS83" s="71">
        <f>LN('R10'!AS83/'R10'!AS82)</f>
        <v>0</v>
      </c>
      <c r="AT83" s="71">
        <f>LN('R10'!AT83/'R10'!AT82)</f>
        <v>0</v>
      </c>
      <c r="AU83" s="71">
        <f>LN('R10'!AU83/'R10'!AU82)</f>
        <v>0</v>
      </c>
      <c r="AV83" s="71">
        <f>LN('R10'!AV83/'R10'!AV82)</f>
        <v>0</v>
      </c>
      <c r="AW83" s="71">
        <f>LN('R10'!AW83/'R10'!AW82)</f>
        <v>0</v>
      </c>
      <c r="AX83" s="71">
        <f>LN('R10'!AX83/'R10'!AX82)</f>
        <v>0</v>
      </c>
      <c r="AY83" s="71">
        <f>LN('R10'!AY83/'R10'!AY82)</f>
        <v>0</v>
      </c>
      <c r="AZ83" s="71">
        <f>LN('R10'!AZ83/'R10'!AZ82)</f>
        <v>0</v>
      </c>
      <c r="BA83" s="71">
        <f>LN('R10'!BA83/'R10'!BA82)</f>
        <v>0</v>
      </c>
      <c r="BB83" s="71">
        <f>LN('R10'!BB83/'R10'!BB82)</f>
        <v>0</v>
      </c>
      <c r="BC83" s="71">
        <f>LN('R10'!BC83/'R10'!BC82)</f>
        <v>0</v>
      </c>
      <c r="BD83" s="71">
        <f>LN('R10'!BD83/'R10'!BD82)</f>
        <v>0</v>
      </c>
      <c r="BE83" s="71">
        <f>LN('R10'!BE83/'R10'!BE82)</f>
        <v>0</v>
      </c>
      <c r="BF83" s="71">
        <f>LN('R10'!BF83/'R10'!BF82)</f>
        <v>0</v>
      </c>
      <c r="BG83" s="71">
        <f>LN('R10'!BG83/'R10'!BG82)</f>
        <v>0</v>
      </c>
      <c r="BH83" s="71">
        <f>LN('R10'!BH83/'R10'!BH82)</f>
        <v>0</v>
      </c>
      <c r="BI83" s="71">
        <f>LN('R10'!BI83/'R10'!BI82)</f>
        <v>0</v>
      </c>
      <c r="BJ83" s="71">
        <f>LN('R10'!BJ83/'R10'!BJ82)</f>
        <v>0</v>
      </c>
      <c r="BK83" s="71">
        <f>LN('R10'!BK83/'R10'!BK82)</f>
        <v>0</v>
      </c>
    </row>
    <row r="84" spans="1:63">
      <c r="A84" s="134">
        <v>36646</v>
      </c>
      <c r="B84" s="132"/>
      <c r="C84" s="135">
        <v>34851</v>
      </c>
      <c r="D84" s="71">
        <f>LN('R10'!D84/'R10'!D83)</f>
        <v>0.17751385522585139</v>
      </c>
      <c r="E84" s="71">
        <f>LN('R10'!E84/'R10'!E83)</f>
        <v>0.45486316866046728</v>
      </c>
      <c r="F84" s="71">
        <f>LN('R10'!F84/'R10'!F83)</f>
        <v>0.32036840391990373</v>
      </c>
      <c r="G84" s="71">
        <f>LN('R10'!G84/'R10'!G83)</f>
        <v>3.8604728328095819E-2</v>
      </c>
      <c r="H84" s="71">
        <f>LN('R10'!H84/'R10'!H83)</f>
        <v>-0.40456623164314731</v>
      </c>
      <c r="I84" s="71">
        <f>LN('R10'!I84/'R10'!I83)</f>
        <v>-0.10187619157521538</v>
      </c>
      <c r="J84" s="71">
        <f>LN('R10'!J84/'R10'!J83)</f>
        <v>3.8183786970158805E-2</v>
      </c>
      <c r="K84" s="71">
        <f>LN('R10'!K84/'R10'!K83)</f>
        <v>-9.1807549253122858E-2</v>
      </c>
      <c r="L84" s="71">
        <f>LN('R10'!L84/'R10'!L83)</f>
        <v>-1.6916473666700675E-2</v>
      </c>
      <c r="M84" s="71">
        <f>LN('R10'!M84/'R10'!M83)</f>
        <v>-6.409828340208773E-2</v>
      </c>
      <c r="N84" s="71">
        <f>LN('R10'!N84/'R10'!N83)</f>
        <v>-4.348511193973878E-2</v>
      </c>
      <c r="O84" s="71">
        <f>LN('R10'!O84/'R10'!O83)</f>
        <v>-1.354422510775726E-2</v>
      </c>
      <c r="P84" s="71">
        <f>LN('R10'!P84/'R10'!P83)</f>
        <v>7.4107972153721835E-2</v>
      </c>
      <c r="Q84" s="71">
        <f>LN('R10'!Q84/'R10'!Q83)</f>
        <v>0.5149836339146544</v>
      </c>
      <c r="R84" s="71">
        <f>LN('R10'!R84/'R10'!R83)</f>
        <v>0.3069752753864598</v>
      </c>
      <c r="S84" s="71">
        <f>LN('R10'!S84/'R10'!S83)</f>
        <v>-6.2417629568433525E-2</v>
      </c>
      <c r="T84" s="71">
        <f>LN('R10'!T84/'R10'!T83)</f>
        <v>-0.51658932848274086</v>
      </c>
      <c r="U84" s="71">
        <f>LN('R10'!U84/'R10'!U83)</f>
        <v>-7.0204258673248573E-2</v>
      </c>
      <c r="V84" s="71">
        <f>LN('R10'!V84/'R10'!V83)</f>
        <v>2.9852963149681128E-2</v>
      </c>
      <c r="W84" s="71">
        <f>LN('R10'!W84/'R10'!W83)</f>
        <v>-0.11191791620398532</v>
      </c>
      <c r="X84" s="71">
        <f>LN('R10'!X84/'R10'!X83)</f>
        <v>0</v>
      </c>
      <c r="Y84" s="71">
        <f>LN('R10'!Y84/'R10'!Y83)</f>
        <v>-4.6622777806974616E-2</v>
      </c>
      <c r="Z84" s="71">
        <f>LN('R10'!Z84/'R10'!Z83)</f>
        <v>-5.0756529615445571E-2</v>
      </c>
      <c r="AA84" s="71">
        <f>LN('R10'!AA84/'R10'!AA83)</f>
        <v>-1.4570866370227727E-2</v>
      </c>
      <c r="AB84" s="71">
        <f>LN('R10'!AB84/'R10'!AB83)</f>
        <v>7.224259507402063E-2</v>
      </c>
      <c r="AC84" s="71">
        <f>LN('R10'!AC84/'R10'!AC83)</f>
        <v>0.51659883567731024</v>
      </c>
      <c r="AD84" s="71">
        <f>LN('R10'!AD84/'R10'!AD83)</f>
        <v>0.30259345560326301</v>
      </c>
      <c r="AE84" s="71">
        <f>LN('R10'!AE84/'R10'!AE83)</f>
        <v>-6.7743922448091631E-2</v>
      </c>
      <c r="AF84" s="71">
        <f>LN('R10'!AF84/'R10'!AF83)</f>
        <v>-0.51511772211864826</v>
      </c>
      <c r="AG84" s="71">
        <f>LN('R10'!AG84/'R10'!AG83)</f>
        <v>-7.0847690330835905E-2</v>
      </c>
      <c r="AH84" s="71">
        <f>LN('R10'!AH84/'R10'!AH83)</f>
        <v>2.8608990144021441E-2</v>
      </c>
      <c r="AI84" s="71">
        <f>LN('R10'!AI84/'R10'!AI83)</f>
        <v>-0.11300140662628773</v>
      </c>
      <c r="AJ84" s="71">
        <f>LN('R10'!AJ84/'R10'!AJ83)</f>
        <v>-2.6143805740707093E-3</v>
      </c>
      <c r="AK84" s="71">
        <f>LN('R10'!AK84/'R10'!AK83)</f>
        <v>-4.9535872950525008E-2</v>
      </c>
      <c r="AL84" s="71">
        <f>LN('R10'!AL84/'R10'!AL83)</f>
        <v>-5.2965535579912564E-2</v>
      </c>
      <c r="AM84" s="71">
        <f>LN('R10'!AM84/'R10'!AM83)</f>
        <v>-1.7106930812944114E-2</v>
      </c>
      <c r="AN84" s="71">
        <f>LN('R10'!AN84/'R10'!AN83)</f>
        <v>6.9134104450959993E-2</v>
      </c>
      <c r="AO84" s="71">
        <f>LN('R10'!AO84/'R10'!AO83)</f>
        <v>0.51639301983962238</v>
      </c>
      <c r="AP84" s="71">
        <f>LN('R10'!AP84/'R10'!AP83)</f>
        <v>0.2969080462658773</v>
      </c>
      <c r="AQ84" s="71">
        <f>LN('R10'!AQ84/'R10'!AQ83)</f>
        <v>-7.3616602426661903E-2</v>
      </c>
      <c r="AR84" s="71">
        <f>LN('R10'!AR84/'R10'!AR83)</f>
        <v>-0.514689413023942</v>
      </c>
      <c r="AS84" s="71">
        <f>LN('R10'!AS84/'R10'!AS83)</f>
        <v>-7.2563490792336038E-2</v>
      </c>
      <c r="AT84" s="71">
        <f>LN('R10'!AT84/'R10'!AT83)</f>
        <v>2.6331292799260289E-2</v>
      </c>
      <c r="AU84" s="71">
        <f>LN('R10'!AU84/'R10'!AU83)</f>
        <v>-0.11407245625984781</v>
      </c>
      <c r="AV84" s="71">
        <f>LN('R10'!AV84/'R10'!AV83)</f>
        <v>-3.898640415657309E-3</v>
      </c>
      <c r="AW84" s="71">
        <f>LN('R10'!AW84/'R10'!AW83)</f>
        <v>-5.1115823618568069E-2</v>
      </c>
      <c r="AX84" s="71">
        <f>LN('R10'!AX84/'R10'!AX83)</f>
        <v>-5.3923677166103343E-2</v>
      </c>
      <c r="AY84" s="71">
        <f>LN('R10'!AY84/'R10'!AY83)</f>
        <v>-1.8314465390488137E-2</v>
      </c>
      <c r="AZ84" s="71">
        <f>LN('R10'!AZ84/'R10'!AZ83)</f>
        <v>6.7418407557383611E-2</v>
      </c>
      <c r="BA84" s="71">
        <f>LN('R10'!BA84/'R10'!BA83)</f>
        <v>0.51741342360688847</v>
      </c>
      <c r="BB84" s="71">
        <f>LN('R10'!BB84/'R10'!BB83)</f>
        <v>0.29316016338800244</v>
      </c>
      <c r="BC84" s="71">
        <f>LN('R10'!BC84/'R10'!BC83)</f>
        <v>-7.80590681593131E-2</v>
      </c>
      <c r="BD84" s="71">
        <f>LN('R10'!BD84/'R10'!BD83)</f>
        <v>-0.51365042004943962</v>
      </c>
      <c r="BE84" s="71">
        <f>LN('R10'!BE84/'R10'!BE83)</f>
        <v>-7.3262457812878198E-2</v>
      </c>
      <c r="BF84" s="71">
        <f>LN('R10'!BF84/'R10'!BF83)</f>
        <v>2.5148211311548541E-2</v>
      </c>
      <c r="BG84" s="71">
        <f>LN('R10'!BG84/'R10'!BG83)</f>
        <v>-0.11409171758791688</v>
      </c>
      <c r="BH84" s="71">
        <f>LN('R10'!BH84/'R10'!BH83)</f>
        <v>-3.878479328570745E-3</v>
      </c>
      <c r="BI84" s="71">
        <f>LN('R10'!BI84/'R10'!BI83)</f>
        <v>-5.1388375308277258E-2</v>
      </c>
      <c r="BJ84" s="71">
        <f>LN('R10'!BJ84/'R10'!BJ83)</f>
        <v>-5.3653779133129867E-2</v>
      </c>
      <c r="BK84" s="71">
        <f>LN('R10'!BK84/'R10'!BK83)</f>
        <v>-1.8219127431328062E-2</v>
      </c>
    </row>
    <row r="85" spans="1:63">
      <c r="A85" s="134">
        <v>36647</v>
      </c>
      <c r="B85" s="132"/>
      <c r="C85" s="135">
        <v>34851</v>
      </c>
      <c r="D85" s="71">
        <f>LN('R10'!D85/'R10'!D84)</f>
        <v>-6.0423144559625863E-3</v>
      </c>
      <c r="E85" s="71">
        <f>LN('R10'!E85/'R10'!E84)</f>
        <v>4.186085120120879E-2</v>
      </c>
      <c r="F85" s="71">
        <f>LN('R10'!F85/'R10'!F84)</f>
        <v>2.0415592174226886E-2</v>
      </c>
      <c r="G85" s="71">
        <f>LN('R10'!G85/'R10'!G84)</f>
        <v>-5.542315368141168E-2</v>
      </c>
      <c r="H85" s="71">
        <f>LN('R10'!H85/'R10'!H84)</f>
        <v>3.1832926573210754E-2</v>
      </c>
      <c r="I85" s="71">
        <f>LN('R10'!I85/'R10'!I84)</f>
        <v>4.5333541301521188E-2</v>
      </c>
      <c r="J85" s="71">
        <f>LN('R10'!J85/'R10'!J84)</f>
        <v>5.6037068107710988E-2</v>
      </c>
      <c r="K85" s="71">
        <f>LN('R10'!K85/'R10'!K84)</f>
        <v>0</v>
      </c>
      <c r="L85" s="71">
        <f>LN('R10'!L85/'R10'!L84)</f>
        <v>0</v>
      </c>
      <c r="M85" s="71">
        <f>LN('R10'!M85/'R10'!M84)</f>
        <v>0</v>
      </c>
      <c r="N85" s="71">
        <f>LN('R10'!N85/'R10'!N84)</f>
        <v>2.1978906718775167E-2</v>
      </c>
      <c r="O85" s="71">
        <f>LN('R10'!O85/'R10'!O84)</f>
        <v>0</v>
      </c>
      <c r="P85" s="71">
        <f>LN('R10'!P85/'R10'!P84)</f>
        <v>7.1174677688639549E-3</v>
      </c>
      <c r="Q85" s="71">
        <f>LN('R10'!Q85/'R10'!Q84)</f>
        <v>5.6466611667771165E-2</v>
      </c>
      <c r="R85" s="71">
        <f>LN('R10'!R85/'R10'!R84)</f>
        <v>9.5087879690273561E-3</v>
      </c>
      <c r="S85" s="71">
        <f>LN('R10'!S85/'R10'!S84)</f>
        <v>2.0134908409055807E-2</v>
      </c>
      <c r="T85" s="71">
        <f>LN('R10'!T85/'R10'!T84)</f>
        <v>1.7192400540372771E-2</v>
      </c>
      <c r="U85" s="71">
        <f>LN('R10'!U85/'R10'!U84)</f>
        <v>1.2048338516174574E-2</v>
      </c>
      <c r="V85" s="71">
        <f>LN('R10'!V85/'R10'!V84)</f>
        <v>1.1696039763191236E-2</v>
      </c>
      <c r="W85" s="71">
        <f>LN('R10'!W85/'R10'!W84)</f>
        <v>0</v>
      </c>
      <c r="X85" s="71">
        <f>LN('R10'!X85/'R10'!X84)</f>
        <v>0</v>
      </c>
      <c r="Y85" s="71">
        <f>LN('R10'!Y85/'R10'!Y84)</f>
        <v>0</v>
      </c>
      <c r="Z85" s="71">
        <f>LN('R10'!Z85/'R10'!Z84)</f>
        <v>1.8963360964795353E-2</v>
      </c>
      <c r="AA85" s="71">
        <f>LN('R10'!AA85/'R10'!AA84)</f>
        <v>-2.6722106162505315E-3</v>
      </c>
      <c r="AB85" s="71">
        <f>LN('R10'!AB85/'R10'!AB84)</f>
        <v>4.531943743004108E-3</v>
      </c>
      <c r="AC85" s="71">
        <f>LN('R10'!AC85/'R10'!AC84)</f>
        <v>5.2542513787982567E-2</v>
      </c>
      <c r="AD85" s="71">
        <f>LN('R10'!AD85/'R10'!AD84)</f>
        <v>6.6822413433016738E-3</v>
      </c>
      <c r="AE85" s="71">
        <f>LN('R10'!AE85/'R10'!AE84)</f>
        <v>1.8881117944608564E-2</v>
      </c>
      <c r="AF85" s="71">
        <f>LN('R10'!AF85/'R10'!AF84)</f>
        <v>1.5067058231849272E-2</v>
      </c>
      <c r="AG85" s="71">
        <f>LN('R10'!AG85/'R10'!AG84)</f>
        <v>9.8369315292644779E-3</v>
      </c>
      <c r="AH85" s="71">
        <f>LN('R10'!AH85/'R10'!AH84)</f>
        <v>9.5505035268874279E-3</v>
      </c>
      <c r="AI85" s="71">
        <f>LN('R10'!AI85/'R10'!AI84)</f>
        <v>-2.6212334798743041E-3</v>
      </c>
      <c r="AJ85" s="71">
        <f>LN('R10'!AJ85/'R10'!AJ84)</f>
        <v>-2.6212334798743041E-3</v>
      </c>
      <c r="AK85" s="71">
        <f>LN('R10'!AK85/'R10'!AK84)</f>
        <v>-2.4722570552796991E-3</v>
      </c>
      <c r="AL85" s="71">
        <f>LN('R10'!AL85/'R10'!AL84)</f>
        <v>1.6314042414795882E-2</v>
      </c>
      <c r="AM85" s="71">
        <f>LN('R10'!AM85/'R10'!AM84)</f>
        <v>-5.3230940419858996E-3</v>
      </c>
      <c r="AN85" s="71">
        <f>LN('R10'!AN85/'R10'!AN84)</f>
        <v>1.9751699423691724E-3</v>
      </c>
      <c r="AO85" s="71">
        <f>LN('R10'!AO85/'R10'!AO84)</f>
        <v>4.8759060454090702E-2</v>
      </c>
      <c r="AP85" s="71">
        <f>LN('R10'!AP85/'R10'!AP84)</f>
        <v>3.8922768707418871E-3</v>
      </c>
      <c r="AQ85" s="71">
        <f>LN('R10'!AQ85/'R10'!AQ84)</f>
        <v>1.7643978398976537E-2</v>
      </c>
      <c r="AR85" s="71">
        <f>LN('R10'!AR85/'R10'!AR84)</f>
        <v>1.2972416783078091E-2</v>
      </c>
      <c r="AS85" s="71">
        <f>LN('R10'!AS85/'R10'!AS84)</f>
        <v>7.6527935367319624E-3</v>
      </c>
      <c r="AT85" s="71">
        <f>LN('R10'!AT85/'R10'!AT84)</f>
        <v>7.4306623102699861E-3</v>
      </c>
      <c r="AU85" s="71">
        <f>LN('R10'!AU85/'R10'!AU84)</f>
        <v>-5.2219439811516007E-3</v>
      </c>
      <c r="AV85" s="71">
        <f>LN('R10'!AV85/'R10'!AV84)</f>
        <v>-5.2219439811516007E-3</v>
      </c>
      <c r="AW85" s="71">
        <f>LN('R10'!AW85/'R10'!AW84)</f>
        <v>-4.9262531546951484E-3</v>
      </c>
      <c r="AX85" s="71">
        <f>LN('R10'!AX85/'R10'!AX84)</f>
        <v>1.3685174378803275E-2</v>
      </c>
      <c r="AY85" s="71">
        <f>LN('R10'!AY85/'R10'!AY84)</f>
        <v>-7.9529137878454042E-3</v>
      </c>
      <c r="AZ85" s="71">
        <f>LN('R10'!AZ85/'R10'!AZ84)</f>
        <v>-5.6219256575600605E-4</v>
      </c>
      <c r="BA85" s="71">
        <f>LN('R10'!BA85/'R10'!BA84)</f>
        <v>4.5015524001933906E-2</v>
      </c>
      <c r="BB85" s="71">
        <f>LN('R10'!BB85/'R10'!BB84)</f>
        <v>1.1253517911612549E-3</v>
      </c>
      <c r="BC85" s="71">
        <f>LN('R10'!BC85/'R10'!BC84)</f>
        <v>1.641130895676992E-2</v>
      </c>
      <c r="BD85" s="71">
        <f>LN('R10'!BD85/'R10'!BD84)</f>
        <v>1.0890635149812363E-2</v>
      </c>
      <c r="BE85" s="71">
        <f>LN('R10'!BE85/'R10'!BE84)</f>
        <v>5.4827312552147844E-3</v>
      </c>
      <c r="BF85" s="71">
        <f>LN('R10'!BF85/'R10'!BF84)</f>
        <v>5.3240866503733901E-3</v>
      </c>
      <c r="BG85" s="71">
        <f>LN('R10'!BG85/'R10'!BG84)</f>
        <v>-6.4977486575200074E-3</v>
      </c>
      <c r="BH85" s="71">
        <f>LN('R10'!BH85/'R10'!BH84)</f>
        <v>-6.4977486575200074E-3</v>
      </c>
      <c r="BI85" s="71">
        <f>LN('R10'!BI85/'R10'!BI84)</f>
        <v>-6.1313941353246292E-3</v>
      </c>
      <c r="BJ85" s="71">
        <f>LN('R10'!BJ85/'R10'!BJ84)</f>
        <v>1.2346711870655412E-2</v>
      </c>
      <c r="BK85" s="71">
        <f>LN('R10'!BK85/'R10'!BK84)</f>
        <v>-9.2355710330818373E-3</v>
      </c>
    </row>
    <row r="86" spans="1:63">
      <c r="A86" s="134">
        <v>36648</v>
      </c>
      <c r="B86" s="132"/>
      <c r="C86" s="135">
        <v>34851</v>
      </c>
      <c r="D86" s="71">
        <f>LN('R10'!D86/'R10'!D85)</f>
        <v>-4.7155137917277719E-2</v>
      </c>
      <c r="E86" s="71">
        <f>LN('R10'!E86/'R10'!E85)</f>
        <v>-2.3587917524475966E-2</v>
      </c>
      <c r="F86" s="71">
        <f>LN('R10'!F86/'R10'!F85)</f>
        <v>6.5167809409596208E-4</v>
      </c>
      <c r="G86" s="71">
        <f>LN('R10'!G86/'R10'!G85)</f>
        <v>6.7819602463833905E-4</v>
      </c>
      <c r="H86" s="71">
        <f>LN('R10'!H86/'R10'!H85)</f>
        <v>0</v>
      </c>
      <c r="I86" s="71">
        <f>LN('R10'!I86/'R10'!I85)</f>
        <v>0</v>
      </c>
      <c r="J86" s="71">
        <f>LN('R10'!J86/'R10'!J85)</f>
        <v>0</v>
      </c>
      <c r="K86" s="71">
        <f>LN('R10'!K86/'R10'!K85)</f>
        <v>2.5317807984289786E-2</v>
      </c>
      <c r="L86" s="71">
        <f>LN('R10'!L86/'R10'!L85)</f>
        <v>1.691647366670062E-2</v>
      </c>
      <c r="M86" s="71">
        <f>LN('R10'!M86/'R10'!M85)</f>
        <v>7.0175726586465398E-3</v>
      </c>
      <c r="N86" s="71">
        <f>LN('R10'!N86/'R10'!N85)</f>
        <v>0</v>
      </c>
      <c r="O86" s="71">
        <f>LN('R10'!O86/'R10'!O85)</f>
        <v>0</v>
      </c>
      <c r="P86" s="71">
        <f>LN('R10'!P86/'R10'!P85)</f>
        <v>0</v>
      </c>
      <c r="Q86" s="71">
        <f>LN('R10'!Q86/'R10'!Q85)</f>
        <v>-7.874056430905883E-3</v>
      </c>
      <c r="R86" s="71">
        <f>LN('R10'!R86/'R10'!R85)</f>
        <v>-3.1595602903684815E-3</v>
      </c>
      <c r="S86" s="71">
        <f>LN('R10'!S86/'R10'!S85)</f>
        <v>0</v>
      </c>
      <c r="T86" s="71">
        <f>LN('R10'!T86/'R10'!T85)</f>
        <v>0</v>
      </c>
      <c r="U86" s="71">
        <f>LN('R10'!U86/'R10'!U85)</f>
        <v>0</v>
      </c>
      <c r="V86" s="71">
        <f>LN('R10'!V86/'R10'!V85)</f>
        <v>0</v>
      </c>
      <c r="W86" s="71">
        <f>LN('R10'!W86/'R10'!W85)</f>
        <v>0</v>
      </c>
      <c r="X86" s="71">
        <f>LN('R10'!X86/'R10'!X85)</f>
        <v>0</v>
      </c>
      <c r="Y86" s="71">
        <f>LN('R10'!Y86/'R10'!Y85)</f>
        <v>0</v>
      </c>
      <c r="Z86" s="71">
        <f>LN('R10'!Z86/'R10'!Z85)</f>
        <v>0</v>
      </c>
      <c r="AA86" s="71">
        <f>LN('R10'!AA86/'R10'!AA85)</f>
        <v>0</v>
      </c>
      <c r="AB86" s="71">
        <f>LN('R10'!AB86/'R10'!AB85)</f>
        <v>0</v>
      </c>
      <c r="AC86" s="71">
        <f>LN('R10'!AC86/'R10'!AC85)</f>
        <v>-7.8333472774470992E-3</v>
      </c>
      <c r="AD86" s="71">
        <f>LN('R10'!AD86/'R10'!AD85)</f>
        <v>-3.1464376848709709E-3</v>
      </c>
      <c r="AE86" s="71">
        <f>LN('R10'!AE86/'R10'!AE85)</f>
        <v>0</v>
      </c>
      <c r="AF86" s="71">
        <f>LN('R10'!AF86/'R10'!AF85)</f>
        <v>0</v>
      </c>
      <c r="AG86" s="71">
        <f>LN('R10'!AG86/'R10'!AG85)</f>
        <v>0</v>
      </c>
      <c r="AH86" s="71">
        <f>LN('R10'!AH86/'R10'!AH85)</f>
        <v>0</v>
      </c>
      <c r="AI86" s="71">
        <f>LN('R10'!AI86/'R10'!AI85)</f>
        <v>0</v>
      </c>
      <c r="AJ86" s="71">
        <f>LN('R10'!AJ86/'R10'!AJ85)</f>
        <v>0</v>
      </c>
      <c r="AK86" s="71">
        <f>LN('R10'!AK86/'R10'!AK85)</f>
        <v>0</v>
      </c>
      <c r="AL86" s="71">
        <f>LN('R10'!AL86/'R10'!AL85)</f>
        <v>0</v>
      </c>
      <c r="AM86" s="71">
        <f>LN('R10'!AM86/'R10'!AM85)</f>
        <v>0</v>
      </c>
      <c r="AN86" s="71">
        <f>LN('R10'!AN86/'R10'!AN85)</f>
        <v>0</v>
      </c>
      <c r="AO86" s="71">
        <f>LN('R10'!AO86/'R10'!AO85)</f>
        <v>-7.8064408928295286E-3</v>
      </c>
      <c r="AP86" s="71">
        <f>LN('R10'!AP86/'R10'!AP85)</f>
        <v>-3.1377496719672492E-3</v>
      </c>
      <c r="AQ86" s="71">
        <f>LN('R10'!AQ86/'R10'!AQ85)</f>
        <v>0</v>
      </c>
      <c r="AR86" s="71">
        <f>LN('R10'!AR86/'R10'!AR85)</f>
        <v>0</v>
      </c>
      <c r="AS86" s="71">
        <f>LN('R10'!AS86/'R10'!AS85)</f>
        <v>0</v>
      </c>
      <c r="AT86" s="71">
        <f>LN('R10'!AT86/'R10'!AT85)</f>
        <v>0</v>
      </c>
      <c r="AU86" s="71">
        <f>LN('R10'!AU86/'R10'!AU85)</f>
        <v>0</v>
      </c>
      <c r="AV86" s="71">
        <f>LN('R10'!AV86/'R10'!AV85)</f>
        <v>0</v>
      </c>
      <c r="AW86" s="71">
        <f>LN('R10'!AW86/'R10'!AW85)</f>
        <v>0</v>
      </c>
      <c r="AX86" s="71">
        <f>LN('R10'!AX86/'R10'!AX85)</f>
        <v>0</v>
      </c>
      <c r="AY86" s="71">
        <f>LN('R10'!AY86/'R10'!AY85)</f>
        <v>0</v>
      </c>
      <c r="AZ86" s="71">
        <f>LN('R10'!AZ86/'R10'!AZ85)</f>
        <v>0</v>
      </c>
      <c r="BA86" s="71">
        <f>LN('R10'!BA86/'R10'!BA85)</f>
        <v>-7.7797187152911116E-3</v>
      </c>
      <c r="BB86" s="71">
        <f>LN('R10'!BB86/'R10'!BB85)</f>
        <v>-3.1291095060508615E-3</v>
      </c>
      <c r="BC86" s="71">
        <f>LN('R10'!BC86/'R10'!BC85)</f>
        <v>0</v>
      </c>
      <c r="BD86" s="71">
        <f>LN('R10'!BD86/'R10'!BD85)</f>
        <v>0</v>
      </c>
      <c r="BE86" s="71">
        <f>LN('R10'!BE86/'R10'!BE85)</f>
        <v>0</v>
      </c>
      <c r="BF86" s="71">
        <f>LN('R10'!BF86/'R10'!BF85)</f>
        <v>0</v>
      </c>
      <c r="BG86" s="71">
        <f>LN('R10'!BG86/'R10'!BG85)</f>
        <v>0</v>
      </c>
      <c r="BH86" s="71">
        <f>LN('R10'!BH86/'R10'!BH85)</f>
        <v>0</v>
      </c>
      <c r="BI86" s="71">
        <f>LN('R10'!BI86/'R10'!BI85)</f>
        <v>0</v>
      </c>
      <c r="BJ86" s="71">
        <f>LN('R10'!BJ86/'R10'!BJ85)</f>
        <v>0</v>
      </c>
      <c r="BK86" s="71">
        <f>LN('R10'!BK86/'R10'!BK85)</f>
        <v>0</v>
      </c>
    </row>
    <row r="87" spans="1:63">
      <c r="A87" s="134">
        <v>36649</v>
      </c>
      <c r="B87" s="132"/>
      <c r="C87" s="135">
        <v>34851</v>
      </c>
      <c r="D87" s="71">
        <f>LN('R10'!D87/'R10'!D86)</f>
        <v>-2.5741447050147036E-2</v>
      </c>
      <c r="E87" s="71">
        <f>LN('R10'!E87/'R10'!E86)</f>
        <v>-4.1237171838620409E-3</v>
      </c>
      <c r="F87" s="71">
        <f>LN('R10'!F87/'R10'!F86)</f>
        <v>0</v>
      </c>
      <c r="G87" s="71">
        <f>LN('R10'!G87/'R10'!G86)</f>
        <v>0</v>
      </c>
      <c r="H87" s="71">
        <f>LN('R10'!H87/'R10'!H86)</f>
        <v>0</v>
      </c>
      <c r="I87" s="71">
        <f>LN('R10'!I87/'R10'!I86)</f>
        <v>0</v>
      </c>
      <c r="J87" s="71">
        <f>LN('R10'!J87/'R10'!J86)</f>
        <v>0</v>
      </c>
      <c r="K87" s="71">
        <f>LN('R10'!K87/'R10'!K86)</f>
        <v>0</v>
      </c>
      <c r="L87" s="71">
        <f>LN('R10'!L87/'R10'!L86)</f>
        <v>0</v>
      </c>
      <c r="M87" s="71">
        <f>LN('R10'!M87/'R10'!M86)</f>
        <v>0</v>
      </c>
      <c r="N87" s="71">
        <f>LN('R10'!N87/'R10'!N86)</f>
        <v>0</v>
      </c>
      <c r="O87" s="71">
        <f>LN('R10'!O87/'R10'!O86)</f>
        <v>0</v>
      </c>
      <c r="P87" s="71">
        <f>LN('R10'!P87/'R10'!P86)</f>
        <v>0</v>
      </c>
      <c r="Q87" s="71">
        <f>LN('R10'!Q87/'R10'!Q86)</f>
        <v>0</v>
      </c>
      <c r="R87" s="71">
        <f>LN('R10'!R87/'R10'!R86)</f>
        <v>0</v>
      </c>
      <c r="S87" s="71">
        <f>LN('R10'!S87/'R10'!S86)</f>
        <v>0</v>
      </c>
      <c r="T87" s="71">
        <f>LN('R10'!T87/'R10'!T86)</f>
        <v>0</v>
      </c>
      <c r="U87" s="71">
        <f>LN('R10'!U87/'R10'!U86)</f>
        <v>0</v>
      </c>
      <c r="V87" s="71">
        <f>LN('R10'!V87/'R10'!V86)</f>
        <v>0</v>
      </c>
      <c r="W87" s="71">
        <f>LN('R10'!W87/'R10'!W86)</f>
        <v>2.5975486403260736E-2</v>
      </c>
      <c r="X87" s="71">
        <f>LN('R10'!X87/'R10'!X86)</f>
        <v>0</v>
      </c>
      <c r="Y87" s="71">
        <f>LN('R10'!Y87/'R10'!Y86)</f>
        <v>0</v>
      </c>
      <c r="Z87" s="71">
        <f>LN('R10'!Z87/'R10'!Z86)</f>
        <v>0</v>
      </c>
      <c r="AA87" s="71">
        <f>LN('R10'!AA87/'R10'!AA86)</f>
        <v>0</v>
      </c>
      <c r="AB87" s="71">
        <f>LN('R10'!AB87/'R10'!AB86)</f>
        <v>0</v>
      </c>
      <c r="AC87" s="71">
        <f>LN('R10'!AC87/'R10'!AC86)</f>
        <v>0</v>
      </c>
      <c r="AD87" s="71">
        <f>LN('R10'!AD87/'R10'!AD86)</f>
        <v>0</v>
      </c>
      <c r="AE87" s="71">
        <f>LN('R10'!AE87/'R10'!AE86)</f>
        <v>0</v>
      </c>
      <c r="AF87" s="71">
        <f>LN('R10'!AF87/'R10'!AF86)</f>
        <v>0</v>
      </c>
      <c r="AG87" s="71">
        <f>LN('R10'!AG87/'R10'!AG86)</f>
        <v>0</v>
      </c>
      <c r="AH87" s="71">
        <f>LN('R10'!AH87/'R10'!AH86)</f>
        <v>0</v>
      </c>
      <c r="AI87" s="71">
        <f>LN('R10'!AI87/'R10'!AI86)</f>
        <v>2.5908184858664834E-2</v>
      </c>
      <c r="AJ87" s="71">
        <f>LN('R10'!AJ87/'R10'!AJ86)</f>
        <v>0</v>
      </c>
      <c r="AK87" s="71">
        <f>LN('R10'!AK87/'R10'!AK86)</f>
        <v>0</v>
      </c>
      <c r="AL87" s="71">
        <f>LN('R10'!AL87/'R10'!AL86)</f>
        <v>0</v>
      </c>
      <c r="AM87" s="71">
        <f>LN('R10'!AM87/'R10'!AM86)</f>
        <v>0</v>
      </c>
      <c r="AN87" s="71">
        <f>LN('R10'!AN87/'R10'!AN86)</f>
        <v>0</v>
      </c>
      <c r="AO87" s="71">
        <f>LN('R10'!AO87/'R10'!AO86)</f>
        <v>0</v>
      </c>
      <c r="AP87" s="71">
        <f>LN('R10'!AP87/'R10'!AP86)</f>
        <v>0</v>
      </c>
      <c r="AQ87" s="71">
        <f>LN('R10'!AQ87/'R10'!AQ86)</f>
        <v>0</v>
      </c>
      <c r="AR87" s="71">
        <f>LN('R10'!AR87/'R10'!AR86)</f>
        <v>0</v>
      </c>
      <c r="AS87" s="71">
        <f>LN('R10'!AS87/'R10'!AS86)</f>
        <v>0</v>
      </c>
      <c r="AT87" s="71">
        <f>LN('R10'!AT87/'R10'!AT86)</f>
        <v>0</v>
      </c>
      <c r="AU87" s="71">
        <f>LN('R10'!AU87/'R10'!AU86)</f>
        <v>2.5841231183887328E-2</v>
      </c>
      <c r="AV87" s="71">
        <f>LN('R10'!AV87/'R10'!AV86)</f>
        <v>0</v>
      </c>
      <c r="AW87" s="71">
        <f>LN('R10'!AW87/'R10'!AW86)</f>
        <v>0</v>
      </c>
      <c r="AX87" s="71">
        <f>LN('R10'!AX87/'R10'!AX86)</f>
        <v>0</v>
      </c>
      <c r="AY87" s="71">
        <f>LN('R10'!AY87/'R10'!AY86)</f>
        <v>0</v>
      </c>
      <c r="AZ87" s="71">
        <f>LN('R10'!AZ87/'R10'!AZ86)</f>
        <v>0</v>
      </c>
      <c r="BA87" s="71">
        <f>LN('R10'!BA87/'R10'!BA86)</f>
        <v>0</v>
      </c>
      <c r="BB87" s="71">
        <f>LN('R10'!BB87/'R10'!BB86)</f>
        <v>0</v>
      </c>
      <c r="BC87" s="71">
        <f>LN('R10'!BC87/'R10'!BC86)</f>
        <v>0</v>
      </c>
      <c r="BD87" s="71">
        <f>LN('R10'!BD87/'R10'!BD86)</f>
        <v>0</v>
      </c>
      <c r="BE87" s="71">
        <f>LN('R10'!BE87/'R10'!BE86)</f>
        <v>0</v>
      </c>
      <c r="BF87" s="71">
        <f>LN('R10'!BF87/'R10'!BF86)</f>
        <v>0</v>
      </c>
      <c r="BG87" s="71">
        <f>LN('R10'!BG87/'R10'!BG86)</f>
        <v>2.5741447050147123E-2</v>
      </c>
      <c r="BH87" s="71">
        <f>LN('R10'!BH87/'R10'!BH86)</f>
        <v>0</v>
      </c>
      <c r="BI87" s="71">
        <f>LN('R10'!BI87/'R10'!BI86)</f>
        <v>0</v>
      </c>
      <c r="BJ87" s="71">
        <f>LN('R10'!BJ87/'R10'!BJ86)</f>
        <v>0</v>
      </c>
      <c r="BK87" s="71">
        <f>LN('R10'!BK87/'R10'!BK86)</f>
        <v>0</v>
      </c>
    </row>
    <row r="88" spans="1:63">
      <c r="A88" s="134">
        <v>36650</v>
      </c>
      <c r="B88" s="132"/>
      <c r="C88" s="135">
        <v>34851</v>
      </c>
      <c r="D88" s="71">
        <f>LN('R10'!D88/'R10'!D87)</f>
        <v>0</v>
      </c>
      <c r="E88" s="71">
        <f>LN('R10'!E88/'R10'!E87)</f>
        <v>0</v>
      </c>
      <c r="F88" s="71">
        <f>LN('R10'!F88/'R10'!F87)</f>
        <v>0</v>
      </c>
      <c r="G88" s="71">
        <f>LN('R10'!G88/'R10'!G87)</f>
        <v>0</v>
      </c>
      <c r="H88" s="71">
        <f>LN('R10'!H88/'R10'!H87)</f>
        <v>0</v>
      </c>
      <c r="I88" s="71">
        <f>LN('R10'!I88/'R10'!I87)</f>
        <v>0</v>
      </c>
      <c r="J88" s="71">
        <f>LN('R10'!J88/'R10'!J87)</f>
        <v>0</v>
      </c>
      <c r="K88" s="71">
        <f>LN('R10'!K88/'R10'!K87)</f>
        <v>0</v>
      </c>
      <c r="L88" s="71">
        <f>LN('R10'!L88/'R10'!L87)</f>
        <v>0</v>
      </c>
      <c r="M88" s="71">
        <f>LN('R10'!M88/'R10'!M87)</f>
        <v>0</v>
      </c>
      <c r="N88" s="71">
        <f>LN('R10'!N88/'R10'!N87)</f>
        <v>0</v>
      </c>
      <c r="O88" s="71">
        <f>LN('R10'!O88/'R10'!O87)</f>
        <v>0</v>
      </c>
      <c r="P88" s="71">
        <f>LN('R10'!P88/'R10'!P87)</f>
        <v>0</v>
      </c>
      <c r="Q88" s="71">
        <f>LN('R10'!Q88/'R10'!Q87)</f>
        <v>0</v>
      </c>
      <c r="R88" s="71">
        <f>LN('R10'!R88/'R10'!R87)</f>
        <v>0</v>
      </c>
      <c r="S88" s="71">
        <f>LN('R10'!S88/'R10'!S87)</f>
        <v>0</v>
      </c>
      <c r="T88" s="71">
        <f>LN('R10'!T88/'R10'!T87)</f>
        <v>0</v>
      </c>
      <c r="U88" s="71">
        <f>LN('R10'!U88/'R10'!U87)</f>
        <v>0</v>
      </c>
      <c r="V88" s="71">
        <f>LN('R10'!V88/'R10'!V87)</f>
        <v>0</v>
      </c>
      <c r="W88" s="71">
        <f>LN('R10'!W88/'R10'!W87)</f>
        <v>0</v>
      </c>
      <c r="X88" s="71">
        <f>LN('R10'!X88/'R10'!X87)</f>
        <v>0</v>
      </c>
      <c r="Y88" s="71">
        <f>LN('R10'!Y88/'R10'!Y87)</f>
        <v>0</v>
      </c>
      <c r="Z88" s="71">
        <f>LN('R10'!Z88/'R10'!Z87)</f>
        <v>0</v>
      </c>
      <c r="AA88" s="71">
        <f>LN('R10'!AA88/'R10'!AA87)</f>
        <v>0</v>
      </c>
      <c r="AB88" s="71">
        <f>LN('R10'!AB88/'R10'!AB87)</f>
        <v>0</v>
      </c>
      <c r="AC88" s="71">
        <f>LN('R10'!AC88/'R10'!AC87)</f>
        <v>0</v>
      </c>
      <c r="AD88" s="71">
        <f>LN('R10'!AD88/'R10'!AD87)</f>
        <v>0</v>
      </c>
      <c r="AE88" s="71">
        <f>LN('R10'!AE88/'R10'!AE87)</f>
        <v>0</v>
      </c>
      <c r="AF88" s="71">
        <f>LN('R10'!AF88/'R10'!AF87)</f>
        <v>0</v>
      </c>
      <c r="AG88" s="71">
        <f>LN('R10'!AG88/'R10'!AG87)</f>
        <v>0</v>
      </c>
      <c r="AH88" s="71">
        <f>LN('R10'!AH88/'R10'!AH87)</f>
        <v>0</v>
      </c>
      <c r="AI88" s="71">
        <f>LN('R10'!AI88/'R10'!AI87)</f>
        <v>0</v>
      </c>
      <c r="AJ88" s="71">
        <f>LN('R10'!AJ88/'R10'!AJ87)</f>
        <v>0</v>
      </c>
      <c r="AK88" s="71">
        <f>LN('R10'!AK88/'R10'!AK87)</f>
        <v>0</v>
      </c>
      <c r="AL88" s="71">
        <f>LN('R10'!AL88/'R10'!AL87)</f>
        <v>0</v>
      </c>
      <c r="AM88" s="71">
        <f>LN('R10'!AM88/'R10'!AM87)</f>
        <v>0</v>
      </c>
      <c r="AN88" s="71">
        <f>LN('R10'!AN88/'R10'!AN87)</f>
        <v>0</v>
      </c>
      <c r="AO88" s="71">
        <f>LN('R10'!AO88/'R10'!AO87)</f>
        <v>0</v>
      </c>
      <c r="AP88" s="71">
        <f>LN('R10'!AP88/'R10'!AP87)</f>
        <v>0</v>
      </c>
      <c r="AQ88" s="71">
        <f>LN('R10'!AQ88/'R10'!AQ87)</f>
        <v>0</v>
      </c>
      <c r="AR88" s="71">
        <f>LN('R10'!AR88/'R10'!AR87)</f>
        <v>0</v>
      </c>
      <c r="AS88" s="71">
        <f>LN('R10'!AS88/'R10'!AS87)</f>
        <v>0</v>
      </c>
      <c r="AT88" s="71">
        <f>LN('R10'!AT88/'R10'!AT87)</f>
        <v>0</v>
      </c>
      <c r="AU88" s="71">
        <f>LN('R10'!AU88/'R10'!AU87)</f>
        <v>0</v>
      </c>
      <c r="AV88" s="71">
        <f>LN('R10'!AV88/'R10'!AV87)</f>
        <v>0</v>
      </c>
      <c r="AW88" s="71">
        <f>LN('R10'!AW88/'R10'!AW87)</f>
        <v>0</v>
      </c>
      <c r="AX88" s="71">
        <f>LN('R10'!AX88/'R10'!AX87)</f>
        <v>0</v>
      </c>
      <c r="AY88" s="71">
        <f>LN('R10'!AY88/'R10'!AY87)</f>
        <v>0</v>
      </c>
      <c r="AZ88" s="71">
        <f>LN('R10'!AZ88/'R10'!AZ87)</f>
        <v>0</v>
      </c>
      <c r="BA88" s="71">
        <f>LN('R10'!BA88/'R10'!BA87)</f>
        <v>0</v>
      </c>
      <c r="BB88" s="71">
        <f>LN('R10'!BB88/'R10'!BB87)</f>
        <v>0</v>
      </c>
      <c r="BC88" s="71">
        <f>LN('R10'!BC88/'R10'!BC87)</f>
        <v>0</v>
      </c>
      <c r="BD88" s="71">
        <f>LN('R10'!BD88/'R10'!BD87)</f>
        <v>0</v>
      </c>
      <c r="BE88" s="71">
        <f>LN('R10'!BE88/'R10'!BE87)</f>
        <v>0</v>
      </c>
      <c r="BF88" s="71">
        <f>LN('R10'!BF88/'R10'!BF87)</f>
        <v>0</v>
      </c>
      <c r="BG88" s="71">
        <f>LN('R10'!BG88/'R10'!BG87)</f>
        <v>0</v>
      </c>
      <c r="BH88" s="71">
        <f>LN('R10'!BH88/'R10'!BH87)</f>
        <v>0</v>
      </c>
      <c r="BI88" s="71">
        <f>LN('R10'!BI88/'R10'!BI87)</f>
        <v>0</v>
      </c>
      <c r="BJ88" s="71">
        <f>LN('R10'!BJ88/'R10'!BJ87)</f>
        <v>0</v>
      </c>
      <c r="BK88" s="71">
        <f>LN('R10'!BK88/'R10'!BK87)</f>
        <v>0</v>
      </c>
    </row>
    <row r="89" spans="1:63">
      <c r="A89" s="134">
        <v>36651</v>
      </c>
      <c r="B89" s="132"/>
      <c r="C89" s="135">
        <v>34851</v>
      </c>
      <c r="D89" s="71">
        <f>LN('R10'!D89/'R10'!D88)</f>
        <v>-1.5769052118231468E-2</v>
      </c>
      <c r="E89" s="71">
        <f>LN('R10'!E89/'R10'!E88)</f>
        <v>-5.0858417233490966E-2</v>
      </c>
      <c r="F89" s="71">
        <f>LN('R10'!F89/'R10'!F88)</f>
        <v>-4.326798024851556E-2</v>
      </c>
      <c r="G89" s="71">
        <f>LN('R10'!G89/'R10'!G88)</f>
        <v>-4.506828540170621E-2</v>
      </c>
      <c r="H89" s="71">
        <f>LN('R10'!H89/'R10'!H88)</f>
        <v>0</v>
      </c>
      <c r="I89" s="71">
        <f>LN('R10'!I89/'R10'!I88)</f>
        <v>0</v>
      </c>
      <c r="J89" s="71">
        <f>LN('R10'!J89/'R10'!J88)</f>
        <v>0</v>
      </c>
      <c r="K89" s="71">
        <f>LN('R10'!K89/'R10'!K88)</f>
        <v>0</v>
      </c>
      <c r="L89" s="71">
        <f>LN('R10'!L89/'R10'!L88)</f>
        <v>0</v>
      </c>
      <c r="M89" s="71">
        <f>LN('R10'!M89/'R10'!M88)</f>
        <v>0</v>
      </c>
      <c r="N89" s="71">
        <f>LN('R10'!N89/'R10'!N88)</f>
        <v>0</v>
      </c>
      <c r="O89" s="71">
        <f>LN('R10'!O89/'R10'!O88)</f>
        <v>0</v>
      </c>
      <c r="P89" s="71">
        <f>LN('R10'!P89/'R10'!P88)</f>
        <v>0</v>
      </c>
      <c r="Q89" s="71">
        <f>LN('R10'!Q89/'R10'!Q88)</f>
        <v>-3.2131278182793294E-2</v>
      </c>
      <c r="R89" s="71">
        <f>LN('R10'!R89/'R10'!R88)</f>
        <v>-2.564243061333767E-2</v>
      </c>
      <c r="S89" s="71">
        <f>LN('R10'!S89/'R10'!S88)</f>
        <v>-2.6937655731808372E-2</v>
      </c>
      <c r="T89" s="71">
        <f>LN('R10'!T89/'R10'!T88)</f>
        <v>0</v>
      </c>
      <c r="U89" s="71">
        <f>LN('R10'!U89/'R10'!U88)</f>
        <v>0</v>
      </c>
      <c r="V89" s="71">
        <f>LN('R10'!V89/'R10'!V88)</f>
        <v>0</v>
      </c>
      <c r="W89" s="71">
        <f>LN('R10'!W89/'R10'!W88)</f>
        <v>0</v>
      </c>
      <c r="X89" s="71">
        <f>LN('R10'!X89/'R10'!X88)</f>
        <v>0</v>
      </c>
      <c r="Y89" s="71">
        <f>LN('R10'!Y89/'R10'!Y88)</f>
        <v>0</v>
      </c>
      <c r="Z89" s="71">
        <f>LN('R10'!Z89/'R10'!Z88)</f>
        <v>0</v>
      </c>
      <c r="AA89" s="71">
        <f>LN('R10'!AA89/'R10'!AA88)</f>
        <v>0</v>
      </c>
      <c r="AB89" s="71">
        <f>LN('R10'!AB89/'R10'!AB88)</f>
        <v>0</v>
      </c>
      <c r="AC89" s="71">
        <f>LN('R10'!AC89/'R10'!AC88)</f>
        <v>-3.1961812986302358E-2</v>
      </c>
      <c r="AD89" s="71">
        <f>LN('R10'!AD89/'R10'!AD88)</f>
        <v>-2.5534388692967473E-2</v>
      </c>
      <c r="AE89" s="71">
        <f>LN('R10'!AE89/'R10'!AE88)</f>
        <v>-2.6888761167719804E-2</v>
      </c>
      <c r="AF89" s="71">
        <f>LN('R10'!AF89/'R10'!AF88)</f>
        <v>0</v>
      </c>
      <c r="AG89" s="71">
        <f>LN('R10'!AG89/'R10'!AG88)</f>
        <v>0</v>
      </c>
      <c r="AH89" s="71">
        <f>LN('R10'!AH89/'R10'!AH88)</f>
        <v>0</v>
      </c>
      <c r="AI89" s="71">
        <f>LN('R10'!AI89/'R10'!AI88)</f>
        <v>0</v>
      </c>
      <c r="AJ89" s="71">
        <f>LN('R10'!AJ89/'R10'!AJ88)</f>
        <v>0</v>
      </c>
      <c r="AK89" s="71">
        <f>LN('R10'!AK89/'R10'!AK88)</f>
        <v>0</v>
      </c>
      <c r="AL89" s="71">
        <f>LN('R10'!AL89/'R10'!AL88)</f>
        <v>0</v>
      </c>
      <c r="AM89" s="71">
        <f>LN('R10'!AM89/'R10'!AM88)</f>
        <v>0</v>
      </c>
      <c r="AN89" s="71">
        <f>LN('R10'!AN89/'R10'!AN88)</f>
        <v>0</v>
      </c>
      <c r="AO89" s="71">
        <f>LN('R10'!AO89/'R10'!AO88)</f>
        <v>-3.1849825887099163E-2</v>
      </c>
      <c r="AP89" s="71">
        <f>LN('R10'!AP89/'R10'!AP88)</f>
        <v>-2.546286516124804E-2</v>
      </c>
      <c r="AQ89" s="71">
        <f>LN('R10'!AQ89/'R10'!AQ88)</f>
        <v>-2.6856263287921404E-2</v>
      </c>
      <c r="AR89" s="71">
        <f>LN('R10'!AR89/'R10'!AR88)</f>
        <v>0</v>
      </c>
      <c r="AS89" s="71">
        <f>LN('R10'!AS89/'R10'!AS88)</f>
        <v>0</v>
      </c>
      <c r="AT89" s="71">
        <f>LN('R10'!AT89/'R10'!AT88)</f>
        <v>0</v>
      </c>
      <c r="AU89" s="71">
        <f>LN('R10'!AU89/'R10'!AU88)</f>
        <v>0</v>
      </c>
      <c r="AV89" s="71">
        <f>LN('R10'!AV89/'R10'!AV88)</f>
        <v>0</v>
      </c>
      <c r="AW89" s="71">
        <f>LN('R10'!AW89/'R10'!AW88)</f>
        <v>0</v>
      </c>
      <c r="AX89" s="71">
        <f>LN('R10'!AX89/'R10'!AX88)</f>
        <v>0</v>
      </c>
      <c r="AY89" s="71">
        <f>LN('R10'!AY89/'R10'!AY88)</f>
        <v>0</v>
      </c>
      <c r="AZ89" s="71">
        <f>LN('R10'!AZ89/'R10'!AZ88)</f>
        <v>0</v>
      </c>
      <c r="BA89" s="71">
        <f>LN('R10'!BA89/'R10'!BA88)</f>
        <v>-3.173862086941396E-2</v>
      </c>
      <c r="BB89" s="71">
        <f>LN('R10'!BB89/'R10'!BB88)</f>
        <v>-2.5391741216186231E-2</v>
      </c>
      <c r="BC89" s="71">
        <f>LN('R10'!BC89/'R10'!BC88)</f>
        <v>-2.6823843872173649E-2</v>
      </c>
      <c r="BD89" s="71">
        <f>LN('R10'!BD89/'R10'!BD88)</f>
        <v>0</v>
      </c>
      <c r="BE89" s="71">
        <f>LN('R10'!BE89/'R10'!BE88)</f>
        <v>0</v>
      </c>
      <c r="BF89" s="71">
        <f>LN('R10'!BF89/'R10'!BF88)</f>
        <v>0</v>
      </c>
      <c r="BG89" s="71">
        <f>LN('R10'!BG89/'R10'!BG88)</f>
        <v>0</v>
      </c>
      <c r="BH89" s="71">
        <f>LN('R10'!BH89/'R10'!BH88)</f>
        <v>0</v>
      </c>
      <c r="BI89" s="71">
        <f>LN('R10'!BI89/'R10'!BI88)</f>
        <v>0</v>
      </c>
      <c r="BJ89" s="71">
        <f>LN('R10'!BJ89/'R10'!BJ88)</f>
        <v>0</v>
      </c>
      <c r="BK89" s="71">
        <f>LN('R10'!BK89/'R10'!BK88)</f>
        <v>0</v>
      </c>
    </row>
    <row r="90" spans="1:63">
      <c r="A90" s="134">
        <v>36654</v>
      </c>
      <c r="B90" s="132"/>
      <c r="C90" s="135">
        <v>34851</v>
      </c>
      <c r="D90" s="71">
        <f>LN('R10'!D90/'R10'!D89)</f>
        <v>3.8965968533383709E-2</v>
      </c>
      <c r="E90" s="71">
        <f>LN('R10'!E90/'R10'!E89)</f>
        <v>3.4191364748279343E-2</v>
      </c>
      <c r="F90" s="71">
        <f>LN('R10'!F90/'R10'!F89)</f>
        <v>2.3530497410194036E-2</v>
      </c>
      <c r="G90" s="71">
        <f>LN('R10'!G90/'R10'!G89)</f>
        <v>7.0671672230923528E-3</v>
      </c>
      <c r="H90" s="71">
        <f>LN('R10'!H90/'R10'!H89)</f>
        <v>0</v>
      </c>
      <c r="I90" s="71">
        <f>LN('R10'!I90/'R10'!I89)</f>
        <v>0</v>
      </c>
      <c r="J90" s="71">
        <f>LN('R10'!J90/'R10'!J89)</f>
        <v>0</v>
      </c>
      <c r="K90" s="71">
        <f>LN('R10'!K90/'R10'!K89)</f>
        <v>6.2305497506361628E-3</v>
      </c>
      <c r="L90" s="71">
        <f>LN('R10'!L90/'R10'!L89)</f>
        <v>0</v>
      </c>
      <c r="M90" s="71">
        <f>LN('R10'!M90/'R10'!M89)</f>
        <v>0</v>
      </c>
      <c r="N90" s="71">
        <f>LN('R10'!N90/'R10'!N89)</f>
        <v>0</v>
      </c>
      <c r="O90" s="71">
        <f>LN('R10'!O90/'R10'!O89)</f>
        <v>0</v>
      </c>
      <c r="P90" s="71">
        <f>LN('R10'!P90/'R10'!P89)</f>
        <v>0</v>
      </c>
      <c r="Q90" s="71">
        <f>LN('R10'!Q90/'R10'!Q89)</f>
        <v>1.6194685919980606E-2</v>
      </c>
      <c r="R90" s="71">
        <f>LN('R10'!R90/'R10'!R89)</f>
        <v>1.2903404835907782E-2</v>
      </c>
      <c r="S90" s="71">
        <f>LN('R10'!S90/'R10'!S89)</f>
        <v>1.0186845306992997E-2</v>
      </c>
      <c r="T90" s="71">
        <f>LN('R10'!T90/'R10'!T89)</f>
        <v>0</v>
      </c>
      <c r="U90" s="71">
        <f>LN('R10'!U90/'R10'!U89)</f>
        <v>0</v>
      </c>
      <c r="V90" s="71">
        <f>LN('R10'!V90/'R10'!V89)</f>
        <v>0</v>
      </c>
      <c r="W90" s="71">
        <f>LN('R10'!W90/'R10'!W89)</f>
        <v>3.7740327982847113E-2</v>
      </c>
      <c r="X90" s="71">
        <f>LN('R10'!X90/'R10'!X89)</f>
        <v>2.5975486403260736E-2</v>
      </c>
      <c r="Y90" s="71">
        <f>LN('R10'!Y90/'R10'!Y89)</f>
        <v>-8.1391291459795949E-3</v>
      </c>
      <c r="Z90" s="71">
        <f>LN('R10'!Z90/'R10'!Z89)</f>
        <v>-1.1737896003753507E-2</v>
      </c>
      <c r="AA90" s="71">
        <f>LN('R10'!AA90/'R10'!AA89)</f>
        <v>-1.226458687825996E-2</v>
      </c>
      <c r="AB90" s="71">
        <f>LN('R10'!AB90/'R10'!AB89)</f>
        <v>2.5402215183584001E-3</v>
      </c>
      <c r="AC90" s="71">
        <f>LN('R10'!AC90/'R10'!AC89)</f>
        <v>1.9617930977798674E-2</v>
      </c>
      <c r="AD90" s="71">
        <f>LN('R10'!AD90/'R10'!AD89)</f>
        <v>1.5653386080685998E-2</v>
      </c>
      <c r="AE90" s="71">
        <f>LN('R10'!AE90/'R10'!AE89)</f>
        <v>1.1381465586661373E-2</v>
      </c>
      <c r="AF90" s="71">
        <f>LN('R10'!AF90/'R10'!AF89)</f>
        <v>2.03712157365278E-3</v>
      </c>
      <c r="AG90" s="71">
        <f>LN('R10'!AG90/'R10'!AG89)</f>
        <v>2.1464353578317732E-3</v>
      </c>
      <c r="AH90" s="71">
        <f>LN('R10'!AH90/'R10'!AH89)</f>
        <v>2.0842990408122034E-3</v>
      </c>
      <c r="AI90" s="71">
        <f>LN('R10'!AI90/'R10'!AI89)</f>
        <v>3.7645599616366973E-2</v>
      </c>
      <c r="AJ90" s="71">
        <f>LN('R10'!AJ90/'R10'!AJ89)</f>
        <v>2.5908184858664834E-2</v>
      </c>
      <c r="AK90" s="71">
        <f>LN('R10'!AK90/'R10'!AK89)</f>
        <v>-8.1189002251596584E-3</v>
      </c>
      <c r="AL90" s="71">
        <f>LN('R10'!AL90/'R10'!AL89)</f>
        <v>-1.1707729390233932E-2</v>
      </c>
      <c r="AM90" s="71">
        <f>LN('R10'!AM90/'R10'!AM89)</f>
        <v>-1.2231656079319206E-2</v>
      </c>
      <c r="AN90" s="71">
        <f>LN('R10'!AN90/'R10'!AN89)</f>
        <v>2.5337851393719894E-3</v>
      </c>
      <c r="AO90" s="71">
        <f>LN('R10'!AO90/'R10'!AO89)</f>
        <v>1.9548771865483611E-2</v>
      </c>
      <c r="AP90" s="71">
        <f>LN('R10'!AP90/'R10'!AP89)</f>
        <v>1.5609324092685046E-2</v>
      </c>
      <c r="AQ90" s="71">
        <f>LN('R10'!AQ90/'R10'!AQ89)</f>
        <v>1.1367603295877313E-2</v>
      </c>
      <c r="AR90" s="71">
        <f>LN('R10'!AR90/'R10'!AR89)</f>
        <v>2.032980144512214E-3</v>
      </c>
      <c r="AS90" s="71">
        <f>LN('R10'!AS90/'R10'!AS89)</f>
        <v>2.1418380391723703E-3</v>
      </c>
      <c r="AT90" s="71">
        <f>LN('R10'!AT90/'R10'!AT89)</f>
        <v>2.0799637727493187E-3</v>
      </c>
      <c r="AU90" s="71">
        <f>LN('R10'!AU90/'R10'!AU89)</f>
        <v>3.755134565213241E-2</v>
      </c>
      <c r="AV90" s="71">
        <f>LN('R10'!AV90/'R10'!AV89)</f>
        <v>2.5841231183887328E-2</v>
      </c>
      <c r="AW90" s="71">
        <f>LN('R10'!AW90/'R10'!AW89)</f>
        <v>-8.0987716091600465E-3</v>
      </c>
      <c r="AX90" s="71">
        <f>LN('R10'!AX90/'R10'!AX89)</f>
        <v>-1.1677717438520764E-2</v>
      </c>
      <c r="AY90" s="71">
        <f>LN('R10'!AY90/'R10'!AY89)</f>
        <v>-1.2198901649462477E-2</v>
      </c>
      <c r="AZ90" s="71">
        <f>LN('R10'!AZ90/'R10'!AZ89)</f>
        <v>2.5273812947886214E-3</v>
      </c>
      <c r="BA90" s="71">
        <f>LN('R10'!BA90/'R10'!BA89)</f>
        <v>1.9480098668968469E-2</v>
      </c>
      <c r="BB90" s="71">
        <f>LN('R10'!BB90/'R10'!BB89)</f>
        <v>1.5565509469475672E-2</v>
      </c>
      <c r="BC90" s="71">
        <f>LN('R10'!BC90/'R10'!BC89)</f>
        <v>1.1353774732103399E-2</v>
      </c>
      <c r="BD90" s="71">
        <f>LN('R10'!BD90/'R10'!BD89)</f>
        <v>2.0288555201061292E-3</v>
      </c>
      <c r="BE90" s="71">
        <f>LN('R10'!BE90/'R10'!BE89)</f>
        <v>2.1372603718621797E-3</v>
      </c>
      <c r="BF90" s="71">
        <f>LN('R10'!BF90/'R10'!BF89)</f>
        <v>2.0756465016676762E-3</v>
      </c>
      <c r="BG90" s="71">
        <f>LN('R10'!BG90/'R10'!BG89)</f>
        <v>3.7410846442599704E-2</v>
      </c>
      <c r="BH90" s="71">
        <f>LN('R10'!BH90/'R10'!BH89)</f>
        <v>2.5741447050147123E-2</v>
      </c>
      <c r="BI90" s="71">
        <f>LN('R10'!BI90/'R10'!BI89)</f>
        <v>-8.0687651307752312E-3</v>
      </c>
      <c r="BJ90" s="71">
        <f>LN('R10'!BJ90/'R10'!BJ89)</f>
        <v>-1.1632986909945865E-2</v>
      </c>
      <c r="BK90" s="71">
        <f>LN('R10'!BK90/'R10'!BK89)</f>
        <v>-1.215009760964241E-2</v>
      </c>
    </row>
    <row r="91" spans="1:63">
      <c r="A91" s="134">
        <v>36655</v>
      </c>
      <c r="B91" s="132"/>
      <c r="C91" s="135">
        <v>34851</v>
      </c>
      <c r="D91" s="71">
        <f>LN('R10'!D91/'R10'!D90)</f>
        <v>1.8928009885518859E-2</v>
      </c>
      <c r="E91" s="71">
        <f>LN('R10'!E91/'R10'!E90)</f>
        <v>1.6667052485211643E-2</v>
      </c>
      <c r="F91" s="71">
        <f>LN('R10'!F91/'R10'!F90)</f>
        <v>6.6225407604934569E-3</v>
      </c>
      <c r="G91" s="71">
        <f>LN('R10'!G91/'R10'!G90)</f>
        <v>3.5149421074445919E-3</v>
      </c>
      <c r="H91" s="71">
        <f>LN('R10'!H91/'R10'!H90)</f>
        <v>3.0850775720475815E-2</v>
      </c>
      <c r="I91" s="71">
        <f>LN('R10'!I91/'R10'!I90)</f>
        <v>0</v>
      </c>
      <c r="J91" s="71">
        <f>LN('R10'!J91/'R10'!J90)</f>
        <v>-5.4644944720787375E-3</v>
      </c>
      <c r="K91" s="71">
        <f>LN('R10'!K91/'R10'!K90)</f>
        <v>0</v>
      </c>
      <c r="L91" s="71">
        <f>LN('R10'!L91/'R10'!L90)</f>
        <v>0</v>
      </c>
      <c r="M91" s="71">
        <f>LN('R10'!M91/'R10'!M90)</f>
        <v>0</v>
      </c>
      <c r="N91" s="71">
        <f>LN('R10'!N91/'R10'!N90)</f>
        <v>1.4388737452099671E-2</v>
      </c>
      <c r="O91" s="71">
        <f>LN('R10'!O91/'R10'!O90)</f>
        <v>2.2472855852058576E-2</v>
      </c>
      <c r="P91" s="71">
        <f>LN('R10'!P91/'R10'!P90)</f>
        <v>0</v>
      </c>
      <c r="Q91" s="71">
        <f>LN('R10'!Q91/'R10'!Q90)</f>
        <v>1.5936592262812597E-2</v>
      </c>
      <c r="R91" s="71">
        <f>LN('R10'!R91/'R10'!R90)</f>
        <v>9.5694510161506725E-3</v>
      </c>
      <c r="S91" s="71">
        <f>LN('R10'!S91/'R10'!S90)</f>
        <v>1.0084119066626008E-2</v>
      </c>
      <c r="T91" s="71">
        <f>LN('R10'!T91/'R10'!T90)</f>
        <v>0</v>
      </c>
      <c r="U91" s="71">
        <f>LN('R10'!U91/'R10'!U90)</f>
        <v>0</v>
      </c>
      <c r="V91" s="71">
        <f>LN('R10'!V91/'R10'!V90)</f>
        <v>0</v>
      </c>
      <c r="W91" s="71">
        <f>LN('R10'!W91/'R10'!W90)</f>
        <v>-1.2422519998557209E-2</v>
      </c>
      <c r="X91" s="71">
        <f>LN('R10'!X91/'R10'!X90)</f>
        <v>-1.2903404835907841E-2</v>
      </c>
      <c r="Y91" s="71">
        <f>LN('R10'!Y91/'R10'!Y90)</f>
        <v>-1.2587578790267291E-2</v>
      </c>
      <c r="Z91" s="71">
        <f>LN('R10'!Z91/'R10'!Z90)</f>
        <v>1.4388491690990783E-3</v>
      </c>
      <c r="AA91" s="71">
        <f>LN('R10'!AA91/'R10'!AA90)</f>
        <v>8.9888245684330605E-3</v>
      </c>
      <c r="AB91" s="71">
        <f>LN('R10'!AB91/'R10'!AB90)</f>
        <v>-1.2766130823035689E-2</v>
      </c>
      <c r="AC91" s="71">
        <f>LN('R10'!AC91/'R10'!AC90)</f>
        <v>-1.5936258352779249E-3</v>
      </c>
      <c r="AD91" s="71">
        <f>LN('R10'!AD91/'R10'!AD90)</f>
        <v>-4.4657171503647494E-3</v>
      </c>
      <c r="AE91" s="71">
        <f>LN('R10'!AE91/'R10'!AE90)</f>
        <v>4.0336189143118728E-3</v>
      </c>
      <c r="AF91" s="71">
        <f>LN('R10'!AF91/'R10'!AF90)</f>
        <v>-1.022736187393351E-2</v>
      </c>
      <c r="AG91" s="71">
        <f>LN('R10'!AG91/'R10'!AG90)</f>
        <v>-1.0778547464245966E-2</v>
      </c>
      <c r="AH91" s="71">
        <f>LN('R10'!AH91/'R10'!AH90)</f>
        <v>-1.0465211791097075E-2</v>
      </c>
      <c r="AI91" s="71">
        <f>LN('R10'!AI91/'R10'!AI90)</f>
        <v>-1.8645661371462861E-2</v>
      </c>
      <c r="AJ91" s="71">
        <f>LN('R10'!AJ91/'R10'!AJ90)</f>
        <v>-1.9367939178054946E-2</v>
      </c>
      <c r="AK91" s="71">
        <f>LN('R10'!AK91/'R10'!AK90)</f>
        <v>-1.8893571598263815E-2</v>
      </c>
      <c r="AL91" s="71">
        <f>LN('R10'!AL91/'R10'!AL90)</f>
        <v>-5.0392447002755433E-3</v>
      </c>
      <c r="AM91" s="71">
        <f>LN('R10'!AM91/'R10'!AM90)</f>
        <v>2.2487079410627403E-3</v>
      </c>
      <c r="AN91" s="71">
        <f>LN('R10'!AN91/'R10'!AN90)</f>
        <v>-1.9161752986795639E-2</v>
      </c>
      <c r="AO91" s="71">
        <f>LN('R10'!AO91/'R10'!AO90)</f>
        <v>-1.0367745791097394E-2</v>
      </c>
      <c r="AP91" s="71">
        <f>LN('R10'!AP91/'R10'!AP90)</f>
        <v>-1.1491444126338134E-2</v>
      </c>
      <c r="AQ91" s="71">
        <f>LN('R10'!AQ91/'R10'!AQ90)</f>
        <v>1.0087086023918457E-3</v>
      </c>
      <c r="AR91" s="71">
        <f>LN('R10'!AR91/'R10'!AR90)</f>
        <v>-1.5349059225491143E-2</v>
      </c>
      <c r="AS91" s="71">
        <f>LN('R10'!AS91/'R10'!AS90)</f>
        <v>-1.617673524213583E-2</v>
      </c>
      <c r="AT91" s="71">
        <f>LN('R10'!AT91/'R10'!AT90)</f>
        <v>-1.5706215484514476E-2</v>
      </c>
      <c r="AU91" s="71">
        <f>LN('R10'!AU91/'R10'!AU90)</f>
        <v>-2.3618251348208455E-2</v>
      </c>
      <c r="AV91" s="71">
        <f>LN('R10'!AV91/'R10'!AV90)</f>
        <v>-2.4533186523872052E-2</v>
      </c>
      <c r="AW91" s="71">
        <f>LN('R10'!AW91/'R10'!AW90)</f>
        <v>-2.3932287687664245E-2</v>
      </c>
      <c r="AX91" s="71">
        <f>LN('R10'!AX91/'R10'!AX90)</f>
        <v>-1.0222535208685905E-2</v>
      </c>
      <c r="AY91" s="71">
        <f>LN('R10'!AY91/'R10'!AY90)</f>
        <v>-3.1481923910426641E-3</v>
      </c>
      <c r="AZ91" s="71">
        <f>LN('R10'!AZ91/'R10'!AZ90)</f>
        <v>-2.4272002699838417E-2</v>
      </c>
      <c r="BA91" s="71">
        <f>LN('R10'!BA91/'R10'!BA90)</f>
        <v>-1.7386194384551239E-2</v>
      </c>
      <c r="BB91" s="71">
        <f>LN('R10'!BB91/'R10'!BB90)</f>
        <v>-1.7109712581631548E-2</v>
      </c>
      <c r="BC91" s="71">
        <f>LN('R10'!BC91/'R10'!BC90)</f>
        <v>-1.4121921583001009E-3</v>
      </c>
      <c r="BD91" s="71">
        <f>LN('R10'!BD91/'R10'!BD90)</f>
        <v>-1.9442372411955722E-2</v>
      </c>
      <c r="BE91" s="71">
        <f>LN('R10'!BE91/'R10'!BE90)</f>
        <v>-2.0490801407651988E-2</v>
      </c>
      <c r="BF91" s="71">
        <f>LN('R10'!BF91/'R10'!BF90)</f>
        <v>-1.9894786824388302E-2</v>
      </c>
      <c r="BG91" s="71">
        <f>LN('R10'!BG91/'R10'!BG90)</f>
        <v>-2.4784416069787835E-2</v>
      </c>
      <c r="BH91" s="71">
        <f>LN('R10'!BH91/'R10'!BH90)</f>
        <v>-2.5741447050147036E-2</v>
      </c>
      <c r="BI91" s="71">
        <f>LN('R10'!BI91/'R10'!BI90)</f>
        <v>-2.5112926867606938E-2</v>
      </c>
      <c r="BJ91" s="71">
        <f>LN('R10'!BJ91/'R10'!BJ90)</f>
        <v>-1.1481182373956254E-2</v>
      </c>
      <c r="BK91" s="71">
        <f>LN('R10'!BK91/'R10'!BK90)</f>
        <v>-4.4823024394996117E-3</v>
      </c>
    </row>
    <row r="92" spans="1:63">
      <c r="A92" s="134">
        <v>36656</v>
      </c>
      <c r="B92" s="132"/>
      <c r="C92" s="135">
        <v>34851</v>
      </c>
      <c r="D92" s="71">
        <f>LN('R10'!D92/'R10'!D91)</f>
        <v>4.0421914498915405E-2</v>
      </c>
      <c r="E92" s="71">
        <f>LN('R10'!E92/'R10'!E91)</f>
        <v>1.2320484388040657E-2</v>
      </c>
      <c r="F92" s="71">
        <f>LN('R10'!F92/'R10'!F91)</f>
        <v>2.2839491969822736E-2</v>
      </c>
      <c r="G92" s="71">
        <f>LN('R10'!G92/'R10'!G91)</f>
        <v>1.0471299867295437E-2</v>
      </c>
      <c r="H92" s="71">
        <f>LN('R10'!H92/'R10'!H91)</f>
        <v>0</v>
      </c>
      <c r="I92" s="71">
        <f>LN('R10'!I92/'R10'!I91)</f>
        <v>0</v>
      </c>
      <c r="J92" s="71">
        <f>LN('R10'!J92/'R10'!J91)</f>
        <v>0</v>
      </c>
      <c r="K92" s="71">
        <f>LN('R10'!K92/'R10'!K91)</f>
        <v>1.2345835822299362E-2</v>
      </c>
      <c r="L92" s="71">
        <f>LN('R10'!L92/'R10'!L91)</f>
        <v>6.4308903302903314E-3</v>
      </c>
      <c r="M92" s="71">
        <f>LN('R10'!M92/'R10'!M91)</f>
        <v>1.3889112160667093E-2</v>
      </c>
      <c r="N92" s="71">
        <f>LN('R10'!N92/'R10'!N91)</f>
        <v>0</v>
      </c>
      <c r="O92" s="71">
        <f>LN('R10'!O92/'R10'!O91)</f>
        <v>0</v>
      </c>
      <c r="P92" s="71">
        <f>LN('R10'!P92/'R10'!P91)</f>
        <v>0</v>
      </c>
      <c r="Q92" s="71">
        <f>LN('R10'!Q92/'R10'!Q91)</f>
        <v>3.9447782910163251E-3</v>
      </c>
      <c r="R92" s="71">
        <f>LN('R10'!R92/'R10'!R91)</f>
        <v>3.1695747612790395E-3</v>
      </c>
      <c r="S92" s="71">
        <f>LN('R10'!S92/'R10'!S91)</f>
        <v>3.3389012655146303E-3</v>
      </c>
      <c r="T92" s="71">
        <f>LN('R10'!T92/'R10'!T91)</f>
        <v>5.6657375356772999E-3</v>
      </c>
      <c r="U92" s="71">
        <f>LN('R10'!U92/'R10'!U91)</f>
        <v>5.9701669865037544E-3</v>
      </c>
      <c r="V92" s="71">
        <f>LN('R10'!V92/'R10'!V91)</f>
        <v>5.7971176843259146E-3</v>
      </c>
      <c r="W92" s="71">
        <f>LN('R10'!W92/'R10'!W91)</f>
        <v>6.2305497506361628E-3</v>
      </c>
      <c r="X92" s="71">
        <f>LN('R10'!X92/'R10'!X91)</f>
        <v>0</v>
      </c>
      <c r="Y92" s="71">
        <f>LN('R10'!Y92/'R10'!Y91)</f>
        <v>7.7112194234903566E-3</v>
      </c>
      <c r="Z92" s="71">
        <f>LN('R10'!Z92/'R10'!Z91)</f>
        <v>-6.4911875958277472E-3</v>
      </c>
      <c r="AA92" s="71">
        <f>LN('R10'!AA92/'R10'!AA91)</f>
        <v>-6.7340321813440683E-3</v>
      </c>
      <c r="AB92" s="71">
        <f>LN('R10'!AB92/'R10'!AB91)</f>
        <v>-6.4447054426420951E-3</v>
      </c>
      <c r="AC92" s="71">
        <f>LN('R10'!AC92/'R10'!AC91)</f>
        <v>-4.7961722634930551E-3</v>
      </c>
      <c r="AD92" s="71">
        <f>LN('R10'!AD92/'R10'!AD91)</f>
        <v>-3.843694674562827E-3</v>
      </c>
      <c r="AE92" s="71">
        <f>LN('R10'!AE92/'R10'!AE91)</f>
        <v>3.3540164661215746E-4</v>
      </c>
      <c r="AF92" s="71">
        <f>LN('R10'!AF92/'R10'!AF91)</f>
        <v>5.7093921048493668E-4</v>
      </c>
      <c r="AG92" s="71">
        <f>LN('R10'!AG92/'R10'!AG91)</f>
        <v>6.018658020985906E-4</v>
      </c>
      <c r="AH92" s="71">
        <f>LN('R10'!AH92/'R10'!AH91)</f>
        <v>5.8428280949387036E-4</v>
      </c>
      <c r="AI92" s="71">
        <f>LN('R10'!AI92/'R10'!AI91)</f>
        <v>0</v>
      </c>
      <c r="AJ92" s="71">
        <f>LN('R10'!AJ92/'R10'!AJ91)</f>
        <v>-6.5402456806098784E-3</v>
      </c>
      <c r="AK92" s="71">
        <f>LN('R10'!AK92/'R10'!AK91)</f>
        <v>1.4118313795080072E-3</v>
      </c>
      <c r="AL92" s="71">
        <f>LN('R10'!AL92/'R10'!AL91)</f>
        <v>-1.307588004302457E-2</v>
      </c>
      <c r="AM92" s="71">
        <f>LN('R10'!AM92/'R10'!AM91)</f>
        <v>-1.3568729206069016E-2</v>
      </c>
      <c r="AN92" s="71">
        <f>LN('R10'!AN92/'R10'!AN91)</f>
        <v>-1.2981575639152835E-2</v>
      </c>
      <c r="AO92" s="71">
        <f>LN('R10'!AO92/'R10'!AO91)</f>
        <v>-1.3722065340642665E-2</v>
      </c>
      <c r="AP92" s="71">
        <f>LN('R10'!AP92/'R10'!AP91)</f>
        <v>-1.097564120213197E-2</v>
      </c>
      <c r="AQ92" s="71">
        <f>LN('R10'!AQ92/'R10'!AQ91)</f>
        <v>-2.6921540018155321E-3</v>
      </c>
      <c r="AR92" s="71">
        <f>LN('R10'!AR92/'R10'!AR91)</f>
        <v>-4.5934853391900949E-3</v>
      </c>
      <c r="AS92" s="71">
        <f>LN('R10'!AS92/'R10'!AS91)</f>
        <v>-4.8437973126517764E-3</v>
      </c>
      <c r="AT92" s="71">
        <f>LN('R10'!AT92/'R10'!AT91)</f>
        <v>-4.7014661118067354E-3</v>
      </c>
      <c r="AU92" s="71">
        <f>LN('R10'!AU92/'R10'!AU91)</f>
        <v>-3.7807228399060443E-3</v>
      </c>
      <c r="AV92" s="71">
        <f>LN('R10'!AV92/'R10'!AV91)</f>
        <v>-1.0512580389087024E-2</v>
      </c>
      <c r="AW92" s="71">
        <f>LN('R10'!AW92/'R10'!AW91)</f>
        <v>-2.4108357418772394E-3</v>
      </c>
      <c r="AX92" s="71">
        <f>LN('R10'!AX92/'R10'!AX91)</f>
        <v>-1.7076967570413434E-2</v>
      </c>
      <c r="AY92" s="71">
        <f>LN('R10'!AY92/'R10'!AY91)</f>
        <v>-1.772370866469589E-2</v>
      </c>
      <c r="AZ92" s="71">
        <f>LN('R10'!AZ92/'R10'!AZ91)</f>
        <v>-1.6953242375967431E-2</v>
      </c>
      <c r="BA92" s="71">
        <f>LN('R10'!BA92/'R10'!BA91)</f>
        <v>-1.9168878036995393E-2</v>
      </c>
      <c r="BB92" s="71">
        <f>LN('R10'!BB92/'R10'!BB91)</f>
        <v>-1.5313042538562397E-2</v>
      </c>
      <c r="BC92" s="71">
        <f>LN('R10'!BC92/'R10'!BC91)</f>
        <v>-4.5189433795142821E-3</v>
      </c>
      <c r="BD92" s="71">
        <f>LN('R10'!BD92/'R10'!BD91)</f>
        <v>-7.7220460939101659E-3</v>
      </c>
      <c r="BE92" s="71">
        <f>LN('R10'!BE92/'R10'!BE91)</f>
        <v>-8.1444563732089442E-3</v>
      </c>
      <c r="BF92" s="71">
        <f>LN('R10'!BF92/'R10'!BF91)</f>
        <v>-7.9042468979197301E-3</v>
      </c>
      <c r="BG92" s="71">
        <f>LN('R10'!BG92/'R10'!BG91)</f>
        <v>-1.0088357944340766E-2</v>
      </c>
      <c r="BH92" s="71">
        <f>LN('R10'!BH92/'R10'!BH91)</f>
        <v>-1.7094433359300068E-2</v>
      </c>
      <c r="BI92" s="71">
        <f>LN('R10'!BI92/'R10'!BI91)</f>
        <v>-8.7981268533898326E-3</v>
      </c>
      <c r="BJ92" s="71">
        <f>LN('R10'!BJ92/'R10'!BJ91)</f>
        <v>-2.3661100901617403E-2</v>
      </c>
      <c r="BK92" s="71">
        <f>LN('R10'!BK92/'R10'!BK91)</f>
        <v>-2.4557850781664173E-2</v>
      </c>
    </row>
    <row r="93" spans="1:63">
      <c r="A93" s="134">
        <v>36657</v>
      </c>
      <c r="B93" s="132"/>
      <c r="C93" s="135">
        <v>34851</v>
      </c>
      <c r="D93" s="71">
        <f>LN('R10'!D93/'R10'!D92)</f>
        <v>-2.1845528925979921E-2</v>
      </c>
      <c r="E93" s="71">
        <f>LN('R10'!E93/'R10'!E92)</f>
        <v>-8.196767204178515E-3</v>
      </c>
      <c r="F93" s="71">
        <f>LN('R10'!F93/'R10'!F92)</f>
        <v>-6.4725145056174788E-3</v>
      </c>
      <c r="G93" s="71">
        <f>LN('R10'!G93/'R10'!G92)</f>
        <v>2.061928720273561E-2</v>
      </c>
      <c r="H93" s="71">
        <f>LN('R10'!H93/'R10'!H92)</f>
        <v>1.5075662405447396E-2</v>
      </c>
      <c r="I93" s="71">
        <f>LN('R10'!I93/'R10'!I92)</f>
        <v>-5.555569844601994E-3</v>
      </c>
      <c r="J93" s="71">
        <f>LN('R10'!J93/'R10'!J92)</f>
        <v>5.4644944720787453E-3</v>
      </c>
      <c r="K93" s="71">
        <f>LN('R10'!K93/'R10'!K92)</f>
        <v>0</v>
      </c>
      <c r="L93" s="71">
        <f>LN('R10'!L93/'R10'!L92)</f>
        <v>0</v>
      </c>
      <c r="M93" s="71">
        <f>LN('R10'!M93/'R10'!M92)</f>
        <v>0</v>
      </c>
      <c r="N93" s="71">
        <f>LN('R10'!N93/'R10'!N92)</f>
        <v>0</v>
      </c>
      <c r="O93" s="71">
        <f>LN('R10'!O93/'R10'!O92)</f>
        <v>0</v>
      </c>
      <c r="P93" s="71">
        <f>LN('R10'!P93/'R10'!P92)</f>
        <v>0</v>
      </c>
      <c r="Q93" s="71">
        <f>LN('R10'!Q93/'R10'!Q92)</f>
        <v>0</v>
      </c>
      <c r="R93" s="71">
        <f>LN('R10'!R93/'R10'!R92)</f>
        <v>6.3091691932647556E-3</v>
      </c>
      <c r="S93" s="71">
        <f>LN('R10'!S93/'R10'!S92)</f>
        <v>0</v>
      </c>
      <c r="T93" s="71">
        <f>LN('R10'!T93/'R10'!T92)</f>
        <v>0</v>
      </c>
      <c r="U93" s="71">
        <f>LN('R10'!U93/'R10'!U92)</f>
        <v>0</v>
      </c>
      <c r="V93" s="71">
        <f>LN('R10'!V93/'R10'!V92)</f>
        <v>0</v>
      </c>
      <c r="W93" s="71">
        <f>LN('R10'!W93/'R10'!W92)</f>
        <v>-1.243008239596914E-3</v>
      </c>
      <c r="X93" s="71">
        <f>LN('R10'!X93/'R10'!X92)</f>
        <v>-1.2995453420855034E-3</v>
      </c>
      <c r="Y93" s="71">
        <f>LN('R10'!Y93/'R10'!Y92)</f>
        <v>-1.2577739062951598E-3</v>
      </c>
      <c r="Z93" s="71">
        <f>LN('R10'!Z93/'R10'!Z92)</f>
        <v>-1.3033091411135457E-3</v>
      </c>
      <c r="AA93" s="71">
        <f>LN('R10'!AA93/'R10'!AA92)</f>
        <v>-1.3522652500135386E-3</v>
      </c>
      <c r="AB93" s="71">
        <f>LN('R10'!AB93/'R10'!AB92)</f>
        <v>-1.2939402279792834E-3</v>
      </c>
      <c r="AC93" s="71">
        <f>LN('R10'!AC93/'R10'!AC92)</f>
        <v>-1.7643761093278179E-3</v>
      </c>
      <c r="AD93" s="71">
        <f>LN('R10'!AD93/'R10'!AD92)</f>
        <v>4.9939280431201775E-3</v>
      </c>
      <c r="AE93" s="71">
        <f>LN('R10'!AE93/'R10'!AE92)</f>
        <v>-6.0380398332391804E-4</v>
      </c>
      <c r="AF93" s="71">
        <f>LN('R10'!AF93/'R10'!AF92)</f>
        <v>-1.0279253946059396E-3</v>
      </c>
      <c r="AG93" s="71">
        <f>LN('R10'!AG93/'R10'!AG92)</f>
        <v>-1.0836193944581821E-3</v>
      </c>
      <c r="AH93" s="71">
        <f>LN('R10'!AH93/'R10'!AH92)</f>
        <v>-1.0519549798323727E-3</v>
      </c>
      <c r="AI93" s="71">
        <f>LN('R10'!AI93/'R10'!AI92)</f>
        <v>-5.0314571553670955E-3</v>
      </c>
      <c r="AJ93" s="71">
        <f>LN('R10'!AJ93/'R10'!AJ92)</f>
        <v>-5.263170044274644E-3</v>
      </c>
      <c r="AK93" s="71">
        <f>LN('R10'!AK93/'R10'!AK92)</f>
        <v>-5.0919487671560095E-3</v>
      </c>
      <c r="AL93" s="71">
        <f>LN('R10'!AL93/'R10'!AL92)</f>
        <v>-5.2786046321058417E-3</v>
      </c>
      <c r="AM93" s="71">
        <f>LN('R10'!AM93/'R10'!AM92)</f>
        <v>-5.4794657646255957E-3</v>
      </c>
      <c r="AN93" s="71">
        <f>LN('R10'!AN93/'R10'!AN92)</f>
        <v>-5.2401866635561588E-3</v>
      </c>
      <c r="AO93" s="71">
        <f>LN('R10'!AO93/'R10'!AO92)</f>
        <v>-7.1778448469568953E-3</v>
      </c>
      <c r="AP93" s="71">
        <f>LN('R10'!AP93/'R10'!AP92)</f>
        <v>7.7871515940289087E-4</v>
      </c>
      <c r="AQ93" s="71">
        <f>LN('R10'!AQ93/'R10'!AQ92)</f>
        <v>-2.4291509920593658E-3</v>
      </c>
      <c r="AR93" s="71">
        <f>LN('R10'!AR93/'R10'!AR92)</f>
        <v>-4.1522551007673074E-3</v>
      </c>
      <c r="AS93" s="71">
        <f>LN('R10'!AS93/'R10'!AS92)</f>
        <v>-4.3795690440214998E-3</v>
      </c>
      <c r="AT93" s="71">
        <f>LN('R10'!AT93/'R10'!AT92)</f>
        <v>-4.2503015578717572E-3</v>
      </c>
      <c r="AU93" s="71">
        <f>LN('R10'!AU93/'R10'!AU92)</f>
        <v>-8.8776740320174533E-3</v>
      </c>
      <c r="AV93" s="71">
        <f>LN('R10'!AV93/'R10'!AV92)</f>
        <v>-9.290046907092642E-3</v>
      </c>
      <c r="AW93" s="71">
        <f>LN('R10'!AW93/'R10'!AW92)</f>
        <v>-8.9852989889923681E-3</v>
      </c>
      <c r="AX93" s="71">
        <f>LN('R10'!AX93/'R10'!AX92)</f>
        <v>-9.3175265525285624E-3</v>
      </c>
      <c r="AY93" s="71">
        <f>LN('R10'!AY93/'R10'!AY92)</f>
        <v>-9.6752655234185348E-3</v>
      </c>
      <c r="AZ93" s="71">
        <f>LN('R10'!AZ93/'R10'!AZ92)</f>
        <v>-9.2491300180566581E-3</v>
      </c>
      <c r="BA93" s="71">
        <f>LN('R10'!BA93/'R10'!BA92)</f>
        <v>-1.2709587604949356E-2</v>
      </c>
      <c r="BB93" s="71">
        <f>LN('R10'!BB93/'R10'!BB92)</f>
        <v>-3.5370443635330947E-3</v>
      </c>
      <c r="BC93" s="71">
        <f>LN('R10'!BC93/'R10'!BC92)</f>
        <v>-4.2678654355598009E-3</v>
      </c>
      <c r="BD93" s="71">
        <f>LN('R10'!BD93/'R10'!BD92)</f>
        <v>-7.3158312706303481E-3</v>
      </c>
      <c r="BE93" s="71">
        <f>LN('R10'!BE93/'R10'!BE92)</f>
        <v>-7.7192075999585347E-3</v>
      </c>
      <c r="BF93" s="71">
        <f>LN('R10'!BF93/'R10'!BF92)</f>
        <v>-7.4897811933713086E-3</v>
      </c>
      <c r="BG93" s="71">
        <f>LN('R10'!BG93/'R10'!BG92)</f>
        <v>-8.9115803005631634E-3</v>
      </c>
      <c r="BH93" s="71">
        <f>LN('R10'!BH93/'R10'!BH92)</f>
        <v>-9.3271828751387686E-3</v>
      </c>
      <c r="BI93" s="71">
        <f>LN('R10'!BI93/'R10'!BI92)</f>
        <v>-9.0200339530010637E-3</v>
      </c>
      <c r="BJ93" s="71">
        <f>LN('R10'!BJ93/'R10'!BJ92)</f>
        <v>-9.3548829826960167E-3</v>
      </c>
      <c r="BK93" s="71">
        <f>LN('R10'!BK93/'R10'!BK92)</f>
        <v>-9.7155517860958978E-3</v>
      </c>
    </row>
    <row r="94" spans="1:63">
      <c r="A94" s="134">
        <v>36658</v>
      </c>
      <c r="B94" s="132"/>
      <c r="C94" s="135">
        <v>34851</v>
      </c>
      <c r="D94" s="71">
        <f>LN('R10'!D94/'R10'!D93)</f>
        <v>8.2399531767066755E-2</v>
      </c>
      <c r="E94" s="71">
        <f>LN('R10'!E94/'R10'!E93)</f>
        <v>4.4272823677988037E-2</v>
      </c>
      <c r="F94" s="71">
        <f>LN('R10'!F94/'R10'!F93)</f>
        <v>1.6103407566578673E-2</v>
      </c>
      <c r="G94" s="71">
        <f>LN('R10'!G94/'R10'!G93)</f>
        <v>1.3513719166722855E-2</v>
      </c>
      <c r="H94" s="71">
        <f>LN('R10'!H94/'R10'!H93)</f>
        <v>9.9256397999699982E-3</v>
      </c>
      <c r="I94" s="71">
        <f>LN('R10'!I94/'R10'!I93)</f>
        <v>0</v>
      </c>
      <c r="J94" s="71">
        <f>LN('R10'!J94/'R10'!J93)</f>
        <v>0</v>
      </c>
      <c r="K94" s="71">
        <f>LN('R10'!K94/'R10'!K93)</f>
        <v>4.2048236243499404E-2</v>
      </c>
      <c r="L94" s="71">
        <f>LN('R10'!L94/'R10'!L93)</f>
        <v>3.7740327982847113E-2</v>
      </c>
      <c r="M94" s="71">
        <f>LN('R10'!M94/'R10'!M93)</f>
        <v>2.0478531343540701E-2</v>
      </c>
      <c r="N94" s="71">
        <f>LN('R10'!N94/'R10'!N93)</f>
        <v>1.4184634991956381E-2</v>
      </c>
      <c r="O94" s="71">
        <f>LN('R10'!O94/'R10'!O93)</f>
        <v>7.38010729762246E-3</v>
      </c>
      <c r="P94" s="71">
        <f>LN('R10'!P94/'R10'!P93)</f>
        <v>3.48467313301681E-2</v>
      </c>
      <c r="Q94" s="71">
        <f>LN('R10'!Q94/'R10'!Q93)</f>
        <v>2.7186140304156781E-2</v>
      </c>
      <c r="R94" s="71">
        <f>LN('R10'!R94/'R10'!R93)</f>
        <v>1.560094044247981E-2</v>
      </c>
      <c r="S94" s="71">
        <f>LN('R10'!S94/'R10'!S93)</f>
        <v>1.3245226750020723E-2</v>
      </c>
      <c r="T94" s="71">
        <f>LN('R10'!T94/'R10'!T93)</f>
        <v>3.8786025035156449E-2</v>
      </c>
      <c r="U94" s="71">
        <f>LN('R10'!U94/'R10'!U93)</f>
        <v>2.9327615094519921E-2</v>
      </c>
      <c r="V94" s="71">
        <f>LN('R10'!V94/'R10'!V93)</f>
        <v>1.7192400540372771E-2</v>
      </c>
      <c r="W94" s="71">
        <f>LN('R10'!W94/'R10'!W93)</f>
        <v>3.5434372987876293E-2</v>
      </c>
      <c r="X94" s="71">
        <f>LN('R10'!X94/'R10'!X93)</f>
        <v>3.0732252129203927E-2</v>
      </c>
      <c r="Y94" s="71">
        <f>LN('R10'!Y94/'R10'!Y93)</f>
        <v>1.3335383060885305E-2</v>
      </c>
      <c r="Z94" s="71">
        <f>LN('R10'!Z94/'R10'!Z93)</f>
        <v>6.6435830722788832E-3</v>
      </c>
      <c r="AA94" s="71">
        <f>LN('R10'!AA94/'R10'!AA93)</f>
        <v>-6.0159424283938304E-4</v>
      </c>
      <c r="AB94" s="71">
        <f>LN('R10'!AB94/'R10'!AB93)</f>
        <v>2.7807154119492878E-2</v>
      </c>
      <c r="AC94" s="71">
        <f>LN('R10'!AC94/'R10'!AC93)</f>
        <v>1.7347454996720565E-2</v>
      </c>
      <c r="AD94" s="71">
        <f>LN('R10'!AD94/'R10'!AD93)</f>
        <v>7.5078293745570283E-3</v>
      </c>
      <c r="AE94" s="71">
        <f>LN('R10'!AE94/'R10'!AE93)</f>
        <v>9.7503109834179719E-3</v>
      </c>
      <c r="AF94" s="71">
        <f>LN('R10'!AF94/'R10'!AF93)</f>
        <v>3.3265231489910403E-2</v>
      </c>
      <c r="AG94" s="71">
        <f>LN('R10'!AG94/'R10'!AG93)</f>
        <v>2.3337170548505762E-2</v>
      </c>
      <c r="AH94" s="71">
        <f>LN('R10'!AH94/'R10'!AH93)</f>
        <v>1.1164204804474926E-2</v>
      </c>
      <c r="AI94" s="71">
        <f>LN('R10'!AI94/'R10'!AI93)</f>
        <v>3.3481118623450885E-2</v>
      </c>
      <c r="AJ94" s="71">
        <f>LN('R10'!AJ94/'R10'!AJ93)</f>
        <v>2.8610534041265838E-2</v>
      </c>
      <c r="AK94" s="71">
        <f>LN('R10'!AK94/'R10'!AK93)</f>
        <v>1.0999969890580805E-2</v>
      </c>
      <c r="AL94" s="71">
        <f>LN('R10'!AL94/'R10'!AL93)</f>
        <v>4.1079869976950413E-3</v>
      </c>
      <c r="AM94" s="71">
        <f>LN('R10'!AM94/'R10'!AM93)</f>
        <v>-3.363403262428595E-3</v>
      </c>
      <c r="AN94" s="71">
        <f>LN('R10'!AN94/'R10'!AN93)</f>
        <v>2.5646125360700139E-2</v>
      </c>
      <c r="AO94" s="71">
        <f>LN('R10'!AO94/'R10'!AO93)</f>
        <v>1.4143127724719762E-2</v>
      </c>
      <c r="AP94" s="71">
        <f>LN('R10'!AP94/'R10'!AP93)</f>
        <v>4.7887233167120142E-3</v>
      </c>
      <c r="AQ94" s="71">
        <f>LN('R10'!AQ94/'R10'!AQ93)</f>
        <v>8.6103047758243224E-3</v>
      </c>
      <c r="AR94" s="71">
        <f>LN('R10'!AR94/'R10'!AR93)</f>
        <v>3.162588679759526E-2</v>
      </c>
      <c r="AS94" s="71">
        <f>LN('R10'!AS94/'R10'!AS93)</f>
        <v>2.1469887524124157E-2</v>
      </c>
      <c r="AT94" s="71">
        <f>LN('R10'!AT94/'R10'!AT93)</f>
        <v>9.1862617497774045E-3</v>
      </c>
      <c r="AU94" s="71">
        <f>LN('R10'!AU94/'R10'!AU93)</f>
        <v>3.1350529884076009E-2</v>
      </c>
      <c r="AV94" s="71">
        <f>LN('R10'!AV94/'R10'!AV93)</f>
        <v>2.6317308317373358E-2</v>
      </c>
      <c r="AW94" s="71">
        <f>LN('R10'!AW94/'R10'!AW93)</f>
        <v>8.5592533956701314E-3</v>
      </c>
      <c r="AX94" s="71">
        <f>LN('R10'!AX94/'R10'!AX93)</f>
        <v>1.4847812675794457E-3</v>
      </c>
      <c r="AY94" s="71">
        <f>LN('R10'!AY94/'R10'!AY93)</f>
        <v>-6.1919702479209951E-3</v>
      </c>
      <c r="AZ94" s="71">
        <f>LN('R10'!AZ94/'R10'!AZ93)</f>
        <v>2.3324672566409039E-2</v>
      </c>
      <c r="BA94" s="71">
        <f>LN('R10'!BA94/'R10'!BA93)</f>
        <v>1.0739467118760813E-2</v>
      </c>
      <c r="BB94" s="71">
        <f>LN('R10'!BB94/'R10'!BB93)</f>
        <v>1.9665689720408473E-3</v>
      </c>
      <c r="BC94" s="71">
        <f>LN('R10'!BC94/'R10'!BC93)</f>
        <v>7.4400072646953483E-3</v>
      </c>
      <c r="BD94" s="71">
        <f>LN('R10'!BD94/'R10'!BD93)</f>
        <v>2.9852963149681343E-2</v>
      </c>
      <c r="BE94" s="71">
        <f>LN('R10'!BE94/'R10'!BE93)</f>
        <v>1.9489045587484558E-2</v>
      </c>
      <c r="BF94" s="71">
        <f>LN('R10'!BF94/'R10'!BF93)</f>
        <v>7.1343941138741112E-3</v>
      </c>
      <c r="BG94" s="71">
        <f>LN('R10'!BG94/'R10'!BG93)</f>
        <v>2.6499973401450556E-2</v>
      </c>
      <c r="BH94" s="71">
        <f>LN('R10'!BH94/'R10'!BH93)</f>
        <v>2.1192846151639525E-2</v>
      </c>
      <c r="BI94" s="71">
        <f>LN('R10'!BI94/'R10'!BI93)</f>
        <v>3.4458038402185587E-3</v>
      </c>
      <c r="BJ94" s="71">
        <f>LN('R10'!BJ94/'R10'!BJ93)</f>
        <v>-3.886402500088908E-3</v>
      </c>
      <c r="BK94" s="71">
        <f>LN('R10'!BK94/'R10'!BK93)</f>
        <v>-1.1847371620568134E-2</v>
      </c>
    </row>
    <row r="95" spans="1:63">
      <c r="A95" s="134">
        <v>36661</v>
      </c>
      <c r="B95" s="132"/>
      <c r="C95" s="135">
        <v>34851</v>
      </c>
      <c r="D95" s="71">
        <f>LN('R10'!D95/'R10'!D94)</f>
        <v>9.6849825989917621E-2</v>
      </c>
      <c r="E95" s="71">
        <f>LN('R10'!E95/'R10'!E94)</f>
        <v>4.239555896768555E-2</v>
      </c>
      <c r="F95" s="71">
        <f>LN('R10'!F95/'R10'!F94)</f>
        <v>3.7621991789584322E-2</v>
      </c>
      <c r="G95" s="71">
        <f>LN('R10'!G95/'R10'!G94)</f>
        <v>2.9754261081792716E-2</v>
      </c>
      <c r="H95" s="71">
        <f>LN('R10'!H95/'R10'!H94)</f>
        <v>3.398385281559857E-2</v>
      </c>
      <c r="I95" s="71">
        <f>LN('R10'!I95/'R10'!I94)</f>
        <v>3.8256031155536746E-2</v>
      </c>
      <c r="J95" s="71">
        <f>LN('R10'!J95/'R10'!J94)</f>
        <v>3.2174357027856114E-2</v>
      </c>
      <c r="K95" s="71">
        <f>LN('R10'!K95/'R10'!K94)</f>
        <v>1.1696039763191236E-2</v>
      </c>
      <c r="L95" s="71">
        <f>LN('R10'!L95/'R10'!L94)</f>
        <v>3.0397477184370948E-2</v>
      </c>
      <c r="M95" s="71">
        <f>LN('R10'!M95/'R10'!M94)</f>
        <v>6.7340321813441194E-3</v>
      </c>
      <c r="N95" s="71">
        <f>LN('R10'!N95/'R10'!N94)</f>
        <v>3.4605529177475523E-2</v>
      </c>
      <c r="O95" s="71">
        <f>LN('R10'!O95/'R10'!O94)</f>
        <v>4.3172171865208782E-2</v>
      </c>
      <c r="P95" s="71">
        <f>LN('R10'!P95/'R10'!P94)</f>
        <v>2.7028672387919419E-2</v>
      </c>
      <c r="Q95" s="71">
        <f>LN('R10'!Q95/'R10'!Q94)</f>
        <v>4.1281658973303825E-2</v>
      </c>
      <c r="R95" s="71">
        <f>LN('R10'!R95/'R10'!R94)</f>
        <v>3.0490166757787204E-2</v>
      </c>
      <c r="S95" s="71">
        <f>LN('R10'!S95/'R10'!S94)</f>
        <v>3.2365284502031716E-2</v>
      </c>
      <c r="T95" s="71">
        <f>LN('R10'!T95/'R10'!T94)</f>
        <v>5.4200674693391133E-3</v>
      </c>
      <c r="U95" s="71">
        <f>LN('R10'!U95/'R10'!U94)</f>
        <v>5.7637047167501338E-3</v>
      </c>
      <c r="V95" s="71">
        <f>LN('R10'!V95/'R10'!V94)</f>
        <v>1.1299555253933466E-2</v>
      </c>
      <c r="W95" s="71">
        <f>LN('R10'!W95/'R10'!W94)</f>
        <v>5.984458315240266E-3</v>
      </c>
      <c r="X95" s="71">
        <f>LN('R10'!X95/'R10'!X94)</f>
        <v>2.490788791296265E-2</v>
      </c>
      <c r="Y95" s="71">
        <f>LN('R10'!Y95/'R10'!Y94)</f>
        <v>6.8970276546031638E-4</v>
      </c>
      <c r="Z95" s="71">
        <f>LN('R10'!Z95/'R10'!Z94)</f>
        <v>2.9082126160469068E-2</v>
      </c>
      <c r="AA95" s="71">
        <f>LN('R10'!AA95/'R10'!AA94)</f>
        <v>3.7645599616366758E-2</v>
      </c>
      <c r="AB95" s="71">
        <f>LN('R10'!AB95/'R10'!AB94)</f>
        <v>2.1455594995603171E-2</v>
      </c>
      <c r="AC95" s="71">
        <f>LN('R10'!AC95/'R10'!AC94)</f>
        <v>3.4122417153727443E-2</v>
      </c>
      <c r="AD95" s="71">
        <f>LN('R10'!AD95/'R10'!AD94)</f>
        <v>2.4420473451373114E-2</v>
      </c>
      <c r="AE95" s="71">
        <f>LN('R10'!AE95/'R10'!AE94)</f>
        <v>2.9790412082578769E-2</v>
      </c>
      <c r="AF95" s="71">
        <f>LN('R10'!AF95/'R10'!AF94)</f>
        <v>5.5251672768636664E-4</v>
      </c>
      <c r="AG95" s="71">
        <f>LN('R10'!AG95/'R10'!AG94)</f>
        <v>5.8826991519411286E-4</v>
      </c>
      <c r="AH95" s="71">
        <f>LN('R10'!AH95/'R10'!AH94)</f>
        <v>6.3404443201951289E-3</v>
      </c>
      <c r="AI95" s="71">
        <f>LN('R10'!AI95/'R10'!AI94)</f>
        <v>2.436054797881121E-3</v>
      </c>
      <c r="AJ95" s="71">
        <f>LN('R10'!AJ95/'R10'!AJ94)</f>
        <v>2.1560759106577759E-2</v>
      </c>
      <c r="AK95" s="71">
        <f>LN('R10'!AK95/'R10'!AK94)</f>
        <v>-3.0903241337996187E-3</v>
      </c>
      <c r="AL95" s="71">
        <f>LN('R10'!AL95/'R10'!AL94)</f>
        <v>2.5727680051391692E-2</v>
      </c>
      <c r="AM95" s="71">
        <f>LN('R10'!AM95/'R10'!AM94)</f>
        <v>3.4320045003758549E-2</v>
      </c>
      <c r="AN95" s="71">
        <f>LN('R10'!AN95/'R10'!AN94)</f>
        <v>1.8043906521260471E-2</v>
      </c>
      <c r="AO95" s="71">
        <f>LN('R10'!AO95/'R10'!AO94)</f>
        <v>2.9739012774945915E-2</v>
      </c>
      <c r="AP95" s="71">
        <f>LN('R10'!AP95/'R10'!AP94)</f>
        <v>2.0700969219957989E-2</v>
      </c>
      <c r="AQ95" s="71">
        <f>LN('R10'!AQ95/'R10'!AQ94)</f>
        <v>2.8263899357252875E-2</v>
      </c>
      <c r="AR95" s="71">
        <f>LN('R10'!AR95/'R10'!AR94)</f>
        <v>-2.4666454932864386E-3</v>
      </c>
      <c r="AS95" s="71">
        <f>LN('R10'!AS95/'R10'!AS94)</f>
        <v>-2.6287504682679552E-3</v>
      </c>
      <c r="AT95" s="71">
        <f>LN('R10'!AT95/'R10'!AT94)</f>
        <v>3.2771564910372905E-3</v>
      </c>
      <c r="AU95" s="71">
        <f>LN('R10'!AU95/'R10'!AU94)</f>
        <v>-1.2353306079927434E-3</v>
      </c>
      <c r="AV95" s="71">
        <f>LN('R10'!AV95/'R10'!AV94)</f>
        <v>1.8018505502678431E-2</v>
      </c>
      <c r="AW95" s="71">
        <f>LN('R10'!AW95/'R10'!AW94)</f>
        <v>-6.9845626401030345E-3</v>
      </c>
      <c r="AX95" s="71">
        <f>LN('R10'!AX95/'R10'!AX94)</f>
        <v>2.2156287450855062E-2</v>
      </c>
      <c r="AY95" s="71">
        <f>LN('R10'!AY95/'R10'!AY94)</f>
        <v>3.0734014442314196E-2</v>
      </c>
      <c r="AZ95" s="71">
        <f>LN('R10'!AZ95/'R10'!AZ94)</f>
        <v>1.4448431018282998E-2</v>
      </c>
      <c r="BA95" s="71">
        <f>LN('R10'!BA95/'R10'!BA94)</f>
        <v>2.4993186689158887E-2</v>
      </c>
      <c r="BB95" s="71">
        <f>LN('R10'!BB95/'R10'!BB94)</f>
        <v>1.6754726636168213E-2</v>
      </c>
      <c r="BC95" s="71">
        <f>LN('R10'!BC95/'R10'!BC94)</f>
        <v>2.6662927164478201E-2</v>
      </c>
      <c r="BD95" s="71">
        <f>LN('R10'!BD95/'R10'!BD94)</f>
        <v>-5.5584057805106194E-3</v>
      </c>
      <c r="BE95" s="71">
        <f>LN('R10'!BE95/'R10'!BE94)</f>
        <v>-5.9282733659572259E-3</v>
      </c>
      <c r="BF95" s="71">
        <f>LN('R10'!BF95/'R10'!BF94)</f>
        <v>1.1847639371712342E-4</v>
      </c>
      <c r="BG95" s="71">
        <f>LN('R10'!BG95/'R10'!BG94)</f>
        <v>-1.2461060802470717E-3</v>
      </c>
      <c r="BH95" s="71">
        <f>LN('R10'!BH95/'R10'!BH94)</f>
        <v>1.8182319083190547E-2</v>
      </c>
      <c r="BI95" s="71">
        <f>LN('R10'!BI95/'R10'!BI94)</f>
        <v>-7.0478536969654035E-3</v>
      </c>
      <c r="BJ95" s="71">
        <f>LN('R10'!BJ95/'R10'!BJ94)</f>
        <v>2.2363020056462599E-2</v>
      </c>
      <c r="BK95" s="71">
        <f>LN('R10'!BK95/'R10'!BK94)</f>
        <v>3.1032980433730633E-2</v>
      </c>
    </row>
    <row r="96" spans="1:63">
      <c r="A96" s="134">
        <v>36662</v>
      </c>
      <c r="B96" s="132"/>
      <c r="C96" s="135">
        <v>34851</v>
      </c>
      <c r="D96" s="71">
        <f>LN('R10'!D96/'R10'!D95)</f>
        <v>5.0010420574661416E-2</v>
      </c>
      <c r="E96" s="71">
        <f>LN('R10'!E96/'R10'!E95)</f>
        <v>6.6423535833342345E-2</v>
      </c>
      <c r="F96" s="71">
        <f>LN('R10'!F96/'R10'!F95)</f>
        <v>5.6816475043660962E-2</v>
      </c>
      <c r="G96" s="71">
        <f>LN('R10'!G96/'R10'!G95)</f>
        <v>5.3895768205132255E-2</v>
      </c>
      <c r="H96" s="71">
        <f>LN('R10'!H96/'R10'!H95)</f>
        <v>3.5173614178267094E-2</v>
      </c>
      <c r="I96" s="71">
        <f>LN('R10'!I96/'R10'!I95)</f>
        <v>2.3842188962759657E-2</v>
      </c>
      <c r="J96" s="71">
        <f>LN('R10'!J96/'R10'!J95)</f>
        <v>4.3878006172054271E-2</v>
      </c>
      <c r="K96" s="71">
        <f>LN('R10'!K96/'R10'!K95)</f>
        <v>1.1560822401076006E-2</v>
      </c>
      <c r="L96" s="71">
        <f>LN('R10'!L96/'R10'!L95)</f>
        <v>1.1904902506318458E-2</v>
      </c>
      <c r="M96" s="71">
        <f>LN('R10'!M96/'R10'!M95)</f>
        <v>1.3333530869465168E-2</v>
      </c>
      <c r="N96" s="71">
        <f>LN('R10'!N96/'R10'!N95)</f>
        <v>6.7796869853787691E-3</v>
      </c>
      <c r="O96" s="71">
        <f>LN('R10'!O96/'R10'!O95)</f>
        <v>7.0175726586465398E-3</v>
      </c>
      <c r="P96" s="71">
        <f>LN('R10'!P96/'R10'!P95)</f>
        <v>3.278982282299097E-2</v>
      </c>
      <c r="Q96" s="71">
        <f>LN('R10'!Q96/'R10'!Q95)</f>
        <v>1.8215439891341119E-2</v>
      </c>
      <c r="R96" s="71">
        <f>LN('R10'!R96/'R10'!R95)</f>
        <v>-6.0241146033809022E-3</v>
      </c>
      <c r="S96" s="71">
        <f>LN('R10'!S96/'R10'!S95)</f>
        <v>0</v>
      </c>
      <c r="T96" s="71">
        <f>LN('R10'!T96/'R10'!T95)</f>
        <v>1.0752791776261697E-2</v>
      </c>
      <c r="U96" s="71">
        <f>LN('R10'!U96/'R10'!U95)</f>
        <v>1.142869582362285E-2</v>
      </c>
      <c r="V96" s="71">
        <f>LN('R10'!V96/'R10'!V95)</f>
        <v>1.1173300598125255E-2</v>
      </c>
      <c r="W96" s="71">
        <f>LN('R10'!W96/'R10'!W95)</f>
        <v>-3.5863756312275773E-3</v>
      </c>
      <c r="X96" s="71">
        <f>LN('R10'!X96/'R10'!X95)</f>
        <v>-3.6968618813260916E-3</v>
      </c>
      <c r="Y96" s="71">
        <f>LN('R10'!Y96/'R10'!Y95)</f>
        <v>-2.3469328091574567E-3</v>
      </c>
      <c r="Z96" s="71">
        <f>LN('R10'!Z96/'R10'!Z95)</f>
        <v>-9.4121647285692334E-3</v>
      </c>
      <c r="AA96" s="71">
        <f>LN('R10'!AA96/'R10'!AA95)</f>
        <v>-9.7547544998988177E-3</v>
      </c>
      <c r="AB96" s="71">
        <f>LN('R10'!AB96/'R10'!AB95)</f>
        <v>1.805029667867317E-2</v>
      </c>
      <c r="AC96" s="71">
        <f>LN('R10'!AC96/'R10'!AC95)</f>
        <v>-2.7485129533490484E-3</v>
      </c>
      <c r="AD96" s="71">
        <f>LN('R10'!AD96/'R10'!AD95)</f>
        <v>-2.4166955893924327E-2</v>
      </c>
      <c r="AE96" s="71">
        <f>LN('R10'!AE96/'R10'!AE95)</f>
        <v>-7.5760390853146569E-3</v>
      </c>
      <c r="AF96" s="71">
        <f>LN('R10'!AF96/'R10'!AF95)</f>
        <v>-1.8798037270991838E-3</v>
      </c>
      <c r="AG96" s="71">
        <f>LN('R10'!AG96/'R10'!AG95)</f>
        <v>-2.001531250408738E-3</v>
      </c>
      <c r="AH96" s="71">
        <f>LN('R10'!AH96/'R10'!AH95)</f>
        <v>-1.9554846054201276E-3</v>
      </c>
      <c r="AI96" s="71">
        <f>LN('R10'!AI96/'R10'!AI95)</f>
        <v>-2.0898117637616575E-2</v>
      </c>
      <c r="AJ96" s="71">
        <f>LN('R10'!AJ96/'R10'!AJ95)</f>
        <v>-2.1560759106577624E-2</v>
      </c>
      <c r="AK96" s="71">
        <f>LN('R10'!AK96/'R10'!AK95)</f>
        <v>-2.0323303060635817E-2</v>
      </c>
      <c r="AL96" s="71">
        <f>LN('R10'!AL96/'R10'!AL95)</f>
        <v>-2.7926288485594298E-2</v>
      </c>
      <c r="AM96" s="71">
        <f>LN('R10'!AM96/'R10'!AM95)</f>
        <v>-2.8974480537338563E-2</v>
      </c>
      <c r="AN96" s="71">
        <f>LN('R10'!AN96/'R10'!AN95)</f>
        <v>9.7744893630129486E-4</v>
      </c>
      <c r="AO96" s="71">
        <f>LN('R10'!AO96/'R10'!AO95)</f>
        <v>-2.7320631910664313E-2</v>
      </c>
      <c r="AP96" s="71">
        <f>LN('R10'!AP96/'R10'!AP95)</f>
        <v>-4.4877252897348403E-2</v>
      </c>
      <c r="AQ96" s="71">
        <f>LN('R10'!AQ96/'R10'!AQ95)</f>
        <v>-1.5948882676930429E-2</v>
      </c>
      <c r="AR96" s="71">
        <f>LN('R10'!AR96/'R10'!AR95)</f>
        <v>-1.6183231021923327E-2</v>
      </c>
      <c r="AS96" s="71">
        <f>LN('R10'!AS96/'R10'!AS95)</f>
        <v>-1.7257412536492208E-2</v>
      </c>
      <c r="AT96" s="71">
        <f>LN('R10'!AT96/'R10'!AT95)</f>
        <v>-1.685069035185565E-2</v>
      </c>
      <c r="AU96" s="71">
        <f>LN('R10'!AU96/'R10'!AU95)</f>
        <v>-3.2666221067688732E-2</v>
      </c>
      <c r="AV96" s="71">
        <f>LN('R10'!AV96/'R10'!AV95)</f>
        <v>-3.3725634708036314E-2</v>
      </c>
      <c r="AW96" s="71">
        <f>LN('R10'!AW96/'R10'!AW95)</f>
        <v>-3.2565750279759588E-2</v>
      </c>
      <c r="AX96" s="71">
        <f>LN('R10'!AX96/'R10'!AX95)</f>
        <v>-4.0574117345148424E-2</v>
      </c>
      <c r="AY96" s="71">
        <f>LN('R10'!AY96/'R10'!AY95)</f>
        <v>-4.2134153523688267E-2</v>
      </c>
      <c r="AZ96" s="71">
        <f>LN('R10'!AZ96/'R10'!AZ95)</f>
        <v>-1.0565489489014276E-2</v>
      </c>
      <c r="BA96" s="71">
        <f>LN('R10'!BA96/'R10'!BA95)</f>
        <v>-4.4408050227189605E-2</v>
      </c>
      <c r="BB96" s="71">
        <f>LN('R10'!BB96/'R10'!BB95)</f>
        <v>-5.9160598709748699E-2</v>
      </c>
      <c r="BC96" s="71">
        <f>LN('R10'!BC96/'R10'!BC95)</f>
        <v>-2.1487662731919183E-2</v>
      </c>
      <c r="BD96" s="71">
        <f>LN('R10'!BD96/'R10'!BD95)</f>
        <v>-2.5810857887134539E-2</v>
      </c>
      <c r="BE96" s="71">
        <f>LN('R10'!BE96/'R10'!BE95)</f>
        <v>-2.7557408720431813E-2</v>
      </c>
      <c r="BF96" s="71">
        <f>LN('R10'!BF96/'R10'!BF95)</f>
        <v>-2.689560605253203E-2</v>
      </c>
      <c r="BG96" s="71">
        <f>LN('R10'!BG96/'R10'!BG95)</f>
        <v>-4.3318874718842354E-2</v>
      </c>
      <c r="BH96" s="71">
        <f>LN('R10'!BH96/'R10'!BH95)</f>
        <v>-4.4744305649888343E-2</v>
      </c>
      <c r="BI96" s="71">
        <f>LN('R10'!BI96/'R10'!BI95)</f>
        <v>-4.3664753427140303E-2</v>
      </c>
      <c r="BJ96" s="71">
        <f>LN('R10'!BJ96/'R10'!BJ95)</f>
        <v>-5.2002700212838683E-2</v>
      </c>
      <c r="BK96" s="71">
        <f>LN('R10'!BK96/'R10'!BK95)</f>
        <v>-5.4033439198418083E-2</v>
      </c>
    </row>
    <row r="97" spans="1:63">
      <c r="A97" s="134">
        <v>36663</v>
      </c>
      <c r="B97" s="132"/>
      <c r="C97" s="135">
        <v>34851</v>
      </c>
      <c r="D97" s="71">
        <f>LN('R10'!D97/'R10'!D96)</f>
        <v>4.7628048989254664E-2</v>
      </c>
      <c r="E97" s="71">
        <f>LN('R10'!E97/'R10'!E96)</f>
        <v>5.0940124685839694E-2</v>
      </c>
      <c r="F97" s="71">
        <f>LN('R10'!F97/'R10'!F96)</f>
        <v>3.9891329027302025E-2</v>
      </c>
      <c r="G97" s="71">
        <f>LN('R10'!G97/'R10'!G96)</f>
        <v>4.2302379690689368E-2</v>
      </c>
      <c r="H97" s="71">
        <f>LN('R10'!H97/'R10'!H96)</f>
        <v>3.6203048663960638E-2</v>
      </c>
      <c r="I97" s="71">
        <f>LN('R10'!I97/'R10'!I96)</f>
        <v>6.0932550995157521E-2</v>
      </c>
      <c r="J97" s="71">
        <f>LN('R10'!J97/'R10'!J96)</f>
        <v>8.2370997433127563E-2</v>
      </c>
      <c r="K97" s="71">
        <f>LN('R10'!K97/'R10'!K96)</f>
        <v>1.709443335930004E-2</v>
      </c>
      <c r="L97" s="71">
        <f>LN('R10'!L97/'R10'!L96)</f>
        <v>1.1764841579586431E-2</v>
      </c>
      <c r="M97" s="71">
        <f>LN('R10'!M97/'R10'!M96)</f>
        <v>2.6145280104322207E-2</v>
      </c>
      <c r="N97" s="71">
        <f>LN('R10'!N97/'R10'!N96)</f>
        <v>3.3225647628320386E-2</v>
      </c>
      <c r="O97" s="71">
        <f>LN('R10'!O97/'R10'!O96)</f>
        <v>2.7587956518828963E-2</v>
      </c>
      <c r="P97" s="71">
        <f>LN('R10'!P97/'R10'!P96)</f>
        <v>4.4171218313137459E-2</v>
      </c>
      <c r="Q97" s="71">
        <f>LN('R10'!Q97/'R10'!Q96)</f>
        <v>2.4956731973867458E-2</v>
      </c>
      <c r="R97" s="71">
        <f>LN('R10'!R97/'R10'!R96)</f>
        <v>1.2012156448003434E-2</v>
      </c>
      <c r="S97" s="71">
        <f>LN('R10'!S97/'R10'!S96)</f>
        <v>6.3492276786587445E-3</v>
      </c>
      <c r="T97" s="71">
        <f>LN('R10'!T97/'R10'!T96)</f>
        <v>1.5915455305899582E-2</v>
      </c>
      <c r="U97" s="71">
        <f>LN('R10'!U97/'R10'!U96)</f>
        <v>4.4451762570833796E-2</v>
      </c>
      <c r="V97" s="71">
        <f>LN('R10'!V97/'R10'!V96)</f>
        <v>1.6529301951210506E-2</v>
      </c>
      <c r="W97" s="71">
        <f>LN('R10'!W97/'R10'!W96)</f>
        <v>-3.599284029646873E-3</v>
      </c>
      <c r="X97" s="71">
        <f>LN('R10'!X97/'R10'!X96)</f>
        <v>-9.9256397999699306E-3</v>
      </c>
      <c r="Y97" s="71">
        <f>LN('R10'!Y97/'R10'!Y96)</f>
        <v>-2.0754071787121957E-3</v>
      </c>
      <c r="Z97" s="71">
        <f>LN('R10'!Z97/'R10'!Z96)</f>
        <v>4.9278522812406947E-3</v>
      </c>
      <c r="AA97" s="71">
        <f>LN('R10'!AA97/'R10'!AA96)</f>
        <v>-2.1969983205420525E-3</v>
      </c>
      <c r="AB97" s="71">
        <f>LN('R10'!AB97/'R10'!AB96)</f>
        <v>1.7994487537239059E-2</v>
      </c>
      <c r="AC97" s="71">
        <f>LN('R10'!AC97/'R10'!AC96)</f>
        <v>4.991811378599087E-2</v>
      </c>
      <c r="AD97" s="71">
        <f>LN('R10'!AD97/'R10'!AD96)</f>
        <v>3.2391117077879852E-2</v>
      </c>
      <c r="AE97" s="71">
        <f>LN('R10'!AE97/'R10'!AE96)</f>
        <v>-7.5028895434641231E-3</v>
      </c>
      <c r="AF97" s="71">
        <f>LN('R10'!AF97/'R10'!AF96)</f>
        <v>-7.2202479734870201E-3</v>
      </c>
      <c r="AG97" s="71">
        <f>LN('R10'!AG97/'R10'!AG96)</f>
        <v>2.1568892106260933E-2</v>
      </c>
      <c r="AH97" s="71">
        <f>LN('R10'!AH97/'R10'!AH96)</f>
        <v>-7.5123150174664305E-3</v>
      </c>
      <c r="AI97" s="71">
        <f>LN('R10'!AI97/'R10'!AI96)</f>
        <v>-1.5019055783715459E-2</v>
      </c>
      <c r="AJ97" s="71">
        <f>LN('R10'!AJ97/'R10'!AJ96)</f>
        <v>-2.2035888399180449E-2</v>
      </c>
      <c r="AK97" s="71">
        <f>LN('R10'!AK97/'R10'!AK96)</f>
        <v>-1.9572933649070492E-2</v>
      </c>
      <c r="AL97" s="71">
        <f>LN('R10'!AL97/'R10'!AL96)</f>
        <v>-1.255092149185958E-2</v>
      </c>
      <c r="AM97" s="71">
        <f>LN('R10'!AM97/'R10'!AM96)</f>
        <v>-2.0777969505231586E-2</v>
      </c>
      <c r="AN97" s="71">
        <f>LN('R10'!AN97/'R10'!AN96)</f>
        <v>2.0913217799975268E-3</v>
      </c>
      <c r="AO97" s="71">
        <f>LN('R10'!AO97/'R10'!AO96)</f>
        <v>7.7289012635363641E-2</v>
      </c>
      <c r="AP97" s="71">
        <f>LN('R10'!AP97/'R10'!AP96)</f>
        <v>5.456834881772131E-2</v>
      </c>
      <c r="AQ97" s="71">
        <f>LN('R10'!AQ97/'R10'!AQ96)</f>
        <v>-1.5669598826475489E-2</v>
      </c>
      <c r="AR97" s="71">
        <f>LN('R10'!AR97/'R10'!AR96)</f>
        <v>-2.1332604873327037E-2</v>
      </c>
      <c r="AS97" s="71">
        <f>LN('R10'!AS97/'R10'!AS96)</f>
        <v>7.8812169079368766E-3</v>
      </c>
      <c r="AT97" s="71">
        <f>LN('R10'!AT97/'R10'!AT96)</f>
        <v>-2.2229812953790951E-2</v>
      </c>
      <c r="AU97" s="71">
        <f>LN('R10'!AU97/'R10'!AU96)</f>
        <v>-1.9342962843130987E-2</v>
      </c>
      <c r="AV97" s="71">
        <f>LN('R10'!AV97/'R10'!AV96)</f>
        <v>-2.6739561041899201E-2</v>
      </c>
      <c r="AW97" s="71">
        <f>LN('R10'!AW97/'R10'!AW96)</f>
        <v>-2.8023111912862705E-2</v>
      </c>
      <c r="AX97" s="71">
        <f>LN('R10'!AX97/'R10'!AX96)</f>
        <v>-2.0921584665739183E-2</v>
      </c>
      <c r="AY97" s="71">
        <f>LN('R10'!AY97/'R10'!AY96)</f>
        <v>-2.9810129565288983E-2</v>
      </c>
      <c r="AZ97" s="71">
        <f>LN('R10'!AZ97/'R10'!AZ96)</f>
        <v>-5.3249028461700883E-3</v>
      </c>
      <c r="BA97" s="71">
        <f>LN('R10'!BA97/'R10'!BA96)</f>
        <v>0.10107436601613634</v>
      </c>
      <c r="BB97" s="71">
        <f>LN('R10'!BB97/'R10'!BB96)</f>
        <v>7.370526350554181E-2</v>
      </c>
      <c r="BC97" s="71">
        <f>LN('R10'!BC97/'R10'!BC96)</f>
        <v>-1.9427287139760326E-2</v>
      </c>
      <c r="BD97" s="71">
        <f>LN('R10'!BD97/'R10'!BD96)</f>
        <v>-2.8054156803155636E-2</v>
      </c>
      <c r="BE97" s="71">
        <f>LN('R10'!BE97/'R10'!BE96)</f>
        <v>1.6202408978556286E-3</v>
      </c>
      <c r="BF97" s="71">
        <f>LN('R10'!BF97/'R10'!BF96)</f>
        <v>-2.9266767487333478E-2</v>
      </c>
      <c r="BG97" s="71">
        <f>LN('R10'!BG97/'R10'!BG96)</f>
        <v>-1.972450534777859E-2</v>
      </c>
      <c r="BH97" s="71">
        <f>LN('R10'!BH97/'R10'!BH96)</f>
        <v>-2.7286822558994485E-2</v>
      </c>
      <c r="BI97" s="71">
        <f>LN('R10'!BI97/'R10'!BI96)</f>
        <v>-3.0931879583465757E-2</v>
      </c>
      <c r="BJ97" s="71">
        <f>LN('R10'!BJ97/'R10'!BJ96)</f>
        <v>-2.3728868563270746E-2</v>
      </c>
      <c r="BK97" s="71">
        <f>LN('R10'!BK97/'R10'!BK96)</f>
        <v>-3.2950297829353159E-2</v>
      </c>
    </row>
    <row r="98" spans="1:63">
      <c r="A98" s="134">
        <v>36664</v>
      </c>
      <c r="B98" s="132"/>
      <c r="C98" s="135">
        <v>34851</v>
      </c>
      <c r="D98" s="71">
        <f>LN('R10'!D98/'R10'!D97)</f>
        <v>2.2989518224698781E-2</v>
      </c>
      <c r="E98" s="71">
        <f>LN('R10'!E98/'R10'!E97)</f>
        <v>0</v>
      </c>
      <c r="F98" s="71">
        <f>LN('R10'!F98/'R10'!F97)</f>
        <v>0</v>
      </c>
      <c r="G98" s="71">
        <f>LN('R10'!G98/'R10'!G97)</f>
        <v>0</v>
      </c>
      <c r="H98" s="71">
        <f>LN('R10'!H98/'R10'!H97)</f>
        <v>0</v>
      </c>
      <c r="I98" s="71">
        <f>LN('R10'!I98/'R10'!I97)</f>
        <v>0</v>
      </c>
      <c r="J98" s="71">
        <f>LN('R10'!J98/'R10'!J97)</f>
        <v>0</v>
      </c>
      <c r="K98" s="71">
        <f>LN('R10'!K98/'R10'!K97)</f>
        <v>0</v>
      </c>
      <c r="L98" s="71">
        <f>LN('R10'!L98/'R10'!L97)</f>
        <v>0</v>
      </c>
      <c r="M98" s="71">
        <f>LN('R10'!M98/'R10'!M97)</f>
        <v>0</v>
      </c>
      <c r="N98" s="71">
        <f>LN('R10'!N98/'R10'!N97)</f>
        <v>0</v>
      </c>
      <c r="O98" s="71">
        <f>LN('R10'!O98/'R10'!O97)</f>
        <v>0</v>
      </c>
      <c r="P98" s="71">
        <f>LN('R10'!P98/'R10'!P97)</f>
        <v>0</v>
      </c>
      <c r="Q98" s="71">
        <f>LN('R10'!Q98/'R10'!Q97)</f>
        <v>0</v>
      </c>
      <c r="R98" s="71">
        <f>LN('R10'!R98/'R10'!R97)</f>
        <v>0</v>
      </c>
      <c r="S98" s="71">
        <f>LN('R10'!S98/'R10'!S97)</f>
        <v>0</v>
      </c>
      <c r="T98" s="71">
        <f>LN('R10'!T98/'R10'!T97)</f>
        <v>0</v>
      </c>
      <c r="U98" s="71">
        <f>LN('R10'!U98/'R10'!U97)</f>
        <v>0</v>
      </c>
      <c r="V98" s="71">
        <f>LN('R10'!V98/'R10'!V97)</f>
        <v>0</v>
      </c>
      <c r="W98" s="71">
        <f>LN('R10'!W98/'R10'!W97)</f>
        <v>0</v>
      </c>
      <c r="X98" s="71">
        <f>LN('R10'!X98/'R10'!X97)</f>
        <v>0</v>
      </c>
      <c r="Y98" s="71">
        <f>LN('R10'!Y98/'R10'!Y97)</f>
        <v>0</v>
      </c>
      <c r="Z98" s="71">
        <f>LN('R10'!Z98/'R10'!Z97)</f>
        <v>0</v>
      </c>
      <c r="AA98" s="71">
        <f>LN('R10'!AA98/'R10'!AA97)</f>
        <v>0</v>
      </c>
      <c r="AB98" s="71">
        <f>LN('R10'!AB98/'R10'!AB97)</f>
        <v>0</v>
      </c>
      <c r="AC98" s="71">
        <f>LN('R10'!AC98/'R10'!AC97)</f>
        <v>0</v>
      </c>
      <c r="AD98" s="71">
        <f>LN('R10'!AD98/'R10'!AD97)</f>
        <v>0</v>
      </c>
      <c r="AE98" s="71">
        <f>LN('R10'!AE98/'R10'!AE97)</f>
        <v>0</v>
      </c>
      <c r="AF98" s="71">
        <f>LN('R10'!AF98/'R10'!AF97)</f>
        <v>0</v>
      </c>
      <c r="AG98" s="71">
        <f>LN('R10'!AG98/'R10'!AG97)</f>
        <v>0</v>
      </c>
      <c r="AH98" s="71">
        <f>LN('R10'!AH98/'R10'!AH97)</f>
        <v>0</v>
      </c>
      <c r="AI98" s="71">
        <f>LN('R10'!AI98/'R10'!AI97)</f>
        <v>0</v>
      </c>
      <c r="AJ98" s="71">
        <f>LN('R10'!AJ98/'R10'!AJ97)</f>
        <v>0</v>
      </c>
      <c r="AK98" s="71">
        <f>LN('R10'!AK98/'R10'!AK97)</f>
        <v>0</v>
      </c>
      <c r="AL98" s="71">
        <f>LN('R10'!AL98/'R10'!AL97)</f>
        <v>0</v>
      </c>
      <c r="AM98" s="71">
        <f>LN('R10'!AM98/'R10'!AM97)</f>
        <v>0</v>
      </c>
      <c r="AN98" s="71">
        <f>LN('R10'!AN98/'R10'!AN97)</f>
        <v>0</v>
      </c>
      <c r="AO98" s="71">
        <f>LN('R10'!AO98/'R10'!AO97)</f>
        <v>0</v>
      </c>
      <c r="AP98" s="71">
        <f>LN('R10'!AP98/'R10'!AP97)</f>
        <v>0</v>
      </c>
      <c r="AQ98" s="71">
        <f>LN('R10'!AQ98/'R10'!AQ97)</f>
        <v>0</v>
      </c>
      <c r="AR98" s="71">
        <f>LN('R10'!AR98/'R10'!AR97)</f>
        <v>0</v>
      </c>
      <c r="AS98" s="71">
        <f>LN('R10'!AS98/'R10'!AS97)</f>
        <v>0</v>
      </c>
      <c r="AT98" s="71">
        <f>LN('R10'!AT98/'R10'!AT97)</f>
        <v>0</v>
      </c>
      <c r="AU98" s="71">
        <f>LN('R10'!AU98/'R10'!AU97)</f>
        <v>0</v>
      </c>
      <c r="AV98" s="71">
        <f>LN('R10'!AV98/'R10'!AV97)</f>
        <v>0</v>
      </c>
      <c r="AW98" s="71">
        <f>LN('R10'!AW98/'R10'!AW97)</f>
        <v>0</v>
      </c>
      <c r="AX98" s="71">
        <f>LN('R10'!AX98/'R10'!AX97)</f>
        <v>0</v>
      </c>
      <c r="AY98" s="71">
        <f>LN('R10'!AY98/'R10'!AY97)</f>
        <v>0</v>
      </c>
      <c r="AZ98" s="71">
        <f>LN('R10'!AZ98/'R10'!AZ97)</f>
        <v>0</v>
      </c>
      <c r="BA98" s="71">
        <f>LN('R10'!BA98/'R10'!BA97)</f>
        <v>0</v>
      </c>
      <c r="BB98" s="71">
        <f>LN('R10'!BB98/'R10'!BB97)</f>
        <v>0</v>
      </c>
      <c r="BC98" s="71">
        <f>LN('R10'!BC98/'R10'!BC97)</f>
        <v>0</v>
      </c>
      <c r="BD98" s="71">
        <f>LN('R10'!BD98/'R10'!BD97)</f>
        <v>0</v>
      </c>
      <c r="BE98" s="71">
        <f>LN('R10'!BE98/'R10'!BE97)</f>
        <v>0</v>
      </c>
      <c r="BF98" s="71">
        <f>LN('R10'!BF98/'R10'!BF97)</f>
        <v>0</v>
      </c>
      <c r="BG98" s="71">
        <f>LN('R10'!BG98/'R10'!BG97)</f>
        <v>0</v>
      </c>
      <c r="BH98" s="71">
        <f>LN('R10'!BH98/'R10'!BH97)</f>
        <v>0</v>
      </c>
      <c r="BI98" s="71">
        <f>LN('R10'!BI98/'R10'!BI97)</f>
        <v>0</v>
      </c>
      <c r="BJ98" s="71">
        <f>LN('R10'!BJ98/'R10'!BJ97)</f>
        <v>0</v>
      </c>
      <c r="BK98" s="71">
        <f>LN('R10'!BK98/'R10'!BK97)</f>
        <v>0</v>
      </c>
    </row>
    <row r="99" spans="1:63">
      <c r="A99" s="134">
        <v>36665</v>
      </c>
      <c r="B99" s="132"/>
      <c r="C99" s="135">
        <v>34851</v>
      </c>
      <c r="D99" s="71">
        <f>LN('R10'!D99/'R10'!D98)</f>
        <v>0.10354067894084036</v>
      </c>
      <c r="E99" s="71">
        <f>LN('R10'!E99/'R10'!E98)</f>
        <v>7.1227509288367782E-2</v>
      </c>
      <c r="F99" s="71">
        <f>LN('R10'!F99/'R10'!F98)</f>
        <v>6.2266388726000571E-2</v>
      </c>
      <c r="G99" s="71">
        <f>LN('R10'!G99/'R10'!G98)</f>
        <v>1.759576189037966E-2</v>
      </c>
      <c r="H99" s="71">
        <f>LN('R10'!H99/'R10'!H98)</f>
        <v>5.1959738930710958E-2</v>
      </c>
      <c r="I99" s="71">
        <f>LN('R10'!I99/'R10'!I98)</f>
        <v>7.58657507747134E-2</v>
      </c>
      <c r="J99" s="71">
        <f>LN('R10'!J99/'R10'!J98)</f>
        <v>2.7524673390089936E-2</v>
      </c>
      <c r="K99" s="71">
        <f>LN('R10'!K99/'R10'!K98)</f>
        <v>4.4206092504495705E-2</v>
      </c>
      <c r="L99" s="71">
        <f>LN('R10'!L99/'R10'!L98)</f>
        <v>1.7391742711869239E-2</v>
      </c>
      <c r="M99" s="71">
        <f>LN('R10'!M99/'R10'!M98)</f>
        <v>3.174869831458027E-2</v>
      </c>
      <c r="N99" s="71">
        <f>LN('R10'!N99/'R10'!N98)</f>
        <v>2.5807883955872503E-2</v>
      </c>
      <c r="O99" s="71">
        <f>LN('R10'!O99/'R10'!O98)</f>
        <v>2.6847250036188056E-2</v>
      </c>
      <c r="P99" s="71">
        <f>LN('R10'!P99/'R10'!P98)</f>
        <v>3.0397477184370948E-2</v>
      </c>
      <c r="Q99" s="71">
        <f>LN('R10'!Q99/'R10'!Q98)</f>
        <v>2.7779564107075671E-2</v>
      </c>
      <c r="R99" s="71">
        <f>LN('R10'!R99/'R10'!R98)</f>
        <v>1.7751945458450321E-2</v>
      </c>
      <c r="S99" s="71">
        <f>LN('R10'!S99/'R10'!S98)</f>
        <v>1.8809331957496293E-2</v>
      </c>
      <c r="T99" s="71">
        <f>LN('R10'!T99/'R10'!T98)</f>
        <v>0</v>
      </c>
      <c r="U99" s="71">
        <f>LN('R10'!U99/'R10'!U98)</f>
        <v>5.4200674693391133E-3</v>
      </c>
      <c r="V99" s="71">
        <f>LN('R10'!V99/'R10'!V98)</f>
        <v>5.4496047675646848E-3</v>
      </c>
      <c r="W99" s="71">
        <f>LN('R10'!W99/'R10'!W98)</f>
        <v>3.8897066110670647E-2</v>
      </c>
      <c r="X99" s="71">
        <f>LN('R10'!X99/'R10'!X98)</f>
        <v>9.9256397999699982E-3</v>
      </c>
      <c r="Y99" s="71">
        <f>LN('R10'!Y99/'R10'!Y98)</f>
        <v>2.4625047305389194E-2</v>
      </c>
      <c r="Z99" s="71">
        <f>LN('R10'!Z99/'R10'!Z98)</f>
        <v>1.8093743442698863E-2</v>
      </c>
      <c r="AA99" s="71">
        <f>LN('R10'!AA99/'R10'!AA98)</f>
        <v>1.8882187721330015E-2</v>
      </c>
      <c r="AB99" s="71">
        <f>LN('R10'!AB99/'R10'!AB98)</f>
        <v>2.3499775915898163E-2</v>
      </c>
      <c r="AC99" s="71">
        <f>LN('R10'!AC99/'R10'!AC98)</f>
        <v>2.4462866095545276E-2</v>
      </c>
      <c r="AD99" s="71">
        <f>LN('R10'!AD99/'R10'!AD98)</f>
        <v>1.4647257099937142E-2</v>
      </c>
      <c r="AE99" s="71">
        <f>LN('R10'!AE99/'R10'!AE98)</f>
        <v>1.4949904694659908E-2</v>
      </c>
      <c r="AF99" s="71">
        <f>LN('R10'!AF99/'R10'!AF98)</f>
        <v>-7.8343993326106653E-3</v>
      </c>
      <c r="AG99" s="71">
        <f>LN('R10'!AG99/'R10'!AG98)</f>
        <v>-2.3094698486625289E-3</v>
      </c>
      <c r="AH99" s="71">
        <f>LN('R10'!AH99/'R10'!AH98)</f>
        <v>-2.3228814161397496E-3</v>
      </c>
      <c r="AI99" s="71">
        <f>LN('R10'!AI99/'R10'!AI98)</f>
        <v>2.7364891606014838E-2</v>
      </c>
      <c r="AJ99" s="71">
        <f>LN('R10'!AJ99/'R10'!AJ98)</f>
        <v>-3.9395980040802031E-3</v>
      </c>
      <c r="AK99" s="71">
        <f>LN('R10'!AK99/'R10'!AK98)</f>
        <v>1.0196738020515085E-2</v>
      </c>
      <c r="AL99" s="71">
        <f>LN('R10'!AL99/'R10'!AL98)</f>
        <v>2.9673612278020081E-3</v>
      </c>
      <c r="AM99" s="71">
        <f>LN('R10'!AM99/'R10'!AM98)</f>
        <v>3.1055925581530666E-3</v>
      </c>
      <c r="AN99" s="71">
        <f>LN('R10'!AN99/'R10'!AN98)</f>
        <v>9.7020858064506676E-3</v>
      </c>
      <c r="AO99" s="71">
        <f>LN('R10'!AO99/'R10'!AO98)</f>
        <v>1.8240730239335128E-2</v>
      </c>
      <c r="AP99" s="71">
        <f>LN('R10'!AP99/'R10'!AP98)</f>
        <v>9.163795698293101E-3</v>
      </c>
      <c r="AQ99" s="71">
        <f>LN('R10'!AQ99/'R10'!AQ98)</f>
        <v>8.0321716972642527E-3</v>
      </c>
      <c r="AR99" s="71">
        <f>LN('R10'!AR99/'R10'!AR98)</f>
        <v>-2.1202207650602937E-2</v>
      </c>
      <c r="AS99" s="71">
        <f>LN('R10'!AS99/'R10'!AS98)</f>
        <v>-1.582504114439694E-2</v>
      </c>
      <c r="AT99" s="71">
        <f>LN('R10'!AT99/'R10'!AT98)</f>
        <v>-1.5921953010585355E-2</v>
      </c>
      <c r="AU99" s="71">
        <f>LN('R10'!AU99/'R10'!AU98)</f>
        <v>1.5504186535965254E-2</v>
      </c>
      <c r="AV99" s="71">
        <f>LN('R10'!AV99/'R10'!AV98)</f>
        <v>-1.7772169745797647E-2</v>
      </c>
      <c r="AW99" s="71">
        <f>LN('R10'!AW99/'R10'!AW98)</f>
        <v>-4.5696956900651859E-3</v>
      </c>
      <c r="AX99" s="71">
        <f>LN('R10'!AX99/'R10'!AX98)</f>
        <v>-1.2422519998557096E-2</v>
      </c>
      <c r="AY99" s="71">
        <f>LN('R10'!AY99/'R10'!AY98)</f>
        <v>-1.3029500290333796E-2</v>
      </c>
      <c r="AZ99" s="71">
        <f>LN('R10'!AZ99/'R10'!AZ98)</f>
        <v>-4.3384015985981298E-3</v>
      </c>
      <c r="BA99" s="71">
        <f>LN('R10'!BA99/'R10'!BA98)</f>
        <v>1.2192978363208226E-2</v>
      </c>
      <c r="BB99" s="71">
        <f>LN('R10'!BB99/'R10'!BB98)</f>
        <v>3.9274113764001806E-3</v>
      </c>
      <c r="BC99" s="71">
        <f>LN('R10'!BC99/'R10'!BC98)</f>
        <v>1.3661204310432202E-3</v>
      </c>
      <c r="BD99" s="71">
        <f>LN('R10'!BD99/'R10'!BD98)</f>
        <v>-3.4191364748279308E-2</v>
      </c>
      <c r="BE99" s="71">
        <f>LN('R10'!BE99/'R10'!BE98)</f>
        <v>-2.9060794263124256E-2</v>
      </c>
      <c r="BF99" s="71">
        <f>LN('R10'!BF99/'R10'!BF98)</f>
        <v>-2.9245568096461682E-2</v>
      </c>
      <c r="BG99" s="71">
        <f>LN('R10'!BG99/'R10'!BG98)</f>
        <v>1.5810606026642245E-2</v>
      </c>
      <c r="BH99" s="71">
        <f>LN('R10'!BH99/'R10'!BH98)</f>
        <v>-1.8144252123403516E-2</v>
      </c>
      <c r="BI99" s="71">
        <f>LN('R10'!BI99/'R10'!BI98)</f>
        <v>-4.6765478839017934E-3</v>
      </c>
      <c r="BJ99" s="71">
        <f>LN('R10'!BJ99/'R10'!BJ98)</f>
        <v>-1.2718772407774671E-2</v>
      </c>
      <c r="BK99" s="71">
        <f>LN('R10'!BK99/'R10'!BK98)</f>
        <v>-1.3355791181555622E-2</v>
      </c>
    </row>
    <row r="100" spans="1:63">
      <c r="A100" s="134">
        <v>36668</v>
      </c>
      <c r="B100" s="132"/>
      <c r="C100" s="135">
        <v>34851</v>
      </c>
      <c r="D100" s="71">
        <f>LN('R10'!D100/'R10'!D99)</f>
        <v>-5.908891637000644E-2</v>
      </c>
      <c r="E100" s="71">
        <f>LN('R10'!E100/'R10'!E99)</f>
        <v>-6.2696130135953742E-3</v>
      </c>
      <c r="F100" s="71">
        <f>LN('R10'!F100/'R10'!F99)</f>
        <v>-1.3210231736806462E-2</v>
      </c>
      <c r="G100" s="71">
        <f>LN('R10'!G100/'R10'!G99)</f>
        <v>0</v>
      </c>
      <c r="H100" s="71">
        <f>LN('R10'!H100/'R10'!H99)</f>
        <v>1.6736792355523826E-2</v>
      </c>
      <c r="I100" s="71">
        <f>LN('R10'!I100/'R10'!I99)</f>
        <v>9.0909717012521048E-3</v>
      </c>
      <c r="J100" s="71">
        <f>LN('R10'!J100/'R10'!J99)</f>
        <v>9.0090699423659108E-3</v>
      </c>
      <c r="K100" s="71">
        <f>LN('R10'!K100/'R10'!K99)</f>
        <v>0</v>
      </c>
      <c r="L100" s="71">
        <f>LN('R10'!L100/'R10'!L99)</f>
        <v>0</v>
      </c>
      <c r="M100" s="71">
        <f>LN('R10'!M100/'R10'!M99)</f>
        <v>0</v>
      </c>
      <c r="N100" s="71">
        <f>LN('R10'!N100/'R10'!N99)</f>
        <v>0</v>
      </c>
      <c r="O100" s="71">
        <f>LN('R10'!O100/'R10'!O99)</f>
        <v>0</v>
      </c>
      <c r="P100" s="71">
        <f>LN('R10'!P100/'R10'!P99)</f>
        <v>0</v>
      </c>
      <c r="Q100" s="71">
        <f>LN('R10'!Q100/'R10'!Q99)</f>
        <v>0</v>
      </c>
      <c r="R100" s="71">
        <f>LN('R10'!R100/'R10'!R99)</f>
        <v>0</v>
      </c>
      <c r="S100" s="71">
        <f>LN('R10'!S100/'R10'!S99)</f>
        <v>0</v>
      </c>
      <c r="T100" s="71">
        <f>LN('R10'!T100/'R10'!T99)</f>
        <v>0</v>
      </c>
      <c r="U100" s="71">
        <f>LN('R10'!U100/'R10'!U99)</f>
        <v>0</v>
      </c>
      <c r="V100" s="71">
        <f>LN('R10'!V100/'R10'!V99)</f>
        <v>0</v>
      </c>
      <c r="W100" s="71">
        <f>LN('R10'!W100/'R10'!W99)</f>
        <v>0</v>
      </c>
      <c r="X100" s="71">
        <f>LN('R10'!X100/'R10'!X99)</f>
        <v>0</v>
      </c>
      <c r="Y100" s="71">
        <f>LN('R10'!Y100/'R10'!Y99)</f>
        <v>0</v>
      </c>
      <c r="Z100" s="71">
        <f>LN('R10'!Z100/'R10'!Z99)</f>
        <v>0</v>
      </c>
      <c r="AA100" s="71">
        <f>LN('R10'!AA100/'R10'!AA99)</f>
        <v>0</v>
      </c>
      <c r="AB100" s="71">
        <f>LN('R10'!AB100/'R10'!AB99)</f>
        <v>0</v>
      </c>
      <c r="AC100" s="71">
        <f>LN('R10'!AC100/'R10'!AC99)</f>
        <v>0</v>
      </c>
      <c r="AD100" s="71">
        <f>LN('R10'!AD100/'R10'!AD99)</f>
        <v>0</v>
      </c>
      <c r="AE100" s="71">
        <f>LN('R10'!AE100/'R10'!AE99)</f>
        <v>0</v>
      </c>
      <c r="AF100" s="71">
        <f>LN('R10'!AF100/'R10'!AF99)</f>
        <v>0</v>
      </c>
      <c r="AG100" s="71">
        <f>LN('R10'!AG100/'R10'!AG99)</f>
        <v>0</v>
      </c>
      <c r="AH100" s="71">
        <f>LN('R10'!AH100/'R10'!AH99)</f>
        <v>0</v>
      </c>
      <c r="AI100" s="71">
        <f>LN('R10'!AI100/'R10'!AI99)</f>
        <v>-6.1538655743782235E-3</v>
      </c>
      <c r="AJ100" s="71">
        <f>LN('R10'!AJ100/'R10'!AJ99)</f>
        <v>-6.6006840313520242E-3</v>
      </c>
      <c r="AK100" s="71">
        <f>LN('R10'!AK100/'R10'!AK99)</f>
        <v>-7.2727593290798087E-3</v>
      </c>
      <c r="AL100" s="71">
        <f>LN('R10'!AL100/'R10'!AL99)</f>
        <v>-7.4349784875180902E-3</v>
      </c>
      <c r="AM100" s="71">
        <f>LN('R10'!AM100/'R10'!AM99)</f>
        <v>-7.7821404420549628E-3</v>
      </c>
      <c r="AN100" s="71">
        <f>LN('R10'!AN100/'R10'!AN99)</f>
        <v>-6.9204428445737952E-3</v>
      </c>
      <c r="AO100" s="71">
        <f>LN('R10'!AO100/'R10'!AO99)</f>
        <v>-3.1149819049150962E-3</v>
      </c>
      <c r="AP100" s="71">
        <f>LN('R10'!AP100/'R10'!AP99)</f>
        <v>-2.6407782336965095E-3</v>
      </c>
      <c r="AQ100" s="71">
        <f>LN('R10'!AQ100/'R10'!AQ99)</f>
        <v>-3.3389012655145986E-3</v>
      </c>
      <c r="AR100" s="71">
        <f>LN('R10'!AR100/'R10'!AR99)</f>
        <v>-5.970166986503796E-3</v>
      </c>
      <c r="AS100" s="71">
        <f>LN('R10'!AS100/'R10'!AS99)</f>
        <v>-6.1538655743782235E-3</v>
      </c>
      <c r="AT100" s="71">
        <f>LN('R10'!AT100/'R10'!AT99)</f>
        <v>-6.191970247921107E-3</v>
      </c>
      <c r="AU100" s="71">
        <f>LN('R10'!AU100/'R10'!AU99)</f>
        <v>-6.4308903302904025E-3</v>
      </c>
      <c r="AV100" s="71">
        <f>LN('R10'!AV100/'R10'!AV99)</f>
        <v>-6.9204428445737952E-3</v>
      </c>
      <c r="AW100" s="71">
        <f>LN('R10'!AW100/'R10'!AW99)</f>
        <v>-7.6628727455691371E-3</v>
      </c>
      <c r="AX100" s="71">
        <f>LN('R10'!AX100/'R10'!AX99)</f>
        <v>-7.8431774610258926E-3</v>
      </c>
      <c r="AY100" s="71">
        <f>LN('R10'!AY100/'R10'!AY99)</f>
        <v>-8.23049913651548E-3</v>
      </c>
      <c r="AZ100" s="71">
        <f>LN('R10'!AZ100/'R10'!AZ99)</f>
        <v>-7.2727593290798087E-3</v>
      </c>
      <c r="BA100" s="71">
        <f>LN('R10'!BA100/'R10'!BA99)</f>
        <v>-3.1844177888413726E-3</v>
      </c>
      <c r="BB100" s="71">
        <f>LN('R10'!BB100/'R10'!BB99)</f>
        <v>-2.6905136116255374E-3</v>
      </c>
      <c r="BC100" s="71">
        <f>LN('R10'!BC100/'R10'!BC99)</f>
        <v>-3.418806748785609E-3</v>
      </c>
      <c r="BD100" s="71">
        <f>LN('R10'!BD100/'R10'!BD99)</f>
        <v>-6.2305497506360864E-3</v>
      </c>
      <c r="BE100" s="71">
        <f>LN('R10'!BE100/'R10'!BE99)</f>
        <v>-6.4308903302904025E-3</v>
      </c>
      <c r="BF100" s="71">
        <f>LN('R10'!BF100/'R10'!BF99)</f>
        <v>-6.4725145056174788E-3</v>
      </c>
      <c r="BG100" s="71">
        <f>LN('R10'!BG100/'R10'!BG99)</f>
        <v>-6.5574005461590517E-3</v>
      </c>
      <c r="BH100" s="71">
        <f>LN('R10'!BH100/'R10'!BH99)</f>
        <v>-7.067167223092443E-3</v>
      </c>
      <c r="BI100" s="71">
        <f>LN('R10'!BI100/'R10'!BI99)</f>
        <v>-7.8431774610258926E-3</v>
      </c>
      <c r="BJ100" s="71">
        <f>LN('R10'!BJ100/'R10'!BJ99)</f>
        <v>-8.0321716972642666E-3</v>
      </c>
      <c r="BK100" s="71">
        <f>LN('R10'!BK100/'R10'!BK99)</f>
        <v>-8.4388686458645949E-3</v>
      </c>
    </row>
    <row r="101" spans="1:63">
      <c r="A101" s="134">
        <v>36669</v>
      </c>
      <c r="B101" s="132"/>
      <c r="C101" s="135">
        <v>34851</v>
      </c>
      <c r="D101" s="71">
        <f>LN('R10'!D101/'R10'!D100)</f>
        <v>-3.5401927050915952E-2</v>
      </c>
      <c r="E101" s="71">
        <f>LN('R10'!E101/'R10'!E100)</f>
        <v>-6.4957896274772373E-2</v>
      </c>
      <c r="F101" s="71">
        <f>LN('R10'!F101/'R10'!F100)</f>
        <v>-2.1506205220963619E-2</v>
      </c>
      <c r="G101" s="71">
        <f>LN('R10'!G101/'R10'!G100)</f>
        <v>-1.7595761890379601E-2</v>
      </c>
      <c r="H101" s="71">
        <f>LN('R10'!H101/'R10'!H100)</f>
        <v>-8.3333815591442994E-3</v>
      </c>
      <c r="I101" s="71">
        <f>LN('R10'!I101/'R10'!I100)</f>
        <v>-4.5351551653912622E-3</v>
      </c>
      <c r="J101" s="71">
        <f>LN('R10'!J101/'R10'!J100)</f>
        <v>-4.4943895878393264E-3</v>
      </c>
      <c r="K101" s="71">
        <f>LN('R10'!K101/'R10'!K100)</f>
        <v>0</v>
      </c>
      <c r="L101" s="71">
        <f>LN('R10'!L101/'R10'!L100)</f>
        <v>0</v>
      </c>
      <c r="M101" s="71">
        <f>LN('R10'!M101/'R10'!M100)</f>
        <v>0</v>
      </c>
      <c r="N101" s="71">
        <f>LN('R10'!N101/'R10'!N100)</f>
        <v>0</v>
      </c>
      <c r="O101" s="71">
        <f>LN('R10'!O101/'R10'!O100)</f>
        <v>0</v>
      </c>
      <c r="P101" s="71">
        <f>LN('R10'!P101/'R10'!P100)</f>
        <v>0</v>
      </c>
      <c r="Q101" s="71">
        <f>LN('R10'!Q101/'R10'!Q100)</f>
        <v>0</v>
      </c>
      <c r="R101" s="71">
        <f>LN('R10'!R101/'R10'!R100)</f>
        <v>-2.9368596733097135E-3</v>
      </c>
      <c r="S101" s="71">
        <f>LN('R10'!S101/'R10'!S100)</f>
        <v>-6.2305497506360864E-3</v>
      </c>
      <c r="T101" s="71">
        <f>LN('R10'!T101/'R10'!T100)</f>
        <v>-1.0582109330536972E-2</v>
      </c>
      <c r="U101" s="71">
        <f>LN('R10'!U101/'R10'!U100)</f>
        <v>0</v>
      </c>
      <c r="V101" s="71">
        <f>LN('R10'!V101/'R10'!V100)</f>
        <v>0</v>
      </c>
      <c r="W101" s="71">
        <f>LN('R10'!W101/'R10'!W100)</f>
        <v>0</v>
      </c>
      <c r="X101" s="71">
        <f>LN('R10'!X101/'R10'!X100)</f>
        <v>0</v>
      </c>
      <c r="Y101" s="71">
        <f>LN('R10'!Y101/'R10'!Y100)</f>
        <v>0</v>
      </c>
      <c r="Z101" s="71">
        <f>LN('R10'!Z101/'R10'!Z100)</f>
        <v>0</v>
      </c>
      <c r="AA101" s="71">
        <f>LN('R10'!AA101/'R10'!AA100)</f>
        <v>0</v>
      </c>
      <c r="AB101" s="71">
        <f>LN('R10'!AB101/'R10'!AB100)</f>
        <v>0</v>
      </c>
      <c r="AC101" s="71">
        <f>LN('R10'!AC101/'R10'!AC100)</f>
        <v>0</v>
      </c>
      <c r="AD101" s="71">
        <f>LN('R10'!AD101/'R10'!AD100)</f>
        <v>-3.0275530240377051E-3</v>
      </c>
      <c r="AE101" s="71">
        <f>LN('R10'!AE101/'R10'!AE100)</f>
        <v>-6.4725145056174788E-3</v>
      </c>
      <c r="AF101" s="71">
        <f>LN('R10'!AF101/'R10'!AF100)</f>
        <v>-1.1299555253933394E-2</v>
      </c>
      <c r="AG101" s="71">
        <f>LN('R10'!AG101/'R10'!AG100)</f>
        <v>0</v>
      </c>
      <c r="AH101" s="71">
        <f>LN('R10'!AH101/'R10'!AH100)</f>
        <v>0</v>
      </c>
      <c r="AI101" s="71">
        <f>LN('R10'!AI101/'R10'!AI100)</f>
        <v>0</v>
      </c>
      <c r="AJ101" s="71">
        <f>LN('R10'!AJ101/'R10'!AJ100)</f>
        <v>0</v>
      </c>
      <c r="AK101" s="71">
        <f>LN('R10'!AK101/'R10'!AK100)</f>
        <v>0</v>
      </c>
      <c r="AL101" s="71">
        <f>LN('R10'!AL101/'R10'!AL100)</f>
        <v>0</v>
      </c>
      <c r="AM101" s="71">
        <f>LN('R10'!AM101/'R10'!AM100)</f>
        <v>0</v>
      </c>
      <c r="AN101" s="71">
        <f>LN('R10'!AN101/'R10'!AN100)</f>
        <v>0</v>
      </c>
      <c r="AO101" s="71">
        <f>LN('R10'!AO101/'R10'!AO100)</f>
        <v>0</v>
      </c>
      <c r="AP101" s="71">
        <f>LN('R10'!AP101/'R10'!AP100)</f>
        <v>-3.1157526374599015E-3</v>
      </c>
      <c r="AQ101" s="71">
        <f>LN('R10'!AQ101/'R10'!AQ100)</f>
        <v>-6.7114345879868038E-3</v>
      </c>
      <c r="AR101" s="71">
        <f>LN('R10'!AR101/'R10'!AR100)</f>
        <v>-1.204833851617448E-2</v>
      </c>
      <c r="AS101" s="71">
        <f>LN('R10'!AS101/'R10'!AS100)</f>
        <v>0</v>
      </c>
      <c r="AT101" s="71">
        <f>LN('R10'!AT101/'R10'!AT100)</f>
        <v>0</v>
      </c>
      <c r="AU101" s="71">
        <f>LN('R10'!AU101/'R10'!AU100)</f>
        <v>0</v>
      </c>
      <c r="AV101" s="71">
        <f>LN('R10'!AV101/'R10'!AV100)</f>
        <v>0</v>
      </c>
      <c r="AW101" s="71">
        <f>LN('R10'!AW101/'R10'!AW100)</f>
        <v>0</v>
      </c>
      <c r="AX101" s="71">
        <f>LN('R10'!AX101/'R10'!AX100)</f>
        <v>0</v>
      </c>
      <c r="AY101" s="71">
        <f>LN('R10'!AY101/'R10'!AY100)</f>
        <v>0</v>
      </c>
      <c r="AZ101" s="71">
        <f>LN('R10'!AZ101/'R10'!AZ100)</f>
        <v>0</v>
      </c>
      <c r="BA101" s="71">
        <f>LN('R10'!BA101/'R10'!BA100)</f>
        <v>0</v>
      </c>
      <c r="BB101" s="71">
        <f>LN('R10'!BB101/'R10'!BB100)</f>
        <v>-3.1746058407726538E-3</v>
      </c>
      <c r="BC101" s="71">
        <f>LN('R10'!BC101/'R10'!BC100)</f>
        <v>-6.8728792877620643E-3</v>
      </c>
      <c r="BD101" s="71">
        <f>LN('R10'!BD101/'R10'!BD100)</f>
        <v>-1.2578782206860073E-2</v>
      </c>
      <c r="BE101" s="71">
        <f>LN('R10'!BE101/'R10'!BE100)</f>
        <v>0</v>
      </c>
      <c r="BF101" s="71">
        <f>LN('R10'!BF101/'R10'!BF100)</f>
        <v>0</v>
      </c>
      <c r="BG101" s="71">
        <f>LN('R10'!BG101/'R10'!BG100)</f>
        <v>-6.6006840313520242E-3</v>
      </c>
      <c r="BH101" s="71">
        <f>LN('R10'!BH101/'R10'!BH100)</f>
        <v>-7.1174677688639896E-3</v>
      </c>
      <c r="BI101" s="71">
        <f>LN('R10'!BI101/'R10'!BI100)</f>
        <v>-7.9051795071132611E-3</v>
      </c>
      <c r="BJ101" s="71">
        <f>LN('R10'!BJ101/'R10'!BJ100)</f>
        <v>-8.0972102326193618E-3</v>
      </c>
      <c r="BK101" s="71">
        <f>LN('R10'!BK101/'R10'!BK100)</f>
        <v>-8.5106896679086191E-3</v>
      </c>
    </row>
    <row r="102" spans="1:63">
      <c r="A102" s="134">
        <v>36670</v>
      </c>
      <c r="B102" s="132"/>
      <c r="C102" s="135">
        <v>34881</v>
      </c>
      <c r="D102" s="71">
        <f>LN('R10'!D102/'R10'!D101)</f>
        <v>5.2643733485421881E-2</v>
      </c>
      <c r="E102" s="71">
        <f>LN('R10'!E102/'R10'!E101)</f>
        <v>5.8648727081507687E-2</v>
      </c>
      <c r="F102" s="71">
        <f>LN('R10'!F102/'R10'!F101)</f>
        <v>1.6172859245600968E-2</v>
      </c>
      <c r="G102" s="71">
        <f>LN('R10'!G102/'R10'!G101)</f>
        <v>2.9156584291455487E-2</v>
      </c>
      <c r="H102" s="71">
        <f>LN('R10'!H102/'R10'!H101)</f>
        <v>0</v>
      </c>
      <c r="I102" s="71">
        <f>LN('R10'!I102/'R10'!I101)</f>
        <v>0</v>
      </c>
      <c r="J102" s="71">
        <f>LN('R10'!J102/'R10'!J101)</f>
        <v>0</v>
      </c>
      <c r="K102" s="71">
        <f>LN('R10'!K102/'R10'!K101)</f>
        <v>1.0752791776261697E-2</v>
      </c>
      <c r="L102" s="71">
        <f>LN('R10'!L102/'R10'!L101)</f>
        <v>1.142869582362285E-2</v>
      </c>
      <c r="M102" s="71">
        <f>LN('R10'!M102/'R10'!M101)</f>
        <v>2.4692612590371414E-2</v>
      </c>
      <c r="N102" s="71">
        <f>LN('R10'!N102/'R10'!N101)</f>
        <v>0</v>
      </c>
      <c r="O102" s="71">
        <f>LN('R10'!O102/'R10'!O101)</f>
        <v>0</v>
      </c>
      <c r="P102" s="71">
        <f>LN('R10'!P102/'R10'!P101)</f>
        <v>0</v>
      </c>
      <c r="Q102" s="71">
        <f>LN('R10'!Q102/'R10'!Q101)</f>
        <v>3.3673215106587807E-2</v>
      </c>
      <c r="R102" s="71">
        <f>LN('R10'!R102/'R10'!R101)</f>
        <v>1.1696039763191236E-2</v>
      </c>
      <c r="S102" s="71">
        <f>LN('R10'!S102/'R10'!S101)</f>
        <v>1.242251999855711E-2</v>
      </c>
      <c r="T102" s="71">
        <f>LN('R10'!T102/'R10'!T101)</f>
        <v>0</v>
      </c>
      <c r="U102" s="71">
        <f>LN('R10'!U102/'R10'!U101)</f>
        <v>0</v>
      </c>
      <c r="V102" s="71">
        <f>LN('R10'!V102/'R10'!V101)</f>
        <v>0</v>
      </c>
      <c r="W102" s="71">
        <f>LN('R10'!W102/'R10'!W101)</f>
        <v>0</v>
      </c>
      <c r="X102" s="71">
        <f>LN('R10'!X102/'R10'!X101)</f>
        <v>0</v>
      </c>
      <c r="Y102" s="71">
        <f>LN('R10'!Y102/'R10'!Y101)</f>
        <v>1.3423020332140771E-2</v>
      </c>
      <c r="Z102" s="71">
        <f>LN('R10'!Z102/'R10'!Z101)</f>
        <v>-1.388911216066715E-2</v>
      </c>
      <c r="AA102" s="71">
        <f>LN('R10'!AA102/'R10'!AA101)</f>
        <v>-1.4493007302566864E-2</v>
      </c>
      <c r="AB102" s="71">
        <f>LN('R10'!AB102/'R10'!AB101)</f>
        <v>-1.298719552681119E-2</v>
      </c>
      <c r="AC102" s="71">
        <f>LN('R10'!AC102/'R10'!AC101)</f>
        <v>2.9028091662778567E-2</v>
      </c>
      <c r="AD102" s="71">
        <f>LN('R10'!AD102/'R10'!AD101)</f>
        <v>6.9497182572023329E-3</v>
      </c>
      <c r="AE102" s="71">
        <f>LN('R10'!AE102/'R10'!AE101)</f>
        <v>6.4725145056175196E-3</v>
      </c>
      <c r="AF102" s="71">
        <f>LN('R10'!AF102/'R10'!AF101)</f>
        <v>-1.1428695823622744E-2</v>
      </c>
      <c r="AG102" s="71">
        <f>LN('R10'!AG102/'R10'!AG101)</f>
        <v>-1.1628037995119099E-2</v>
      </c>
      <c r="AH102" s="71">
        <f>LN('R10'!AH102/'R10'!AH101)</f>
        <v>-1.1696039763191298E-2</v>
      </c>
      <c r="AI102" s="71">
        <f>LN('R10'!AI102/'R10'!AI101)</f>
        <v>0</v>
      </c>
      <c r="AJ102" s="71">
        <f>LN('R10'!AJ102/'R10'!AJ101)</f>
        <v>0</v>
      </c>
      <c r="AK102" s="71">
        <f>LN('R10'!AK102/'R10'!AK101)</f>
        <v>1.4493007302566824E-2</v>
      </c>
      <c r="AL102" s="71">
        <f>LN('R10'!AL102/'R10'!AL101)</f>
        <v>-1.5037877364540559E-2</v>
      </c>
      <c r="AM102" s="71">
        <f>LN('R10'!AM102/'R10'!AM101)</f>
        <v>-1.5748356968139168E-2</v>
      </c>
      <c r="AN102" s="71">
        <f>LN('R10'!AN102/'R10'!AN101)</f>
        <v>-1.3986241974739839E-2</v>
      </c>
      <c r="AO102" s="71">
        <f>LN('R10'!AO102/'R10'!AO101)</f>
        <v>3.0009482589445198E-2</v>
      </c>
      <c r="AP102" s="71">
        <f>LN('R10'!AP102/'R10'!AP101)</f>
        <v>7.1517717765161729E-3</v>
      </c>
      <c r="AQ102" s="71">
        <f>LN('R10'!AQ102/'R10'!AQ101)</f>
        <v>6.7114345879867778E-3</v>
      </c>
      <c r="AR102" s="71">
        <f>LN('R10'!AR102/'R10'!AR101)</f>
        <v>-1.2195273093818243E-2</v>
      </c>
      <c r="AS102" s="71">
        <f>LN('R10'!AS102/'R10'!AS101)</f>
        <v>-1.2422519998557209E-2</v>
      </c>
      <c r="AT102" s="71">
        <f>LN('R10'!AT102/'R10'!AT101)</f>
        <v>-1.2500162764231494E-2</v>
      </c>
      <c r="AU102" s="71">
        <f>LN('R10'!AU102/'R10'!AU101)</f>
        <v>0</v>
      </c>
      <c r="AV102" s="71">
        <f>LN('R10'!AV102/'R10'!AV101)</f>
        <v>0</v>
      </c>
      <c r="AW102" s="71">
        <f>LN('R10'!AW102/'R10'!AW101)</f>
        <v>1.5267472130788381E-2</v>
      </c>
      <c r="AX102" s="71">
        <f>LN('R10'!AX102/'R10'!AX101)</f>
        <v>-1.5873349156290122E-2</v>
      </c>
      <c r="AY102" s="71">
        <f>LN('R10'!AY102/'R10'!AY101)</f>
        <v>-1.6667052485211647E-2</v>
      </c>
      <c r="AZ102" s="71">
        <f>LN('R10'!AZ102/'R10'!AZ101)</f>
        <v>-1.4706147389695449E-2</v>
      </c>
      <c r="BA102" s="71">
        <f>LN('R10'!BA102/'R10'!BA101)</f>
        <v>3.066931674229512E-2</v>
      </c>
      <c r="BB102" s="71">
        <f>LN('R10'!BB102/'R10'!BB101)</f>
        <v>7.2865837997756564E-3</v>
      </c>
      <c r="BC102" s="71">
        <f>LN('R10'!BC102/'R10'!BC101)</f>
        <v>6.8728792877620504E-3</v>
      </c>
      <c r="BD102" s="71">
        <f>LN('R10'!BD102/'R10'!BD101)</f>
        <v>-1.2739025777429714E-2</v>
      </c>
      <c r="BE102" s="71">
        <f>LN('R10'!BE102/'R10'!BE101)</f>
        <v>-1.298719552681119E-2</v>
      </c>
      <c r="BF102" s="71">
        <f>LN('R10'!BF102/'R10'!BF101)</f>
        <v>-1.3072081567352775E-2</v>
      </c>
      <c r="BG102" s="71">
        <f>LN('R10'!BG102/'R10'!BG101)</f>
        <v>-5.3120974848900535E-3</v>
      </c>
      <c r="BH102" s="71">
        <f>LN('R10'!BH102/'R10'!BH101)</f>
        <v>-5.7306747089850953E-3</v>
      </c>
      <c r="BI102" s="71">
        <f>LN('R10'!BI102/'R10'!BI101)</f>
        <v>9.4787439545437387E-3</v>
      </c>
      <c r="BJ102" s="71">
        <f>LN('R10'!BJ102/'R10'!BJ101)</f>
        <v>-2.3027333271310235E-2</v>
      </c>
      <c r="BK102" s="71">
        <f>LN('R10'!BK102/'R10'!BK101)</f>
        <v>-2.4222637575846303E-2</v>
      </c>
    </row>
    <row r="103" spans="1:63">
      <c r="A103" s="134">
        <v>36671</v>
      </c>
      <c r="B103" s="132"/>
      <c r="C103" s="135">
        <v>34881</v>
      </c>
      <c r="D103" s="71">
        <f>LN('R10'!D103/'R10'!D102)</f>
        <v>4.1847109935500504E-2</v>
      </c>
      <c r="E103" s="71">
        <f>LN('R10'!E103/'R10'!E102)</f>
        <v>8.7802203444447682E-2</v>
      </c>
      <c r="F103" s="71">
        <f>LN('R10'!F103/'R10'!F102)</f>
        <v>-8.0537348070968268E-3</v>
      </c>
      <c r="G103" s="71">
        <f>LN('R10'!G103/'R10'!G102)</f>
        <v>8.0042707673536356E-2</v>
      </c>
      <c r="H103" s="71">
        <f>LN('R10'!H103/'R10'!H102)</f>
        <v>1.6597891409037831E-2</v>
      </c>
      <c r="I103" s="71">
        <f>LN('R10'!I103/'R10'!I102)</f>
        <v>1.8018505502678212E-2</v>
      </c>
      <c r="J103" s="71">
        <f>LN('R10'!J103/'R10'!J102)</f>
        <v>1.7857617400006472E-2</v>
      </c>
      <c r="K103" s="71">
        <f>LN('R10'!K103/'R10'!K102)</f>
        <v>0</v>
      </c>
      <c r="L103" s="71">
        <f>LN('R10'!L103/'R10'!L102)</f>
        <v>0</v>
      </c>
      <c r="M103" s="71">
        <f>LN('R10'!M103/'R10'!M102)</f>
        <v>0</v>
      </c>
      <c r="N103" s="71">
        <f>LN('R10'!N103/'R10'!N102)</f>
        <v>0</v>
      </c>
      <c r="O103" s="71">
        <f>LN('R10'!O103/'R10'!O102)</f>
        <v>0</v>
      </c>
      <c r="P103" s="71">
        <f>LN('R10'!P103/'R10'!P102)</f>
        <v>0</v>
      </c>
      <c r="Q103" s="71">
        <f>LN('R10'!Q103/'R10'!Q102)</f>
        <v>0</v>
      </c>
      <c r="R103" s="71">
        <f>LN('R10'!R103/'R10'!R102)</f>
        <v>0</v>
      </c>
      <c r="S103" s="71">
        <f>LN('R10'!S103/'R10'!S102)</f>
        <v>0</v>
      </c>
      <c r="T103" s="71">
        <f>LN('R10'!T103/'R10'!T102)</f>
        <v>0</v>
      </c>
      <c r="U103" s="71">
        <f>LN('R10'!U103/'R10'!U102)</f>
        <v>0</v>
      </c>
      <c r="V103" s="71">
        <f>LN('R10'!V103/'R10'!V102)</f>
        <v>0</v>
      </c>
      <c r="W103" s="71">
        <f>LN('R10'!W103/'R10'!W102)</f>
        <v>0</v>
      </c>
      <c r="X103" s="71">
        <f>LN('R10'!X103/'R10'!X102)</f>
        <v>0</v>
      </c>
      <c r="Y103" s="71">
        <f>LN('R10'!Y103/'R10'!Y102)</f>
        <v>0</v>
      </c>
      <c r="Z103" s="71">
        <f>LN('R10'!Z103/'R10'!Z102)</f>
        <v>0</v>
      </c>
      <c r="AA103" s="71">
        <f>LN('R10'!AA103/'R10'!AA102)</f>
        <v>0</v>
      </c>
      <c r="AB103" s="71">
        <f>LN('R10'!AB103/'R10'!AB102)</f>
        <v>0</v>
      </c>
      <c r="AC103" s="71">
        <f>LN('R10'!AC103/'R10'!AC102)</f>
        <v>0</v>
      </c>
      <c r="AD103" s="71">
        <f>LN('R10'!AD103/'R10'!AD102)</f>
        <v>0</v>
      </c>
      <c r="AE103" s="71">
        <f>LN('R10'!AE103/'R10'!AE102)</f>
        <v>0</v>
      </c>
      <c r="AF103" s="71">
        <f>LN('R10'!AF103/'R10'!AF102)</f>
        <v>0</v>
      </c>
      <c r="AG103" s="71">
        <f>LN('R10'!AG103/'R10'!AG102)</f>
        <v>0</v>
      </c>
      <c r="AH103" s="71">
        <f>LN('R10'!AH103/'R10'!AH102)</f>
        <v>0</v>
      </c>
      <c r="AI103" s="71">
        <f>LN('R10'!AI103/'R10'!AI102)</f>
        <v>0</v>
      </c>
      <c r="AJ103" s="71">
        <f>LN('R10'!AJ103/'R10'!AJ102)</f>
        <v>0</v>
      </c>
      <c r="AK103" s="71">
        <f>LN('R10'!AK103/'R10'!AK102)</f>
        <v>0</v>
      </c>
      <c r="AL103" s="71">
        <f>LN('R10'!AL103/'R10'!AL102)</f>
        <v>0</v>
      </c>
      <c r="AM103" s="71">
        <f>LN('R10'!AM103/'R10'!AM102)</f>
        <v>0</v>
      </c>
      <c r="AN103" s="71">
        <f>LN('R10'!AN103/'R10'!AN102)</f>
        <v>0</v>
      </c>
      <c r="AO103" s="71">
        <f>LN('R10'!AO103/'R10'!AO102)</f>
        <v>0</v>
      </c>
      <c r="AP103" s="71">
        <f>LN('R10'!AP103/'R10'!AP102)</f>
        <v>0</v>
      </c>
      <c r="AQ103" s="71">
        <f>LN('R10'!AQ103/'R10'!AQ102)</f>
        <v>0</v>
      </c>
      <c r="AR103" s="71">
        <f>LN('R10'!AR103/'R10'!AR102)</f>
        <v>0</v>
      </c>
      <c r="AS103" s="71">
        <f>LN('R10'!AS103/'R10'!AS102)</f>
        <v>0</v>
      </c>
      <c r="AT103" s="71">
        <f>LN('R10'!AT103/'R10'!AT102)</f>
        <v>0</v>
      </c>
      <c r="AU103" s="71">
        <f>LN('R10'!AU103/'R10'!AU102)</f>
        <v>0</v>
      </c>
      <c r="AV103" s="71">
        <f>LN('R10'!AV103/'R10'!AV102)</f>
        <v>0</v>
      </c>
      <c r="AW103" s="71">
        <f>LN('R10'!AW103/'R10'!AW102)</f>
        <v>0</v>
      </c>
      <c r="AX103" s="71">
        <f>LN('R10'!AX103/'R10'!AX102)</f>
        <v>0</v>
      </c>
      <c r="AY103" s="71">
        <f>LN('R10'!AY103/'R10'!AY102)</f>
        <v>0</v>
      </c>
      <c r="AZ103" s="71">
        <f>LN('R10'!AZ103/'R10'!AZ102)</f>
        <v>0</v>
      </c>
      <c r="BA103" s="71">
        <f>LN('R10'!BA103/'R10'!BA102)</f>
        <v>0</v>
      </c>
      <c r="BB103" s="71">
        <f>LN('R10'!BB103/'R10'!BB102)</f>
        <v>0</v>
      </c>
      <c r="BC103" s="71">
        <f>LN('R10'!BC103/'R10'!BC102)</f>
        <v>0</v>
      </c>
      <c r="BD103" s="71">
        <f>LN('R10'!BD103/'R10'!BD102)</f>
        <v>0</v>
      </c>
      <c r="BE103" s="71">
        <f>LN('R10'!BE103/'R10'!BE102)</f>
        <v>0</v>
      </c>
      <c r="BF103" s="71">
        <f>LN('R10'!BF103/'R10'!BF102)</f>
        <v>0</v>
      </c>
      <c r="BG103" s="71">
        <f>LN('R10'!BG103/'R10'!BG102)</f>
        <v>0</v>
      </c>
      <c r="BH103" s="71">
        <f>LN('R10'!BH103/'R10'!BH102)</f>
        <v>0</v>
      </c>
      <c r="BI103" s="71">
        <f>LN('R10'!BI103/'R10'!BI102)</f>
        <v>0</v>
      </c>
      <c r="BJ103" s="71">
        <f>LN('R10'!BJ103/'R10'!BJ102)</f>
        <v>0</v>
      </c>
      <c r="BK103" s="71">
        <f>LN('R10'!BK103/'R10'!BK102)</f>
        <v>0</v>
      </c>
    </row>
    <row r="104" spans="1:63">
      <c r="A104" s="134">
        <v>36672</v>
      </c>
      <c r="B104" s="132"/>
      <c r="C104" s="135">
        <v>34881</v>
      </c>
      <c r="D104" s="71">
        <f>LN('R10'!D104/'R10'!D103)</f>
        <v>0.34927054976452232</v>
      </c>
      <c r="E104" s="71">
        <f>LN('R10'!E104/'R10'!E103)</f>
        <v>0.14290758825307789</v>
      </c>
      <c r="F104" s="71">
        <f>LN('R10'!F104/'R10'!F103)</f>
        <v>0</v>
      </c>
      <c r="G104" s="71">
        <f>LN('R10'!G104/'R10'!G103)</f>
        <v>-0.35251536146178863</v>
      </c>
      <c r="H104" s="71">
        <f>LN('R10'!H104/'R10'!H103)</f>
        <v>4.1067819526535024E-3</v>
      </c>
      <c r="I104" s="71">
        <f>LN('R10'!I104/'R10'!I103)</f>
        <v>0.10178269430994238</v>
      </c>
      <c r="J104" s="71">
        <f>LN('R10'!J104/'R10'!J103)</f>
        <v>-0.16303962724450435</v>
      </c>
      <c r="K104" s="71">
        <f>LN('R10'!K104/'R10'!K103)</f>
        <v>-4.3722811013831575E-2</v>
      </c>
      <c r="L104" s="71">
        <f>LN('R10'!L104/'R10'!L103)</f>
        <v>-3.4685557987889984E-2</v>
      </c>
      <c r="M104" s="71">
        <f>LN('R10'!M104/'R10'!M103)</f>
        <v>-1.2270092591814359E-2</v>
      </c>
      <c r="N104" s="71">
        <f>LN('R10'!N104/'R10'!N103)</f>
        <v>-6.38979809877101E-3</v>
      </c>
      <c r="O104" s="71">
        <f>LN('R10'!O104/'R10'!O103)</f>
        <v>0.12438371968773553</v>
      </c>
      <c r="P104" s="71">
        <f>LN('R10'!P104/'R10'!P103)</f>
        <v>0.60231796419065653</v>
      </c>
      <c r="Q104" s="71">
        <f>LN('R10'!Q104/'R10'!Q103)</f>
        <v>0.13601175768285467</v>
      </c>
      <c r="R104" s="71">
        <f>LN('R10'!R104/'R10'!R103)</f>
        <v>-4.4583906608026427E-2</v>
      </c>
      <c r="S104" s="71">
        <f>LN('R10'!S104/'R10'!S103)</f>
        <v>-0.5337194436318432</v>
      </c>
      <c r="T104" s="71">
        <f>LN('R10'!T104/'R10'!T103)</f>
        <v>-1.0695289116747919E-2</v>
      </c>
      <c r="U104" s="71">
        <f>LN('R10'!U104/'R10'!U103)</f>
        <v>1.0752791776261697E-2</v>
      </c>
      <c r="V104" s="71">
        <f>LN('R10'!V104/'R10'!V103)</f>
        <v>-8.5037042685912181E-2</v>
      </c>
      <c r="W104" s="71">
        <f>LN('R10'!W104/'R10'!W103)</f>
        <v>-5.3425166673580556E-2</v>
      </c>
      <c r="X104" s="71">
        <f>LN('R10'!X104/'R10'!X103)</f>
        <v>-4.4171218313137424E-2</v>
      </c>
      <c r="Y104" s="71">
        <f>LN('R10'!Y104/'R10'!Y103)</f>
        <v>-2.0202707317519466E-2</v>
      </c>
      <c r="Z104" s="71">
        <f>LN('R10'!Z104/'R10'!Z103)</f>
        <v>-1.4084739881738972E-2</v>
      </c>
      <c r="AA104" s="71">
        <f>LN('R10'!AA104/'R10'!AA103)</f>
        <v>0.12987508142141208</v>
      </c>
      <c r="AB104" s="71">
        <f>LN('R10'!AB104/'R10'!AB103)</f>
        <v>0.64717167895974237</v>
      </c>
      <c r="AC104" s="71">
        <f>LN('R10'!AC104/'R10'!AC103)</f>
        <v>0.13866726793145964</v>
      </c>
      <c r="AD104" s="71">
        <f>LN('R10'!AD104/'R10'!AD103)</f>
        <v>-5.6043142474447569E-2</v>
      </c>
      <c r="AE104" s="71">
        <f>LN('R10'!AE104/'R10'!AE103)</f>
        <v>-0.57178632355567782</v>
      </c>
      <c r="AF104" s="71">
        <f>LN('R10'!AF104/'R10'!AF103)</f>
        <v>-1.7391742711869222E-2</v>
      </c>
      <c r="AG104" s="71">
        <f>LN('R10'!AG104/'R10'!AG103)</f>
        <v>5.8309203107931437E-3</v>
      </c>
      <c r="AH104" s="71">
        <f>LN('R10'!AH104/'R10'!AH103)</f>
        <v>-7.9552631701953647E-2</v>
      </c>
      <c r="AI104" s="71">
        <f>LN('R10'!AI104/'R10'!AI103)</f>
        <v>-6.3715814386107739E-2</v>
      </c>
      <c r="AJ104" s="71">
        <f>LN('R10'!AJ104/'R10'!AJ103)</f>
        <v>-5.4435206555017102E-2</v>
      </c>
      <c r="AK104" s="71">
        <f>LN('R10'!AK104/'R10'!AK103)</f>
        <v>-2.9199154692262353E-2</v>
      </c>
      <c r="AL104" s="71">
        <f>LN('R10'!AL104/'R10'!AL103)</f>
        <v>-2.2989518224698718E-2</v>
      </c>
      <c r="AM104" s="71">
        <f>LN('R10'!AM104/'R10'!AM103)</f>
        <v>0.13353139262452257</v>
      </c>
      <c r="AN104" s="71">
        <f>LN('R10'!AN104/'R10'!AN103)</f>
        <v>0.68625730258472439</v>
      </c>
      <c r="AO104" s="71">
        <f>LN('R10'!AO104/'R10'!AO103)</f>
        <v>0.14034251638562201</v>
      </c>
      <c r="AP104" s="71">
        <f>LN('R10'!AP104/'R10'!AP103)</f>
        <v>-6.6451012351882263E-2</v>
      </c>
      <c r="AQ104" s="71">
        <f>LN('R10'!AQ104/'R10'!AQ103)</f>
        <v>-0.6066933725839242</v>
      </c>
      <c r="AR104" s="71">
        <f>LN('R10'!AR104/'R10'!AR103)</f>
        <v>-2.4845998586530776E-2</v>
      </c>
      <c r="AS104" s="71">
        <f>LN('R10'!AS104/'R10'!AS103)</f>
        <v>0</v>
      </c>
      <c r="AT104" s="71">
        <f>LN('R10'!AT104/'R10'!AT103)</f>
        <v>-5.8268908123975761E-2</v>
      </c>
      <c r="AU104" s="71">
        <f>LN('R10'!AU104/'R10'!AU103)</f>
        <v>-6.6691374498672282E-2</v>
      </c>
      <c r="AV104" s="71">
        <f>LN('R10'!AV104/'R10'!AV103)</f>
        <v>-5.7158413839948637E-2</v>
      </c>
      <c r="AW104" s="71">
        <f>LN('R10'!AW104/'R10'!AW103)</f>
        <v>-3.077165866675366E-2</v>
      </c>
      <c r="AX104" s="71">
        <f>LN('R10'!AX104/'R10'!AX103)</f>
        <v>-2.4292692569044587E-2</v>
      </c>
      <c r="AY104" s="71">
        <f>LN('R10'!AY104/'R10'!AY103)</f>
        <v>0.14085743271659545</v>
      </c>
      <c r="AZ104" s="71">
        <f>LN('R10'!AZ104/'R10'!AZ103)</f>
        <v>0.7154883404976794</v>
      </c>
      <c r="BA104" s="71">
        <f>LN('R10'!BA104/'R10'!BA103)</f>
        <v>0.14317362119610735</v>
      </c>
      <c r="BB104" s="71">
        <f>LN('R10'!BB104/'R10'!BB103)</f>
        <v>-7.129530360045104E-2</v>
      </c>
      <c r="BC104" s="71">
        <f>LN('R10'!BC104/'R10'!BC103)</f>
        <v>-0.62689779501874465</v>
      </c>
      <c r="BD104" s="71">
        <f>LN('R10'!BD104/'R10'!BD103)</f>
        <v>-2.5975486403260677E-2</v>
      </c>
      <c r="BE104" s="71">
        <f>LN('R10'!BE104/'R10'!BE103)</f>
        <v>0</v>
      </c>
      <c r="BF104" s="71">
        <f>LN('R10'!BF104/'R10'!BF103)</f>
        <v>-4.5768418455580703E-2</v>
      </c>
      <c r="BG104" s="71">
        <f>LN('R10'!BG104/'R10'!BG103)</f>
        <v>-6.8897764729544717E-2</v>
      </c>
      <c r="BH104" s="71">
        <f>LN('R10'!BH104/'R10'!BH103)</f>
        <v>-5.9188871390330647E-2</v>
      </c>
      <c r="BI104" s="71">
        <f>LN('R10'!BI104/'R10'!BI103)</f>
        <v>-3.1951599806602358E-2</v>
      </c>
      <c r="BJ104" s="71">
        <f>LN('R10'!BJ104/'R10'!BJ103)</f>
        <v>-2.5275144958194939E-2</v>
      </c>
      <c r="BK104" s="71">
        <f>LN('R10'!BK104/'R10'!BK103)</f>
        <v>1.7328482065606921</v>
      </c>
    </row>
    <row r="105" spans="1:63">
      <c r="A105" s="134">
        <v>36676</v>
      </c>
      <c r="B105" s="132"/>
      <c r="C105" s="135">
        <v>34881</v>
      </c>
      <c r="D105" s="71">
        <f>LN('R10'!D105/'R10'!D104)</f>
        <v>-1.1628037995119099E-2</v>
      </c>
      <c r="E105" s="71">
        <f>LN('R10'!E105/'R10'!E104)</f>
        <v>2.509411605425707E-3</v>
      </c>
      <c r="F105" s="71">
        <f>LN('R10'!F105/'R10'!F104)</f>
        <v>4.2222630422346752E-2</v>
      </c>
      <c r="G105" s="71">
        <f>LN('R10'!G105/'R10'!G104)</f>
        <v>0</v>
      </c>
      <c r="H105" s="71">
        <f>LN('R10'!H105/'R10'!H104)</f>
        <v>4.0899852515250664E-3</v>
      </c>
      <c r="I105" s="71">
        <f>LN('R10'!I105/'R10'!I104)</f>
        <v>-4.0404095370049744E-3</v>
      </c>
      <c r="J105" s="71">
        <f>LN('R10'!J105/'R10'!J104)</f>
        <v>7.5223421237587532E-2</v>
      </c>
      <c r="K105" s="71">
        <f>LN('R10'!K105/'R10'!K104)</f>
        <v>3.2970019237569897E-2</v>
      </c>
      <c r="L105" s="71">
        <f>LN('R10'!L105/'R10'!L104)</f>
        <v>5.7158413839948623E-2</v>
      </c>
      <c r="M105" s="71">
        <f>LN('R10'!M105/'R10'!M104)</f>
        <v>4.2302379690689368E-2</v>
      </c>
      <c r="N105" s="71">
        <f>LN('R10'!N105/'R10'!N104)</f>
        <v>5.0010420574661416E-2</v>
      </c>
      <c r="O105" s="71">
        <f>LN('R10'!O105/'R10'!O104)</f>
        <v>2.3122417420854212E-2</v>
      </c>
      <c r="P105" s="71">
        <f>LN('R10'!P105/'R10'!P104)</f>
        <v>2.589141393274149E-2</v>
      </c>
      <c r="Q105" s="71">
        <f>LN('R10'!Q105/'R10'!Q104)</f>
        <v>3.9665256392431354E-2</v>
      </c>
      <c r="R105" s="71">
        <f>LN('R10'!R105/'R10'!R104)</f>
        <v>9.0772181511166797E-3</v>
      </c>
      <c r="S105" s="71">
        <f>LN('R10'!S105/'R10'!S104)</f>
        <v>0.10483406131558026</v>
      </c>
      <c r="T105" s="71">
        <f>LN('R10'!T105/'R10'!T104)</f>
        <v>6.755815101129109E-2</v>
      </c>
      <c r="U105" s="71">
        <f>LN('R10'!U105/'R10'!U104)</f>
        <v>7.2196291204489199E-2</v>
      </c>
      <c r="V105" s="71">
        <f>LN('R10'!V105/'R10'!V104)</f>
        <v>0</v>
      </c>
      <c r="W105" s="71">
        <f>LN('R10'!W105/'R10'!W104)</f>
        <v>2.4097551579060524E-2</v>
      </c>
      <c r="X105" s="71">
        <f>LN('R10'!X105/'R10'!X104)</f>
        <v>5.032508388751563E-2</v>
      </c>
      <c r="Y105" s="71">
        <f>LN('R10'!Y105/'R10'!Y104)</f>
        <v>3.3447934067540125E-2</v>
      </c>
      <c r="Z105" s="71">
        <f>LN('R10'!Z105/'R10'!Z104)</f>
        <v>4.1672696400568081E-2</v>
      </c>
      <c r="AA105" s="71">
        <f>LN('R10'!AA105/'R10'!AA104)</f>
        <v>1.2739025777429712E-2</v>
      </c>
      <c r="AB105" s="71">
        <f>LN('R10'!AB105/'R10'!AB104)</f>
        <v>2.1327822640823758E-2</v>
      </c>
      <c r="AC105" s="71">
        <f>LN('R10'!AC105/'R10'!AC104)</f>
        <v>3.6244391478585353E-2</v>
      </c>
      <c r="AD105" s="71">
        <f>LN('R10'!AD105/'R10'!AD104)</f>
        <v>3.1796529173798056E-3</v>
      </c>
      <c r="AE105" s="71">
        <f>LN('R10'!AE105/'R10'!AE104)</f>
        <v>0.10307218513981405</v>
      </c>
      <c r="AF105" s="71">
        <f>LN('R10'!AF105/'R10'!AF104)</f>
        <v>6.2343130574135555E-2</v>
      </c>
      <c r="AG105" s="71">
        <f>LN('R10'!AG105/'R10'!AG104)</f>
        <v>6.7441280795532479E-2</v>
      </c>
      <c r="AH105" s="71">
        <f>LN('R10'!AH105/'R10'!AH104)</f>
        <v>0</v>
      </c>
      <c r="AI105" s="71">
        <f>LN('R10'!AI105/'R10'!AI104)</f>
        <v>2.5975486403260736E-2</v>
      </c>
      <c r="AJ105" s="71">
        <f>LN('R10'!AJ105/'R10'!AJ104)</f>
        <v>5.443520655501715E-2</v>
      </c>
      <c r="AK105" s="71">
        <f>LN('R10'!AK105/'R10'!AK104)</f>
        <v>3.6367644170874791E-2</v>
      </c>
      <c r="AL105" s="71">
        <f>LN('R10'!AL105/'R10'!AL104)</f>
        <v>4.5462374076757413E-2</v>
      </c>
      <c r="AM105" s="71">
        <f>LN('R10'!AM105/'R10'!AM104)</f>
        <v>1.3793322132335769E-2</v>
      </c>
      <c r="AN105" s="71">
        <f>LN('R10'!AN105/'R10'!AN104)</f>
        <v>2.2090659875436493E-2</v>
      </c>
      <c r="AO105" s="71">
        <f>LN('R10'!AO105/'R10'!AO104)</f>
        <v>3.7367652541571789E-2</v>
      </c>
      <c r="AP105" s="71">
        <f>LN('R10'!AP105/'R10'!AP104)</f>
        <v>3.3057881344994103E-3</v>
      </c>
      <c r="AQ105" s="71">
        <f>LN('R10'!AQ105/'R10'!AQ104)</f>
        <v>0.11025648627003301</v>
      </c>
      <c r="AR105" s="71">
        <f>LN('R10'!AR105/'R10'!AR104)</f>
        <v>6.6894234830030222E-2</v>
      </c>
      <c r="AS105" s="71">
        <f>LN('R10'!AS105/'R10'!AS104)</f>
        <v>7.2320661579626078E-2</v>
      </c>
      <c r="AT105" s="71">
        <f>LN('R10'!AT105/'R10'!AT104)</f>
        <v>0</v>
      </c>
      <c r="AU105" s="71">
        <f>LN('R10'!AU105/'R10'!AU104)</f>
        <v>2.7212563524884794E-2</v>
      </c>
      <c r="AV105" s="71">
        <f>LN('R10'!AV105/'R10'!AV104)</f>
        <v>5.7158413839948623E-2</v>
      </c>
      <c r="AW105" s="71">
        <f>LN('R10'!AW105/'R10'!AW104)</f>
        <v>3.8318864302136602E-2</v>
      </c>
      <c r="AX105" s="71">
        <f>LN('R10'!AX105/'R10'!AX104)</f>
        <v>4.8009219186360662E-2</v>
      </c>
      <c r="AY105" s="71">
        <f>LN('R10'!AY105/'R10'!AY104)</f>
        <v>1.4493007302566824E-2</v>
      </c>
      <c r="AZ105" s="71">
        <f>LN('R10'!AZ105/'R10'!AZ104)</f>
        <v>2.2561386682978028E-2</v>
      </c>
      <c r="BA105" s="71">
        <f>LN('R10'!BA105/'R10'!BA104)</f>
        <v>3.8055636199238102E-2</v>
      </c>
      <c r="BB105" s="71">
        <f>LN('R10'!BB105/'R10'!BB104)</f>
        <v>3.3840979842404942E-3</v>
      </c>
      <c r="BC105" s="71">
        <f>LN('R10'!BC105/'R10'!BC104)</f>
        <v>0.11492996667397702</v>
      </c>
      <c r="BD105" s="71">
        <f>LN('R10'!BD105/'R10'!BD104)</f>
        <v>6.9869679960486E-2</v>
      </c>
      <c r="BE105" s="71">
        <f>LN('R10'!BE105/'R10'!BE104)</f>
        <v>7.5507552508145101E-2</v>
      </c>
      <c r="BF105" s="71">
        <f>LN('R10'!BF105/'R10'!BF104)</f>
        <v>0</v>
      </c>
      <c r="BG105" s="71">
        <f>LN('R10'!BG105/'R10'!BG104)</f>
        <v>2.8131250250358897E-2</v>
      </c>
      <c r="BH105" s="71">
        <f>LN('R10'!BH105/'R10'!BH104)</f>
        <v>5.9188871390330654E-2</v>
      </c>
      <c r="BI105" s="71">
        <f>LN('R10'!BI105/'R10'!BI104)</f>
        <v>3.9782493387150182E-2</v>
      </c>
      <c r="BJ105" s="71">
        <f>LN('R10'!BJ105/'R10'!BJ104)</f>
        <v>4.9927173956507254E-2</v>
      </c>
      <c r="BK105" s="71">
        <f>LN('R10'!BK105/'R10'!BK104)</f>
        <v>2.7482645693832099E-2</v>
      </c>
    </row>
    <row r="106" spans="1:63">
      <c r="A106" s="134">
        <v>36677</v>
      </c>
      <c r="B106" s="132"/>
      <c r="C106" s="135">
        <v>34881</v>
      </c>
      <c r="D106" s="71">
        <f>LN('R10'!D106/'R10'!D105)</f>
        <v>-2.3669744085904734E-2</v>
      </c>
      <c r="E106" s="71">
        <f>LN('R10'!E106/'R10'!E105)</f>
        <v>-2.7956077266590072E-2</v>
      </c>
      <c r="F106" s="71">
        <f>LN('R10'!F106/'R10'!F105)</f>
        <v>-2.3530497410194161E-2</v>
      </c>
      <c r="G106" s="71">
        <f>LN('R10'!G106/'R10'!G105)</f>
        <v>-4.2395558967685619E-2</v>
      </c>
      <c r="H106" s="71">
        <f>LN('R10'!H106/'R10'!H105)</f>
        <v>-2.8987536873252298E-2</v>
      </c>
      <c r="I106" s="71">
        <f>LN('R10'!I106/'R10'!I105)</f>
        <v>-2.8749413285985938E-2</v>
      </c>
      <c r="J106" s="71">
        <f>LN('R10'!J106/'R10'!J105)</f>
        <v>-9.7088141269609379E-3</v>
      </c>
      <c r="K106" s="71">
        <f>LN('R10'!K106/'R10'!K105)</f>
        <v>-1.0869672236903879E-2</v>
      </c>
      <c r="L106" s="71">
        <f>LN('R10'!L106/'R10'!L105)</f>
        <v>-1.1173300598125189E-2</v>
      </c>
      <c r="M106" s="71">
        <f>LN('R10'!M106/'R10'!M105)</f>
        <v>0</v>
      </c>
      <c r="N106" s="71">
        <f>LN('R10'!N106/'R10'!N105)</f>
        <v>0</v>
      </c>
      <c r="O106" s="71">
        <f>LN('R10'!O106/'R10'!O105)</f>
        <v>0</v>
      </c>
      <c r="P106" s="71">
        <f>LN('R10'!P106/'R10'!P105)</f>
        <v>6.3694482854799285E-3</v>
      </c>
      <c r="Q106" s="71">
        <f>LN('R10'!Q106/'R10'!Q105)</f>
        <v>9.0698553395399603E-3</v>
      </c>
      <c r="R106" s="71">
        <f>LN('R10'!R106/'R10'!R105)</f>
        <v>8.9955629085777828E-3</v>
      </c>
      <c r="S106" s="71">
        <f>LN('R10'!S106/'R10'!S105)</f>
        <v>0</v>
      </c>
      <c r="T106" s="71">
        <f>LN('R10'!T106/'R10'!T105)</f>
        <v>0</v>
      </c>
      <c r="U106" s="71">
        <f>LN('R10'!U106/'R10'!U105)</f>
        <v>0</v>
      </c>
      <c r="V106" s="71">
        <f>LN('R10'!V106/'R10'!V105)</f>
        <v>0</v>
      </c>
      <c r="W106" s="71">
        <f>LN('R10'!W106/'R10'!W105)</f>
        <v>-1.1976191046715649E-2</v>
      </c>
      <c r="X106" s="71">
        <f>LN('R10'!X106/'R10'!X105)</f>
        <v>-1.2345835822299379E-2</v>
      </c>
      <c r="Y106" s="71">
        <f>LN('R10'!Y106/'R10'!Y105)</f>
        <v>0</v>
      </c>
      <c r="Z106" s="71">
        <f>LN('R10'!Z106/'R10'!Z105)</f>
        <v>0</v>
      </c>
      <c r="AA106" s="71">
        <f>LN('R10'!AA106/'R10'!AA105)</f>
        <v>0</v>
      </c>
      <c r="AB106" s="71">
        <f>LN('R10'!AB106/'R10'!AB105)</f>
        <v>6.6767064921696298E-3</v>
      </c>
      <c r="AC106" s="71">
        <f>LN('R10'!AC106/'R10'!AC105)</f>
        <v>9.4473469731561569E-3</v>
      </c>
      <c r="AD106" s="71">
        <f>LN('R10'!AD106/'R10'!AD105)</f>
        <v>9.4787439545437387E-3</v>
      </c>
      <c r="AE106" s="71">
        <f>LN('R10'!AE106/'R10'!AE105)</f>
        <v>0</v>
      </c>
      <c r="AF106" s="71">
        <f>LN('R10'!AF106/'R10'!AF105)</f>
        <v>0</v>
      </c>
      <c r="AG106" s="71">
        <f>LN('R10'!AG106/'R10'!AG105)</f>
        <v>0</v>
      </c>
      <c r="AH106" s="71">
        <f>LN('R10'!AH106/'R10'!AH105)</f>
        <v>0</v>
      </c>
      <c r="AI106" s="71">
        <f>LN('R10'!AI106/'R10'!AI105)</f>
        <v>-1.2903404835907841E-2</v>
      </c>
      <c r="AJ106" s="71">
        <f>LN('R10'!AJ106/'R10'!AJ105)</f>
        <v>-1.3333530869465144E-2</v>
      </c>
      <c r="AK106" s="71">
        <f>LN('R10'!AK106/'R10'!AK105)</f>
        <v>0</v>
      </c>
      <c r="AL106" s="71">
        <f>LN('R10'!AL106/'R10'!AL105)</f>
        <v>0</v>
      </c>
      <c r="AM106" s="71">
        <f>LN('R10'!AM106/'R10'!AM105)</f>
        <v>0</v>
      </c>
      <c r="AN106" s="71">
        <f>LN('R10'!AN106/'R10'!AN105)</f>
        <v>6.9120717566371632E-3</v>
      </c>
      <c r="AO106" s="71">
        <f>LN('R10'!AO106/'R10'!AO105)</f>
        <v>9.733303346663497E-3</v>
      </c>
      <c r="AP106" s="71">
        <f>LN('R10'!AP106/'R10'!AP105)</f>
        <v>9.8522964430116395E-3</v>
      </c>
      <c r="AQ106" s="71">
        <f>LN('R10'!AQ106/'R10'!AQ105)</f>
        <v>0</v>
      </c>
      <c r="AR106" s="71">
        <f>LN('R10'!AR106/'R10'!AR105)</f>
        <v>0</v>
      </c>
      <c r="AS106" s="71">
        <f>LN('R10'!AS106/'R10'!AS105)</f>
        <v>0</v>
      </c>
      <c r="AT106" s="71">
        <f>LN('R10'!AT106/'R10'!AT105)</f>
        <v>0</v>
      </c>
      <c r="AU106" s="71">
        <f>LN('R10'!AU106/'R10'!AU105)</f>
        <v>-1.351371916672282E-2</v>
      </c>
      <c r="AV106" s="71">
        <f>LN('R10'!AV106/'R10'!AV105)</f>
        <v>-1.3986241974739839E-2</v>
      </c>
      <c r="AW106" s="71">
        <f>LN('R10'!AW106/'R10'!AW105)</f>
        <v>0</v>
      </c>
      <c r="AX106" s="71">
        <f>LN('R10'!AX106/'R10'!AX105)</f>
        <v>0</v>
      </c>
      <c r="AY106" s="71">
        <f>LN('R10'!AY106/'R10'!AY105)</f>
        <v>0</v>
      </c>
      <c r="AZ106" s="71">
        <f>LN('R10'!AZ106/'R10'!AZ105)</f>
        <v>7.0571923099987588E-3</v>
      </c>
      <c r="BA106" s="71">
        <f>LN('R10'!BA106/'R10'!BA105)</f>
        <v>9.9082492569468762E-3</v>
      </c>
      <c r="BB106" s="71">
        <f>LN('R10'!BB106/'R10'!BB105)</f>
        <v>1.0084119066626008E-2</v>
      </c>
      <c r="BC106" s="71">
        <f>LN('R10'!BC106/'R10'!BC105)</f>
        <v>0</v>
      </c>
      <c r="BD106" s="71">
        <f>LN('R10'!BD106/'R10'!BD105)</f>
        <v>0</v>
      </c>
      <c r="BE106" s="71">
        <f>LN('R10'!BE106/'R10'!BE105)</f>
        <v>0</v>
      </c>
      <c r="BF106" s="71">
        <f>LN('R10'!BF106/'R10'!BF105)</f>
        <v>0</v>
      </c>
      <c r="BG106" s="71">
        <f>LN('R10'!BG106/'R10'!BG105)</f>
        <v>-1.3966707481708193E-2</v>
      </c>
      <c r="BH106" s="71">
        <f>LN('R10'!BH106/'R10'!BH105)</f>
        <v>-1.4472032608534432E-2</v>
      </c>
      <c r="BI106" s="71">
        <f>LN('R10'!BI106/'R10'!BI105)</f>
        <v>0</v>
      </c>
      <c r="BJ106" s="71">
        <f>LN('R10'!BJ106/'R10'!BJ105)</f>
        <v>0</v>
      </c>
      <c r="BK106" s="71">
        <f>LN('R10'!BK106/'R10'!BK105)</f>
        <v>-1.5989509249388525</v>
      </c>
    </row>
    <row r="107" spans="1:63">
      <c r="A107" s="134">
        <v>36678</v>
      </c>
      <c r="B107" s="132"/>
      <c r="C107" s="135">
        <v>34881</v>
      </c>
      <c r="D107" s="71">
        <f>LN('R10'!D107/'R10'!D106)</f>
        <v>3.240342405465943E-2</v>
      </c>
      <c r="E107" s="71">
        <f>LN('R10'!E107/'R10'!E106)</f>
        <v>2.2930941063916892E-2</v>
      </c>
      <c r="F107" s="71">
        <f>LN('R10'!F107/'R10'!F106)</f>
        <v>0</v>
      </c>
      <c r="G107" s="71">
        <f>LN('R10'!G107/'R10'!G106)</f>
        <v>2.7186140304156781E-2</v>
      </c>
      <c r="H107" s="71">
        <f>LN('R10'!H107/'R10'!H106)</f>
        <v>2.0790769669073689E-2</v>
      </c>
      <c r="I107" s="71">
        <f>LN('R10'!I107/'R10'!I106)</f>
        <v>1.6529301951210506E-2</v>
      </c>
      <c r="J107" s="71">
        <f>LN('R10'!J107/'R10'!J106)</f>
        <v>7.290433262679274E-3</v>
      </c>
      <c r="K107" s="71">
        <f>LN('R10'!K107/'R10'!K106)</f>
        <v>8.1633106391608354E-3</v>
      </c>
      <c r="L107" s="71">
        <f>LN('R10'!L107/'R10'!L106)</f>
        <v>8.3916576362483807E-3</v>
      </c>
      <c r="M107" s="71">
        <f>LN('R10'!M107/'R10'!M106)</f>
        <v>5.899722127188322E-3</v>
      </c>
      <c r="N107" s="71">
        <f>LN('R10'!N107/'R10'!N106)</f>
        <v>3.0032287098875076E-2</v>
      </c>
      <c r="O107" s="71">
        <f>LN('R10'!O107/'R10'!O106)</f>
        <v>1.6997576368571077E-2</v>
      </c>
      <c r="P107" s="71">
        <f>LN('R10'!P107/'R10'!P106)</f>
        <v>1.2618463959211464E-2</v>
      </c>
      <c r="Q107" s="71">
        <f>LN('R10'!Q107/'R10'!Q106)</f>
        <v>7.4594466116706228E-3</v>
      </c>
      <c r="R107" s="71">
        <f>LN('R10'!R107/'R10'!R106)</f>
        <v>2.6511125548331863E-2</v>
      </c>
      <c r="S107" s="71">
        <f>LN('R10'!S107/'R10'!S106)</f>
        <v>0</v>
      </c>
      <c r="T107" s="71">
        <f>LN('R10'!T107/'R10'!T106)</f>
        <v>0</v>
      </c>
      <c r="U107" s="71">
        <f>LN('R10'!U107/'R10'!U106)</f>
        <v>0</v>
      </c>
      <c r="V107" s="71">
        <f>LN('R10'!V107/'R10'!V106)</f>
        <v>0</v>
      </c>
      <c r="W107" s="71">
        <f>LN('R10'!W107/'R10'!W106)</f>
        <v>8.9955629085777828E-3</v>
      </c>
      <c r="X107" s="71">
        <f>LN('R10'!X107/'R10'!X106)</f>
        <v>9.273636785329253E-3</v>
      </c>
      <c r="Y107" s="71">
        <f>LN('R10'!Y107/'R10'!Y106)</f>
        <v>6.5574005461590396E-3</v>
      </c>
      <c r="Z107" s="71">
        <f>LN('R10'!Z107/'R10'!Z106)</f>
        <v>3.3447934067540125E-2</v>
      </c>
      <c r="AA107" s="71">
        <f>LN('R10'!AA107/'R10'!AA106)</f>
        <v>1.8809331957496293E-2</v>
      </c>
      <c r="AB107" s="71">
        <f>LN('R10'!AB107/'R10'!AB106)</f>
        <v>1.3221147797322624E-2</v>
      </c>
      <c r="AC107" s="71">
        <f>LN('R10'!AC107/'R10'!AC106)</f>
        <v>7.7672511346108374E-3</v>
      </c>
      <c r="AD107" s="71">
        <f>LN('R10'!AD107/'R10'!AD106)</f>
        <v>2.7908788117076658E-2</v>
      </c>
      <c r="AE107" s="71">
        <f>LN('R10'!AE107/'R10'!AE106)</f>
        <v>0</v>
      </c>
      <c r="AF107" s="71">
        <f>LN('R10'!AF107/'R10'!AF106)</f>
        <v>0</v>
      </c>
      <c r="AG107" s="71">
        <f>LN('R10'!AG107/'R10'!AG106)</f>
        <v>0</v>
      </c>
      <c r="AH107" s="71">
        <f>LN('R10'!AH107/'R10'!AH106)</f>
        <v>0</v>
      </c>
      <c r="AI107" s="71">
        <f>LN('R10'!AI107/'R10'!AI106)</f>
        <v>9.6931292056597514E-3</v>
      </c>
      <c r="AJ107" s="71">
        <f>LN('R10'!AJ107/'R10'!AJ106)</f>
        <v>1.0016778243471209E-2</v>
      </c>
      <c r="AK107" s="71">
        <f>LN('R10'!AK107/'R10'!AK106)</f>
        <v>7.1174677688639549E-3</v>
      </c>
      <c r="AL107" s="71">
        <f>LN('R10'!AL107/'R10'!AL106)</f>
        <v>3.6367644170874791E-2</v>
      </c>
      <c r="AM107" s="71">
        <f>LN('R10'!AM107/'R10'!AM106)</f>
        <v>2.0339684237122783E-2</v>
      </c>
      <c r="AN107" s="71">
        <f>LN('R10'!AN107/'R10'!AN106)</f>
        <v>1.368244365621145E-2</v>
      </c>
      <c r="AO107" s="71">
        <f>LN('R10'!AO107/'R10'!AO106)</f>
        <v>8.0002779718795995E-3</v>
      </c>
      <c r="AP107" s="71">
        <f>LN('R10'!AP107/'R10'!AP106)</f>
        <v>2.8987536873252187E-2</v>
      </c>
      <c r="AQ107" s="71">
        <f>LN('R10'!AQ107/'R10'!AQ106)</f>
        <v>0</v>
      </c>
      <c r="AR107" s="71">
        <f>LN('R10'!AR107/'R10'!AR106)</f>
        <v>0</v>
      </c>
      <c r="AS107" s="71">
        <f>LN('R10'!AS107/'R10'!AS106)</f>
        <v>0</v>
      </c>
      <c r="AT107" s="71">
        <f>LN('R10'!AT107/'R10'!AT106)</f>
        <v>0</v>
      </c>
      <c r="AU107" s="71">
        <f>LN('R10'!AU107/'R10'!AU106)</f>
        <v>1.0152371464017908E-2</v>
      </c>
      <c r="AV107" s="71">
        <f>LN('R10'!AV107/'R10'!AV106)</f>
        <v>1.0507977598415165E-2</v>
      </c>
      <c r="AW107" s="71">
        <f>LN('R10'!AW107/'R10'!AW106)</f>
        <v>7.4906717291576587E-3</v>
      </c>
      <c r="AX107" s="71">
        <f>LN('R10'!AX107/'R10'!AX106)</f>
        <v>3.8318864302136602E-2</v>
      </c>
      <c r="AY107" s="71">
        <f>LN('R10'!AY107/'R10'!AY106)</f>
        <v>2.1353124470569061E-2</v>
      </c>
      <c r="AZ107" s="71">
        <f>LN('R10'!AZ107/'R10'!AZ106)</f>
        <v>1.3966707481708102E-2</v>
      </c>
      <c r="BA107" s="71">
        <f>LN('R10'!BA107/'R10'!BA106)</f>
        <v>8.1427823886215285E-3</v>
      </c>
      <c r="BB107" s="71">
        <f>LN('R10'!BB107/'R10'!BB106)</f>
        <v>2.9656209582888022E-2</v>
      </c>
      <c r="BC107" s="71">
        <f>LN('R10'!BC107/'R10'!BC106)</f>
        <v>0</v>
      </c>
      <c r="BD107" s="71">
        <f>LN('R10'!BD107/'R10'!BD106)</f>
        <v>0</v>
      </c>
      <c r="BE107" s="71">
        <f>LN('R10'!BE107/'R10'!BE106)</f>
        <v>0</v>
      </c>
      <c r="BF107" s="71">
        <f>LN('R10'!BF107/'R10'!BF106)</f>
        <v>0</v>
      </c>
      <c r="BG107" s="71">
        <f>LN('R10'!BG107/'R10'!BG106)</f>
        <v>1.0493275715838723E-2</v>
      </c>
      <c r="BH107" s="71">
        <f>LN('R10'!BH107/'R10'!BH106)</f>
        <v>1.087361202900098E-2</v>
      </c>
      <c r="BI107" s="71">
        <f>LN('R10'!BI107/'R10'!BI106)</f>
        <v>7.7700468619318584E-3</v>
      </c>
      <c r="BJ107" s="71">
        <f>LN('R10'!BJ107/'R10'!BJ106)</f>
        <v>3.9782493387150182E-2</v>
      </c>
      <c r="BK107" s="71">
        <f>LN('R10'!BK107/'R10'!BK106)</f>
        <v>2.2108490754203337E-2</v>
      </c>
    </row>
    <row r="108" spans="1:63">
      <c r="A108" s="134">
        <v>36679</v>
      </c>
      <c r="B108" s="132"/>
      <c r="C108" s="135">
        <v>34881</v>
      </c>
      <c r="D108" s="71">
        <f>LN('R10'!D108/'R10'!D107)</f>
        <v>-2.049852154834093E-2</v>
      </c>
      <c r="E108" s="71">
        <f>LN('R10'!E108/'R10'!E107)</f>
        <v>-1.012666881792916E-2</v>
      </c>
      <c r="F108" s="71">
        <f>LN('R10'!F108/'R10'!F107)</f>
        <v>-7.9681696491768449E-3</v>
      </c>
      <c r="G108" s="71">
        <f>LN('R10'!G108/'R10'!G107)</f>
        <v>0</v>
      </c>
      <c r="H108" s="71">
        <f>LN('R10'!H108/'R10'!H107)</f>
        <v>0</v>
      </c>
      <c r="I108" s="71">
        <f>LN('R10'!I108/'R10'!I107)</f>
        <v>0</v>
      </c>
      <c r="J108" s="71">
        <f>LN('R10'!J108/'R10'!J107)</f>
        <v>0</v>
      </c>
      <c r="K108" s="71">
        <f>LN('R10'!K108/'R10'!K107)</f>
        <v>0</v>
      </c>
      <c r="L108" s="71">
        <f>LN('R10'!L108/'R10'!L107)</f>
        <v>0</v>
      </c>
      <c r="M108" s="71">
        <f>LN('R10'!M108/'R10'!M107)</f>
        <v>2.8987536873252187E-2</v>
      </c>
      <c r="N108" s="71">
        <f>LN('R10'!N108/'R10'!N107)</f>
        <v>4.6251017650755691E-2</v>
      </c>
      <c r="O108" s="71">
        <f>LN('R10'!O108/'R10'!O107)</f>
        <v>0</v>
      </c>
      <c r="P108" s="71">
        <f>LN('R10'!P108/'R10'!P107)</f>
        <v>3.1298930089275656E-3</v>
      </c>
      <c r="Q108" s="71">
        <f>LN('R10'!Q108/'R10'!Q107)</f>
        <v>5.4496047675646848E-3</v>
      </c>
      <c r="R108" s="71">
        <f>LN('R10'!R108/'R10'!R107)</f>
        <v>5.7971176843259146E-3</v>
      </c>
      <c r="S108" s="71">
        <f>LN('R10'!S108/'R10'!S107)</f>
        <v>4.7281411959458957E-3</v>
      </c>
      <c r="T108" s="71">
        <f>LN('R10'!T108/'R10'!T107)</f>
        <v>1.496287267671232E-2</v>
      </c>
      <c r="U108" s="71">
        <f>LN('R10'!U108/'R10'!U107)</f>
        <v>1.4815085785140682E-2</v>
      </c>
      <c r="V108" s="71">
        <f>LN('R10'!V108/'R10'!V107)</f>
        <v>0</v>
      </c>
      <c r="W108" s="71">
        <f>LN('R10'!W108/'R10'!W107)</f>
        <v>-5.9880418446225572E-3</v>
      </c>
      <c r="X108" s="71">
        <f>LN('R10'!X108/'R10'!X107)</f>
        <v>-6.1728591070809675E-3</v>
      </c>
      <c r="Y108" s="71">
        <f>LN('R10'!Y108/'R10'!Y107)</f>
        <v>2.5807883955872503E-2</v>
      </c>
      <c r="Z108" s="71">
        <f>LN('R10'!Z108/'R10'!Z107)</f>
        <v>4.5023681373955113E-2</v>
      </c>
      <c r="AA108" s="71">
        <f>LN('R10'!AA108/'R10'!AA107)</f>
        <v>-6.2305497506360864E-3</v>
      </c>
      <c r="AB108" s="71">
        <f>LN('R10'!AB108/'R10'!AB107)</f>
        <v>4.924087091697242E-4</v>
      </c>
      <c r="AC108" s="71">
        <f>LN('R10'!AC108/'R10'!AC107)</f>
        <v>3.2658885968358193E-3</v>
      </c>
      <c r="AD108" s="71">
        <f>LN('R10'!AD108/'R10'!AD107)</f>
        <v>3.0534374868902482E-3</v>
      </c>
      <c r="AE108" s="71">
        <f>LN('R10'!AE108/'R10'!AE107)</f>
        <v>0</v>
      </c>
      <c r="AF108" s="71">
        <f>LN('R10'!AF108/'R10'!AF107)</f>
        <v>1.092907053219023E-2</v>
      </c>
      <c r="AG108" s="71">
        <f>LN('R10'!AG108/'R10'!AG107)</f>
        <v>1.0810916104215676E-2</v>
      </c>
      <c r="AH108" s="71">
        <f>LN('R10'!AH108/'R10'!AH107)</f>
        <v>-1.9293202934678896E-2</v>
      </c>
      <c r="AI108" s="71">
        <f>LN('R10'!AI108/'R10'!AI107)</f>
        <v>-2.6060106669864955E-2</v>
      </c>
      <c r="AJ108" s="71">
        <f>LN('R10'!AJ108/'R10'!AJ107)</f>
        <v>-2.6937655731808372E-2</v>
      </c>
      <c r="AK108" s="71">
        <f>LN('R10'!AK108/'R10'!AK107)</f>
        <v>7.0671672230923528E-3</v>
      </c>
      <c r="AL108" s="71">
        <f>LN('R10'!AL108/'R10'!AL107)</f>
        <v>2.8170876966696224E-2</v>
      </c>
      <c r="AM108" s="71">
        <f>LN('R10'!AM108/'R10'!AM107)</f>
        <v>-2.72125635248847E-2</v>
      </c>
      <c r="AN108" s="71">
        <f>LN('R10'!AN108/'R10'!AN107)</f>
        <v>-8.1869807447238728E-3</v>
      </c>
      <c r="AO108" s="71">
        <f>LN('R10'!AO108/'R10'!AO107)</f>
        <v>-4.1097958918207382E-3</v>
      </c>
      <c r="AP108" s="71">
        <f>LN('R10'!AP108/'R10'!AP107)</f>
        <v>-6.3694482854798227E-3</v>
      </c>
      <c r="AQ108" s="71">
        <f>LN('R10'!AQ108/'R10'!AQ107)</f>
        <v>-1.6620881236040407E-2</v>
      </c>
      <c r="AR108" s="71">
        <f>LN('R10'!AR108/'R10'!AR107)</f>
        <v>-5.8997221271882708E-3</v>
      </c>
      <c r="AS108" s="71">
        <f>LN('R10'!AS108/'R10'!AS107)</f>
        <v>-5.8309203107932096E-3</v>
      </c>
      <c r="AT108" s="71">
        <f>LN('R10'!AT108/'R10'!AT107)</f>
        <v>-2.2927504643704692E-2</v>
      </c>
      <c r="AU108" s="71">
        <f>LN('R10'!AU108/'R10'!AU107)</f>
        <v>-3.007745523727795E-2</v>
      </c>
      <c r="AV108" s="71">
        <f>LN('R10'!AV108/'R10'!AV107)</f>
        <v>-3.1141936270278635E-2</v>
      </c>
      <c r="AW108" s="71">
        <f>LN('R10'!AW108/'R10'!AW107)</f>
        <v>4.4676172597160517E-3</v>
      </c>
      <c r="AX108" s="71">
        <f>LN('R10'!AX108/'R10'!AX107)</f>
        <v>2.6707818914935944E-2</v>
      </c>
      <c r="AY108" s="71">
        <f>LN('R10'!AY108/'R10'!AY107)</f>
        <v>-3.1476132102017516E-2</v>
      </c>
      <c r="AZ108" s="71">
        <f>LN('R10'!AZ108/'R10'!AZ107)</f>
        <v>-9.5461129763114074E-3</v>
      </c>
      <c r="BA108" s="71">
        <f>LN('R10'!BA108/'R10'!BA107)</f>
        <v>-5.2013389615807714E-3</v>
      </c>
      <c r="BB108" s="71">
        <f>LN('R10'!BB108/'R10'!BB107)</f>
        <v>-7.8227256812089321E-3</v>
      </c>
      <c r="BC108" s="71">
        <f>LN('R10'!BC108/'R10'!BC107)</f>
        <v>-1.961978686965218E-2</v>
      </c>
      <c r="BD108" s="71">
        <f>LN('R10'!BD108/'R10'!BD107)</f>
        <v>-8.6260547197673908E-3</v>
      </c>
      <c r="BE108" s="71">
        <f>LN('R10'!BE108/'R10'!BE107)</f>
        <v>-8.5210497319339849E-3</v>
      </c>
      <c r="BF108" s="71">
        <f>LN('R10'!BF108/'R10'!BF107)</f>
        <v>-2.3694488292668434E-2</v>
      </c>
      <c r="BG108" s="71">
        <f>LN('R10'!BG108/'R10'!BG107)</f>
        <v>-3.1097912299219013E-2</v>
      </c>
      <c r="BH108" s="71">
        <f>LN('R10'!BH108/'R10'!BH107)</f>
        <v>-3.2237223791593897E-2</v>
      </c>
      <c r="BI108" s="71">
        <f>LN('R10'!BI108/'R10'!BI107)</f>
        <v>4.6332129214884197E-3</v>
      </c>
      <c r="BJ108" s="71">
        <f>LN('R10'!BJ108/'R10'!BJ107)</f>
        <v>2.7694077581837437E-2</v>
      </c>
      <c r="BK108" s="71">
        <f>LN('R10'!BK108/'R10'!BK107)</f>
        <v>-3.2595478249451228E-2</v>
      </c>
    </row>
    <row r="109" spans="1:63">
      <c r="A109" s="134">
        <v>36682</v>
      </c>
      <c r="B109" s="132"/>
      <c r="C109" s="135">
        <v>34881</v>
      </c>
      <c r="D109" s="71">
        <f>LN('R10'!D109/'R10'!D108)</f>
        <v>1.1764841579586431E-2</v>
      </c>
      <c r="E109" s="71">
        <f>LN('R10'!E109/'R10'!E108)</f>
        <v>1.7654935238720745E-2</v>
      </c>
      <c r="F109" s="71">
        <f>LN('R10'!F109/'R10'!F108)</f>
        <v>-1.6129381929883644E-2</v>
      </c>
      <c r="G109" s="71">
        <f>LN('R10'!G109/'R10'!G108)</f>
        <v>4.8607699065376792E-2</v>
      </c>
      <c r="H109" s="71">
        <f>LN('R10'!H109/'R10'!H108)</f>
        <v>1.6326893287428666E-2</v>
      </c>
      <c r="I109" s="71">
        <f>LN('R10'!I109/'R10'!I108)</f>
        <v>3.6221263434318356E-2</v>
      </c>
      <c r="J109" s="71">
        <f>LN('R10'!J109/'R10'!J108)</f>
        <v>4.266049714271504E-2</v>
      </c>
      <c r="K109" s="71">
        <f>LN('R10'!K109/'R10'!K108)</f>
        <v>4.7628048989254664E-2</v>
      </c>
      <c r="L109" s="71">
        <f>LN('R10'!L109/'R10'!L108)</f>
        <v>2.2039459566291504E-2</v>
      </c>
      <c r="M109" s="71">
        <f>LN('R10'!M109/'R10'!M108)</f>
        <v>5.0149783685471516E-2</v>
      </c>
      <c r="N109" s="71">
        <f>LN('R10'!N109/'R10'!N108)</f>
        <v>2.7856954502966279E-2</v>
      </c>
      <c r="O109" s="71">
        <f>LN('R10'!O109/'R10'!O108)</f>
        <v>4.3963123421116204E-2</v>
      </c>
      <c r="P109" s="71">
        <f>LN('R10'!P109/'R10'!P108)</f>
        <v>1.5504186535965254E-2</v>
      </c>
      <c r="Q109" s="71">
        <f>LN('R10'!Q109/'R10'!Q108)</f>
        <v>5.4200674693391133E-3</v>
      </c>
      <c r="R109" s="71">
        <f>LN('R10'!R109/'R10'!R108)</f>
        <v>1.1494379425735212E-2</v>
      </c>
      <c r="S109" s="71">
        <f>LN('R10'!S109/'R10'!S108)</f>
        <v>2.3311078868447146E-2</v>
      </c>
      <c r="T109" s="71">
        <f>LN('R10'!T109/'R10'!T108)</f>
        <v>3.8839833316263957E-2</v>
      </c>
      <c r="U109" s="71">
        <f>LN('R10'!U109/'R10'!U108)</f>
        <v>3.3738139631850204E-2</v>
      </c>
      <c r="V109" s="71">
        <f>LN('R10'!V109/'R10'!V108)</f>
        <v>0</v>
      </c>
      <c r="W109" s="71">
        <f>LN('R10'!W109/'R10'!W108)</f>
        <v>4.6929432221983362E-2</v>
      </c>
      <c r="X109" s="71">
        <f>LN('R10'!X109/'R10'!X108)</f>
        <v>1.8405427542715343E-2</v>
      </c>
      <c r="Y109" s="71">
        <f>LN('R10'!Y109/'R10'!Y108)</f>
        <v>4.9699668552272543E-2</v>
      </c>
      <c r="Z109" s="71">
        <f>LN('R10'!Z109/'R10'!Z108)</f>
        <v>2.4845998586530804E-2</v>
      </c>
      <c r="AA109" s="71">
        <f>LN('R10'!AA109/'R10'!AA108)</f>
        <v>4.2819997182928143E-2</v>
      </c>
      <c r="AB109" s="71">
        <f>LN('R10'!AB109/'R10'!AB108)</f>
        <v>1.3528036150244917E-2</v>
      </c>
      <c r="AC109" s="71">
        <f>LN('R10'!AC109/'R10'!AC108)</f>
        <v>3.2552572797875856E-3</v>
      </c>
      <c r="AD109" s="71">
        <f>LN('R10'!AD109/'R10'!AD108)</f>
        <v>9.1047669929190667E-3</v>
      </c>
      <c r="AE109" s="71">
        <f>LN('R10'!AE109/'R10'!AE108)</f>
        <v>2.0408871631207033E-2</v>
      </c>
      <c r="AF109" s="71">
        <f>LN('R10'!AF109/'R10'!AF108)</f>
        <v>3.7337670437644313E-2</v>
      </c>
      <c r="AG109" s="71">
        <f>LN('R10'!AG109/'R10'!AG108)</f>
        <v>3.174869831458027E-2</v>
      </c>
      <c r="AH109" s="71">
        <f>LN('R10'!AH109/'R10'!AH108)</f>
        <v>0</v>
      </c>
      <c r="AI109" s="71">
        <f>LN('R10'!AI109/'R10'!AI108)</f>
        <v>5.1458297275475406E-2</v>
      </c>
      <c r="AJ109" s="71">
        <f>LN('R10'!AJ109/'R10'!AJ108)</f>
        <v>2.0270964373619201E-2</v>
      </c>
      <c r="AK109" s="71">
        <f>LN('R10'!AK109/'R10'!AK108)</f>
        <v>5.4808236494994951E-2</v>
      </c>
      <c r="AL109" s="71">
        <f>LN('R10'!AL109/'R10'!AL108)</f>
        <v>2.7398974188114347E-2</v>
      </c>
      <c r="AM109" s="71">
        <f>LN('R10'!AM109/'R10'!AM108)</f>
        <v>4.7146778425702078E-2</v>
      </c>
      <c r="AN109" s="71">
        <f>LN('R10'!AN109/'R10'!AN108)</f>
        <v>1.4114680377999197E-2</v>
      </c>
      <c r="AO109" s="71">
        <f>LN('R10'!AO109/'R10'!AO108)</f>
        <v>3.3771414521314071E-3</v>
      </c>
      <c r="AP109" s="71">
        <f>LN('R10'!AP109/'R10'!AP108)</f>
        <v>9.5390230467589099E-3</v>
      </c>
      <c r="AQ109" s="71">
        <f>LN('R10'!AQ109/'R10'!AQ108)</f>
        <v>2.2100347000665922E-2</v>
      </c>
      <c r="AR109" s="71">
        <f>LN('R10'!AR109/'R10'!AR108)</f>
        <v>4.0585280115078302E-2</v>
      </c>
      <c r="AS109" s="71">
        <f>LN('R10'!AS109/'R10'!AS108)</f>
        <v>3.4486176071169404E-2</v>
      </c>
      <c r="AT109" s="71">
        <f>LN('R10'!AT109/'R10'!AT108)</f>
        <v>0</v>
      </c>
      <c r="AU109" s="71">
        <f>LN('R10'!AU109/'R10'!AU108)</f>
        <v>5.4030696259770777E-2</v>
      </c>
      <c r="AV109" s="71">
        <f>LN('R10'!AV109/'R10'!AV108)</f>
        <v>2.1337936173657798E-2</v>
      </c>
      <c r="AW109" s="71">
        <f>LN('R10'!AW109/'R10'!AW108)</f>
        <v>5.7736090769568142E-2</v>
      </c>
      <c r="AX109" s="71">
        <f>LN('R10'!AX109/'R10'!AX108)</f>
        <v>2.8862032239874949E-2</v>
      </c>
      <c r="AY109" s="71">
        <f>LN('R10'!AY109/'R10'!AY108)</f>
        <v>4.9620384225421005E-2</v>
      </c>
      <c r="AZ109" s="71">
        <f>LN('R10'!AZ109/'R10'!AZ108)</f>
        <v>1.4423243413007649E-2</v>
      </c>
      <c r="BA109" s="71">
        <f>LN('R10'!BA109/'R10'!BA108)</f>
        <v>3.4406963199910736E-3</v>
      </c>
      <c r="BB109" s="71">
        <f>LN('R10'!BB109/'R10'!BB108)</f>
        <v>9.7688826366950279E-3</v>
      </c>
      <c r="BC109" s="71">
        <f>LN('R10'!BC109/'R10'!BC108)</f>
        <v>2.3042494147154476E-2</v>
      </c>
      <c r="BD109" s="71">
        <f>LN('R10'!BD109/'R10'!BD108)</f>
        <v>4.2404899480760011E-2</v>
      </c>
      <c r="BE109" s="71">
        <f>LN('R10'!BE109/'R10'!BE108)</f>
        <v>3.601829918915591E-2</v>
      </c>
      <c r="BF109" s="71">
        <f>LN('R10'!BF109/'R10'!BF108)</f>
        <v>0</v>
      </c>
      <c r="BG109" s="71">
        <f>LN('R10'!BG109/'R10'!BG108)</f>
        <v>5.5841442682824476E-2</v>
      </c>
      <c r="BH109" s="71">
        <f>LN('R10'!BH109/'R10'!BH108)</f>
        <v>2.2092209244733541E-2</v>
      </c>
      <c r="BI109" s="71">
        <f>LN('R10'!BI109/'R10'!BI108)</f>
        <v>5.9808554309568475E-2</v>
      </c>
      <c r="BJ109" s="71">
        <f>LN('R10'!BJ109/'R10'!BJ108)</f>
        <v>2.9897593056188877E-2</v>
      </c>
      <c r="BK109" s="71">
        <f>LN('R10'!BK109/'R10'!BK108)</f>
        <v>5.1368592757376395E-2</v>
      </c>
    </row>
    <row r="110" spans="1:63">
      <c r="A110" s="134">
        <v>36683</v>
      </c>
      <c r="B110" s="132"/>
      <c r="C110" s="135">
        <v>34881</v>
      </c>
      <c r="D110" s="71">
        <f>LN('R10'!D110/'R10'!D109)</f>
        <v>4.2925044717033844E-2</v>
      </c>
      <c r="E110" s="71">
        <f>LN('R10'!E110/'R10'!E109)</f>
        <v>3.1983045853050743E-2</v>
      </c>
      <c r="F110" s="71">
        <f>LN('R10'!F110/'R10'!F109)</f>
        <v>1.3459153374004711E-2</v>
      </c>
      <c r="G110" s="71">
        <f>LN('R10'!G110/'R10'!G109)</f>
        <v>3.231879125516731E-2</v>
      </c>
      <c r="H110" s="71">
        <f>LN('R10'!H110/'R10'!H109)</f>
        <v>3.9687748267242542E-2</v>
      </c>
      <c r="I110" s="71">
        <f>LN('R10'!I110/'R10'!I109)</f>
        <v>3.1130918595173213E-2</v>
      </c>
      <c r="J110" s="71">
        <f>LN('R10'!J110/'R10'!J109)</f>
        <v>5.8575300790456933E-2</v>
      </c>
      <c r="K110" s="71">
        <f>LN('R10'!K110/'R10'!K109)</f>
        <v>5.03884924128132E-2</v>
      </c>
      <c r="L110" s="71">
        <f>LN('R10'!L110/'R10'!L109)</f>
        <v>2.688333939344045E-2</v>
      </c>
      <c r="M110" s="71">
        <f>LN('R10'!M110/'R10'!M109)</f>
        <v>3.2088314551500449E-2</v>
      </c>
      <c r="N110" s="71">
        <f>LN('R10'!N110/'R10'!N109)</f>
        <v>2.7101929777791179E-2</v>
      </c>
      <c r="O110" s="71">
        <f>LN('R10'!O110/'R10'!O109)</f>
        <v>3.174869831458027E-2</v>
      </c>
      <c r="P110" s="71">
        <f>LN('R10'!P110/'R10'!P109)</f>
        <v>1.2232568435634451E-2</v>
      </c>
      <c r="Q110" s="71">
        <f>LN('R10'!Q110/'R10'!Q109)</f>
        <v>1.3423020332140771E-2</v>
      </c>
      <c r="R110" s="71">
        <f>LN('R10'!R110/'R10'!R109)</f>
        <v>8.5349024498375062E-3</v>
      </c>
      <c r="S110" s="71">
        <f>LN('R10'!S110/'R10'!S109)</f>
        <v>1.8265347977293189E-2</v>
      </c>
      <c r="T110" s="71">
        <f>LN('R10'!T110/'R10'!T109)</f>
        <v>2.8170876966696224E-2</v>
      </c>
      <c r="U110" s="71">
        <f>LN('R10'!U110/'R10'!U109)</f>
        <v>1.8779894651596275E-2</v>
      </c>
      <c r="V110" s="71">
        <f>LN('R10'!V110/'R10'!V109)</f>
        <v>5.899722127188322E-3</v>
      </c>
      <c r="W110" s="71">
        <f>LN('R10'!W110/'R10'!W109)</f>
        <v>5.5724721838100122E-2</v>
      </c>
      <c r="X110" s="71">
        <f>LN('R10'!X110/'R10'!X109)</f>
        <v>2.9942356615078318E-2</v>
      </c>
      <c r="Y110" s="71">
        <f>LN('R10'!Y110/'R10'!Y109)</f>
        <v>3.5718082602079246E-2</v>
      </c>
      <c r="Z110" s="71">
        <f>LN('R10'!Z110/'R10'!Z109)</f>
        <v>3.0213778596496633E-2</v>
      </c>
      <c r="AA110" s="71">
        <f>LN('R10'!AA110/'R10'!AA109)</f>
        <v>3.5297782081023896E-2</v>
      </c>
      <c r="AB110" s="71">
        <f>LN('R10'!AB110/'R10'!AB109)</f>
        <v>1.2868120302464434E-2</v>
      </c>
      <c r="AC110" s="71">
        <f>LN('R10'!AC110/'R10'!AC109)</f>
        <v>1.4031379354287069E-2</v>
      </c>
      <c r="AD110" s="71">
        <f>LN('R10'!AD110/'R10'!AD109)</f>
        <v>9.0226175996375516E-3</v>
      </c>
      <c r="AE110" s="71">
        <f>LN('R10'!AE110/'R10'!AE109)</f>
        <v>2.0000666706669435E-2</v>
      </c>
      <c r="AF110" s="71">
        <f>LN('R10'!AF110/'R10'!AF109)</f>
        <v>3.0930300691358558E-2</v>
      </c>
      <c r="AG110" s="71">
        <f>LN('R10'!AG110/'R10'!AG109)</f>
        <v>2.061928720273561E-2</v>
      </c>
      <c r="AH110" s="71">
        <f>LN('R10'!AH110/'R10'!AH109)</f>
        <v>0</v>
      </c>
      <c r="AI110" s="71">
        <f>LN('R10'!AI110/'R10'!AI109)</f>
        <v>5.4891827567517225E-2</v>
      </c>
      <c r="AJ110" s="71">
        <f>LN('R10'!AJ110/'R10'!AJ109)</f>
        <v>2.6404174196510709E-2</v>
      </c>
      <c r="AK110" s="71">
        <f>LN('R10'!AK110/'R10'!AK109)</f>
        <v>3.278982282299097E-2</v>
      </c>
      <c r="AL110" s="71">
        <f>LN('R10'!AL110/'R10'!AL109)</f>
        <v>2.6668247082161273E-2</v>
      </c>
      <c r="AM110" s="71">
        <f>LN('R10'!AM110/'R10'!AM109)</f>
        <v>3.2365284502031716E-2</v>
      </c>
      <c r="AN110" s="71">
        <f>LN('R10'!AN110/'R10'!AN109)</f>
        <v>1.0582109330536788E-2</v>
      </c>
      <c r="AO110" s="71">
        <f>LN('R10'!AO110/'R10'!AO109)</f>
        <v>1.2093102864801385E-2</v>
      </c>
      <c r="AP110" s="71">
        <f>LN('R10'!AP110/'R10'!AP109)</f>
        <v>6.3091691932647556E-3</v>
      </c>
      <c r="AQ110" s="71">
        <f>LN('R10'!AQ110/'R10'!AQ109)</f>
        <v>1.6260520871780326E-2</v>
      </c>
      <c r="AR110" s="71">
        <f>LN('R10'!AR110/'R10'!AR109)</f>
        <v>2.8013036227673888E-2</v>
      </c>
      <c r="AS110" s="71">
        <f>LN('R10'!AS110/'R10'!AS109)</f>
        <v>1.6807118316381191E-2</v>
      </c>
      <c r="AT110" s="71">
        <f>LN('R10'!AT110/'R10'!AT109)</f>
        <v>0</v>
      </c>
      <c r="AU110" s="71">
        <f>LN('R10'!AU110/'R10'!AU109)</f>
        <v>5.7487090917681602E-2</v>
      </c>
      <c r="AV110" s="71">
        <f>LN('R10'!AV110/'R10'!AV109)</f>
        <v>2.7760283653598936E-2</v>
      </c>
      <c r="AW110" s="71">
        <f>LN('R10'!AW110/'R10'!AW109)</f>
        <v>3.4462404186176583E-2</v>
      </c>
      <c r="AX110" s="71">
        <f>LN('R10'!AX110/'R10'!AX109)</f>
        <v>2.8052330348099681E-2</v>
      </c>
      <c r="AY110" s="71">
        <f>LN('R10'!AY110/'R10'!AY109)</f>
        <v>3.3993755815712651E-2</v>
      </c>
      <c r="AZ110" s="71">
        <f>LN('R10'!AZ110/'R10'!AZ109)</f>
        <v>1.0810545078710293E-2</v>
      </c>
      <c r="BA110" s="71">
        <f>LN('R10'!BA110/'R10'!BA109)</f>
        <v>1.2318899570784851E-2</v>
      </c>
      <c r="BB110" s="71">
        <f>LN('R10'!BB110/'R10'!BB109)</f>
        <v>6.4599707855263113E-3</v>
      </c>
      <c r="BC110" s="71">
        <f>LN('R10'!BC110/'R10'!BC109)</f>
        <v>1.6939987241382425E-2</v>
      </c>
      <c r="BD110" s="71">
        <f>LN('R10'!BD110/'R10'!BD109)</f>
        <v>2.9224756658494729E-2</v>
      </c>
      <c r="BE110" s="71">
        <f>LN('R10'!BE110/'R10'!BE109)</f>
        <v>1.7534055291524912E-2</v>
      </c>
      <c r="BF110" s="71">
        <f>LN('R10'!BF110/'R10'!BF109)</f>
        <v>0</v>
      </c>
      <c r="BG110" s="71">
        <f>LN('R10'!BG110/'R10'!BG109)</f>
        <v>5.9305913958846414E-2</v>
      </c>
      <c r="BH110" s="71">
        <f>LN('R10'!BH110/'R10'!BH109)</f>
        <v>2.8716976916556392E-2</v>
      </c>
      <c r="BI110" s="71">
        <f>LN('R10'!BI110/'R10'!BI109)</f>
        <v>3.5641691325925838E-2</v>
      </c>
      <c r="BJ110" s="71">
        <f>LN('R10'!BJ110/'R10'!BJ109)</f>
        <v>2.9029614675114029E-2</v>
      </c>
      <c r="BK110" s="71">
        <f>LN('R10'!BK110/'R10'!BK109)</f>
        <v>3.5140650151906094E-2</v>
      </c>
    </row>
    <row r="111" spans="1:63">
      <c r="A111" s="134">
        <v>36684</v>
      </c>
      <c r="B111" s="132"/>
      <c r="C111" s="135">
        <v>34881</v>
      </c>
      <c r="D111" s="71">
        <f>LN('R10'!D111/'R10'!D110)</f>
        <v>0.15294947848162427</v>
      </c>
      <c r="E111" s="71">
        <f>LN('R10'!E111/'R10'!E110)</f>
        <v>5.4194650388001482E-2</v>
      </c>
      <c r="F111" s="71">
        <f>LN('R10'!F111/'R10'!F110)</f>
        <v>8.7011376989629699E-2</v>
      </c>
      <c r="G111" s="71">
        <f>LN('R10'!G111/'R10'!G110)</f>
        <v>9.7556290166244786E-2</v>
      </c>
      <c r="H111" s="71">
        <f>LN('R10'!H111/'R10'!H110)</f>
        <v>1.9268418865876987E-2</v>
      </c>
      <c r="I111" s="71">
        <f>LN('R10'!I111/'R10'!I110)</f>
        <v>1.8975901459005604E-2</v>
      </c>
      <c r="J111" s="71">
        <f>LN('R10'!J111/'R10'!J110)</f>
        <v>5.5333262758368015E-2</v>
      </c>
      <c r="K111" s="71">
        <f>LN('R10'!K111/'R10'!K110)</f>
        <v>5.2643733485421881E-2</v>
      </c>
      <c r="L111" s="71">
        <f>LN('R10'!L111/'R10'!L110)</f>
        <v>5.6716229441852645E-2</v>
      </c>
      <c r="M111" s="71">
        <f>LN('R10'!M111/'R10'!M110)</f>
        <v>4.1242958534049003E-2</v>
      </c>
      <c r="N111" s="71">
        <f>LN('R10'!N111/'R10'!N110)</f>
        <v>2.6386755173195029E-2</v>
      </c>
      <c r="O111" s="71">
        <f>LN('R10'!O111/'R10'!O110)</f>
        <v>4.08219945202552E-2</v>
      </c>
      <c r="P111" s="71">
        <f>LN('R10'!P111/'R10'!P110)</f>
        <v>2.1053409197832263E-2</v>
      </c>
      <c r="Q111" s="71">
        <f>LN('R10'!Q111/'R10'!Q110)</f>
        <v>4.9424883327522977E-2</v>
      </c>
      <c r="R111" s="71">
        <f>LN('R10'!R111/'R10'!R110)</f>
        <v>2.7934777331554066E-2</v>
      </c>
      <c r="S111" s="71">
        <f>LN('R10'!S111/'R10'!S110)</f>
        <v>4.8574670148557181E-2</v>
      </c>
      <c r="T111" s="71">
        <f>LN('R10'!T111/'R10'!T110)</f>
        <v>2.2884293833587806E-2</v>
      </c>
      <c r="U111" s="71">
        <f>LN('R10'!U111/'R10'!U110)</f>
        <v>3.203935374461666E-2</v>
      </c>
      <c r="V111" s="71">
        <f>LN('R10'!V111/'R10'!V110)</f>
        <v>0</v>
      </c>
      <c r="W111" s="71">
        <f>LN('R10'!W111/'R10'!W110)</f>
        <v>2.6739561041899087E-2</v>
      </c>
      <c r="X111" s="71">
        <f>LN('R10'!X111/'R10'!X110)</f>
        <v>2.9071814821976877E-2</v>
      </c>
      <c r="Y111" s="71">
        <f>LN('R10'!Y111/'R10'!Y110)</f>
        <v>1.1628037995119214E-2</v>
      </c>
      <c r="Z111" s="71">
        <f>LN('R10'!Z111/'R10'!Z110)</f>
        <v>-5.970166986503796E-3</v>
      </c>
      <c r="AA111" s="71">
        <f>LN('R10'!AA111/'R10'!AA110)</f>
        <v>1.1494379425735212E-2</v>
      </c>
      <c r="AB111" s="71">
        <f>LN('R10'!AB111/'R10'!AB110)</f>
        <v>6.054830480084053E-3</v>
      </c>
      <c r="AC111" s="71">
        <f>LN('R10'!AC111/'R10'!AC110)</f>
        <v>3.80034797687668E-2</v>
      </c>
      <c r="AD111" s="71">
        <f>LN('R10'!AD111/'R10'!AD110)</f>
        <v>1.1904902506318458E-2</v>
      </c>
      <c r="AE111" s="71">
        <f>LN('R10'!AE111/'R10'!AE110)</f>
        <v>2.4451095864164336E-2</v>
      </c>
      <c r="AF111" s="71">
        <f>LN('R10'!AF111/'R10'!AF110)</f>
        <v>-5.0890695074712932E-3</v>
      </c>
      <c r="AG111" s="71">
        <f>LN('R10'!AG111/'R10'!AG110)</f>
        <v>5.0890695074712281E-3</v>
      </c>
      <c r="AH111" s="71">
        <f>LN('R10'!AH111/'R10'!AH110)</f>
        <v>-1.9672765598704779E-2</v>
      </c>
      <c r="AI111" s="71">
        <f>LN('R10'!AI111/'R10'!AI110)</f>
        <v>1.1799546931155031E-2</v>
      </c>
      <c r="AJ111" s="71">
        <f>LN('R10'!AJ111/'R10'!AJ110)</f>
        <v>1.2945164592036986E-2</v>
      </c>
      <c r="AK111" s="71">
        <f>LN('R10'!AK111/'R10'!AK110)</f>
        <v>-6.4725145056174788E-3</v>
      </c>
      <c r="AL111" s="71">
        <f>LN('R10'!AL111/'R10'!AL110)</f>
        <v>-2.6668247082161294E-2</v>
      </c>
      <c r="AM111" s="71">
        <f>LN('R10'!AM111/'R10'!AM110)</f>
        <v>-6.38979809877101E-3</v>
      </c>
      <c r="AN111" s="71">
        <f>LN('R10'!AN111/'R10'!AN110)</f>
        <v>-2.1744593329924402E-3</v>
      </c>
      <c r="AO111" s="71">
        <f>LN('R10'!AO111/'R10'!AO110)</f>
        <v>3.2345913139638534E-2</v>
      </c>
      <c r="AP111" s="71">
        <f>LN('R10'!AP111/'R10'!AP110)</f>
        <v>3.1397200046678463E-3</v>
      </c>
      <c r="AQ111" s="71">
        <f>LN('R10'!AQ111/'R10'!AQ110)</f>
        <v>1.069528911674795E-2</v>
      </c>
      <c r="AR111" s="71">
        <f>LN('R10'!AR111/'R10'!AR110)</f>
        <v>-2.2347298691996659E-2</v>
      </c>
      <c r="AS111" s="71">
        <f>LN('R10'!AS111/'R10'!AS110)</f>
        <v>-1.1173300598125189E-2</v>
      </c>
      <c r="AT111" s="71">
        <f>LN('R10'!AT111/'R10'!AT110)</f>
        <v>-2.4863159192643831E-2</v>
      </c>
      <c r="AU111" s="71">
        <f>LN('R10'!AU111/'R10'!AU110)</f>
        <v>8.6527115868635825E-3</v>
      </c>
      <c r="AV111" s="71">
        <f>LN('R10'!AV111/'R10'!AV110)</f>
        <v>9.5368570232208221E-3</v>
      </c>
      <c r="AW111" s="71">
        <f>LN('R10'!AW111/'R10'!AW110)</f>
        <v>-1.0899290458035631E-2</v>
      </c>
      <c r="AX111" s="71">
        <f>LN('R10'!AX111/'R10'!AX110)</f>
        <v>-3.2328887115360014E-2</v>
      </c>
      <c r="AY111" s="71">
        <f>LN('R10'!AY111/'R10'!AY110)</f>
        <v>-1.0752791776261737E-2</v>
      </c>
      <c r="AZ111" s="71">
        <f>LN('R10'!AZ111/'R10'!AZ110)</f>
        <v>-3.9674448375151992E-3</v>
      </c>
      <c r="BA111" s="71">
        <f>LN('R10'!BA111/'R10'!BA110)</f>
        <v>3.1479456266197997E-2</v>
      </c>
      <c r="BB111" s="71">
        <f>LN('R10'!BB111/'R10'!BB110)</f>
        <v>1.2870014646474616E-3</v>
      </c>
      <c r="BC111" s="71">
        <f>LN('R10'!BC111/'R10'!BC110)</f>
        <v>7.808182447811709E-3</v>
      </c>
      <c r="BD111" s="71">
        <f>LN('R10'!BD111/'R10'!BD110)</f>
        <v>-2.6855087303176234E-2</v>
      </c>
      <c r="BE111" s="71">
        <f>LN('R10'!BE111/'R10'!BE110)</f>
        <v>-1.517834159906576E-2</v>
      </c>
      <c r="BF111" s="71">
        <f>LN('R10'!BF111/'R10'!BF110)</f>
        <v>-2.5715702764457789E-2</v>
      </c>
      <c r="BG111" s="71">
        <f>LN('R10'!BG111/'R10'!BG110)</f>
        <v>8.9172565415615804E-3</v>
      </c>
      <c r="BH111" s="71">
        <f>LN('R10'!BH111/'R10'!BH110)</f>
        <v>9.8592347923089005E-3</v>
      </c>
      <c r="BI111" s="71">
        <f>LN('R10'!BI111/'R10'!BI110)</f>
        <v>-1.1267724846342494E-2</v>
      </c>
      <c r="BJ111" s="71">
        <f>LN('R10'!BJ111/'R10'!BJ110)</f>
        <v>-3.3457666190846357E-2</v>
      </c>
      <c r="BK111" s="71">
        <f>LN('R10'!BK111/'R10'!BK110)</f>
        <v>-1.1111225425070946E-2</v>
      </c>
    </row>
    <row r="112" spans="1:63">
      <c r="A112" s="134">
        <v>36685</v>
      </c>
      <c r="B112" s="132"/>
      <c r="C112" s="135">
        <v>34881</v>
      </c>
      <c r="D112" s="71">
        <f>LN('R10'!D112/'R10'!D111)</f>
        <v>8.5206865221770747E-2</v>
      </c>
      <c r="E112" s="71">
        <f>LN('R10'!E112/'R10'!E111)</f>
        <v>5.5755799647614242E-2</v>
      </c>
      <c r="F112" s="71">
        <f>LN('R10'!F112/'R10'!F111)</f>
        <v>7.7777701042684236E-2</v>
      </c>
      <c r="G112" s="71">
        <f>LN('R10'!G112/'R10'!G111)</f>
        <v>2.2187914975362138E-2</v>
      </c>
      <c r="H112" s="71">
        <f>LN('R10'!H112/'R10'!H111)</f>
        <v>-1.1516442061559067E-2</v>
      </c>
      <c r="I112" s="71">
        <f>LN('R10'!I112/'R10'!I111)</f>
        <v>2.5975486403260736E-2</v>
      </c>
      <c r="J112" s="71">
        <f>LN('R10'!J112/'R10'!J111)</f>
        <v>0</v>
      </c>
      <c r="K112" s="71">
        <f>LN('R10'!K112/'R10'!K111)</f>
        <v>0</v>
      </c>
      <c r="L112" s="71">
        <f>LN('R10'!L112/'R10'!L111)</f>
        <v>0</v>
      </c>
      <c r="M112" s="71">
        <f>LN('R10'!M112/'R10'!M111)</f>
        <v>0</v>
      </c>
      <c r="N112" s="71">
        <f>LN('R10'!N112/'R10'!N111)</f>
        <v>0</v>
      </c>
      <c r="O112" s="71">
        <f>LN('R10'!O112/'R10'!O111)</f>
        <v>0</v>
      </c>
      <c r="P112" s="71">
        <f>LN('R10'!P112/'R10'!P111)</f>
        <v>0</v>
      </c>
      <c r="Q112" s="71">
        <f>LN('R10'!Q112/'R10'!Q111)</f>
        <v>0</v>
      </c>
      <c r="R112" s="71">
        <f>LN('R10'!R112/'R10'!R111)</f>
        <v>0</v>
      </c>
      <c r="S112" s="71">
        <f>LN('R10'!S112/'R10'!S111)</f>
        <v>0</v>
      </c>
      <c r="T112" s="71">
        <f>LN('R10'!T112/'R10'!T111)</f>
        <v>0</v>
      </c>
      <c r="U112" s="71">
        <f>LN('R10'!U112/'R10'!U111)</f>
        <v>0</v>
      </c>
      <c r="V112" s="71">
        <f>LN('R10'!V112/'R10'!V111)</f>
        <v>0</v>
      </c>
      <c r="W112" s="71">
        <f>LN('R10'!W112/'R10'!W111)</f>
        <v>0</v>
      </c>
      <c r="X112" s="71">
        <f>LN('R10'!X112/'R10'!X111)</f>
        <v>0</v>
      </c>
      <c r="Y112" s="71">
        <f>LN('R10'!Y112/'R10'!Y111)</f>
        <v>0</v>
      </c>
      <c r="Z112" s="71">
        <f>LN('R10'!Z112/'R10'!Z111)</f>
        <v>0</v>
      </c>
      <c r="AA112" s="71">
        <f>LN('R10'!AA112/'R10'!AA111)</f>
        <v>0</v>
      </c>
      <c r="AB112" s="71">
        <f>LN('R10'!AB112/'R10'!AB111)</f>
        <v>0</v>
      </c>
      <c r="AC112" s="71">
        <f>LN('R10'!AC112/'R10'!AC111)</f>
        <v>0</v>
      </c>
      <c r="AD112" s="71">
        <f>LN('R10'!AD112/'R10'!AD111)</f>
        <v>0</v>
      </c>
      <c r="AE112" s="71">
        <f>LN('R10'!AE112/'R10'!AE111)</f>
        <v>0</v>
      </c>
      <c r="AF112" s="71">
        <f>LN('R10'!AF112/'R10'!AF111)</f>
        <v>0</v>
      </c>
      <c r="AG112" s="71">
        <f>LN('R10'!AG112/'R10'!AG111)</f>
        <v>0</v>
      </c>
      <c r="AH112" s="71">
        <f>LN('R10'!AH112/'R10'!AH111)</f>
        <v>-1.3333530869465144E-2</v>
      </c>
      <c r="AI112" s="71">
        <f>LN('R10'!AI112/'R10'!AI111)</f>
        <v>-1.1799546931155055E-2</v>
      </c>
      <c r="AJ112" s="71">
        <f>LN('R10'!AJ112/'R10'!AJ111)</f>
        <v>-1.2945164592036963E-2</v>
      </c>
      <c r="AK112" s="71">
        <f>LN('R10'!AK112/'R10'!AK111)</f>
        <v>-1.3072081567352775E-2</v>
      </c>
      <c r="AL112" s="71">
        <f>LN('R10'!AL112/'R10'!AL111)</f>
        <v>-1.3605652055778598E-2</v>
      </c>
      <c r="AM112" s="71">
        <f>LN('R10'!AM112/'R10'!AM111)</f>
        <v>-1.2903404835907841E-2</v>
      </c>
      <c r="AN112" s="71">
        <f>LN('R10'!AN112/'R10'!AN111)</f>
        <v>-5.7095033353760536E-3</v>
      </c>
      <c r="AO112" s="71">
        <f>LN('R10'!AO112/'R10'!AO111)</f>
        <v>-4.7786457765893308E-3</v>
      </c>
      <c r="AP112" s="71">
        <f>LN('R10'!AP112/'R10'!AP111)</f>
        <v>-6.2893289075639904E-3</v>
      </c>
      <c r="AQ112" s="71">
        <f>LN('R10'!AQ112/'R10'!AQ111)</f>
        <v>-1.0695289116747919E-2</v>
      </c>
      <c r="AR112" s="71">
        <f>LN('R10'!AR112/'R10'!AR111)</f>
        <v>-1.1363758650315095E-2</v>
      </c>
      <c r="AS112" s="71">
        <f>LN('R10'!AS112/'R10'!AS111)</f>
        <v>-1.1299555253933394E-2</v>
      </c>
      <c r="AT112" s="71">
        <f>LN('R10'!AT112/'R10'!AT111)</f>
        <v>-5.018974452385528E-2</v>
      </c>
      <c r="AU112" s="71">
        <f>LN('R10'!AU112/'R10'!AU111)</f>
        <v>-4.40322701505034E-2</v>
      </c>
      <c r="AV112" s="71">
        <f>LN('R10'!AV112/'R10'!AV111)</f>
        <v>-4.8620687006074088E-2</v>
      </c>
      <c r="AW112" s="71">
        <f>LN('R10'!AW112/'R10'!AW111)</f>
        <v>-4.9132688577644648E-2</v>
      </c>
      <c r="AX112" s="71">
        <f>LN('R10'!AX112/'R10'!AX111)</f>
        <v>-5.1293294387550578E-2</v>
      </c>
      <c r="AY112" s="71">
        <f>LN('R10'!AY112/'R10'!AY111)</f>
        <v>-4.8452383385946741E-2</v>
      </c>
      <c r="AZ112" s="71">
        <f>LN('R10'!AZ112/'R10'!AZ111)</f>
        <v>-2.0601438378704994E-2</v>
      </c>
      <c r="BA112" s="71">
        <f>LN('R10'!BA112/'R10'!BA111)</f>
        <v>-1.715604681865656E-2</v>
      </c>
      <c r="BB112" s="71">
        <f>LN('R10'!BB112/'R10'!BB111)</f>
        <v>-2.2765210773012433E-2</v>
      </c>
      <c r="BC112" s="71">
        <f>LN('R10'!BC112/'R10'!BC111)</f>
        <v>-3.9665256392431403E-2</v>
      </c>
      <c r="BD112" s="71">
        <f>LN('R10'!BD112/'R10'!BD111)</f>
        <v>-4.2302379690689389E-2</v>
      </c>
      <c r="BE112" s="71">
        <f>LN('R10'!BE112/'R10'!BE111)</f>
        <v>-4.204823624349939E-2</v>
      </c>
      <c r="BF112" s="71">
        <f>LN('R10'!BF112/'R10'!BF111)</f>
        <v>-0.11651755596115194</v>
      </c>
      <c r="BG112" s="71">
        <f>LN('R10'!BG112/'R10'!BG111)</f>
        <v>-0.10135249426028746</v>
      </c>
      <c r="BH112" s="71">
        <f>LN('R10'!BH112/'R10'!BH111)</f>
        <v>-0.11262815988430976</v>
      </c>
      <c r="BI112" s="71">
        <f>LN('R10'!BI112/'R10'!BI111)</f>
        <v>-0.1138954181076636</v>
      </c>
      <c r="BJ112" s="71">
        <f>LN('R10'!BJ112/'R10'!BJ111)</f>
        <v>-0.11926342082681762</v>
      </c>
      <c r="BK112" s="71">
        <f>LN('R10'!BK112/'R10'!BK111)</f>
        <v>-0.11221199060692801</v>
      </c>
    </row>
    <row r="113" spans="1:63">
      <c r="A113" s="134">
        <v>36686</v>
      </c>
      <c r="B113" s="132"/>
      <c r="C113" s="135">
        <v>34881</v>
      </c>
      <c r="D113" s="71">
        <f>LN('R10'!D113/'R10'!D112)</f>
        <v>0.14559955883800807</v>
      </c>
      <c r="E113" s="71">
        <f>LN('R10'!E113/'R10'!E112)</f>
        <v>0.1127087224849143</v>
      </c>
      <c r="F113" s="71">
        <f>LN('R10'!F113/'R10'!F112)</f>
        <v>0.14927974959266183</v>
      </c>
      <c r="G113" s="71">
        <f>LN('R10'!G113/'R10'!G112)</f>
        <v>6.961963427776062E-2</v>
      </c>
      <c r="H113" s="71">
        <f>LN('R10'!H113/'R10'!H112)</f>
        <v>9.9163749120314851E-2</v>
      </c>
      <c r="I113" s="71">
        <f>LN('R10'!I113/'R10'!I112)</f>
        <v>5.3488684950986222E-2</v>
      </c>
      <c r="J113" s="71">
        <f>LN('R10'!J113/'R10'!J112)</f>
        <v>9.8504770513271889E-2</v>
      </c>
      <c r="K113" s="71">
        <f>LN('R10'!K113/'R10'!K112)</f>
        <v>0.11441035117774412</v>
      </c>
      <c r="L113" s="71">
        <f>LN('R10'!L113/'R10'!L112)</f>
        <v>2.4753739152938395E-2</v>
      </c>
      <c r="M113" s="71">
        <f>LN('R10'!M113/'R10'!M112)</f>
        <v>2.4938948347252146E-2</v>
      </c>
      <c r="N113" s="71">
        <f>LN('R10'!N113/'R10'!N112)</f>
        <v>1.5504186535965254E-2</v>
      </c>
      <c r="O113" s="71">
        <f>LN('R10'!O113/'R10'!O112)</f>
        <v>3.4401426717332317E-2</v>
      </c>
      <c r="P113" s="71">
        <f>LN('R10'!P113/'R10'!P112)</f>
        <v>0.12306009275722721</v>
      </c>
      <c r="Q113" s="71">
        <f>LN('R10'!Q113/'R10'!Q112)</f>
        <v>3.9806250400419574E-2</v>
      </c>
      <c r="R113" s="71">
        <f>LN('R10'!R113/'R10'!R112)</f>
        <v>6.660250535842259E-2</v>
      </c>
      <c r="S113" s="71">
        <f>LN('R10'!S113/'R10'!S112)</f>
        <v>3.3901551675681416E-2</v>
      </c>
      <c r="T113" s="71">
        <f>LN('R10'!T113/'R10'!T112)</f>
        <v>9.0090699423659108E-3</v>
      </c>
      <c r="U113" s="71">
        <f>LN('R10'!U113/'R10'!U112)</f>
        <v>1.7857617400006472E-2</v>
      </c>
      <c r="V113" s="71">
        <f>LN('R10'!V113/'R10'!V112)</f>
        <v>0</v>
      </c>
      <c r="W113" s="71">
        <f>LN('R10'!W113/'R10'!W112)</f>
        <v>0.11455296384199043</v>
      </c>
      <c r="X113" s="71">
        <f>LN('R10'!X113/'R10'!X112)</f>
        <v>1.1396134730869582E-2</v>
      </c>
      <c r="Y113" s="71">
        <f>LN('R10'!Y113/'R10'!Y112)</f>
        <v>1.1494379425735212E-2</v>
      </c>
      <c r="Z113" s="71">
        <f>LN('R10'!Z113/'R10'!Z112)</f>
        <v>0</v>
      </c>
      <c r="AA113" s="71">
        <f>LN('R10'!AA113/'R10'!AA112)</f>
        <v>2.2599831917240992E-2</v>
      </c>
      <c r="AB113" s="71">
        <f>LN('R10'!AB113/'R10'!AB112)</f>
        <v>0.12371369793110477</v>
      </c>
      <c r="AC113" s="71">
        <f>LN('R10'!AC113/'R10'!AC112)</f>
        <v>3.5447416349566233E-2</v>
      </c>
      <c r="AD113" s="71">
        <f>LN('R10'!AD113/'R10'!AD112)</f>
        <v>6.3058135967137011E-2</v>
      </c>
      <c r="AE113" s="71">
        <f>LN('R10'!AE113/'R10'!AE112)</f>
        <v>2.3867481406643486E-2</v>
      </c>
      <c r="AF113" s="71">
        <f>LN('R10'!AF113/'R10'!AF112)</f>
        <v>-5.1151006667703768E-3</v>
      </c>
      <c r="AG113" s="71">
        <f>LN('R10'!AG113/'R10'!AG112)</f>
        <v>5.0633019565466345E-3</v>
      </c>
      <c r="AH113" s="71">
        <f>LN('R10'!AH113/'R10'!AH112)</f>
        <v>0</v>
      </c>
      <c r="AI113" s="71">
        <f>LN('R10'!AI113/'R10'!AI112)</f>
        <v>0.12795205882828431</v>
      </c>
      <c r="AJ113" s="71">
        <f>LN('R10'!AJ113/'R10'!AJ112)</f>
        <v>1.2945164592036986E-2</v>
      </c>
      <c r="AK113" s="71">
        <f>LN('R10'!AK113/'R10'!AK112)</f>
        <v>1.3072081567352701E-2</v>
      </c>
      <c r="AL113" s="71">
        <f>LN('R10'!AL113/'R10'!AL112)</f>
        <v>0</v>
      </c>
      <c r="AM113" s="71">
        <f>LN('R10'!AM113/'R10'!AM112)</f>
        <v>2.5642430613337652E-2</v>
      </c>
      <c r="AN113" s="71">
        <f>LN('R10'!AN113/'R10'!AN112)</f>
        <v>0.13068548090852056</v>
      </c>
      <c r="AO113" s="71">
        <f>LN('R10'!AO113/'R10'!AO112)</f>
        <v>3.7197513476372047E-2</v>
      </c>
      <c r="AP113" s="71">
        <f>LN('R10'!AP113/'R10'!AP112)</f>
        <v>6.7098333503169655E-2</v>
      </c>
      <c r="AQ113" s="71">
        <f>LN('R10'!AQ113/'R10'!AQ112)</f>
        <v>2.6526754333428604E-2</v>
      </c>
      <c r="AR113" s="71">
        <f>LN('R10'!AR113/'R10'!AR112)</f>
        <v>-5.7306747089849834E-3</v>
      </c>
      <c r="AS113" s="71">
        <f>LN('R10'!AS113/'R10'!AS112)</f>
        <v>5.6657375356772999E-3</v>
      </c>
      <c r="AT113" s="71">
        <f>LN('R10'!AT113/'R10'!AT112)</f>
        <v>-3.7457562534900443E-2</v>
      </c>
      <c r="AU113" s="71">
        <f>LN('R10'!AU113/'R10'!AU112)</f>
        <v>0.10953186776762501</v>
      </c>
      <c r="AV113" s="71">
        <f>LN('R10'!AV113/'R10'!AV112)</f>
        <v>-2.1583571667174516E-2</v>
      </c>
      <c r="AW113" s="71">
        <f>LN('R10'!AW113/'R10'!AW112)</f>
        <v>-2.1819047394639725E-2</v>
      </c>
      <c r="AX113" s="71">
        <f>LN('R10'!AX113/'R10'!AX112)</f>
        <v>-3.8318864302136657E-2</v>
      </c>
      <c r="AY113" s="71">
        <f>LN('R10'!AY113/'R10'!AY112)</f>
        <v>-7.1174677688639896E-3</v>
      </c>
      <c r="AZ113" s="71">
        <f>LN('R10'!AZ113/'R10'!AZ112)</f>
        <v>0.12233991229419418</v>
      </c>
      <c r="BA113" s="71">
        <f>LN('R10'!BA113/'R10'!BA112)</f>
        <v>2.6404174196510709E-2</v>
      </c>
      <c r="BB113" s="71">
        <f>LN('R10'!BB113/'R10'!BB112)</f>
        <v>5.4413421723794202E-2</v>
      </c>
      <c r="BC113" s="71">
        <f>LN('R10'!BC113/'R10'!BC112)</f>
        <v>0</v>
      </c>
      <c r="BD113" s="71">
        <f>LN('R10'!BD113/'R10'!BD112)</f>
        <v>-3.7740327982847086E-2</v>
      </c>
      <c r="BE113" s="71">
        <f>LN('R10'!BE113/'R10'!BE112)</f>
        <v>-2.4845998586530776E-2</v>
      </c>
      <c r="BF113" s="71">
        <f>LN('R10'!BF113/'R10'!BF112)</f>
        <v>-4.1499730906752734E-2</v>
      </c>
      <c r="BG113" s="71">
        <f>LN('R10'!BG113/'R10'!BG112)</f>
        <v>0.11895194286136529</v>
      </c>
      <c r="BH113" s="71">
        <f>LN('R10'!BH113/'R10'!BH112)</f>
        <v>-2.3810648693718559E-2</v>
      </c>
      <c r="BI113" s="71">
        <f>LN('R10'!BI113/'R10'!BI112)</f>
        <v>-2.409755157906053E-2</v>
      </c>
      <c r="BJ113" s="71">
        <f>LN('R10'!BJ113/'R10'!BJ112)</f>
        <v>-4.2559614418795889E-2</v>
      </c>
      <c r="BK113" s="71">
        <f>LN('R10'!BK113/'R10'!BK112)</f>
        <v>-7.8431774610258926E-3</v>
      </c>
    </row>
    <row r="114" spans="1:63">
      <c r="A114" s="134">
        <v>36689</v>
      </c>
      <c r="B114" s="132"/>
      <c r="C114" s="135">
        <v>34881</v>
      </c>
      <c r="D114" s="71">
        <f>LN('R10'!D114/'R10'!D113)</f>
        <v>-3.495501503357662E-2</v>
      </c>
      <c r="E114" s="71">
        <f>LN('R10'!E114/'R10'!E113)</f>
        <v>3.8684767779203319E-3</v>
      </c>
      <c r="F114" s="71">
        <f>LN('R10'!F114/'R10'!F113)</f>
        <v>-3.5789107851585282E-2</v>
      </c>
      <c r="G114" s="71">
        <f>LN('R10'!G114/'R10'!G113)</f>
        <v>0</v>
      </c>
      <c r="H114" s="71">
        <f>LN('R10'!H114/'R10'!H113)</f>
        <v>4.1101675685551779E-2</v>
      </c>
      <c r="I114" s="71">
        <f>LN('R10'!I114/'R10'!I113)</f>
        <v>5.4067221270275793E-2</v>
      </c>
      <c r="J114" s="71">
        <f>LN('R10'!J114/'R10'!J113)</f>
        <v>0</v>
      </c>
      <c r="K114" s="71">
        <f>LN('R10'!K114/'R10'!K113)</f>
        <v>0</v>
      </c>
      <c r="L114" s="71">
        <f>LN('R10'!L114/'R10'!L113)</f>
        <v>0</v>
      </c>
      <c r="M114" s="71">
        <f>LN('R10'!M114/'R10'!M113)</f>
        <v>0</v>
      </c>
      <c r="N114" s="71">
        <f>LN('R10'!N114/'R10'!N113)</f>
        <v>0</v>
      </c>
      <c r="O114" s="71">
        <f>LN('R10'!O114/'R10'!O113)</f>
        <v>0</v>
      </c>
      <c r="P114" s="71">
        <f>LN('R10'!P114/'R10'!P113)</f>
        <v>-5.2770571008437812E-3</v>
      </c>
      <c r="Q114" s="71">
        <f>LN('R10'!Q114/'R10'!Q113)</f>
        <v>-4.8899852941917919E-3</v>
      </c>
      <c r="R114" s="71">
        <f>LN('R10'!R114/'R10'!R113)</f>
        <v>-5.1679701584425612E-3</v>
      </c>
      <c r="S114" s="71">
        <f>LN('R10'!S114/'R10'!S113)</f>
        <v>0</v>
      </c>
      <c r="T114" s="71">
        <f>LN('R10'!T114/'R10'!T113)</f>
        <v>0</v>
      </c>
      <c r="U114" s="71">
        <f>LN('R10'!U114/'R10'!U113)</f>
        <v>0</v>
      </c>
      <c r="V114" s="71">
        <f>LN('R10'!V114/'R10'!V113)</f>
        <v>0</v>
      </c>
      <c r="W114" s="71">
        <f>LN('R10'!W114/'R10'!W113)</f>
        <v>0</v>
      </c>
      <c r="X114" s="71">
        <f>LN('R10'!X114/'R10'!X113)</f>
        <v>0</v>
      </c>
      <c r="Y114" s="71">
        <f>LN('R10'!Y114/'R10'!Y113)</f>
        <v>0</v>
      </c>
      <c r="Z114" s="71">
        <f>LN('R10'!Z114/'R10'!Z113)</f>
        <v>0</v>
      </c>
      <c r="AA114" s="71">
        <f>LN('R10'!AA114/'R10'!AA113)</f>
        <v>0</v>
      </c>
      <c r="AB114" s="71">
        <f>LN('R10'!AB114/'R10'!AB113)</f>
        <v>-5.6306455068280701E-3</v>
      </c>
      <c r="AC114" s="71">
        <f>LN('R10'!AC114/'R10'!AC113)</f>
        <v>-5.1921196599577632E-3</v>
      </c>
      <c r="AD114" s="71">
        <f>LN('R10'!AD114/'R10'!AD113)</f>
        <v>-5.5710450494553601E-3</v>
      </c>
      <c r="AE114" s="71">
        <f>LN('R10'!AE114/'R10'!AE113)</f>
        <v>0</v>
      </c>
      <c r="AF114" s="71">
        <f>LN('R10'!AF114/'R10'!AF113)</f>
        <v>0</v>
      </c>
      <c r="AG114" s="71">
        <f>LN('R10'!AG114/'R10'!AG113)</f>
        <v>0</v>
      </c>
      <c r="AH114" s="71">
        <f>LN('R10'!AH114/'R10'!AH113)</f>
        <v>0</v>
      </c>
      <c r="AI114" s="71">
        <f>LN('R10'!AI114/'R10'!AI113)</f>
        <v>0</v>
      </c>
      <c r="AJ114" s="71">
        <f>LN('R10'!AJ114/'R10'!AJ113)</f>
        <v>0</v>
      </c>
      <c r="AK114" s="71">
        <f>LN('R10'!AK114/'R10'!AK113)</f>
        <v>0</v>
      </c>
      <c r="AL114" s="71">
        <f>LN('R10'!AL114/'R10'!AL113)</f>
        <v>0</v>
      </c>
      <c r="AM114" s="71">
        <f>LN('R10'!AM114/'R10'!AM113)</f>
        <v>0</v>
      </c>
      <c r="AN114" s="71">
        <f>LN('R10'!AN114/'R10'!AN113)</f>
        <v>-5.9285782066196618E-3</v>
      </c>
      <c r="AO114" s="71">
        <f>LN('R10'!AO114/'R10'!AO113)</f>
        <v>-5.4444125228496855E-3</v>
      </c>
      <c r="AP114" s="71">
        <f>LN('R10'!AP114/'R10'!AP113)</f>
        <v>-5.9171770280885072E-3</v>
      </c>
      <c r="AQ114" s="71">
        <f>LN('R10'!AQ114/'R10'!AQ113)</f>
        <v>0</v>
      </c>
      <c r="AR114" s="71">
        <f>LN('R10'!AR114/'R10'!AR113)</f>
        <v>0</v>
      </c>
      <c r="AS114" s="71">
        <f>LN('R10'!AS114/'R10'!AS113)</f>
        <v>0</v>
      </c>
      <c r="AT114" s="71">
        <f>LN('R10'!AT114/'R10'!AT113)</f>
        <v>0</v>
      </c>
      <c r="AU114" s="71">
        <f>LN('R10'!AU114/'R10'!AU113)</f>
        <v>0</v>
      </c>
      <c r="AV114" s="71">
        <f>LN('R10'!AV114/'R10'!AV113)</f>
        <v>0</v>
      </c>
      <c r="AW114" s="71">
        <f>LN('R10'!AW114/'R10'!AW113)</f>
        <v>0</v>
      </c>
      <c r="AX114" s="71">
        <f>LN('R10'!AX114/'R10'!AX113)</f>
        <v>0</v>
      </c>
      <c r="AY114" s="71">
        <f>LN('R10'!AY114/'R10'!AY113)</f>
        <v>0</v>
      </c>
      <c r="AZ114" s="71">
        <f>LN('R10'!AZ114/'R10'!AZ113)</f>
        <v>-6.2102357641171321E-3</v>
      </c>
      <c r="BA114" s="71">
        <f>LN('R10'!BA114/'R10'!BA113)</f>
        <v>-5.6810264990979917E-3</v>
      </c>
      <c r="BB114" s="71">
        <f>LN('R10'!BB114/'R10'!BB113)</f>
        <v>-6.2500203451712946E-3</v>
      </c>
      <c r="BC114" s="71">
        <f>LN('R10'!BC114/'R10'!BC113)</f>
        <v>0</v>
      </c>
      <c r="BD114" s="71">
        <f>LN('R10'!BD114/'R10'!BD113)</f>
        <v>0</v>
      </c>
      <c r="BE114" s="71">
        <f>LN('R10'!BE114/'R10'!BE113)</f>
        <v>0</v>
      </c>
      <c r="BF114" s="71">
        <f>LN('R10'!BF114/'R10'!BF113)</f>
        <v>0</v>
      </c>
      <c r="BG114" s="71">
        <f>LN('R10'!BG114/'R10'!BG113)</f>
        <v>0</v>
      </c>
      <c r="BH114" s="71">
        <f>LN('R10'!BH114/'R10'!BH113)</f>
        <v>0</v>
      </c>
      <c r="BI114" s="71">
        <f>LN('R10'!BI114/'R10'!BI113)</f>
        <v>0</v>
      </c>
      <c r="BJ114" s="71">
        <f>LN('R10'!BJ114/'R10'!BJ113)</f>
        <v>0</v>
      </c>
      <c r="BK114" s="71">
        <f>LN('R10'!BK114/'R10'!BK113)</f>
        <v>0</v>
      </c>
    </row>
    <row r="115" spans="1:63">
      <c r="A115" s="134">
        <v>36690</v>
      </c>
      <c r="B115" s="132"/>
      <c r="C115" s="135">
        <v>34881</v>
      </c>
      <c r="D115" s="71">
        <f>LN('R10'!D115/'R10'!D114)</f>
        <v>-6.5329347592389009E-2</v>
      </c>
      <c r="E115" s="71">
        <f>LN('R10'!E115/'R10'!E114)</f>
        <v>-6.376661835898928E-2</v>
      </c>
      <c r="F115" s="71">
        <f>LN('R10'!F115/'R10'!F114)</f>
        <v>-5.8349883062276613E-2</v>
      </c>
      <c r="G115" s="71">
        <f>LN('R10'!G115/'R10'!G114)</f>
        <v>-6.6489741268832975E-2</v>
      </c>
      <c r="H115" s="71">
        <f>LN('R10'!H115/'R10'!H114)</f>
        <v>-7.6692620788254451E-2</v>
      </c>
      <c r="I115" s="71">
        <f>LN('R10'!I115/'R10'!I114)</f>
        <v>-5.4067221270275821E-2</v>
      </c>
      <c r="J115" s="71">
        <f>LN('R10'!J115/'R10'!J114)</f>
        <v>-1.5123161574220773E-2</v>
      </c>
      <c r="K115" s="71">
        <f>LN('R10'!K115/'R10'!K114)</f>
        <v>-1.6771881613828213E-2</v>
      </c>
      <c r="L115" s="71">
        <f>LN('R10'!L115/'R10'!L114)</f>
        <v>-9.8280889362626512E-3</v>
      </c>
      <c r="M115" s="71">
        <f>LN('R10'!M115/'R10'!M114)</f>
        <v>-9.9010709827115698E-3</v>
      </c>
      <c r="N115" s="71">
        <f>LN('R10'!N115/'R10'!N114)</f>
        <v>0</v>
      </c>
      <c r="O115" s="71">
        <f>LN('R10'!O115/'R10'!O114)</f>
        <v>-9.7088141269609379E-3</v>
      </c>
      <c r="P115" s="71">
        <f>LN('R10'!P115/'R10'!P114)</f>
        <v>-1.6000341346441189E-2</v>
      </c>
      <c r="Q115" s="71">
        <f>LN('R10'!Q115/'R10'!Q114)</f>
        <v>-9.8522964430115944E-3</v>
      </c>
      <c r="R115" s="71">
        <f>LN('R10'!R115/'R10'!R114)</f>
        <v>-1.0416760858255715E-2</v>
      </c>
      <c r="S115" s="71">
        <f>LN('R10'!S115/'R10'!S114)</f>
        <v>-8.3682496705165792E-3</v>
      </c>
      <c r="T115" s="71">
        <f>LN('R10'!T115/'R10'!T114)</f>
        <v>-4.4943895878393264E-3</v>
      </c>
      <c r="U115" s="71">
        <f>LN('R10'!U115/'R10'!U114)</f>
        <v>-1.7857617400006461E-2</v>
      </c>
      <c r="V115" s="71">
        <f>LN('R10'!V115/'R10'!V114)</f>
        <v>0</v>
      </c>
      <c r="W115" s="71">
        <f>LN('R10'!W115/'R10'!W114)</f>
        <v>-1.9002947125615358E-2</v>
      </c>
      <c r="X115" s="71">
        <f>LN('R10'!X115/'R10'!X114)</f>
        <v>-1.1396134730869582E-2</v>
      </c>
      <c r="Y115" s="71">
        <f>LN('R10'!Y115/'R10'!Y114)</f>
        <v>-1.1494379425735134E-2</v>
      </c>
      <c r="Z115" s="71">
        <f>LN('R10'!Z115/'R10'!Z114)</f>
        <v>0</v>
      </c>
      <c r="AA115" s="71">
        <f>LN('R10'!AA115/'R10'!AA114)</f>
        <v>-1.1236073266925842E-2</v>
      </c>
      <c r="AB115" s="71">
        <f>LN('R10'!AB115/'R10'!AB114)</f>
        <v>-1.7084698014644479E-2</v>
      </c>
      <c r="AC115" s="71">
        <f>LN('R10'!AC115/'R10'!AC114)</f>
        <v>-1.0465820280127543E-2</v>
      </c>
      <c r="AD115" s="71">
        <f>LN('R10'!AD115/'R10'!AD114)</f>
        <v>-1.1236073266925842E-2</v>
      </c>
      <c r="AE115" s="71">
        <f>LN('R10'!AE115/'R10'!AE114)</f>
        <v>-9.47874395454377E-3</v>
      </c>
      <c r="AF115" s="71">
        <f>LN('R10'!AF115/'R10'!AF114)</f>
        <v>-5.1413995004186523E-3</v>
      </c>
      <c r="AG115" s="71">
        <f>LN('R10'!AG115/'R10'!AG114)</f>
        <v>-2.0408871631207123E-2</v>
      </c>
      <c r="AH115" s="71">
        <f>LN('R10'!AH115/'R10'!AH114)</f>
        <v>0</v>
      </c>
      <c r="AI115" s="71">
        <f>LN('R10'!AI115/'R10'!AI114)</f>
        <v>-2.1108963210235168E-2</v>
      </c>
      <c r="AJ115" s="71">
        <f>LN('R10'!AJ115/'R10'!AJ114)</f>
        <v>-1.2945164592036963E-2</v>
      </c>
      <c r="AK115" s="71">
        <f>LN('R10'!AK115/'R10'!AK114)</f>
        <v>-1.3072081567352775E-2</v>
      </c>
      <c r="AL115" s="71">
        <f>LN('R10'!AL115/'R10'!AL114)</f>
        <v>0</v>
      </c>
      <c r="AM115" s="71">
        <f>LN('R10'!AM115/'R10'!AM114)</f>
        <v>-1.2739025777429714E-2</v>
      </c>
      <c r="AN115" s="71">
        <f>LN('R10'!AN115/'R10'!AN114)</f>
        <v>-1.7999585995720106E-2</v>
      </c>
      <c r="AO115" s="71">
        <f>LN('R10'!AO115/'R10'!AO114)</f>
        <v>-1.0978565050682397E-2</v>
      </c>
      <c r="AP115" s="71">
        <f>LN('R10'!AP115/'R10'!AP114)</f>
        <v>-1.1940440371917863E-2</v>
      </c>
      <c r="AQ115" s="71">
        <f>LN('R10'!AQ115/'R10'!AQ114)</f>
        <v>-1.0526412986987504E-2</v>
      </c>
      <c r="AR115" s="71">
        <f>LN('R10'!AR115/'R10'!AR114)</f>
        <v>-5.7637047167501294E-3</v>
      </c>
      <c r="AS115" s="71">
        <f>LN('R10'!AS115/'R10'!AS114)</f>
        <v>-2.2858138076050208E-2</v>
      </c>
      <c r="AT115" s="71">
        <f>LN('R10'!AT115/'R10'!AT114)</f>
        <v>0</v>
      </c>
      <c r="AU115" s="71">
        <f>LN('R10'!AU115/'R10'!AU114)</f>
        <v>-2.3324672566408893E-2</v>
      </c>
      <c r="AV115" s="71">
        <f>LN('R10'!AV115/'R10'!AV114)</f>
        <v>-1.4652276786870375E-2</v>
      </c>
      <c r="AW115" s="71">
        <f>LN('R10'!AW115/'R10'!AW114)</f>
        <v>-1.4815085785140587E-2</v>
      </c>
      <c r="AX115" s="71">
        <f>LN('R10'!AX115/'R10'!AX114)</f>
        <v>0</v>
      </c>
      <c r="AY115" s="71">
        <f>LN('R10'!AY115/'R10'!AY114)</f>
        <v>-1.4388737452099556E-2</v>
      </c>
      <c r="AZ115" s="71">
        <f>LN('R10'!AZ115/'R10'!AZ114)</f>
        <v>-1.8865517851992857E-2</v>
      </c>
      <c r="BA115" s="71">
        <f>LN('R10'!BA115/'R10'!BA114)</f>
        <v>-1.1459801677665188E-2</v>
      </c>
      <c r="BB115" s="71">
        <f>LN('R10'!BB115/'R10'!BB114)</f>
        <v>-1.2618463959211462E-2</v>
      </c>
      <c r="BC115" s="71">
        <f>LN('R10'!BC115/'R10'!BC114)</f>
        <v>-1.1628037995119099E-2</v>
      </c>
      <c r="BD115" s="71">
        <f>LN('R10'!BD115/'R10'!BD114)</f>
        <v>-6.4308903302904025E-3</v>
      </c>
      <c r="BE115" s="71">
        <f>LN('R10'!BE115/'R10'!BE114)</f>
        <v>-2.5479085300984899E-2</v>
      </c>
      <c r="BF115" s="71">
        <f>LN('R10'!BF115/'R10'!BF114)</f>
        <v>0</v>
      </c>
      <c r="BG115" s="71">
        <f>LN('R10'!BG115/'R10'!BG114)</f>
        <v>-2.5237932589862649E-2</v>
      </c>
      <c r="BH115" s="71">
        <f>LN('R10'!BH115/'R10'!BH114)</f>
        <v>-1.6194685919980606E-2</v>
      </c>
      <c r="BI115" s="71">
        <f>LN('R10'!BI115/'R10'!BI114)</f>
        <v>-1.6393809775676383E-2</v>
      </c>
      <c r="BJ115" s="71">
        <f>LN('R10'!BJ115/'R10'!BJ114)</f>
        <v>0</v>
      </c>
      <c r="BK115" s="71">
        <f>LN('R10'!BK115/'R10'!BK114)</f>
        <v>-1.5873349156290122E-2</v>
      </c>
    </row>
    <row r="116" spans="1:63">
      <c r="A116" s="134">
        <v>36691</v>
      </c>
      <c r="B116" s="132"/>
      <c r="C116" s="135">
        <v>34881</v>
      </c>
      <c r="D116" s="71">
        <f>LN('R10'!D116/'R10'!D115)</f>
        <v>-0.10208412611327974</v>
      </c>
      <c r="E116" s="71">
        <f>LN('R10'!E116/'R10'!E115)</f>
        <v>-0.11316408980008885</v>
      </c>
      <c r="F116" s="71">
        <f>LN('R10'!F116/'R10'!F115)</f>
        <v>-0.1231622847761195</v>
      </c>
      <c r="G116" s="71">
        <f>LN('R10'!G116/'R10'!G115)</f>
        <v>-3.1748698314580298E-2</v>
      </c>
      <c r="H116" s="71">
        <f>LN('R10'!H116/'R10'!H115)</f>
        <v>-2.197890671877523E-2</v>
      </c>
      <c r="I116" s="71">
        <f>LN('R10'!I116/'R10'!I115)</f>
        <v>-3.5339366445308849E-2</v>
      </c>
      <c r="J116" s="71">
        <f>LN('R10'!J116/'R10'!J115)</f>
        <v>-3.095024604110096E-2</v>
      </c>
      <c r="K116" s="71">
        <f>LN('R10'!K116/'R10'!K115)</f>
        <v>-3.4411997597728318E-2</v>
      </c>
      <c r="L116" s="71">
        <f>LN('R10'!L116/'R10'!L115)</f>
        <v>-4.0307723488092868E-2</v>
      </c>
      <c r="M116" s="71">
        <f>LN('R10'!M116/'R10'!M115)</f>
        <v>-1.5037877364540559E-2</v>
      </c>
      <c r="N116" s="71">
        <f>LN('R10'!N116/'R10'!N115)</f>
        <v>-1.5504186535965199E-2</v>
      </c>
      <c r="O116" s="71">
        <f>LN('R10'!O116/'R10'!O115)</f>
        <v>-1.4742281737203431E-2</v>
      </c>
      <c r="P116" s="71">
        <f>LN('R10'!P116/'R10'!P115)</f>
        <v>-2.1739986636405875E-2</v>
      </c>
      <c r="Q116" s="71">
        <f>LN('R10'!Q116/'R10'!Q115)</f>
        <v>-2.0000666706669543E-2</v>
      </c>
      <c r="R116" s="71">
        <f>LN('R10'!R116/'R10'!R115)</f>
        <v>-2.1164811192043272E-2</v>
      </c>
      <c r="S116" s="71">
        <f>LN('R10'!S116/'R10'!S115)</f>
        <v>6.8992871486951421E-2</v>
      </c>
      <c r="T116" s="71">
        <f>LN('R10'!T116/'R10'!T115)</f>
        <v>7.3786170059231326E-2</v>
      </c>
      <c r="U116" s="71">
        <f>LN('R10'!U116/'R10'!U115)</f>
        <v>7.3786170059231326E-2</v>
      </c>
      <c r="V116" s="71">
        <f>LN('R10'!V116/'R10'!V115)</f>
        <v>0</v>
      </c>
      <c r="W116" s="71">
        <f>LN('R10'!W116/'R10'!W115)</f>
        <v>-3.9124794492232245E-2</v>
      </c>
      <c r="X116" s="71">
        <f>LN('R10'!X116/'R10'!X115)</f>
        <v>-4.6929432221983355E-2</v>
      </c>
      <c r="Y116" s="71">
        <f>LN('R10'!Y116/'R10'!Y115)</f>
        <v>-1.749315744751723E-2</v>
      </c>
      <c r="Z116" s="71">
        <f>LN('R10'!Z116/'R10'!Z115)</f>
        <v>-1.8127384592556715E-2</v>
      </c>
      <c r="AA116" s="71">
        <f>LN('R10'!AA116/'R10'!AA115)</f>
        <v>-1.7094433359300068E-2</v>
      </c>
      <c r="AB116" s="71">
        <f>LN('R10'!AB116/'R10'!AB115)</f>
        <v>-2.3243347372327253E-2</v>
      </c>
      <c r="AC116" s="71">
        <f>LN('R10'!AC116/'R10'!AC115)</f>
        <v>-2.1266085846178433E-2</v>
      </c>
      <c r="AD116" s="71">
        <f>LN('R10'!AD116/'R10'!AD115)</f>
        <v>-2.2858138076050208E-2</v>
      </c>
      <c r="AE116" s="71">
        <f>LN('R10'!AE116/'R10'!AE115)</f>
        <v>7.7842486763933932E-2</v>
      </c>
      <c r="AF116" s="71">
        <f>LN('R10'!AF116/'R10'!AF115)</f>
        <v>8.3999974412738279E-2</v>
      </c>
      <c r="AG116" s="71">
        <f>LN('R10'!AG116/'R10'!AG115)</f>
        <v>8.3999974412738279E-2</v>
      </c>
      <c r="AH116" s="71">
        <f>LN('R10'!AH116/'R10'!AH115)</f>
        <v>0</v>
      </c>
      <c r="AI116" s="71">
        <f>LN('R10'!AI116/'R10'!AI115)</f>
        <v>-4.3603637482131904E-2</v>
      </c>
      <c r="AJ116" s="71">
        <f>LN('R10'!AJ116/'R10'!AJ115)</f>
        <v>-5.3524480415704664E-2</v>
      </c>
      <c r="AK116" s="71">
        <f>LN('R10'!AK116/'R10'!AK115)</f>
        <v>-1.9934214900817253E-2</v>
      </c>
      <c r="AL116" s="71">
        <f>LN('R10'!AL116/'R10'!AL115)</f>
        <v>-2.0761991448429128E-2</v>
      </c>
      <c r="AM116" s="71">
        <f>LN('R10'!AM116/'R10'!AM115)</f>
        <v>-1.9418085857101627E-2</v>
      </c>
      <c r="AN116" s="71">
        <f>LN('R10'!AN116/'R10'!AN115)</f>
        <v>-2.4514786719265491E-2</v>
      </c>
      <c r="AO116" s="71">
        <f>LN('R10'!AO116/'R10'!AO115)</f>
        <v>-2.2325470299025468E-2</v>
      </c>
      <c r="AP116" s="71">
        <f>LN('R10'!AP116/'R10'!AP115)</f>
        <v>-2.4317307650706357E-2</v>
      </c>
      <c r="AQ116" s="71">
        <f>LN('R10'!AQ116/'R10'!AQ115)</f>
        <v>8.6129153729938748E-2</v>
      </c>
      <c r="AR116" s="71">
        <f>LN('R10'!AR116/'R10'!AR115)</f>
        <v>9.3732477662707203E-2</v>
      </c>
      <c r="AS116" s="71">
        <f>LN('R10'!AS116/'R10'!AS115)</f>
        <v>9.3732477662707203E-2</v>
      </c>
      <c r="AT116" s="71">
        <f>LN('R10'!AT116/'R10'!AT115)</f>
        <v>0</v>
      </c>
      <c r="AU116" s="71">
        <f>LN('R10'!AU116/'R10'!AU115)</f>
        <v>-4.834778415779372E-2</v>
      </c>
      <c r="AV116" s="71">
        <f>LN('R10'!AV116/'R10'!AV115)</f>
        <v>-6.0855275721274728E-2</v>
      </c>
      <c r="AW116" s="71">
        <f>LN('R10'!AW116/'R10'!AW115)</f>
        <v>-2.2642476749759777E-2</v>
      </c>
      <c r="AX116" s="71">
        <f>LN('R10'!AX116/'R10'!AX115)</f>
        <v>-2.3716526617316044E-2</v>
      </c>
      <c r="AY116" s="71">
        <f>LN('R10'!AY116/'R10'!AY115)</f>
        <v>-2.197890671877523E-2</v>
      </c>
      <c r="AZ116" s="71">
        <f>LN('R10'!AZ116/'R10'!AZ115)</f>
        <v>-2.5720755612656299E-2</v>
      </c>
      <c r="BA116" s="71">
        <f>LN('R10'!BA116/'R10'!BA115)</f>
        <v>-2.3321272655741573E-2</v>
      </c>
      <c r="BB116" s="71">
        <f>LN('R10'!BB116/'R10'!BB115)</f>
        <v>-2.572489123843593E-2</v>
      </c>
      <c r="BC116" s="71">
        <f>LN('R10'!BC116/'R10'!BC115)</f>
        <v>9.4778406327289302E-2</v>
      </c>
      <c r="BD116" s="71">
        <f>LN('R10'!BD116/'R10'!BD115)</f>
        <v>0.10406935989420638</v>
      </c>
      <c r="BE116" s="71">
        <f>LN('R10'!BE116/'R10'!BE115)</f>
        <v>0.10406935989420638</v>
      </c>
      <c r="BF116" s="71">
        <f>LN('R10'!BF116/'R10'!BF115)</f>
        <v>0</v>
      </c>
      <c r="BG116" s="71">
        <f>LN('R10'!BG116/'R10'!BG115)</f>
        <v>-5.2471051737453596E-2</v>
      </c>
      <c r="BH116" s="71">
        <f>LN('R10'!BH116/'R10'!BH115)</f>
        <v>-6.7536206990487346E-2</v>
      </c>
      <c r="BI116" s="71">
        <f>LN('R10'!BI116/'R10'!BI115)</f>
        <v>-2.5105921131076358E-2</v>
      </c>
      <c r="BJ116" s="71">
        <f>LN('R10'!BJ116/'R10'!BJ115)</f>
        <v>-2.6433257068155483E-2</v>
      </c>
      <c r="BK116" s="71">
        <f>LN('R10'!BK116/'R10'!BK115)</f>
        <v>-2.4292692569044587E-2</v>
      </c>
    </row>
    <row r="117" spans="1:63">
      <c r="A117" s="134">
        <v>36692</v>
      </c>
      <c r="B117" s="132"/>
      <c r="C117" s="135">
        <v>34881</v>
      </c>
      <c r="D117" s="71">
        <f>LN('R10'!D117/'R10'!D116)</f>
        <v>0</v>
      </c>
      <c r="E117" s="71">
        <f>LN('R10'!E117/'R10'!E116)</f>
        <v>0</v>
      </c>
      <c r="F117" s="71">
        <f>LN('R10'!F117/'R10'!F116)</f>
        <v>0</v>
      </c>
      <c r="G117" s="71">
        <f>LN('R10'!G117/'R10'!G116)</f>
        <v>0</v>
      </c>
      <c r="H117" s="71">
        <f>LN('R10'!H117/'R10'!H116)</f>
        <v>0</v>
      </c>
      <c r="I117" s="71">
        <f>LN('R10'!I117/'R10'!I116)</f>
        <v>0</v>
      </c>
      <c r="J117" s="71">
        <f>LN('R10'!J117/'R10'!J116)</f>
        <v>-4.8299125613039527E-2</v>
      </c>
      <c r="K117" s="71">
        <f>LN('R10'!K117/'R10'!K116)</f>
        <v>-4.4750195798614556E-2</v>
      </c>
      <c r="L117" s="71">
        <f>LN('R10'!L117/'R10'!L116)</f>
        <v>-6.3681990035954844E-2</v>
      </c>
      <c r="M117" s="71">
        <f>LN('R10'!M117/'R10'!M116)</f>
        <v>-6.7911205616210391E-2</v>
      </c>
      <c r="N117" s="71">
        <f>LN('R10'!N117/'R10'!N116)</f>
        <v>-8.1345639453952401E-2</v>
      </c>
      <c r="O117" s="71">
        <f>LN('R10'!O117/'R10'!O116)</f>
        <v>-6.6520682341562318E-2</v>
      </c>
      <c r="P117" s="71">
        <f>LN('R10'!P117/'R10'!P116)</f>
        <v>-3.352269203864356E-2</v>
      </c>
      <c r="Q117" s="71">
        <f>LN('R10'!Q117/'R10'!Q116)</f>
        <v>-4.1242958534049134E-2</v>
      </c>
      <c r="R117" s="71">
        <f>LN('R10'!R117/'R10'!R116)</f>
        <v>-3.8151765964376291E-2</v>
      </c>
      <c r="S117" s="71">
        <f>LN('R10'!S117/'R10'!S116)</f>
        <v>-5.2325819001739791E-2</v>
      </c>
      <c r="T117" s="71">
        <f>LN('R10'!T117/'R10'!T116)</f>
        <v>-5.5928552659224764E-2</v>
      </c>
      <c r="U117" s="71">
        <f>LN('R10'!U117/'R10'!U116)</f>
        <v>-5.5928552659224764E-2</v>
      </c>
      <c r="V117" s="71">
        <f>LN('R10'!V117/'R10'!V116)</f>
        <v>0</v>
      </c>
      <c r="W117" s="71">
        <f>LN('R10'!W117/'R10'!W116)</f>
        <v>-5.1162052179868224E-2</v>
      </c>
      <c r="X117" s="71">
        <f>LN('R10'!X117/'R10'!X116)</f>
        <v>-7.4801213082698409E-2</v>
      </c>
      <c r="Y117" s="71">
        <f>LN('R10'!Y117/'R10'!Y116)</f>
        <v>-7.9552631701953647E-2</v>
      </c>
      <c r="Z117" s="71">
        <f>LN('R10'!Z117/'R10'!Z116)</f>
        <v>-9.5920121878739245E-2</v>
      </c>
      <c r="AA117" s="71">
        <f>LN('R10'!AA117/'R10'!AA116)</f>
        <v>-7.7650934230065999E-2</v>
      </c>
      <c r="AB117" s="71">
        <f>LN('R10'!AB117/'R10'!AB116)</f>
        <v>-3.5910501305770864E-2</v>
      </c>
      <c r="AC117" s="71">
        <f>LN('R10'!AC117/'R10'!AC116)</f>
        <v>-4.3938973352589089E-2</v>
      </c>
      <c r="AD117" s="71">
        <f>LN('R10'!AD117/'R10'!AD116)</f>
        <v>-4.1303806141235751E-2</v>
      </c>
      <c r="AE117" s="71">
        <f>LN('R10'!AE117/'R10'!AE116)</f>
        <v>-5.8974002459551193E-2</v>
      </c>
      <c r="AF117" s="71">
        <f>LN('R10'!AF117/'R10'!AF116)</f>
        <v>-6.3591102781531225E-2</v>
      </c>
      <c r="AG117" s="71">
        <f>LN('R10'!AG117/'R10'!AG116)</f>
        <v>-6.3591102781531225E-2</v>
      </c>
      <c r="AH117" s="71">
        <f>LN('R10'!AH117/'R10'!AH116)</f>
        <v>0</v>
      </c>
      <c r="AI117" s="71">
        <f>LN('R10'!AI117/'R10'!AI116)</f>
        <v>-5.7322281107828665E-2</v>
      </c>
      <c r="AJ117" s="71">
        <f>LN('R10'!AJ117/'R10'!AJ116)</f>
        <v>-8.6074608771243025E-2</v>
      </c>
      <c r="AK117" s="71">
        <f>LN('R10'!AK117/'R10'!AK116)</f>
        <v>-9.1291420209407115E-2</v>
      </c>
      <c r="AL117" s="71">
        <f>LN('R10'!AL117/'R10'!AL116)</f>
        <v>-0.11081436634029011</v>
      </c>
      <c r="AM117" s="71">
        <f>LN('R10'!AM117/'R10'!AM116)</f>
        <v>-8.8795498783131199E-2</v>
      </c>
      <c r="AN117" s="71">
        <f>LN('R10'!AN117/'R10'!AN116)</f>
        <v>-3.7937218896967377E-2</v>
      </c>
      <c r="AO117" s="71">
        <f>LN('R10'!AO117/'R10'!AO116)</f>
        <v>-4.6204262578030432E-2</v>
      </c>
      <c r="AP117" s="71">
        <f>LN('R10'!AP117/'R10'!AP116)</f>
        <v>-4.40322701505034E-2</v>
      </c>
      <c r="AQ117" s="71">
        <f>LN('R10'!AQ117/'R10'!AQ116)</f>
        <v>-6.5185979884695502E-2</v>
      </c>
      <c r="AR117" s="71">
        <f>LN('R10'!AR117/'R10'!AR116)</f>
        <v>-7.0874339586656995E-2</v>
      </c>
      <c r="AS117" s="71">
        <f>LN('R10'!AS117/'R10'!AS116)</f>
        <v>-7.0874339586656995E-2</v>
      </c>
      <c r="AT117" s="71">
        <f>LN('R10'!AT117/'R10'!AT116)</f>
        <v>0</v>
      </c>
      <c r="AU117" s="71">
        <f>LN('R10'!AU117/'R10'!AU116)</f>
        <v>-6.3919517713287452E-2</v>
      </c>
      <c r="AV117" s="71">
        <f>LN('R10'!AV117/'R10'!AV116)</f>
        <v>-9.8845834636632601E-2</v>
      </c>
      <c r="AW117" s="71">
        <f>LN('R10'!AW117/'R10'!AW116)</f>
        <v>-0.10451269873548684</v>
      </c>
      <c r="AX117" s="71">
        <f>LN('R10'!AX117/'R10'!AX116)</f>
        <v>-0.12783337150988489</v>
      </c>
      <c r="AY117" s="71">
        <f>LN('R10'!AY117/'R10'!AY116)</f>
        <v>-0.10125373370517292</v>
      </c>
      <c r="AZ117" s="71">
        <f>LN('R10'!AZ117/'R10'!AZ116)</f>
        <v>-3.9865767272230457E-2</v>
      </c>
      <c r="BA117" s="71">
        <f>LN('R10'!BA117/'R10'!BA116)</f>
        <v>-4.8340479125676641E-2</v>
      </c>
      <c r="BB117" s="71">
        <f>LN('R10'!BB117/'R10'!BB116)</f>
        <v>-4.6675138570129872E-2</v>
      </c>
      <c r="BC117" s="71">
        <f>LN('R10'!BC117/'R10'!BC116)</f>
        <v>-7.1655988906435167E-2</v>
      </c>
      <c r="BD117" s="71">
        <f>LN('R10'!BD117/'R10'!BD116)</f>
        <v>-7.8590274593221543E-2</v>
      </c>
      <c r="BE117" s="71">
        <f>LN('R10'!BE117/'R10'!BE116)</f>
        <v>-7.8590274593221543E-2</v>
      </c>
      <c r="BF117" s="71">
        <f>LN('R10'!BF117/'R10'!BF116)</f>
        <v>0</v>
      </c>
      <c r="BG117" s="71">
        <f>LN('R10'!BG117/'R10'!BG116)</f>
        <v>-6.971463261536115E-2</v>
      </c>
      <c r="BH117" s="71">
        <f>LN('R10'!BH117/'R10'!BH116)</f>
        <v>-0.1107120244158315</v>
      </c>
      <c r="BI117" s="71">
        <f>LN('R10'!BI117/'R10'!BI116)</f>
        <v>-0.11672427430814143</v>
      </c>
      <c r="BJ117" s="71">
        <f>LN('R10'!BJ117/'R10'!BJ116)</f>
        <v>-0.1437878927917117</v>
      </c>
      <c r="BK117" s="71">
        <f>LN('R10'!BK117/'R10'!BK116)</f>
        <v>-0.11267316250411287</v>
      </c>
    </row>
    <row r="118" spans="1:63">
      <c r="A118" s="134">
        <v>36693</v>
      </c>
      <c r="B118" s="132"/>
      <c r="C118" s="135">
        <v>34881</v>
      </c>
      <c r="D118" s="71">
        <f>LN('R10'!D118/'R10'!D117)</f>
        <v>-0.38924227260127703</v>
      </c>
      <c r="E118" s="71">
        <f>LN('R10'!E118/'R10'!E117)</f>
        <v>-0.23240287672700649</v>
      </c>
      <c r="F118" s="71">
        <f>LN('R10'!F118/'R10'!F117)</f>
        <v>-0.24027983355719704</v>
      </c>
      <c r="G118" s="71">
        <f>LN('R10'!G118/'R10'!G117)</f>
        <v>-0.16822779371809501</v>
      </c>
      <c r="H118" s="71">
        <f>LN('R10'!H118/'R10'!H117)</f>
        <v>-0.19574457712609536</v>
      </c>
      <c r="I118" s="71">
        <f>LN('R10'!I118/'R10'!I117)</f>
        <v>-0.18954180476744173</v>
      </c>
      <c r="J118" s="71">
        <f>LN('R10'!J118/'R10'!J117)</f>
        <v>-5.0750847940834724E-2</v>
      </c>
      <c r="K118" s="71">
        <f>LN('R10'!K118/'R10'!K117)</f>
        <v>-5.6485602134557444E-2</v>
      </c>
      <c r="L118" s="71">
        <f>LN('R10'!L118/'R10'!L117)</f>
        <v>-6.8014876298974666E-2</v>
      </c>
      <c r="M118" s="71">
        <f>LN('R10'!M118/'R10'!M117)</f>
        <v>-3.2970019237569828E-2</v>
      </c>
      <c r="N118" s="71">
        <f>LN('R10'!N118/'R10'!N117)</f>
        <v>-3.4486176071169321E-2</v>
      </c>
      <c r="O118" s="71">
        <f>LN('R10'!O118/'R10'!O117)</f>
        <v>-3.2260862218221435E-2</v>
      </c>
      <c r="P118" s="71">
        <f>LN('R10'!P118/'R10'!P117)</f>
        <v>-0.12062798778861475</v>
      </c>
      <c r="Q118" s="71">
        <f>LN('R10'!Q118/'R10'!Q117)</f>
        <v>-0.11122563511022437</v>
      </c>
      <c r="R118" s="71">
        <f>LN('R10'!R118/'R10'!R117)</f>
        <v>-0.11778303565638351</v>
      </c>
      <c r="S118" s="71">
        <f>LN('R10'!S118/'R10'!S117)</f>
        <v>-8.626034428440689E-2</v>
      </c>
      <c r="T118" s="71">
        <f>LN('R10'!T118/'R10'!T117)</f>
        <v>-9.2658830482704832E-2</v>
      </c>
      <c r="U118" s="71">
        <f>LN('R10'!U118/'R10'!U117)</f>
        <v>-9.2658830482704832E-2</v>
      </c>
      <c r="V118" s="71">
        <f>LN('R10'!V118/'R10'!V117)</f>
        <v>-2.3810648693718559E-2</v>
      </c>
      <c r="W118" s="71">
        <f>LN('R10'!W118/'R10'!W117)</f>
        <v>-1.6940585116712713E-2</v>
      </c>
      <c r="X118" s="71">
        <f>LN('R10'!X118/'R10'!X117)</f>
        <v>-2.0929475543489895E-2</v>
      </c>
      <c r="Y118" s="71">
        <f>LN('R10'!Y118/'R10'!Y117)</f>
        <v>1.7677227983866232E-2</v>
      </c>
      <c r="Z118" s="71">
        <f>LN('R10'!Z118/'R10'!Z117)</f>
        <v>1.8617559016070515E-2</v>
      </c>
      <c r="AA118" s="71">
        <f>LN('R10'!AA118/'R10'!AA117)</f>
        <v>1.7241806434506173E-2</v>
      </c>
      <c r="AB118" s="71">
        <f>LN('R10'!AB118/'R10'!AB117)</f>
        <v>-9.5188310326384792E-2</v>
      </c>
      <c r="AC118" s="71">
        <f>LN('R10'!AC118/'R10'!AC117)</f>
        <v>-8.736874776560942E-2</v>
      </c>
      <c r="AD118" s="71">
        <f>LN('R10'!AD118/'R10'!AD117)</f>
        <v>-9.8689376840803797E-2</v>
      </c>
      <c r="AE118" s="71">
        <f>LN('R10'!AE118/'R10'!AE117)</f>
        <v>-5.3755743304823342E-2</v>
      </c>
      <c r="AF118" s="71">
        <f>LN('R10'!AF118/'R10'!AF117)</f>
        <v>-5.8228504899792907E-2</v>
      </c>
      <c r="AG118" s="71">
        <f>LN('R10'!AG118/'R10'!AG117)</f>
        <v>-5.8228504899792907E-2</v>
      </c>
      <c r="AH118" s="71">
        <f>LN('R10'!AH118/'R10'!AH117)</f>
        <v>-6.7340321813440683E-3</v>
      </c>
      <c r="AI118" s="71">
        <f>LN('R10'!AI118/'R10'!AI117)</f>
        <v>-1.1806376814152912E-3</v>
      </c>
      <c r="AJ118" s="71">
        <f>LN('R10'!AJ118/'R10'!AJ117)</f>
        <v>-1.4992506556411496E-3</v>
      </c>
      <c r="AK118" s="71">
        <f>LN('R10'!AK118/'R10'!AK117)</f>
        <v>4.1762728361975185E-2</v>
      </c>
      <c r="AL118" s="71">
        <f>LN('R10'!AL118/'R10'!AL117)</f>
        <v>4.4315883774510997E-2</v>
      </c>
      <c r="AM118" s="71">
        <f>LN('R10'!AM118/'R10'!AM117)</f>
        <v>4.0593396965253631E-2</v>
      </c>
      <c r="AN118" s="71">
        <f>LN('R10'!AN118/'R10'!AN117)</f>
        <v>-8.29334076891904E-2</v>
      </c>
      <c r="AO118" s="71">
        <f>LN('R10'!AO118/'R10'!AO117)</f>
        <v>-7.5803148135482362E-2</v>
      </c>
      <c r="AP118" s="71">
        <f>LN('R10'!AP118/'R10'!AP117)</f>
        <v>-9.5052978156816376E-2</v>
      </c>
      <c r="AQ118" s="71">
        <f>LN('R10'!AQ118/'R10'!AQ117)</f>
        <v>-4.3416029697301739E-2</v>
      </c>
      <c r="AR118" s="71">
        <f>LN('R10'!AR118/'R10'!AR117)</f>
        <v>-4.7435150411972375E-2</v>
      </c>
      <c r="AS118" s="71">
        <f>LN('R10'!AS118/'R10'!AS117)</f>
        <v>-4.7435150411972375E-2</v>
      </c>
      <c r="AT118" s="71">
        <f>LN('R10'!AT118/'R10'!AT117)</f>
        <v>2.8594875277055096E-2</v>
      </c>
      <c r="AU118" s="71">
        <f>LN('R10'!AU118/'R10'!AU117)</f>
        <v>2.991120257196243E-2</v>
      </c>
      <c r="AV118" s="71">
        <f>LN('R10'!AV118/'R10'!AV117)</f>
        <v>3.905419912408957E-2</v>
      </c>
      <c r="AW118" s="71">
        <f>LN('R10'!AW118/'R10'!AW117)</f>
        <v>8.6022187337854272E-2</v>
      </c>
      <c r="AX118" s="71">
        <f>LN('R10'!AX118/'R10'!AX117)</f>
        <v>9.19989185006687E-2</v>
      </c>
      <c r="AY118" s="71">
        <f>LN('R10'!AY118/'R10'!AY117)</f>
        <v>8.3316033018505598E-2</v>
      </c>
      <c r="AZ118" s="71">
        <f>LN('R10'!AZ118/'R10'!AZ117)</f>
        <v>-6.5657601573806873E-2</v>
      </c>
      <c r="BA118" s="71">
        <f>LN('R10'!BA118/'R10'!BA117)</f>
        <v>-5.9793053101249126E-2</v>
      </c>
      <c r="BB118" s="71">
        <f>LN('R10'!BB118/'R10'!BB117)</f>
        <v>-8.3233229978915205E-2</v>
      </c>
      <c r="BC118" s="71">
        <f>LN('R10'!BC118/'R10'!BC117)</f>
        <v>-1.961978686965218E-2</v>
      </c>
      <c r="BD118" s="71">
        <f>LN('R10'!BD118/'R10'!BD117)</f>
        <v>-2.1615590475940295E-2</v>
      </c>
      <c r="BE118" s="71">
        <f>LN('R10'!BE118/'R10'!BE117)</f>
        <v>-2.1615590475940295E-2</v>
      </c>
      <c r="BF118" s="71">
        <f>LN('R10'!BF118/'R10'!BF117)</f>
        <v>3.0052345066401837E-2</v>
      </c>
      <c r="BG118" s="71">
        <f>LN('R10'!BG118/'R10'!BG117)</f>
        <v>3.1274759308428539E-2</v>
      </c>
      <c r="BH118" s="71">
        <f>LN('R10'!BH118/'R10'!BH117)</f>
        <v>4.2031019452536712E-2</v>
      </c>
      <c r="BI118" s="71">
        <f>LN('R10'!BI118/'R10'!BI117)</f>
        <v>9.4444003916475824E-2</v>
      </c>
      <c r="BJ118" s="71">
        <f>LN('R10'!BJ118/'R10'!BJ117)</f>
        <v>0.10184920357138155</v>
      </c>
      <c r="BK118" s="71">
        <f>LN('R10'!BK118/'R10'!BK117)</f>
        <v>9.1131318729358021E-2</v>
      </c>
    </row>
    <row r="119" spans="1:63">
      <c r="A119" s="134">
        <v>36696</v>
      </c>
      <c r="B119" s="132"/>
      <c r="C119" s="135">
        <v>34881</v>
      </c>
      <c r="D119" s="71">
        <f>LN('R10'!D119/'R10'!D118)</f>
        <v>0.21065206342018061</v>
      </c>
      <c r="E119" s="71">
        <f>LN('R10'!E119/'R10'!E118)</f>
        <v>0.14831975951646517</v>
      </c>
      <c r="F119" s="71">
        <f>LN('R10'!F119/'R10'!F118)</f>
        <v>0.15679268929009704</v>
      </c>
      <c r="G119" s="71">
        <f>LN('R10'!G119/'R10'!G118)</f>
        <v>4.4783602626973444E-2</v>
      </c>
      <c r="H119" s="71">
        <f>LN('R10'!H119/'R10'!H118)</f>
        <v>5.2643733485421881E-2</v>
      </c>
      <c r="I119" s="71">
        <f>LN('R10'!I119/'R10'!I118)</f>
        <v>5.0858417233490945E-2</v>
      </c>
      <c r="J119" s="71">
        <f>LN('R10'!J119/'R10'!J118)</f>
        <v>0</v>
      </c>
      <c r="K119" s="71">
        <f>LN('R10'!K119/'R10'!K118)</f>
        <v>0</v>
      </c>
      <c r="L119" s="71">
        <f>LN('R10'!L119/'R10'!L118)</f>
        <v>0</v>
      </c>
      <c r="M119" s="71">
        <f>LN('R10'!M119/'R10'!M118)</f>
        <v>0</v>
      </c>
      <c r="N119" s="71">
        <f>LN('R10'!N119/'R10'!N118)</f>
        <v>0</v>
      </c>
      <c r="O119" s="71">
        <f>LN('R10'!O119/'R10'!O118)</f>
        <v>0</v>
      </c>
      <c r="P119" s="71">
        <f>LN('R10'!P119/'R10'!P118)</f>
        <v>0</v>
      </c>
      <c r="Q119" s="71">
        <f>LN('R10'!Q119/'R10'!Q118)</f>
        <v>0</v>
      </c>
      <c r="R119" s="71">
        <f>LN('R10'!R119/'R10'!R118)</f>
        <v>0</v>
      </c>
      <c r="S119" s="71">
        <f>LN('R10'!S119/'R10'!S118)</f>
        <v>0</v>
      </c>
      <c r="T119" s="71">
        <f>LN('R10'!T119/'R10'!T118)</f>
        <v>0</v>
      </c>
      <c r="U119" s="71">
        <f>LN('R10'!U119/'R10'!U118)</f>
        <v>0</v>
      </c>
      <c r="V119" s="71">
        <f>LN('R10'!V119/'R10'!V118)</f>
        <v>0</v>
      </c>
      <c r="W119" s="71">
        <f>LN('R10'!W119/'R10'!W118)</f>
        <v>0</v>
      </c>
      <c r="X119" s="71">
        <f>LN('R10'!X119/'R10'!X118)</f>
        <v>0</v>
      </c>
      <c r="Y119" s="71">
        <f>LN('R10'!Y119/'R10'!Y118)</f>
        <v>0</v>
      </c>
      <c r="Z119" s="71">
        <f>LN('R10'!Z119/'R10'!Z118)</f>
        <v>0</v>
      </c>
      <c r="AA119" s="71">
        <f>LN('R10'!AA119/'R10'!AA118)</f>
        <v>0</v>
      </c>
      <c r="AB119" s="71">
        <f>LN('R10'!AB119/'R10'!AB118)</f>
        <v>0</v>
      </c>
      <c r="AC119" s="71">
        <f>LN('R10'!AC119/'R10'!AC118)</f>
        <v>0</v>
      </c>
      <c r="AD119" s="71">
        <f>LN('R10'!AD119/'R10'!AD118)</f>
        <v>0</v>
      </c>
      <c r="AE119" s="71">
        <f>LN('R10'!AE119/'R10'!AE118)</f>
        <v>0</v>
      </c>
      <c r="AF119" s="71">
        <f>LN('R10'!AF119/'R10'!AF118)</f>
        <v>0</v>
      </c>
      <c r="AG119" s="71">
        <f>LN('R10'!AG119/'R10'!AG118)</f>
        <v>0</v>
      </c>
      <c r="AH119" s="71">
        <f>LN('R10'!AH119/'R10'!AH118)</f>
        <v>0</v>
      </c>
      <c r="AI119" s="71">
        <f>LN('R10'!AI119/'R10'!AI118)</f>
        <v>0</v>
      </c>
      <c r="AJ119" s="71">
        <f>LN('R10'!AJ119/'R10'!AJ118)</f>
        <v>0</v>
      </c>
      <c r="AK119" s="71">
        <f>LN('R10'!AK119/'R10'!AK118)</f>
        <v>0</v>
      </c>
      <c r="AL119" s="71">
        <f>LN('R10'!AL119/'R10'!AL118)</f>
        <v>0</v>
      </c>
      <c r="AM119" s="71">
        <f>LN('R10'!AM119/'R10'!AM118)</f>
        <v>0</v>
      </c>
      <c r="AN119" s="71">
        <f>LN('R10'!AN119/'R10'!AN118)</f>
        <v>0</v>
      </c>
      <c r="AO119" s="71">
        <f>LN('R10'!AO119/'R10'!AO118)</f>
        <v>0</v>
      </c>
      <c r="AP119" s="71">
        <f>LN('R10'!AP119/'R10'!AP118)</f>
        <v>0</v>
      </c>
      <c r="AQ119" s="71">
        <f>LN('R10'!AQ119/'R10'!AQ118)</f>
        <v>0</v>
      </c>
      <c r="AR119" s="71">
        <f>LN('R10'!AR119/'R10'!AR118)</f>
        <v>0</v>
      </c>
      <c r="AS119" s="71">
        <f>LN('R10'!AS119/'R10'!AS118)</f>
        <v>0</v>
      </c>
      <c r="AT119" s="71">
        <f>LN('R10'!AT119/'R10'!AT118)</f>
        <v>0</v>
      </c>
      <c r="AU119" s="71">
        <f>LN('R10'!AU119/'R10'!AU118)</f>
        <v>0</v>
      </c>
      <c r="AV119" s="71">
        <f>LN('R10'!AV119/'R10'!AV118)</f>
        <v>0</v>
      </c>
      <c r="AW119" s="71">
        <f>LN('R10'!AW119/'R10'!AW118)</f>
        <v>0</v>
      </c>
      <c r="AX119" s="71">
        <f>LN('R10'!AX119/'R10'!AX118)</f>
        <v>0</v>
      </c>
      <c r="AY119" s="71">
        <f>LN('R10'!AY119/'R10'!AY118)</f>
        <v>0</v>
      </c>
      <c r="AZ119" s="71">
        <f>LN('R10'!AZ119/'R10'!AZ118)</f>
        <v>0</v>
      </c>
      <c r="BA119" s="71">
        <f>LN('R10'!BA119/'R10'!BA118)</f>
        <v>0</v>
      </c>
      <c r="BB119" s="71">
        <f>LN('R10'!BB119/'R10'!BB118)</f>
        <v>0</v>
      </c>
      <c r="BC119" s="71">
        <f>LN('R10'!BC119/'R10'!BC118)</f>
        <v>0</v>
      </c>
      <c r="BD119" s="71">
        <f>LN('R10'!BD119/'R10'!BD118)</f>
        <v>0</v>
      </c>
      <c r="BE119" s="71">
        <f>LN('R10'!BE119/'R10'!BE118)</f>
        <v>0</v>
      </c>
      <c r="BF119" s="71">
        <f>LN('R10'!BF119/'R10'!BF118)</f>
        <v>0</v>
      </c>
      <c r="BG119" s="71">
        <f>LN('R10'!BG119/'R10'!BG118)</f>
        <v>0</v>
      </c>
      <c r="BH119" s="71">
        <f>LN('R10'!BH119/'R10'!BH118)</f>
        <v>0</v>
      </c>
      <c r="BI119" s="71">
        <f>LN('R10'!BI119/'R10'!BI118)</f>
        <v>0</v>
      </c>
      <c r="BJ119" s="71">
        <f>LN('R10'!BJ119/'R10'!BJ118)</f>
        <v>0</v>
      </c>
      <c r="BK119" s="71">
        <f>LN('R10'!BK119/'R10'!BK118)</f>
        <v>0</v>
      </c>
    </row>
    <row r="120" spans="1:63">
      <c r="A120" s="134">
        <v>36697</v>
      </c>
      <c r="B120" s="132"/>
      <c r="C120" s="135">
        <v>34881</v>
      </c>
      <c r="D120" s="71">
        <f>LN('R10'!D120/'R10'!D119)</f>
        <v>0.13562417329765314</v>
      </c>
      <c r="E120" s="71">
        <f>LN('R10'!E120/'R10'!E119)</f>
        <v>9.3257493486582715E-2</v>
      </c>
      <c r="F120" s="71">
        <f>LN('R10'!F120/'R10'!F119)</f>
        <v>8.8329768742888115E-2</v>
      </c>
      <c r="G120" s="71">
        <f>LN('R10'!G120/'R10'!G119)</f>
        <v>0.14892327639210665</v>
      </c>
      <c r="H120" s="71">
        <f>LN('R10'!H120/'R10'!H119)</f>
        <v>0.17229999833293563</v>
      </c>
      <c r="I120" s="71">
        <f>LN('R10'!I120/'R10'!I119)</f>
        <v>9.4558582625012572E-2</v>
      </c>
      <c r="J120" s="71">
        <f>LN('R10'!J120/'R10'!J119)</f>
        <v>-1.0905233482262468E-2</v>
      </c>
      <c r="K120" s="71">
        <f>LN('R10'!K120/'R10'!K119)</f>
        <v>-1.2180418556871072E-2</v>
      </c>
      <c r="L120" s="71">
        <f>LN('R10'!L120/'R10'!L119)</f>
        <v>-1.4771317320312543E-2</v>
      </c>
      <c r="M120" s="71">
        <f>LN('R10'!M120/'R10'!M119)</f>
        <v>1.6620881236040282E-2</v>
      </c>
      <c r="N120" s="71">
        <f>LN('R10'!N120/'R10'!N119)</f>
        <v>1.7391742711869239E-2</v>
      </c>
      <c r="O120" s="71">
        <f>LN('R10'!O120/'R10'!O119)</f>
        <v>1.6260520871780326E-2</v>
      </c>
      <c r="P120" s="71">
        <f>LN('R10'!P120/'R10'!P119)</f>
        <v>0.12911460166593339</v>
      </c>
      <c r="Q120" s="71">
        <f>LN('R10'!Q120/'R10'!Q119)</f>
        <v>0.11908937157043892</v>
      </c>
      <c r="R120" s="71">
        <f>LN('R10'!R120/'R10'!R119)</f>
        <v>0.12608183847107848</v>
      </c>
      <c r="S120" s="71">
        <f>LN('R10'!S120/'R10'!S119)</f>
        <v>-9.0498355199179273E-3</v>
      </c>
      <c r="T120" s="71">
        <f>LN('R10'!T120/'R10'!T119)</f>
        <v>-9.7561749453646852E-3</v>
      </c>
      <c r="U120" s="71">
        <f>LN('R10'!U120/'R10'!U119)</f>
        <v>-9.7561749453646852E-3</v>
      </c>
      <c r="V120" s="71">
        <f>LN('R10'!V120/'R10'!V119)</f>
        <v>1.197619104671562E-2</v>
      </c>
      <c r="W120" s="71">
        <f>LN('R10'!W120/'R10'!W119)</f>
        <v>-2.8709317987303858E-2</v>
      </c>
      <c r="X120" s="71">
        <f>LN('R10'!X120/'R10'!X119)</f>
        <v>-3.5663478553040924E-2</v>
      </c>
      <c r="Y120" s="71">
        <f>LN('R10'!Y120/'R10'!Y119)</f>
        <v>1.2457818891526196E-3</v>
      </c>
      <c r="Z120" s="71">
        <f>LN('R10'!Z120/'R10'!Z119)</f>
        <v>1.3113927130014773E-3</v>
      </c>
      <c r="AA120" s="71">
        <f>LN('R10'!AA120/'R10'!AA119)</f>
        <v>1.2153783445510917E-3</v>
      </c>
      <c r="AB120" s="71">
        <f>LN('R10'!AB120/'R10'!AB119)</f>
        <v>8.5390314000131806E-2</v>
      </c>
      <c r="AC120" s="71">
        <f>LN('R10'!AC120/'R10'!AC119)</f>
        <v>7.8344433843344857E-2</v>
      </c>
      <c r="AD120" s="71">
        <f>LN('R10'!AD120/'R10'!AD119)</f>
        <v>0.1016968979047591</v>
      </c>
      <c r="AE120" s="71">
        <f>LN('R10'!AE120/'R10'!AE119)</f>
        <v>-2.3957281434695745E-2</v>
      </c>
      <c r="AF120" s="71">
        <f>LN('R10'!AF120/'R10'!AF119)</f>
        <v>-2.6036234332003243E-2</v>
      </c>
      <c r="AG120" s="71">
        <f>LN('R10'!AG120/'R10'!AG119)</f>
        <v>-2.6036234332003243E-2</v>
      </c>
      <c r="AH120" s="71">
        <f>LN('R10'!AH120/'R10'!AH119)</f>
        <v>2.9402006953216805E-2</v>
      </c>
      <c r="AI120" s="71">
        <f>LN('R10'!AI120/'R10'!AI119)</f>
        <v>-1.7185817863473767E-2</v>
      </c>
      <c r="AJ120" s="71">
        <f>LN('R10'!AJ120/'R10'!AJ119)</f>
        <v>-2.1878253286544122E-2</v>
      </c>
      <c r="AK120" s="71">
        <f>LN('R10'!AK120/'R10'!AK119)</f>
        <v>1.8275562426462572E-2</v>
      </c>
      <c r="AL120" s="71">
        <f>LN('R10'!AL120/'R10'!AL119)</f>
        <v>1.9357761512616162E-2</v>
      </c>
      <c r="AM120" s="71">
        <f>LN('R10'!AM120/'R10'!AM119)</f>
        <v>1.7778605574768489E-2</v>
      </c>
      <c r="AN120" s="71">
        <f>LN('R10'!AN120/'R10'!AN119)</f>
        <v>6.1437709484286819E-2</v>
      </c>
      <c r="AO120" s="71">
        <f>LN('R10'!AO120/'R10'!AO119)</f>
        <v>5.6103958669564677E-2</v>
      </c>
      <c r="AP120" s="71">
        <f>LN('R10'!AP120/'R10'!AP119)</f>
        <v>9.746165053772804E-2</v>
      </c>
      <c r="AQ120" s="71">
        <f>LN('R10'!AQ120/'R10'!AQ119)</f>
        <v>-1.2988203506268366E-2</v>
      </c>
      <c r="AR120" s="71">
        <f>LN('R10'!AR120/'R10'!AR119)</f>
        <v>-1.4228110886240836E-2</v>
      </c>
      <c r="AS120" s="71">
        <f>LN('R10'!AS120/'R10'!AS119)</f>
        <v>-1.4228110886240836E-2</v>
      </c>
      <c r="AT120" s="71">
        <f>LN('R10'!AT120/'R10'!AT119)</f>
        <v>4.7911581352434778E-2</v>
      </c>
      <c r="AU120" s="71">
        <f>LN('R10'!AU120/'R10'!AU119)</f>
        <v>-4.3985125883042034E-3</v>
      </c>
      <c r="AV120" s="71">
        <f>LN('R10'!AV120/'R10'!AV119)</f>
        <v>-5.720745293372206E-3</v>
      </c>
      <c r="AW120" s="71">
        <f>LN('R10'!AW120/'R10'!AW119)</f>
        <v>3.6757009593600447E-2</v>
      </c>
      <c r="AX120" s="71">
        <f>LN('R10'!AX120/'R10'!AX119)</f>
        <v>3.9148156623939223E-2</v>
      </c>
      <c r="AY120" s="71">
        <f>LN('R10'!AY120/'R10'!AY119)</f>
        <v>3.5667738660662578E-2</v>
      </c>
      <c r="AZ120" s="71">
        <f>LN('R10'!AZ120/'R10'!AZ119)</f>
        <v>4.4074029906632464E-2</v>
      </c>
      <c r="BA120" s="71">
        <f>LN('R10'!BA120/'R10'!BA119)</f>
        <v>4.0098762298322911E-2</v>
      </c>
      <c r="BB120" s="71">
        <f>LN('R10'!BB120/'R10'!BB119)</f>
        <v>9.5950654451625428E-2</v>
      </c>
      <c r="BC120" s="71">
        <f>LN('R10'!BC120/'R10'!BC119)</f>
        <v>-1.0792535132838797E-3</v>
      </c>
      <c r="BD120" s="71">
        <f>LN('R10'!BD120/'R10'!BD119)</f>
        <v>-1.1902968112089941E-3</v>
      </c>
      <c r="BE120" s="71">
        <f>LN('R10'!BE120/'R10'!BE119)</f>
        <v>-1.1902968112089941E-3</v>
      </c>
      <c r="BF120" s="71">
        <f>LN('R10'!BF120/'R10'!BF119)</f>
        <v>7.6991498761958696E-2</v>
      </c>
      <c r="BG120" s="71">
        <f>LN('R10'!BG120/'R10'!BG119)</f>
        <v>1.6870190738284212E-2</v>
      </c>
      <c r="BH120" s="71">
        <f>LN('R10'!BH120/'R10'!BH119)</f>
        <v>2.2487989299547068E-2</v>
      </c>
      <c r="BI120" s="71">
        <f>LN('R10'!BI120/'R10'!BI119)</f>
        <v>6.6469065449263884E-2</v>
      </c>
      <c r="BJ120" s="71">
        <f>LN('R10'!BJ120/'R10'!BJ119)</f>
        <v>7.1247807033950006E-2</v>
      </c>
      <c r="BK120" s="71">
        <f>LN('R10'!BK120/'R10'!BK119)</f>
        <v>6.4312364912913478E-2</v>
      </c>
    </row>
    <row r="121" spans="1:63">
      <c r="A121" s="134">
        <v>36698</v>
      </c>
      <c r="B121" s="132"/>
      <c r="C121" s="135">
        <v>34881</v>
      </c>
      <c r="D121" s="71">
        <f>LN('R10'!D121/'R10'!D120)</f>
        <v>8.4161792321710657E-2</v>
      </c>
      <c r="E121" s="71">
        <f>LN('R10'!E121/'R10'!E120)</f>
        <v>5.3345980705292714E-2</v>
      </c>
      <c r="F121" s="71">
        <f>LN('R10'!F121/'R10'!F120)</f>
        <v>4.7178560275090473E-2</v>
      </c>
      <c r="G121" s="71">
        <f>LN('R10'!G121/'R10'!G120)</f>
        <v>4.3083586136311698E-2</v>
      </c>
      <c r="H121" s="71">
        <f>LN('R10'!H121/'R10'!H120)</f>
        <v>4.9132688577644593E-2</v>
      </c>
      <c r="I121" s="71">
        <f>LN('R10'!I121/'R10'!I120)</f>
        <v>5.1293294387550481E-2</v>
      </c>
      <c r="J121" s="71">
        <f>LN('R10'!J121/'R10'!J120)</f>
        <v>2.5975486403260736E-2</v>
      </c>
      <c r="K121" s="71">
        <f>LN('R10'!K121/'R10'!K120)</f>
        <v>2.8987536873252187E-2</v>
      </c>
      <c r="L121" s="71">
        <f>LN('R10'!L121/'R10'!L120)</f>
        <v>3.5091319811270193E-2</v>
      </c>
      <c r="M121" s="71">
        <f>LN('R10'!M121/'R10'!M120)</f>
        <v>8.4260343617739805E-2</v>
      </c>
      <c r="N121" s="71">
        <f>LN('R10'!N121/'R10'!N120)</f>
        <v>8.7968772945957216E-2</v>
      </c>
      <c r="O121" s="71">
        <f>LN('R10'!O121/'R10'!O120)</f>
        <v>8.2521023688003445E-2</v>
      </c>
      <c r="P121" s="71">
        <f>LN('R10'!P121/'R10'!P120)</f>
        <v>2.2285044789434955E-2</v>
      </c>
      <c r="Q121" s="71">
        <f>LN('R10'!Q121/'R10'!Q120)</f>
        <v>2.0672570804719882E-2</v>
      </c>
      <c r="R121" s="71">
        <f>LN('R10'!R121/'R10'!R120)</f>
        <v>2.1799228342584361E-2</v>
      </c>
      <c r="S121" s="71">
        <f>LN('R10'!S121/'R10'!S120)</f>
        <v>5.3109825313948332E-2</v>
      </c>
      <c r="T121" s="71">
        <f>LN('R10'!T121/'R10'!T120)</f>
        <v>5.7158413839948623E-2</v>
      </c>
      <c r="U121" s="71">
        <f>LN('R10'!U121/'R10'!U120)</f>
        <v>5.7158413839948623E-2</v>
      </c>
      <c r="V121" s="71">
        <f>LN('R10'!V121/'R10'!V120)</f>
        <v>0</v>
      </c>
      <c r="W121" s="71">
        <f>LN('R10'!W121/'R10'!W120)</f>
        <v>3.2435416039007348E-2</v>
      </c>
      <c r="X121" s="71">
        <f>LN('R10'!X121/'R10'!X120)</f>
        <v>4.0274115433261766E-2</v>
      </c>
      <c r="Y121" s="71">
        <f>LN('R10'!Y121/'R10'!Y120)</f>
        <v>9.5310634351948767E-2</v>
      </c>
      <c r="Z121" s="71">
        <f>LN('R10'!Z121/'R10'!Z120)</f>
        <v>0.1000839598126279</v>
      </c>
      <c r="AA121" s="71">
        <f>LN('R10'!AA121/'R10'!AA120)</f>
        <v>9.3090856672369188E-2</v>
      </c>
      <c r="AB121" s="71">
        <f>LN('R10'!AB121/'R10'!AB120)</f>
        <v>2.431730765070643E-2</v>
      </c>
      <c r="AC121" s="71">
        <f>LN('R10'!AC121/'R10'!AC120)</f>
        <v>2.2409901399584108E-2</v>
      </c>
      <c r="AD121" s="71">
        <f>LN('R10'!AD121/'R10'!AD120)</f>
        <v>2.3739987303072869E-2</v>
      </c>
      <c r="AE121" s="71">
        <f>LN('R10'!AE121/'R10'!AE120)</f>
        <v>5.8840730904070493E-2</v>
      </c>
      <c r="AF121" s="71">
        <f>LN('R10'!AF121/'R10'!AF120)</f>
        <v>6.3851743880746395E-2</v>
      </c>
      <c r="AG121" s="71">
        <f>LN('R10'!AG121/'R10'!AG120)</f>
        <v>6.3851743880746395E-2</v>
      </c>
      <c r="AH121" s="71">
        <f>LN('R10'!AH121/'R10'!AH120)</f>
        <v>0</v>
      </c>
      <c r="AI121" s="71">
        <f>LN('R10'!AI121/'R10'!AI120)</f>
        <v>3.5419630115953983E-2</v>
      </c>
      <c r="AJ121" s="71">
        <f>LN('R10'!AJ121/'R10'!AJ120)</f>
        <v>4.4979935308625402E-2</v>
      </c>
      <c r="AK121" s="71">
        <f>LN('R10'!AK121/'R10'!AK120)</f>
        <v>0.10507290089258413</v>
      </c>
      <c r="AL121" s="71">
        <f>LN('R10'!AL121/'R10'!AL120)</f>
        <v>0.11090512270747861</v>
      </c>
      <c r="AM121" s="71">
        <f>LN('R10'!AM121/'R10'!AM120)</f>
        <v>0.10238111883584092</v>
      </c>
      <c r="AN121" s="71">
        <f>LN('R10'!AN121/'R10'!AN120)</f>
        <v>2.5996589905387633E-2</v>
      </c>
      <c r="AO121" s="71">
        <f>LN('R10'!AO121/'R10'!AO120)</f>
        <v>2.3828379818936134E-2</v>
      </c>
      <c r="AP121" s="71">
        <f>LN('R10'!AP121/'R10'!AP120)</f>
        <v>2.5337855898806241E-2</v>
      </c>
      <c r="AQ121" s="71">
        <f>LN('R10'!AQ121/'R10'!AQ120)</f>
        <v>6.3710636931752981E-2</v>
      </c>
      <c r="AR121" s="71">
        <f>LN('R10'!AR121/'R10'!AR120)</f>
        <v>6.9627507524753066E-2</v>
      </c>
      <c r="AS121" s="71">
        <f>LN('R10'!AS121/'R10'!AS120)</f>
        <v>6.9627507524753066E-2</v>
      </c>
      <c r="AT121" s="71">
        <f>LN('R10'!AT121/'R10'!AT120)</f>
        <v>0</v>
      </c>
      <c r="AU121" s="71">
        <f>LN('R10'!AU121/'R10'!AU120)</f>
        <v>3.7879753866080876E-2</v>
      </c>
      <c r="AV121" s="71">
        <f>LN('R10'!AV121/'R10'!AV120)</f>
        <v>4.902345712445879E-2</v>
      </c>
      <c r="AW121" s="71">
        <f>LN('R10'!AW121/'R10'!AW120)</f>
        <v>0.1132631785910489</v>
      </c>
      <c r="AX121" s="71">
        <f>LN('R10'!AX121/'R10'!AX120)</f>
        <v>0.12007068181710787</v>
      </c>
      <c r="AY121" s="71">
        <f>LN('R10'!AY121/'R10'!AY120)</f>
        <v>0.11014119948563215</v>
      </c>
      <c r="AZ121" s="71">
        <f>LN('R10'!AZ121/'R10'!AZ120)</f>
        <v>2.7328771653774203E-2</v>
      </c>
      <c r="BA121" s="71">
        <f>LN('R10'!BA121/'R10'!BA120)</f>
        <v>2.4942836349460547E-2</v>
      </c>
      <c r="BB121" s="71">
        <f>LN('R10'!BB121/'R10'!BB120)</f>
        <v>2.6601734871603496E-2</v>
      </c>
      <c r="BC121" s="71">
        <f>LN('R10'!BC121/'R10'!BC120)</f>
        <v>6.7663866166034356E-2</v>
      </c>
      <c r="BD121" s="71">
        <f>LN('R10'!BD121/'R10'!BD120)</f>
        <v>7.4376847524485368E-2</v>
      </c>
      <c r="BE121" s="71">
        <f>LN('R10'!BE121/'R10'!BE120)</f>
        <v>7.4376847524485368E-2</v>
      </c>
      <c r="BF121" s="71">
        <f>LN('R10'!BF121/'R10'!BF120)</f>
        <v>0</v>
      </c>
      <c r="BG121" s="71">
        <f>LN('R10'!BG121/'R10'!BG120)</f>
        <v>4.0455536683470281E-2</v>
      </c>
      <c r="BH121" s="71">
        <f>LN('R10'!BH121/'R10'!BH120)</f>
        <v>5.3426181778167693E-2</v>
      </c>
      <c r="BI121" s="71">
        <f>LN('R10'!BI121/'R10'!BI120)</f>
        <v>0.12198041321138406</v>
      </c>
      <c r="BJ121" s="71">
        <f>LN('R10'!BJ121/'R10'!BJ120)</f>
        <v>0.12991438773435787</v>
      </c>
      <c r="BK121" s="71">
        <f>LN('R10'!BK121/'R10'!BK120)</f>
        <v>0.11836647031638926</v>
      </c>
    </row>
    <row r="122" spans="1:63">
      <c r="A122" s="134">
        <v>36699</v>
      </c>
      <c r="B122" s="132"/>
      <c r="C122" s="135">
        <v>34912</v>
      </c>
      <c r="D122" s="71">
        <f>LN('R10'!D122/'R10'!D121)</f>
        <v>-7.9295602670537674E-2</v>
      </c>
      <c r="E122" s="71">
        <f>LN('R10'!E122/'R10'!E121)</f>
        <v>-6.7139302837628562E-2</v>
      </c>
      <c r="F122" s="71">
        <f>LN('R10'!F122/'R10'!F121)</f>
        <v>-8.1579986992422873E-2</v>
      </c>
      <c r="G122" s="71">
        <f>LN('R10'!G122/'R10'!G121)</f>
        <v>-6.2131781107006158E-2</v>
      </c>
      <c r="H122" s="71">
        <f>LN('R10'!H122/'R10'!H121)</f>
        <v>-7.0951735972284491E-2</v>
      </c>
      <c r="I122" s="71">
        <f>LN('R10'!I122/'R10'!I121)</f>
        <v>-7.4107972153721849E-2</v>
      </c>
      <c r="J122" s="71">
        <f>LN('R10'!J122/'R10'!J121)</f>
        <v>0</v>
      </c>
      <c r="K122" s="71">
        <f>LN('R10'!K122/'R10'!K121)</f>
        <v>0</v>
      </c>
      <c r="L122" s="71">
        <f>LN('R10'!L122/'R10'!L121)</f>
        <v>0</v>
      </c>
      <c r="M122" s="71">
        <f>LN('R10'!M122/'R10'!M121)</f>
        <v>-2.0408871631207123E-2</v>
      </c>
      <c r="N122" s="71">
        <f>LN('R10'!N122/'R10'!N121)</f>
        <v>-2.1277398447284851E-2</v>
      </c>
      <c r="O122" s="71">
        <f>LN('R10'!O122/'R10'!O121)</f>
        <v>-2.0000666706669543E-2</v>
      </c>
      <c r="P122" s="71">
        <f>LN('R10'!P122/'R10'!P121)</f>
        <v>-2.2285044789434983E-2</v>
      </c>
      <c r="Q122" s="71">
        <f>LN('R10'!Q122/'R10'!Q121)</f>
        <v>-2.0672570804719799E-2</v>
      </c>
      <c r="R122" s="71">
        <f>LN('R10'!R122/'R10'!R121)</f>
        <v>-2.1799228342584402E-2</v>
      </c>
      <c r="S122" s="71">
        <f>LN('R10'!S122/'R10'!S121)</f>
        <v>-4.3196611445163961E-3</v>
      </c>
      <c r="T122" s="71">
        <f>LN('R10'!T122/'R10'!T121)</f>
        <v>-4.6403795565022254E-3</v>
      </c>
      <c r="U122" s="71">
        <f>LN('R10'!U122/'R10'!U121)</f>
        <v>-4.6403795565022254E-3</v>
      </c>
      <c r="V122" s="71">
        <f>LN('R10'!V122/'R10'!V121)</f>
        <v>0</v>
      </c>
      <c r="W122" s="71">
        <f>LN('R10'!W122/'R10'!W121)</f>
        <v>0</v>
      </c>
      <c r="X122" s="71">
        <f>LN('R10'!X122/'R10'!X121)</f>
        <v>0</v>
      </c>
      <c r="Y122" s="71">
        <f>LN('R10'!Y122/'R10'!Y121)</f>
        <v>-2.2989623933430119E-2</v>
      </c>
      <c r="Z122" s="71">
        <f>LN('R10'!Z122/'R10'!Z121)</f>
        <v>-2.4097667723638892E-2</v>
      </c>
      <c r="AA122" s="71">
        <f>LN('R10'!AA122/'R10'!AA121)</f>
        <v>-2.2472956862613653E-2</v>
      </c>
      <c r="AB122" s="71">
        <f>LN('R10'!AB122/'R10'!AB121)</f>
        <v>-2.4317307650706357E-2</v>
      </c>
      <c r="AC122" s="71">
        <f>LN('R10'!AC122/'R10'!AC121)</f>
        <v>-2.2409901399584164E-2</v>
      </c>
      <c r="AD122" s="71">
        <f>LN('R10'!AD122/'R10'!AD121)</f>
        <v>-2.3739987303072942E-2</v>
      </c>
      <c r="AE122" s="71">
        <f>LN('R10'!AE122/'R10'!AE121)</f>
        <v>-4.773296980113877E-3</v>
      </c>
      <c r="AF122" s="71">
        <f>LN('R10'!AF122/'R10'!AF121)</f>
        <v>-5.1679915249109179E-3</v>
      </c>
      <c r="AG122" s="71">
        <f>LN('R10'!AG122/'R10'!AG121)</f>
        <v>-5.1679915249109179E-3</v>
      </c>
      <c r="AH122" s="71">
        <f>LN('R10'!AH122/'R10'!AH121)</f>
        <v>0</v>
      </c>
      <c r="AI122" s="71">
        <f>LN('R10'!AI122/'R10'!AI121)</f>
        <v>0</v>
      </c>
      <c r="AJ122" s="71">
        <f>LN('R10'!AJ122/'R10'!AJ121)</f>
        <v>0</v>
      </c>
      <c r="AK122" s="71">
        <f>LN('R10'!AK122/'R10'!AK121)</f>
        <v>-2.525142800356615E-2</v>
      </c>
      <c r="AL122" s="71">
        <f>LN('R10'!AL122/'R10'!AL121)</f>
        <v>-2.6594606764896608E-2</v>
      </c>
      <c r="AM122" s="71">
        <f>LN('R10'!AM122/'R10'!AM121)</f>
        <v>-2.4629466568093394E-2</v>
      </c>
      <c r="AN122" s="71">
        <f>LN('R10'!AN122/'R10'!AN121)</f>
        <v>-2.599658990538762E-2</v>
      </c>
      <c r="AO122" s="71">
        <f>LN('R10'!AO122/'R10'!AO121)</f>
        <v>-2.3828379818936173E-2</v>
      </c>
      <c r="AP122" s="71">
        <f>LN('R10'!AP122/'R10'!AP121)</f>
        <v>-2.5337855898806289E-2</v>
      </c>
      <c r="AQ122" s="71">
        <f>LN('R10'!AQ122/'R10'!AQ121)</f>
        <v>-5.1569020914575825E-3</v>
      </c>
      <c r="AR122" s="71">
        <f>LN('R10'!AR122/'R10'!AR121)</f>
        <v>-5.620666871576644E-3</v>
      </c>
      <c r="AS122" s="71">
        <f>LN('R10'!AS122/'R10'!AS121)</f>
        <v>-5.620666871576644E-3</v>
      </c>
      <c r="AT122" s="71">
        <f>LN('R10'!AT122/'R10'!AT121)</f>
        <v>0</v>
      </c>
      <c r="AU122" s="71">
        <f>LN('R10'!AU122/'R10'!AU121)</f>
        <v>0</v>
      </c>
      <c r="AV122" s="71">
        <f>LN('R10'!AV122/'R10'!AV121)</f>
        <v>0</v>
      </c>
      <c r="AW122" s="71">
        <f>LN('R10'!AW122/'R10'!AW121)</f>
        <v>-2.713596421057549E-2</v>
      </c>
      <c r="AX122" s="71">
        <f>LN('R10'!AX122/'R10'!AX121)</f>
        <v>-2.8693306321707565E-2</v>
      </c>
      <c r="AY122" s="71">
        <f>LN('R10'!AY122/'R10'!AY121)</f>
        <v>-2.6419015909888585E-2</v>
      </c>
      <c r="AZ122" s="71">
        <f>LN('R10'!AZ122/'R10'!AZ121)</f>
        <v>-2.732877165377413E-2</v>
      </c>
      <c r="BA122" s="71">
        <f>LN('R10'!BA122/'R10'!BA121)</f>
        <v>-2.4942836349460509E-2</v>
      </c>
      <c r="BB122" s="71">
        <f>LN('R10'!BB122/'R10'!BB121)</f>
        <v>-2.660173487160352E-2</v>
      </c>
      <c r="BC122" s="71">
        <f>LN('R10'!BC122/'R10'!BC121)</f>
        <v>-5.4670368062217653E-3</v>
      </c>
      <c r="BD122" s="71">
        <f>LN('R10'!BD122/'R10'!BD121)</f>
        <v>-5.9910948099877398E-3</v>
      </c>
      <c r="BE122" s="71">
        <f>LN('R10'!BE122/'R10'!BE121)</f>
        <v>-5.9910948099877398E-3</v>
      </c>
      <c r="BF122" s="71">
        <f>LN('R10'!BF122/'R10'!BF121)</f>
        <v>0</v>
      </c>
      <c r="BG122" s="71">
        <f>LN('R10'!BG122/'R10'!BG121)</f>
        <v>0</v>
      </c>
      <c r="BH122" s="71">
        <f>LN('R10'!BH122/'R10'!BH121)</f>
        <v>0</v>
      </c>
      <c r="BI122" s="71">
        <f>LN('R10'!BI122/'R10'!BI121)</f>
        <v>-2.9128725472068379E-2</v>
      </c>
      <c r="BJ122" s="71">
        <f>LN('R10'!BJ122/'R10'!BJ121)</f>
        <v>-3.0930810971656821E-2</v>
      </c>
      <c r="BK122" s="71">
        <f>LN('R10'!BK122/'R10'!BK121)</f>
        <v>-2.8304203453157237E-2</v>
      </c>
    </row>
    <row r="123" spans="1:63">
      <c r="A123" s="134">
        <v>36700</v>
      </c>
      <c r="B123" s="132"/>
      <c r="C123" s="135">
        <v>34912</v>
      </c>
      <c r="D123" s="71">
        <f>LN('R10'!D123/'R10'!D122)</f>
        <v>0.23280546222594672</v>
      </c>
      <c r="E123" s="71">
        <f>LN('R10'!E123/'R10'!E122)</f>
        <v>0.13815033848081718</v>
      </c>
      <c r="F123" s="71">
        <f>LN('R10'!F123/'R10'!F122)</f>
        <v>0.131028262406404</v>
      </c>
      <c r="G123" s="71">
        <f>LN('R10'!G123/'R10'!G122)</f>
        <v>3.7740327982847113E-2</v>
      </c>
      <c r="H123" s="71">
        <f>LN('R10'!H123/'R10'!H122)</f>
        <v>4.3172171865208782E-2</v>
      </c>
      <c r="I123" s="71">
        <f>LN('R10'!I123/'R10'!I122)</f>
        <v>4.5120435280469641E-2</v>
      </c>
      <c r="J123" s="71">
        <f>LN('R10'!J123/'R10'!J122)</f>
        <v>8.5106896679086105E-3</v>
      </c>
      <c r="K123" s="71">
        <f>LN('R10'!K123/'R10'!K122)</f>
        <v>9.4787439545437387E-3</v>
      </c>
      <c r="L123" s="71">
        <f>LN('R10'!L123/'R10'!L122)</f>
        <v>1.142869582362285E-2</v>
      </c>
      <c r="M123" s="71">
        <f>LN('R10'!M123/'R10'!M122)</f>
        <v>2.0408871631207033E-2</v>
      </c>
      <c r="N123" s="71">
        <f>LN('R10'!N123/'R10'!N122)</f>
        <v>2.1277398447284879E-2</v>
      </c>
      <c r="O123" s="71">
        <f>LN('R10'!O123/'R10'!O122)</f>
        <v>2.0000666706669435E-2</v>
      </c>
      <c r="P123" s="71">
        <f>LN('R10'!P123/'R10'!P122)</f>
        <v>2.2285044789434955E-2</v>
      </c>
      <c r="Q123" s="71">
        <f>LN('R10'!Q123/'R10'!Q122)</f>
        <v>2.0672570804719882E-2</v>
      </c>
      <c r="R123" s="71">
        <f>LN('R10'!R123/'R10'!R122)</f>
        <v>2.1799228342584361E-2</v>
      </c>
      <c r="S123" s="71">
        <f>LN('R10'!S123/'R10'!S122)</f>
        <v>0</v>
      </c>
      <c r="T123" s="71">
        <f>LN('R10'!T123/'R10'!T122)</f>
        <v>0</v>
      </c>
      <c r="U123" s="71">
        <f>LN('R10'!U123/'R10'!U122)</f>
        <v>0</v>
      </c>
      <c r="V123" s="71">
        <f>LN('R10'!V123/'R10'!V122)</f>
        <v>0</v>
      </c>
      <c r="W123" s="71">
        <f>LN('R10'!W123/'R10'!W122)</f>
        <v>4.2553282028647183E-6</v>
      </c>
      <c r="X123" s="71">
        <f>LN('R10'!X123/'R10'!X122)</f>
        <v>5.2631717452813752E-6</v>
      </c>
      <c r="Y123" s="71">
        <f>LN('R10'!Y123/'R10'!Y122)</f>
        <v>4.6511736073290343E-6</v>
      </c>
      <c r="Z123" s="71">
        <f>LN('R10'!Z123/'R10'!Z122)</f>
        <v>4.8780606781183557E-6</v>
      </c>
      <c r="AA123" s="71">
        <f>LN('R10'!AA123/'R10'!AA122)</f>
        <v>4.5454648760331325E-6</v>
      </c>
      <c r="AB123" s="71">
        <f>LN('R10'!AB123/'R10'!AB122)</f>
        <v>0</v>
      </c>
      <c r="AC123" s="71">
        <f>LN('R10'!AC123/'R10'!AC122)</f>
        <v>0</v>
      </c>
      <c r="AD123" s="71">
        <f>LN('R10'!AD123/'R10'!AD122)</f>
        <v>0</v>
      </c>
      <c r="AE123" s="71">
        <f>LN('R10'!AE123/'R10'!AE122)</f>
        <v>0</v>
      </c>
      <c r="AF123" s="71">
        <f>LN('R10'!AF123/'R10'!AF122)</f>
        <v>0</v>
      </c>
      <c r="AG123" s="71">
        <f>LN('R10'!AG123/'R10'!AG122)</f>
        <v>0</v>
      </c>
      <c r="AH123" s="71">
        <f>LN('R10'!AH123/'R10'!AH122)</f>
        <v>0</v>
      </c>
      <c r="AI123" s="71">
        <f>LN('R10'!AI123/'R10'!AI122)</f>
        <v>4.6399486820831994E-6</v>
      </c>
      <c r="AJ123" s="71">
        <f>LN('R10'!AJ123/'R10'!AJ122)</f>
        <v>5.8644276281882039E-6</v>
      </c>
      <c r="AK123" s="71">
        <f>LN('R10'!AK123/'R10'!AK122)</f>
        <v>5.1145760942714715E-6</v>
      </c>
      <c r="AL123" s="71">
        <f>LN('R10'!AL123/'R10'!AL122)</f>
        <v>5.3902653156364762E-6</v>
      </c>
      <c r="AM123" s="71">
        <f>LN('R10'!AM123/'R10'!AM122)</f>
        <v>4.9870430388173295E-6</v>
      </c>
      <c r="AN123" s="71">
        <f>LN('R10'!AN123/'R10'!AN122)</f>
        <v>0</v>
      </c>
      <c r="AO123" s="71">
        <f>LN('R10'!AO123/'R10'!AO122)</f>
        <v>0</v>
      </c>
      <c r="AP123" s="71">
        <f>LN('R10'!AP123/'R10'!AP122)</f>
        <v>0</v>
      </c>
      <c r="AQ123" s="71">
        <f>LN('R10'!AQ123/'R10'!AQ122)</f>
        <v>0</v>
      </c>
      <c r="AR123" s="71">
        <f>LN('R10'!AR123/'R10'!AR122)</f>
        <v>0</v>
      </c>
      <c r="AS123" s="71">
        <f>LN('R10'!AS123/'R10'!AS122)</f>
        <v>0</v>
      </c>
      <c r="AT123" s="71">
        <f>LN('R10'!AT123/'R10'!AT122)</f>
        <v>0</v>
      </c>
      <c r="AU123" s="71">
        <f>LN('R10'!AU123/'R10'!AU122)</f>
        <v>4.9561596701734526E-6</v>
      </c>
      <c r="AV123" s="71">
        <f>LN('R10'!AV123/'R10'!AV122)</f>
        <v>6.3788070514366947E-6</v>
      </c>
      <c r="AW123" s="71">
        <f>LN('R10'!AW123/'R10'!AW122)</f>
        <v>5.5014843692098669E-6</v>
      </c>
      <c r="AX123" s="71">
        <f>LN('R10'!AX123/'R10'!AX122)</f>
        <v>5.8217680273562706E-6</v>
      </c>
      <c r="AY123" s="71">
        <f>LN('R10'!AY123/'R10'!AY122)</f>
        <v>5.3542040206826655E-6</v>
      </c>
      <c r="AZ123" s="71">
        <f>LN('R10'!AZ123/'R10'!AZ122)</f>
        <v>0</v>
      </c>
      <c r="BA123" s="71">
        <f>LN('R10'!BA123/'R10'!BA122)</f>
        <v>0</v>
      </c>
      <c r="BB123" s="71">
        <f>LN('R10'!BB123/'R10'!BB122)</f>
        <v>0</v>
      </c>
      <c r="BC123" s="71">
        <f>LN('R10'!BC123/'R10'!BC122)</f>
        <v>0</v>
      </c>
      <c r="BD123" s="71">
        <f>LN('R10'!BD123/'R10'!BD122)</f>
        <v>0</v>
      </c>
      <c r="BE123" s="71">
        <f>LN('R10'!BE123/'R10'!BE122)</f>
        <v>0</v>
      </c>
      <c r="BF123" s="71">
        <f>LN('R10'!BF123/'R10'!BF122)</f>
        <v>0</v>
      </c>
      <c r="BG123" s="71">
        <f>LN('R10'!BG123/'R10'!BG122)</f>
        <v>5.2864041615166529E-6</v>
      </c>
      <c r="BH123" s="71">
        <f>LN('R10'!BH123/'R10'!BH122)</f>
        <v>6.9365204333072818E-6</v>
      </c>
      <c r="BI123" s="71">
        <f>LN('R10'!BI123/'R10'!BI122)</f>
        <v>5.9114057618570651E-6</v>
      </c>
      <c r="BJ123" s="71">
        <f>LN('R10'!BJ123/'R10'!BJ122)</f>
        <v>6.2828080382705668E-6</v>
      </c>
      <c r="BK123" s="71">
        <f>LN('R10'!BK123/'R10'!BK122)</f>
        <v>5.7416982221062884E-6</v>
      </c>
    </row>
    <row r="124" spans="1:63">
      <c r="A124" s="134">
        <v>36703</v>
      </c>
      <c r="B124" s="132"/>
      <c r="C124" s="135">
        <v>34912</v>
      </c>
      <c r="D124" s="71">
        <f>LN('R10'!D124/'R10'!D123)</f>
        <v>-2.3347363996991177E-2</v>
      </c>
      <c r="E124" s="71">
        <f>LN('R10'!E124/'R10'!E123)</f>
        <v>-1.6260520871780291E-2</v>
      </c>
      <c r="F124" s="71">
        <f>LN('R10'!F124/'R10'!F123)</f>
        <v>-1.7699577099400975E-2</v>
      </c>
      <c r="G124" s="71">
        <f>LN('R10'!G124/'R10'!G123)</f>
        <v>-3.7740327982847086E-2</v>
      </c>
      <c r="H124" s="71">
        <f>LN('R10'!H124/'R10'!H123)</f>
        <v>-4.3172171865208782E-2</v>
      </c>
      <c r="I124" s="71">
        <f>LN('R10'!I124/'R10'!I123)</f>
        <v>-4.5120435280469544E-2</v>
      </c>
      <c r="J124" s="71">
        <f>LN('R10'!J124/'R10'!J123)</f>
        <v>0</v>
      </c>
      <c r="K124" s="71">
        <f>LN('R10'!K124/'R10'!K123)</f>
        <v>0</v>
      </c>
      <c r="L124" s="71">
        <f>LN('R10'!L124/'R10'!L123)</f>
        <v>0</v>
      </c>
      <c r="M124" s="71">
        <f>LN('R10'!M124/'R10'!M123)</f>
        <v>0</v>
      </c>
      <c r="N124" s="71">
        <f>LN('R10'!N124/'R10'!N123)</f>
        <v>0</v>
      </c>
      <c r="O124" s="71">
        <f>LN('R10'!O124/'R10'!O123)</f>
        <v>0</v>
      </c>
      <c r="P124" s="71">
        <f>LN('R10'!P124/'R10'!P123)</f>
        <v>0</v>
      </c>
      <c r="Q124" s="71">
        <f>LN('R10'!Q124/'R10'!Q123)</f>
        <v>0</v>
      </c>
      <c r="R124" s="71">
        <f>LN('R10'!R124/'R10'!R123)</f>
        <v>0</v>
      </c>
      <c r="S124" s="71">
        <f>LN('R10'!S124/'R10'!S123)</f>
        <v>0</v>
      </c>
      <c r="T124" s="71">
        <f>LN('R10'!T124/'R10'!T123)</f>
        <v>0</v>
      </c>
      <c r="U124" s="71">
        <f>LN('R10'!U124/'R10'!U123)</f>
        <v>0</v>
      </c>
      <c r="V124" s="71">
        <f>LN('R10'!V124/'R10'!V123)</f>
        <v>0</v>
      </c>
      <c r="W124" s="71">
        <f>LN('R10'!W124/'R10'!W123)</f>
        <v>0</v>
      </c>
      <c r="X124" s="71">
        <f>LN('R10'!X124/'R10'!X123)</f>
        <v>0</v>
      </c>
      <c r="Y124" s="71">
        <f>LN('R10'!Y124/'R10'!Y123)</f>
        <v>0</v>
      </c>
      <c r="Z124" s="71">
        <f>LN('R10'!Z124/'R10'!Z123)</f>
        <v>0</v>
      </c>
      <c r="AA124" s="71">
        <f>LN('R10'!AA124/'R10'!AA123)</f>
        <v>0</v>
      </c>
      <c r="AB124" s="71">
        <f>LN('R10'!AB124/'R10'!AB123)</f>
        <v>0</v>
      </c>
      <c r="AC124" s="71">
        <f>LN('R10'!AC124/'R10'!AC123)</f>
        <v>0</v>
      </c>
      <c r="AD124" s="71">
        <f>LN('R10'!AD124/'R10'!AD123)</f>
        <v>0</v>
      </c>
      <c r="AE124" s="71">
        <f>LN('R10'!AE124/'R10'!AE123)</f>
        <v>0</v>
      </c>
      <c r="AF124" s="71">
        <f>LN('R10'!AF124/'R10'!AF123)</f>
        <v>0</v>
      </c>
      <c r="AG124" s="71">
        <f>LN('R10'!AG124/'R10'!AG123)</f>
        <v>0</v>
      </c>
      <c r="AH124" s="71">
        <f>LN('R10'!AH124/'R10'!AH123)</f>
        <v>0</v>
      </c>
      <c r="AI124" s="71">
        <f>LN('R10'!AI124/'R10'!AI123)</f>
        <v>0</v>
      </c>
      <c r="AJ124" s="71">
        <f>LN('R10'!AJ124/'R10'!AJ123)</f>
        <v>0</v>
      </c>
      <c r="AK124" s="71">
        <f>LN('R10'!AK124/'R10'!AK123)</f>
        <v>0</v>
      </c>
      <c r="AL124" s="71">
        <f>LN('R10'!AL124/'R10'!AL123)</f>
        <v>0</v>
      </c>
      <c r="AM124" s="71">
        <f>LN('R10'!AM124/'R10'!AM123)</f>
        <v>0</v>
      </c>
      <c r="AN124" s="71">
        <f>LN('R10'!AN124/'R10'!AN123)</f>
        <v>0</v>
      </c>
      <c r="AO124" s="71">
        <f>LN('R10'!AO124/'R10'!AO123)</f>
        <v>0</v>
      </c>
      <c r="AP124" s="71">
        <f>LN('R10'!AP124/'R10'!AP123)</f>
        <v>0</v>
      </c>
      <c r="AQ124" s="71">
        <f>LN('R10'!AQ124/'R10'!AQ123)</f>
        <v>0</v>
      </c>
      <c r="AR124" s="71">
        <f>LN('R10'!AR124/'R10'!AR123)</f>
        <v>0</v>
      </c>
      <c r="AS124" s="71">
        <f>LN('R10'!AS124/'R10'!AS123)</f>
        <v>0</v>
      </c>
      <c r="AT124" s="71">
        <f>LN('R10'!AT124/'R10'!AT123)</f>
        <v>0</v>
      </c>
      <c r="AU124" s="71">
        <f>LN('R10'!AU124/'R10'!AU123)</f>
        <v>0</v>
      </c>
      <c r="AV124" s="71">
        <f>LN('R10'!AV124/'R10'!AV123)</f>
        <v>0</v>
      </c>
      <c r="AW124" s="71">
        <f>LN('R10'!AW124/'R10'!AW123)</f>
        <v>0</v>
      </c>
      <c r="AX124" s="71">
        <f>LN('R10'!AX124/'R10'!AX123)</f>
        <v>0</v>
      </c>
      <c r="AY124" s="71">
        <f>LN('R10'!AY124/'R10'!AY123)</f>
        <v>0</v>
      </c>
      <c r="AZ124" s="71">
        <f>LN('R10'!AZ124/'R10'!AZ123)</f>
        <v>0</v>
      </c>
      <c r="BA124" s="71">
        <f>LN('R10'!BA124/'R10'!BA123)</f>
        <v>0</v>
      </c>
      <c r="BB124" s="71">
        <f>LN('R10'!BB124/'R10'!BB123)</f>
        <v>0</v>
      </c>
      <c r="BC124" s="71">
        <f>LN('R10'!BC124/'R10'!BC123)</f>
        <v>0</v>
      </c>
      <c r="BD124" s="71">
        <f>LN('R10'!BD124/'R10'!BD123)</f>
        <v>0</v>
      </c>
      <c r="BE124" s="71">
        <f>LN('R10'!BE124/'R10'!BE123)</f>
        <v>0</v>
      </c>
      <c r="BF124" s="71">
        <f>LN('R10'!BF124/'R10'!BF123)</f>
        <v>0</v>
      </c>
      <c r="BG124" s="71">
        <f>LN('R10'!BG124/'R10'!BG123)</f>
        <v>0</v>
      </c>
      <c r="BH124" s="71">
        <f>LN('R10'!BH124/'R10'!BH123)</f>
        <v>0</v>
      </c>
      <c r="BI124" s="71">
        <f>LN('R10'!BI124/'R10'!BI123)</f>
        <v>0</v>
      </c>
      <c r="BJ124" s="71">
        <f>LN('R10'!BJ124/'R10'!BJ123)</f>
        <v>0</v>
      </c>
      <c r="BK124" s="71">
        <f>LN('R10'!BK124/'R10'!BK123)</f>
        <v>0</v>
      </c>
    </row>
    <row r="125" spans="1:63">
      <c r="A125" s="134">
        <v>36704</v>
      </c>
      <c r="B125" s="132"/>
      <c r="C125" s="135">
        <v>34912</v>
      </c>
      <c r="D125" s="71">
        <f>LN('R10'!D125/'R10'!D124)</f>
        <v>0.20566892079094581</v>
      </c>
      <c r="E125" s="71">
        <f>LN('R10'!E125/'R10'!E124)</f>
        <v>0.2132587920816677</v>
      </c>
      <c r="F125" s="71">
        <f>LN('R10'!F125/'R10'!F124)</f>
        <v>2.6433257068155431E-2</v>
      </c>
      <c r="G125" s="71">
        <f>LN('R10'!G125/'R10'!G124)</f>
        <v>3.7740327982847113E-2</v>
      </c>
      <c r="H125" s="71">
        <f>LN('R10'!H125/'R10'!H124)</f>
        <v>4.3172171865208782E-2</v>
      </c>
      <c r="I125" s="71">
        <f>LN('R10'!I125/'R10'!I124)</f>
        <v>4.5120435280469641E-2</v>
      </c>
      <c r="J125" s="71">
        <f>LN('R10'!J125/'R10'!J124)</f>
        <v>-1.279335145990947E-2</v>
      </c>
      <c r="K125" s="71">
        <f>LN('R10'!K125/'R10'!K124)</f>
        <v>-1.4252022707201502E-2</v>
      </c>
      <c r="L125" s="71">
        <f>LN('R10'!L125/'R10'!L124)</f>
        <v>0</v>
      </c>
      <c r="M125" s="71">
        <f>LN('R10'!M125/'R10'!M124)</f>
        <v>0</v>
      </c>
      <c r="N125" s="71">
        <f>LN('R10'!N125/'R10'!N124)</f>
        <v>-8.796877294595716E-2</v>
      </c>
      <c r="O125" s="71">
        <f>LN('R10'!O125/'R10'!O124)</f>
        <v>-6.124362524071867E-2</v>
      </c>
      <c r="P125" s="71">
        <f>LN('R10'!P125/'R10'!P124)</f>
        <v>0.22808997524953534</v>
      </c>
      <c r="Q125" s="71">
        <f>LN('R10'!Q125/'R10'!Q124)</f>
        <v>0.14497461984686533</v>
      </c>
      <c r="R125" s="71">
        <f>LN('R10'!R125/'R10'!R124)</f>
        <v>-0.40277331644245296</v>
      </c>
      <c r="S125" s="71">
        <f>LN('R10'!S125/'R10'!S124)</f>
        <v>-4.3384015985981298E-3</v>
      </c>
      <c r="T125" s="71">
        <f>LN('R10'!T125/'R10'!T124)</f>
        <v>-0.27077160030346431</v>
      </c>
      <c r="U125" s="71">
        <f>LN('R10'!U125/'R10'!U124)</f>
        <v>-0.27077160030346431</v>
      </c>
      <c r="V125" s="71">
        <f>LN('R10'!V125/'R10'!V124)</f>
        <v>0.10278112345557447</v>
      </c>
      <c r="W125" s="71">
        <f>LN('R10'!W125/'R10'!W124)</f>
        <v>-0.14769936776741321</v>
      </c>
      <c r="X125" s="71">
        <f>LN('R10'!X125/'R10'!X124)</f>
        <v>-0.1626288383239064</v>
      </c>
      <c r="Y125" s="71">
        <f>LN('R10'!Y125/'R10'!Y124)</f>
        <v>-0.11084030489980211</v>
      </c>
      <c r="Z125" s="71">
        <f>LN('R10'!Z125/'R10'!Z124)</f>
        <v>-0.23268551247017083</v>
      </c>
      <c r="AA125" s="71">
        <f>LN('R10'!AA125/'R10'!AA124)</f>
        <v>-0.18719215875996165</v>
      </c>
      <c r="AB125" s="71">
        <f>LN('R10'!AB125/'R10'!AB124)</f>
        <v>0.230545390176605</v>
      </c>
      <c r="AC125" s="71">
        <f>LN('R10'!AC125/'R10'!AC124)</f>
        <v>0.13808089774399454</v>
      </c>
      <c r="AD125" s="71">
        <f>LN('R10'!AD125/'R10'!AD124)</f>
        <v>-0.50350437610994281</v>
      </c>
      <c r="AE125" s="71">
        <f>LN('R10'!AE125/'R10'!AE124)</f>
        <v>-5.8879252785274047E-2</v>
      </c>
      <c r="AF125" s="71">
        <f>LN('R10'!AF125/'R10'!AF124)</f>
        <v>-0.38711663534591728</v>
      </c>
      <c r="AG125" s="71">
        <f>LN('R10'!AG125/'R10'!AG124)</f>
        <v>-0.38711663534591728</v>
      </c>
      <c r="AH125" s="71">
        <f>LN('R10'!AH125/'R10'!AH124)</f>
        <v>9.4535400833543351E-2</v>
      </c>
      <c r="AI125" s="71">
        <f>LN('R10'!AI125/'R10'!AI124)</f>
        <v>-0.1833815602494335</v>
      </c>
      <c r="AJ125" s="71">
        <f>LN('R10'!AJ125/'R10'!AJ124)</f>
        <v>-0.21044213387294644</v>
      </c>
      <c r="AK125" s="71">
        <f>LN('R10'!AK125/'R10'!AK124)</f>
        <v>-0.14030790637601778</v>
      </c>
      <c r="AL125" s="71">
        <f>LN('R10'!AL125/'R10'!AL124)</f>
        <v>-0.28205893238071217</v>
      </c>
      <c r="AM125" s="71">
        <f>LN('R10'!AM125/'R10'!AM124)</f>
        <v>-0.22621152443860776</v>
      </c>
      <c r="AN125" s="71">
        <f>LN('R10'!AN125/'R10'!AN124)</f>
        <v>0.25182745319701055</v>
      </c>
      <c r="AO125" s="71">
        <f>LN('R10'!AO125/'R10'!AO124)</f>
        <v>0.15336092740035248</v>
      </c>
      <c r="AP125" s="71">
        <f>LN('R10'!AP125/'R10'!AP124)</f>
        <v>-0.53415843825368714</v>
      </c>
      <c r="AQ125" s="71">
        <f>LN('R10'!AQ125/'R10'!AQ124)</f>
        <v>-6.2992392168416261E-2</v>
      </c>
      <c r="AR125" s="71">
        <f>LN('R10'!AR125/'R10'!AR124)</f>
        <v>-0.42829321172702212</v>
      </c>
      <c r="AS125" s="71">
        <f>LN('R10'!AS125/'R10'!AS124)</f>
        <v>-0.42829321172702212</v>
      </c>
      <c r="AT125" s="71">
        <f>LN('R10'!AT125/'R10'!AT124)</f>
        <v>9.6169394956538978E-2</v>
      </c>
      <c r="AU125" s="71">
        <f>LN('R10'!AU125/'R10'!AU124)</f>
        <v>-0.20352487261494684</v>
      </c>
      <c r="AV125" s="71">
        <f>LN('R10'!AV125/'R10'!AV124)</f>
        <v>-0.23964021889522635</v>
      </c>
      <c r="AW125" s="71">
        <f>LN('R10'!AW125/'R10'!AW124)</f>
        <v>-0.15808089634442365</v>
      </c>
      <c r="AX125" s="71">
        <f>LN('R10'!AX125/'R10'!AX124)</f>
        <v>-0.31631042528072517</v>
      </c>
      <c r="AY125" s="71">
        <f>LN('R10'!AY125/'R10'!AY124)</f>
        <v>-0.2518230352417915</v>
      </c>
      <c r="AZ125" s="71">
        <f>LN('R10'!AZ125/'R10'!AZ124)</f>
        <v>0.26740779851300256</v>
      </c>
      <c r="BA125" s="71">
        <f>LN('R10'!BA125/'R10'!BA124)</f>
        <v>0.16419723321659871</v>
      </c>
      <c r="BB125" s="71">
        <f>LN('R10'!BB125/'R10'!BB124)</f>
        <v>-0.56137724389818022</v>
      </c>
      <c r="BC125" s="71">
        <f>LN('R10'!BC125/'R10'!BC124)</f>
        <v>-6.2730680162704125E-2</v>
      </c>
      <c r="BD125" s="71">
        <f>LN('R10'!BD125/'R10'!BD124)</f>
        <v>-0.4574483138716009</v>
      </c>
      <c r="BE125" s="71">
        <f>LN('R10'!BE125/'R10'!BE124)</f>
        <v>-0.4574483138716009</v>
      </c>
      <c r="BF125" s="71">
        <f>LN('R10'!BF125/'R10'!BF124)</f>
        <v>0.12907339344693949</v>
      </c>
      <c r="BG125" s="71">
        <f>LN('R10'!BG125/'R10'!BG124)</f>
        <v>-0.18775947082475197</v>
      </c>
      <c r="BH125" s="71">
        <f>LN('R10'!BH125/'R10'!BH124)</f>
        <v>-0.2214056721061958</v>
      </c>
      <c r="BI125" s="71">
        <f>LN('R10'!BI125/'R10'!BI124)</f>
        <v>-0.14591539113188831</v>
      </c>
      <c r="BJ125" s="71">
        <f>LN('R10'!BJ125/'R10'!BJ124)</f>
        <v>-0.31464915002199578</v>
      </c>
      <c r="BK125" s="71">
        <f>LN('R10'!BK125/'R10'!BK124)</f>
        <v>-0.24589630230349768</v>
      </c>
    </row>
    <row r="126" spans="1:63">
      <c r="A126" s="134">
        <v>36705</v>
      </c>
      <c r="B126" s="132"/>
      <c r="C126" s="135">
        <v>34912</v>
      </c>
      <c r="D126" s="71">
        <f>LN('R10'!D126/'R10'!D125)</f>
        <v>0</v>
      </c>
      <c r="E126" s="71">
        <f>LN('R10'!E126/'R10'!E125)</f>
        <v>0</v>
      </c>
      <c r="F126" s="71">
        <f>LN('R10'!F126/'R10'!F125)</f>
        <v>-2.6433257068155483E-2</v>
      </c>
      <c r="G126" s="71">
        <f>LN('R10'!G126/'R10'!G125)</f>
        <v>3.0816665374081144E-3</v>
      </c>
      <c r="H126" s="71">
        <f>LN('R10'!H126/'R10'!H125)</f>
        <v>3.5149421074445919E-3</v>
      </c>
      <c r="I126" s="71">
        <f>LN('R10'!I126/'R10'!I125)</f>
        <v>3.6697288889624017E-3</v>
      </c>
      <c r="J126" s="71">
        <f>LN('R10'!J126/'R10'!J125)</f>
        <v>0</v>
      </c>
      <c r="K126" s="71">
        <f>LN('R10'!K126/'R10'!K125)</f>
        <v>0</v>
      </c>
      <c r="L126" s="71">
        <f>LN('R10'!L126/'R10'!L125)</f>
        <v>0</v>
      </c>
      <c r="M126" s="71">
        <f>LN('R10'!M126/'R10'!M125)</f>
        <v>0</v>
      </c>
      <c r="N126" s="71">
        <f>LN('R10'!N126/'R10'!N125)</f>
        <v>0</v>
      </c>
      <c r="O126" s="71">
        <f>LN('R10'!O126/'R10'!O125)</f>
        <v>0</v>
      </c>
      <c r="P126" s="71">
        <f>LN('R10'!P126/'R10'!P125)</f>
        <v>2.5975486403260736E-2</v>
      </c>
      <c r="Q126" s="71">
        <f>LN('R10'!Q126/'R10'!Q125)</f>
        <v>-4.5256591588120829E-2</v>
      </c>
      <c r="R126" s="71">
        <f>LN('R10'!R126/'R10'!R125)</f>
        <v>-3.2789822822990838E-2</v>
      </c>
      <c r="S126" s="71">
        <f>LN('R10'!S126/'R10'!S125)</f>
        <v>5.9088916370006579E-2</v>
      </c>
      <c r="T126" s="71">
        <f>LN('R10'!T126/'R10'!T125)</f>
        <v>3.593200922606337E-2</v>
      </c>
      <c r="U126" s="71">
        <f>LN('R10'!U126/'R10'!U125)</f>
        <v>3.593200922606337E-2</v>
      </c>
      <c r="V126" s="71">
        <f>LN('R10'!V126/'R10'!V125)</f>
        <v>-1.9335101762498065E-2</v>
      </c>
      <c r="W126" s="71">
        <f>LN('R10'!W126/'R10'!W125)</f>
        <v>-2.2228300738104282E-2</v>
      </c>
      <c r="X126" s="71">
        <f>LN('R10'!X126/'R10'!X125)</f>
        <v>-2.7986556720750979E-2</v>
      </c>
      <c r="Y126" s="71">
        <f>LN('R10'!Y126/'R10'!Y125)</f>
        <v>-2.2343775287193193E-2</v>
      </c>
      <c r="Z126" s="71">
        <f>LN('R10'!Z126/'R10'!Z125)</f>
        <v>-2.6525415091708946E-2</v>
      </c>
      <c r="AA126" s="71">
        <f>LN('R10'!AA126/'R10'!AA125)</f>
        <v>-2.3583029465472104E-2</v>
      </c>
      <c r="AB126" s="71">
        <f>LN('R10'!AB126/'R10'!AB125)</f>
        <v>1.4129635920795946E-2</v>
      </c>
      <c r="AC126" s="71">
        <f>LN('R10'!AC126/'R10'!AC125)</f>
        <v>-6.6770006394472045E-2</v>
      </c>
      <c r="AD126" s="71">
        <f>LN('R10'!AD126/'R10'!AD125)</f>
        <v>-7.3037581448678293E-2</v>
      </c>
      <c r="AE126" s="71">
        <f>LN('R10'!AE126/'R10'!AE125)</f>
        <v>6.008545099516438E-2</v>
      </c>
      <c r="AF126" s="71">
        <f>LN('R10'!AF126/'R10'!AF125)</f>
        <v>3.156620464960283E-2</v>
      </c>
      <c r="AG126" s="71">
        <f>LN('R10'!AG126/'R10'!AG125)</f>
        <v>3.156620464960283E-2</v>
      </c>
      <c r="AH126" s="71">
        <f>LN('R10'!AH126/'R10'!AH125)</f>
        <v>-2.1365992759212124E-2</v>
      </c>
      <c r="AI126" s="71">
        <f>LN('R10'!AI126/'R10'!AI125)</f>
        <v>-2.4983682035592876E-2</v>
      </c>
      <c r="AJ126" s="71">
        <f>LN('R10'!AJ126/'R10'!AJ125)</f>
        <v>-3.2565623060178364E-2</v>
      </c>
      <c r="AK126" s="71">
        <f>LN('R10'!AK126/'R10'!AK125)</f>
        <v>-2.5001065361895305E-2</v>
      </c>
      <c r="AL126" s="71">
        <f>LN('R10'!AL126/'R10'!AL125)</f>
        <v>-3.0443671583757069E-2</v>
      </c>
      <c r="AM126" s="71">
        <f>LN('R10'!AM126/'R10'!AM125)</f>
        <v>-2.6585327931401337E-2</v>
      </c>
      <c r="AN126" s="71">
        <f>LN('R10'!AN126/'R10'!AN125)</f>
        <v>1.4880018235967813E-2</v>
      </c>
      <c r="AO126" s="71">
        <f>LN('R10'!AO126/'R10'!AO125)</f>
        <v>-6.999061223419413E-2</v>
      </c>
      <c r="AP126" s="71">
        <f>LN('R10'!AP126/'R10'!AP125)</f>
        <v>-8.055115006084558E-2</v>
      </c>
      <c r="AQ126" s="71">
        <f>LN('R10'!AQ126/'R10'!AQ125)</f>
        <v>6.482039628601563E-2</v>
      </c>
      <c r="AR126" s="71">
        <f>LN('R10'!AR126/'R10'!AR125)</f>
        <v>3.536635139605903E-2</v>
      </c>
      <c r="AS126" s="71">
        <f>LN('R10'!AS126/'R10'!AS125)</f>
        <v>3.536635139605903E-2</v>
      </c>
      <c r="AT126" s="71">
        <f>LN('R10'!AT126/'R10'!AT125)</f>
        <v>-2.2821820423525194E-2</v>
      </c>
      <c r="AU126" s="71">
        <f>LN('R10'!AU126/'R10'!AU125)</f>
        <v>-2.7037676154810224E-2</v>
      </c>
      <c r="AV126" s="71">
        <f>LN('R10'!AV126/'R10'!AV125)</f>
        <v>-3.6244033044576733E-2</v>
      </c>
      <c r="AW126" s="71">
        <f>LN('R10'!AW126/'R10'!AW125)</f>
        <v>-2.6974830956486531E-2</v>
      </c>
      <c r="AX126" s="71">
        <f>LN('R10'!AX126/'R10'!AX125)</f>
        <v>-3.3548424146538927E-2</v>
      </c>
      <c r="AY126" s="71">
        <f>LN('R10'!AY126/'R10'!AY125)</f>
        <v>-2.8859771961493797E-2</v>
      </c>
      <c r="AZ126" s="71">
        <f>LN('R10'!AZ126/'R10'!AZ125)</f>
        <v>1.5364778270914465E-2</v>
      </c>
      <c r="BA126" s="71">
        <f>LN('R10'!BA126/'R10'!BA125)</f>
        <v>-7.2655423591808668E-2</v>
      </c>
      <c r="BB126" s="71">
        <f>LN('R10'!BB126/'R10'!BB125)</f>
        <v>-8.734938759444065E-2</v>
      </c>
      <c r="BC126" s="71">
        <f>LN('R10'!BC126/'R10'!BC125)</f>
        <v>6.837476826117217E-2</v>
      </c>
      <c r="BD126" s="71">
        <f>LN('R10'!BD126/'R10'!BD125)</f>
        <v>3.8408102066463903E-2</v>
      </c>
      <c r="BE126" s="71">
        <f>LN('R10'!BE126/'R10'!BE125)</f>
        <v>3.8408102066463903E-2</v>
      </c>
      <c r="BF126" s="71">
        <f>LN('R10'!BF126/'R10'!BF125)</f>
        <v>-2.3299854271630394E-2</v>
      </c>
      <c r="BG126" s="71">
        <f>LN('R10'!BG126/'R10'!BG125)</f>
        <v>-2.782077858132705E-2</v>
      </c>
      <c r="BH126" s="71">
        <f>LN('R10'!BH126/'R10'!BH125)</f>
        <v>-3.7944503909960563E-2</v>
      </c>
      <c r="BI126" s="71">
        <f>LN('R10'!BI126/'R10'!BI125)</f>
        <v>-2.7629042635427679E-2</v>
      </c>
      <c r="BJ126" s="71">
        <f>LN('R10'!BJ126/'R10'!BJ125)</f>
        <v>-3.4888073049658269E-2</v>
      </c>
      <c r="BK126" s="71">
        <f>LN('R10'!BK126/'R10'!BK125)</f>
        <v>-2.9688044658797659E-2</v>
      </c>
    </row>
    <row r="127" spans="1:63">
      <c r="A127" s="134">
        <v>36706</v>
      </c>
      <c r="B127" s="132"/>
      <c r="C127" s="135">
        <v>34912</v>
      </c>
      <c r="D127" s="71">
        <f>LN('R10'!D127/'R10'!D126)</f>
        <v>-3.2576170434612715E-2</v>
      </c>
      <c r="E127" s="71">
        <f>LN('R10'!E127/'R10'!E126)</f>
        <v>-0.29878096551982974</v>
      </c>
      <c r="F127" s="71">
        <f>LN('R10'!F127/'R10'!F126)</f>
        <v>-0.32096805008524765</v>
      </c>
      <c r="G127" s="71">
        <f>LN('R10'!G127/'R10'!G126)</f>
        <v>-0.13133600206108698</v>
      </c>
      <c r="H127" s="71">
        <f>LN('R10'!H127/'R10'!H126)</f>
        <v>-4.3017385083690816E-2</v>
      </c>
      <c r="I127" s="71">
        <f>LN('R10'!I127/'R10'!I126)</f>
        <v>-0.1584333416192592</v>
      </c>
      <c r="J127" s="71">
        <f>LN('R10'!J127/'R10'!J126)</f>
        <v>-0.10870420160088953</v>
      </c>
      <c r="K127" s="71">
        <f>LN('R10'!K127/'R10'!K126)</f>
        <v>-0.17185025692665928</v>
      </c>
      <c r="L127" s="71">
        <f>LN('R10'!L127/'R10'!L126)</f>
        <v>0.11778303565638346</v>
      </c>
      <c r="M127" s="71">
        <f>LN('R10'!M127/'R10'!M126)</f>
        <v>-0.12921173148000623</v>
      </c>
      <c r="N127" s="71">
        <f>LN('R10'!N127/'R10'!N126)</f>
        <v>8.7968772945957216E-2</v>
      </c>
      <c r="O127" s="71">
        <f>LN('R10'!O127/'R10'!O126)</f>
        <v>0.9014442237571606</v>
      </c>
      <c r="P127" s="71">
        <f>LN('R10'!P127/'R10'!P126)</f>
        <v>-8.004270767353637E-2</v>
      </c>
      <c r="Q127" s="71">
        <f>LN('R10'!Q127/'R10'!Q126)</f>
        <v>-0.58778666490211895</v>
      </c>
      <c r="R127" s="71">
        <f>LN('R10'!R127/'R10'!R126)</f>
        <v>1.6529301951210506E-2</v>
      </c>
      <c r="S127" s="71">
        <f>LN('R10'!S127/'R10'!S126)</f>
        <v>-0.36136978824294008</v>
      </c>
      <c r="T127" s="71">
        <f>LN('R10'!T127/'R10'!T126)</f>
        <v>0</v>
      </c>
      <c r="U127" s="71">
        <f>LN('R10'!U127/'R10'!U126)</f>
        <v>7.1611564046073592E-2</v>
      </c>
      <c r="V127" s="71">
        <f>LN('R10'!V127/'R10'!V126)</f>
        <v>-0.14089570677190363</v>
      </c>
      <c r="W127" s="71">
        <f>LN('R10'!W127/'R10'!W126)</f>
        <v>-0.23324916852281277</v>
      </c>
      <c r="X127" s="71">
        <f>LN('R10'!X127/'R10'!X126)</f>
        <v>0.18104527082483879</v>
      </c>
      <c r="Y127" s="71">
        <f>LN('R10'!Y127/'R10'!Y126)</f>
        <v>-0.173654896364139</v>
      </c>
      <c r="Z127" s="71">
        <f>LN('R10'!Z127/'R10'!Z126)</f>
        <v>0.11905330655039943</v>
      </c>
      <c r="AA127" s="71">
        <f>LN('R10'!AA127/'R10'!AA126)</f>
        <v>1.0687914016144204</v>
      </c>
      <c r="AB127" s="71">
        <f>LN('R10'!AB127/'R10'!AB126)</f>
        <v>-9.0721260144319249E-2</v>
      </c>
      <c r="AC127" s="71">
        <f>LN('R10'!AC127/'R10'!AC126)</f>
        <v>-0.70617841586099672</v>
      </c>
      <c r="AD127" s="71">
        <f>LN('R10'!AD127/'R10'!AD126)</f>
        <v>0.11193608999435688</v>
      </c>
      <c r="AE127" s="71">
        <f>LN('R10'!AE127/'R10'!AE126)</f>
        <v>-0.43640100929391934</v>
      </c>
      <c r="AF127" s="71">
        <f>LN('R10'!AF127/'R10'!AF126)</f>
        <v>0</v>
      </c>
      <c r="AG127" s="71">
        <f>LN('R10'!AG127/'R10'!AG126)</f>
        <v>0.19264807566940303</v>
      </c>
      <c r="AH127" s="71">
        <f>LN('R10'!AH127/'R10'!AH126)</f>
        <v>-0.15823818973643738</v>
      </c>
      <c r="AI127" s="71">
        <f>LN('R10'!AI127/'R10'!AI126)</f>
        <v>-0.26884348235397787</v>
      </c>
      <c r="AJ127" s="71">
        <f>LN('R10'!AJ127/'R10'!AJ126)</f>
        <v>0.21450877555044123</v>
      </c>
      <c r="AK127" s="71">
        <f>LN('R10'!AK127/'R10'!AK126)</f>
        <v>-0.19969358080151625</v>
      </c>
      <c r="AL127" s="71">
        <f>LN('R10'!AL127/'R10'!AL126)</f>
        <v>0.13745700063993094</v>
      </c>
      <c r="AM127" s="71">
        <f>LN('R10'!AM127/'R10'!AM126)</f>
        <v>1.1579382539976331</v>
      </c>
      <c r="AN127" s="71">
        <f>LN('R10'!AN127/'R10'!AN126)</f>
        <v>-9.5160477709261435E-2</v>
      </c>
      <c r="AO127" s="71">
        <f>LN('R10'!AO127/'R10'!AO126)</f>
        <v>-0.76025999213286222</v>
      </c>
      <c r="AP127" s="71">
        <f>LN('R10'!AP127/'R10'!AP126)</f>
        <v>0.13917569841359706</v>
      </c>
      <c r="AQ127" s="71">
        <f>LN('R10'!AQ127/'R10'!AQ126)</f>
        <v>-0.48110124306138091</v>
      </c>
      <c r="AR127" s="71">
        <f>LN('R10'!AR127/'R10'!AR126)</f>
        <v>0</v>
      </c>
      <c r="AS127" s="71">
        <f>LN('R10'!AS127/'R10'!AS126)</f>
        <v>0.23948490276582599</v>
      </c>
      <c r="AT127" s="71">
        <f>LN('R10'!AT127/'R10'!AT126)</f>
        <v>-0.17163087817457914</v>
      </c>
      <c r="AU127" s="71">
        <f>LN('R10'!AU127/'R10'!AU126)</f>
        <v>-0.29767090840480354</v>
      </c>
      <c r="AV127" s="71">
        <f>LN('R10'!AV127/'R10'!AV126)</f>
        <v>0.23879124217677927</v>
      </c>
      <c r="AW127" s="71">
        <f>LN('R10'!AW127/'R10'!AW126)</f>
        <v>-0.22138902120786402</v>
      </c>
      <c r="AX127" s="71">
        <f>LN('R10'!AX127/'R10'!AX126)</f>
        <v>0.15289775823571577</v>
      </c>
      <c r="AY127" s="71">
        <f>LN('R10'!AY127/'R10'!AY126)</f>
        <v>1.2222842916310166</v>
      </c>
      <c r="AZ127" s="71">
        <f>LN('R10'!AZ127/'R10'!AZ126)</f>
        <v>-9.8679209793881756E-2</v>
      </c>
      <c r="BA127" s="71">
        <f>LN('R10'!BA127/'R10'!BA126)</f>
        <v>-0.80549122682888175</v>
      </c>
      <c r="BB127" s="71">
        <f>LN('R10'!BB127/'R10'!BB126)</f>
        <v>0.16776444900170187</v>
      </c>
      <c r="BC127" s="71">
        <f>LN('R10'!BC127/'R10'!BC126)</f>
        <v>-0.51648399515641585</v>
      </c>
      <c r="BD127" s="71">
        <f>LN('R10'!BD127/'R10'!BD126)</f>
        <v>0</v>
      </c>
      <c r="BE127" s="71">
        <f>LN('R10'!BE127/'R10'!BE126)</f>
        <v>0.28805815162689186</v>
      </c>
      <c r="BF127" s="71">
        <f>LN('R10'!BF127/'R10'!BF126)</f>
        <v>-0.17960615811367578</v>
      </c>
      <c r="BG127" s="71">
        <f>LN('R10'!BG127/'R10'!BG126)</f>
        <v>-0.31543109974266748</v>
      </c>
      <c r="BH127" s="71">
        <f>LN('R10'!BH127/'R10'!BH126)</f>
        <v>0.24572183528803349</v>
      </c>
      <c r="BI127" s="71">
        <f>LN('R10'!BI127/'R10'!BI126)</f>
        <v>-0.23692595929322527</v>
      </c>
      <c r="BJ127" s="71">
        <f>LN('R10'!BJ127/'R10'!BJ126)</f>
        <v>0.16401460186277439</v>
      </c>
      <c r="BK127" s="71">
        <f>LN('R10'!BK127/'R10'!BK126)</f>
        <v>1.3789794838068401</v>
      </c>
    </row>
    <row r="128" spans="1:63">
      <c r="A128" s="134">
        <v>36707</v>
      </c>
      <c r="B128" s="132"/>
      <c r="C128" s="135">
        <v>34912</v>
      </c>
      <c r="D128" s="71">
        <f>LN('R10'!D128/'R10'!D127)</f>
        <v>-0.24659521234925957</v>
      </c>
      <c r="E128" s="71">
        <f>LN('R10'!E128/'R10'!E127)</f>
        <v>-0.16462197969455372</v>
      </c>
      <c r="F128" s="71">
        <f>LN('R10'!F128/'R10'!F127)</f>
        <v>-3.0816665374081122E-3</v>
      </c>
      <c r="G128" s="71">
        <f>LN('R10'!G128/'R10'!G127)</f>
        <v>-3.5149421074444969E-3</v>
      </c>
      <c r="H128" s="71">
        <f>LN('R10'!H128/'R10'!H127)</f>
        <v>-3.6697288889624017E-3</v>
      </c>
      <c r="I128" s="71">
        <f>LN('R10'!I128/'R10'!I127)</f>
        <v>-2.1692824611259785E-2</v>
      </c>
      <c r="J128" s="71">
        <f>LN('R10'!J128/'R10'!J127)</f>
        <v>-0.10058723690516869</v>
      </c>
      <c r="K128" s="71">
        <f>LN('R10'!K128/'R10'!K127)</f>
        <v>5.5262678675049519E-2</v>
      </c>
      <c r="L128" s="71">
        <f>LN('R10'!L128/'R10'!L127)</f>
        <v>-0.2910547569304201</v>
      </c>
      <c r="M128" s="71">
        <f>LN('R10'!M128/'R10'!M127)</f>
        <v>-0.38837067474886433</v>
      </c>
      <c r="N128" s="71">
        <f>LN('R10'!N128/'R10'!N127)</f>
        <v>0.30593551276113129</v>
      </c>
      <c r="O128" s="71">
        <f>LN('R10'!O128/'R10'!O127)</f>
        <v>-0.21887915252775217</v>
      </c>
      <c r="P128" s="71">
        <f>LN('R10'!P128/'R10'!P127)</f>
        <v>0.15415067982725836</v>
      </c>
      <c r="Q128" s="71">
        <f>LN('R10'!Q128/'R10'!Q127)</f>
        <v>0.65058756614114943</v>
      </c>
      <c r="R128" s="71">
        <f>LN('R10'!R128/'R10'!R127)</f>
        <v>-1.2371291802546829E-2</v>
      </c>
      <c r="S128" s="71">
        <f>LN('R10'!S128/'R10'!S127)</f>
        <v>-5.8997221271882708E-3</v>
      </c>
      <c r="T128" s="71">
        <f>LN('R10'!T128/'R10'!T127)</f>
        <v>-2.985296314968116E-2</v>
      </c>
      <c r="U128" s="71">
        <f>LN('R10'!U128/'R10'!U127)</f>
        <v>-0.13230442219055358</v>
      </c>
      <c r="V128" s="71">
        <f>LN('R10'!V128/'R10'!V127)</f>
        <v>-0.17624725548695677</v>
      </c>
      <c r="W128" s="71">
        <f>LN('R10'!W128/'R10'!W127)</f>
        <v>2.93013104664083E-3</v>
      </c>
      <c r="X128" s="71">
        <f>LN('R10'!X128/'R10'!X127)</f>
        <v>-0.3162982554868391</v>
      </c>
      <c r="Y128" s="71">
        <f>LN('R10'!Y128/'R10'!Y127)</f>
        <v>-0.27913599241707143</v>
      </c>
      <c r="Z128" s="71">
        <f>LN('R10'!Z128/'R10'!Z127)</f>
        <v>0.45072593169844621</v>
      </c>
      <c r="AA128" s="71">
        <f>LN('R10'!AA128/'R10'!AA127)</f>
        <v>-0.17284289187076646</v>
      </c>
      <c r="AB128" s="71">
        <f>LN('R10'!AB128/'R10'!AB127)</f>
        <v>0.15172922662697533</v>
      </c>
      <c r="AC128" s="71">
        <f>LN('R10'!AC128/'R10'!AC127)</f>
        <v>0.62405678413454946</v>
      </c>
      <c r="AD128" s="71">
        <f>LN('R10'!AD128/'R10'!AD127)</f>
        <v>-0.12566199664425251</v>
      </c>
      <c r="AE128" s="71">
        <f>LN('R10'!AE128/'R10'!AE127)</f>
        <v>-0.18381315192176767</v>
      </c>
      <c r="AF128" s="71">
        <f>LN('R10'!AF128/'R10'!AF127)</f>
        <v>-0.22000259067298014</v>
      </c>
      <c r="AG128" s="71">
        <f>LN('R10'!AG128/'R10'!AG127)</f>
        <v>-0.16926128100918467</v>
      </c>
      <c r="AH128" s="71">
        <f>LN('R10'!AH128/'R10'!AH127)</f>
        <v>-0.22795309337219541</v>
      </c>
      <c r="AI128" s="71">
        <f>LN('R10'!AI128/'R10'!AI127)</f>
        <v>-2.397608739553159E-2</v>
      </c>
      <c r="AJ128" s="71">
        <f>LN('R10'!AJ128/'R10'!AJ127)</f>
        <v>-0.40541026316895706</v>
      </c>
      <c r="AK128" s="71">
        <f>LN('R10'!AK128/'R10'!AK127)</f>
        <v>-0.37814615385885364</v>
      </c>
      <c r="AL128" s="71">
        <f>LN('R10'!AL128/'R10'!AL127)</f>
        <v>0.48524052365066905</v>
      </c>
      <c r="AM128" s="71">
        <f>LN('R10'!AM128/'R10'!AM127)</f>
        <v>-0.20370975091678983</v>
      </c>
      <c r="AN128" s="71">
        <f>LN('R10'!AN128/'R10'!AN127)</f>
        <v>0.1417334302452255</v>
      </c>
      <c r="AO128" s="71">
        <f>LN('R10'!AO128/'R10'!AO127)</f>
        <v>0.65171071892533383</v>
      </c>
      <c r="AP128" s="71">
        <f>LN('R10'!AP128/'R10'!AP127)</f>
        <v>-0.1462829929967715</v>
      </c>
      <c r="AQ128" s="71">
        <f>LN('R10'!AQ128/'R10'!AQ127)</f>
        <v>-0.22749042870240943</v>
      </c>
      <c r="AR128" s="71">
        <f>LN('R10'!AR128/'R10'!AR127)</f>
        <v>-0.2703236405373437</v>
      </c>
      <c r="AS128" s="71">
        <f>LN('R10'!AS128/'R10'!AS127)</f>
        <v>-0.18212797754591206</v>
      </c>
      <c r="AT128" s="71">
        <f>LN('R10'!AT128/'R10'!AT127)</f>
        <v>-0.24985547542173253</v>
      </c>
      <c r="AU128" s="71">
        <f>LN('R10'!AU128/'R10'!AU127)</f>
        <v>-2.4876184577283977E-2</v>
      </c>
      <c r="AV128" s="71">
        <f>LN('R10'!AV128/'R10'!AV127)</f>
        <v>-0.45908695621888879</v>
      </c>
      <c r="AW128" s="71">
        <f>LN('R10'!AW128/'R10'!AW127)</f>
        <v>-0.4402340447758894</v>
      </c>
      <c r="AX128" s="71">
        <f>LN('R10'!AX128/'R10'!AX127)</f>
        <v>0.52286540538291015</v>
      </c>
      <c r="AY128" s="71">
        <f>LN('R10'!AY128/'R10'!AY127)</f>
        <v>-0.21934754040540713</v>
      </c>
      <c r="AZ128" s="71">
        <f>LN('R10'!AZ128/'R10'!AZ127)</f>
        <v>0.14095264482803799</v>
      </c>
      <c r="BA128" s="71">
        <f>LN('R10'!BA128/'R10'!BA127)</f>
        <v>0.68482289621735648</v>
      </c>
      <c r="BB128" s="71">
        <f>LN('R10'!BB128/'R10'!BB127)</f>
        <v>-0.15699770259484991</v>
      </c>
      <c r="BC128" s="71">
        <f>LN('R10'!BC128/'R10'!BC127)</f>
        <v>-0.25522405081827837</v>
      </c>
      <c r="BD128" s="71">
        <f>LN('R10'!BD128/'R10'!BD127)</f>
        <v>-0.30354637763284187</v>
      </c>
      <c r="BE128" s="71">
        <f>LN('R10'!BE128/'R10'!BE127)</f>
        <v>-0.19985776048246873</v>
      </c>
      <c r="BF128" s="71">
        <f>LN('R10'!BF128/'R10'!BF127)</f>
        <v>-0.27626364525400821</v>
      </c>
      <c r="BG128" s="71">
        <f>LN('R10'!BG128/'R10'!BG127)</f>
        <v>-3.9490144638149767E-2</v>
      </c>
      <c r="BH128" s="71">
        <f>LN('R10'!BH128/'R10'!BH127)</f>
        <v>-0.51952585322786715</v>
      </c>
      <c r="BI128" s="71">
        <f>LN('R10'!BI128/'R10'!BI127)</f>
        <v>-0.51438401969647118</v>
      </c>
      <c r="BJ128" s="71">
        <f>LN('R10'!BJ128/'R10'!BJ127)</f>
        <v>0.54092325039624678</v>
      </c>
      <c r="BK128" s="71">
        <f>LN('R10'!BK128/'R10'!BK127)</f>
        <v>-0.36946353029364798</v>
      </c>
    </row>
    <row r="129" spans="1:63">
      <c r="A129" s="134">
        <v>36712</v>
      </c>
      <c r="B129" s="132"/>
      <c r="C129" s="135">
        <v>34912</v>
      </c>
      <c r="D129" s="71">
        <f>LN('R10'!D129/'R10'!D128)</f>
        <v>0</v>
      </c>
      <c r="E129" s="71">
        <f>LN('R10'!E129/'R10'!E128)</f>
        <v>0</v>
      </c>
      <c r="F129" s="71">
        <f>LN('R10'!F129/'R10'!F128)</f>
        <v>-1.8692133012152522E-2</v>
      </c>
      <c r="G129" s="71">
        <f>LN('R10'!G129/'R10'!G128)</f>
        <v>-3.5846131773135767E-2</v>
      </c>
      <c r="H129" s="71">
        <f>LN('R10'!H129/'R10'!H128)</f>
        <v>-2.2305757514298277E-2</v>
      </c>
      <c r="I129" s="71">
        <f>LN('R10'!I129/'R10'!I128)</f>
        <v>-3.5718082602079232E-2</v>
      </c>
      <c r="J129" s="71">
        <f>LN('R10'!J129/'R10'!J128)</f>
        <v>-4.8790164169432056E-2</v>
      </c>
      <c r="K129" s="71">
        <f>LN('R10'!K129/'R10'!K128)</f>
        <v>-4.9596941139372061E-2</v>
      </c>
      <c r="L129" s="71">
        <f>LN('R10'!L129/'R10'!L128)</f>
        <v>-4.8452383385946741E-2</v>
      </c>
      <c r="M129" s="71">
        <f>LN('R10'!M129/'R10'!M128)</f>
        <v>-7.0204258673248573E-2</v>
      </c>
      <c r="N129" s="71">
        <f>LN('R10'!N129/'R10'!N128)</f>
        <v>-2.3530497410194161E-2</v>
      </c>
      <c r="O129" s="71">
        <f>LN('R10'!O129/'R10'!O128)</f>
        <v>-3.7944931564123485E-2</v>
      </c>
      <c r="P129" s="71">
        <f>LN('R10'!P129/'R10'!P128)</f>
        <v>-6.9843573367264322E-2</v>
      </c>
      <c r="Q129" s="71">
        <f>LN('R10'!Q129/'R10'!Q128)</f>
        <v>-1.3129291441792736E-2</v>
      </c>
      <c r="R129" s="71">
        <f>LN('R10'!R129/'R10'!R128)</f>
        <v>-2.0965128465044964E-2</v>
      </c>
      <c r="S129" s="71">
        <f>LN('R10'!S129/'R10'!S128)</f>
        <v>-3.003228709887509E-2</v>
      </c>
      <c r="T129" s="71">
        <f>LN('R10'!T129/'R10'!T128)</f>
        <v>-3.077165866675366E-2</v>
      </c>
      <c r="U129" s="71">
        <f>LN('R10'!U129/'R10'!U128)</f>
        <v>4.7368110541894616E-3</v>
      </c>
      <c r="V129" s="71">
        <f>LN('R10'!V129/'R10'!V128)</f>
        <v>-1.8090336019596942E-3</v>
      </c>
      <c r="W129" s="71">
        <f>LN('R10'!W129/'R10'!W128)</f>
        <v>-1.9096402066353575E-3</v>
      </c>
      <c r="X129" s="71">
        <f>LN('R10'!X129/'R10'!X128)</f>
        <v>-9.8592885954072815E-3</v>
      </c>
      <c r="Y129" s="71">
        <f>LN('R10'!Y129/'R10'!Y128)</f>
        <v>-2.1930546207494832E-2</v>
      </c>
      <c r="Z129" s="71">
        <f>LN('R10'!Z129/'R10'!Z128)</f>
        <v>-3.4213584805028785E-4</v>
      </c>
      <c r="AA129" s="71">
        <f>LN('R10'!AA129/'R10'!AA128)</f>
        <v>-9.055115117170974E-2</v>
      </c>
      <c r="AB129" s="71">
        <f>LN('R10'!AB129/'R10'!AB128)</f>
        <v>-0.12086991113609757</v>
      </c>
      <c r="AC129" s="71">
        <f>LN('R10'!AC129/'R10'!AC128)</f>
        <v>-6.5780004993999192E-2</v>
      </c>
      <c r="AD129" s="71">
        <f>LN('R10'!AD129/'R10'!AD128)</f>
        <v>2.9763430493315715E-2</v>
      </c>
      <c r="AE129" s="71">
        <f>LN('R10'!AE129/'R10'!AE128)</f>
        <v>4.835059663781479E-2</v>
      </c>
      <c r="AF129" s="71">
        <f>LN('R10'!AF129/'R10'!AF128)</f>
        <v>5.008852345505984E-2</v>
      </c>
      <c r="AG129" s="71">
        <f>LN('R10'!AG129/'R10'!AG128)</f>
        <v>7.8247730658549758E-2</v>
      </c>
      <c r="AH129" s="71">
        <f>LN('R10'!AH129/'R10'!AH128)</f>
        <v>8.8134923609822904E-2</v>
      </c>
      <c r="AI129" s="71">
        <f>LN('R10'!AI129/'R10'!AI128)</f>
        <v>9.37726961418687E-2</v>
      </c>
      <c r="AJ129" s="71">
        <f>LN('R10'!AJ129/'R10'!AJ128)</f>
        <v>8.4675721044554134E-2</v>
      </c>
      <c r="AK129" s="71">
        <f>LN('R10'!AK129/'R10'!AK128)</f>
        <v>8.7599744190762607E-2</v>
      </c>
      <c r="AL129" s="71">
        <f>LN('R10'!AL129/'R10'!AL128)</f>
        <v>4.2612175522310461E-2</v>
      </c>
      <c r="AM129" s="71">
        <f>LN('R10'!AM129/'R10'!AM128)</f>
        <v>-8.6540249139655148E-2</v>
      </c>
      <c r="AN129" s="71">
        <f>LN('R10'!AN129/'R10'!AN128)</f>
        <v>-0.11954964084878841</v>
      </c>
      <c r="AO129" s="71">
        <f>LN('R10'!AO129/'R10'!AO128)</f>
        <v>-5.9932539726977596E-2</v>
      </c>
      <c r="AP129" s="71">
        <f>LN('R10'!AP129/'R10'!AP128)</f>
        <v>7.0051697110813549E-2</v>
      </c>
      <c r="AQ129" s="71">
        <f>LN('R10'!AQ129/'R10'!AQ128)</f>
        <v>0.1198509145015368</v>
      </c>
      <c r="AR129" s="71">
        <f>LN('R10'!AR129/'R10'!AR128)</f>
        <v>0.12478174137109214</v>
      </c>
      <c r="AS129" s="71">
        <f>LN('R10'!AS129/'R10'!AS128)</f>
        <v>0.10088040437240657</v>
      </c>
      <c r="AT129" s="71">
        <f>LN('R10'!AT129/'R10'!AT128)</f>
        <v>0.11763483962446795</v>
      </c>
      <c r="AU129" s="71">
        <f>LN('R10'!AU129/'R10'!AU128)</f>
        <v>0.1259677415320434</v>
      </c>
      <c r="AV129" s="71">
        <f>LN('R10'!AV129/'R10'!AV128)</f>
        <v>0.11089373605977175</v>
      </c>
      <c r="AW129" s="71">
        <f>LN('R10'!AW129/'R10'!AW128)</f>
        <v>0.12006412836266007</v>
      </c>
      <c r="AX129" s="71">
        <f>LN('R10'!AX129/'R10'!AX128)</f>
        <v>5.0975025574457072E-2</v>
      </c>
      <c r="AY129" s="71">
        <f>LN('R10'!AY129/'R10'!AY128)</f>
        <v>-0.11204671816007833</v>
      </c>
      <c r="AZ129" s="71">
        <f>LN('R10'!AZ129/'R10'!AZ128)</f>
        <v>-0.14114896786714581</v>
      </c>
      <c r="BA129" s="71">
        <f>LN('R10'!BA129/'R10'!BA128)</f>
        <v>-8.3375680546568354E-2</v>
      </c>
      <c r="BB129" s="71">
        <f>LN('R10'!BB129/'R10'!BB128)</f>
        <v>8.683177706143573E-2</v>
      </c>
      <c r="BC129" s="71">
        <f>LN('R10'!BC129/'R10'!BC128)</f>
        <v>0.15506994905977056</v>
      </c>
      <c r="BD129" s="71">
        <f>LN('R10'!BD129/'R10'!BD128)</f>
        <v>0.16215647055750007</v>
      </c>
      <c r="BE129" s="71">
        <f>LN('R10'!BE129/'R10'!BE128)</f>
        <v>0.10717692348962093</v>
      </c>
      <c r="BF129" s="71">
        <f>LN('R10'!BF129/'R10'!BF128)</f>
        <v>0.12692602862179933</v>
      </c>
      <c r="BG129" s="71">
        <f>LN('R10'!BG129/'R10'!BG128)</f>
        <v>0.13663344848388523</v>
      </c>
      <c r="BH129" s="71">
        <f>LN('R10'!BH129/'R10'!BH128)</f>
        <v>0.12597280324341395</v>
      </c>
      <c r="BI129" s="71">
        <f>LN('R10'!BI129/'R10'!BI128)</f>
        <v>0.14031698633525108</v>
      </c>
      <c r="BJ129" s="71">
        <f>LN('R10'!BJ129/'R10'!BJ128)</f>
        <v>5.4026043430479641E-2</v>
      </c>
      <c r="BK129" s="71">
        <f>LN('R10'!BK129/'R10'!BK128)</f>
        <v>-0.12015550696574796</v>
      </c>
    </row>
    <row r="130" spans="1:63">
      <c r="A130" s="134">
        <v>36713</v>
      </c>
      <c r="B130" s="132"/>
      <c r="C130" s="135">
        <v>34912</v>
      </c>
      <c r="D130" s="71">
        <f>LN('R10'!D130/'R10'!D129)</f>
        <v>0</v>
      </c>
      <c r="E130" s="71">
        <f>LN('R10'!E130/'R10'!E129)</f>
        <v>0</v>
      </c>
      <c r="F130" s="71">
        <f>LN('R10'!F130/'R10'!F129)</f>
        <v>0</v>
      </c>
      <c r="G130" s="71">
        <f>LN('R10'!G130/'R10'!G129)</f>
        <v>0</v>
      </c>
      <c r="H130" s="71">
        <f>LN('R10'!H130/'R10'!H129)</f>
        <v>0</v>
      </c>
      <c r="I130" s="71">
        <f>LN('R10'!I130/'R10'!I129)</f>
        <v>3.5718082602079246E-2</v>
      </c>
      <c r="J130" s="71">
        <f>LN('R10'!J130/'R10'!J129)</f>
        <v>6.4538521137571164E-2</v>
      </c>
      <c r="K130" s="71">
        <f>LN('R10'!K130/'R10'!K129)</f>
        <v>4.4206092504495705E-2</v>
      </c>
      <c r="L130" s="71">
        <f>LN('R10'!L130/'R10'!L129)</f>
        <v>8.16780310142671E-2</v>
      </c>
      <c r="M130" s="71">
        <f>LN('R10'!M130/'R10'!M129)</f>
        <v>0.10354067894084036</v>
      </c>
      <c r="N130" s="71">
        <f>LN('R10'!N130/'R10'!N129)</f>
        <v>4.6520015634892907E-2</v>
      </c>
      <c r="O130" s="71">
        <f>LN('R10'!O130/'R10'!O129)</f>
        <v>8.4706697472162751E-2</v>
      </c>
      <c r="P130" s="71">
        <f>LN('R10'!P130/'R10'!P129)</f>
        <v>6.5867424987625017E-2</v>
      </c>
      <c r="Q130" s="71">
        <f>LN('R10'!Q130/'R10'!Q129)</f>
        <v>6.8111425859145883E-2</v>
      </c>
      <c r="R130" s="71">
        <f>LN('R10'!R130/'R10'!R129)</f>
        <v>8.4388686458646035E-3</v>
      </c>
      <c r="S130" s="71">
        <f>LN('R10'!S130/'R10'!S129)</f>
        <v>1.212136053234482E-2</v>
      </c>
      <c r="T130" s="71">
        <f>LN('R10'!T130/'R10'!T129)</f>
        <v>1.242251999855711E-2</v>
      </c>
      <c r="U130" s="71">
        <f>LN('R10'!U130/'R10'!U129)</f>
        <v>2.1390921302055221E-2</v>
      </c>
      <c r="V130" s="71">
        <f>LN('R10'!V130/'R10'!V129)</f>
        <v>2.5844949335783581E-2</v>
      </c>
      <c r="W130" s="71">
        <f>LN('R10'!W130/'R10'!W129)</f>
        <v>2.7264209002074435E-2</v>
      </c>
      <c r="X130" s="71">
        <f>LN('R10'!X130/'R10'!X129)</f>
        <v>6.8400828945682168E-2</v>
      </c>
      <c r="Y130" s="71">
        <f>LN('R10'!Y130/'R10'!Y129)</f>
        <v>7.8934419876784748E-2</v>
      </c>
      <c r="Z130" s="71">
        <f>LN('R10'!Z130/'R10'!Z129)</f>
        <v>3.381436529053139E-2</v>
      </c>
      <c r="AA130" s="71">
        <f>LN('R10'!AA130/'R10'!AA129)</f>
        <v>5.3743297734744365E-2</v>
      </c>
      <c r="AB130" s="71">
        <f>LN('R10'!AB130/'R10'!AB129)</f>
        <v>4.4060673404091096E-2</v>
      </c>
      <c r="AC130" s="71">
        <f>LN('R10'!AC130/'R10'!AC129)</f>
        <v>5.2462257612384253E-2</v>
      </c>
      <c r="AD130" s="71">
        <f>LN('R10'!AD130/'R10'!AD129)</f>
        <v>1.5189083468704021E-2</v>
      </c>
      <c r="AE130" s="71">
        <f>LN('R10'!AE130/'R10'!AE129)</f>
        <v>2.4335921090219266E-2</v>
      </c>
      <c r="AF130" s="71">
        <f>LN('R10'!AF130/'R10'!AF129)</f>
        <v>2.5178289187989152E-2</v>
      </c>
      <c r="AG130" s="71">
        <f>LN('R10'!AG130/'R10'!AG129)</f>
        <v>3.9334525845907679E-2</v>
      </c>
      <c r="AH130" s="71">
        <f>LN('R10'!AH130/'R10'!AH129)</f>
        <v>4.8168076187266221E-2</v>
      </c>
      <c r="AI130" s="71">
        <f>LN('R10'!AI130/'R10'!AI129)</f>
        <v>5.1033417932974286E-2</v>
      </c>
      <c r="AJ130" s="71">
        <f>LN('R10'!AJ130/'R10'!AJ129)</f>
        <v>0.10449869385700696</v>
      </c>
      <c r="AK130" s="71">
        <f>LN('R10'!AK130/'R10'!AK129)</f>
        <v>0.12266129390546095</v>
      </c>
      <c r="AL130" s="71">
        <f>LN('R10'!AL130/'R10'!AL129)</f>
        <v>4.8957357848646368E-2</v>
      </c>
      <c r="AM130" s="71">
        <f>LN('R10'!AM130/'R10'!AM129)</f>
        <v>6.9234375877242085E-2</v>
      </c>
      <c r="AN130" s="71">
        <f>LN('R10'!AN130/'R10'!AN129)</f>
        <v>5.6084952897227758E-2</v>
      </c>
      <c r="AO130" s="71">
        <f>LN('R10'!AO130/'R10'!AO129)</f>
        <v>6.7476457750987553E-2</v>
      </c>
      <c r="AP130" s="71">
        <f>LN('R10'!AP130/'R10'!AP129)</f>
        <v>3.6449149831589964E-2</v>
      </c>
      <c r="AQ130" s="71">
        <f>LN('R10'!AQ130/'R10'!AQ129)</f>
        <v>6.0129007589114776E-2</v>
      </c>
      <c r="AR130" s="71">
        <f>LN('R10'!AR130/'R10'!AR129)</f>
        <v>6.2380790312379898E-2</v>
      </c>
      <c r="AS130" s="71">
        <f>LN('R10'!AS130/'R10'!AS129)</f>
        <v>7.7342867873962939E-2</v>
      </c>
      <c r="AT130" s="71">
        <f>LN('R10'!AT130/'R10'!AT129)</f>
        <v>9.5729491784180401E-2</v>
      </c>
      <c r="AU130" s="71">
        <f>LN('R10'!AU130/'R10'!AU129)</f>
        <v>0.10177965893313363</v>
      </c>
      <c r="AV130" s="71">
        <f>LN('R10'!AV130/'R10'!AV129)</f>
        <v>0.17345019452015278</v>
      </c>
      <c r="AW130" s="71">
        <f>LN('R10'!AW130/'R10'!AW129)</f>
        <v>0.20685625793481649</v>
      </c>
      <c r="AX130" s="71">
        <f>LN('R10'!AX130/'R10'!AX129)</f>
        <v>7.7578208754152306E-2</v>
      </c>
      <c r="AY130" s="71">
        <f>LN('R10'!AY130/'R10'!AY129)</f>
        <v>0.10209802212100674</v>
      </c>
      <c r="AZ130" s="71">
        <f>LN('R10'!AZ130/'R10'!AZ129)</f>
        <v>8.1756176343195139E-2</v>
      </c>
      <c r="BA130" s="71">
        <f>LN('R10'!BA130/'R10'!BA129)</f>
        <v>9.9350985424602009E-2</v>
      </c>
      <c r="BB130" s="71">
        <f>LN('R10'!BB130/'R10'!BB129)</f>
        <v>6.4049830614499578E-2</v>
      </c>
      <c r="BC130" s="71">
        <f>LN('R10'!BC130/'R10'!BC129)</f>
        <v>0.10817541855542086</v>
      </c>
      <c r="BD130" s="71">
        <f>LN('R10'!BD130/'R10'!BD129)</f>
        <v>0.11248241216010893</v>
      </c>
      <c r="BE130" s="71">
        <f>LN('R10'!BE130/'R10'!BE129)</f>
        <v>9.093213298023857E-2</v>
      </c>
      <c r="BF130" s="71">
        <f>LN('R10'!BF130/'R10'!BF129)</f>
        <v>0.11383279838200061</v>
      </c>
      <c r="BG130" s="71">
        <f>LN('R10'!BG130/'R10'!BG129)</f>
        <v>0.12148373698439445</v>
      </c>
      <c r="BH130" s="71">
        <f>LN('R10'!BH130/'R10'!BH129)</f>
        <v>0.2089136915121971</v>
      </c>
      <c r="BI130" s="71">
        <f>LN('R10'!BI130/'R10'!BI129)</f>
        <v>0.25368947392968605</v>
      </c>
      <c r="BJ130" s="71">
        <f>LN('R10'!BJ130/'R10'!BJ129)</f>
        <v>8.8926673041443471E-2</v>
      </c>
      <c r="BK130" s="71">
        <f>LN('R10'!BK130/'R10'!BK129)</f>
        <v>0.12167823650171462</v>
      </c>
    </row>
    <row r="131" spans="1:63">
      <c r="A131" s="134">
        <v>36714</v>
      </c>
      <c r="B131" s="132"/>
      <c r="C131" s="135">
        <v>34912</v>
      </c>
      <c r="D131" s="71">
        <f>LN('R10'!D131/'R10'!D130)</f>
        <v>0</v>
      </c>
      <c r="E131" s="71">
        <f>LN('R10'!E131/'R10'!E130)</f>
        <v>0</v>
      </c>
      <c r="F131" s="71">
        <f>LN('R10'!F131/'R10'!F130)</f>
        <v>0</v>
      </c>
      <c r="G131" s="71">
        <f>LN('R10'!G131/'R10'!G130)</f>
        <v>0</v>
      </c>
      <c r="H131" s="71">
        <f>LN('R10'!H131/'R10'!H130)</f>
        <v>0</v>
      </c>
      <c r="I131" s="71">
        <f>LN('R10'!I131/'R10'!I130)</f>
        <v>0</v>
      </c>
      <c r="J131" s="71">
        <f>LN('R10'!J131/'R10'!J130)</f>
        <v>0</v>
      </c>
      <c r="K131" s="71">
        <f>LN('R10'!K131/'R10'!K130)</f>
        <v>0</v>
      </c>
      <c r="L131" s="71">
        <f>LN('R10'!L131/'R10'!L130)</f>
        <v>0.2060040414375138</v>
      </c>
      <c r="M131" s="71">
        <f>LN('R10'!M131/'R10'!M130)</f>
        <v>0.43242091809669259</v>
      </c>
      <c r="N131" s="71">
        <f>LN('R10'!N131/'R10'!N130)</f>
        <v>-0.2876820724517809</v>
      </c>
      <c r="O131" s="71">
        <f>LN('R10'!O131/'R10'!O130)</f>
        <v>-8.4706697472162779E-2</v>
      </c>
      <c r="P131" s="71">
        <f>LN('R10'!P131/'R10'!P130)</f>
        <v>-8.7373630208588557E-2</v>
      </c>
      <c r="Q131" s="71">
        <f>LN('R10'!Q131/'R10'!Q130)</f>
        <v>-9.9433896988186929E-2</v>
      </c>
      <c r="R131" s="71">
        <f>LN('R10'!R131/'R10'!R130)</f>
        <v>-6.0624621816434854E-2</v>
      </c>
      <c r="S131" s="71">
        <f>LN('R10'!S131/'R10'!S130)</f>
        <v>0.14550758367123828</v>
      </c>
      <c r="T131" s="71">
        <f>LN('R10'!T131/'R10'!T130)</f>
        <v>0.16989903679539742</v>
      </c>
      <c r="U131" s="71">
        <f>LN('R10'!U131/'R10'!U130)</f>
        <v>-1.8014990502997222E-2</v>
      </c>
      <c r="V131" s="71">
        <f>LN('R10'!V131/'R10'!V130)</f>
        <v>4.9897696439845252E-4</v>
      </c>
      <c r="W131" s="71">
        <f>LN('R10'!W131/'R10'!W130)</f>
        <v>5.2599912426930457E-4</v>
      </c>
      <c r="X131" s="71">
        <f>LN('R10'!X131/'R10'!X130)</f>
        <v>-3.3836334588575015E-3</v>
      </c>
      <c r="Y131" s="71">
        <f>LN('R10'!Y131/'R10'!Y130)</f>
        <v>-3.8854202924354956E-3</v>
      </c>
      <c r="Z131" s="71">
        <f>LN('R10'!Z131/'R10'!Z130)</f>
        <v>-1.9171627081898981E-2</v>
      </c>
      <c r="AA131" s="71">
        <f>LN('R10'!AA131/'R10'!AA130)</f>
        <v>-2.2318252781976401E-2</v>
      </c>
      <c r="AB131" s="71">
        <f>LN('R10'!AB131/'R10'!AB130)</f>
        <v>-1.8349043688092828E-2</v>
      </c>
      <c r="AC131" s="71">
        <f>LN('R10'!AC131/'R10'!AC130)</f>
        <v>-2.1794416049558819E-2</v>
      </c>
      <c r="AD131" s="71">
        <f>LN('R10'!AD131/'R10'!AD130)</f>
        <v>-1.1662615718274269E-2</v>
      </c>
      <c r="AE131" s="71">
        <f>LN('R10'!AE131/'R10'!AE130)</f>
        <v>-1.8665920943824757E-2</v>
      </c>
      <c r="AF131" s="71">
        <f>LN('R10'!AF131/'R10'!AF130)</f>
        <v>-1.9310127117562477E-2</v>
      </c>
      <c r="AG131" s="71">
        <f>LN('R10'!AG131/'R10'!AG130)</f>
        <v>5.3044295375734275E-2</v>
      </c>
      <c r="AH131" s="71">
        <f>LN('R10'!AH131/'R10'!AH130)</f>
        <v>8.6091556258234794E-2</v>
      </c>
      <c r="AI131" s="71">
        <f>LN('R10'!AI131/'R10'!AI130)</f>
        <v>9.0863080295776583E-2</v>
      </c>
      <c r="AJ131" s="71">
        <f>LN('R10'!AJ131/'R10'!AJ130)</f>
        <v>4.5127344942933079E-2</v>
      </c>
      <c r="AK131" s="71">
        <f>LN('R10'!AK131/'R10'!AK130)</f>
        <v>5.2311181622784649E-2</v>
      </c>
      <c r="AL131" s="71">
        <f>LN('R10'!AL131/'R10'!AL130)</f>
        <v>4.1845556002317718E-3</v>
      </c>
      <c r="AM131" s="71">
        <f>LN('R10'!AM131/'R10'!AM130)</f>
        <v>-0.12083373055023933</v>
      </c>
      <c r="AN131" s="71">
        <f>LN('R10'!AN131/'R10'!AN130)</f>
        <v>-9.7396066610990151E-2</v>
      </c>
      <c r="AO131" s="71">
        <f>LN('R10'!AO131/'R10'!AO130)</f>
        <v>-0.11768637859476977</v>
      </c>
      <c r="AP131" s="71">
        <f>LN('R10'!AP131/'R10'!AP130)</f>
        <v>3.9409070416042823E-2</v>
      </c>
      <c r="AQ131" s="71">
        <f>LN('R10'!AQ131/'R10'!AQ130)</f>
        <v>6.3477666353156811E-2</v>
      </c>
      <c r="AR131" s="71">
        <f>LN('R10'!AR131/'R10'!AR130)</f>
        <v>6.5707420030722136E-2</v>
      </c>
      <c r="AS131" s="71">
        <f>LN('R10'!AS131/'R10'!AS130)</f>
        <v>0.1044529840708122</v>
      </c>
      <c r="AT131" s="71">
        <f>LN('R10'!AT131/'R10'!AT130)</f>
        <v>0.14783663072210768</v>
      </c>
      <c r="AU131" s="71">
        <f>LN('R10'!AU131/'R10'!AU130)</f>
        <v>0.15605422700152657</v>
      </c>
      <c r="AV131" s="71">
        <f>LN('R10'!AV131/'R10'!AV130)</f>
        <v>8.2783891081177022E-2</v>
      </c>
      <c r="AW131" s="71">
        <f>LN('R10'!AW131/'R10'!AW130)</f>
        <v>9.6471453403176671E-2</v>
      </c>
      <c r="AX131" s="71">
        <f>LN('R10'!AX131/'R10'!AX130)</f>
        <v>2.1740967456718795E-2</v>
      </c>
      <c r="AY131" s="71">
        <f>LN('R10'!AY131/'R10'!AY130)</f>
        <v>-0.20689664227071219</v>
      </c>
      <c r="AZ131" s="71">
        <f>LN('R10'!AZ131/'R10'!AZ130)</f>
        <v>-0.1638913760627341</v>
      </c>
      <c r="BA131" s="71">
        <f>LN('R10'!BA131/'R10'!BA130)</f>
        <v>-0.20103167643986392</v>
      </c>
      <c r="BB131" s="71">
        <f>LN('R10'!BB131/'R10'!BB130)</f>
        <v>7.6567287521051436E-2</v>
      </c>
      <c r="BC131" s="71">
        <f>LN('R10'!BC131/'R10'!BC130)</f>
        <v>0.12354855201255818</v>
      </c>
      <c r="BD131" s="71">
        <f>LN('R10'!BD131/'R10'!BD130)</f>
        <v>0.12791116752312093</v>
      </c>
      <c r="BE131" s="71">
        <f>LN('R10'!BE131/'R10'!BE130)</f>
        <v>0.12800767462605328</v>
      </c>
      <c r="BF131" s="71">
        <f>LN('R10'!BF131/'R10'!BF130)</f>
        <v>0.17774670641861923</v>
      </c>
      <c r="BG131" s="71">
        <f>LN('R10'!BG131/'R10'!BG130)</f>
        <v>0.18798868936664456</v>
      </c>
      <c r="BH131" s="71">
        <f>LN('R10'!BH131/'R10'!BH130)</f>
        <v>0.10274328384564352</v>
      </c>
      <c r="BI131" s="71">
        <f>LN('R10'!BI131/'R10'!BI130)</f>
        <v>0.12097818633131144</v>
      </c>
      <c r="BJ131" s="71">
        <f>LN('R10'!BJ131/'R10'!BJ130)</f>
        <v>2.9315833895753655E-2</v>
      </c>
      <c r="BK131" s="71">
        <f>LN('R10'!BK131/'R10'!BK130)</f>
        <v>-0.25346277611709422</v>
      </c>
    </row>
    <row r="132" spans="1:63">
      <c r="A132" s="134">
        <v>36717</v>
      </c>
      <c r="B132" s="132"/>
      <c r="C132" s="135">
        <v>34912</v>
      </c>
      <c r="D132" s="71">
        <f>LN('R10'!D132/'R10'!D131)</f>
        <v>9.6849825989917621E-2</v>
      </c>
      <c r="E132" s="71">
        <f>LN('R10'!E132/'R10'!E131)</f>
        <v>0.14660347419187544</v>
      </c>
      <c r="F132" s="71">
        <f>LN('R10'!F132/'R10'!F131)</f>
        <v>3.1397200046678463E-3</v>
      </c>
      <c r="G132" s="71">
        <f>LN('R10'!G132/'R10'!G131)</f>
        <v>3.6429912785010087E-3</v>
      </c>
      <c r="H132" s="71">
        <f>LN('R10'!H132/'R10'!H131)</f>
        <v>7.4906717291576587E-3</v>
      </c>
      <c r="I132" s="71">
        <f>LN('R10'!I132/'R10'!I131)</f>
        <v>4.3763745997987815E-3</v>
      </c>
      <c r="J132" s="71">
        <f>LN('R10'!J132/'R10'!J131)</f>
        <v>1.0362787035546658E-2</v>
      </c>
      <c r="K132" s="71">
        <f>LN('R10'!K132/'R10'!K131)</f>
        <v>5.390848634876373E-3</v>
      </c>
      <c r="L132" s="71">
        <f>LN('R10'!L132/'R10'!L131)</f>
        <v>0</v>
      </c>
      <c r="M132" s="71">
        <f>LN('R10'!M132/'R10'!M131)</f>
        <v>0</v>
      </c>
      <c r="N132" s="71">
        <f>LN('R10'!N132/'R10'!N131)</f>
        <v>0</v>
      </c>
      <c r="O132" s="71">
        <f>LN('R10'!O132/'R10'!O131)</f>
        <v>0.10977066613537904</v>
      </c>
      <c r="P132" s="71">
        <f>LN('R10'!P132/'R10'!P131)</f>
        <v>1.7241806434505954E-2</v>
      </c>
      <c r="Q132" s="71">
        <f>LN('R10'!Q132/'R10'!Q131)</f>
        <v>-3.2335380642936465E-2</v>
      </c>
      <c r="R132" s="71">
        <f>LN('R10'!R132/'R10'!R131)</f>
        <v>0</v>
      </c>
      <c r="S132" s="71">
        <f>LN('R10'!S132/'R10'!S131)</f>
        <v>0</v>
      </c>
      <c r="T132" s="71">
        <f>LN('R10'!T132/'R10'!T131)</f>
        <v>0</v>
      </c>
      <c r="U132" s="71">
        <f>LN('R10'!U132/'R10'!U131)</f>
        <v>4.4016611073512801E-3</v>
      </c>
      <c r="V132" s="71">
        <f>LN('R10'!V132/'R10'!V131)</f>
        <v>5.2069559452926567E-3</v>
      </c>
      <c r="W132" s="71">
        <f>LN('R10'!W132/'R10'!W131)</f>
        <v>3.579256283401383E-2</v>
      </c>
      <c r="X132" s="71">
        <f>LN('R10'!X132/'R10'!X131)</f>
        <v>2.4267367947733002E-3</v>
      </c>
      <c r="Y132" s="71">
        <f>LN('R10'!Y132/'R10'!Y131)</f>
        <v>2.786815208378101E-3</v>
      </c>
      <c r="Z132" s="71">
        <f>LN('R10'!Z132/'R10'!Z131)</f>
        <v>1.2405755697670723E-3</v>
      </c>
      <c r="AA132" s="71">
        <f>LN('R10'!AA132/'R10'!AA131)</f>
        <v>2.1678014626913489E-2</v>
      </c>
      <c r="AB132" s="71">
        <f>LN('R10'!AB132/'R10'!AB131)</f>
        <v>1.7821657137099066E-2</v>
      </c>
      <c r="AC132" s="71">
        <f>LN('R10'!AC132/'R10'!AC131)</f>
        <v>2.1169046543443436E-2</v>
      </c>
      <c r="AD132" s="71">
        <f>LN('R10'!AD132/'R10'!AD131)</f>
        <v>9.6472196425835214E-3</v>
      </c>
      <c r="AE132" s="71">
        <f>LN('R10'!AE132/'R10'!AE131)</f>
        <v>1.5449613018533767E-2</v>
      </c>
      <c r="AF132" s="71">
        <f>LN('R10'!AF132/'R10'!AF131)</f>
        <v>1.5983701740133367E-2</v>
      </c>
      <c r="AG132" s="71">
        <f>LN('R10'!AG132/'R10'!AG131)</f>
        <v>3.8539666643211436E-3</v>
      </c>
      <c r="AH132" s="71">
        <f>LN('R10'!AH132/'R10'!AH131)</f>
        <v>4.5445077052304285E-3</v>
      </c>
      <c r="AI132" s="71">
        <f>LN('R10'!AI132/'R10'!AI131)</f>
        <v>3.4450507729908701E-2</v>
      </c>
      <c r="AJ132" s="71">
        <f>LN('R10'!AJ132/'R10'!AJ131)</f>
        <v>4.6360325692167293E-3</v>
      </c>
      <c r="AK132" s="71">
        <f>LN('R10'!AK132/'R10'!AK131)</f>
        <v>5.3530108312602387E-3</v>
      </c>
      <c r="AL132" s="71">
        <f>LN('R10'!AL132/'R10'!AL131)</f>
        <v>2.3283199149389611E-3</v>
      </c>
      <c r="AM132" s="71">
        <f>LN('R10'!AM132/'R10'!AM131)</f>
        <v>2.5038036712904412E-2</v>
      </c>
      <c r="AN132" s="71">
        <f>LN('R10'!AN132/'R10'!AN131)</f>
        <v>1.9992690345178192E-2</v>
      </c>
      <c r="AO132" s="71">
        <f>LN('R10'!AO132/'R10'!AO131)</f>
        <v>2.4355114305586137E-2</v>
      </c>
      <c r="AP132" s="71">
        <f>LN('R10'!AP132/'R10'!AP131)</f>
        <v>9.0263162925117123E-3</v>
      </c>
      <c r="AQ132" s="71">
        <f>LN('R10'!AQ132/'R10'!AQ131)</f>
        <v>1.432847920833571E-2</v>
      </c>
      <c r="AR132" s="71">
        <f>LN('R10'!AR132/'R10'!AR131)</f>
        <v>1.4811852205098163E-2</v>
      </c>
      <c r="AS132" s="71">
        <f>LN('R10'!AS132/'R10'!AS131)</f>
        <v>3.4920660610223489E-3</v>
      </c>
      <c r="AT132" s="71">
        <f>LN('R10'!AT132/'R10'!AT131)</f>
        <v>4.1001476804445125E-3</v>
      </c>
      <c r="AU132" s="71">
        <f>LN('R10'!AU132/'R10'!AU131)</f>
        <v>3.311752799901687E-2</v>
      </c>
      <c r="AV132" s="71">
        <f>LN('R10'!AV132/'R10'!AV131)</f>
        <v>6.3132917581388255E-3</v>
      </c>
      <c r="AW132" s="71">
        <f>LN('R10'!AW132/'R10'!AW131)</f>
        <v>7.3040818417376401E-3</v>
      </c>
      <c r="AX132" s="71">
        <f>LN('R10'!AX132/'R10'!AX131)</f>
        <v>3.1506610799747247E-3</v>
      </c>
      <c r="AY132" s="71">
        <f>LN('R10'!AY132/'R10'!AY131)</f>
        <v>2.8145303948278574E-2</v>
      </c>
      <c r="AZ132" s="71">
        <f>LN('R10'!AZ132/'R10'!AZ131)</f>
        <v>2.1875046739063292E-2</v>
      </c>
      <c r="BA132" s="71">
        <f>LN('R10'!BA132/'R10'!BA131)</f>
        <v>2.7276565496030761E-2</v>
      </c>
      <c r="BB132" s="71">
        <f>LN('R10'!BB132/'R10'!BB131)</f>
        <v>8.5539492462435272E-3</v>
      </c>
      <c r="BC132" s="71">
        <f>LN('R10'!BC132/'R10'!BC131)</f>
        <v>1.3454366404232802E-2</v>
      </c>
      <c r="BD132" s="71">
        <f>LN('R10'!BD132/'R10'!BD131)</f>
        <v>1.3896656066106353E-2</v>
      </c>
      <c r="BE132" s="71">
        <f>LN('R10'!BE132/'R10'!BE131)</f>
        <v>3.3799350492842552E-3</v>
      </c>
      <c r="BF132" s="71">
        <f>LN('R10'!BF132/'R10'!BF131)</f>
        <v>3.9795936674874082E-3</v>
      </c>
      <c r="BG132" s="71">
        <f>LN('R10'!BG132/'R10'!BG131)</f>
        <v>3.3560135289222338E-2</v>
      </c>
      <c r="BH132" s="71">
        <f>LN('R10'!BH132/'R10'!BH131)</f>
        <v>7.4921199439531372E-3</v>
      </c>
      <c r="BI132" s="71">
        <f>LN('R10'!BI132/'R10'!BI131)</f>
        <v>8.7377906710685745E-3</v>
      </c>
      <c r="BJ132" s="71">
        <f>LN('R10'!BJ132/'R10'!BJ131)</f>
        <v>3.6458888001002082E-3</v>
      </c>
      <c r="BK132" s="71">
        <f>LN('R10'!BK132/'R10'!BK131)</f>
        <v>3.0739326950469183E-2</v>
      </c>
    </row>
    <row r="133" spans="1:63">
      <c r="A133" s="134">
        <v>36718</v>
      </c>
      <c r="B133" s="132"/>
      <c r="C133" s="135">
        <v>34912</v>
      </c>
      <c r="D133" s="71">
        <f>LN('R10'!D133/'R10'!D132)</f>
        <v>2.2814677766171264E-2</v>
      </c>
      <c r="E133" s="71">
        <f>LN('R10'!E133/'R10'!E132)</f>
        <v>1.8018505502678212E-2</v>
      </c>
      <c r="F133" s="71">
        <f>LN('R10'!F133/'R10'!F132)</f>
        <v>2.476906811240873E-2</v>
      </c>
      <c r="G133" s="71">
        <f>LN('R10'!G133/'R10'!G132)</f>
        <v>2.8675799976666298E-2</v>
      </c>
      <c r="H133" s="71">
        <f>LN('R10'!H133/'R10'!H132)</f>
        <v>2.9413885206293407E-2</v>
      </c>
      <c r="I133" s="71">
        <f>LN('R10'!I133/'R10'!I132)</f>
        <v>2.5863510589919373E-2</v>
      </c>
      <c r="J133" s="71">
        <f>LN('R10'!J133/'R10'!J132)</f>
        <v>3.0459207484708439E-2</v>
      </c>
      <c r="K133" s="71">
        <f>LN('R10'!K133/'R10'!K132)</f>
        <v>3.174869831458027E-2</v>
      </c>
      <c r="L133" s="71">
        <f>LN('R10'!L133/'R10'!L132)</f>
        <v>0</v>
      </c>
      <c r="M133" s="71">
        <f>LN('R10'!M133/'R10'!M132)</f>
        <v>0</v>
      </c>
      <c r="N133" s="71">
        <f>LN('R10'!N133/'R10'!N132)</f>
        <v>0</v>
      </c>
      <c r="O133" s="71">
        <f>LN('R10'!O133/'R10'!O132)</f>
        <v>9.8522964430116395E-3</v>
      </c>
      <c r="P133" s="71">
        <f>LN('R10'!P133/'R10'!P132)</f>
        <v>0</v>
      </c>
      <c r="Q133" s="71">
        <f>LN('R10'!Q133/'R10'!Q132)</f>
        <v>0</v>
      </c>
      <c r="R133" s="71">
        <f>LN('R10'!R133/'R10'!R132)</f>
        <v>0</v>
      </c>
      <c r="S133" s="71">
        <f>LN('R10'!S133/'R10'!S132)</f>
        <v>0</v>
      </c>
      <c r="T133" s="71">
        <f>LN('R10'!T133/'R10'!T132)</f>
        <v>0</v>
      </c>
      <c r="U133" s="71">
        <f>LN('R10'!U133/'R10'!U132)</f>
        <v>1.4922449337998231E-2</v>
      </c>
      <c r="V133" s="71">
        <f>LN('R10'!V133/'R10'!V132)</f>
        <v>1.7621585725355993E-2</v>
      </c>
      <c r="W133" s="71">
        <f>LN('R10'!W133/'R10'!W132)</f>
        <v>1.8012555575116652E-2</v>
      </c>
      <c r="X133" s="71">
        <f>LN('R10'!X133/'R10'!X132)</f>
        <v>3.2181592872523861E-2</v>
      </c>
      <c r="Y133" s="71">
        <f>LN('R10'!Y133/'R10'!Y132)</f>
        <v>3.6863149782434296E-2</v>
      </c>
      <c r="Z133" s="71">
        <f>LN('R10'!Z133/'R10'!Z132)</f>
        <v>1.659070558981366E-2</v>
      </c>
      <c r="AA133" s="71">
        <f>LN('R10'!AA133/'R10'!AA132)</f>
        <v>1.8870721459029335E-2</v>
      </c>
      <c r="AB133" s="71">
        <f>LN('R10'!AB133/'R10'!AB132)</f>
        <v>1.5569357164423083E-2</v>
      </c>
      <c r="AC133" s="71">
        <f>LN('R10'!AC133/'R10'!AC132)</f>
        <v>1.8436353995711051E-2</v>
      </c>
      <c r="AD133" s="71">
        <f>LN('R10'!AD133/'R10'!AD132)</f>
        <v>9.2735571939494381E-3</v>
      </c>
      <c r="AE133" s="71">
        <f>LN('R10'!AE133/'R10'!AE132)</f>
        <v>1.476757059077128E-2</v>
      </c>
      <c r="AF133" s="71">
        <f>LN('R10'!AF133/'R10'!AF132)</f>
        <v>1.5270165162318878E-2</v>
      </c>
      <c r="AG133" s="71">
        <f>LN('R10'!AG133/'R10'!AG132)</f>
        <v>5.5149082006949379E-3</v>
      </c>
      <c r="AH133" s="71">
        <f>LN('R10'!AH133/'R10'!AH132)</f>
        <v>6.4976113233061478E-3</v>
      </c>
      <c r="AI133" s="71">
        <f>LN('R10'!AI133/'R10'!AI132)</f>
        <v>6.6395845539003878E-3</v>
      </c>
      <c r="AJ133" s="71">
        <f>LN('R10'!AJ133/'R10'!AJ132)</f>
        <v>1.571652349931895E-2</v>
      </c>
      <c r="AK133" s="71">
        <f>LN('R10'!AK133/'R10'!AK132)</f>
        <v>1.8118800829970028E-2</v>
      </c>
      <c r="AL133" s="71">
        <f>LN('R10'!AL133/'R10'!AL132)</f>
        <v>7.9331734047603207E-3</v>
      </c>
      <c r="AM133" s="71">
        <f>LN('R10'!AM133/'R10'!AM132)</f>
        <v>1.0730030107599556E-2</v>
      </c>
      <c r="AN133" s="71">
        <f>LN('R10'!AN133/'R10'!AN132)</f>
        <v>8.5985844907651675E-3</v>
      </c>
      <c r="AO133" s="71">
        <f>LN('R10'!AO133/'R10'!AO132)</f>
        <v>1.0442418381027071E-2</v>
      </c>
      <c r="AP133" s="71">
        <f>LN('R10'!AP133/'R10'!AP132)</f>
        <v>5.2707836739790516E-3</v>
      </c>
      <c r="AQ133" s="71">
        <f>LN('R10'!AQ133/'R10'!AQ132)</f>
        <v>8.3320168802077325E-3</v>
      </c>
      <c r="AR133" s="71">
        <f>LN('R10'!AR133/'R10'!AR132)</f>
        <v>8.6098244146147109E-3</v>
      </c>
      <c r="AS133" s="71">
        <f>LN('R10'!AS133/'R10'!AS132)</f>
        <v>-5.5443867881460683E-4</v>
      </c>
      <c r="AT133" s="71">
        <f>LN('R10'!AT133/'R10'!AT132)</f>
        <v>-6.5081796916233636E-4</v>
      </c>
      <c r="AU133" s="71">
        <f>LN('R10'!AU133/'R10'!AU132)</f>
        <v>-6.6468316904153869E-4</v>
      </c>
      <c r="AV133" s="71">
        <f>LN('R10'!AV133/'R10'!AV132)</f>
        <v>5.5042957825854853E-3</v>
      </c>
      <c r="AW133" s="71">
        <f>LN('R10'!AW133/'R10'!AW132)</f>
        <v>6.3622414427281027E-3</v>
      </c>
      <c r="AX133" s="71">
        <f>LN('R10'!AX133/'R10'!AX132)</f>
        <v>2.7550609182093507E-3</v>
      </c>
      <c r="AY133" s="71">
        <f>LN('R10'!AY133/'R10'!AY132)</f>
        <v>7.4784442092685043E-3</v>
      </c>
      <c r="AZ133" s="71">
        <f>LN('R10'!AZ133/'R10'!AZ132)</f>
        <v>5.8353563989206429E-3</v>
      </c>
      <c r="BA133" s="71">
        <f>LN('R10'!BA133/'R10'!BA132)</f>
        <v>7.2515709237284381E-3</v>
      </c>
      <c r="BB133" s="71">
        <f>LN('R10'!BB133/'R10'!BB132)</f>
        <v>4.1008578580040049E-3</v>
      </c>
      <c r="BC133" s="71">
        <f>LN('R10'!BC133/'R10'!BC132)</f>
        <v>6.4269303592391306E-3</v>
      </c>
      <c r="BD133" s="71">
        <f>LN('R10'!BD133/'R10'!BD132)</f>
        <v>6.6360457445865323E-3</v>
      </c>
      <c r="BE133" s="71">
        <f>LN('R10'!BE133/'R10'!BE132)</f>
        <v>-7.7981061050249733E-4</v>
      </c>
      <c r="BF133" s="71">
        <f>LN('R10'!BF133/'R10'!BF132)</f>
        <v>-9.1795073663536431E-4</v>
      </c>
      <c r="BG133" s="71">
        <f>LN('R10'!BG133/'R10'!BG132)</f>
        <v>-9.378878777125915E-4</v>
      </c>
      <c r="BH133" s="71">
        <f>LN('R10'!BH133/'R10'!BH132)</f>
        <v>4.5707993465197256E-3</v>
      </c>
      <c r="BI133" s="71">
        <f>LN('R10'!BI133/'R10'!BI132)</f>
        <v>5.3254331992977147E-3</v>
      </c>
      <c r="BJ133" s="71">
        <f>LN('R10'!BJ133/'R10'!BJ132)</f>
        <v>2.2311748601037676E-3</v>
      </c>
      <c r="BK133" s="71">
        <f>LN('R10'!BK133/'R10'!BK132)</f>
        <v>8.783796281934677E-3</v>
      </c>
    </row>
    <row r="134" spans="1:63">
      <c r="A134" s="134">
        <v>36719</v>
      </c>
      <c r="B134" s="132"/>
      <c r="C134" s="135">
        <v>34912</v>
      </c>
      <c r="D134" s="71">
        <f>LN('R10'!D134/'R10'!D133)</f>
        <v>0.10686314554236125</v>
      </c>
      <c r="E134" s="71">
        <f>LN('R10'!E134/'R10'!E133)</f>
        <v>1.7699577099400857E-2</v>
      </c>
      <c r="F134" s="71">
        <f>LN('R10'!F134/'R10'!F133)</f>
        <v>0.11267316250411281</v>
      </c>
      <c r="G134" s="71">
        <f>LN('R10'!G134/'R10'!G133)</f>
        <v>5.4996675747448764E-2</v>
      </c>
      <c r="H134" s="71">
        <f>LN('R10'!H134/'R10'!H133)</f>
        <v>2.8573372444055948E-2</v>
      </c>
      <c r="I134" s="71">
        <f>LN('R10'!I134/'R10'!I133)</f>
        <v>3.3475929196389545E-2</v>
      </c>
      <c r="J134" s="71">
        <f>LN('R10'!J134/'R10'!J133)</f>
        <v>4.401688541677426E-2</v>
      </c>
      <c r="K134" s="71">
        <f>LN('R10'!K134/'R10'!K133)</f>
        <v>-0.1158318155251217</v>
      </c>
      <c r="L134" s="71">
        <f>LN('R10'!L134/'R10'!L133)</f>
        <v>4.1672696400568081E-2</v>
      </c>
      <c r="M134" s="71">
        <f>LN('R10'!M134/'R10'!M133)</f>
        <v>6.1875403718087453E-2</v>
      </c>
      <c r="N134" s="71">
        <f>LN('R10'!N134/'R10'!N133)</f>
        <v>-2.0408871631207123E-2</v>
      </c>
      <c r="O134" s="71">
        <f>LN('R10'!O134/'R10'!O133)</f>
        <v>5.7158413839948623E-2</v>
      </c>
      <c r="P134" s="71">
        <f>LN('R10'!P134/'R10'!P133)</f>
        <v>5.0010420574661416E-2</v>
      </c>
      <c r="Q134" s="71">
        <f>LN('R10'!Q134/'R10'!Q133)</f>
        <v>-4.7058910374126166E-3</v>
      </c>
      <c r="R134" s="71">
        <f>LN('R10'!R134/'R10'!R133)</f>
        <v>5.6414089280091242E-2</v>
      </c>
      <c r="S134" s="71">
        <f>LN('R10'!S134/'R10'!S133)</f>
        <v>4.08219945202552E-2</v>
      </c>
      <c r="T134" s="71">
        <f>LN('R10'!T134/'R10'!T133)</f>
        <v>2.570835671020703E-2</v>
      </c>
      <c r="U134" s="71">
        <f>LN('R10'!U134/'R10'!U133)</f>
        <v>3.4731153280706903E-2</v>
      </c>
      <c r="V134" s="71">
        <f>LN('R10'!V134/'R10'!V133)</f>
        <v>1.9962349302799737E-2</v>
      </c>
      <c r="W134" s="71">
        <f>LN('R10'!W134/'R10'!W133)</f>
        <v>-8.7489266217304698E-3</v>
      </c>
      <c r="X134" s="71">
        <f>LN('R10'!X134/'R10'!X133)</f>
        <v>2.8727516285353355E-3</v>
      </c>
      <c r="Y134" s="71">
        <f>LN('R10'!Y134/'R10'!Y133)</f>
        <v>1.2727086673798536E-2</v>
      </c>
      <c r="Z134" s="71">
        <f>LN('R10'!Z134/'R10'!Z133)</f>
        <v>4.7938989722006511E-2</v>
      </c>
      <c r="AA134" s="71">
        <f>LN('R10'!AA134/'R10'!AA133)</f>
        <v>8.8877479822994064E-3</v>
      </c>
      <c r="AB134" s="71">
        <f>LN('R10'!AB134/'R10'!AB133)</f>
        <v>-2.1789197232276233E-2</v>
      </c>
      <c r="AC134" s="71">
        <f>LN('R10'!AC134/'R10'!AC133)</f>
        <v>8.6859271590484302E-3</v>
      </c>
      <c r="AD134" s="71">
        <f>LN('R10'!AD134/'R10'!AD133)</f>
        <v>6.2881371833448996E-2</v>
      </c>
      <c r="AE134" s="71">
        <f>LN('R10'!AE134/'R10'!AE133)</f>
        <v>-3.6440818446651153E-2</v>
      </c>
      <c r="AF134" s="71">
        <f>LN('R10'!AF134/'R10'!AF133)</f>
        <v>-6.4351161482430058E-2</v>
      </c>
      <c r="AG134" s="71">
        <f>LN('R10'!AG134/'R10'!AG133)</f>
        <v>3.5539743464188998E-2</v>
      </c>
      <c r="AH134" s="71">
        <f>LN('R10'!AH134/'R10'!AH133)</f>
        <v>2.1067683070905365E-2</v>
      </c>
      <c r="AI134" s="71">
        <f>LN('R10'!AI134/'R10'!AI133)</f>
        <v>-7.3086112473572341E-3</v>
      </c>
      <c r="AJ134" s="71">
        <f>LN('R10'!AJ134/'R10'!AJ133)</f>
        <v>5.7457013833742783E-3</v>
      </c>
      <c r="AK134" s="71">
        <f>LN('R10'!AK134/'R10'!AK133)</f>
        <v>1.6594621254871871E-2</v>
      </c>
      <c r="AL134" s="71">
        <f>LN('R10'!AL134/'R10'!AL133)</f>
        <v>5.0505303783261034E-2</v>
      </c>
      <c r="AM134" s="71">
        <f>LN('R10'!AM134/'R10'!AM133)</f>
        <v>8.5201815480095162E-3</v>
      </c>
      <c r="AN134" s="71">
        <f>LN('R10'!AN134/'R10'!AN133)</f>
        <v>-2.64474824607774E-2</v>
      </c>
      <c r="AO134" s="71">
        <f>LN('R10'!AO134/'R10'!AO133)</f>
        <v>8.2939333227542763E-3</v>
      </c>
      <c r="AP134" s="71">
        <f>LN('R10'!AP134/'R10'!AP133)</f>
        <v>6.2151382401472173E-2</v>
      </c>
      <c r="AQ134" s="71">
        <f>LN('R10'!AQ134/'R10'!AQ133)</f>
        <v>-3.5990393157586766E-2</v>
      </c>
      <c r="AR134" s="71">
        <f>LN('R10'!AR134/'R10'!AR133)</f>
        <v>-6.3390561434145981E-2</v>
      </c>
      <c r="AS134" s="71">
        <f>LN('R10'!AS134/'R10'!AS133)</f>
        <v>3.5726725308581508E-2</v>
      </c>
      <c r="AT134" s="71">
        <f>LN('R10'!AT134/'R10'!AT133)</f>
        <v>2.1595848867318343E-2</v>
      </c>
      <c r="AU134" s="71">
        <f>LN('R10'!AU134/'R10'!AU133)</f>
        <v>-6.1379606014110386E-3</v>
      </c>
      <c r="AV134" s="71">
        <f>LN('R10'!AV134/'R10'!AV133)</f>
        <v>7.9243660597374498E-3</v>
      </c>
      <c r="AW134" s="71">
        <f>LN('R10'!AW134/'R10'!AW133)</f>
        <v>1.9361531144340607E-2</v>
      </c>
      <c r="AX134" s="71">
        <f>LN('R10'!AX134/'R10'!AX133)</f>
        <v>5.2038717819871926E-2</v>
      </c>
      <c r="AY134" s="71">
        <f>LN('R10'!AY134/'R10'!AY133)</f>
        <v>8.0153118147073665E-3</v>
      </c>
      <c r="AZ134" s="71">
        <f>LN('R10'!AZ134/'R10'!AZ133)</f>
        <v>-3.0693240502920282E-2</v>
      </c>
      <c r="BA134" s="71">
        <f>LN('R10'!BA134/'R10'!BA133)</f>
        <v>7.7739714749339916E-3</v>
      </c>
      <c r="BB134" s="71">
        <f>LN('R10'!BB134/'R10'!BB133)</f>
        <v>6.127372381273459E-2</v>
      </c>
      <c r="BC134" s="71">
        <f>LN('R10'!BC134/'R10'!BC133)</f>
        <v>-3.5191075730168359E-2</v>
      </c>
      <c r="BD134" s="71">
        <f>LN('R10'!BD134/'R10'!BD133)</f>
        <v>-6.1899446466742003E-2</v>
      </c>
      <c r="BE134" s="71">
        <f>LN('R10'!BE134/'R10'!BE133)</f>
        <v>3.6692073075590137E-2</v>
      </c>
      <c r="BF134" s="71">
        <f>LN('R10'!BF134/'R10'!BF133)</f>
        <v>2.2475416292983337E-2</v>
      </c>
      <c r="BG134" s="71">
        <f>LN('R10'!BG134/'R10'!BG133)</f>
        <v>-5.7652842129851415E-3</v>
      </c>
      <c r="BH134" s="71">
        <f>LN('R10'!BH134/'R10'!BH133)</f>
        <v>9.3946237811892239E-3</v>
      </c>
      <c r="BI134" s="71">
        <f>LN('R10'!BI134/'R10'!BI133)</f>
        <v>2.1732539551472942E-2</v>
      </c>
      <c r="BJ134" s="71">
        <f>LN('R10'!BJ134/'R10'!BJ133)</f>
        <v>5.3807520849009624E-2</v>
      </c>
      <c r="BK134" s="71">
        <f>LN('R10'!BK134/'R10'!BK133)</f>
        <v>7.8770006938879682E-3</v>
      </c>
    </row>
    <row r="135" spans="1:63">
      <c r="A135" s="134">
        <v>36720</v>
      </c>
      <c r="B135" s="132"/>
      <c r="C135" s="135">
        <v>34912</v>
      </c>
      <c r="D135" s="71">
        <f>LN('R10'!D135/'R10'!D134)</f>
        <v>3.9740328649514121E-2</v>
      </c>
      <c r="E135" s="71">
        <f>LN('R10'!E135/'R10'!E134)</f>
        <v>0</v>
      </c>
      <c r="F135" s="71">
        <f>LN('R10'!F135/'R10'!F134)</f>
        <v>0</v>
      </c>
      <c r="G135" s="71">
        <f>LN('R10'!G135/'R10'!G134)</f>
        <v>0</v>
      </c>
      <c r="H135" s="71">
        <f>LN('R10'!H135/'R10'!H134)</f>
        <v>0</v>
      </c>
      <c r="I135" s="71">
        <f>LN('R10'!I135/'R10'!I134)</f>
        <v>0</v>
      </c>
      <c r="J135" s="71">
        <f>LN('R10'!J135/'R10'!J134)</f>
        <v>0</v>
      </c>
      <c r="K135" s="71">
        <f>LN('R10'!K135/'R10'!K134)</f>
        <v>0</v>
      </c>
      <c r="L135" s="71">
        <f>LN('R10'!L135/'R10'!L134)</f>
        <v>0</v>
      </c>
      <c r="M135" s="71">
        <f>LN('R10'!M135/'R10'!M134)</f>
        <v>0</v>
      </c>
      <c r="N135" s="71">
        <f>LN('R10'!N135/'R10'!N134)</f>
        <v>0</v>
      </c>
      <c r="O135" s="71">
        <f>LN('R10'!O135/'R10'!O134)</f>
        <v>0</v>
      </c>
      <c r="P135" s="71">
        <f>LN('R10'!P135/'R10'!P134)</f>
        <v>0</v>
      </c>
      <c r="Q135" s="71">
        <f>LN('R10'!Q135/'R10'!Q134)</f>
        <v>0</v>
      </c>
      <c r="R135" s="71">
        <f>LN('R10'!R135/'R10'!R134)</f>
        <v>0</v>
      </c>
      <c r="S135" s="71">
        <f>LN('R10'!S135/'R10'!S134)</f>
        <v>0</v>
      </c>
      <c r="T135" s="71">
        <f>LN('R10'!T135/'R10'!T134)</f>
        <v>0</v>
      </c>
      <c r="U135" s="71">
        <f>LN('R10'!U135/'R10'!U134)</f>
        <v>0</v>
      </c>
      <c r="V135" s="71">
        <f>LN('R10'!V135/'R10'!V134)</f>
        <v>0</v>
      </c>
      <c r="W135" s="71">
        <f>LN('R10'!W135/'R10'!W134)</f>
        <v>0</v>
      </c>
      <c r="X135" s="71">
        <f>LN('R10'!X135/'R10'!X134)</f>
        <v>0</v>
      </c>
      <c r="Y135" s="71">
        <f>LN('R10'!Y135/'R10'!Y134)</f>
        <v>0</v>
      </c>
      <c r="Z135" s="71">
        <f>LN('R10'!Z135/'R10'!Z134)</f>
        <v>0</v>
      </c>
      <c r="AA135" s="71">
        <f>LN('R10'!AA135/'R10'!AA134)</f>
        <v>0</v>
      </c>
      <c r="AB135" s="71">
        <f>LN('R10'!AB135/'R10'!AB134)</f>
        <v>0</v>
      </c>
      <c r="AC135" s="71">
        <f>LN('R10'!AC135/'R10'!AC134)</f>
        <v>0</v>
      </c>
      <c r="AD135" s="71">
        <f>LN('R10'!AD135/'R10'!AD134)</f>
        <v>0</v>
      </c>
      <c r="AE135" s="71">
        <f>LN('R10'!AE135/'R10'!AE134)</f>
        <v>0</v>
      </c>
      <c r="AF135" s="71">
        <f>LN('R10'!AF135/'R10'!AF134)</f>
        <v>0</v>
      </c>
      <c r="AG135" s="71">
        <f>LN('R10'!AG135/'R10'!AG134)</f>
        <v>0</v>
      </c>
      <c r="AH135" s="71">
        <f>LN('R10'!AH135/'R10'!AH134)</f>
        <v>0</v>
      </c>
      <c r="AI135" s="71">
        <f>LN('R10'!AI135/'R10'!AI134)</f>
        <v>0</v>
      </c>
      <c r="AJ135" s="71">
        <f>LN('R10'!AJ135/'R10'!AJ134)</f>
        <v>0</v>
      </c>
      <c r="AK135" s="71">
        <f>LN('R10'!AK135/'R10'!AK134)</f>
        <v>0</v>
      </c>
      <c r="AL135" s="71">
        <f>LN('R10'!AL135/'R10'!AL134)</f>
        <v>0</v>
      </c>
      <c r="AM135" s="71">
        <f>LN('R10'!AM135/'R10'!AM134)</f>
        <v>0</v>
      </c>
      <c r="AN135" s="71">
        <f>LN('R10'!AN135/'R10'!AN134)</f>
        <v>0</v>
      </c>
      <c r="AO135" s="71">
        <f>LN('R10'!AO135/'R10'!AO134)</f>
        <v>0</v>
      </c>
      <c r="AP135" s="71">
        <f>LN('R10'!AP135/'R10'!AP134)</f>
        <v>0</v>
      </c>
      <c r="AQ135" s="71">
        <f>LN('R10'!AQ135/'R10'!AQ134)</f>
        <v>0</v>
      </c>
      <c r="AR135" s="71">
        <f>LN('R10'!AR135/'R10'!AR134)</f>
        <v>0</v>
      </c>
      <c r="AS135" s="71">
        <f>LN('R10'!AS135/'R10'!AS134)</f>
        <v>0</v>
      </c>
      <c r="AT135" s="71">
        <f>LN('R10'!AT135/'R10'!AT134)</f>
        <v>0</v>
      </c>
      <c r="AU135" s="71">
        <f>LN('R10'!AU135/'R10'!AU134)</f>
        <v>0</v>
      </c>
      <c r="AV135" s="71">
        <f>LN('R10'!AV135/'R10'!AV134)</f>
        <v>0</v>
      </c>
      <c r="AW135" s="71">
        <f>LN('R10'!AW135/'R10'!AW134)</f>
        <v>0</v>
      </c>
      <c r="AX135" s="71">
        <f>LN('R10'!AX135/'R10'!AX134)</f>
        <v>0</v>
      </c>
      <c r="AY135" s="71">
        <f>LN('R10'!AY135/'R10'!AY134)</f>
        <v>0</v>
      </c>
      <c r="AZ135" s="71">
        <f>LN('R10'!AZ135/'R10'!AZ134)</f>
        <v>0</v>
      </c>
      <c r="BA135" s="71">
        <f>LN('R10'!BA135/'R10'!BA134)</f>
        <v>0</v>
      </c>
      <c r="BB135" s="71">
        <f>LN('R10'!BB135/'R10'!BB134)</f>
        <v>0</v>
      </c>
      <c r="BC135" s="71">
        <f>LN('R10'!BC135/'R10'!BC134)</f>
        <v>0</v>
      </c>
      <c r="BD135" s="71">
        <f>LN('R10'!BD135/'R10'!BD134)</f>
        <v>0</v>
      </c>
      <c r="BE135" s="71">
        <f>LN('R10'!BE135/'R10'!BE134)</f>
        <v>0</v>
      </c>
      <c r="BF135" s="71">
        <f>LN('R10'!BF135/'R10'!BF134)</f>
        <v>0</v>
      </c>
      <c r="BG135" s="71">
        <f>LN('R10'!BG135/'R10'!BG134)</f>
        <v>0</v>
      </c>
      <c r="BH135" s="71">
        <f>LN('R10'!BH135/'R10'!BH134)</f>
        <v>0</v>
      </c>
      <c r="BI135" s="71">
        <f>LN('R10'!BI135/'R10'!BI134)</f>
        <v>0</v>
      </c>
      <c r="BJ135" s="71">
        <f>LN('R10'!BJ135/'R10'!BJ134)</f>
        <v>0</v>
      </c>
      <c r="BK135" s="71">
        <f>LN('R10'!BK135/'R10'!BK134)</f>
        <v>0</v>
      </c>
    </row>
    <row r="136" spans="1:63">
      <c r="A136" s="134">
        <v>36721</v>
      </c>
      <c r="B136" s="132"/>
      <c r="C136" s="135">
        <v>34912</v>
      </c>
      <c r="D136" s="71">
        <f>LN('R10'!D136/'R10'!D135)</f>
        <v>-2.6317308317373417E-2</v>
      </c>
      <c r="E136" s="71">
        <f>LN('R10'!E136/'R10'!E135)</f>
        <v>-8.8106296821549197E-3</v>
      </c>
      <c r="F136" s="71">
        <f>LN('R10'!F136/'R10'!F135)</f>
        <v>-3.3336420267591836E-2</v>
      </c>
      <c r="G136" s="71">
        <f>LN('R10'!G136/'R10'!G135)</f>
        <v>-4.0961357631065287E-2</v>
      </c>
      <c r="H136" s="71">
        <f>LN('R10'!H136/'R10'!H135)</f>
        <v>-4.3172171865208782E-2</v>
      </c>
      <c r="I136" s="71">
        <f>LN('R10'!I136/'R10'!I135)</f>
        <v>0</v>
      </c>
      <c r="J136" s="71">
        <f>LN('R10'!J136/'R10'!J135)</f>
        <v>0</v>
      </c>
      <c r="K136" s="71">
        <f>LN('R10'!K136/'R10'!K135)</f>
        <v>0</v>
      </c>
      <c r="L136" s="71">
        <f>LN('R10'!L136/'R10'!L135)</f>
        <v>0</v>
      </c>
      <c r="M136" s="71">
        <f>LN('R10'!M136/'R10'!M135)</f>
        <v>0</v>
      </c>
      <c r="N136" s="71">
        <f>LN('R10'!N136/'R10'!N135)</f>
        <v>0</v>
      </c>
      <c r="O136" s="71">
        <f>LN('R10'!O136/'R10'!O135)</f>
        <v>0</v>
      </c>
      <c r="P136" s="71">
        <f>LN('R10'!P136/'R10'!P135)</f>
        <v>0</v>
      </c>
      <c r="Q136" s="71">
        <f>LN('R10'!Q136/'R10'!Q135)</f>
        <v>0</v>
      </c>
      <c r="R136" s="71">
        <f>LN('R10'!R136/'R10'!R135)</f>
        <v>0</v>
      </c>
      <c r="S136" s="71">
        <f>LN('R10'!S136/'R10'!S135)</f>
        <v>0</v>
      </c>
      <c r="T136" s="71">
        <f>LN('R10'!T136/'R10'!T135)</f>
        <v>0</v>
      </c>
      <c r="U136" s="71">
        <f>LN('R10'!U136/'R10'!U135)</f>
        <v>0</v>
      </c>
      <c r="V136" s="71">
        <f>LN('R10'!V136/'R10'!V135)</f>
        <v>0</v>
      </c>
      <c r="W136" s="71">
        <f>LN('R10'!W136/'R10'!W135)</f>
        <v>0</v>
      </c>
      <c r="X136" s="71">
        <f>LN('R10'!X136/'R10'!X135)</f>
        <v>0</v>
      </c>
      <c r="Y136" s="71">
        <f>LN('R10'!Y136/'R10'!Y135)</f>
        <v>0</v>
      </c>
      <c r="Z136" s="71">
        <f>LN('R10'!Z136/'R10'!Z135)</f>
        <v>0</v>
      </c>
      <c r="AA136" s="71">
        <f>LN('R10'!AA136/'R10'!AA135)</f>
        <v>0</v>
      </c>
      <c r="AB136" s="71">
        <f>LN('R10'!AB136/'R10'!AB135)</f>
        <v>9.8079174512332185E-3</v>
      </c>
      <c r="AC136" s="71">
        <f>LN('R10'!AC136/'R10'!AC135)</f>
        <v>0</v>
      </c>
      <c r="AD136" s="71">
        <f>LN('R10'!AD136/'R10'!AD135)</f>
        <v>0</v>
      </c>
      <c r="AE136" s="71">
        <f>LN('R10'!AE136/'R10'!AE135)</f>
        <v>8.435215662970388E-3</v>
      </c>
      <c r="AF136" s="71">
        <f>LN('R10'!AF136/'R10'!AF135)</f>
        <v>1.7849438512065514E-2</v>
      </c>
      <c r="AG136" s="71">
        <f>LN('R10'!AG136/'R10'!AG135)</f>
        <v>0</v>
      </c>
      <c r="AH136" s="71">
        <f>LN('R10'!AH136/'R10'!AH135)</f>
        <v>0</v>
      </c>
      <c r="AI136" s="71">
        <f>LN('R10'!AI136/'R10'!AI135)</f>
        <v>0</v>
      </c>
      <c r="AJ136" s="71">
        <f>LN('R10'!AJ136/'R10'!AJ135)</f>
        <v>0</v>
      </c>
      <c r="AK136" s="71">
        <f>LN('R10'!AK136/'R10'!AK135)</f>
        <v>0</v>
      </c>
      <c r="AL136" s="71">
        <f>LN('R10'!AL136/'R10'!AL135)</f>
        <v>0</v>
      </c>
      <c r="AM136" s="71">
        <f>LN('R10'!AM136/'R10'!AM135)</f>
        <v>0</v>
      </c>
      <c r="AN136" s="71">
        <f>LN('R10'!AN136/'R10'!AN135)</f>
        <v>1.121964339884359E-2</v>
      </c>
      <c r="AO136" s="71">
        <f>LN('R10'!AO136/'R10'!AO135)</f>
        <v>0</v>
      </c>
      <c r="AP136" s="71">
        <f>LN('R10'!AP136/'R10'!AP135)</f>
        <v>0</v>
      </c>
      <c r="AQ136" s="71">
        <f>LN('R10'!AQ136/'R10'!AQ135)</f>
        <v>8.2929208296560232E-3</v>
      </c>
      <c r="AR136" s="71">
        <f>LN('R10'!AR136/'R10'!AR135)</f>
        <v>1.7531165677447363E-2</v>
      </c>
      <c r="AS136" s="71">
        <f>LN('R10'!AS136/'R10'!AS135)</f>
        <v>0</v>
      </c>
      <c r="AT136" s="71">
        <f>LN('R10'!AT136/'R10'!AT135)</f>
        <v>0</v>
      </c>
      <c r="AU136" s="71">
        <f>LN('R10'!AU136/'R10'!AU135)</f>
        <v>0</v>
      </c>
      <c r="AV136" s="71">
        <f>LN('R10'!AV136/'R10'!AV135)</f>
        <v>0</v>
      </c>
      <c r="AW136" s="71">
        <f>LN('R10'!AW136/'R10'!AW135)</f>
        <v>0</v>
      </c>
      <c r="AX136" s="71">
        <f>LN('R10'!AX136/'R10'!AX135)</f>
        <v>0</v>
      </c>
      <c r="AY136" s="71">
        <f>LN('R10'!AY136/'R10'!AY135)</f>
        <v>0</v>
      </c>
      <c r="AZ136" s="71">
        <f>LN('R10'!AZ136/'R10'!AZ135)</f>
        <v>1.2471761510977612E-2</v>
      </c>
      <c r="BA136" s="71">
        <f>LN('R10'!BA136/'R10'!BA135)</f>
        <v>0</v>
      </c>
      <c r="BB136" s="71">
        <f>LN('R10'!BB136/'R10'!BB135)</f>
        <v>0</v>
      </c>
      <c r="BC136" s="71">
        <f>LN('R10'!BC136/'R10'!BC135)</f>
        <v>8.1010854275497101E-3</v>
      </c>
      <c r="BD136" s="71">
        <f>LN('R10'!BD136/'R10'!BD135)</f>
        <v>1.7103069543737449E-2</v>
      </c>
      <c r="BE136" s="71">
        <f>LN('R10'!BE136/'R10'!BE135)</f>
        <v>0</v>
      </c>
      <c r="BF136" s="71">
        <f>LN('R10'!BF136/'R10'!BF135)</f>
        <v>0</v>
      </c>
      <c r="BG136" s="71">
        <f>LN('R10'!BG136/'R10'!BG135)</f>
        <v>0</v>
      </c>
      <c r="BH136" s="71">
        <f>LN('R10'!BH136/'R10'!BH135)</f>
        <v>0</v>
      </c>
      <c r="BI136" s="71">
        <f>LN('R10'!BI136/'R10'!BI135)</f>
        <v>0</v>
      </c>
      <c r="BJ136" s="71">
        <f>LN('R10'!BJ136/'R10'!BJ135)</f>
        <v>0</v>
      </c>
      <c r="BK136" s="71">
        <f>LN('R10'!BK136/'R10'!BK135)</f>
        <v>0</v>
      </c>
    </row>
    <row r="137" spans="1:63">
      <c r="A137" s="134">
        <v>36724</v>
      </c>
      <c r="B137" s="132"/>
      <c r="C137" s="135">
        <v>34912</v>
      </c>
      <c r="D137" s="71">
        <f>LN('R10'!D137/'R10'!D136)</f>
        <v>2.6317308317373358E-2</v>
      </c>
      <c r="E137" s="71">
        <f>LN('R10'!E137/'R10'!E136)</f>
        <v>2.6202372394024117E-2</v>
      </c>
      <c r="F137" s="71">
        <f>LN('R10'!F137/'R10'!F136)</f>
        <v>0</v>
      </c>
      <c r="G137" s="71">
        <f>LN('R10'!G137/'R10'!G136)</f>
        <v>0</v>
      </c>
      <c r="H137" s="71">
        <f>LN('R10'!H137/'R10'!H136)</f>
        <v>0</v>
      </c>
      <c r="I137" s="71">
        <f>LN('R10'!I137/'R10'!I136)</f>
        <v>-1.6474468305987156E-3</v>
      </c>
      <c r="J137" s="71">
        <f>LN('R10'!J137/'R10'!J136)</f>
        <v>3.1090587070030967E-2</v>
      </c>
      <c r="K137" s="71">
        <f>LN('R10'!K137/'R10'!K136)</f>
        <v>2.6545124698356452E-2</v>
      </c>
      <c r="L137" s="71">
        <f>LN('R10'!L137/'R10'!L136)</f>
        <v>-2.0429016298002933E-3</v>
      </c>
      <c r="M137" s="71">
        <f>LN('R10'!M137/'R10'!M136)</f>
        <v>0</v>
      </c>
      <c r="N137" s="71">
        <f>LN('R10'!N137/'R10'!N136)</f>
        <v>0</v>
      </c>
      <c r="O137" s="71">
        <f>LN('R10'!O137/'R10'!O136)</f>
        <v>9.2166551049240476E-3</v>
      </c>
      <c r="P137" s="71">
        <f>LN('R10'!P137/'R10'!P136)</f>
        <v>0</v>
      </c>
      <c r="Q137" s="71">
        <f>LN('R10'!Q137/'R10'!Q136)</f>
        <v>6.394872460027351E-2</v>
      </c>
      <c r="R137" s="71">
        <f>LN('R10'!R137/'R10'!R136)</f>
        <v>-1.9600116157375051E-2</v>
      </c>
      <c r="S137" s="71">
        <f>LN('R10'!S137/'R10'!S136)</f>
        <v>-2.3268626939354331E-2</v>
      </c>
      <c r="T137" s="71">
        <f>LN('R10'!T137/'R10'!T136)</f>
        <v>-2.3627190506382328E-2</v>
      </c>
      <c r="U137" s="71">
        <f>LN('R10'!U137/'R10'!U136)</f>
        <v>4.6879400183609506E-3</v>
      </c>
      <c r="V137" s="71">
        <f>LN('R10'!V137/'R10'!V136)</f>
        <v>5.6081087435479182E-3</v>
      </c>
      <c r="W137" s="71">
        <f>LN('R10'!W137/'R10'!W136)</f>
        <v>5.8975057603418259E-3</v>
      </c>
      <c r="X137" s="71">
        <f>LN('R10'!X137/'R10'!X136)</f>
        <v>6.6236524280505341E-3</v>
      </c>
      <c r="Y137" s="71">
        <f>LN('R10'!Y137/'R10'!Y136)</f>
        <v>7.4920939832156894E-3</v>
      </c>
      <c r="Z137" s="71">
        <f>LN('R10'!Z137/'R10'!Z136)</f>
        <v>3.2951710479330685E-3</v>
      </c>
      <c r="AA137" s="71">
        <f>LN('R10'!AA137/'R10'!AA136)</f>
        <v>1.1499764458412666E-2</v>
      </c>
      <c r="AB137" s="71">
        <f>LN('R10'!AB137/'R10'!AB136)</f>
        <v>0</v>
      </c>
      <c r="AC137" s="71">
        <f>LN('R10'!AC137/'R10'!AC136)</f>
        <v>0</v>
      </c>
      <c r="AD137" s="71">
        <f>LN('R10'!AD137/'R10'!AD136)</f>
        <v>3.7910012542532234E-2</v>
      </c>
      <c r="AE137" s="71">
        <f>LN('R10'!AE137/'R10'!AE136)</f>
        <v>9.6034343560221391E-2</v>
      </c>
      <c r="AF137" s="71">
        <f>LN('R10'!AF137/'R10'!AF136)</f>
        <v>0.10088234034728676</v>
      </c>
      <c r="AG137" s="71">
        <f>LN('R10'!AG137/'R10'!AG136)</f>
        <v>4.6470366253406996E-3</v>
      </c>
      <c r="AH137" s="71">
        <f>LN('R10'!AH137/'R10'!AH136)</f>
        <v>5.5496720975798611E-3</v>
      </c>
      <c r="AI137" s="71">
        <f>LN('R10'!AI137/'R10'!AI136)</f>
        <v>5.8329171660340276E-3</v>
      </c>
      <c r="AJ137" s="71">
        <f>LN('R10'!AJ137/'R10'!AJ136)</f>
        <v>6.9513334271776904E-3</v>
      </c>
      <c r="AK137" s="71">
        <f>LN('R10'!AK137/'R10'!AK136)</f>
        <v>7.914071456325918E-3</v>
      </c>
      <c r="AL137" s="71">
        <f>LN('R10'!AL137/'R10'!AL136)</f>
        <v>3.3743019741270374E-3</v>
      </c>
      <c r="AM137" s="71">
        <f>LN('R10'!AM137/'R10'!AM136)</f>
        <v>1.3489960172471857E-2</v>
      </c>
      <c r="AN137" s="71">
        <f>LN('R10'!AN137/'R10'!AN136)</f>
        <v>0</v>
      </c>
      <c r="AO137" s="71">
        <f>LN('R10'!AO137/'R10'!AO136)</f>
        <v>0</v>
      </c>
      <c r="AP137" s="71">
        <f>LN('R10'!AP137/'R10'!AP136)</f>
        <v>3.7548031753103984E-2</v>
      </c>
      <c r="AQ137" s="71">
        <f>LN('R10'!AQ137/'R10'!AQ136)</f>
        <v>9.4494895759702907E-2</v>
      </c>
      <c r="AR137" s="71">
        <f>LN('R10'!AR137/'R10'!AR136)</f>
        <v>9.9184784983072163E-2</v>
      </c>
      <c r="AS137" s="71">
        <f>LN('R10'!AS137/'R10'!AS136)</f>
        <v>4.5633873172643957E-3</v>
      </c>
      <c r="AT137" s="71">
        <f>LN('R10'!AT137/'R10'!AT136)</f>
        <v>5.4307864844493079E-3</v>
      </c>
      <c r="AU137" s="71">
        <f>LN('R10'!AU137/'R10'!AU136)</f>
        <v>5.7017298614508742E-3</v>
      </c>
      <c r="AV137" s="71">
        <f>LN('R10'!AV137/'R10'!AV136)</f>
        <v>7.0903932701602496E-3</v>
      </c>
      <c r="AW137" s="71">
        <f>LN('R10'!AW137/'R10'!AW136)</f>
        <v>8.0948183744604212E-3</v>
      </c>
      <c r="AX137" s="71">
        <f>LN('R10'!AX137/'R10'!AX136)</f>
        <v>3.406734755136801E-3</v>
      </c>
      <c r="AY137" s="71">
        <f>LN('R10'!AY137/'R10'!AY136)</f>
        <v>1.5341918506346071E-2</v>
      </c>
      <c r="AZ137" s="71">
        <f>LN('R10'!AZ137/'R10'!AZ136)</f>
        <v>0</v>
      </c>
      <c r="BA137" s="71">
        <f>LN('R10'!BA137/'R10'!BA136)</f>
        <v>0</v>
      </c>
      <c r="BB137" s="71">
        <f>LN('R10'!BB137/'R10'!BB136)</f>
        <v>3.7051407592418012E-2</v>
      </c>
      <c r="BC137" s="71">
        <f>LN('R10'!BC137/'R10'!BC136)</f>
        <v>9.24153764277722E-2</v>
      </c>
      <c r="BD137" s="71">
        <f>LN('R10'!BD137/'R10'!BD136)</f>
        <v>9.6896061524217994E-2</v>
      </c>
      <c r="BE137" s="71">
        <f>LN('R10'!BE137/'R10'!BE136)</f>
        <v>4.6331689534519398E-3</v>
      </c>
      <c r="BF137" s="71">
        <f>LN('R10'!BF137/'R10'!BF136)</f>
        <v>5.529905374426645E-3</v>
      </c>
      <c r="BG137" s="71">
        <f>LN('R10'!BG137/'R10'!BG136)</f>
        <v>5.8110852011398848E-3</v>
      </c>
      <c r="BH137" s="71">
        <f>LN('R10'!BH137/'R10'!BH136)</f>
        <v>7.4420054626058423E-3</v>
      </c>
      <c r="BI137" s="71">
        <f>LN('R10'!BI137/'R10'!BI136)</f>
        <v>8.5563482016939012E-3</v>
      </c>
      <c r="BJ137" s="71">
        <f>LN('R10'!BJ137/'R10'!BJ136)</f>
        <v>3.4858665871631746E-3</v>
      </c>
      <c r="BK137" s="71">
        <f>LN('R10'!BK137/'R10'!BK136)</f>
        <v>1.6766842025548522E-2</v>
      </c>
    </row>
    <row r="138" spans="1:63">
      <c r="A138" s="134">
        <v>36725</v>
      </c>
      <c r="B138" s="132"/>
      <c r="C138" s="135">
        <v>34912</v>
      </c>
      <c r="D138" s="71">
        <f>LN('R10'!D138/'R10'!D137)</f>
        <v>-6.0218859993054721E-2</v>
      </c>
      <c r="E138" s="71">
        <f>LN('R10'!E138/'R10'!E137)</f>
        <v>0</v>
      </c>
      <c r="F138" s="71">
        <f>LN('R10'!F138/'R10'!F137)</f>
        <v>-1.6963532481785132E-3</v>
      </c>
      <c r="G138" s="71">
        <f>LN('R10'!G138/'R10'!G137)</f>
        <v>-2.0927806731306088E-3</v>
      </c>
      <c r="H138" s="71">
        <f>LN('R10'!H138/'R10'!H137)</f>
        <v>-2.2083188952286546E-3</v>
      </c>
      <c r="I138" s="71">
        <f>LN('R10'!I138/'R10'!I137)</f>
        <v>-1.6501653909579068E-3</v>
      </c>
      <c r="J138" s="71">
        <f>LN('R10'!J138/'R10'!J137)</f>
        <v>-1.8570107472127711E-3</v>
      </c>
      <c r="K138" s="71">
        <f>LN('R10'!K138/'R10'!K137)</f>
        <v>-2.2805026987252177E-3</v>
      </c>
      <c r="L138" s="71">
        <f>LN('R10'!L138/'R10'!L137)</f>
        <v>0</v>
      </c>
      <c r="M138" s="71">
        <f>LN('R10'!M138/'R10'!M137)</f>
        <v>0</v>
      </c>
      <c r="N138" s="71">
        <f>LN('R10'!N138/'R10'!N137)</f>
        <v>0</v>
      </c>
      <c r="O138" s="71">
        <f>LN('R10'!O138/'R10'!O137)</f>
        <v>-4.5882083851480455E-4</v>
      </c>
      <c r="P138" s="71">
        <f>LN('R10'!P138/'R10'!P137)</f>
        <v>-4.0658671021588639E-4</v>
      </c>
      <c r="Q138" s="71">
        <f>LN('R10'!Q138/'R10'!Q137)</f>
        <v>-4.4257579832828261E-4</v>
      </c>
      <c r="R138" s="71">
        <f>LN('R10'!R138/'R10'!R137)</f>
        <v>0</v>
      </c>
      <c r="S138" s="71">
        <f>LN('R10'!S138/'R10'!S137)</f>
        <v>0</v>
      </c>
      <c r="T138" s="71">
        <f>LN('R10'!T138/'R10'!T137)</f>
        <v>0</v>
      </c>
      <c r="U138" s="71">
        <f>LN('R10'!U138/'R10'!U137)</f>
        <v>7.8894287534744204E-3</v>
      </c>
      <c r="V138" s="71">
        <f>LN('R10'!V138/'R10'!V137)</f>
        <v>9.4264043739480715E-3</v>
      </c>
      <c r="W138" s="71">
        <f>LN('R10'!W138/'R10'!W137)</f>
        <v>9.9090100047778181E-3</v>
      </c>
      <c r="X138" s="71">
        <f>LN('R10'!X138/'R10'!X137)</f>
        <v>2.7999510000565361E-4</v>
      </c>
      <c r="Y138" s="71">
        <f>LN('R10'!Y138/'R10'!Y137)</f>
        <v>3.1656275285220131E-4</v>
      </c>
      <c r="Z138" s="71">
        <f>LN('R10'!Z138/'R10'!Z137)</f>
        <v>1.3953512119805602E-4</v>
      </c>
      <c r="AA138" s="71">
        <f>LN('R10'!AA138/'R10'!AA137)</f>
        <v>-6.8455618094080835E-4</v>
      </c>
      <c r="AB138" s="71">
        <f>LN('R10'!AB138/'R10'!AB137)</f>
        <v>-5.8430820768026759E-4</v>
      </c>
      <c r="AC138" s="71">
        <f>LN('R10'!AC138/'R10'!AC137)</f>
        <v>-6.7681490112732356E-4</v>
      </c>
      <c r="AD138" s="71">
        <f>LN('R10'!AD138/'R10'!AD137)</f>
        <v>-8.527627521696635E-3</v>
      </c>
      <c r="AE138" s="71">
        <f>LN('R10'!AE138/'R10'!AE137)</f>
        <v>-1.4032077279679339E-2</v>
      </c>
      <c r="AF138" s="71">
        <f>LN('R10'!AF138/'R10'!AF137)</f>
        <v>-1.471031635353268E-2</v>
      </c>
      <c r="AG138" s="71">
        <f>LN('R10'!AG138/'R10'!AG137)</f>
        <v>-3.4804848093379116E-3</v>
      </c>
      <c r="AH138" s="71">
        <f>LN('R10'!AH138/'R10'!AH137)</f>
        <v>-4.1560593267180989E-3</v>
      </c>
      <c r="AI138" s="71">
        <f>LN('R10'!AI138/'R10'!AI137)</f>
        <v>-4.3680215322201418E-3</v>
      </c>
      <c r="AJ138" s="71">
        <f>LN('R10'!AJ138/'R10'!AJ137)</f>
        <v>-2.8754355308775632E-2</v>
      </c>
      <c r="AK138" s="71">
        <f>LN('R10'!AK138/'R10'!AK137)</f>
        <v>-3.2786707674925225E-2</v>
      </c>
      <c r="AL138" s="71">
        <f>LN('R10'!AL138/'R10'!AL137)</f>
        <v>-1.3879601543344826E-2</v>
      </c>
      <c r="AM138" s="71">
        <f>LN('R10'!AM138/'R10'!AM137)</f>
        <v>-2.6750126470567643E-2</v>
      </c>
      <c r="AN138" s="71">
        <f>LN('R10'!AN138/'R10'!AN137)</f>
        <v>-2.2223231621194137E-2</v>
      </c>
      <c r="AO138" s="71">
        <f>LN('R10'!AO138/'R10'!AO137)</f>
        <v>-2.6391721771792352E-2</v>
      </c>
      <c r="AP138" s="71">
        <f>LN('R10'!AP138/'R10'!AP137)</f>
        <v>-2.2352962127693703E-2</v>
      </c>
      <c r="AQ138" s="71">
        <f>LN('R10'!AQ138/'R10'!AQ137)</f>
        <v>-3.67231808241434E-2</v>
      </c>
      <c r="AR138" s="71">
        <f>LN('R10'!AR138/'R10'!AR137)</f>
        <v>-3.8490757087468255E-2</v>
      </c>
      <c r="AS138" s="71">
        <f>LN('R10'!AS138/'R10'!AS137)</f>
        <v>-1.2553834150922883E-2</v>
      </c>
      <c r="AT138" s="71">
        <f>LN('R10'!AT138/'R10'!AT137)</f>
        <v>-1.4951440196069442E-2</v>
      </c>
      <c r="AU138" s="71">
        <f>LN('R10'!AU138/'R10'!AU137)</f>
        <v>-1.5701116322456844E-2</v>
      </c>
      <c r="AV138" s="71">
        <f>LN('R10'!AV138/'R10'!AV137)</f>
        <v>-5.29420928828475E-2</v>
      </c>
      <c r="AW138" s="71">
        <f>LN('R10'!AW138/'R10'!AW137)</f>
        <v>-6.0642393055055289E-2</v>
      </c>
      <c r="AX138" s="71">
        <f>LN('R10'!AX138/'R10'!AX137)</f>
        <v>-2.5134441017631171E-2</v>
      </c>
      <c r="AY138" s="71">
        <f>LN('R10'!AY138/'R10'!AY137)</f>
        <v>-5.14126569408117E-2</v>
      </c>
      <c r="AZ138" s="71">
        <f>LN('R10'!AZ138/'R10'!AZ137)</f>
        <v>-4.1652103208408293E-2</v>
      </c>
      <c r="BA138" s="71">
        <f>LN('R10'!BA138/'R10'!BA137)</f>
        <v>-5.0621795330776674E-2</v>
      </c>
      <c r="BB138" s="71">
        <f>LN('R10'!BB138/'R10'!BB137)</f>
        <v>-3.4527511288056791E-2</v>
      </c>
      <c r="BC138" s="71">
        <f>LN('R10'!BC138/'R10'!BC137)</f>
        <v>-5.6474272280055623E-2</v>
      </c>
      <c r="BD138" s="71">
        <f>LN('R10'!BD138/'R10'!BD137)</f>
        <v>-5.9160606765125967E-2</v>
      </c>
      <c r="BE138" s="71">
        <f>LN('R10'!BE138/'R10'!BE137)</f>
        <v>-2.9260699112461104E-2</v>
      </c>
      <c r="BF138" s="71">
        <f>LN('R10'!BF138/'R10'!BF137)</f>
        <v>-3.5008305841922834E-2</v>
      </c>
      <c r="BG138" s="71">
        <f>LN('R10'!BG138/'R10'!BG137)</f>
        <v>-3.6816278306851712E-2</v>
      </c>
      <c r="BH138" s="71">
        <f>LN('R10'!BH138/'R10'!BH137)</f>
        <v>-8.3980224516325655E-2</v>
      </c>
      <c r="BI138" s="71">
        <f>LN('R10'!BI138/'R10'!BI137)</f>
        <v>-9.7128309379021005E-2</v>
      </c>
      <c r="BJ138" s="71">
        <f>LN('R10'!BJ138/'R10'!BJ137)</f>
        <v>-3.8538000436499666E-2</v>
      </c>
      <c r="BK138" s="71">
        <f>LN('R10'!BK138/'R10'!BK137)</f>
        <v>-7.3973892683784487E-2</v>
      </c>
    </row>
    <row r="139" spans="1:63">
      <c r="A139" s="134">
        <v>36726</v>
      </c>
      <c r="B139" s="132"/>
      <c r="C139" s="135">
        <v>34912</v>
      </c>
      <c r="D139" s="71">
        <f>LN('R10'!D139/'R10'!D138)</f>
        <v>3.3901551675681416E-2</v>
      </c>
      <c r="E139" s="71">
        <f>LN('R10'!E139/'R10'!E138)</f>
        <v>8.583743691391435E-3</v>
      </c>
      <c r="F139" s="71">
        <f>LN('R10'!F139/'R10'!F138)</f>
        <v>-2.2897394173017786E-2</v>
      </c>
      <c r="G139" s="71">
        <f>LN('R10'!G139/'R10'!G138)</f>
        <v>-1.4064929467403552E-2</v>
      </c>
      <c r="H139" s="71">
        <f>LN('R10'!H139/'R10'!H138)</f>
        <v>-7.3964834245051616E-3</v>
      </c>
      <c r="I139" s="71">
        <f>LN('R10'!I139/'R10'!I138)</f>
        <v>-8.291921473108723E-3</v>
      </c>
      <c r="J139" s="71">
        <f>LN('R10'!J139/'R10'!J138)</f>
        <v>-9.3371359959398496E-3</v>
      </c>
      <c r="K139" s="71">
        <f>LN('R10'!K139/'R10'!K138)</f>
        <v>-4.5766670274117547E-3</v>
      </c>
      <c r="L139" s="71">
        <f>LN('R10'!L139/'R10'!L138)</f>
        <v>-2.0661892063956744E-2</v>
      </c>
      <c r="M139" s="71">
        <f>LN('R10'!M139/'R10'!M138)</f>
        <v>-2.0202707317519466E-2</v>
      </c>
      <c r="N139" s="71">
        <f>LN('R10'!N139/'R10'!N138)</f>
        <v>4.0409538337876701E-2</v>
      </c>
      <c r="O139" s="71">
        <f>LN('R10'!O139/'R10'!O138)</f>
        <v>-2.2972672634650982E-3</v>
      </c>
      <c r="P139" s="71">
        <f>LN('R10'!P139/'R10'!P138)</f>
        <v>-2.03541694533583E-3</v>
      </c>
      <c r="Q139" s="71">
        <f>LN('R10'!Q139/'R10'!Q138)</f>
        <v>-2.2158218682816937E-3</v>
      </c>
      <c r="R139" s="71">
        <f>LN('R10'!R139/'R10'!R138)</f>
        <v>0</v>
      </c>
      <c r="S139" s="71">
        <f>LN('R10'!S139/'R10'!S138)</f>
        <v>0</v>
      </c>
      <c r="T139" s="71">
        <f>LN('R10'!T139/'R10'!T138)</f>
        <v>0</v>
      </c>
      <c r="U139" s="71">
        <f>LN('R10'!U139/'R10'!U138)</f>
        <v>-1.7588171038966833E-2</v>
      </c>
      <c r="V139" s="71">
        <f>LN('R10'!V139/'R10'!V138)</f>
        <v>-8.3850811000965413E-3</v>
      </c>
      <c r="W139" s="71">
        <f>LN('R10'!W139/'R10'!W138)</f>
        <v>-5.8815851837985432E-3</v>
      </c>
      <c r="X139" s="71">
        <f>LN('R10'!X139/'R10'!X138)</f>
        <v>0.20235655387835544</v>
      </c>
      <c r="Y139" s="71">
        <f>LN('R10'!Y139/'R10'!Y138)</f>
        <v>0.35430620710963961</v>
      </c>
      <c r="Z139" s="71">
        <f>LN('R10'!Z139/'R10'!Z138)</f>
        <v>-0.42629476910942921</v>
      </c>
      <c r="AA139" s="71">
        <f>LN('R10'!AA139/'R10'!AA138)</f>
        <v>-1.2658943473871491E-2</v>
      </c>
      <c r="AB139" s="71">
        <f>LN('R10'!AB139/'R10'!AB138)</f>
        <v>-2.071526371471382E-2</v>
      </c>
      <c r="AC139" s="71">
        <f>LN('R10'!AC139/'R10'!AC138)</f>
        <v>2.1272155620556579E-2</v>
      </c>
      <c r="AD139" s="71">
        <f>LN('R10'!AD139/'R10'!AD138)</f>
        <v>-1.333857684293519E-2</v>
      </c>
      <c r="AE139" s="71">
        <f>LN('R10'!AE139/'R10'!AE138)</f>
        <v>0.13159307466436815</v>
      </c>
      <c r="AF139" s="71">
        <f>LN('R10'!AF139/'R10'!AF138)</f>
        <v>0.21249476735193759</v>
      </c>
      <c r="AG139" s="71">
        <f>LN('R10'!AG139/'R10'!AG138)</f>
        <v>-9.9421511370182972E-2</v>
      </c>
      <c r="AH139" s="71">
        <f>LN('R10'!AH139/'R10'!AH138)</f>
        <v>-0.11996324290715908</v>
      </c>
      <c r="AI139" s="71">
        <f>LN('R10'!AI139/'R10'!AI138)</f>
        <v>-0.12649908605574106</v>
      </c>
      <c r="AJ139" s="71">
        <f>LN('R10'!AJ139/'R10'!AJ138)</f>
        <v>0.10439000302820474</v>
      </c>
      <c r="AK139" s="71">
        <f>LN('R10'!AK139/'R10'!AK138)</f>
        <v>0.28469581720796705</v>
      </c>
      <c r="AL139" s="71">
        <f>LN('R10'!AL139/'R10'!AL138)</f>
        <v>-0.36518315785558653</v>
      </c>
      <c r="AM139" s="71">
        <f>LN('R10'!AM139/'R10'!AM138)</f>
        <v>0.11492887979754461</v>
      </c>
      <c r="AN139" s="71">
        <f>LN('R10'!AN139/'R10'!AN138)</f>
        <v>7.5235141912890172E-2</v>
      </c>
      <c r="AO139" s="71">
        <f>LN('R10'!AO139/'R10'!AO138)</f>
        <v>0.11345386039838026</v>
      </c>
      <c r="AP139" s="71">
        <f>LN('R10'!AP139/'R10'!AP138)</f>
        <v>-0.27852336152317636</v>
      </c>
      <c r="AQ139" s="71">
        <f>LN('R10'!AQ139/'R10'!AQ138)</f>
        <v>0.19993715876223014</v>
      </c>
      <c r="AR139" s="71">
        <f>LN('R10'!AR139/'R10'!AR138)</f>
        <v>0.18188427166982751</v>
      </c>
      <c r="AS139" s="71">
        <f>LN('R10'!AS139/'R10'!AS138)</f>
        <v>-9.9772989023850039E-2</v>
      </c>
      <c r="AT139" s="71">
        <f>LN('R10'!AT139/'R10'!AT138)</f>
        <v>-0.12016805394812685</v>
      </c>
      <c r="AU139" s="71">
        <f>LN('R10'!AU139/'R10'!AU138)</f>
        <v>-0.12664164859278171</v>
      </c>
      <c r="AV139" s="71">
        <f>LN('R10'!AV139/'R10'!AV138)</f>
        <v>0.10901781072033391</v>
      </c>
      <c r="AW139" s="71">
        <f>LN('R10'!AW139/'R10'!AW138)</f>
        <v>0.29758546525473301</v>
      </c>
      <c r="AX139" s="71">
        <f>LN('R10'!AX139/'R10'!AX138)</f>
        <v>-0.37435099685837814</v>
      </c>
      <c r="AY139" s="71">
        <f>LN('R10'!AY139/'R10'!AY138)</f>
        <v>0.13292023985506249</v>
      </c>
      <c r="AZ139" s="71">
        <f>LN('R10'!AZ139/'R10'!AZ138)</f>
        <v>8.50416906657364E-2</v>
      </c>
      <c r="BA139" s="71">
        <f>LN('R10'!BA139/'R10'!BA138)</f>
        <v>0.13095484762278567</v>
      </c>
      <c r="BB139" s="71">
        <f>LN('R10'!BB139/'R10'!BB138)</f>
        <v>-0.27767558391096436</v>
      </c>
      <c r="BC139" s="71">
        <f>LN('R10'!BC139/'R10'!BC138)</f>
        <v>0.2002448605565692</v>
      </c>
      <c r="BD139" s="71">
        <f>LN('R10'!BD139/'R10'!BD138)</f>
        <v>0.18224113280975926</v>
      </c>
      <c r="BE139" s="71">
        <f>LN('R10'!BE139/'R10'!BE138)</f>
        <v>-0.10370801600037306</v>
      </c>
      <c r="BF139" s="71">
        <f>LN('R10'!BF139/'R10'!BF138)</f>
        <v>-0.12579331000394278</v>
      </c>
      <c r="BG139" s="71">
        <f>LN('R10'!BG139/'R10'!BG138)</f>
        <v>-0.13286931781134456</v>
      </c>
      <c r="BH139" s="71">
        <f>LN('R10'!BH139/'R10'!BH138)</f>
        <v>0.11806957437576721</v>
      </c>
      <c r="BI139" s="71">
        <f>LN('R10'!BI139/'R10'!BI138)</f>
        <v>0.32254405893370497</v>
      </c>
      <c r="BJ139" s="71">
        <f>LN('R10'!BJ139/'R10'!BJ138)</f>
        <v>-0.39086706941442967</v>
      </c>
      <c r="BK139" s="71">
        <f>LN('R10'!BK139/'R10'!BK138)</f>
        <v>0.1474749260066153</v>
      </c>
    </row>
    <row r="140" spans="1:63">
      <c r="A140" s="134">
        <v>36727</v>
      </c>
      <c r="B140" s="132"/>
      <c r="C140" s="135">
        <v>34912</v>
      </c>
      <c r="D140" s="71">
        <f>LN('R10'!D140/'R10'!D139)</f>
        <v>0</v>
      </c>
      <c r="E140" s="71">
        <f>LN('R10'!E140/'R10'!E139)</f>
        <v>0</v>
      </c>
      <c r="F140" s="71">
        <f>LN('R10'!F140/'R10'!F139)</f>
        <v>-8.7235214449912189E-3</v>
      </c>
      <c r="G140" s="71">
        <f>LN('R10'!G140/'R10'!G139)</f>
        <v>-1.4265577158822458E-2</v>
      </c>
      <c r="H140" s="71">
        <f>LN('R10'!H140/'R10'!H139)</f>
        <v>-1.1198325310029563E-2</v>
      </c>
      <c r="I140" s="71">
        <f>LN('R10'!I140/'R10'!I139)</f>
        <v>0</v>
      </c>
      <c r="J140" s="71">
        <f>LN('R10'!J140/'R10'!J139)</f>
        <v>0</v>
      </c>
      <c r="K140" s="71">
        <f>LN('R10'!K140/'R10'!K139)</f>
        <v>0</v>
      </c>
      <c r="L140" s="71">
        <f>LN('R10'!L140/'R10'!L139)</f>
        <v>-1.8967902706810924E-2</v>
      </c>
      <c r="M140" s="71">
        <f>LN('R10'!M140/'R10'!M139)</f>
        <v>-2.0619287202735703E-2</v>
      </c>
      <c r="N140" s="71">
        <f>LN('R10'!N140/'R10'!N139)</f>
        <v>3.8839833316263957E-2</v>
      </c>
      <c r="O140" s="71">
        <f>LN('R10'!O140/'R10'!O139)</f>
        <v>0</v>
      </c>
      <c r="P140" s="71">
        <f>LN('R10'!P140/'R10'!P139)</f>
        <v>0</v>
      </c>
      <c r="Q140" s="71">
        <f>LN('R10'!Q140/'R10'!Q139)</f>
        <v>0</v>
      </c>
      <c r="R140" s="71">
        <f>LN('R10'!R140/'R10'!R139)</f>
        <v>0</v>
      </c>
      <c r="S140" s="71">
        <f>LN('R10'!S140/'R10'!S139)</f>
        <v>0</v>
      </c>
      <c r="T140" s="71">
        <f>LN('R10'!T140/'R10'!T139)</f>
        <v>0</v>
      </c>
      <c r="U140" s="71">
        <f>LN('R10'!U140/'R10'!U139)</f>
        <v>0</v>
      </c>
      <c r="V140" s="71">
        <f>LN('R10'!V140/'R10'!V139)</f>
        <v>0</v>
      </c>
      <c r="W140" s="71">
        <f>LN('R10'!W140/'R10'!W139)</f>
        <v>0</v>
      </c>
      <c r="X140" s="71">
        <f>LN('R10'!X140/'R10'!X139)</f>
        <v>-2.4557850781664062E-2</v>
      </c>
      <c r="Y140" s="71">
        <f>LN('R10'!Y140/'R10'!Y139)</f>
        <v>-2.6526754333428597E-2</v>
      </c>
      <c r="Z140" s="71">
        <f>LN('R10'!Z140/'R10'!Z139)</f>
        <v>4.9149941111611056E-2</v>
      </c>
      <c r="AA140" s="71">
        <f>LN('R10'!AA140/'R10'!AA139)</f>
        <v>0</v>
      </c>
      <c r="AB140" s="71">
        <f>LN('R10'!AB140/'R10'!AB139)</f>
        <v>0</v>
      </c>
      <c r="AC140" s="71">
        <f>LN('R10'!AC140/'R10'!AC139)</f>
        <v>0</v>
      </c>
      <c r="AD140" s="71">
        <f>LN('R10'!AD140/'R10'!AD139)</f>
        <v>0</v>
      </c>
      <c r="AE140" s="71">
        <f>LN('R10'!AE140/'R10'!AE139)</f>
        <v>0</v>
      </c>
      <c r="AF140" s="71">
        <f>LN('R10'!AF140/'R10'!AF139)</f>
        <v>0</v>
      </c>
      <c r="AG140" s="71">
        <f>LN('R10'!AG140/'R10'!AG139)</f>
        <v>0</v>
      </c>
      <c r="AH140" s="71">
        <f>LN('R10'!AH140/'R10'!AH139)</f>
        <v>0</v>
      </c>
      <c r="AI140" s="71">
        <f>LN('R10'!AI140/'R10'!AI139)</f>
        <v>0</v>
      </c>
      <c r="AJ140" s="71">
        <f>LN('R10'!AJ140/'R10'!AJ139)</f>
        <v>0</v>
      </c>
      <c r="AK140" s="71">
        <f>LN('R10'!AK140/'R10'!AK139)</f>
        <v>0</v>
      </c>
      <c r="AL140" s="71">
        <f>LN('R10'!AL140/'R10'!AL139)</f>
        <v>0</v>
      </c>
      <c r="AM140" s="71">
        <f>LN('R10'!AM140/'R10'!AM139)</f>
        <v>0</v>
      </c>
      <c r="AN140" s="71">
        <f>LN('R10'!AN140/'R10'!AN139)</f>
        <v>0</v>
      </c>
      <c r="AO140" s="71">
        <f>LN('R10'!AO140/'R10'!AO139)</f>
        <v>0</v>
      </c>
      <c r="AP140" s="71">
        <f>LN('R10'!AP140/'R10'!AP139)</f>
        <v>0</v>
      </c>
      <c r="AQ140" s="71">
        <f>LN('R10'!AQ140/'R10'!AQ139)</f>
        <v>0</v>
      </c>
      <c r="AR140" s="71">
        <f>LN('R10'!AR140/'R10'!AR139)</f>
        <v>0</v>
      </c>
      <c r="AS140" s="71">
        <f>LN('R10'!AS140/'R10'!AS139)</f>
        <v>0</v>
      </c>
      <c r="AT140" s="71">
        <f>LN('R10'!AT140/'R10'!AT139)</f>
        <v>0</v>
      </c>
      <c r="AU140" s="71">
        <f>LN('R10'!AU140/'R10'!AU139)</f>
        <v>0</v>
      </c>
      <c r="AV140" s="71">
        <f>LN('R10'!AV140/'R10'!AV139)</f>
        <v>0</v>
      </c>
      <c r="AW140" s="71">
        <f>LN('R10'!AW140/'R10'!AW139)</f>
        <v>0</v>
      </c>
      <c r="AX140" s="71">
        <f>LN('R10'!AX140/'R10'!AX139)</f>
        <v>0</v>
      </c>
      <c r="AY140" s="71">
        <f>LN('R10'!AY140/'R10'!AY139)</f>
        <v>0</v>
      </c>
      <c r="AZ140" s="71">
        <f>LN('R10'!AZ140/'R10'!AZ139)</f>
        <v>0</v>
      </c>
      <c r="BA140" s="71">
        <f>LN('R10'!BA140/'R10'!BA139)</f>
        <v>0</v>
      </c>
      <c r="BB140" s="71">
        <f>LN('R10'!BB140/'R10'!BB139)</f>
        <v>0</v>
      </c>
      <c r="BC140" s="71">
        <f>LN('R10'!BC140/'R10'!BC139)</f>
        <v>0</v>
      </c>
      <c r="BD140" s="71">
        <f>LN('R10'!BD140/'R10'!BD139)</f>
        <v>0</v>
      </c>
      <c r="BE140" s="71">
        <f>LN('R10'!BE140/'R10'!BE139)</f>
        <v>0</v>
      </c>
      <c r="BF140" s="71">
        <f>LN('R10'!BF140/'R10'!BF139)</f>
        <v>0</v>
      </c>
      <c r="BG140" s="71">
        <f>LN('R10'!BG140/'R10'!BG139)</f>
        <v>0</v>
      </c>
      <c r="BH140" s="71">
        <f>LN('R10'!BH140/'R10'!BH139)</f>
        <v>0</v>
      </c>
      <c r="BI140" s="71">
        <f>LN('R10'!BI140/'R10'!BI139)</f>
        <v>0</v>
      </c>
      <c r="BJ140" s="71">
        <f>LN('R10'!BJ140/'R10'!BJ139)</f>
        <v>0</v>
      </c>
      <c r="BK140" s="71">
        <f>LN('R10'!BK140/'R10'!BK139)</f>
        <v>0</v>
      </c>
    </row>
    <row r="141" spans="1:63">
      <c r="A141" s="134">
        <v>36728</v>
      </c>
      <c r="B141" s="132"/>
      <c r="C141" s="135">
        <v>34912</v>
      </c>
      <c r="D141" s="71">
        <f>LN('R10'!D141/'R10'!D140)</f>
        <v>0.13685918271719735</v>
      </c>
      <c r="E141" s="71">
        <f>LN('R10'!E141/'R10'!E140)</f>
        <v>0</v>
      </c>
      <c r="F141" s="71">
        <f>LN('R10'!F141/'R10'!F140)</f>
        <v>-1.1689072049818425E-3</v>
      </c>
      <c r="G141" s="71">
        <f>LN('R10'!G141/'R10'!G140)</f>
        <v>-1.4378147696274715E-3</v>
      </c>
      <c r="H141" s="71">
        <f>LN('R10'!H141/'R10'!H140)</f>
        <v>-1.5026298845349075E-3</v>
      </c>
      <c r="I141" s="71">
        <f>LN('R10'!I141/'R10'!I140)</f>
        <v>0</v>
      </c>
      <c r="J141" s="71">
        <f>LN('R10'!J141/'R10'!J140)</f>
        <v>0</v>
      </c>
      <c r="K141" s="71">
        <f>LN('R10'!K141/'R10'!K140)</f>
        <v>0</v>
      </c>
      <c r="L141" s="71">
        <f>LN('R10'!L141/'R10'!L140)</f>
        <v>0</v>
      </c>
      <c r="M141" s="71">
        <f>LN('R10'!M141/'R10'!M140)</f>
        <v>0</v>
      </c>
      <c r="N141" s="71">
        <f>LN('R10'!N141/'R10'!N140)</f>
        <v>0</v>
      </c>
      <c r="O141" s="71">
        <f>LN('R10'!O141/'R10'!O140)</f>
        <v>0</v>
      </c>
      <c r="P141" s="71">
        <f>LN('R10'!P141/'R10'!P140)</f>
        <v>0</v>
      </c>
      <c r="Q141" s="71">
        <f>LN('R10'!Q141/'R10'!Q140)</f>
        <v>0</v>
      </c>
      <c r="R141" s="71">
        <f>LN('R10'!R141/'R10'!R140)</f>
        <v>0</v>
      </c>
      <c r="S141" s="71">
        <f>LN('R10'!S141/'R10'!S140)</f>
        <v>0</v>
      </c>
      <c r="T141" s="71">
        <f>LN('R10'!T141/'R10'!T140)</f>
        <v>0</v>
      </c>
      <c r="U141" s="71">
        <f>LN('R10'!U141/'R10'!U140)</f>
        <v>0</v>
      </c>
      <c r="V141" s="71">
        <f>LN('R10'!V141/'R10'!V140)</f>
        <v>0</v>
      </c>
      <c r="W141" s="71">
        <f>LN('R10'!W141/'R10'!W140)</f>
        <v>0</v>
      </c>
      <c r="X141" s="71">
        <f>LN('R10'!X141/'R10'!X140)</f>
        <v>0</v>
      </c>
      <c r="Y141" s="71">
        <f>LN('R10'!Y141/'R10'!Y140)</f>
        <v>0</v>
      </c>
      <c r="Z141" s="71">
        <f>LN('R10'!Z141/'R10'!Z140)</f>
        <v>0</v>
      </c>
      <c r="AA141" s="71">
        <f>LN('R10'!AA141/'R10'!AA140)</f>
        <v>0</v>
      </c>
      <c r="AB141" s="71">
        <f>LN('R10'!AB141/'R10'!AB140)</f>
        <v>0</v>
      </c>
      <c r="AC141" s="71">
        <f>LN('R10'!AC141/'R10'!AC140)</f>
        <v>0</v>
      </c>
      <c r="AD141" s="71">
        <f>LN('R10'!AD141/'R10'!AD140)</f>
        <v>0</v>
      </c>
      <c r="AE141" s="71">
        <f>LN('R10'!AE141/'R10'!AE140)</f>
        <v>0</v>
      </c>
      <c r="AF141" s="71">
        <f>LN('R10'!AF141/'R10'!AF140)</f>
        <v>0</v>
      </c>
      <c r="AG141" s="71">
        <f>LN('R10'!AG141/'R10'!AG140)</f>
        <v>0</v>
      </c>
      <c r="AH141" s="71">
        <f>LN('R10'!AH141/'R10'!AH140)</f>
        <v>0</v>
      </c>
      <c r="AI141" s="71">
        <f>LN('R10'!AI141/'R10'!AI140)</f>
        <v>0</v>
      </c>
      <c r="AJ141" s="71">
        <f>LN('R10'!AJ141/'R10'!AJ140)</f>
        <v>0</v>
      </c>
      <c r="AK141" s="71">
        <f>LN('R10'!AK141/'R10'!AK140)</f>
        <v>0</v>
      </c>
      <c r="AL141" s="71">
        <f>LN('R10'!AL141/'R10'!AL140)</f>
        <v>0</v>
      </c>
      <c r="AM141" s="71">
        <f>LN('R10'!AM141/'R10'!AM140)</f>
        <v>0</v>
      </c>
      <c r="AN141" s="71">
        <f>LN('R10'!AN141/'R10'!AN140)</f>
        <v>0</v>
      </c>
      <c r="AO141" s="71">
        <f>LN('R10'!AO141/'R10'!AO140)</f>
        <v>0</v>
      </c>
      <c r="AP141" s="71">
        <f>LN('R10'!AP141/'R10'!AP140)</f>
        <v>0</v>
      </c>
      <c r="AQ141" s="71">
        <f>LN('R10'!AQ141/'R10'!AQ140)</f>
        <v>0</v>
      </c>
      <c r="AR141" s="71">
        <f>LN('R10'!AR141/'R10'!AR140)</f>
        <v>0</v>
      </c>
      <c r="AS141" s="71">
        <f>LN('R10'!AS141/'R10'!AS140)</f>
        <v>0</v>
      </c>
      <c r="AT141" s="71">
        <f>LN('R10'!AT141/'R10'!AT140)</f>
        <v>0</v>
      </c>
      <c r="AU141" s="71">
        <f>LN('R10'!AU141/'R10'!AU140)</f>
        <v>0</v>
      </c>
      <c r="AV141" s="71">
        <f>LN('R10'!AV141/'R10'!AV140)</f>
        <v>0</v>
      </c>
      <c r="AW141" s="71">
        <f>LN('R10'!AW141/'R10'!AW140)</f>
        <v>0</v>
      </c>
      <c r="AX141" s="71">
        <f>LN('R10'!AX141/'R10'!AX140)</f>
        <v>0</v>
      </c>
      <c r="AY141" s="71">
        <f>LN('R10'!AY141/'R10'!AY140)</f>
        <v>0</v>
      </c>
      <c r="AZ141" s="71">
        <f>LN('R10'!AZ141/'R10'!AZ140)</f>
        <v>0</v>
      </c>
      <c r="BA141" s="71">
        <f>LN('R10'!BA141/'R10'!BA140)</f>
        <v>0</v>
      </c>
      <c r="BB141" s="71">
        <f>LN('R10'!BB141/'R10'!BB140)</f>
        <v>0</v>
      </c>
      <c r="BC141" s="71">
        <f>LN('R10'!BC141/'R10'!BC140)</f>
        <v>0</v>
      </c>
      <c r="BD141" s="71">
        <f>LN('R10'!BD141/'R10'!BD140)</f>
        <v>0</v>
      </c>
      <c r="BE141" s="71">
        <f>LN('R10'!BE141/'R10'!BE140)</f>
        <v>0</v>
      </c>
      <c r="BF141" s="71">
        <f>LN('R10'!BF141/'R10'!BF140)</f>
        <v>0</v>
      </c>
      <c r="BG141" s="71">
        <f>LN('R10'!BG141/'R10'!BG140)</f>
        <v>0</v>
      </c>
      <c r="BH141" s="71">
        <f>LN('R10'!BH141/'R10'!BH140)</f>
        <v>0</v>
      </c>
      <c r="BI141" s="71">
        <f>LN('R10'!BI141/'R10'!BI140)</f>
        <v>0</v>
      </c>
      <c r="BJ141" s="71">
        <f>LN('R10'!BJ141/'R10'!BJ140)</f>
        <v>0</v>
      </c>
      <c r="BK141" s="71">
        <f>LN('R10'!BK141/'R10'!BK140)</f>
        <v>0</v>
      </c>
    </row>
    <row r="142" spans="1:63">
      <c r="A142" s="134">
        <v>36731</v>
      </c>
      <c r="B142" s="132"/>
      <c r="C142" s="135">
        <v>34912</v>
      </c>
      <c r="D142" s="71">
        <f>LN('R10'!D142/'R10'!D141)</f>
        <v>5.7971176843259146E-3</v>
      </c>
      <c r="E142" s="71">
        <f>LN('R10'!E142/'R10'!E141)</f>
        <v>8.5106896679086105E-3</v>
      </c>
      <c r="F142" s="71">
        <f>LN('R10'!F142/'R10'!F141)</f>
        <v>-2.3669744085904734E-2</v>
      </c>
      <c r="G142" s="71">
        <f>LN('R10'!G142/'R10'!G141)</f>
        <v>0</v>
      </c>
      <c r="H142" s="71">
        <f>LN('R10'!H142/'R10'!H141)</f>
        <v>3.036145834651488E-2</v>
      </c>
      <c r="I142" s="71">
        <f>LN('R10'!I142/'R10'!I141)</f>
        <v>0</v>
      </c>
      <c r="J142" s="71">
        <f>LN('R10'!J142/'R10'!J141)</f>
        <v>1.874414794350352E-3</v>
      </c>
      <c r="K142" s="71">
        <f>LN('R10'!K142/'R10'!K141)</f>
        <v>4.9226940765150454E-2</v>
      </c>
      <c r="L142" s="71">
        <f>LN('R10'!L142/'R10'!L141)</f>
        <v>0</v>
      </c>
      <c r="M142" s="71">
        <f>LN('R10'!M142/'R10'!M141)</f>
        <v>0</v>
      </c>
      <c r="N142" s="71">
        <f>LN('R10'!N142/'R10'!N141)</f>
        <v>0</v>
      </c>
      <c r="O142" s="71">
        <f>LN('R10'!O142/'R10'!O141)</f>
        <v>0</v>
      </c>
      <c r="P142" s="71">
        <f>LN('R10'!P142/'R10'!P141)</f>
        <v>2.4420036555518089E-3</v>
      </c>
      <c r="Q142" s="71">
        <f>LN('R10'!Q142/'R10'!Q141)</f>
        <v>0</v>
      </c>
      <c r="R142" s="71">
        <f>LN('R10'!R142/'R10'!R141)</f>
        <v>0</v>
      </c>
      <c r="S142" s="71">
        <f>LN('R10'!S142/'R10'!S141)</f>
        <v>0</v>
      </c>
      <c r="T142" s="71">
        <f>LN('R10'!T142/'R10'!T141)</f>
        <v>0</v>
      </c>
      <c r="U142" s="71">
        <f>LN('R10'!U142/'R10'!U141)</f>
        <v>0</v>
      </c>
      <c r="V142" s="71">
        <f>LN('R10'!V142/'R10'!V141)</f>
        <v>2.7894020875785922E-3</v>
      </c>
      <c r="W142" s="71">
        <f>LN('R10'!W142/'R10'!W141)</f>
        <v>6.2431617962729412E-2</v>
      </c>
      <c r="X142" s="71">
        <f>LN('R10'!X142/'R10'!X141)</f>
        <v>0</v>
      </c>
      <c r="Y142" s="71">
        <f>LN('R10'!Y142/'R10'!Y141)</f>
        <v>0</v>
      </c>
      <c r="Z142" s="71">
        <f>LN('R10'!Z142/'R10'!Z141)</f>
        <v>0</v>
      </c>
      <c r="AA142" s="71">
        <f>LN('R10'!AA142/'R10'!AA141)</f>
        <v>0</v>
      </c>
      <c r="AB142" s="71">
        <f>LN('R10'!AB142/'R10'!AB141)</f>
        <v>2.9865626977488469E-3</v>
      </c>
      <c r="AC142" s="71">
        <f>LN('R10'!AC142/'R10'!AC141)</f>
        <v>0</v>
      </c>
      <c r="AD142" s="71">
        <f>LN('R10'!AD142/'R10'!AD141)</f>
        <v>0</v>
      </c>
      <c r="AE142" s="71">
        <f>LN('R10'!AE142/'R10'!AE141)</f>
        <v>0</v>
      </c>
      <c r="AF142" s="71">
        <f>LN('R10'!AF142/'R10'!AF141)</f>
        <v>0</v>
      </c>
      <c r="AG142" s="71">
        <f>LN('R10'!AG142/'R10'!AG141)</f>
        <v>0</v>
      </c>
      <c r="AH142" s="71">
        <f>LN('R10'!AH142/'R10'!AH141)</f>
        <v>0</v>
      </c>
      <c r="AI142" s="71">
        <f>LN('R10'!AI142/'R10'!AI141)</f>
        <v>0</v>
      </c>
      <c r="AJ142" s="71">
        <f>LN('R10'!AJ142/'R10'!AJ141)</f>
        <v>0</v>
      </c>
      <c r="AK142" s="71">
        <f>LN('R10'!AK142/'R10'!AK141)</f>
        <v>0</v>
      </c>
      <c r="AL142" s="71">
        <f>LN('R10'!AL142/'R10'!AL141)</f>
        <v>0</v>
      </c>
      <c r="AM142" s="71">
        <f>LN('R10'!AM142/'R10'!AM141)</f>
        <v>0</v>
      </c>
      <c r="AN142" s="71">
        <f>LN('R10'!AN142/'R10'!AN141)</f>
        <v>0</v>
      </c>
      <c r="AO142" s="71">
        <f>LN('R10'!AO142/'R10'!AO141)</f>
        <v>0</v>
      </c>
      <c r="AP142" s="71">
        <f>LN('R10'!AP142/'R10'!AP141)</f>
        <v>0</v>
      </c>
      <c r="AQ142" s="71">
        <f>LN('R10'!AQ142/'R10'!AQ141)</f>
        <v>0</v>
      </c>
      <c r="AR142" s="71">
        <f>LN('R10'!AR142/'R10'!AR141)</f>
        <v>0</v>
      </c>
      <c r="AS142" s="71">
        <f>LN('R10'!AS142/'R10'!AS141)</f>
        <v>0</v>
      </c>
      <c r="AT142" s="71">
        <f>LN('R10'!AT142/'R10'!AT141)</f>
        <v>0</v>
      </c>
      <c r="AU142" s="71">
        <f>LN('R10'!AU142/'R10'!AU141)</f>
        <v>0</v>
      </c>
      <c r="AV142" s="71">
        <f>LN('R10'!AV142/'R10'!AV141)</f>
        <v>0</v>
      </c>
      <c r="AW142" s="71">
        <f>LN('R10'!AW142/'R10'!AW141)</f>
        <v>0</v>
      </c>
      <c r="AX142" s="71">
        <f>LN('R10'!AX142/'R10'!AX141)</f>
        <v>0</v>
      </c>
      <c r="AY142" s="71">
        <f>LN('R10'!AY142/'R10'!AY141)</f>
        <v>0</v>
      </c>
      <c r="AZ142" s="71">
        <f>LN('R10'!AZ142/'R10'!AZ141)</f>
        <v>0</v>
      </c>
      <c r="BA142" s="71">
        <f>LN('R10'!BA142/'R10'!BA141)</f>
        <v>0</v>
      </c>
      <c r="BB142" s="71">
        <f>LN('R10'!BB142/'R10'!BB141)</f>
        <v>0</v>
      </c>
      <c r="BC142" s="71">
        <f>LN('R10'!BC142/'R10'!BC141)</f>
        <v>0</v>
      </c>
      <c r="BD142" s="71">
        <f>LN('R10'!BD142/'R10'!BD141)</f>
        <v>0</v>
      </c>
      <c r="BE142" s="71">
        <f>LN('R10'!BE142/'R10'!BE141)</f>
        <v>0</v>
      </c>
      <c r="BF142" s="71">
        <f>LN('R10'!BF142/'R10'!BF141)</f>
        <v>0</v>
      </c>
      <c r="BG142" s="71">
        <f>LN('R10'!BG142/'R10'!BG141)</f>
        <v>0</v>
      </c>
      <c r="BH142" s="71">
        <f>LN('R10'!BH142/'R10'!BH141)</f>
        <v>0</v>
      </c>
      <c r="BI142" s="71">
        <f>LN('R10'!BI142/'R10'!BI141)</f>
        <v>0</v>
      </c>
      <c r="BJ142" s="71">
        <f>LN('R10'!BJ142/'R10'!BJ141)</f>
        <v>0</v>
      </c>
      <c r="BK142" s="71">
        <f>LN('R10'!BK142/'R10'!BK141)</f>
        <v>0</v>
      </c>
    </row>
    <row r="143" spans="1:63">
      <c r="A143" s="134">
        <v>36732</v>
      </c>
      <c r="B143" s="132"/>
      <c r="C143" s="135">
        <v>34943</v>
      </c>
      <c r="D143" s="71">
        <f>LN('R10'!D143/'R10'!D142)</f>
        <v>1.1494379425735212E-2</v>
      </c>
      <c r="E143" s="71">
        <f>LN('R10'!E143/'R10'!E142)</f>
        <v>0</v>
      </c>
      <c r="F143" s="71">
        <f>LN('R10'!F143/'R10'!F142)</f>
        <v>0</v>
      </c>
      <c r="G143" s="71">
        <f>LN('R10'!G143/'R10'!G142)</f>
        <v>0</v>
      </c>
      <c r="H143" s="71">
        <f>LN('R10'!H143/'R10'!H142)</f>
        <v>0</v>
      </c>
      <c r="I143" s="71">
        <f>LN('R10'!I143/'R10'!I142)</f>
        <v>1.241224044612888E-2</v>
      </c>
      <c r="J143" s="71">
        <f>LN('R10'!J143/'R10'!J142)</f>
        <v>2.0389955703049176E-2</v>
      </c>
      <c r="K143" s="71">
        <f>LN('R10'!K143/'R10'!K142)</f>
        <v>1.7316450011460958E-2</v>
      </c>
      <c r="L143" s="71">
        <f>LN('R10'!L143/'R10'!L142)</f>
        <v>2.1053409197832263E-2</v>
      </c>
      <c r="M143" s="71">
        <f>LN('R10'!M143/'R10'!M142)</f>
        <v>2.061928720273561E-2</v>
      </c>
      <c r="N143" s="71">
        <f>LN('R10'!N143/'R10'!N142)</f>
        <v>1.8868484304382736E-2</v>
      </c>
      <c r="O143" s="71">
        <f>LN('R10'!O143/'R10'!O142)</f>
        <v>-9.2422099648208737E-3</v>
      </c>
      <c r="P143" s="71">
        <f>LN('R10'!P143/'R10'!P142)</f>
        <v>-8.1633106391609811E-3</v>
      </c>
      <c r="Q143" s="71">
        <f>LN('R10'!Q143/'R10'!Q142)</f>
        <v>-8.9127149705756411E-3</v>
      </c>
      <c r="R143" s="71">
        <f>LN('R10'!R143/'R10'!R142)</f>
        <v>0</v>
      </c>
      <c r="S143" s="71">
        <f>LN('R10'!S143/'R10'!S142)</f>
        <v>0</v>
      </c>
      <c r="T143" s="71">
        <f>LN('R10'!T143/'R10'!T142)</f>
        <v>0</v>
      </c>
      <c r="U143" s="71">
        <f>LN('R10'!U143/'R10'!U142)</f>
        <v>1.7554576011638741E-2</v>
      </c>
      <c r="V143" s="71">
        <f>LN('R10'!V143/'R10'!V142)</f>
        <v>3.0180617149991238E-2</v>
      </c>
      <c r="W143" s="71">
        <f>LN('R10'!W143/'R10'!W142)</f>
        <v>2.1769567184239818E-2</v>
      </c>
      <c r="X143" s="71">
        <f>LN('R10'!X143/'R10'!X142)</f>
        <v>2.724964244737554E-2</v>
      </c>
      <c r="Y143" s="71">
        <f>LN('R10'!Y143/'R10'!Y142)</f>
        <v>2.6526754333428604E-2</v>
      </c>
      <c r="Z143" s="71">
        <f>LN('R10'!Z143/'R10'!Z142)</f>
        <v>2.3697791429823176E-2</v>
      </c>
      <c r="AA143" s="71">
        <f>LN('R10'!AA143/'R10'!AA142)</f>
        <v>-1.165514359174887E-2</v>
      </c>
      <c r="AB143" s="71">
        <f>LN('R10'!AB143/'R10'!AB142)</f>
        <v>-9.9900930750862985E-3</v>
      </c>
      <c r="AC143" s="71">
        <f>LN('R10'!AC143/'R10'!AC142)</f>
        <v>-1.1135972540486408E-2</v>
      </c>
      <c r="AD143" s="71">
        <f>LN('R10'!AD143/'R10'!AD142)</f>
        <v>0</v>
      </c>
      <c r="AE143" s="71">
        <f>LN('R10'!AE143/'R10'!AE142)</f>
        <v>0</v>
      </c>
      <c r="AF143" s="71">
        <f>LN('R10'!AF143/'R10'!AF142)</f>
        <v>0</v>
      </c>
      <c r="AG143" s="71">
        <f>LN('R10'!AG143/'R10'!AG142)</f>
        <v>0</v>
      </c>
      <c r="AH143" s="71">
        <f>LN('R10'!AH143/'R10'!AH142)</f>
        <v>0</v>
      </c>
      <c r="AI143" s="71">
        <f>LN('R10'!AI143/'R10'!AI142)</f>
        <v>0</v>
      </c>
      <c r="AJ143" s="71">
        <f>LN('R10'!AJ143/'R10'!AJ142)</f>
        <v>0</v>
      </c>
      <c r="AK143" s="71">
        <f>LN('R10'!AK143/'R10'!AK142)</f>
        <v>0</v>
      </c>
      <c r="AL143" s="71">
        <f>LN('R10'!AL143/'R10'!AL142)</f>
        <v>0</v>
      </c>
      <c r="AM143" s="71">
        <f>LN('R10'!AM143/'R10'!AM142)</f>
        <v>0</v>
      </c>
      <c r="AN143" s="71">
        <f>LN('R10'!AN143/'R10'!AN142)</f>
        <v>0</v>
      </c>
      <c r="AO143" s="71">
        <f>LN('R10'!AO143/'R10'!AO142)</f>
        <v>0</v>
      </c>
      <c r="AP143" s="71">
        <f>LN('R10'!AP143/'R10'!AP142)</f>
        <v>0</v>
      </c>
      <c r="AQ143" s="71">
        <f>LN('R10'!AQ143/'R10'!AQ142)</f>
        <v>0</v>
      </c>
      <c r="AR143" s="71">
        <f>LN('R10'!AR143/'R10'!AR142)</f>
        <v>0</v>
      </c>
      <c r="AS143" s="71">
        <f>LN('R10'!AS143/'R10'!AS142)</f>
        <v>0</v>
      </c>
      <c r="AT143" s="71">
        <f>LN('R10'!AT143/'R10'!AT142)</f>
        <v>0</v>
      </c>
      <c r="AU143" s="71">
        <f>LN('R10'!AU143/'R10'!AU142)</f>
        <v>0</v>
      </c>
      <c r="AV143" s="71">
        <f>LN('R10'!AV143/'R10'!AV142)</f>
        <v>0</v>
      </c>
      <c r="AW143" s="71">
        <f>LN('R10'!AW143/'R10'!AW142)</f>
        <v>0</v>
      </c>
      <c r="AX143" s="71">
        <f>LN('R10'!AX143/'R10'!AX142)</f>
        <v>0</v>
      </c>
      <c r="AY143" s="71">
        <f>LN('R10'!AY143/'R10'!AY142)</f>
        <v>0</v>
      </c>
      <c r="AZ143" s="71">
        <f>LN('R10'!AZ143/'R10'!AZ142)</f>
        <v>0</v>
      </c>
      <c r="BA143" s="71">
        <f>LN('R10'!BA143/'R10'!BA142)</f>
        <v>0</v>
      </c>
      <c r="BB143" s="71">
        <f>LN('R10'!BB143/'R10'!BB142)</f>
        <v>0</v>
      </c>
      <c r="BC143" s="71">
        <f>LN('R10'!BC143/'R10'!BC142)</f>
        <v>0</v>
      </c>
      <c r="BD143" s="71">
        <f>LN('R10'!BD143/'R10'!BD142)</f>
        <v>0</v>
      </c>
      <c r="BE143" s="71">
        <f>LN('R10'!BE143/'R10'!BE142)</f>
        <v>0</v>
      </c>
      <c r="BF143" s="71">
        <f>LN('R10'!BF143/'R10'!BF142)</f>
        <v>0</v>
      </c>
      <c r="BG143" s="71">
        <f>LN('R10'!BG143/'R10'!BG142)</f>
        <v>0</v>
      </c>
      <c r="BH143" s="71">
        <f>LN('R10'!BH143/'R10'!BH142)</f>
        <v>0</v>
      </c>
      <c r="BI143" s="71">
        <f>LN('R10'!BI143/'R10'!BI142)</f>
        <v>0</v>
      </c>
      <c r="BJ143" s="71">
        <f>LN('R10'!BJ143/'R10'!BJ142)</f>
        <v>0</v>
      </c>
      <c r="BK143" s="71">
        <f>LN('R10'!BK143/'R10'!BK142)</f>
        <v>0</v>
      </c>
    </row>
    <row r="144" spans="1:63">
      <c r="A144" s="134">
        <v>36733</v>
      </c>
      <c r="B144" s="132"/>
      <c r="C144" s="135">
        <v>34943</v>
      </c>
      <c r="D144" s="71">
        <f>LN('R10'!D144/'R10'!D143)</f>
        <v>-5.7306747089849834E-3</v>
      </c>
      <c r="E144" s="71">
        <f>LN('R10'!E144/'R10'!E143)</f>
        <v>8.4388686458646035E-3</v>
      </c>
      <c r="F144" s="71">
        <f>LN('R10'!F144/'R10'!F143)</f>
        <v>0</v>
      </c>
      <c r="G144" s="71">
        <f>LN('R10'!G144/'R10'!G143)</f>
        <v>0</v>
      </c>
      <c r="H144" s="71">
        <f>LN('R10'!H144/'R10'!H143)</f>
        <v>0</v>
      </c>
      <c r="I144" s="71">
        <f>LN('R10'!I144/'R10'!I143)</f>
        <v>0</v>
      </c>
      <c r="J144" s="71">
        <f>LN('R10'!J144/'R10'!J143)</f>
        <v>0</v>
      </c>
      <c r="K144" s="71">
        <f>LN('R10'!K144/'R10'!K143)</f>
        <v>0</v>
      </c>
      <c r="L144" s="71">
        <f>LN('R10'!L144/'R10'!L143)</f>
        <v>0</v>
      </c>
      <c r="M144" s="71">
        <f>LN('R10'!M144/'R10'!M143)</f>
        <v>0</v>
      </c>
      <c r="N144" s="71">
        <f>LN('R10'!N144/'R10'!N143)</f>
        <v>0</v>
      </c>
      <c r="O144" s="71">
        <f>LN('R10'!O144/'R10'!O143)</f>
        <v>0</v>
      </c>
      <c r="P144" s="71">
        <f>LN('R10'!P144/'R10'!P143)</f>
        <v>0</v>
      </c>
      <c r="Q144" s="71">
        <f>LN('R10'!Q144/'R10'!Q143)</f>
        <v>0</v>
      </c>
      <c r="R144" s="71">
        <f>LN('R10'!R144/'R10'!R143)</f>
        <v>0</v>
      </c>
      <c r="S144" s="71">
        <f>LN('R10'!S144/'R10'!S143)</f>
        <v>0</v>
      </c>
      <c r="T144" s="71">
        <f>LN('R10'!T144/'R10'!T143)</f>
        <v>0</v>
      </c>
      <c r="U144" s="71">
        <f>LN('R10'!U144/'R10'!U143)</f>
        <v>6.0761094010437153E-2</v>
      </c>
      <c r="V144" s="71">
        <f>LN('R10'!V144/'R10'!V143)</f>
        <v>6.5382759262851711E-2</v>
      </c>
      <c r="W144" s="71">
        <f>LN('R10'!W144/'R10'!W143)</f>
        <v>-0.16180665057090168</v>
      </c>
      <c r="X144" s="71">
        <f>LN('R10'!X144/'R10'!X143)</f>
        <v>-5.3908486348765343E-3</v>
      </c>
      <c r="Y144" s="71">
        <f>LN('R10'!Y144/'R10'!Y143)</f>
        <v>-5.2493558861437901E-3</v>
      </c>
      <c r="Z144" s="71">
        <f>LN('R10'!Z144/'R10'!Z143)</f>
        <v>-4.6948443042078413E-3</v>
      </c>
      <c r="AA144" s="71">
        <f>LN('R10'!AA144/'R10'!AA143)</f>
        <v>-2.4927106670470454E-2</v>
      </c>
      <c r="AB144" s="71">
        <f>LN('R10'!AB144/'R10'!AB143)</f>
        <v>-2.1309786586750985E-2</v>
      </c>
      <c r="AC144" s="71">
        <f>LN('R10'!AC144/'R10'!AC143)</f>
        <v>-2.3797156967519321E-2</v>
      </c>
      <c r="AD144" s="71">
        <f>LN('R10'!AD144/'R10'!AD143)</f>
        <v>-8.943394263194869E-2</v>
      </c>
      <c r="AE144" s="71">
        <f>LN('R10'!AE144/'R10'!AE143)</f>
        <v>5.2852458178310815E-2</v>
      </c>
      <c r="AF144" s="71">
        <f>LN('R10'!AF144/'R10'!AF143)</f>
        <v>0</v>
      </c>
      <c r="AG144" s="71">
        <f>LN('R10'!AG144/'R10'!AG143)</f>
        <v>0</v>
      </c>
      <c r="AH144" s="71">
        <f>LN('R10'!AH144/'R10'!AH143)</f>
        <v>0</v>
      </c>
      <c r="AI144" s="71">
        <f>LN('R10'!AI144/'R10'!AI143)</f>
        <v>0</v>
      </c>
      <c r="AJ144" s="71">
        <f>LN('R10'!AJ144/'R10'!AJ143)</f>
        <v>0</v>
      </c>
      <c r="AK144" s="71">
        <f>LN('R10'!AK144/'R10'!AK143)</f>
        <v>0</v>
      </c>
      <c r="AL144" s="71">
        <f>LN('R10'!AL144/'R10'!AL143)</f>
        <v>0</v>
      </c>
      <c r="AM144" s="71">
        <f>LN('R10'!AM144/'R10'!AM143)</f>
        <v>-2.4842912192974003E-2</v>
      </c>
      <c r="AN144" s="71">
        <f>LN('R10'!AN144/'R10'!AN143)</f>
        <v>-2.1388902223737523E-2</v>
      </c>
      <c r="AO144" s="71">
        <f>LN('R10'!AO144/'R10'!AO143)</f>
        <v>-2.4538097804362433E-2</v>
      </c>
      <c r="AP144" s="71">
        <f>LN('R10'!AP144/'R10'!AP143)</f>
        <v>0</v>
      </c>
      <c r="AQ144" s="71">
        <f>LN('R10'!AQ144/'R10'!AQ143)</f>
        <v>0</v>
      </c>
      <c r="AR144" s="71">
        <f>LN('R10'!AR144/'R10'!AR143)</f>
        <v>0</v>
      </c>
      <c r="AS144" s="71">
        <f>LN('R10'!AS144/'R10'!AS143)</f>
        <v>0</v>
      </c>
      <c r="AT144" s="71">
        <f>LN('R10'!AT144/'R10'!AT143)</f>
        <v>0</v>
      </c>
      <c r="AU144" s="71">
        <f>LN('R10'!AU144/'R10'!AU143)</f>
        <v>0</v>
      </c>
      <c r="AV144" s="71">
        <f>LN('R10'!AV144/'R10'!AV143)</f>
        <v>0</v>
      </c>
      <c r="AW144" s="71">
        <f>LN('R10'!AW144/'R10'!AW143)</f>
        <v>0</v>
      </c>
      <c r="AX144" s="71">
        <f>LN('R10'!AX144/'R10'!AX143)</f>
        <v>0</v>
      </c>
      <c r="AY144" s="71">
        <f>LN('R10'!AY144/'R10'!AY143)</f>
        <v>-2.8467621203414058E-2</v>
      </c>
      <c r="AZ144" s="71">
        <f>LN('R10'!AZ144/'R10'!AZ143)</f>
        <v>-2.4022293748592449E-2</v>
      </c>
      <c r="BA144" s="71">
        <f>LN('R10'!BA144/'R10'!BA143)</f>
        <v>-2.8068078881813157E-2</v>
      </c>
      <c r="BB144" s="71">
        <f>LN('R10'!BB144/'R10'!BB143)</f>
        <v>0</v>
      </c>
      <c r="BC144" s="71">
        <f>LN('R10'!BC144/'R10'!BC143)</f>
        <v>0</v>
      </c>
      <c r="BD144" s="71">
        <f>LN('R10'!BD144/'R10'!BD143)</f>
        <v>0</v>
      </c>
      <c r="BE144" s="71">
        <f>LN('R10'!BE144/'R10'!BE143)</f>
        <v>0</v>
      </c>
      <c r="BF144" s="71">
        <f>LN('R10'!BF144/'R10'!BF143)</f>
        <v>0</v>
      </c>
      <c r="BG144" s="71">
        <f>LN('R10'!BG144/'R10'!BG143)</f>
        <v>0</v>
      </c>
      <c r="BH144" s="71">
        <f>LN('R10'!BH144/'R10'!BH143)</f>
        <v>0</v>
      </c>
      <c r="BI144" s="71">
        <f>LN('R10'!BI144/'R10'!BI143)</f>
        <v>0</v>
      </c>
      <c r="BJ144" s="71">
        <f>LN('R10'!BJ144/'R10'!BJ143)</f>
        <v>0</v>
      </c>
      <c r="BK144" s="71">
        <f>LN('R10'!BK144/'R10'!BK143)</f>
        <v>-3.1384970448767001E-2</v>
      </c>
    </row>
    <row r="145" spans="1:63">
      <c r="A145" s="134">
        <v>36734</v>
      </c>
      <c r="B145" s="132"/>
      <c r="C145" s="135">
        <v>34943</v>
      </c>
      <c r="D145" s="71">
        <f>LN('R10'!D145/'R10'!D144)</f>
        <v>-5.3109825313948408E-2</v>
      </c>
      <c r="E145" s="71">
        <f>LN('R10'!E145/'R10'!E144)</f>
        <v>0</v>
      </c>
      <c r="F145" s="71">
        <f>LN('R10'!F145/'R10'!F144)</f>
        <v>0</v>
      </c>
      <c r="G145" s="71">
        <f>LN('R10'!G145/'R10'!G144)</f>
        <v>0</v>
      </c>
      <c r="H145" s="71">
        <f>LN('R10'!H145/'R10'!H144)</f>
        <v>0</v>
      </c>
      <c r="I145" s="71">
        <f>LN('R10'!I145/'R10'!I144)</f>
        <v>0</v>
      </c>
      <c r="J145" s="71">
        <f>LN('R10'!J145/'R10'!J144)</f>
        <v>0</v>
      </c>
      <c r="K145" s="71">
        <f>LN('R10'!K145/'R10'!K144)</f>
        <v>0</v>
      </c>
      <c r="L145" s="71">
        <f>LN('R10'!L145/'R10'!L144)</f>
        <v>0</v>
      </c>
      <c r="M145" s="71">
        <f>LN('R10'!M145/'R10'!M144)</f>
        <v>0</v>
      </c>
      <c r="N145" s="71">
        <f>LN('R10'!N145/'R10'!N144)</f>
        <v>0</v>
      </c>
      <c r="O145" s="71">
        <f>LN('R10'!O145/'R10'!O144)</f>
        <v>-9.2893643465897353E-4</v>
      </c>
      <c r="P145" s="71">
        <f>LN('R10'!P145/'R10'!P144)</f>
        <v>-8.2000824603070698E-4</v>
      </c>
      <c r="Q145" s="71">
        <f>LN('R10'!Q145/'R10'!Q144)</f>
        <v>-8.9565612794451728E-4</v>
      </c>
      <c r="R145" s="71">
        <f>LN('R10'!R145/'R10'!R144)</f>
        <v>0</v>
      </c>
      <c r="S145" s="71">
        <f>LN('R10'!S145/'R10'!S144)</f>
        <v>0</v>
      </c>
      <c r="T145" s="71">
        <f>LN('R10'!T145/'R10'!T144)</f>
        <v>0</v>
      </c>
      <c r="U145" s="71">
        <f>LN('R10'!U145/'R10'!U144)</f>
        <v>0</v>
      </c>
      <c r="V145" s="71">
        <f>LN('R10'!V145/'R10'!V144)</f>
        <v>0</v>
      </c>
      <c r="W145" s="71">
        <f>LN('R10'!W145/'R10'!W144)</f>
        <v>0</v>
      </c>
      <c r="X145" s="71">
        <f>LN('R10'!X145/'R10'!X144)</f>
        <v>0</v>
      </c>
      <c r="Y145" s="71">
        <f>LN('R10'!Y145/'R10'!Y144)</f>
        <v>0</v>
      </c>
      <c r="Z145" s="71">
        <f>LN('R10'!Z145/'R10'!Z144)</f>
        <v>0</v>
      </c>
      <c r="AA145" s="71">
        <f>LN('R10'!AA145/'R10'!AA144)</f>
        <v>-1.2026459657604525E-3</v>
      </c>
      <c r="AB145" s="71">
        <f>LN('R10'!AB145/'R10'!AB144)</f>
        <v>-1.0261673553120061E-3</v>
      </c>
      <c r="AC145" s="71">
        <f>LN('R10'!AC145/'R10'!AC144)</f>
        <v>-1.1474470564769093E-3</v>
      </c>
      <c r="AD145" s="71">
        <f>LN('R10'!AD145/'R10'!AD144)</f>
        <v>0</v>
      </c>
      <c r="AE145" s="71">
        <f>LN('R10'!AE145/'R10'!AE144)</f>
        <v>0</v>
      </c>
      <c r="AF145" s="71">
        <f>LN('R10'!AF145/'R10'!AF144)</f>
        <v>0</v>
      </c>
      <c r="AG145" s="71">
        <f>LN('R10'!AG145/'R10'!AG144)</f>
        <v>0</v>
      </c>
      <c r="AH145" s="71">
        <f>LN('R10'!AH145/'R10'!AH144)</f>
        <v>0</v>
      </c>
      <c r="AI145" s="71">
        <f>LN('R10'!AI145/'R10'!AI144)</f>
        <v>0</v>
      </c>
      <c r="AJ145" s="71">
        <f>LN('R10'!AJ145/'R10'!AJ144)</f>
        <v>0</v>
      </c>
      <c r="AK145" s="71">
        <f>LN('R10'!AK145/'R10'!AK144)</f>
        <v>0</v>
      </c>
      <c r="AL145" s="71">
        <f>LN('R10'!AL145/'R10'!AL144)</f>
        <v>0</v>
      </c>
      <c r="AM145" s="71">
        <f>LN('R10'!AM145/'R10'!AM144)</f>
        <v>0</v>
      </c>
      <c r="AN145" s="71">
        <f>LN('R10'!AN145/'R10'!AN144)</f>
        <v>0</v>
      </c>
      <c r="AO145" s="71">
        <f>LN('R10'!AO145/'R10'!AO144)</f>
        <v>0</v>
      </c>
      <c r="AP145" s="71">
        <f>LN('R10'!AP145/'R10'!AP144)</f>
        <v>0</v>
      </c>
      <c r="AQ145" s="71">
        <f>LN('R10'!AQ145/'R10'!AQ144)</f>
        <v>0</v>
      </c>
      <c r="AR145" s="71">
        <f>LN('R10'!AR145/'R10'!AR144)</f>
        <v>0</v>
      </c>
      <c r="AS145" s="71">
        <f>LN('R10'!AS145/'R10'!AS144)</f>
        <v>0</v>
      </c>
      <c r="AT145" s="71">
        <f>LN('R10'!AT145/'R10'!AT144)</f>
        <v>0</v>
      </c>
      <c r="AU145" s="71">
        <f>LN('R10'!AU145/'R10'!AU144)</f>
        <v>0</v>
      </c>
      <c r="AV145" s="71">
        <f>LN('R10'!AV145/'R10'!AV144)</f>
        <v>0</v>
      </c>
      <c r="AW145" s="71">
        <f>LN('R10'!AW145/'R10'!AW144)</f>
        <v>0</v>
      </c>
      <c r="AX145" s="71">
        <f>LN('R10'!AX145/'R10'!AX144)</f>
        <v>0</v>
      </c>
      <c r="AY145" s="71">
        <f>LN('R10'!AY145/'R10'!AY144)</f>
        <v>0</v>
      </c>
      <c r="AZ145" s="71">
        <f>LN('R10'!AZ145/'R10'!AZ144)</f>
        <v>0</v>
      </c>
      <c r="BA145" s="71">
        <f>LN('R10'!BA145/'R10'!BA144)</f>
        <v>0</v>
      </c>
      <c r="BB145" s="71">
        <f>LN('R10'!BB145/'R10'!BB144)</f>
        <v>0</v>
      </c>
      <c r="BC145" s="71">
        <f>LN('R10'!BC145/'R10'!BC144)</f>
        <v>0</v>
      </c>
      <c r="BD145" s="71">
        <f>LN('R10'!BD145/'R10'!BD144)</f>
        <v>0</v>
      </c>
      <c r="BE145" s="71">
        <f>LN('R10'!BE145/'R10'!BE144)</f>
        <v>0</v>
      </c>
      <c r="BF145" s="71">
        <f>LN('R10'!BF145/'R10'!BF144)</f>
        <v>0</v>
      </c>
      <c r="BG145" s="71">
        <f>LN('R10'!BG145/'R10'!BG144)</f>
        <v>0</v>
      </c>
      <c r="BH145" s="71">
        <f>LN('R10'!BH145/'R10'!BH144)</f>
        <v>0</v>
      </c>
      <c r="BI145" s="71">
        <f>LN('R10'!BI145/'R10'!BI144)</f>
        <v>0</v>
      </c>
      <c r="BJ145" s="71">
        <f>LN('R10'!BJ145/'R10'!BJ144)</f>
        <v>0</v>
      </c>
      <c r="BK145" s="71">
        <f>LN('R10'!BK145/'R10'!BK144)</f>
        <v>0</v>
      </c>
    </row>
    <row r="146" spans="1:63">
      <c r="A146" s="134">
        <v>36735</v>
      </c>
      <c r="B146" s="132"/>
      <c r="C146" s="135">
        <v>34943</v>
      </c>
      <c r="D146" s="71">
        <f>LN('R10'!D146/'R10'!D145)</f>
        <v>-0.32682198078905123</v>
      </c>
      <c r="E146" s="71">
        <f>LN('R10'!E146/'R10'!E145)</f>
        <v>-0.35427686125471963</v>
      </c>
      <c r="F146" s="71">
        <f>LN('R10'!F146/'R10'!F145)</f>
        <v>-0.18351987928606334</v>
      </c>
      <c r="G146" s="71">
        <f>LN('R10'!G146/'R10'!G145)</f>
        <v>-1.3763346562423121E-2</v>
      </c>
      <c r="H146" s="71">
        <f>LN('R10'!H146/'R10'!H145)</f>
        <v>-0.12161970794287071</v>
      </c>
      <c r="I146" s="71">
        <f>LN('R10'!I146/'R10'!I145)</f>
        <v>-0.11122563511022437</v>
      </c>
      <c r="J146" s="71">
        <f>LN('R10'!J146/'R10'!J145)</f>
        <v>-0.15874838907588779</v>
      </c>
      <c r="K146" s="71">
        <f>LN('R10'!K146/'R10'!K145)</f>
        <v>2.7514963285269367E-2</v>
      </c>
      <c r="L146" s="71">
        <f>LN('R10'!L146/'R10'!L145)</f>
        <v>1.8576385572935457E-2</v>
      </c>
      <c r="M146" s="71">
        <f>LN('R10'!M146/'R10'!M145)</f>
        <v>8.5990447855522512E-2</v>
      </c>
      <c r="N146" s="71">
        <f>LN('R10'!N146/'R10'!N145)</f>
        <v>0.69873899382572302</v>
      </c>
      <c r="O146" s="71">
        <f>LN('R10'!O146/'R10'!O145)</f>
        <v>0.12478038875954181</v>
      </c>
      <c r="P146" s="71">
        <f>LN('R10'!P146/'R10'!P145)</f>
        <v>-8.8279986540015357E-2</v>
      </c>
      <c r="Q146" s="71">
        <f>LN('R10'!Q146/'R10'!Q145)</f>
        <v>-0.65275538608934491</v>
      </c>
      <c r="R146" s="71">
        <f>LN('R10'!R146/'R10'!R145)</f>
        <v>-0.17341128536907377</v>
      </c>
      <c r="S146" s="71">
        <f>LN('R10'!S146/'R10'!S145)</f>
        <v>-1.5472201377076293E-2</v>
      </c>
      <c r="T146" s="71">
        <f>LN('R10'!T146/'R10'!T145)</f>
        <v>-5.1183879211556482E-2</v>
      </c>
      <c r="U146" s="71">
        <f>LN('R10'!U146/'R10'!U145)</f>
        <v>-0.15051827481625113</v>
      </c>
      <c r="V146" s="71">
        <f>LN('R10'!V146/'R10'!V145)</f>
        <v>-0.22631312607548876</v>
      </c>
      <c r="W146" s="71">
        <f>LN('R10'!W146/'R10'!W145)</f>
        <v>0.15505443045361508</v>
      </c>
      <c r="X146" s="71">
        <f>LN('R10'!X146/'R10'!X145)</f>
        <v>2.4033199444156193E-2</v>
      </c>
      <c r="Y146" s="71">
        <f>LN('R10'!Y146/'R10'!Y145)</f>
        <v>0.10956220251152624</v>
      </c>
      <c r="Z146" s="71">
        <f>LN('R10'!Z146/'R10'!Z145)</f>
        <v>0.67054062593103125</v>
      </c>
      <c r="AA146" s="71">
        <f>LN('R10'!AA146/'R10'!AA145)</f>
        <v>0.15878150878708705</v>
      </c>
      <c r="AB146" s="71">
        <f>LN('R10'!AB146/'R10'!AB145)</f>
        <v>-0.11176932679003247</v>
      </c>
      <c r="AC146" s="71">
        <f>LN('R10'!AC146/'R10'!AC145)</f>
        <v>-0.5937747067467416</v>
      </c>
      <c r="AD146" s="71">
        <f>LN('R10'!AD146/'R10'!AD145)</f>
        <v>-0.21357410029805904</v>
      </c>
      <c r="AE146" s="71">
        <f>LN('R10'!AE146/'R10'!AE145)</f>
        <v>-1.9493794681001129E-2</v>
      </c>
      <c r="AF146" s="71">
        <f>LN('R10'!AF146/'R10'!AF145)</f>
        <v>2.1293975185148938E-2</v>
      </c>
      <c r="AG146" s="71">
        <f>LN('R10'!AG146/'R10'!AG145)</f>
        <v>-0.1982754847361963</v>
      </c>
      <c r="AH146" s="71">
        <f>LN('R10'!AH146/'R10'!AH145)</f>
        <v>-5.6384719410638294E-2</v>
      </c>
      <c r="AI146" s="71">
        <f>LN('R10'!AI146/'R10'!AI145)</f>
        <v>3.1645113234882512E-2</v>
      </c>
      <c r="AJ146" s="71">
        <f>LN('R10'!AJ146/'R10'!AJ145)</f>
        <v>4.7045363690053986E-2</v>
      </c>
      <c r="AK146" s="71">
        <f>LN('R10'!AK146/'R10'!AK145)</f>
        <v>0.21921427317432021</v>
      </c>
      <c r="AL146" s="71">
        <f>LN('R10'!AL146/'R10'!AL145)</f>
        <v>0.67112999664316575</v>
      </c>
      <c r="AM146" s="71">
        <f>LN('R10'!AM146/'R10'!AM145)</f>
        <v>0.15143394686983516</v>
      </c>
      <c r="AN146" s="71">
        <f>LN('R10'!AN146/'R10'!AN145)</f>
        <v>-0.1389353464713379</v>
      </c>
      <c r="AO146" s="71">
        <f>LN('R10'!AO146/'R10'!AO145)</f>
        <v>-0.69526095194069859</v>
      </c>
      <c r="AP146" s="71">
        <f>LN('R10'!AP146/'R10'!AP145)</f>
        <v>-2.5209300693450898E-2</v>
      </c>
      <c r="AQ146" s="71">
        <f>LN('R10'!AQ146/'R10'!AQ145)</f>
        <v>-6.5952165594505341E-2</v>
      </c>
      <c r="AR146" s="71">
        <f>LN('R10'!AR146/'R10'!AR145)</f>
        <v>6.8247206765080295E-2</v>
      </c>
      <c r="AS146" s="71">
        <f>LN('R10'!AS146/'R10'!AS145)</f>
        <v>-0.19637811615125222</v>
      </c>
      <c r="AT146" s="71">
        <f>LN('R10'!AT146/'R10'!AT145)</f>
        <v>-5.5773573968484397E-2</v>
      </c>
      <c r="AU146" s="71">
        <f>LN('R10'!AU146/'R10'!AU145)</f>
        <v>-1.8859119737095982E-2</v>
      </c>
      <c r="AV146" s="71">
        <f>LN('R10'!AV146/'R10'!AV145)</f>
        <v>4.8885588569523443E-2</v>
      </c>
      <c r="AW146" s="71">
        <f>LN('R10'!AW146/'R10'!AW145)</f>
        <v>0.22669956217342874</v>
      </c>
      <c r="AX146" s="71">
        <f>LN('R10'!AX146/'R10'!AX145)</f>
        <v>0.56308700923984134</v>
      </c>
      <c r="AY146" s="71">
        <f>LN('R10'!AY146/'R10'!AY145)</f>
        <v>0.17201742382800206</v>
      </c>
      <c r="AZ146" s="71">
        <f>LN('R10'!AZ146/'R10'!AZ145)</f>
        <v>-0.15768231596459698</v>
      </c>
      <c r="BA146" s="71">
        <f>LN('R10'!BA146/'R10'!BA145)</f>
        <v>-0.55734112104619715</v>
      </c>
      <c r="BB146" s="71">
        <f>LN('R10'!BB146/'R10'!BB145)</f>
        <v>-2.5164891094321473E-2</v>
      </c>
      <c r="BC146" s="71">
        <f>LN('R10'!BC146/'R10'!BC145)</f>
        <v>-6.5830554910182776E-2</v>
      </c>
      <c r="BD146" s="71">
        <f>LN('R10'!BD146/'R10'!BD145)</f>
        <v>3.0557188530898012E-2</v>
      </c>
      <c r="BE146" s="71">
        <f>LN('R10'!BE146/'R10'!BE145)</f>
        <v>-0.20431454316130221</v>
      </c>
      <c r="BF146" s="71">
        <f>LN('R10'!BF146/'R10'!BF145)</f>
        <v>-5.8340154185232168E-2</v>
      </c>
      <c r="BG146" s="71">
        <f>LN('R10'!BG146/'R10'!BG145)</f>
        <v>-4.2783523423112438E-2</v>
      </c>
      <c r="BH146" s="71">
        <f>LN('R10'!BH146/'R10'!BH145)</f>
        <v>5.2349705017672901E-2</v>
      </c>
      <c r="BI146" s="71">
        <f>LN('R10'!BI146/'R10'!BI145)</f>
        <v>0.24060329579415093</v>
      </c>
      <c r="BJ146" s="71">
        <f>LN('R10'!BJ146/'R10'!BJ145)</f>
        <v>0.51690175374859715</v>
      </c>
      <c r="BK146" s="71">
        <f>LN('R10'!BK146/'R10'!BK145)</f>
        <v>-0.52792188946442753</v>
      </c>
    </row>
    <row r="147" spans="1:63">
      <c r="A147" s="134">
        <v>36738</v>
      </c>
      <c r="B147" s="132"/>
      <c r="C147" s="135">
        <v>34943</v>
      </c>
      <c r="D147" s="71">
        <f>LN('R10'!D147/'R10'!D146)</f>
        <v>-8.7775610882385724E-2</v>
      </c>
      <c r="E147" s="71">
        <f>LN('R10'!E147/'R10'!E146)</f>
        <v>0</v>
      </c>
      <c r="F147" s="71">
        <f>LN('R10'!F147/'R10'!F146)</f>
        <v>0</v>
      </c>
      <c r="G147" s="71">
        <f>LN('R10'!G147/'R10'!G146)</f>
        <v>0</v>
      </c>
      <c r="H147" s="71">
        <f>LN('R10'!H147/'R10'!H146)</f>
        <v>0</v>
      </c>
      <c r="I147" s="71">
        <f>LN('R10'!I147/'R10'!I146)</f>
        <v>0</v>
      </c>
      <c r="J147" s="71">
        <f>LN('R10'!J147/'R10'!J146)</f>
        <v>0</v>
      </c>
      <c r="K147" s="71">
        <f>LN('R10'!K147/'R10'!K146)</f>
        <v>0</v>
      </c>
      <c r="L147" s="71">
        <f>LN('R10'!L147/'R10'!L146)</f>
        <v>0</v>
      </c>
      <c r="M147" s="71">
        <f>LN('R10'!M147/'R10'!M146)</f>
        <v>0</v>
      </c>
      <c r="N147" s="71">
        <f>LN('R10'!N147/'R10'!N146)</f>
        <v>0</v>
      </c>
      <c r="O147" s="71">
        <f>LN('R10'!O147/'R10'!O146)</f>
        <v>0</v>
      </c>
      <c r="P147" s="71">
        <f>LN('R10'!P147/'R10'!P146)</f>
        <v>0</v>
      </c>
      <c r="Q147" s="71">
        <f>LN('R10'!Q147/'R10'!Q146)</f>
        <v>0</v>
      </c>
      <c r="R147" s="71">
        <f>LN('R10'!R147/'R10'!R146)</f>
        <v>0</v>
      </c>
      <c r="S147" s="71">
        <f>LN('R10'!S147/'R10'!S146)</f>
        <v>0</v>
      </c>
      <c r="T147" s="71">
        <f>LN('R10'!T147/'R10'!T146)</f>
        <v>0</v>
      </c>
      <c r="U147" s="71">
        <f>LN('R10'!U147/'R10'!U146)</f>
        <v>0</v>
      </c>
      <c r="V147" s="71">
        <f>LN('R10'!V147/'R10'!V146)</f>
        <v>0</v>
      </c>
      <c r="W147" s="71">
        <f>LN('R10'!W147/'R10'!W146)</f>
        <v>0</v>
      </c>
      <c r="X147" s="71">
        <f>LN('R10'!X147/'R10'!X146)</f>
        <v>0</v>
      </c>
      <c r="Y147" s="71">
        <f>LN('R10'!Y147/'R10'!Y146)</f>
        <v>0</v>
      </c>
      <c r="Z147" s="71">
        <f>LN('R10'!Z147/'R10'!Z146)</f>
        <v>0</v>
      </c>
      <c r="AA147" s="71">
        <f>LN('R10'!AA147/'R10'!AA146)</f>
        <v>0</v>
      </c>
      <c r="AB147" s="71">
        <f>LN('R10'!AB147/'R10'!AB146)</f>
        <v>0</v>
      </c>
      <c r="AC147" s="71">
        <f>LN('R10'!AC147/'R10'!AC146)</f>
        <v>0</v>
      </c>
      <c r="AD147" s="71">
        <f>LN('R10'!AD147/'R10'!AD146)</f>
        <v>0</v>
      </c>
      <c r="AE147" s="71">
        <f>LN('R10'!AE147/'R10'!AE146)</f>
        <v>0</v>
      </c>
      <c r="AF147" s="71">
        <f>LN('R10'!AF147/'R10'!AF146)</f>
        <v>0</v>
      </c>
      <c r="AG147" s="71">
        <f>LN('R10'!AG147/'R10'!AG146)</f>
        <v>0</v>
      </c>
      <c r="AH147" s="71">
        <f>LN('R10'!AH147/'R10'!AH146)</f>
        <v>0</v>
      </c>
      <c r="AI147" s="71">
        <f>LN('R10'!AI147/'R10'!AI146)</f>
        <v>0</v>
      </c>
      <c r="AJ147" s="71">
        <f>LN('R10'!AJ147/'R10'!AJ146)</f>
        <v>0</v>
      </c>
      <c r="AK147" s="71">
        <f>LN('R10'!AK147/'R10'!AK146)</f>
        <v>0</v>
      </c>
      <c r="AL147" s="71">
        <f>LN('R10'!AL147/'R10'!AL146)</f>
        <v>0</v>
      </c>
      <c r="AM147" s="71">
        <f>LN('R10'!AM147/'R10'!AM146)</f>
        <v>0</v>
      </c>
      <c r="AN147" s="71">
        <f>LN('R10'!AN147/'R10'!AN146)</f>
        <v>0</v>
      </c>
      <c r="AO147" s="71">
        <f>LN('R10'!AO147/'R10'!AO146)</f>
        <v>0</v>
      </c>
      <c r="AP147" s="71">
        <f>LN('R10'!AP147/'R10'!AP146)</f>
        <v>0</v>
      </c>
      <c r="AQ147" s="71">
        <f>LN('R10'!AQ147/'R10'!AQ146)</f>
        <v>0</v>
      </c>
      <c r="AR147" s="71">
        <f>LN('R10'!AR147/'R10'!AR146)</f>
        <v>0</v>
      </c>
      <c r="AS147" s="71">
        <f>LN('R10'!AS147/'R10'!AS146)</f>
        <v>0</v>
      </c>
      <c r="AT147" s="71">
        <f>LN('R10'!AT147/'R10'!AT146)</f>
        <v>0</v>
      </c>
      <c r="AU147" s="71">
        <f>LN('R10'!AU147/'R10'!AU146)</f>
        <v>0</v>
      </c>
      <c r="AV147" s="71">
        <f>LN('R10'!AV147/'R10'!AV146)</f>
        <v>0</v>
      </c>
      <c r="AW147" s="71">
        <f>LN('R10'!AW147/'R10'!AW146)</f>
        <v>0</v>
      </c>
      <c r="AX147" s="71">
        <f>LN('R10'!AX147/'R10'!AX146)</f>
        <v>0</v>
      </c>
      <c r="AY147" s="71">
        <f>LN('R10'!AY147/'R10'!AY146)</f>
        <v>0</v>
      </c>
      <c r="AZ147" s="71">
        <f>LN('R10'!AZ147/'R10'!AZ146)</f>
        <v>0</v>
      </c>
      <c r="BA147" s="71">
        <f>LN('R10'!BA147/'R10'!BA146)</f>
        <v>0</v>
      </c>
      <c r="BB147" s="71">
        <f>LN('R10'!BB147/'R10'!BB146)</f>
        <v>0</v>
      </c>
      <c r="BC147" s="71">
        <f>LN('R10'!BC147/'R10'!BC146)</f>
        <v>0</v>
      </c>
      <c r="BD147" s="71">
        <f>LN('R10'!BD147/'R10'!BD146)</f>
        <v>0</v>
      </c>
      <c r="BE147" s="71">
        <f>LN('R10'!BE147/'R10'!BE146)</f>
        <v>0</v>
      </c>
      <c r="BF147" s="71">
        <f>LN('R10'!BF147/'R10'!BF146)</f>
        <v>0</v>
      </c>
      <c r="BG147" s="71">
        <f>LN('R10'!BG147/'R10'!BG146)</f>
        <v>0</v>
      </c>
      <c r="BH147" s="71">
        <f>LN('R10'!BH147/'R10'!BH146)</f>
        <v>0</v>
      </c>
      <c r="BI147" s="71">
        <f>LN('R10'!BI147/'R10'!BI146)</f>
        <v>0</v>
      </c>
      <c r="BJ147" s="71">
        <f>LN('R10'!BJ147/'R10'!BJ146)</f>
        <v>0</v>
      </c>
      <c r="BK147" s="71">
        <f>LN('R10'!BK147/'R10'!BK146)</f>
        <v>0.71625647048150698</v>
      </c>
    </row>
    <row r="148" spans="1:63">
      <c r="A148" s="134">
        <v>36739</v>
      </c>
      <c r="B148" s="132"/>
      <c r="C148" s="135">
        <v>34943</v>
      </c>
      <c r="D148" s="71">
        <f>LN('R10'!D148/'R10'!D147)</f>
        <v>0</v>
      </c>
      <c r="E148" s="71">
        <f>LN('R10'!E148/'R10'!E147)</f>
        <v>-6.0060240602119218E-3</v>
      </c>
      <c r="F148" s="71">
        <f>LN('R10'!F148/'R10'!F147)</f>
        <v>0</v>
      </c>
      <c r="G148" s="71">
        <f>LN('R10'!G148/'R10'!G147)</f>
        <v>0</v>
      </c>
      <c r="H148" s="71">
        <f>LN('R10'!H148/'R10'!H147)</f>
        <v>0</v>
      </c>
      <c r="I148" s="71">
        <f>LN('R10'!I148/'R10'!I147)</f>
        <v>0</v>
      </c>
      <c r="J148" s="71">
        <f>LN('R10'!J148/'R10'!J147)</f>
        <v>0</v>
      </c>
      <c r="K148" s="71">
        <f>LN('R10'!K148/'R10'!K147)</f>
        <v>0</v>
      </c>
      <c r="L148" s="71">
        <f>LN('R10'!L148/'R10'!L147)</f>
        <v>0</v>
      </c>
      <c r="M148" s="71">
        <f>LN('R10'!M148/'R10'!M147)</f>
        <v>0</v>
      </c>
      <c r="N148" s="71">
        <f>LN('R10'!N148/'R10'!N147)</f>
        <v>-2.8277096096861552E-2</v>
      </c>
      <c r="O148" s="71">
        <f>LN('R10'!O148/'R10'!O147)</f>
        <v>-2.4918232790489669E-2</v>
      </c>
      <c r="P148" s="71">
        <f>LN('R10'!P148/'R10'!P147)</f>
        <v>-2.7249642447375474E-2</v>
      </c>
      <c r="Q148" s="71">
        <f>LN('R10'!Q148/'R10'!Q147)</f>
        <v>0</v>
      </c>
      <c r="R148" s="71">
        <f>LN('R10'!R148/'R10'!R147)</f>
        <v>0</v>
      </c>
      <c r="S148" s="71">
        <f>LN('R10'!S148/'R10'!S147)</f>
        <v>0</v>
      </c>
      <c r="T148" s="71">
        <f>LN('R10'!T148/'R10'!T147)</f>
        <v>0</v>
      </c>
      <c r="U148" s="71">
        <f>LN('R10'!U148/'R10'!U147)</f>
        <v>0</v>
      </c>
      <c r="V148" s="71">
        <f>LN('R10'!V148/'R10'!V147)</f>
        <v>0</v>
      </c>
      <c r="W148" s="71">
        <f>LN('R10'!W148/'R10'!W147)</f>
        <v>0</v>
      </c>
      <c r="X148" s="71">
        <f>LN('R10'!X148/'R10'!X147)</f>
        <v>0</v>
      </c>
      <c r="Y148" s="71">
        <f>LN('R10'!Y148/'R10'!Y147)</f>
        <v>0</v>
      </c>
      <c r="Z148" s="71">
        <f>LN('R10'!Z148/'R10'!Z147)</f>
        <v>-3.6768847787088929E-2</v>
      </c>
      <c r="AA148" s="71">
        <f>LN('R10'!AA148/'R10'!AA147)</f>
        <v>-3.128513749703437E-2</v>
      </c>
      <c r="AB148" s="71">
        <f>LN('R10'!AB148/'R10'!AB147)</f>
        <v>-3.505031687955474E-2</v>
      </c>
      <c r="AC148" s="71">
        <f>LN('R10'!AC148/'R10'!AC147)</f>
        <v>0</v>
      </c>
      <c r="AD148" s="71">
        <f>LN('R10'!AD148/'R10'!AD147)</f>
        <v>0</v>
      </c>
      <c r="AE148" s="71">
        <f>LN('R10'!AE148/'R10'!AE147)</f>
        <v>0</v>
      </c>
      <c r="AF148" s="71">
        <f>LN('R10'!AF148/'R10'!AF147)</f>
        <v>-5.1519949094281092E-3</v>
      </c>
      <c r="AG148" s="71">
        <f>LN('R10'!AG148/'R10'!AG147)</f>
        <v>-3.1377496719672492E-3</v>
      </c>
      <c r="AH148" s="71">
        <f>LN('R10'!AH148/'R10'!AH147)</f>
        <v>0</v>
      </c>
      <c r="AI148" s="71">
        <f>LN('R10'!AI148/'R10'!AI147)</f>
        <v>0</v>
      </c>
      <c r="AJ148" s="71">
        <f>LN('R10'!AJ148/'R10'!AJ147)</f>
        <v>-6.1463008486941778E-3</v>
      </c>
      <c r="AK148" s="71">
        <f>LN('R10'!AK148/'R10'!AK147)</f>
        <v>-4.9334091179558878E-3</v>
      </c>
      <c r="AL148" s="71">
        <f>LN('R10'!AL148/'R10'!AL147)</f>
        <v>-9.4775461424673382E-3</v>
      </c>
      <c r="AM148" s="71">
        <f>LN('R10'!AM148/'R10'!AM147)</f>
        <v>-8.1402739621119335E-3</v>
      </c>
      <c r="AN148" s="71">
        <f>LN('R10'!AN148/'R10'!AN147)</f>
        <v>-9.359274658306535E-3</v>
      </c>
      <c r="AO148" s="71">
        <f>LN('R10'!AO148/'R10'!AO147)</f>
        <v>-4.2409942572546227E-3</v>
      </c>
      <c r="AP148" s="71">
        <f>LN('R10'!AP148/'R10'!AP147)</f>
        <v>-4.3495015480935397E-3</v>
      </c>
      <c r="AQ148" s="71">
        <f>LN('R10'!AQ148/'R10'!AQ147)</f>
        <v>-4.6467214947888934E-3</v>
      </c>
      <c r="AR148" s="71">
        <f>LN('R10'!AR148/'R10'!AR147)</f>
        <v>-5.1072633997820459E-3</v>
      </c>
      <c r="AS148" s="71">
        <f>LN('R10'!AS148/'R10'!AS147)</f>
        <v>-3.1046283862971816E-3</v>
      </c>
      <c r="AT148" s="71">
        <f>LN('R10'!AT148/'R10'!AT147)</f>
        <v>0</v>
      </c>
      <c r="AU148" s="71">
        <f>LN('R10'!AU148/'R10'!AU147)</f>
        <v>0</v>
      </c>
      <c r="AV148" s="71">
        <f>LN('R10'!AV148/'R10'!AV147)</f>
        <v>-6.3816425895207203E-3</v>
      </c>
      <c r="AW148" s="71">
        <f>LN('R10'!AW148/'R10'!AW147)</f>
        <v>-5.0838950372721729E-3</v>
      </c>
      <c r="AX148" s="71">
        <f>LN('R10'!AX148/'R10'!AX147)</f>
        <v>-1.0887818959468184E-2</v>
      </c>
      <c r="AY148" s="71">
        <f>LN('R10'!AY148/'R10'!AY147)</f>
        <v>-9.1592506959119711E-3</v>
      </c>
      <c r="AZ148" s="71">
        <f>LN('R10'!AZ148/'R10'!AZ147)</f>
        <v>-1.0732019725286406E-2</v>
      </c>
      <c r="BA148" s="71">
        <f>LN('R10'!BA148/'R10'!BA147)</f>
        <v>-4.2336011434306754E-3</v>
      </c>
      <c r="BB148" s="71">
        <f>LN('R10'!BB148/'R10'!BB147)</f>
        <v>-4.3417256301831342E-3</v>
      </c>
      <c r="BC148" s="71">
        <f>LN('R10'!BC148/'R10'!BC147)</f>
        <v>-4.637847625689806E-3</v>
      </c>
      <c r="BD148" s="71">
        <f>LN('R10'!BD148/'R10'!BD147)</f>
        <v>-5.2938186097152744E-3</v>
      </c>
      <c r="BE148" s="71">
        <f>LN('R10'!BE148/'R10'!BE147)</f>
        <v>-3.2435967458421546E-3</v>
      </c>
      <c r="BF148" s="71">
        <f>LN('R10'!BF148/'R10'!BF147)</f>
        <v>0</v>
      </c>
      <c r="BG148" s="71">
        <f>LN('R10'!BG148/'R10'!BG147)</f>
        <v>0</v>
      </c>
      <c r="BH148" s="71">
        <f>LN('R10'!BH148/'R10'!BH147)</f>
        <v>-6.8236361662540471E-3</v>
      </c>
      <c r="BI148" s="71">
        <f>LN('R10'!BI148/'R10'!BI147)</f>
        <v>-5.3605060015234768E-3</v>
      </c>
      <c r="BJ148" s="71">
        <f>LN('R10'!BJ148/'R10'!BJ147)</f>
        <v>-1.2028049749049726E-2</v>
      </c>
      <c r="BK148" s="71">
        <f>LN('R10'!BK148/'R10'!BK147)</f>
        <v>-9.9529718179653098E-3</v>
      </c>
    </row>
    <row r="149" spans="1:63">
      <c r="A149" s="134">
        <v>36740</v>
      </c>
      <c r="B149" s="132"/>
      <c r="C149" s="135">
        <v>34943</v>
      </c>
      <c r="D149" s="71">
        <f>LN('R10'!D149/'R10'!D148)</f>
        <v>0</v>
      </c>
      <c r="E149" s="71">
        <f>LN('R10'!E149/'R10'!E148)</f>
        <v>1.197619104671562E-2</v>
      </c>
      <c r="F149" s="71">
        <f>LN('R10'!F149/'R10'!F148)</f>
        <v>0</v>
      </c>
      <c r="G149" s="71">
        <f>LN('R10'!G149/'R10'!G148)</f>
        <v>7.267473846977692E-3</v>
      </c>
      <c r="H149" s="71">
        <f>LN('R10'!H149/'R10'!H148)</f>
        <v>1.7150277442634036E-2</v>
      </c>
      <c r="I149" s="71">
        <f>LN('R10'!I149/'R10'!I148)</f>
        <v>2.0018866890491923E-2</v>
      </c>
      <c r="J149" s="71">
        <f>LN('R10'!J149/'R10'!J148)</f>
        <v>2.1277398447284879E-2</v>
      </c>
      <c r="K149" s="71">
        <f>LN('R10'!K149/'R10'!K148)</f>
        <v>8.3160562416573856E-3</v>
      </c>
      <c r="L149" s="71">
        <f>LN('R10'!L149/'R10'!L148)</f>
        <v>8.146684567818108E-3</v>
      </c>
      <c r="M149" s="71">
        <f>LN('R10'!M149/'R10'!M148)</f>
        <v>7.4627212015895943E-3</v>
      </c>
      <c r="N149" s="71">
        <f>LN('R10'!N149/'R10'!N148)</f>
        <v>-2.3929181076127494E-3</v>
      </c>
      <c r="O149" s="71">
        <f>LN('R10'!O149/'R10'!O148)</f>
        <v>-2.1048208149635388E-3</v>
      </c>
      <c r="P149" s="71">
        <f>LN('R10'!P149/'R10'!P148)</f>
        <v>-2.304679517467028E-3</v>
      </c>
      <c r="Q149" s="71">
        <f>LN('R10'!Q149/'R10'!Q148)</f>
        <v>0</v>
      </c>
      <c r="R149" s="71">
        <f>LN('R10'!R149/'R10'!R148)</f>
        <v>0</v>
      </c>
      <c r="S149" s="71">
        <f>LN('R10'!S149/'R10'!S148)</f>
        <v>0</v>
      </c>
      <c r="T149" s="71">
        <f>LN('R10'!T149/'R10'!T148)</f>
        <v>2.2715957834536869E-2</v>
      </c>
      <c r="U149" s="71">
        <f>LN('R10'!U149/'R10'!U148)</f>
        <v>2.7536157808605351E-2</v>
      </c>
      <c r="V149" s="71">
        <f>LN('R10'!V149/'R10'!V148)</f>
        <v>3.125254350410453E-2</v>
      </c>
      <c r="W149" s="71">
        <f>LN('R10'!W149/'R10'!W148)</f>
        <v>1.0781775603288413E-2</v>
      </c>
      <c r="X149" s="71">
        <f>LN('R10'!X149/'R10'!X148)</f>
        <v>1.049878409821957E-2</v>
      </c>
      <c r="Y149" s="71">
        <f>LN('R10'!Y149/'R10'!Y148)</f>
        <v>9.3897403498389171E-3</v>
      </c>
      <c r="Z149" s="71">
        <f>LN('R10'!Z149/'R10'!Z148)</f>
        <v>-3.1259794132921042E-3</v>
      </c>
      <c r="AA149" s="71">
        <f>LN('R10'!AA149/'R10'!AA148)</f>
        <v>-2.6518180482936072E-3</v>
      </c>
      <c r="AB149" s="71">
        <f>LN('R10'!AB149/'R10'!AB148)</f>
        <v>-2.9770787096845036E-3</v>
      </c>
      <c r="AC149" s="71">
        <f>LN('R10'!AC149/'R10'!AC148)</f>
        <v>0</v>
      </c>
      <c r="AD149" s="71">
        <f>LN('R10'!AD149/'R10'!AD148)</f>
        <v>0</v>
      </c>
      <c r="AE149" s="71">
        <f>LN('R10'!AE149/'R10'!AE148)</f>
        <v>0</v>
      </c>
      <c r="AF149" s="71">
        <f>LN('R10'!AF149/'R10'!AF148)</f>
        <v>0</v>
      </c>
      <c r="AG149" s="71">
        <f>LN('R10'!AG149/'R10'!AG148)</f>
        <v>0</v>
      </c>
      <c r="AH149" s="71">
        <f>LN('R10'!AH149/'R10'!AH148)</f>
        <v>0</v>
      </c>
      <c r="AI149" s="71">
        <f>LN('R10'!AI149/'R10'!AI148)</f>
        <v>0</v>
      </c>
      <c r="AJ149" s="71">
        <f>LN('R10'!AJ149/'R10'!AJ148)</f>
        <v>0</v>
      </c>
      <c r="AK149" s="71">
        <f>LN('R10'!AK149/'R10'!AK148)</f>
        <v>0</v>
      </c>
      <c r="AL149" s="71">
        <f>LN('R10'!AL149/'R10'!AL148)</f>
        <v>0</v>
      </c>
      <c r="AM149" s="71">
        <f>LN('R10'!AM149/'R10'!AM148)</f>
        <v>0</v>
      </c>
      <c r="AN149" s="71">
        <f>LN('R10'!AN149/'R10'!AN148)</f>
        <v>0</v>
      </c>
      <c r="AO149" s="71">
        <f>LN('R10'!AO149/'R10'!AO148)</f>
        <v>0</v>
      </c>
      <c r="AP149" s="71">
        <f>LN('R10'!AP149/'R10'!AP148)</f>
        <v>0</v>
      </c>
      <c r="AQ149" s="71">
        <f>LN('R10'!AQ149/'R10'!AQ148)</f>
        <v>0</v>
      </c>
      <c r="AR149" s="71">
        <f>LN('R10'!AR149/'R10'!AR148)</f>
        <v>0</v>
      </c>
      <c r="AS149" s="71">
        <f>LN('R10'!AS149/'R10'!AS148)</f>
        <v>0</v>
      </c>
      <c r="AT149" s="71">
        <f>LN('R10'!AT149/'R10'!AT148)</f>
        <v>0</v>
      </c>
      <c r="AU149" s="71">
        <f>LN('R10'!AU149/'R10'!AU148)</f>
        <v>0</v>
      </c>
      <c r="AV149" s="71">
        <f>LN('R10'!AV149/'R10'!AV148)</f>
        <v>0</v>
      </c>
      <c r="AW149" s="71">
        <f>LN('R10'!AW149/'R10'!AW148)</f>
        <v>0</v>
      </c>
      <c r="AX149" s="71">
        <f>LN('R10'!AX149/'R10'!AX148)</f>
        <v>0</v>
      </c>
      <c r="AY149" s="71">
        <f>LN('R10'!AY149/'R10'!AY148)</f>
        <v>0</v>
      </c>
      <c r="AZ149" s="71">
        <f>LN('R10'!AZ149/'R10'!AZ148)</f>
        <v>0</v>
      </c>
      <c r="BA149" s="71">
        <f>LN('R10'!BA149/'R10'!BA148)</f>
        <v>0</v>
      </c>
      <c r="BB149" s="71">
        <f>LN('R10'!BB149/'R10'!BB148)</f>
        <v>0</v>
      </c>
      <c r="BC149" s="71">
        <f>LN('R10'!BC149/'R10'!BC148)</f>
        <v>0</v>
      </c>
      <c r="BD149" s="71">
        <f>LN('R10'!BD149/'R10'!BD148)</f>
        <v>0</v>
      </c>
      <c r="BE149" s="71">
        <f>LN('R10'!BE149/'R10'!BE148)</f>
        <v>0</v>
      </c>
      <c r="BF149" s="71">
        <f>LN('R10'!BF149/'R10'!BF148)</f>
        <v>0</v>
      </c>
      <c r="BG149" s="71">
        <f>LN('R10'!BG149/'R10'!BG148)</f>
        <v>0</v>
      </c>
      <c r="BH149" s="71">
        <f>LN('R10'!BH149/'R10'!BH148)</f>
        <v>0</v>
      </c>
      <c r="BI149" s="71">
        <f>LN('R10'!BI149/'R10'!BI148)</f>
        <v>0</v>
      </c>
      <c r="BJ149" s="71">
        <f>LN('R10'!BJ149/'R10'!BJ148)</f>
        <v>0</v>
      </c>
      <c r="BK149" s="71">
        <f>LN('R10'!BK149/'R10'!BK148)</f>
        <v>0</v>
      </c>
    </row>
    <row r="150" spans="1:63">
      <c r="A150" s="134">
        <v>36741</v>
      </c>
      <c r="B150" s="132"/>
      <c r="C150" s="135">
        <v>34943</v>
      </c>
      <c r="D150" s="71">
        <f>LN('R10'!D150/'R10'!D149)</f>
        <v>1.8182319083190328E-2</v>
      </c>
      <c r="E150" s="71">
        <f>LN('R10'!E150/'R10'!E149)</f>
        <v>5.9347355198145265E-3</v>
      </c>
      <c r="F150" s="71">
        <f>LN('R10'!F150/'R10'!F149)</f>
        <v>1.4285957247476434E-2</v>
      </c>
      <c r="G150" s="71">
        <f>LN('R10'!G150/'R10'!G149)</f>
        <v>1.3664362194057899E-2</v>
      </c>
      <c r="H150" s="71">
        <f>LN('R10'!H150/'R10'!H149)</f>
        <v>1.6064602503806622E-2</v>
      </c>
      <c r="I150" s="71">
        <f>LN('R10'!I150/'R10'!I149)</f>
        <v>1.7857617400006472E-2</v>
      </c>
      <c r="J150" s="71">
        <f>LN('R10'!J150/'R10'!J149)</f>
        <v>2.0834086902842053E-2</v>
      </c>
      <c r="K150" s="71">
        <f>LN('R10'!K150/'R10'!K149)</f>
        <v>1.4388737452099671E-2</v>
      </c>
      <c r="L150" s="71">
        <f>LN('R10'!L150/'R10'!L149)</f>
        <v>3.3901551675681416E-2</v>
      </c>
      <c r="M150" s="71">
        <f>LN('R10'!M150/'R10'!M149)</f>
        <v>1.2927234501459755E-2</v>
      </c>
      <c r="N150" s="71">
        <f>LN('R10'!N150/'R10'!N149)</f>
        <v>0</v>
      </c>
      <c r="O150" s="71">
        <f>LN('R10'!O150/'R10'!O149)</f>
        <v>0</v>
      </c>
      <c r="P150" s="71">
        <f>LN('R10'!P150/'R10'!P149)</f>
        <v>0</v>
      </c>
      <c r="Q150" s="71">
        <f>LN('R10'!Q150/'R10'!Q149)</f>
        <v>0</v>
      </c>
      <c r="R150" s="71">
        <f>LN('R10'!R150/'R10'!R149)</f>
        <v>0</v>
      </c>
      <c r="S150" s="71">
        <f>LN('R10'!S150/'R10'!S149)</f>
        <v>0</v>
      </c>
      <c r="T150" s="71">
        <f>LN('R10'!T150/'R10'!T149)</f>
        <v>2.1164811192043331E-2</v>
      </c>
      <c r="U150" s="71">
        <f>LN('R10'!U150/'R10'!U149)</f>
        <v>2.4391453124159263E-2</v>
      </c>
      <c r="V150" s="71">
        <f>LN('R10'!V150/'R10'!V149)</f>
        <v>3.0305349495328843E-2</v>
      </c>
      <c r="W150" s="71">
        <f>LN('R10'!W150/'R10'!W149)</f>
        <v>1.8592833076615925E-2</v>
      </c>
      <c r="X150" s="71">
        <f>LN('R10'!X150/'R10'!X149)</f>
        <v>4.3429557927336104E-2</v>
      </c>
      <c r="Y150" s="71">
        <f>LN('R10'!Y150/'R10'!Y149)</f>
        <v>1.6222835506887384E-2</v>
      </c>
      <c r="Z150" s="71">
        <f>LN('R10'!Z150/'R10'!Z149)</f>
        <v>0</v>
      </c>
      <c r="AA150" s="71">
        <f>LN('R10'!AA150/'R10'!AA149)</f>
        <v>0</v>
      </c>
      <c r="AB150" s="71">
        <f>LN('R10'!AB150/'R10'!AB149)</f>
        <v>0</v>
      </c>
      <c r="AC150" s="71">
        <f>LN('R10'!AC150/'R10'!AC149)</f>
        <v>0</v>
      </c>
      <c r="AD150" s="71">
        <f>LN('R10'!AD150/'R10'!AD149)</f>
        <v>0</v>
      </c>
      <c r="AE150" s="71">
        <f>LN('R10'!AE150/'R10'!AE149)</f>
        <v>0</v>
      </c>
      <c r="AF150" s="71">
        <f>LN('R10'!AF150/'R10'!AF149)</f>
        <v>0</v>
      </c>
      <c r="AG150" s="71">
        <f>LN('R10'!AG150/'R10'!AG149)</f>
        <v>0</v>
      </c>
      <c r="AH150" s="71">
        <f>LN('R10'!AH150/'R10'!AH149)</f>
        <v>0</v>
      </c>
      <c r="AI150" s="71">
        <f>LN('R10'!AI150/'R10'!AI149)</f>
        <v>0</v>
      </c>
      <c r="AJ150" s="71">
        <f>LN('R10'!AJ150/'R10'!AJ149)</f>
        <v>0</v>
      </c>
      <c r="AK150" s="71">
        <f>LN('R10'!AK150/'R10'!AK149)</f>
        <v>0</v>
      </c>
      <c r="AL150" s="71">
        <f>LN('R10'!AL150/'R10'!AL149)</f>
        <v>0</v>
      </c>
      <c r="AM150" s="71">
        <f>LN('R10'!AM150/'R10'!AM149)</f>
        <v>0</v>
      </c>
      <c r="AN150" s="71">
        <f>LN('R10'!AN150/'R10'!AN149)</f>
        <v>0</v>
      </c>
      <c r="AO150" s="71">
        <f>LN('R10'!AO150/'R10'!AO149)</f>
        <v>0</v>
      </c>
      <c r="AP150" s="71">
        <f>LN('R10'!AP150/'R10'!AP149)</f>
        <v>0</v>
      </c>
      <c r="AQ150" s="71">
        <f>LN('R10'!AQ150/'R10'!AQ149)</f>
        <v>0</v>
      </c>
      <c r="AR150" s="71">
        <f>LN('R10'!AR150/'R10'!AR149)</f>
        <v>0</v>
      </c>
      <c r="AS150" s="71">
        <f>LN('R10'!AS150/'R10'!AS149)</f>
        <v>0</v>
      </c>
      <c r="AT150" s="71">
        <f>LN('R10'!AT150/'R10'!AT149)</f>
        <v>0</v>
      </c>
      <c r="AU150" s="71">
        <f>LN('R10'!AU150/'R10'!AU149)</f>
        <v>0</v>
      </c>
      <c r="AV150" s="71">
        <f>LN('R10'!AV150/'R10'!AV149)</f>
        <v>0</v>
      </c>
      <c r="AW150" s="71">
        <f>LN('R10'!AW150/'R10'!AW149)</f>
        <v>0</v>
      </c>
      <c r="AX150" s="71">
        <f>LN('R10'!AX150/'R10'!AX149)</f>
        <v>0</v>
      </c>
      <c r="AY150" s="71">
        <f>LN('R10'!AY150/'R10'!AY149)</f>
        <v>0</v>
      </c>
      <c r="AZ150" s="71">
        <f>LN('R10'!AZ150/'R10'!AZ149)</f>
        <v>0</v>
      </c>
      <c r="BA150" s="71">
        <f>LN('R10'!BA150/'R10'!BA149)</f>
        <v>0</v>
      </c>
      <c r="BB150" s="71">
        <f>LN('R10'!BB150/'R10'!BB149)</f>
        <v>0</v>
      </c>
      <c r="BC150" s="71">
        <f>LN('R10'!BC150/'R10'!BC149)</f>
        <v>0</v>
      </c>
      <c r="BD150" s="71">
        <f>LN('R10'!BD150/'R10'!BD149)</f>
        <v>0</v>
      </c>
      <c r="BE150" s="71">
        <f>LN('R10'!BE150/'R10'!BE149)</f>
        <v>0</v>
      </c>
      <c r="BF150" s="71">
        <f>LN('R10'!BF150/'R10'!BF149)</f>
        <v>0</v>
      </c>
      <c r="BG150" s="71">
        <f>LN('R10'!BG150/'R10'!BG149)</f>
        <v>0</v>
      </c>
      <c r="BH150" s="71">
        <f>LN('R10'!BH150/'R10'!BH149)</f>
        <v>0</v>
      </c>
      <c r="BI150" s="71">
        <f>LN('R10'!BI150/'R10'!BI149)</f>
        <v>0</v>
      </c>
      <c r="BJ150" s="71">
        <f>LN('R10'!BJ150/'R10'!BJ149)</f>
        <v>0</v>
      </c>
      <c r="BK150" s="71">
        <f>LN('R10'!BK150/'R10'!BK149)</f>
        <v>0</v>
      </c>
    </row>
    <row r="151" spans="1:63">
      <c r="A151" s="134">
        <v>36742</v>
      </c>
      <c r="B151" s="132"/>
      <c r="C151" s="135">
        <v>34943</v>
      </c>
      <c r="D151" s="71">
        <f>LN('R10'!D151/'R10'!D150)</f>
        <v>3.5401927050916E-2</v>
      </c>
      <c r="E151" s="71">
        <f>LN('R10'!E151/'R10'!E150)</f>
        <v>1.759576189037966E-2</v>
      </c>
      <c r="F151" s="71">
        <f>LN('R10'!F151/'R10'!F150)</f>
        <v>2.1053409197832263E-2</v>
      </c>
      <c r="G151" s="71">
        <f>LN('R10'!G151/'R10'!G150)</f>
        <v>2.1202207650602906E-2</v>
      </c>
      <c r="H151" s="71">
        <f>LN('R10'!H151/'R10'!H150)</f>
        <v>1.9724505347778573E-2</v>
      </c>
      <c r="I151" s="71">
        <f>LN('R10'!I151/'R10'!I150)</f>
        <v>2.1882711249507587E-2</v>
      </c>
      <c r="J151" s="71">
        <f>LN('R10'!J151/'R10'!J150)</f>
        <v>2.5446665661164176E-2</v>
      </c>
      <c r="K151" s="71">
        <f>LN('R10'!K151/'R10'!K150)</f>
        <v>1.5190165493975238E-2</v>
      </c>
      <c r="L151" s="71">
        <f>LN('R10'!L151/'R10'!L150)</f>
        <v>1.4598799421152631E-2</v>
      </c>
      <c r="M151" s="71">
        <f>LN('R10'!M151/'R10'!M150)</f>
        <v>1.3667638728663835E-2</v>
      </c>
      <c r="N151" s="71">
        <f>LN('R10'!N151/'R10'!N150)</f>
        <v>3.761609445915836E-2</v>
      </c>
      <c r="O151" s="71">
        <f>LN('R10'!O151/'R10'!O150)</f>
        <v>3.3156787822725797E-2</v>
      </c>
      <c r="P151" s="71">
        <f>LN('R10'!P151/'R10'!P150)</f>
        <v>3.6252270648970068E-2</v>
      </c>
      <c r="Q151" s="71">
        <f>LN('R10'!Q151/'R10'!Q150)</f>
        <v>1.7065260554186931E-2</v>
      </c>
      <c r="R151" s="71">
        <f>LN('R10'!R151/'R10'!R150)</f>
        <v>2.0264117919055646E-2</v>
      </c>
      <c r="S151" s="71">
        <f>LN('R10'!S151/'R10'!S150)</f>
        <v>2.057685768875929E-2</v>
      </c>
      <c r="T151" s="71">
        <f>LN('R10'!T151/'R10'!T150)</f>
        <v>8.5264651654688134E-2</v>
      </c>
      <c r="U151" s="71">
        <f>LN('R10'!U151/'R10'!U150)</f>
        <v>9.7498364484877656E-2</v>
      </c>
      <c r="V151" s="71">
        <f>LN('R10'!V151/'R10'!V150)</f>
        <v>0.11944003686401299</v>
      </c>
      <c r="W151" s="71">
        <f>LN('R10'!W151/'R10'!W150)</f>
        <v>0.10601819407679715</v>
      </c>
      <c r="X151" s="71">
        <f>LN('R10'!X151/'R10'!X150)</f>
        <v>0.10097591734000218</v>
      </c>
      <c r="Y151" s="71">
        <f>LN('R10'!Y151/'R10'!Y150)</f>
        <v>9.3218128832100788E-2</v>
      </c>
      <c r="Z151" s="71">
        <f>LN('R10'!Z151/'R10'!Z150)</f>
        <v>8.4032618026092562E-2</v>
      </c>
      <c r="AA151" s="71">
        <f>LN('R10'!AA151/'R10'!AA150)</f>
        <v>7.1715308510593073E-2</v>
      </c>
      <c r="AB151" s="71">
        <f>LN('R10'!AB151/'R10'!AB150)</f>
        <v>8.0180306572962365E-2</v>
      </c>
      <c r="AC151" s="71">
        <f>LN('R10'!AC151/'R10'!AC150)</f>
        <v>7.9882771647605738E-2</v>
      </c>
      <c r="AD151" s="71">
        <f>LN('R10'!AD151/'R10'!AD150)</f>
        <v>9.7997568230132434E-2</v>
      </c>
      <c r="AE151" s="71">
        <f>LN('R10'!AE151/'R10'!AE150)</f>
        <v>9.9833458555680349E-2</v>
      </c>
      <c r="AF151" s="71">
        <f>LN('R10'!AF151/'R10'!AF150)</f>
        <v>0.10994708867036358</v>
      </c>
      <c r="AG151" s="71">
        <f>LN('R10'!AG151/'R10'!AG150)</f>
        <v>0.13227353082345181</v>
      </c>
      <c r="AH151" s="71">
        <f>LN('R10'!AH151/'R10'!AH150)</f>
        <v>0.13902670652596236</v>
      </c>
      <c r="AI151" s="71">
        <f>LN('R10'!AI151/'R10'!AI150)</f>
        <v>0.13497543619675628</v>
      </c>
      <c r="AJ151" s="71">
        <f>LN('R10'!AJ151/'R10'!AJ150)</f>
        <v>0.12990274552388173</v>
      </c>
      <c r="AK151" s="71">
        <f>LN('R10'!AK151/'R10'!AK150)</f>
        <v>0.10550887260491246</v>
      </c>
      <c r="AL151" s="71">
        <f>LN('R10'!AL151/'R10'!AL150)</f>
        <v>5.5562987995904645E-2</v>
      </c>
      <c r="AM151" s="71">
        <f>LN('R10'!AM151/'R10'!AM150)</f>
        <v>4.7876391053847993E-2</v>
      </c>
      <c r="AN151" s="71">
        <f>LN('R10'!AN151/'R10'!AN150)</f>
        <v>5.4885130897287644E-2</v>
      </c>
      <c r="AO151" s="71">
        <f>LN('R10'!AO151/'R10'!AO150)</f>
        <v>0.10660973505825827</v>
      </c>
      <c r="AP151" s="71">
        <f>LN('R10'!AP151/'R10'!AP150)</f>
        <v>0.10919929196499201</v>
      </c>
      <c r="AQ151" s="71">
        <f>LN('R10'!AQ151/'R10'!AQ150)</f>
        <v>0.11625980611586202</v>
      </c>
      <c r="AR151" s="71">
        <f>LN('R10'!AR151/'R10'!AR150)</f>
        <v>3.5462033439241265E-2</v>
      </c>
      <c r="AS151" s="71">
        <f>LN('R10'!AS151/'R10'!AS150)</f>
        <v>4.2909366681178042E-2</v>
      </c>
      <c r="AT151" s="71">
        <f>LN('R10'!AT151/'R10'!AT150)</f>
        <v>4.5178273853029763E-2</v>
      </c>
      <c r="AU151" s="71">
        <f>LN('R10'!AU151/'R10'!AU150)</f>
        <v>7.0905981317884156E-2</v>
      </c>
      <c r="AV151" s="71">
        <f>LN('R10'!AV151/'R10'!AV150)</f>
        <v>6.8053463245015572E-2</v>
      </c>
      <c r="AW151" s="71">
        <f>LN('R10'!AW151/'R10'!AW150)</f>
        <v>5.4549963254065227E-2</v>
      </c>
      <c r="AX151" s="71">
        <f>LN('R10'!AX151/'R10'!AX150)</f>
        <v>4.634749773573292E-2</v>
      </c>
      <c r="AY151" s="71">
        <f>LN('R10'!AY151/'R10'!AY150)</f>
        <v>3.9098021293732278E-2</v>
      </c>
      <c r="AZ151" s="71">
        <f>LN('R10'!AZ151/'R10'!AZ150)</f>
        <v>4.5695726537526911E-2</v>
      </c>
      <c r="BA151" s="71">
        <f>LN('R10'!BA151/'R10'!BA150)</f>
        <v>4.1071526648811307E-2</v>
      </c>
      <c r="BB151" s="71">
        <f>LN('R10'!BB151/'R10'!BB150)</f>
        <v>4.2100930619892465E-2</v>
      </c>
      <c r="BC151" s="71">
        <f>LN('R10'!BC151/'R10'!BC150)</f>
        <v>4.4915328111255051E-2</v>
      </c>
      <c r="BD151" s="71">
        <f>LN('R10'!BD151/'R10'!BD150)</f>
        <v>6.1498474939890892E-2</v>
      </c>
      <c r="BE151" s="71">
        <f>LN('R10'!BE151/'R10'!BE150)</f>
        <v>7.4780724548227803E-2</v>
      </c>
      <c r="BF151" s="71">
        <f>LN('R10'!BF151/'R10'!BF150)</f>
        <v>7.8853694018335252E-2</v>
      </c>
      <c r="BG151" s="71">
        <f>LN('R10'!BG151/'R10'!BG150)</f>
        <v>0.10950811885762145</v>
      </c>
      <c r="BH151" s="71">
        <f>LN('R10'!BH151/'R10'!BH150)</f>
        <v>0.10488111284756249</v>
      </c>
      <c r="BI151" s="71">
        <f>LN('R10'!BI151/'R10'!BI150)</f>
        <v>8.3241851793739441E-2</v>
      </c>
      <c r="BJ151" s="71">
        <f>LN('R10'!BJ151/'R10'!BJ150)</f>
        <v>6.6774644512147846E-2</v>
      </c>
      <c r="BK151" s="71">
        <f>LN('R10'!BK151/'R10'!BK150)</f>
        <v>5.5512176454523096E-2</v>
      </c>
    </row>
    <row r="152" spans="1:63">
      <c r="A152" s="134">
        <v>36745</v>
      </c>
      <c r="B152" s="132"/>
      <c r="C152" s="135">
        <v>34943</v>
      </c>
      <c r="D152" s="71">
        <f>LN('R10'!D152/'R10'!D151)</f>
        <v>0</v>
      </c>
      <c r="E152" s="71">
        <f>LN('R10'!E152/'R10'!E151)</f>
        <v>0</v>
      </c>
      <c r="F152" s="71">
        <f>LN('R10'!F152/'R10'!F151)</f>
        <v>0</v>
      </c>
      <c r="G152" s="71">
        <f>LN('R10'!G152/'R10'!G151)</f>
        <v>2.7587956518828963E-2</v>
      </c>
      <c r="H152" s="71">
        <f>LN('R10'!H152/'R10'!H151)</f>
        <v>0</v>
      </c>
      <c r="I152" s="71">
        <f>LN('R10'!I152/'R10'!I151)</f>
        <v>0</v>
      </c>
      <c r="J152" s="71">
        <f>LN('R10'!J152/'R10'!J151)</f>
        <v>0</v>
      </c>
      <c r="K152" s="71">
        <f>LN('R10'!K152/'R10'!K151)</f>
        <v>3.4571344065088723E-2</v>
      </c>
      <c r="L152" s="71">
        <f>LN('R10'!L152/'R10'!L151)</f>
        <v>3.3257221756482339E-2</v>
      </c>
      <c r="M152" s="71">
        <f>LN('R10'!M152/'R10'!M151)</f>
        <v>3.118292743668806E-2</v>
      </c>
      <c r="N152" s="71">
        <f>LN('R10'!N152/'R10'!N151)</f>
        <v>2.7311665721008536E-2</v>
      </c>
      <c r="O152" s="71">
        <f>LN('R10'!O152/'R10'!O151)</f>
        <v>2.4165493285102965E-2</v>
      </c>
      <c r="P152" s="71">
        <f>LN('R10'!P152/'R10'!P151)</f>
        <v>2.635198598842459E-2</v>
      </c>
      <c r="Q152" s="71">
        <f>LN('R10'!Q152/'R10'!Q151)</f>
        <v>0</v>
      </c>
      <c r="R152" s="71">
        <f>LN('R10'!R152/'R10'!R151)</f>
        <v>0</v>
      </c>
      <c r="S152" s="71">
        <f>LN('R10'!S152/'R10'!S151)</f>
        <v>0</v>
      </c>
      <c r="T152" s="71">
        <f>LN('R10'!T152/'R10'!T151)</f>
        <v>0</v>
      </c>
      <c r="U152" s="71">
        <f>LN('R10'!U152/'R10'!U151)</f>
        <v>0</v>
      </c>
      <c r="V152" s="71">
        <f>LN('R10'!V152/'R10'!V151)</f>
        <v>0</v>
      </c>
      <c r="W152" s="71">
        <f>LN('R10'!W152/'R10'!W151)</f>
        <v>4.0585280115078302E-2</v>
      </c>
      <c r="X152" s="71">
        <f>LN('R10'!X152/'R10'!X151)</f>
        <v>3.8786025035156449E-2</v>
      </c>
      <c r="Y152" s="71">
        <f>LN('R10'!Y152/'R10'!Y151)</f>
        <v>3.5993602647905451E-2</v>
      </c>
      <c r="Z152" s="71">
        <f>LN('R10'!Z152/'R10'!Z151)</f>
        <v>3.3959120542454153E-2</v>
      </c>
      <c r="AA152" s="71">
        <f>LN('R10'!AA152/'R10'!AA151)</f>
        <v>2.9227604093226476E-2</v>
      </c>
      <c r="AB152" s="71">
        <f>LN('R10'!AB152/'R10'!AB151)</f>
        <v>3.2487968190337578E-2</v>
      </c>
      <c r="AC152" s="71">
        <f>LN('R10'!AC152/'R10'!AC151)</f>
        <v>0</v>
      </c>
      <c r="AD152" s="71">
        <f>LN('R10'!AD152/'R10'!AD151)</f>
        <v>0</v>
      </c>
      <c r="AE152" s="71">
        <f>LN('R10'!AE152/'R10'!AE151)</f>
        <v>0</v>
      </c>
      <c r="AF152" s="71">
        <f>LN('R10'!AF152/'R10'!AF151)</f>
        <v>0</v>
      </c>
      <c r="AG152" s="71">
        <f>LN('R10'!AG152/'R10'!AG151)</f>
        <v>0</v>
      </c>
      <c r="AH152" s="71">
        <f>LN('R10'!AH152/'R10'!AH151)</f>
        <v>0</v>
      </c>
      <c r="AI152" s="71">
        <f>LN('R10'!AI152/'R10'!AI151)</f>
        <v>0</v>
      </c>
      <c r="AJ152" s="71">
        <f>LN('R10'!AJ152/'R10'!AJ151)</f>
        <v>0</v>
      </c>
      <c r="AK152" s="71">
        <f>LN('R10'!AK152/'R10'!AK151)</f>
        <v>0</v>
      </c>
      <c r="AL152" s="71">
        <f>LN('R10'!AL152/'R10'!AL151)</f>
        <v>0</v>
      </c>
      <c r="AM152" s="71">
        <f>LN('R10'!AM152/'R10'!AM151)</f>
        <v>0</v>
      </c>
      <c r="AN152" s="71">
        <f>LN('R10'!AN152/'R10'!AN151)</f>
        <v>0</v>
      </c>
      <c r="AO152" s="71">
        <f>LN('R10'!AO152/'R10'!AO151)</f>
        <v>0</v>
      </c>
      <c r="AP152" s="71">
        <f>LN('R10'!AP152/'R10'!AP151)</f>
        <v>0</v>
      </c>
      <c r="AQ152" s="71">
        <f>LN('R10'!AQ152/'R10'!AQ151)</f>
        <v>0</v>
      </c>
      <c r="AR152" s="71">
        <f>LN('R10'!AR152/'R10'!AR151)</f>
        <v>0</v>
      </c>
      <c r="AS152" s="71">
        <f>LN('R10'!AS152/'R10'!AS151)</f>
        <v>0</v>
      </c>
      <c r="AT152" s="71">
        <f>LN('R10'!AT152/'R10'!AT151)</f>
        <v>0</v>
      </c>
      <c r="AU152" s="71">
        <f>LN('R10'!AU152/'R10'!AU151)</f>
        <v>0</v>
      </c>
      <c r="AV152" s="71">
        <f>LN('R10'!AV152/'R10'!AV151)</f>
        <v>0</v>
      </c>
      <c r="AW152" s="71">
        <f>LN('R10'!AW152/'R10'!AW151)</f>
        <v>0</v>
      </c>
      <c r="AX152" s="71">
        <f>LN('R10'!AX152/'R10'!AX151)</f>
        <v>0</v>
      </c>
      <c r="AY152" s="71">
        <f>LN('R10'!AY152/'R10'!AY151)</f>
        <v>0</v>
      </c>
      <c r="AZ152" s="71">
        <f>LN('R10'!AZ152/'R10'!AZ151)</f>
        <v>0</v>
      </c>
      <c r="BA152" s="71">
        <f>LN('R10'!BA152/'R10'!BA151)</f>
        <v>0</v>
      </c>
      <c r="BB152" s="71">
        <f>LN('R10'!BB152/'R10'!BB151)</f>
        <v>0</v>
      </c>
      <c r="BC152" s="71">
        <f>LN('R10'!BC152/'R10'!BC151)</f>
        <v>0</v>
      </c>
      <c r="BD152" s="71">
        <f>LN('R10'!BD152/'R10'!BD151)</f>
        <v>0</v>
      </c>
      <c r="BE152" s="71">
        <f>LN('R10'!BE152/'R10'!BE151)</f>
        <v>0</v>
      </c>
      <c r="BF152" s="71">
        <f>LN('R10'!BF152/'R10'!BF151)</f>
        <v>0</v>
      </c>
      <c r="BG152" s="71">
        <f>LN('R10'!BG152/'R10'!BG151)</f>
        <v>0</v>
      </c>
      <c r="BH152" s="71">
        <f>LN('R10'!BH152/'R10'!BH151)</f>
        <v>0</v>
      </c>
      <c r="BI152" s="71">
        <f>LN('R10'!BI152/'R10'!BI151)</f>
        <v>0</v>
      </c>
      <c r="BJ152" s="71">
        <f>LN('R10'!BJ152/'R10'!BJ151)</f>
        <v>0</v>
      </c>
      <c r="BK152" s="71">
        <f>LN('R10'!BK152/'R10'!BK151)</f>
        <v>0</v>
      </c>
    </row>
    <row r="153" spans="1:63">
      <c r="A153" s="134">
        <v>36746</v>
      </c>
      <c r="B153" s="132"/>
      <c r="C153" s="135">
        <v>34943</v>
      </c>
      <c r="D153" s="71">
        <f>LN('R10'!D153/'R10'!D152)</f>
        <v>-1.7544309650909508E-2</v>
      </c>
      <c r="E153" s="71">
        <f>LN('R10'!E153/'R10'!E152)</f>
        <v>0</v>
      </c>
      <c r="F153" s="71">
        <f>LN('R10'!F153/'R10'!F152)</f>
        <v>2.7398974188114347E-2</v>
      </c>
      <c r="G153" s="71">
        <f>LN('R10'!G153/'R10'!G152)</f>
        <v>2.6847250036188056E-2</v>
      </c>
      <c r="H153" s="71">
        <f>LN('R10'!H153/'R10'!H152)</f>
        <v>1.5504186535965254E-2</v>
      </c>
      <c r="I153" s="71">
        <f>LN('R10'!I153/'R10'!I152)</f>
        <v>1.7167803622365498E-2</v>
      </c>
      <c r="J153" s="71">
        <f>LN('R10'!J153/'R10'!J152)</f>
        <v>1.9901154317295021E-2</v>
      </c>
      <c r="K153" s="71">
        <f>LN('R10'!K153/'R10'!K152)</f>
        <v>4.8426244757879908E-3</v>
      </c>
      <c r="L153" s="71">
        <f>LN('R10'!L153/'R10'!L152)</f>
        <v>4.6620131058113714E-3</v>
      </c>
      <c r="M153" s="71">
        <f>LN('R10'!M153/'R10'!M152)</f>
        <v>4.3763745997987815E-3</v>
      </c>
      <c r="N153" s="71">
        <f>LN('R10'!N153/'R10'!N152)</f>
        <v>2.658552676541347E-2</v>
      </c>
      <c r="O153" s="71">
        <f>LN('R10'!O153/'R10'!O152)</f>
        <v>2.3595274738152042E-2</v>
      </c>
      <c r="P153" s="71">
        <f>LN('R10'!P153/'R10'!P152)</f>
        <v>2.567535134023027E-2</v>
      </c>
      <c r="Q153" s="71">
        <f>LN('R10'!Q153/'R10'!Q152)</f>
        <v>4.9515064527380498E-2</v>
      </c>
      <c r="R153" s="71">
        <f>LN('R10'!R153/'R10'!R152)</f>
        <v>7.7183907194550302E-2</v>
      </c>
      <c r="S153" s="71">
        <f>LN('R10'!S153/'R10'!S152)</f>
        <v>7.8317893447418213E-2</v>
      </c>
      <c r="T153" s="71">
        <f>LN('R10'!T153/'R10'!T152)</f>
        <v>1.9048194970694411E-2</v>
      </c>
      <c r="U153" s="71">
        <f>LN('R10'!U153/'R10'!U152)</f>
        <v>2.1622464013165709E-2</v>
      </c>
      <c r="V153" s="71">
        <f>LN('R10'!V153/'R10'!V152)</f>
        <v>2.6145280104322207E-2</v>
      </c>
      <c r="W153" s="71">
        <f>LN('R10'!W153/'R10'!W152)</f>
        <v>5.6657375356772999E-3</v>
      </c>
      <c r="X153" s="71">
        <f>LN('R10'!X153/'R10'!X152)</f>
        <v>5.4200674693391133E-3</v>
      </c>
      <c r="Y153" s="71">
        <f>LN('R10'!Y153/'R10'!Y152)</f>
        <v>5.037794029957081E-3</v>
      </c>
      <c r="Z153" s="71">
        <f>LN('R10'!Z153/'R10'!Z152)</f>
        <v>3.2843674569146837E-2</v>
      </c>
      <c r="AA153" s="71">
        <f>LN('R10'!AA153/'R10'!AA152)</f>
        <v>2.8397554212604918E-2</v>
      </c>
      <c r="AB153" s="71">
        <f>LN('R10'!AB153/'R10'!AB152)</f>
        <v>3.1465626820486994E-2</v>
      </c>
      <c r="AC153" s="71">
        <f>LN('R10'!AC153/'R10'!AC152)</f>
        <v>5.5984767399547608E-2</v>
      </c>
      <c r="AD153" s="71">
        <f>LN('R10'!AD153/'R10'!AD152)</f>
        <v>8.9245363640642353E-2</v>
      </c>
      <c r="AE153" s="71">
        <f>LN('R10'!AE153/'R10'!AE152)</f>
        <v>9.0765209314267181E-2</v>
      </c>
      <c r="AF153" s="71">
        <f>LN('R10'!AF153/'R10'!AF152)</f>
        <v>-6.965433316242115E-3</v>
      </c>
      <c r="AG153" s="71">
        <f>LN('R10'!AG153/'R10'!AG152)</f>
        <v>0</v>
      </c>
      <c r="AH153" s="71">
        <f>LN('R10'!AH153/'R10'!AH152)</f>
        <v>0</v>
      </c>
      <c r="AI153" s="71">
        <f>LN('R10'!AI153/'R10'!AI152)</f>
        <v>0</v>
      </c>
      <c r="AJ153" s="71">
        <f>LN('R10'!AJ153/'R10'!AJ152)</f>
        <v>0</v>
      </c>
      <c r="AK153" s="71">
        <f>LN('R10'!AK153/'R10'!AK152)</f>
        <v>0</v>
      </c>
      <c r="AL153" s="71">
        <f>LN('R10'!AL153/'R10'!AL152)</f>
        <v>-2.4314351207248706E-2</v>
      </c>
      <c r="AM153" s="71">
        <f>LN('R10'!AM153/'R10'!AM152)</f>
        <v>-2.3758081604959468E-2</v>
      </c>
      <c r="AN153" s="71">
        <f>LN('R10'!AN153/'R10'!AN152)</f>
        <v>-2.4022293748592449E-2</v>
      </c>
      <c r="AO153" s="71">
        <f>LN('R10'!AO153/'R10'!AO152)</f>
        <v>-5.6338177182560199E-3</v>
      </c>
      <c r="AP153" s="71">
        <f>LN('R10'!AP153/'R10'!AP152)</f>
        <v>-5.7637047167501294E-3</v>
      </c>
      <c r="AQ153" s="71">
        <f>LN('R10'!AQ153/'R10'!AQ152)</f>
        <v>0</v>
      </c>
      <c r="AR153" s="71">
        <f>LN('R10'!AR153/'R10'!AR152)</f>
        <v>-1.2362469122991363E-3</v>
      </c>
      <c r="AS153" s="71">
        <f>LN('R10'!AS153/'R10'!AS152)</f>
        <v>7.4195324784905904E-3</v>
      </c>
      <c r="AT153" s="71">
        <f>LN('R10'!AT153/'R10'!AT152)</f>
        <v>7.8015686693269004E-3</v>
      </c>
      <c r="AU153" s="71">
        <f>LN('R10'!AU153/'R10'!AU152)</f>
        <v>7.7483728738714178E-3</v>
      </c>
      <c r="AV153" s="71">
        <f>LN('R10'!AV153/'R10'!AV152)</f>
        <v>7.4482692019606205E-3</v>
      </c>
      <c r="AW153" s="71">
        <f>LN('R10'!AW153/'R10'!AW152)</f>
        <v>6.0146939414778234E-3</v>
      </c>
      <c r="AX153" s="71">
        <f>LN('R10'!AX153/'R10'!AX152)</f>
        <v>-1.403334845895618E-2</v>
      </c>
      <c r="AY153" s="71">
        <f>LN('R10'!AY153/'R10'!AY152)</f>
        <v>-1.497710154328854E-2</v>
      </c>
      <c r="AZ153" s="71">
        <f>LN('R10'!AZ153/'R10'!AZ152)</f>
        <v>-1.383913589938086E-2</v>
      </c>
      <c r="BA153" s="71">
        <f>LN('R10'!BA153/'R10'!BA152)</f>
        <v>0</v>
      </c>
      <c r="BB153" s="71">
        <f>LN('R10'!BB153/'R10'!BB152)</f>
        <v>0</v>
      </c>
      <c r="BC153" s="71">
        <f>LN('R10'!BC153/'R10'!BC152)</f>
        <v>6.5146810211936723E-3</v>
      </c>
      <c r="BD153" s="71">
        <f>LN('R10'!BD153/'R10'!BD152)</f>
        <v>-1.2485954924657972E-3</v>
      </c>
      <c r="BE153" s="71">
        <f>LN('R10'!BE153/'R10'!BE152)</f>
        <v>7.5086702082865862E-3</v>
      </c>
      <c r="BF153" s="71">
        <f>LN('R10'!BF153/'R10'!BF152)</f>
        <v>7.9001832917463804E-3</v>
      </c>
      <c r="BG153" s="71">
        <f>LN('R10'!BG153/'R10'!BG152)</f>
        <v>7.996204448010023E-3</v>
      </c>
      <c r="BH153" s="71">
        <f>LN('R10'!BH153/'R10'!BH152)</f>
        <v>7.676991488907027E-3</v>
      </c>
      <c r="BI153" s="71">
        <f>LN('R10'!BI153/'R10'!BI152)</f>
        <v>6.1629678613278451E-3</v>
      </c>
      <c r="BJ153" s="71">
        <f>LN('R10'!BJ153/'R10'!BJ152)</f>
        <v>-1.5207105706575283E-2</v>
      </c>
      <c r="BK153" s="71">
        <f>LN('R10'!BK153/'R10'!BK152)</f>
        <v>-1.6024761072697225E-2</v>
      </c>
    </row>
    <row r="154" spans="1:63">
      <c r="A154" s="134">
        <v>36747</v>
      </c>
      <c r="B154" s="132"/>
      <c r="C154" s="135">
        <v>34943</v>
      </c>
      <c r="D154" s="71">
        <f>LN('R10'!D154/'R10'!D153)</f>
        <v>4.3296805753324258E-2</v>
      </c>
      <c r="E154" s="71">
        <f>LN('R10'!E154/'R10'!E153)</f>
        <v>0</v>
      </c>
      <c r="F154" s="71">
        <f>LN('R10'!F154/'R10'!F153)</f>
        <v>0</v>
      </c>
      <c r="G154" s="71">
        <f>LN('R10'!G154/'R10'!G153)</f>
        <v>0</v>
      </c>
      <c r="H154" s="71">
        <f>LN('R10'!H154/'R10'!H153)</f>
        <v>0</v>
      </c>
      <c r="I154" s="71">
        <f>LN('R10'!I154/'R10'!I153)</f>
        <v>0</v>
      </c>
      <c r="J154" s="71">
        <f>LN('R10'!J154/'R10'!J153)</f>
        <v>0</v>
      </c>
      <c r="K154" s="71">
        <f>LN('R10'!K154/'R10'!K153)</f>
        <v>0</v>
      </c>
      <c r="L154" s="71">
        <f>LN('R10'!L154/'R10'!L153)</f>
        <v>0</v>
      </c>
      <c r="M154" s="71">
        <f>LN('R10'!M154/'R10'!M153)</f>
        <v>0</v>
      </c>
      <c r="N154" s="71">
        <f>LN('R10'!N154/'R10'!N153)</f>
        <v>8.7070641509724902E-3</v>
      </c>
      <c r="O154" s="71">
        <f>LN('R10'!O154/'R10'!O153)</f>
        <v>7.742973256920283E-3</v>
      </c>
      <c r="P154" s="71">
        <f>LN('R10'!P154/'R10'!P153)</f>
        <v>8.4140168248461097E-3</v>
      </c>
      <c r="Q154" s="71">
        <f>LN('R10'!Q154/'R10'!Q153)</f>
        <v>0</v>
      </c>
      <c r="R154" s="71">
        <f>LN('R10'!R154/'R10'!R153)</f>
        <v>0</v>
      </c>
      <c r="S154" s="71">
        <f>LN('R10'!S154/'R10'!S153)</f>
        <v>0</v>
      </c>
      <c r="T154" s="71">
        <f>LN('R10'!T154/'R10'!T153)</f>
        <v>0</v>
      </c>
      <c r="U154" s="71">
        <f>LN('R10'!U154/'R10'!U153)</f>
        <v>0</v>
      </c>
      <c r="V154" s="71">
        <f>LN('R10'!V154/'R10'!V153)</f>
        <v>0</v>
      </c>
      <c r="W154" s="71">
        <f>LN('R10'!W154/'R10'!W153)</f>
        <v>0</v>
      </c>
      <c r="X154" s="71">
        <f>LN('R10'!X154/'R10'!X153)</f>
        <v>0</v>
      </c>
      <c r="Y154" s="71">
        <f>LN('R10'!Y154/'R10'!Y153)</f>
        <v>0</v>
      </c>
      <c r="Z154" s="71">
        <f>LN('R10'!Z154/'R10'!Z153)</f>
        <v>1.0712475233802934E-2</v>
      </c>
      <c r="AA154" s="71">
        <f>LN('R10'!AA154/'R10'!AA153)</f>
        <v>9.2894304794817455E-3</v>
      </c>
      <c r="AB154" s="71">
        <f>LN('R10'!AB154/'R10'!AB153)</f>
        <v>1.027230398908039E-2</v>
      </c>
      <c r="AC154" s="71">
        <f>LN('R10'!AC154/'R10'!AC153)</f>
        <v>0</v>
      </c>
      <c r="AD154" s="71">
        <f>LN('R10'!AD154/'R10'!AD153)</f>
        <v>0</v>
      </c>
      <c r="AE154" s="71">
        <f>LN('R10'!AE154/'R10'!AE153)</f>
        <v>0</v>
      </c>
      <c r="AF154" s="71">
        <f>LN('R10'!AF154/'R10'!AF153)</f>
        <v>0</v>
      </c>
      <c r="AG154" s="71">
        <f>LN('R10'!AG154/'R10'!AG153)</f>
        <v>0</v>
      </c>
      <c r="AH154" s="71">
        <f>LN('R10'!AH154/'R10'!AH153)</f>
        <v>0</v>
      </c>
      <c r="AI154" s="71">
        <f>LN('R10'!AI154/'R10'!AI153)</f>
        <v>0</v>
      </c>
      <c r="AJ154" s="71">
        <f>LN('R10'!AJ154/'R10'!AJ153)</f>
        <v>0</v>
      </c>
      <c r="AK154" s="71">
        <f>LN('R10'!AK154/'R10'!AK153)</f>
        <v>0</v>
      </c>
      <c r="AL154" s="71">
        <f>LN('R10'!AL154/'R10'!AL153)</f>
        <v>0</v>
      </c>
      <c r="AM154" s="71">
        <f>LN('R10'!AM154/'R10'!AM153)</f>
        <v>0</v>
      </c>
      <c r="AN154" s="71">
        <f>LN('R10'!AN154/'R10'!AN153)</f>
        <v>0</v>
      </c>
      <c r="AO154" s="71">
        <f>LN('R10'!AO154/'R10'!AO153)</f>
        <v>0</v>
      </c>
      <c r="AP154" s="71">
        <f>LN('R10'!AP154/'R10'!AP153)</f>
        <v>0</v>
      </c>
      <c r="AQ154" s="71">
        <f>LN('R10'!AQ154/'R10'!AQ153)</f>
        <v>0</v>
      </c>
      <c r="AR154" s="71">
        <f>LN('R10'!AR154/'R10'!AR153)</f>
        <v>0</v>
      </c>
      <c r="AS154" s="71">
        <f>LN('R10'!AS154/'R10'!AS153)</f>
        <v>0</v>
      </c>
      <c r="AT154" s="71">
        <f>LN('R10'!AT154/'R10'!AT153)</f>
        <v>0</v>
      </c>
      <c r="AU154" s="71">
        <f>LN('R10'!AU154/'R10'!AU153)</f>
        <v>0</v>
      </c>
      <c r="AV154" s="71">
        <f>LN('R10'!AV154/'R10'!AV153)</f>
        <v>0</v>
      </c>
      <c r="AW154" s="71">
        <f>LN('R10'!AW154/'R10'!AW153)</f>
        <v>0</v>
      </c>
      <c r="AX154" s="71">
        <f>LN('R10'!AX154/'R10'!AX153)</f>
        <v>0</v>
      </c>
      <c r="AY154" s="71">
        <f>LN('R10'!AY154/'R10'!AY153)</f>
        <v>0</v>
      </c>
      <c r="AZ154" s="71">
        <f>LN('R10'!AZ154/'R10'!AZ153)</f>
        <v>0</v>
      </c>
      <c r="BA154" s="71">
        <f>LN('R10'!BA154/'R10'!BA153)</f>
        <v>0</v>
      </c>
      <c r="BB154" s="71">
        <f>LN('R10'!BB154/'R10'!BB153)</f>
        <v>0</v>
      </c>
      <c r="BC154" s="71">
        <f>LN('R10'!BC154/'R10'!BC153)</f>
        <v>0</v>
      </c>
      <c r="BD154" s="71">
        <f>LN('R10'!BD154/'R10'!BD153)</f>
        <v>0</v>
      </c>
      <c r="BE154" s="71">
        <f>LN('R10'!BE154/'R10'!BE153)</f>
        <v>0</v>
      </c>
      <c r="BF154" s="71">
        <f>LN('R10'!BF154/'R10'!BF153)</f>
        <v>0</v>
      </c>
      <c r="BG154" s="71">
        <f>LN('R10'!BG154/'R10'!BG153)</f>
        <v>0</v>
      </c>
      <c r="BH154" s="71">
        <f>LN('R10'!BH154/'R10'!BH153)</f>
        <v>0</v>
      </c>
      <c r="BI154" s="71">
        <f>LN('R10'!BI154/'R10'!BI153)</f>
        <v>0</v>
      </c>
      <c r="BJ154" s="71">
        <f>LN('R10'!BJ154/'R10'!BJ153)</f>
        <v>0</v>
      </c>
      <c r="BK154" s="71">
        <f>LN('R10'!BK154/'R10'!BK153)</f>
        <v>0</v>
      </c>
    </row>
    <row r="155" spans="1:63">
      <c r="A155" s="134">
        <v>36748</v>
      </c>
      <c r="B155" s="132"/>
      <c r="C155" s="135">
        <v>34943</v>
      </c>
      <c r="D155" s="71">
        <f>LN('R10'!D155/'R10'!D154)</f>
        <v>3.3336420267591711E-2</v>
      </c>
      <c r="E155" s="71">
        <f>LN('R10'!E155/'R10'!E154)</f>
        <v>5.7971176843259146E-3</v>
      </c>
      <c r="F155" s="71">
        <f>LN('R10'!F155/'R10'!F154)</f>
        <v>3.3225647628320386E-2</v>
      </c>
      <c r="G155" s="71">
        <f>LN('R10'!G155/'R10'!G154)</f>
        <v>3.2576170434612667E-2</v>
      </c>
      <c r="H155" s="71">
        <f>LN('R10'!H155/'R10'!H154)</f>
        <v>0</v>
      </c>
      <c r="I155" s="71">
        <f>LN('R10'!I155/'R10'!I154)</f>
        <v>0</v>
      </c>
      <c r="J155" s="71">
        <f>LN('R10'!J155/'R10'!J154)</f>
        <v>0</v>
      </c>
      <c r="K155" s="71">
        <f>LN('R10'!K155/'R10'!K154)</f>
        <v>0</v>
      </c>
      <c r="L155" s="71">
        <f>LN('R10'!L155/'R10'!L154)</f>
        <v>0</v>
      </c>
      <c r="M155" s="71">
        <f>LN('R10'!M155/'R10'!M154)</f>
        <v>0</v>
      </c>
      <c r="N155" s="71">
        <f>LN('R10'!N155/'R10'!N154)</f>
        <v>2.567535134023027E-2</v>
      </c>
      <c r="O155" s="71">
        <f>LN('R10'!O155/'R10'!O154)</f>
        <v>2.2875568599075361E-2</v>
      </c>
      <c r="P155" s="71">
        <f>LN('R10'!P155/'R10'!P154)</f>
        <v>2.4825437103841639E-2</v>
      </c>
      <c r="Q155" s="71">
        <f>LN('R10'!Q155/'R10'!Q154)</f>
        <v>2.3867481406643486E-2</v>
      </c>
      <c r="R155" s="71">
        <f>LN('R10'!R155/'R10'!R154)</f>
        <v>2.7474255552248337E-2</v>
      </c>
      <c r="S155" s="71">
        <f>LN('R10'!S155/'R10'!S154)</f>
        <v>2.7856954502966279E-2</v>
      </c>
      <c r="T155" s="71">
        <f>LN('R10'!T155/'R10'!T154)</f>
        <v>0</v>
      </c>
      <c r="U155" s="71">
        <f>LN('R10'!U155/'R10'!U154)</f>
        <v>0</v>
      </c>
      <c r="V155" s="71">
        <f>LN('R10'!V155/'R10'!V154)</f>
        <v>0</v>
      </c>
      <c r="W155" s="71">
        <f>LN('R10'!W155/'R10'!W154)</f>
        <v>0</v>
      </c>
      <c r="X155" s="71">
        <f>LN('R10'!X155/'R10'!X154)</f>
        <v>0</v>
      </c>
      <c r="Y155" s="71">
        <f>LN('R10'!Y155/'R10'!Y154)</f>
        <v>0</v>
      </c>
      <c r="Z155" s="71">
        <f>LN('R10'!Z155/'R10'!Z154)</f>
        <v>3.1465626820486994E-2</v>
      </c>
      <c r="AA155" s="71">
        <f>LN('R10'!AA155/'R10'!AA154)</f>
        <v>2.7361488011137799E-2</v>
      </c>
      <c r="AB155" s="71">
        <f>LN('R10'!AB155/'R10'!AB154)</f>
        <v>3.0198570558135598E-2</v>
      </c>
      <c r="AC155" s="71">
        <f>LN('R10'!AC155/'R10'!AC154)</f>
        <v>2.6859269050268478E-2</v>
      </c>
      <c r="AD155" s="71">
        <f>LN('R10'!AD155/'R10'!AD154)</f>
        <v>3.1515213214872051E-2</v>
      </c>
      <c r="AE155" s="71">
        <f>LN('R10'!AE155/'R10'!AE154)</f>
        <v>3.2019811234771572E-2</v>
      </c>
      <c r="AF155" s="71">
        <f>LN('R10'!AF155/'R10'!AF154)</f>
        <v>1.1582246687648005E-2</v>
      </c>
      <c r="AG155" s="71">
        <f>LN('R10'!AG155/'R10'!AG154)</f>
        <v>1.367262207183933E-2</v>
      </c>
      <c r="AH155" s="71">
        <f>LN('R10'!AH155/'R10'!AH154)</f>
        <v>1.4318686788958935E-2</v>
      </c>
      <c r="AI155" s="71">
        <f>LN('R10'!AI155/'R10'!AI154)</f>
        <v>1.3931682561473976E-2</v>
      </c>
      <c r="AJ155" s="71">
        <f>LN('R10'!AJ155/'R10'!AJ154)</f>
        <v>1.3444676838297472E-2</v>
      </c>
      <c r="AK155" s="71">
        <f>LN('R10'!AK155/'R10'!AK154)</f>
        <v>1.1064507655712784E-2</v>
      </c>
      <c r="AL155" s="71">
        <f>LN('R10'!AL155/'R10'!AL154)</f>
        <v>6.1342358958135631E-3</v>
      </c>
      <c r="AM155" s="71">
        <f>LN('R10'!AM155/'R10'!AM154)</f>
        <v>5.3050522296930981E-3</v>
      </c>
      <c r="AN155" s="71">
        <f>LN('R10'!AN155/'R10'!AN154)</f>
        <v>6.0598900750643385E-3</v>
      </c>
      <c r="AO155" s="71">
        <f>LN('R10'!AO155/'R10'!AO154)</f>
        <v>1.1236073266925752E-2</v>
      </c>
      <c r="AP155" s="71">
        <f>LN('R10'!AP155/'R10'!AP154)</f>
        <v>1.1494379425735212E-2</v>
      </c>
      <c r="AQ155" s="71">
        <f>LN('R10'!AQ155/'R10'!AQ154)</f>
        <v>1.212136053234482E-2</v>
      </c>
      <c r="AR155" s="71">
        <f>LN('R10'!AR155/'R10'!AR154)</f>
        <v>1.2294229107950709E-2</v>
      </c>
      <c r="AS155" s="71">
        <f>LN('R10'!AS155/'R10'!AS154)</f>
        <v>1.4675931149327293E-2</v>
      </c>
      <c r="AT155" s="71">
        <f>LN('R10'!AT155/'R10'!AT154)</f>
        <v>1.5422884362043712E-2</v>
      </c>
      <c r="AU155" s="71">
        <f>LN('R10'!AU155/'R10'!AU154)</f>
        <v>1.5318927017727637E-2</v>
      </c>
      <c r="AV155" s="71">
        <f>LN('R10'!AV155/'R10'!AV154)</f>
        <v>1.4732146232748385E-2</v>
      </c>
      <c r="AW155" s="71">
        <f>LN('R10'!AW155/'R10'!AW154)</f>
        <v>1.1921934243541868E-2</v>
      </c>
      <c r="AX155" s="71">
        <f>LN('R10'!AX155/'R10'!AX154)</f>
        <v>7.0412908861054134E-3</v>
      </c>
      <c r="AY155" s="71">
        <f>LN('R10'!AY155/'R10'!AY154)</f>
        <v>5.9701669865037544E-3</v>
      </c>
      <c r="AZ155" s="71">
        <f>LN('R10'!AZ155/'R10'!AZ154)</f>
        <v>6.9435079689535006E-3</v>
      </c>
      <c r="BA155" s="71">
        <f>LN('R10'!BA155/'R10'!BA154)</f>
        <v>1.1904902506318458E-2</v>
      </c>
      <c r="BB155" s="71">
        <f>LN('R10'!BB155/'R10'!BB154)</f>
        <v>1.2195273093818206E-2</v>
      </c>
      <c r="BC155" s="71">
        <f>LN('R10'!BC155/'R10'!BC154)</f>
        <v>1.2903404835907782E-2</v>
      </c>
      <c r="BD155" s="71">
        <f>LN('R10'!BD155/'R10'!BD154)</f>
        <v>1.2416350224895366E-2</v>
      </c>
      <c r="BE155" s="71">
        <f>LN('R10'!BE155/'R10'!BE154)</f>
        <v>1.4850287756454613E-2</v>
      </c>
      <c r="BF155" s="71">
        <f>LN('R10'!BF155/'R10'!BF154)</f>
        <v>1.5615557782445777E-2</v>
      </c>
      <c r="BG155" s="71">
        <f>LN('R10'!BG155/'R10'!BG154)</f>
        <v>1.5803110168103974E-2</v>
      </c>
      <c r="BH155" s="71">
        <f>LN('R10'!BH155/'R10'!BH154)</f>
        <v>1.5179404995764015E-2</v>
      </c>
      <c r="BI155" s="71">
        <f>LN('R10'!BI155/'R10'!BI154)</f>
        <v>1.2213146434390828E-2</v>
      </c>
      <c r="BJ155" s="71">
        <f>LN('R10'!BJ155/'R10'!BJ154)</f>
        <v>7.6324595827499571E-3</v>
      </c>
      <c r="BK155" s="71">
        <f>LN('R10'!BK155/'R10'!BK154)</f>
        <v>6.3897980987709883E-3</v>
      </c>
    </row>
    <row r="156" spans="1:63">
      <c r="A156" s="134">
        <v>36749</v>
      </c>
      <c r="B156" s="132"/>
      <c r="C156" s="135">
        <v>34943</v>
      </c>
      <c r="D156" s="71">
        <f>LN('R10'!D156/'R10'!D155)</f>
        <v>0</v>
      </c>
      <c r="E156" s="71">
        <f>LN('R10'!E156/'R10'!E155)</f>
        <v>-5.7971176843259579E-3</v>
      </c>
      <c r="F156" s="71">
        <f>LN('R10'!F156/'R10'!F155)</f>
        <v>0</v>
      </c>
      <c r="G156" s="71">
        <f>LN('R10'!G156/'R10'!G155)</f>
        <v>0</v>
      </c>
      <c r="H156" s="71">
        <f>LN('R10'!H156/'R10'!H155)</f>
        <v>1.5267472130788381E-2</v>
      </c>
      <c r="I156" s="71">
        <f>LN('R10'!I156/'R10'!I155)</f>
        <v>4.246290881451004E-3</v>
      </c>
      <c r="J156" s="71">
        <f>LN('R10'!J156/'R10'!J155)</f>
        <v>4.9140148024291626E-3</v>
      </c>
      <c r="K156" s="71">
        <f>LN('R10'!K156/'R10'!K155)</f>
        <v>0</v>
      </c>
      <c r="L156" s="71">
        <f>LN('R10'!L156/'R10'!L155)</f>
        <v>0</v>
      </c>
      <c r="M156" s="71">
        <f>LN('R10'!M156/'R10'!M155)</f>
        <v>0</v>
      </c>
      <c r="N156" s="71">
        <f>LN('R10'!N156/'R10'!N155)</f>
        <v>0</v>
      </c>
      <c r="O156" s="71">
        <f>LN('R10'!O156/'R10'!O155)</f>
        <v>0</v>
      </c>
      <c r="P156" s="71">
        <f>LN('R10'!P156/'R10'!P155)</f>
        <v>0</v>
      </c>
      <c r="Q156" s="71">
        <f>LN('R10'!Q156/'R10'!Q155)</f>
        <v>0</v>
      </c>
      <c r="R156" s="71">
        <f>LN('R10'!R156/'R10'!R155)</f>
        <v>0</v>
      </c>
      <c r="S156" s="71">
        <f>LN('R10'!S156/'R10'!S155)</f>
        <v>0</v>
      </c>
      <c r="T156" s="71">
        <f>LN('R10'!T156/'R10'!T155)</f>
        <v>1.8692133012152546E-2</v>
      </c>
      <c r="U156" s="71">
        <f>LN('R10'!U156/'R10'!U155)</f>
        <v>5.3333459753626029E-3</v>
      </c>
      <c r="V156" s="71">
        <f>LN('R10'!V156/'R10'!V155)</f>
        <v>6.4308903302903314E-3</v>
      </c>
      <c r="W156" s="71">
        <f>LN('R10'!W156/'R10'!W155)</f>
        <v>0</v>
      </c>
      <c r="X156" s="71">
        <f>LN('R10'!X156/'R10'!X155)</f>
        <v>0</v>
      </c>
      <c r="Y156" s="71">
        <f>LN('R10'!Y156/'R10'!Y155)</f>
        <v>0</v>
      </c>
      <c r="Z156" s="71">
        <f>LN('R10'!Z156/'R10'!Z155)</f>
        <v>0</v>
      </c>
      <c r="AA156" s="71">
        <f>LN('R10'!AA156/'R10'!AA155)</f>
        <v>0</v>
      </c>
      <c r="AB156" s="71">
        <f>LN('R10'!AB156/'R10'!AB155)</f>
        <v>0</v>
      </c>
      <c r="AC156" s="71">
        <f>LN('R10'!AC156/'R10'!AC155)</f>
        <v>0</v>
      </c>
      <c r="AD156" s="71">
        <f>LN('R10'!AD156/'R10'!AD155)</f>
        <v>0</v>
      </c>
      <c r="AE156" s="71">
        <f>LN('R10'!AE156/'R10'!AE155)</f>
        <v>0</v>
      </c>
      <c r="AF156" s="71">
        <f>LN('R10'!AF156/'R10'!AF155)</f>
        <v>0</v>
      </c>
      <c r="AG156" s="71">
        <f>LN('R10'!AG156/'R10'!AG155)</f>
        <v>0</v>
      </c>
      <c r="AH156" s="71">
        <f>LN('R10'!AH156/'R10'!AH155)</f>
        <v>0</v>
      </c>
      <c r="AI156" s="71">
        <f>LN('R10'!AI156/'R10'!AI155)</f>
        <v>0</v>
      </c>
      <c r="AJ156" s="71">
        <f>LN('R10'!AJ156/'R10'!AJ155)</f>
        <v>0</v>
      </c>
      <c r="AK156" s="71">
        <f>LN('R10'!AK156/'R10'!AK155)</f>
        <v>0</v>
      </c>
      <c r="AL156" s="71">
        <f>LN('R10'!AL156/'R10'!AL155)</f>
        <v>0</v>
      </c>
      <c r="AM156" s="71">
        <f>LN('R10'!AM156/'R10'!AM155)</f>
        <v>0</v>
      </c>
      <c r="AN156" s="71">
        <f>LN('R10'!AN156/'R10'!AN155)</f>
        <v>0</v>
      </c>
      <c r="AO156" s="71">
        <f>LN('R10'!AO156/'R10'!AO155)</f>
        <v>0</v>
      </c>
      <c r="AP156" s="71">
        <f>LN('R10'!AP156/'R10'!AP155)</f>
        <v>0</v>
      </c>
      <c r="AQ156" s="71">
        <f>LN('R10'!AQ156/'R10'!AQ155)</f>
        <v>0</v>
      </c>
      <c r="AR156" s="71">
        <f>LN('R10'!AR156/'R10'!AR155)</f>
        <v>0</v>
      </c>
      <c r="AS156" s="71">
        <f>LN('R10'!AS156/'R10'!AS155)</f>
        <v>0</v>
      </c>
      <c r="AT156" s="71">
        <f>LN('R10'!AT156/'R10'!AT155)</f>
        <v>0</v>
      </c>
      <c r="AU156" s="71">
        <f>LN('R10'!AU156/'R10'!AU155)</f>
        <v>0</v>
      </c>
      <c r="AV156" s="71">
        <f>LN('R10'!AV156/'R10'!AV155)</f>
        <v>0</v>
      </c>
      <c r="AW156" s="71">
        <f>LN('R10'!AW156/'R10'!AW155)</f>
        <v>0</v>
      </c>
      <c r="AX156" s="71">
        <f>LN('R10'!AX156/'R10'!AX155)</f>
        <v>0</v>
      </c>
      <c r="AY156" s="71">
        <f>LN('R10'!AY156/'R10'!AY155)</f>
        <v>0</v>
      </c>
      <c r="AZ156" s="71">
        <f>LN('R10'!AZ156/'R10'!AZ155)</f>
        <v>0</v>
      </c>
      <c r="BA156" s="71">
        <f>LN('R10'!BA156/'R10'!BA155)</f>
        <v>0</v>
      </c>
      <c r="BB156" s="71">
        <f>LN('R10'!BB156/'R10'!BB155)</f>
        <v>0</v>
      </c>
      <c r="BC156" s="71">
        <f>LN('R10'!BC156/'R10'!BC155)</f>
        <v>0</v>
      </c>
      <c r="BD156" s="71">
        <f>LN('R10'!BD156/'R10'!BD155)</f>
        <v>0</v>
      </c>
      <c r="BE156" s="71">
        <f>LN('R10'!BE156/'R10'!BE155)</f>
        <v>0</v>
      </c>
      <c r="BF156" s="71">
        <f>LN('R10'!BF156/'R10'!BF155)</f>
        <v>0</v>
      </c>
      <c r="BG156" s="71">
        <f>LN('R10'!BG156/'R10'!BG155)</f>
        <v>0</v>
      </c>
      <c r="BH156" s="71">
        <f>LN('R10'!BH156/'R10'!BH155)</f>
        <v>0</v>
      </c>
      <c r="BI156" s="71">
        <f>LN('R10'!BI156/'R10'!BI155)</f>
        <v>0</v>
      </c>
      <c r="BJ156" s="71">
        <f>LN('R10'!BJ156/'R10'!BJ155)</f>
        <v>0</v>
      </c>
      <c r="BK156" s="71">
        <f>LN('R10'!BK156/'R10'!BK155)</f>
        <v>0</v>
      </c>
    </row>
    <row r="157" spans="1:63">
      <c r="A157" s="134">
        <v>36752</v>
      </c>
      <c r="B157" s="132"/>
      <c r="C157" s="135">
        <v>34943</v>
      </c>
      <c r="D157" s="71">
        <f>LN('R10'!D157/'R10'!D156)</f>
        <v>1.6260520871780326E-2</v>
      </c>
      <c r="E157" s="71">
        <f>LN('R10'!E157/'R10'!E156)</f>
        <v>0</v>
      </c>
      <c r="F157" s="71">
        <f>LN('R10'!F157/'R10'!F156)</f>
        <v>0</v>
      </c>
      <c r="G157" s="71">
        <f>LN('R10'!G157/'R10'!G156)</f>
        <v>0</v>
      </c>
      <c r="H157" s="71">
        <f>LN('R10'!H157/'R10'!H156)</f>
        <v>0</v>
      </c>
      <c r="I157" s="71">
        <f>LN('R10'!I157/'R10'!I156)</f>
        <v>0</v>
      </c>
      <c r="J157" s="71">
        <f>LN('R10'!J157/'R10'!J156)</f>
        <v>0</v>
      </c>
      <c r="K157" s="71">
        <f>LN('R10'!K157/'R10'!K156)</f>
        <v>0</v>
      </c>
      <c r="L157" s="71">
        <f>LN('R10'!L157/'R10'!L156)</f>
        <v>0</v>
      </c>
      <c r="M157" s="71">
        <f>LN('R10'!M157/'R10'!M156)</f>
        <v>0</v>
      </c>
      <c r="N157" s="71">
        <f>LN('R10'!N157/'R10'!N156)</f>
        <v>-8.4854136629603678E-3</v>
      </c>
      <c r="O157" s="71">
        <f>LN('R10'!O157/'R10'!O156)</f>
        <v>-9.8485644521998632E-3</v>
      </c>
      <c r="P157" s="71">
        <f>LN('R10'!P157/'R10'!P156)</f>
        <v>-8.2068577160702358E-3</v>
      </c>
      <c r="Q157" s="71">
        <f>LN('R10'!Q157/'R10'!Q156)</f>
        <v>0</v>
      </c>
      <c r="R157" s="71">
        <f>LN('R10'!R157/'R10'!R156)</f>
        <v>0</v>
      </c>
      <c r="S157" s="71">
        <f>LN('R10'!S157/'R10'!S156)</f>
        <v>0</v>
      </c>
      <c r="T157" s="71">
        <f>LN('R10'!T157/'R10'!T156)</f>
        <v>0</v>
      </c>
      <c r="U157" s="71">
        <f>LN('R10'!U157/'R10'!U156)</f>
        <v>0</v>
      </c>
      <c r="V157" s="71">
        <f>LN('R10'!V157/'R10'!V156)</f>
        <v>0</v>
      </c>
      <c r="W157" s="71">
        <f>LN('R10'!W157/'R10'!W156)</f>
        <v>0</v>
      </c>
      <c r="X157" s="71">
        <f>LN('R10'!X157/'R10'!X156)</f>
        <v>0</v>
      </c>
      <c r="Y157" s="71">
        <f>LN('R10'!Y157/'R10'!Y156)</f>
        <v>0</v>
      </c>
      <c r="Z157" s="71">
        <f>LN('R10'!Z157/'R10'!Z156)</f>
        <v>-1.0378920361351419E-2</v>
      </c>
      <c r="AA157" s="71">
        <f>LN('R10'!AA157/'R10'!AA156)</f>
        <v>-1.1764841579586483E-2</v>
      </c>
      <c r="AB157" s="71">
        <f>LN('R10'!AB157/'R10'!AB156)</f>
        <v>-9.9652045383965982E-3</v>
      </c>
      <c r="AC157" s="71">
        <f>LN('R10'!AC157/'R10'!AC156)</f>
        <v>0</v>
      </c>
      <c r="AD157" s="71">
        <f>LN('R10'!AD157/'R10'!AD156)</f>
        <v>0</v>
      </c>
      <c r="AE157" s="71">
        <f>LN('R10'!AE157/'R10'!AE156)</f>
        <v>0</v>
      </c>
      <c r="AF157" s="71">
        <f>LN('R10'!AF157/'R10'!AF156)</f>
        <v>0</v>
      </c>
      <c r="AG157" s="71">
        <f>LN('R10'!AG157/'R10'!AG156)</f>
        <v>0</v>
      </c>
      <c r="AH157" s="71">
        <f>LN('R10'!AH157/'R10'!AH156)</f>
        <v>0</v>
      </c>
      <c r="AI157" s="71">
        <f>LN('R10'!AI157/'R10'!AI156)</f>
        <v>0</v>
      </c>
      <c r="AJ157" s="71">
        <f>LN('R10'!AJ157/'R10'!AJ156)</f>
        <v>0</v>
      </c>
      <c r="AK157" s="71">
        <f>LN('R10'!AK157/'R10'!AK156)</f>
        <v>0</v>
      </c>
      <c r="AL157" s="71">
        <f>LN('R10'!AL157/'R10'!AL156)</f>
        <v>0</v>
      </c>
      <c r="AM157" s="71">
        <f>LN('R10'!AM157/'R10'!AM156)</f>
        <v>0</v>
      </c>
      <c r="AN157" s="71">
        <f>LN('R10'!AN157/'R10'!AN156)</f>
        <v>0</v>
      </c>
      <c r="AO157" s="71">
        <f>LN('R10'!AO157/'R10'!AO156)</f>
        <v>0</v>
      </c>
      <c r="AP157" s="71">
        <f>LN('R10'!AP157/'R10'!AP156)</f>
        <v>0</v>
      </c>
      <c r="AQ157" s="71">
        <f>LN('R10'!AQ157/'R10'!AQ156)</f>
        <v>0</v>
      </c>
      <c r="AR157" s="71">
        <f>LN('R10'!AR157/'R10'!AR156)</f>
        <v>0</v>
      </c>
      <c r="AS157" s="71">
        <f>LN('R10'!AS157/'R10'!AS156)</f>
        <v>0</v>
      </c>
      <c r="AT157" s="71">
        <f>LN('R10'!AT157/'R10'!AT156)</f>
        <v>0</v>
      </c>
      <c r="AU157" s="71">
        <f>LN('R10'!AU157/'R10'!AU156)</f>
        <v>0</v>
      </c>
      <c r="AV157" s="71">
        <f>LN('R10'!AV157/'R10'!AV156)</f>
        <v>0</v>
      </c>
      <c r="AW157" s="71">
        <f>LN('R10'!AW157/'R10'!AW156)</f>
        <v>0</v>
      </c>
      <c r="AX157" s="71">
        <f>LN('R10'!AX157/'R10'!AX156)</f>
        <v>0</v>
      </c>
      <c r="AY157" s="71">
        <f>LN('R10'!AY157/'R10'!AY156)</f>
        <v>0</v>
      </c>
      <c r="AZ157" s="71">
        <f>LN('R10'!AZ157/'R10'!AZ156)</f>
        <v>0</v>
      </c>
      <c r="BA157" s="71">
        <f>LN('R10'!BA157/'R10'!BA156)</f>
        <v>0</v>
      </c>
      <c r="BB157" s="71">
        <f>LN('R10'!BB157/'R10'!BB156)</f>
        <v>0</v>
      </c>
      <c r="BC157" s="71">
        <f>LN('R10'!BC157/'R10'!BC156)</f>
        <v>0</v>
      </c>
      <c r="BD157" s="71">
        <f>LN('R10'!BD157/'R10'!BD156)</f>
        <v>0</v>
      </c>
      <c r="BE157" s="71">
        <f>LN('R10'!BE157/'R10'!BE156)</f>
        <v>0</v>
      </c>
      <c r="BF157" s="71">
        <f>LN('R10'!BF157/'R10'!BF156)</f>
        <v>0</v>
      </c>
      <c r="BG157" s="71">
        <f>LN('R10'!BG157/'R10'!BG156)</f>
        <v>0</v>
      </c>
      <c r="BH157" s="71">
        <f>LN('R10'!BH157/'R10'!BH156)</f>
        <v>0</v>
      </c>
      <c r="BI157" s="71">
        <f>LN('R10'!BI157/'R10'!BI156)</f>
        <v>0</v>
      </c>
      <c r="BJ157" s="71">
        <f>LN('R10'!BJ157/'R10'!BJ156)</f>
        <v>0</v>
      </c>
      <c r="BK157" s="71">
        <f>LN('R10'!BK157/'R10'!BK156)</f>
        <v>0</v>
      </c>
    </row>
    <row r="158" spans="1:63">
      <c r="A158" s="134">
        <v>36753</v>
      </c>
      <c r="B158" s="132"/>
      <c r="C158" s="135">
        <v>34943</v>
      </c>
      <c r="D158" s="71">
        <f>LN('R10'!D158/'R10'!D157)</f>
        <v>5.4915757596114632E-2</v>
      </c>
      <c r="E158" s="71">
        <f>LN('R10'!E158/'R10'!E157)</f>
        <v>5.6512210263342404E-2</v>
      </c>
      <c r="F158" s="71">
        <f>LN('R10'!F158/'R10'!F157)</f>
        <v>8.7555891024319543E-2</v>
      </c>
      <c r="G158" s="71">
        <f>LN('R10'!G158/'R10'!G157)</f>
        <v>8.5942429800724626E-2</v>
      </c>
      <c r="H158" s="71">
        <f>LN('R10'!H158/'R10'!H157)</f>
        <v>9.393181983420347E-2</v>
      </c>
      <c r="I158" s="71">
        <f>LN('R10'!I158/'R10'!I157)</f>
        <v>0.12715517548524669</v>
      </c>
      <c r="J158" s="71">
        <f>LN('R10'!J158/'R10'!J157)</f>
        <v>0.12861737782209354</v>
      </c>
      <c r="K158" s="71">
        <f>LN('R10'!K158/'R10'!K157)</f>
        <v>0</v>
      </c>
      <c r="L158" s="71">
        <f>LN('R10'!L158/'R10'!L157)</f>
        <v>0</v>
      </c>
      <c r="M158" s="71">
        <f>LN('R10'!M158/'R10'!M157)</f>
        <v>0</v>
      </c>
      <c r="N158" s="71">
        <f>LN('R10'!N158/'R10'!N157)</f>
        <v>1.2701271509170336E-2</v>
      </c>
      <c r="O158" s="71">
        <f>LN('R10'!O158/'R10'!O157)</f>
        <v>1.1355156074273582E-2</v>
      </c>
      <c r="P158" s="71">
        <f>LN('R10'!P158/'R10'!P157)</f>
        <v>1.228516679457777E-2</v>
      </c>
      <c r="Q158" s="71">
        <f>LN('R10'!Q158/'R10'!Q157)</f>
        <v>1.9463440416376397E-2</v>
      </c>
      <c r="R158" s="71">
        <f>LN('R10'!R158/'R10'!R157)</f>
        <v>2.2332326054491303E-2</v>
      </c>
      <c r="S158" s="71">
        <f>LN('R10'!S158/'R10'!S157)</f>
        <v>2.2635642764350278E-2</v>
      </c>
      <c r="T158" s="71">
        <f>LN('R10'!T158/'R10'!T157)</f>
        <v>9.2166551049240476E-3</v>
      </c>
      <c r="U158" s="71">
        <f>LN('R10'!U158/'R10'!U157)</f>
        <v>4.1672696400568081E-2</v>
      </c>
      <c r="V158" s="71">
        <f>LN('R10'!V158/'R10'!V157)</f>
        <v>2.5317807984289786E-2</v>
      </c>
      <c r="W158" s="71">
        <f>LN('R10'!W158/'R10'!W157)</f>
        <v>-5.8155920157074069E-2</v>
      </c>
      <c r="X158" s="71">
        <f>LN('R10'!X158/'R10'!X157)</f>
        <v>-5.5569851154810765E-2</v>
      </c>
      <c r="Y158" s="71">
        <f>LN('R10'!Y158/'R10'!Y157)</f>
        <v>-5.1557809664850011E-2</v>
      </c>
      <c r="Z158" s="71">
        <f>LN('R10'!Z158/'R10'!Z157)</f>
        <v>1.5528262326555194E-2</v>
      </c>
      <c r="AA158" s="71">
        <f>LN('R10'!AA158/'R10'!AA157)</f>
        <v>1.3562594872757468E-2</v>
      </c>
      <c r="AB158" s="71">
        <f>LN('R10'!AB158/'R10'!AB157)</f>
        <v>1.4910813036184833E-2</v>
      </c>
      <c r="AC158" s="71">
        <f>LN('R10'!AC158/'R10'!AC157)</f>
        <v>4.4072349874078268E-3</v>
      </c>
      <c r="AD158" s="71">
        <f>LN('R10'!AD158/'R10'!AD157)</f>
        <v>5.1573090071447567E-3</v>
      </c>
      <c r="AE158" s="71">
        <f>LN('R10'!AE158/'R10'!AE157)</f>
        <v>5.2383566615889308E-3</v>
      </c>
      <c r="AF158" s="71">
        <f>LN('R10'!AF158/'R10'!AF157)</f>
        <v>0</v>
      </c>
      <c r="AG158" s="71">
        <f>LN('R10'!AG158/'R10'!AG157)</f>
        <v>0</v>
      </c>
      <c r="AH158" s="71">
        <f>LN('R10'!AH158/'R10'!AH157)</f>
        <v>0</v>
      </c>
      <c r="AI158" s="71">
        <f>LN('R10'!AI158/'R10'!AI157)</f>
        <v>0</v>
      </c>
      <c r="AJ158" s="71">
        <f>LN('R10'!AJ158/'R10'!AJ157)</f>
        <v>0</v>
      </c>
      <c r="AK158" s="71">
        <f>LN('R10'!AK158/'R10'!AK157)</f>
        <v>0</v>
      </c>
      <c r="AL158" s="71">
        <f>LN('R10'!AL158/'R10'!AL157)</f>
        <v>0</v>
      </c>
      <c r="AM158" s="71">
        <f>LN('R10'!AM158/'R10'!AM157)</f>
        <v>0</v>
      </c>
      <c r="AN158" s="71">
        <f>LN('R10'!AN158/'R10'!AN157)</f>
        <v>0</v>
      </c>
      <c r="AO158" s="71">
        <f>LN('R10'!AO158/'R10'!AO157)</f>
        <v>0</v>
      </c>
      <c r="AP158" s="71">
        <f>LN('R10'!AP158/'R10'!AP157)</f>
        <v>0</v>
      </c>
      <c r="AQ158" s="71">
        <f>LN('R10'!AQ158/'R10'!AQ157)</f>
        <v>0</v>
      </c>
      <c r="AR158" s="71">
        <f>LN('R10'!AR158/'R10'!AR157)</f>
        <v>0</v>
      </c>
      <c r="AS158" s="71">
        <f>LN('R10'!AS158/'R10'!AS157)</f>
        <v>0</v>
      </c>
      <c r="AT158" s="71">
        <f>LN('R10'!AT158/'R10'!AT157)</f>
        <v>0</v>
      </c>
      <c r="AU158" s="71">
        <f>LN('R10'!AU158/'R10'!AU157)</f>
        <v>0</v>
      </c>
      <c r="AV158" s="71">
        <f>LN('R10'!AV158/'R10'!AV157)</f>
        <v>0</v>
      </c>
      <c r="AW158" s="71">
        <f>LN('R10'!AW158/'R10'!AW157)</f>
        <v>0</v>
      </c>
      <c r="AX158" s="71">
        <f>LN('R10'!AX158/'R10'!AX157)</f>
        <v>0</v>
      </c>
      <c r="AY158" s="71">
        <f>LN('R10'!AY158/'R10'!AY157)</f>
        <v>0</v>
      </c>
      <c r="AZ158" s="71">
        <f>LN('R10'!AZ158/'R10'!AZ157)</f>
        <v>0</v>
      </c>
      <c r="BA158" s="71">
        <f>LN('R10'!BA158/'R10'!BA157)</f>
        <v>0</v>
      </c>
      <c r="BB158" s="71">
        <f>LN('R10'!BB158/'R10'!BB157)</f>
        <v>0</v>
      </c>
      <c r="BC158" s="71">
        <f>LN('R10'!BC158/'R10'!BC157)</f>
        <v>0</v>
      </c>
      <c r="BD158" s="71">
        <f>LN('R10'!BD158/'R10'!BD157)</f>
        <v>0</v>
      </c>
      <c r="BE158" s="71">
        <f>LN('R10'!BE158/'R10'!BE157)</f>
        <v>0</v>
      </c>
      <c r="BF158" s="71">
        <f>LN('R10'!BF158/'R10'!BF157)</f>
        <v>0</v>
      </c>
      <c r="BG158" s="71">
        <f>LN('R10'!BG158/'R10'!BG157)</f>
        <v>0</v>
      </c>
      <c r="BH158" s="71">
        <f>LN('R10'!BH158/'R10'!BH157)</f>
        <v>0</v>
      </c>
      <c r="BI158" s="71">
        <f>LN('R10'!BI158/'R10'!BI157)</f>
        <v>0</v>
      </c>
      <c r="BJ158" s="71">
        <f>LN('R10'!BJ158/'R10'!BJ157)</f>
        <v>0</v>
      </c>
      <c r="BK158" s="71">
        <f>LN('R10'!BK158/'R10'!BK157)</f>
        <v>0</v>
      </c>
    </row>
    <row r="159" spans="1:63">
      <c r="A159" s="134">
        <v>36754</v>
      </c>
      <c r="B159" s="132"/>
      <c r="C159" s="135">
        <v>34943</v>
      </c>
      <c r="D159" s="71">
        <f>LN('R10'!D159/'R10'!D158)</f>
        <v>5.9276609929540307E-2</v>
      </c>
      <c r="E159" s="71">
        <f>LN('R10'!E159/'R10'!E158)</f>
        <v>3.2435275753153955E-2</v>
      </c>
      <c r="F159" s="71">
        <f>LN('R10'!F159/'R10'!F158)</f>
        <v>5.2490182621396764E-2</v>
      </c>
      <c r="G159" s="71">
        <f>LN('R10'!G159/'R10'!G158)</f>
        <v>0.10064352577968751</v>
      </c>
      <c r="H159" s="71">
        <f>LN('R10'!H159/'R10'!H158)</f>
        <v>6.0218859993054666E-2</v>
      </c>
      <c r="I159" s="71">
        <f>LN('R10'!I159/'R10'!I158)</f>
        <v>0</v>
      </c>
      <c r="J159" s="71">
        <f>LN('R10'!J159/'R10'!J158)</f>
        <v>0</v>
      </c>
      <c r="K159" s="71">
        <f>LN('R10'!K159/'R10'!K158)</f>
        <v>5.6352936551131778E-2</v>
      </c>
      <c r="L159" s="71">
        <f>LN('R10'!L159/'R10'!L158)</f>
        <v>5.4311989353739931E-2</v>
      </c>
      <c r="M159" s="71">
        <f>LN('R10'!M159/'R10'!M158)</f>
        <v>5.1074929936415249E-2</v>
      </c>
      <c r="N159" s="71">
        <f>LN('R10'!N159/'R10'!N158)</f>
        <v>0</v>
      </c>
      <c r="O159" s="71">
        <f>LN('R10'!O159/'R10'!O158)</f>
        <v>0</v>
      </c>
      <c r="P159" s="71">
        <f>LN('R10'!P159/'R10'!P158)</f>
        <v>0</v>
      </c>
      <c r="Q159" s="71">
        <f>LN('R10'!Q159/'R10'!Q158)</f>
        <v>0</v>
      </c>
      <c r="R159" s="71">
        <f>LN('R10'!R159/'R10'!R158)</f>
        <v>0</v>
      </c>
      <c r="S159" s="71">
        <f>LN('R10'!S159/'R10'!S158)</f>
        <v>0</v>
      </c>
      <c r="T159" s="71">
        <f>LN('R10'!T159/'R10'!T158)</f>
        <v>7.9336742236521013E-2</v>
      </c>
      <c r="U159" s="71">
        <f>LN('R10'!U159/'R10'!U158)</f>
        <v>0</v>
      </c>
      <c r="V159" s="71">
        <f>LN('R10'!V159/'R10'!V158)</f>
        <v>0</v>
      </c>
      <c r="W159" s="71">
        <f>LN('R10'!W159/'R10'!W158)</f>
        <v>2.3669744085904703E-2</v>
      </c>
      <c r="X159" s="71">
        <f>LN('R10'!X159/'R10'!X158)</f>
        <v>2.2599831917240992E-2</v>
      </c>
      <c r="Y159" s="71">
        <f>LN('R10'!Y159/'R10'!Y158)</f>
        <v>2.0943173845243173E-2</v>
      </c>
      <c r="Z159" s="71">
        <f>LN('R10'!Z159/'R10'!Z158)</f>
        <v>-2.0758399771780622E-2</v>
      </c>
      <c r="AA159" s="71">
        <f>LN('R10'!AA159/'R10'!AA158)</f>
        <v>-1.812464658059983E-2</v>
      </c>
      <c r="AB159" s="71">
        <f>LN('R10'!AB159/'R10'!AB158)</f>
        <v>-1.9930903900183244E-2</v>
      </c>
      <c r="AC159" s="71">
        <f>LN('R10'!AC159/'R10'!AC158)</f>
        <v>-3.5814033475305845E-2</v>
      </c>
      <c r="AD159" s="71">
        <f>LN('R10'!AD159/'R10'!AD158)</f>
        <v>-4.2022989774847926E-2</v>
      </c>
      <c r="AE159" s="71">
        <f>LN('R10'!AE159/'R10'!AE158)</f>
        <v>-4.2695919196489372E-2</v>
      </c>
      <c r="AF159" s="71">
        <f>LN('R10'!AF159/'R10'!AF158)</f>
        <v>0</v>
      </c>
      <c r="AG159" s="71">
        <f>LN('R10'!AG159/'R10'!AG158)</f>
        <v>0</v>
      </c>
      <c r="AH159" s="71">
        <f>LN('R10'!AH159/'R10'!AH158)</f>
        <v>0</v>
      </c>
      <c r="AI159" s="71">
        <f>LN('R10'!AI159/'R10'!AI158)</f>
        <v>0</v>
      </c>
      <c r="AJ159" s="71">
        <f>LN('R10'!AJ159/'R10'!AJ158)</f>
        <v>0</v>
      </c>
      <c r="AK159" s="71">
        <f>LN('R10'!AK159/'R10'!AK158)</f>
        <v>0</v>
      </c>
      <c r="AL159" s="71">
        <f>LN('R10'!AL159/'R10'!AL158)</f>
        <v>0</v>
      </c>
      <c r="AM159" s="71">
        <f>LN('R10'!AM159/'R10'!AM158)</f>
        <v>0</v>
      </c>
      <c r="AN159" s="71">
        <f>LN('R10'!AN159/'R10'!AN158)</f>
        <v>0</v>
      </c>
      <c r="AO159" s="71">
        <f>LN('R10'!AO159/'R10'!AO158)</f>
        <v>0</v>
      </c>
      <c r="AP159" s="71">
        <f>LN('R10'!AP159/'R10'!AP158)</f>
        <v>0</v>
      </c>
      <c r="AQ159" s="71">
        <f>LN('R10'!AQ159/'R10'!AQ158)</f>
        <v>0</v>
      </c>
      <c r="AR159" s="71">
        <f>LN('R10'!AR159/'R10'!AR158)</f>
        <v>0</v>
      </c>
      <c r="AS159" s="71">
        <f>LN('R10'!AS159/'R10'!AS158)</f>
        <v>0</v>
      </c>
      <c r="AT159" s="71">
        <f>LN('R10'!AT159/'R10'!AT158)</f>
        <v>0</v>
      </c>
      <c r="AU159" s="71">
        <f>LN('R10'!AU159/'R10'!AU158)</f>
        <v>0</v>
      </c>
      <c r="AV159" s="71">
        <f>LN('R10'!AV159/'R10'!AV158)</f>
        <v>0</v>
      </c>
      <c r="AW159" s="71">
        <f>LN('R10'!AW159/'R10'!AW158)</f>
        <v>0</v>
      </c>
      <c r="AX159" s="71">
        <f>LN('R10'!AX159/'R10'!AX158)</f>
        <v>0</v>
      </c>
      <c r="AY159" s="71">
        <f>LN('R10'!AY159/'R10'!AY158)</f>
        <v>0</v>
      </c>
      <c r="AZ159" s="71">
        <f>LN('R10'!AZ159/'R10'!AZ158)</f>
        <v>0</v>
      </c>
      <c r="BA159" s="71">
        <f>LN('R10'!BA159/'R10'!BA158)</f>
        <v>0</v>
      </c>
      <c r="BB159" s="71">
        <f>LN('R10'!BB159/'R10'!BB158)</f>
        <v>0</v>
      </c>
      <c r="BC159" s="71">
        <f>LN('R10'!BC159/'R10'!BC158)</f>
        <v>0</v>
      </c>
      <c r="BD159" s="71">
        <f>LN('R10'!BD159/'R10'!BD158)</f>
        <v>0</v>
      </c>
      <c r="BE159" s="71">
        <f>LN('R10'!BE159/'R10'!BE158)</f>
        <v>0</v>
      </c>
      <c r="BF159" s="71">
        <f>LN('R10'!BF159/'R10'!BF158)</f>
        <v>0</v>
      </c>
      <c r="BG159" s="71">
        <f>LN('R10'!BG159/'R10'!BG158)</f>
        <v>0</v>
      </c>
      <c r="BH159" s="71">
        <f>LN('R10'!BH159/'R10'!BH158)</f>
        <v>0</v>
      </c>
      <c r="BI159" s="71">
        <f>LN('R10'!BI159/'R10'!BI158)</f>
        <v>0</v>
      </c>
      <c r="BJ159" s="71">
        <f>LN('R10'!BJ159/'R10'!BJ158)</f>
        <v>0</v>
      </c>
      <c r="BK159" s="71">
        <f>LN('R10'!BK159/'R10'!BK158)</f>
        <v>0</v>
      </c>
    </row>
    <row r="160" spans="1:63">
      <c r="A160" s="134">
        <v>36755</v>
      </c>
      <c r="B160" s="132"/>
      <c r="C160" s="135">
        <v>34943</v>
      </c>
      <c r="D160" s="71">
        <f>LN('R10'!D160/'R10'!D159)</f>
        <v>3.5339366445308863E-2</v>
      </c>
      <c r="E160" s="71">
        <f>LN('R10'!E160/'R10'!E159)</f>
        <v>2.1053409197832263E-2</v>
      </c>
      <c r="F160" s="71">
        <f>LN('R10'!F160/'R10'!F159)</f>
        <v>2.8013036227673888E-2</v>
      </c>
      <c r="G160" s="71">
        <f>LN('R10'!G160/'R10'!G159)</f>
        <v>2.1053409197832263E-2</v>
      </c>
      <c r="H160" s="71">
        <f>LN('R10'!H160/'R10'!H159)</f>
        <v>0</v>
      </c>
      <c r="I160" s="71">
        <f>LN('R10'!I160/'R10'!I159)</f>
        <v>0</v>
      </c>
      <c r="J160" s="71">
        <f>LN('R10'!J160/'R10'!J159)</f>
        <v>0</v>
      </c>
      <c r="K160" s="71">
        <f>LN('R10'!K160/'R10'!K159)</f>
        <v>0</v>
      </c>
      <c r="L160" s="71">
        <f>LN('R10'!L160/'R10'!L159)</f>
        <v>0</v>
      </c>
      <c r="M160" s="71">
        <f>LN('R10'!M160/'R10'!M159)</f>
        <v>0</v>
      </c>
      <c r="N160" s="71">
        <f>LN('R10'!N160/'R10'!N159)</f>
        <v>2.902359608247778E-2</v>
      </c>
      <c r="O160" s="71">
        <f>LN('R10'!O160/'R10'!O159)</f>
        <v>4.4173541546986085E-2</v>
      </c>
      <c r="P160" s="71">
        <f>LN('R10'!P160/'R10'!P159)</f>
        <v>4.3796808349961282E-2</v>
      </c>
      <c r="Q160" s="71">
        <f>LN('R10'!Q160/'R10'!Q159)</f>
        <v>0</v>
      </c>
      <c r="R160" s="71">
        <f>LN('R10'!R160/'R10'!R159)</f>
        <v>0</v>
      </c>
      <c r="S160" s="71">
        <f>LN('R10'!S160/'R10'!S159)</f>
        <v>0</v>
      </c>
      <c r="T160" s="71">
        <f>LN('R10'!T160/'R10'!T159)</f>
        <v>-3.4486176071169321E-2</v>
      </c>
      <c r="U160" s="71">
        <f>LN('R10'!U160/'R10'!U159)</f>
        <v>-4.1672696400568074E-2</v>
      </c>
      <c r="V160" s="71">
        <f>LN('R10'!V160/'R10'!V159)</f>
        <v>-5.1293294387550578E-2</v>
      </c>
      <c r="W160" s="71">
        <f>LN('R10'!W160/'R10'!W159)</f>
        <v>-4.7913355695897504E-2</v>
      </c>
      <c r="X160" s="71">
        <f>LN('R10'!X160/'R10'!X159)</f>
        <v>-4.5722249338095107E-2</v>
      </c>
      <c r="Y160" s="71">
        <f>LN('R10'!Y160/'R10'!Y159)</f>
        <v>-4.2334363826560771E-2</v>
      </c>
      <c r="Z160" s="71">
        <f>LN('R10'!Z160/'R10'!Z159)</f>
        <v>1.5609057806576874E-2</v>
      </c>
      <c r="AA160" s="71">
        <f>LN('R10'!AA160/'R10'!AA159)</f>
        <v>3.5926629830761184E-2</v>
      </c>
      <c r="AB160" s="71">
        <f>LN('R10'!AB160/'R10'!AB159)</f>
        <v>3.4622647101140339E-2</v>
      </c>
      <c r="AC160" s="71">
        <f>LN('R10'!AC160/'R10'!AC159)</f>
        <v>0</v>
      </c>
      <c r="AD160" s="71">
        <f>LN('R10'!AD160/'R10'!AD159)</f>
        <v>0</v>
      </c>
      <c r="AE160" s="71">
        <f>LN('R10'!AE160/'R10'!AE159)</f>
        <v>0</v>
      </c>
      <c r="AF160" s="71">
        <f>LN('R10'!AF160/'R10'!AF159)</f>
        <v>0</v>
      </c>
      <c r="AG160" s="71">
        <f>LN('R10'!AG160/'R10'!AG159)</f>
        <v>0</v>
      </c>
      <c r="AH160" s="71">
        <f>LN('R10'!AH160/'R10'!AH159)</f>
        <v>0</v>
      </c>
      <c r="AI160" s="71">
        <f>LN('R10'!AI160/'R10'!AI159)</f>
        <v>0</v>
      </c>
      <c r="AJ160" s="71">
        <f>LN('R10'!AJ160/'R10'!AJ159)</f>
        <v>0</v>
      </c>
      <c r="AK160" s="71">
        <f>LN('R10'!AK160/'R10'!AK159)</f>
        <v>0</v>
      </c>
      <c r="AL160" s="71">
        <f>LN('R10'!AL160/'R10'!AL159)</f>
        <v>0</v>
      </c>
      <c r="AM160" s="71">
        <f>LN('R10'!AM160/'R10'!AM159)</f>
        <v>0</v>
      </c>
      <c r="AN160" s="71">
        <f>LN('R10'!AN160/'R10'!AN159)</f>
        <v>0</v>
      </c>
      <c r="AO160" s="71">
        <f>LN('R10'!AO160/'R10'!AO159)</f>
        <v>0</v>
      </c>
      <c r="AP160" s="71">
        <f>LN('R10'!AP160/'R10'!AP159)</f>
        <v>0</v>
      </c>
      <c r="AQ160" s="71">
        <f>LN('R10'!AQ160/'R10'!AQ159)</f>
        <v>0</v>
      </c>
      <c r="AR160" s="71">
        <f>LN('R10'!AR160/'R10'!AR159)</f>
        <v>0</v>
      </c>
      <c r="AS160" s="71">
        <f>LN('R10'!AS160/'R10'!AS159)</f>
        <v>0</v>
      </c>
      <c r="AT160" s="71">
        <f>LN('R10'!AT160/'R10'!AT159)</f>
        <v>0</v>
      </c>
      <c r="AU160" s="71">
        <f>LN('R10'!AU160/'R10'!AU159)</f>
        <v>0</v>
      </c>
      <c r="AV160" s="71">
        <f>LN('R10'!AV160/'R10'!AV159)</f>
        <v>0</v>
      </c>
      <c r="AW160" s="71">
        <f>LN('R10'!AW160/'R10'!AW159)</f>
        <v>0</v>
      </c>
      <c r="AX160" s="71">
        <f>LN('R10'!AX160/'R10'!AX159)</f>
        <v>0</v>
      </c>
      <c r="AY160" s="71">
        <f>LN('R10'!AY160/'R10'!AY159)</f>
        <v>0</v>
      </c>
      <c r="AZ160" s="71">
        <f>LN('R10'!AZ160/'R10'!AZ159)</f>
        <v>0</v>
      </c>
      <c r="BA160" s="71">
        <f>LN('R10'!BA160/'R10'!BA159)</f>
        <v>0</v>
      </c>
      <c r="BB160" s="71">
        <f>LN('R10'!BB160/'R10'!BB159)</f>
        <v>0</v>
      </c>
      <c r="BC160" s="71">
        <f>LN('R10'!BC160/'R10'!BC159)</f>
        <v>0</v>
      </c>
      <c r="BD160" s="71">
        <f>LN('R10'!BD160/'R10'!BD159)</f>
        <v>0</v>
      </c>
      <c r="BE160" s="71">
        <f>LN('R10'!BE160/'R10'!BE159)</f>
        <v>0</v>
      </c>
      <c r="BF160" s="71">
        <f>LN('R10'!BF160/'R10'!BF159)</f>
        <v>0</v>
      </c>
      <c r="BG160" s="71">
        <f>LN('R10'!BG160/'R10'!BG159)</f>
        <v>0</v>
      </c>
      <c r="BH160" s="71">
        <f>LN('R10'!BH160/'R10'!BH159)</f>
        <v>0</v>
      </c>
      <c r="BI160" s="71">
        <f>LN('R10'!BI160/'R10'!BI159)</f>
        <v>0</v>
      </c>
      <c r="BJ160" s="71">
        <f>LN('R10'!BJ160/'R10'!BJ159)</f>
        <v>0</v>
      </c>
      <c r="BK160" s="71">
        <f>LN('R10'!BK160/'R10'!BK159)</f>
        <v>0</v>
      </c>
    </row>
    <row r="161" spans="1:63">
      <c r="A161" s="134">
        <v>36756</v>
      </c>
      <c r="B161" s="132"/>
      <c r="C161" s="135">
        <v>34943</v>
      </c>
      <c r="D161" s="71">
        <f>LN('R10'!D161/'R10'!D160)</f>
        <v>0.10536051565782635</v>
      </c>
      <c r="E161" s="71">
        <f>LN('R10'!E161/'R10'!E160)</f>
        <v>4.08219945202552E-2</v>
      </c>
      <c r="F161" s="71">
        <f>LN('R10'!F161/'R10'!F160)</f>
        <v>6.4193157639059861E-2</v>
      </c>
      <c r="G161" s="71">
        <f>LN('R10'!G161/'R10'!G160)</f>
        <v>8.0042707673536356E-2</v>
      </c>
      <c r="H161" s="71">
        <f>LN('R10'!H161/'R10'!H160)</f>
        <v>7.5035185942914098E-2</v>
      </c>
      <c r="I161" s="71">
        <f>LN('R10'!I161/'R10'!I160)</f>
        <v>4.380262265839284E-2</v>
      </c>
      <c r="J161" s="71">
        <f>LN('R10'!J161/'R10'!J160)</f>
        <v>0</v>
      </c>
      <c r="K161" s="71">
        <f>LN('R10'!K161/'R10'!K160)</f>
        <v>9.0909717012521048E-3</v>
      </c>
      <c r="L161" s="71">
        <f>LN('R10'!L161/'R10'!L160)</f>
        <v>1.3129291441792802E-2</v>
      </c>
      <c r="M161" s="71">
        <f>LN('R10'!M161/'R10'!M160)</f>
        <v>2.863181267432708E-2</v>
      </c>
      <c r="N161" s="71">
        <f>LN('R10'!N161/'R10'!N160)</f>
        <v>2.4224034715621706E-2</v>
      </c>
      <c r="O161" s="71">
        <f>LN('R10'!O161/'R10'!O160)</f>
        <v>4.3339528667765907E-2</v>
      </c>
      <c r="P161" s="71">
        <f>LN('R10'!P161/'R10'!P160)</f>
        <v>1.5462233062361374E-2</v>
      </c>
      <c r="Q161" s="71">
        <f>LN('R10'!Q161/'R10'!Q160)</f>
        <v>1.5302517426837204E-2</v>
      </c>
      <c r="R161" s="71">
        <f>LN('R10'!R161/'R10'!R160)</f>
        <v>1.7513582492708211E-2</v>
      </c>
      <c r="S161" s="71">
        <f>LN('R10'!S161/'R10'!S160)</f>
        <v>3.5183928124475891E-2</v>
      </c>
      <c r="T161" s="71">
        <f>LN('R10'!T161/'R10'!T160)</f>
        <v>3.4486176071169404E-2</v>
      </c>
      <c r="U161" s="71">
        <f>LN('R10'!U161/'R10'!U160)</f>
        <v>2.1053409197832263E-2</v>
      </c>
      <c r="V161" s="71">
        <f>LN('R10'!V161/'R10'!V160)</f>
        <v>0</v>
      </c>
      <c r="W161" s="71">
        <f>LN('R10'!W161/'R10'!W160)</f>
        <v>1.2195273093818206E-2</v>
      </c>
      <c r="X161" s="71">
        <f>LN('R10'!X161/'R10'!X160)</f>
        <v>1.7391742711869239E-2</v>
      </c>
      <c r="Y161" s="71">
        <f>LN('R10'!Y161/'R10'!Y160)</f>
        <v>1.6086137751624444E-2</v>
      </c>
      <c r="Z161" s="71">
        <f>LN('R10'!Z161/'R10'!Z160)</f>
        <v>2.0440159763621103E-2</v>
      </c>
      <c r="AA161" s="71">
        <f>LN('R10'!AA161/'R10'!AA160)</f>
        <v>2.3109814152826747E-2</v>
      </c>
      <c r="AB161" s="71">
        <f>LN('R10'!AB161/'R10'!AB160)</f>
        <v>9.6759342231551963E-3</v>
      </c>
      <c r="AC161" s="71">
        <f>LN('R10'!AC161/'R10'!AC160)</f>
        <v>0</v>
      </c>
      <c r="AD161" s="71">
        <f>LN('R10'!AD161/'R10'!AD160)</f>
        <v>0</v>
      </c>
      <c r="AE161" s="71">
        <f>LN('R10'!AE161/'R10'!AE160)</f>
        <v>2.1575809981957281E-2</v>
      </c>
      <c r="AF161" s="71">
        <f>LN('R10'!AF161/'R10'!AF160)</f>
        <v>2.2769654016135676E-2</v>
      </c>
      <c r="AG161" s="71">
        <f>LN('R10'!AG161/'R10'!AG160)</f>
        <v>0</v>
      </c>
      <c r="AH161" s="71">
        <f>LN('R10'!AH161/'R10'!AH160)</f>
        <v>0</v>
      </c>
      <c r="AI161" s="71">
        <f>LN('R10'!AI161/'R10'!AI160)</f>
        <v>0</v>
      </c>
      <c r="AJ161" s="71">
        <f>LN('R10'!AJ161/'R10'!AJ160)</f>
        <v>0</v>
      </c>
      <c r="AK161" s="71">
        <f>LN('R10'!AK161/'R10'!AK160)</f>
        <v>0</v>
      </c>
      <c r="AL161" s="71">
        <f>LN('R10'!AL161/'R10'!AL160)</f>
        <v>2.4167440106887081E-2</v>
      </c>
      <c r="AM161" s="71">
        <f>LN('R10'!AM161/'R10'!AM160)</f>
        <v>2.0943173845243173E-2</v>
      </c>
      <c r="AN161" s="71">
        <f>LN('R10'!AN161/'R10'!AN160)</f>
        <v>2.3878880522756024E-2</v>
      </c>
      <c r="AO161" s="71">
        <f>LN('R10'!AO161/'R10'!AO160)</f>
        <v>2.2100347000665922E-2</v>
      </c>
      <c r="AP161" s="71">
        <f>LN('R10'!AP161/'R10'!AP160)</f>
        <v>0</v>
      </c>
      <c r="AQ161" s="71">
        <f>LN('R10'!AQ161/'R10'!AQ160)</f>
        <v>0</v>
      </c>
      <c r="AR161" s="71">
        <f>LN('R10'!AR161/'R10'!AR160)</f>
        <v>2.4144098929360969E-2</v>
      </c>
      <c r="AS161" s="71">
        <f>LN('R10'!AS161/'R10'!AS160)</f>
        <v>0</v>
      </c>
      <c r="AT161" s="71">
        <f>LN('R10'!AT161/'R10'!AT160)</f>
        <v>0</v>
      </c>
      <c r="AU161" s="71">
        <f>LN('R10'!AU161/'R10'!AU160)</f>
        <v>0</v>
      </c>
      <c r="AV161" s="71">
        <f>LN('R10'!AV161/'R10'!AV160)</f>
        <v>0</v>
      </c>
      <c r="AW161" s="71">
        <f>LN('R10'!AW161/'R10'!AW160)</f>
        <v>0</v>
      </c>
      <c r="AX161" s="71">
        <f>LN('R10'!AX161/'R10'!AX160)</f>
        <v>2.7679597172978299E-2</v>
      </c>
      <c r="AY161" s="71">
        <f>LN('R10'!AY161/'R10'!AY160)</f>
        <v>2.3530497410194036E-2</v>
      </c>
      <c r="AZ161" s="71">
        <f>LN('R10'!AZ161/'R10'!AZ160)</f>
        <v>2.7301723029439933E-2</v>
      </c>
      <c r="BA161" s="71">
        <f>LN('R10'!BA161/'R10'!BA160)</f>
        <v>2.3392879574705375E-2</v>
      </c>
      <c r="BB161" s="71">
        <f>LN('R10'!BB161/'R10'!BB160)</f>
        <v>0</v>
      </c>
      <c r="BC161" s="71">
        <f>LN('R10'!BC161/'R10'!BC160)</f>
        <v>0</v>
      </c>
      <c r="BD161" s="71">
        <f>LN('R10'!BD161/'R10'!BD160)</f>
        <v>2.4379559477150477E-2</v>
      </c>
      <c r="BE161" s="71">
        <f>LN('R10'!BE161/'R10'!BE160)</f>
        <v>0</v>
      </c>
      <c r="BF161" s="71">
        <f>LN('R10'!BF161/'R10'!BF160)</f>
        <v>0</v>
      </c>
      <c r="BG161" s="71">
        <f>LN('R10'!BG161/'R10'!BG160)</f>
        <v>0</v>
      </c>
      <c r="BH161" s="71">
        <f>LN('R10'!BH161/'R10'!BH160)</f>
        <v>0</v>
      </c>
      <c r="BI161" s="71">
        <f>LN('R10'!BI161/'R10'!BI160)</f>
        <v>0</v>
      </c>
      <c r="BJ161" s="71">
        <f>LN('R10'!BJ161/'R10'!BJ160)</f>
        <v>2.9960299595874495E-2</v>
      </c>
      <c r="BK161" s="71">
        <f>LN('R10'!BK161/'R10'!BK160)</f>
        <v>2.5158559636154931E-2</v>
      </c>
    </row>
    <row r="162" spans="1:63">
      <c r="A162" s="134">
        <v>36759</v>
      </c>
      <c r="B162" s="132"/>
      <c r="C162" s="135">
        <v>34943</v>
      </c>
      <c r="D162" s="71">
        <f>LN('R10'!D162/'R10'!D161)</f>
        <v>0</v>
      </c>
      <c r="E162" s="71">
        <f>LN('R10'!E162/'R10'!E161)</f>
        <v>0</v>
      </c>
      <c r="F162" s="71">
        <f>LN('R10'!F162/'R10'!F161)</f>
        <v>2.0513539833103028E-2</v>
      </c>
      <c r="G162" s="71">
        <f>LN('R10'!G162/'R10'!G161)</f>
        <v>1.9048194970694411E-2</v>
      </c>
      <c r="H162" s="71">
        <f>LN('R10'!H162/'R10'!H161)</f>
        <v>1.4947961435873148E-2</v>
      </c>
      <c r="I162" s="71">
        <f>LN('R10'!I162/'R10'!I161)</f>
        <v>1.7699577099400857E-2</v>
      </c>
      <c r="J162" s="71">
        <f>LN('R10'!J162/'R10'!J161)</f>
        <v>0</v>
      </c>
      <c r="K162" s="71">
        <f>LN('R10'!K162/'R10'!K161)</f>
        <v>0</v>
      </c>
      <c r="L162" s="71">
        <f>LN('R10'!L162/'R10'!L161)</f>
        <v>0</v>
      </c>
      <c r="M162" s="71">
        <f>LN('R10'!M162/'R10'!M161)</f>
        <v>0</v>
      </c>
      <c r="N162" s="71">
        <f>LN('R10'!N162/'R10'!N161)</f>
        <v>1.5829376821163532E-2</v>
      </c>
      <c r="O162" s="71">
        <f>LN('R10'!O162/'R10'!O161)</f>
        <v>6.8728792877620504E-3</v>
      </c>
      <c r="P162" s="71">
        <f>LN('R10'!P162/'R10'!P161)</f>
        <v>1.5226788293599554E-2</v>
      </c>
      <c r="Q162" s="71">
        <f>LN('R10'!Q162/'R10'!Q161)</f>
        <v>0</v>
      </c>
      <c r="R162" s="71">
        <f>LN('R10'!R162/'R10'!R161)</f>
        <v>0</v>
      </c>
      <c r="S162" s="71">
        <f>LN('R10'!S162/'R10'!S161)</f>
        <v>0</v>
      </c>
      <c r="T162" s="71">
        <f>LN('R10'!T162/'R10'!T161)</f>
        <v>2.096512846504487E-2</v>
      </c>
      <c r="U162" s="71">
        <f>LN('R10'!U162/'R10'!U161)</f>
        <v>2.570835671020703E-2</v>
      </c>
      <c r="V162" s="71">
        <f>LN('R10'!V162/'R10'!V161)</f>
        <v>0</v>
      </c>
      <c r="W162" s="71">
        <f>LN('R10'!W162/'R10'!W161)</f>
        <v>0</v>
      </c>
      <c r="X162" s="71">
        <f>LN('R10'!X162/'R10'!X161)</f>
        <v>0</v>
      </c>
      <c r="Y162" s="71">
        <f>LN('R10'!Y162/'R10'!Y161)</f>
        <v>0</v>
      </c>
      <c r="Z162" s="71">
        <f>LN('R10'!Z162/'R10'!Z161)</f>
        <v>2.0030714783594767E-2</v>
      </c>
      <c r="AA162" s="71">
        <f>LN('R10'!AA162/'R10'!AA161)</f>
        <v>8.583743691391435E-3</v>
      </c>
      <c r="AB162" s="71">
        <f>LN('R10'!AB162/'R10'!AB161)</f>
        <v>1.907544725875282E-2</v>
      </c>
      <c r="AC162" s="71">
        <f>LN('R10'!AC162/'R10'!AC161)</f>
        <v>0</v>
      </c>
      <c r="AD162" s="71">
        <f>LN('R10'!AD162/'R10'!AD161)</f>
        <v>0</v>
      </c>
      <c r="AE162" s="71">
        <f>LN('R10'!AE162/'R10'!AE161)</f>
        <v>0</v>
      </c>
      <c r="AF162" s="71">
        <f>LN('R10'!AF162/'R10'!AF161)</f>
        <v>0</v>
      </c>
      <c r="AG162" s="71">
        <f>LN('R10'!AG162/'R10'!AG161)</f>
        <v>0</v>
      </c>
      <c r="AH162" s="71">
        <f>LN('R10'!AH162/'R10'!AH161)</f>
        <v>0</v>
      </c>
      <c r="AI162" s="71">
        <f>LN('R10'!AI162/'R10'!AI161)</f>
        <v>0</v>
      </c>
      <c r="AJ162" s="71">
        <f>LN('R10'!AJ162/'R10'!AJ161)</f>
        <v>0</v>
      </c>
      <c r="AK162" s="71">
        <f>LN('R10'!AK162/'R10'!AK161)</f>
        <v>0</v>
      </c>
      <c r="AL162" s="71">
        <f>LN('R10'!AL162/'R10'!AL161)</f>
        <v>0</v>
      </c>
      <c r="AM162" s="71">
        <f>LN('R10'!AM162/'R10'!AM161)</f>
        <v>0</v>
      </c>
      <c r="AN162" s="71">
        <f>LN('R10'!AN162/'R10'!AN161)</f>
        <v>0</v>
      </c>
      <c r="AO162" s="71">
        <f>LN('R10'!AO162/'R10'!AO161)</f>
        <v>0</v>
      </c>
      <c r="AP162" s="71">
        <f>LN('R10'!AP162/'R10'!AP161)</f>
        <v>0</v>
      </c>
      <c r="AQ162" s="71">
        <f>LN('R10'!AQ162/'R10'!AQ161)</f>
        <v>0</v>
      </c>
      <c r="AR162" s="71">
        <f>LN('R10'!AR162/'R10'!AR161)</f>
        <v>0</v>
      </c>
      <c r="AS162" s="71">
        <f>LN('R10'!AS162/'R10'!AS161)</f>
        <v>0</v>
      </c>
      <c r="AT162" s="71">
        <f>LN('R10'!AT162/'R10'!AT161)</f>
        <v>0</v>
      </c>
      <c r="AU162" s="71">
        <f>LN('R10'!AU162/'R10'!AU161)</f>
        <v>0</v>
      </c>
      <c r="AV162" s="71">
        <f>LN('R10'!AV162/'R10'!AV161)</f>
        <v>0</v>
      </c>
      <c r="AW162" s="71">
        <f>LN('R10'!AW162/'R10'!AW161)</f>
        <v>0</v>
      </c>
      <c r="AX162" s="71">
        <f>LN('R10'!AX162/'R10'!AX161)</f>
        <v>0</v>
      </c>
      <c r="AY162" s="71">
        <f>LN('R10'!AY162/'R10'!AY161)</f>
        <v>0</v>
      </c>
      <c r="AZ162" s="71">
        <f>LN('R10'!AZ162/'R10'!AZ161)</f>
        <v>0</v>
      </c>
      <c r="BA162" s="71">
        <f>LN('R10'!BA162/'R10'!BA161)</f>
        <v>0</v>
      </c>
      <c r="BB162" s="71">
        <f>LN('R10'!BB162/'R10'!BB161)</f>
        <v>0</v>
      </c>
      <c r="BC162" s="71">
        <f>LN('R10'!BC162/'R10'!BC161)</f>
        <v>0</v>
      </c>
      <c r="BD162" s="71">
        <f>LN('R10'!BD162/'R10'!BD161)</f>
        <v>0</v>
      </c>
      <c r="BE162" s="71">
        <f>LN('R10'!BE162/'R10'!BE161)</f>
        <v>0</v>
      </c>
      <c r="BF162" s="71">
        <f>LN('R10'!BF162/'R10'!BF161)</f>
        <v>0</v>
      </c>
      <c r="BG162" s="71">
        <f>LN('R10'!BG162/'R10'!BG161)</f>
        <v>0</v>
      </c>
      <c r="BH162" s="71">
        <f>LN('R10'!BH162/'R10'!BH161)</f>
        <v>0</v>
      </c>
      <c r="BI162" s="71">
        <f>LN('R10'!BI162/'R10'!BI161)</f>
        <v>0</v>
      </c>
      <c r="BJ162" s="71">
        <f>LN('R10'!BJ162/'R10'!BJ161)</f>
        <v>0</v>
      </c>
      <c r="BK162" s="71">
        <f>LN('R10'!BK162/'R10'!BK161)</f>
        <v>0</v>
      </c>
    </row>
    <row r="163" spans="1:63">
      <c r="A163" s="134">
        <v>36760</v>
      </c>
      <c r="B163" s="132"/>
      <c r="C163" s="135">
        <v>34943</v>
      </c>
      <c r="D163" s="71">
        <f>LN('R10'!D163/'R10'!D162)</f>
        <v>6.062462181643484E-2</v>
      </c>
      <c r="E163" s="71">
        <f>LN('R10'!E163/'R10'!E162)</f>
        <v>4.8790164169432049E-2</v>
      </c>
      <c r="F163" s="71">
        <f>LN('R10'!F163/'R10'!F162)</f>
        <v>8.7434299389674341E-2</v>
      </c>
      <c r="G163" s="71">
        <f>LN('R10'!G163/'R10'!G162)</f>
        <v>9.0151096994297478E-2</v>
      </c>
      <c r="H163" s="71">
        <f>LN('R10'!H163/'R10'!H162)</f>
        <v>0.14092240927091174</v>
      </c>
      <c r="I163" s="71">
        <f>LN('R10'!I163/'R10'!I162)</f>
        <v>0.14356857049672139</v>
      </c>
      <c r="J163" s="71">
        <f>LN('R10'!J163/'R10'!J162)</f>
        <v>0.17366349405084008</v>
      </c>
      <c r="K163" s="71">
        <f>LN('R10'!K163/'R10'!K162)</f>
        <v>8.6634231972902084E-2</v>
      </c>
      <c r="L163" s="71">
        <f>LN('R10'!L163/'R10'!L162)</f>
        <v>8.3381608939051E-2</v>
      </c>
      <c r="M163" s="71">
        <f>LN('R10'!M163/'R10'!M162)</f>
        <v>7.7558234345874444E-2</v>
      </c>
      <c r="N163" s="71">
        <f>LN('R10'!N163/'R10'!N162)</f>
        <v>6.0924814634844109E-2</v>
      </c>
      <c r="O163" s="71">
        <f>LN('R10'!O163/'R10'!O162)</f>
        <v>6.6249385541200662E-2</v>
      </c>
      <c r="P163" s="71">
        <f>LN('R10'!P163/'R10'!P162)</f>
        <v>5.8689374134781314E-2</v>
      </c>
      <c r="Q163" s="71">
        <f>LN('R10'!Q163/'R10'!Q162)</f>
        <v>0</v>
      </c>
      <c r="R163" s="71">
        <f>LN('R10'!R163/'R10'!R162)</f>
        <v>0</v>
      </c>
      <c r="S163" s="71">
        <f>LN('R10'!S163/'R10'!S162)</f>
        <v>0</v>
      </c>
      <c r="T163" s="71">
        <f>LN('R10'!T163/'R10'!T162)</f>
        <v>1.2371291802546829E-2</v>
      </c>
      <c r="U163" s="71">
        <f>LN('R10'!U163/'R10'!U162)</f>
        <v>1.5113637810048106E-2</v>
      </c>
      <c r="V163" s="71">
        <f>LN('R10'!V163/'R10'!V162)</f>
        <v>2.5975486403260736E-2</v>
      </c>
      <c r="W163" s="71">
        <f>LN('R10'!W163/'R10'!W162)</f>
        <v>6.0423144559626617E-3</v>
      </c>
      <c r="X163" s="71">
        <f>LN('R10'!X163/'R10'!X162)</f>
        <v>1.142869582362285E-2</v>
      </c>
      <c r="Y163" s="71">
        <f>LN('R10'!Y163/'R10'!Y162)</f>
        <v>1.0582109330537008E-2</v>
      </c>
      <c r="Z163" s="71">
        <f>LN('R10'!Z163/'R10'!Z162)</f>
        <v>2.4758616262049908E-3</v>
      </c>
      <c r="AA163" s="71">
        <f>LN('R10'!AA163/'R10'!AA162)</f>
        <v>4.264398786457518E-3</v>
      </c>
      <c r="AB163" s="71">
        <f>LN('R10'!AB163/'R10'!AB162)</f>
        <v>2.3590480390632746E-3</v>
      </c>
      <c r="AC163" s="71">
        <f>LN('R10'!AC163/'R10'!AC162)</f>
        <v>0</v>
      </c>
      <c r="AD163" s="71">
        <f>LN('R10'!AD163/'R10'!AD162)</f>
        <v>0</v>
      </c>
      <c r="AE163" s="71">
        <f>LN('R10'!AE163/'R10'!AE162)</f>
        <v>0</v>
      </c>
      <c r="AF163" s="71">
        <f>LN('R10'!AF163/'R10'!AF162)</f>
        <v>2.1822286581020766E-2</v>
      </c>
      <c r="AG163" s="71">
        <f>LN('R10'!AG163/'R10'!AG162)</f>
        <v>2.6267926820610105E-2</v>
      </c>
      <c r="AH163" s="71">
        <f>LN('R10'!AH163/'R10'!AH162)</f>
        <v>1.2152191372093574E-2</v>
      </c>
      <c r="AI163" s="71">
        <f>LN('R10'!AI163/'R10'!AI162)</f>
        <v>0</v>
      </c>
      <c r="AJ163" s="71">
        <f>LN('R10'!AJ163/'R10'!AJ162)</f>
        <v>0</v>
      </c>
      <c r="AK163" s="71">
        <f>LN('R10'!AK163/'R10'!AK162)</f>
        <v>0</v>
      </c>
      <c r="AL163" s="71">
        <f>LN('R10'!AL163/'R10'!AL162)</f>
        <v>5.9516899885891407E-3</v>
      </c>
      <c r="AM163" s="71">
        <f>LN('R10'!AM163/'R10'!AM162)</f>
        <v>1.0309369658861287E-2</v>
      </c>
      <c r="AN163" s="71">
        <f>LN('R10'!AN163/'R10'!AN162)</f>
        <v>5.8816779369659667E-3</v>
      </c>
      <c r="AO163" s="71">
        <f>LN('R10'!AO163/'R10'!AO162)</f>
        <v>0</v>
      </c>
      <c r="AP163" s="71">
        <f>LN('R10'!AP163/'R10'!AP162)</f>
        <v>0</v>
      </c>
      <c r="AQ163" s="71">
        <f>LN('R10'!AQ163/'R10'!AQ162)</f>
        <v>0</v>
      </c>
      <c r="AR163" s="71">
        <f>LN('R10'!AR163/'R10'!AR162)</f>
        <v>2.3108785921184458E-2</v>
      </c>
      <c r="AS163" s="71">
        <f>LN('R10'!AS163/'R10'!AS162)</f>
        <v>2.8154689319489393E-2</v>
      </c>
      <c r="AT163" s="71">
        <f>LN('R10'!AT163/'R10'!AT162)</f>
        <v>1.3076056770038492E-2</v>
      </c>
      <c r="AU163" s="71">
        <f>LN('R10'!AU163/'R10'!AU162)</f>
        <v>0</v>
      </c>
      <c r="AV163" s="71">
        <f>LN('R10'!AV163/'R10'!AV162)</f>
        <v>0</v>
      </c>
      <c r="AW163" s="71">
        <f>LN('R10'!AW163/'R10'!AW162)</f>
        <v>0</v>
      </c>
      <c r="AX163" s="71">
        <f>LN('R10'!AX163/'R10'!AX162)</f>
        <v>6.8018218976701132E-3</v>
      </c>
      <c r="AY163" s="71">
        <f>LN('R10'!AY163/'R10'!AY162)</f>
        <v>1.1560822401076006E-2</v>
      </c>
      <c r="AZ163" s="71">
        <f>LN('R10'!AZ163/'R10'!AZ162)</f>
        <v>6.7105338384280521E-3</v>
      </c>
      <c r="BA163" s="71">
        <f>LN('R10'!BA163/'R10'!BA162)</f>
        <v>0</v>
      </c>
      <c r="BB163" s="71">
        <f>LN('R10'!BB163/'R10'!BB162)</f>
        <v>0</v>
      </c>
      <c r="BC163" s="71">
        <f>LN('R10'!BC163/'R10'!BC162)</f>
        <v>0</v>
      </c>
      <c r="BD163" s="71">
        <f>LN('R10'!BD163/'R10'!BD162)</f>
        <v>2.3328837072737776E-2</v>
      </c>
      <c r="BE163" s="71">
        <f>LN('R10'!BE163/'R10'!BE162)</f>
        <v>2.8482018284679021E-2</v>
      </c>
      <c r="BF163" s="71">
        <f>LN('R10'!BF163/'R10'!BF162)</f>
        <v>1.3237071839337207E-2</v>
      </c>
      <c r="BG163" s="71">
        <f>LN('R10'!BG163/'R10'!BG162)</f>
        <v>0</v>
      </c>
      <c r="BH163" s="71">
        <f>LN('R10'!BH163/'R10'!BH162)</f>
        <v>0</v>
      </c>
      <c r="BI163" s="71">
        <f>LN('R10'!BI163/'R10'!BI162)</f>
        <v>0</v>
      </c>
      <c r="BJ163" s="71">
        <f>LN('R10'!BJ163/'R10'!BJ162)</f>
        <v>7.3518931347619342E-3</v>
      </c>
      <c r="BK163" s="71">
        <f>LN('R10'!BK163/'R10'!BK162)</f>
        <v>1.2345835822299362E-2</v>
      </c>
    </row>
    <row r="164" spans="1:63">
      <c r="A164" s="134">
        <v>36761</v>
      </c>
      <c r="B164" s="132"/>
      <c r="C164" s="135">
        <v>34943</v>
      </c>
      <c r="D164" s="71">
        <f>LN('R10'!D164/'R10'!D163)</f>
        <v>-1.7804624633506707E-2</v>
      </c>
      <c r="E164" s="71">
        <f>LN('R10'!E164/'R10'!E163)</f>
        <v>9.0971778205726786E-2</v>
      </c>
      <c r="F164" s="71">
        <f>LN('R10'!F164/'R10'!F163)</f>
        <v>9.2593254127967262E-3</v>
      </c>
      <c r="G164" s="71">
        <f>LN('R10'!G164/'R10'!G163)</f>
        <v>0</v>
      </c>
      <c r="H164" s="71">
        <f>LN('R10'!H164/'R10'!H163)</f>
        <v>1.0256500167189061E-2</v>
      </c>
      <c r="I164" s="71">
        <f>LN('R10'!I164/'R10'!I163)</f>
        <v>0</v>
      </c>
      <c r="J164" s="71">
        <f>LN('R10'!J164/'R10'!J163)</f>
        <v>1.4388737452099671E-2</v>
      </c>
      <c r="K164" s="71">
        <f>LN('R10'!K164/'R10'!K163)</f>
        <v>0</v>
      </c>
      <c r="L164" s="71">
        <f>LN('R10'!L164/'R10'!L163)</f>
        <v>0</v>
      </c>
      <c r="M164" s="71">
        <f>LN('R10'!M164/'R10'!M163)</f>
        <v>0</v>
      </c>
      <c r="N164" s="71">
        <f>LN('R10'!N164/'R10'!N163)</f>
        <v>3.6275286747581396E-2</v>
      </c>
      <c r="O164" s="71">
        <f>LN('R10'!O164/'R10'!O163)</f>
        <v>3.4649135413174277E-2</v>
      </c>
      <c r="P164" s="71">
        <f>LN('R10'!P164/'R10'!P163)</f>
        <v>3.5005324196993495E-2</v>
      </c>
      <c r="Q164" s="71">
        <f>LN('R10'!Q164/'R10'!Q163)</f>
        <v>1.5071875358662194E-2</v>
      </c>
      <c r="R164" s="71">
        <f>LN('R10'!R164/'R10'!R163)</f>
        <v>1.7212128881121426E-2</v>
      </c>
      <c r="S164" s="71">
        <f>LN('R10'!S164/'R10'!S163)</f>
        <v>1.7138380066600133E-2</v>
      </c>
      <c r="T164" s="71">
        <f>LN('R10'!T164/'R10'!T163)</f>
        <v>0</v>
      </c>
      <c r="U164" s="71">
        <f>LN('R10'!U164/'R10'!U163)</f>
        <v>0</v>
      </c>
      <c r="V164" s="71">
        <f>LN('R10'!V164/'R10'!V163)</f>
        <v>0</v>
      </c>
      <c r="W164" s="71">
        <f>LN('R10'!W164/'R10'!W163)</f>
        <v>0</v>
      </c>
      <c r="X164" s="71">
        <f>LN('R10'!X164/'R10'!X163)</f>
        <v>0</v>
      </c>
      <c r="Y164" s="71">
        <f>LN('R10'!Y164/'R10'!Y163)</f>
        <v>0</v>
      </c>
      <c r="Z164" s="71">
        <f>LN('R10'!Z164/'R10'!Z163)</f>
        <v>0</v>
      </c>
      <c r="AA164" s="71">
        <f>LN('R10'!AA164/'R10'!AA163)</f>
        <v>0</v>
      </c>
      <c r="AB164" s="71">
        <f>LN('R10'!AB164/'R10'!AB163)</f>
        <v>0</v>
      </c>
      <c r="AC164" s="71">
        <f>LN('R10'!AC164/'R10'!AC163)</f>
        <v>0</v>
      </c>
      <c r="AD164" s="71">
        <f>LN('R10'!AD164/'R10'!AD163)</f>
        <v>0</v>
      </c>
      <c r="AE164" s="71">
        <f>LN('R10'!AE164/'R10'!AE163)</f>
        <v>0</v>
      </c>
      <c r="AF164" s="71">
        <f>LN('R10'!AF164/'R10'!AF163)</f>
        <v>0</v>
      </c>
      <c r="AG164" s="71">
        <f>LN('R10'!AG164/'R10'!AG163)</f>
        <v>0</v>
      </c>
      <c r="AH164" s="71">
        <f>LN('R10'!AH164/'R10'!AH163)</f>
        <v>0</v>
      </c>
      <c r="AI164" s="71">
        <f>LN('R10'!AI164/'R10'!AI163)</f>
        <v>0</v>
      </c>
      <c r="AJ164" s="71">
        <f>LN('R10'!AJ164/'R10'!AJ163)</f>
        <v>0</v>
      </c>
      <c r="AK164" s="71">
        <f>LN('R10'!AK164/'R10'!AK163)</f>
        <v>0</v>
      </c>
      <c r="AL164" s="71">
        <f>LN('R10'!AL164/'R10'!AL163)</f>
        <v>0</v>
      </c>
      <c r="AM164" s="71">
        <f>LN('R10'!AM164/'R10'!AM163)</f>
        <v>0</v>
      </c>
      <c r="AN164" s="71">
        <f>LN('R10'!AN164/'R10'!AN163)</f>
        <v>0</v>
      </c>
      <c r="AO164" s="71">
        <f>LN('R10'!AO164/'R10'!AO163)</f>
        <v>0</v>
      </c>
      <c r="AP164" s="71">
        <f>LN('R10'!AP164/'R10'!AP163)</f>
        <v>0</v>
      </c>
      <c r="AQ164" s="71">
        <f>LN('R10'!AQ164/'R10'!AQ163)</f>
        <v>0</v>
      </c>
      <c r="AR164" s="71">
        <f>LN('R10'!AR164/'R10'!AR163)</f>
        <v>0</v>
      </c>
      <c r="AS164" s="71">
        <f>LN('R10'!AS164/'R10'!AS163)</f>
        <v>0</v>
      </c>
      <c r="AT164" s="71">
        <f>LN('R10'!AT164/'R10'!AT163)</f>
        <v>0</v>
      </c>
      <c r="AU164" s="71">
        <f>LN('R10'!AU164/'R10'!AU163)</f>
        <v>0</v>
      </c>
      <c r="AV164" s="71">
        <f>LN('R10'!AV164/'R10'!AV163)</f>
        <v>0</v>
      </c>
      <c r="AW164" s="71">
        <f>LN('R10'!AW164/'R10'!AW163)</f>
        <v>0</v>
      </c>
      <c r="AX164" s="71">
        <f>LN('R10'!AX164/'R10'!AX163)</f>
        <v>0</v>
      </c>
      <c r="AY164" s="71">
        <f>LN('R10'!AY164/'R10'!AY163)</f>
        <v>0</v>
      </c>
      <c r="AZ164" s="71">
        <f>LN('R10'!AZ164/'R10'!AZ163)</f>
        <v>0</v>
      </c>
      <c r="BA164" s="71">
        <f>LN('R10'!BA164/'R10'!BA163)</f>
        <v>0</v>
      </c>
      <c r="BB164" s="71">
        <f>LN('R10'!BB164/'R10'!BB163)</f>
        <v>0</v>
      </c>
      <c r="BC164" s="71">
        <f>LN('R10'!BC164/'R10'!BC163)</f>
        <v>0</v>
      </c>
      <c r="BD164" s="71">
        <f>LN('R10'!BD164/'R10'!BD163)</f>
        <v>0</v>
      </c>
      <c r="BE164" s="71">
        <f>LN('R10'!BE164/'R10'!BE163)</f>
        <v>0</v>
      </c>
      <c r="BF164" s="71">
        <f>LN('R10'!BF164/'R10'!BF163)</f>
        <v>0</v>
      </c>
      <c r="BG164" s="71">
        <f>LN('R10'!BG164/'R10'!BG163)</f>
        <v>0</v>
      </c>
      <c r="BH164" s="71">
        <f>LN('R10'!BH164/'R10'!BH163)</f>
        <v>0</v>
      </c>
      <c r="BI164" s="71">
        <f>LN('R10'!BI164/'R10'!BI163)</f>
        <v>0</v>
      </c>
      <c r="BJ164" s="71">
        <f>LN('R10'!BJ164/'R10'!BJ163)</f>
        <v>0</v>
      </c>
      <c r="BK164" s="71">
        <f>LN('R10'!BK164/'R10'!BK163)</f>
        <v>0</v>
      </c>
    </row>
    <row r="165" spans="1:63">
      <c r="A165" s="134">
        <v>36762</v>
      </c>
      <c r="B165" s="132"/>
      <c r="C165" s="135">
        <v>34943</v>
      </c>
      <c r="D165" s="71">
        <f>LN('R10'!D165/'R10'!D164)</f>
        <v>0</v>
      </c>
      <c r="E165" s="71">
        <f>LN('R10'!E165/'R10'!E164)</f>
        <v>5.0858417233490945E-2</v>
      </c>
      <c r="F165" s="71">
        <f>LN('R10'!F165/'R10'!F164)</f>
        <v>4.5052663940943143E-2</v>
      </c>
      <c r="G165" s="71">
        <f>LN('R10'!G165/'R10'!G164)</f>
        <v>2.9726180265200689E-2</v>
      </c>
      <c r="H165" s="71">
        <f>LN('R10'!H165/'R10'!H164)</f>
        <v>0</v>
      </c>
      <c r="I165" s="71">
        <f>LN('R10'!I165/'R10'!I164)</f>
        <v>0</v>
      </c>
      <c r="J165" s="71">
        <f>LN('R10'!J165/'R10'!J164)</f>
        <v>0</v>
      </c>
      <c r="K165" s="71">
        <f>LN('R10'!K165/'R10'!K164)</f>
        <v>4.4632154020768366E-2</v>
      </c>
      <c r="L165" s="71">
        <f>LN('R10'!L165/'R10'!L164)</f>
        <v>3.5367143837291344E-2</v>
      </c>
      <c r="M165" s="71">
        <f>LN('R10'!M165/'R10'!M164)</f>
        <v>7.4349784875179905E-3</v>
      </c>
      <c r="N165" s="71">
        <f>LN('R10'!N165/'R10'!N164)</f>
        <v>1.4149510916155003E-2</v>
      </c>
      <c r="O165" s="71">
        <f>LN('R10'!O165/'R10'!O164)</f>
        <v>1.2307847674596773E-2</v>
      </c>
      <c r="P165" s="71">
        <f>LN('R10'!P165/'R10'!P164)</f>
        <v>1.3666082178818786E-2</v>
      </c>
      <c r="Q165" s="71">
        <f>LN('R10'!Q165/'R10'!Q164)</f>
        <v>0</v>
      </c>
      <c r="R165" s="71">
        <f>LN('R10'!R165/'R10'!R164)</f>
        <v>0</v>
      </c>
      <c r="S165" s="71">
        <f>LN('R10'!S165/'R10'!S164)</f>
        <v>0</v>
      </c>
      <c r="T165" s="71">
        <f>LN('R10'!T165/'R10'!T164)</f>
        <v>0</v>
      </c>
      <c r="U165" s="71">
        <f>LN('R10'!U165/'R10'!U164)</f>
        <v>0</v>
      </c>
      <c r="V165" s="71">
        <f>LN('R10'!V165/'R10'!V164)</f>
        <v>0</v>
      </c>
      <c r="W165" s="71">
        <f>LN('R10'!W165/'R10'!W164)</f>
        <v>0</v>
      </c>
      <c r="X165" s="71">
        <f>LN('R10'!X165/'R10'!X164)</f>
        <v>0</v>
      </c>
      <c r="Y165" s="71">
        <f>LN('R10'!Y165/'R10'!Y164)</f>
        <v>0</v>
      </c>
      <c r="Z165" s="71">
        <f>LN('R10'!Z165/'R10'!Z164)</f>
        <v>0</v>
      </c>
      <c r="AA165" s="71">
        <f>LN('R10'!AA165/'R10'!AA164)</f>
        <v>0</v>
      </c>
      <c r="AB165" s="71">
        <f>LN('R10'!AB165/'R10'!AB164)</f>
        <v>0</v>
      </c>
      <c r="AC165" s="71">
        <f>LN('R10'!AC165/'R10'!AC164)</f>
        <v>0</v>
      </c>
      <c r="AD165" s="71">
        <f>LN('R10'!AD165/'R10'!AD164)</f>
        <v>0</v>
      </c>
      <c r="AE165" s="71">
        <f>LN('R10'!AE165/'R10'!AE164)</f>
        <v>0</v>
      </c>
      <c r="AF165" s="71">
        <f>LN('R10'!AF165/'R10'!AF164)</f>
        <v>0</v>
      </c>
      <c r="AG165" s="71">
        <f>LN('R10'!AG165/'R10'!AG164)</f>
        <v>0</v>
      </c>
      <c r="AH165" s="71">
        <f>LN('R10'!AH165/'R10'!AH164)</f>
        <v>0</v>
      </c>
      <c r="AI165" s="71">
        <f>LN('R10'!AI165/'R10'!AI164)</f>
        <v>0</v>
      </c>
      <c r="AJ165" s="71">
        <f>LN('R10'!AJ165/'R10'!AJ164)</f>
        <v>0</v>
      </c>
      <c r="AK165" s="71">
        <f>LN('R10'!AK165/'R10'!AK164)</f>
        <v>0</v>
      </c>
      <c r="AL165" s="71">
        <f>LN('R10'!AL165/'R10'!AL164)</f>
        <v>0</v>
      </c>
      <c r="AM165" s="71">
        <f>LN('R10'!AM165/'R10'!AM164)</f>
        <v>0</v>
      </c>
      <c r="AN165" s="71">
        <f>LN('R10'!AN165/'R10'!AN164)</f>
        <v>0</v>
      </c>
      <c r="AO165" s="71">
        <f>LN('R10'!AO165/'R10'!AO164)</f>
        <v>0</v>
      </c>
      <c r="AP165" s="71">
        <f>LN('R10'!AP165/'R10'!AP164)</f>
        <v>0</v>
      </c>
      <c r="AQ165" s="71">
        <f>LN('R10'!AQ165/'R10'!AQ164)</f>
        <v>0</v>
      </c>
      <c r="AR165" s="71">
        <f>LN('R10'!AR165/'R10'!AR164)</f>
        <v>0</v>
      </c>
      <c r="AS165" s="71">
        <f>LN('R10'!AS165/'R10'!AS164)</f>
        <v>0</v>
      </c>
      <c r="AT165" s="71">
        <f>LN('R10'!AT165/'R10'!AT164)</f>
        <v>0</v>
      </c>
      <c r="AU165" s="71">
        <f>LN('R10'!AU165/'R10'!AU164)</f>
        <v>0</v>
      </c>
      <c r="AV165" s="71">
        <f>LN('R10'!AV165/'R10'!AV164)</f>
        <v>0</v>
      </c>
      <c r="AW165" s="71">
        <f>LN('R10'!AW165/'R10'!AW164)</f>
        <v>0</v>
      </c>
      <c r="AX165" s="71">
        <f>LN('R10'!AX165/'R10'!AX164)</f>
        <v>0</v>
      </c>
      <c r="AY165" s="71">
        <f>LN('R10'!AY165/'R10'!AY164)</f>
        <v>0</v>
      </c>
      <c r="AZ165" s="71">
        <f>LN('R10'!AZ165/'R10'!AZ164)</f>
        <v>0</v>
      </c>
      <c r="BA165" s="71">
        <f>LN('R10'!BA165/'R10'!BA164)</f>
        <v>0</v>
      </c>
      <c r="BB165" s="71">
        <f>LN('R10'!BB165/'R10'!BB164)</f>
        <v>0</v>
      </c>
      <c r="BC165" s="71">
        <f>LN('R10'!BC165/'R10'!BC164)</f>
        <v>0</v>
      </c>
      <c r="BD165" s="71">
        <f>LN('R10'!BD165/'R10'!BD164)</f>
        <v>0</v>
      </c>
      <c r="BE165" s="71">
        <f>LN('R10'!BE165/'R10'!BE164)</f>
        <v>0</v>
      </c>
      <c r="BF165" s="71">
        <f>LN('R10'!BF165/'R10'!BF164)</f>
        <v>0</v>
      </c>
      <c r="BG165" s="71">
        <f>LN('R10'!BG165/'R10'!BG164)</f>
        <v>0</v>
      </c>
      <c r="BH165" s="71">
        <f>LN('R10'!BH165/'R10'!BH164)</f>
        <v>0</v>
      </c>
      <c r="BI165" s="71">
        <f>LN('R10'!BI165/'R10'!BI164)</f>
        <v>0</v>
      </c>
      <c r="BJ165" s="71">
        <f>LN('R10'!BJ165/'R10'!BJ164)</f>
        <v>0</v>
      </c>
      <c r="BK165" s="71">
        <f>LN('R10'!BK165/'R10'!BK164)</f>
        <v>0</v>
      </c>
    </row>
    <row r="166" spans="1:63">
      <c r="A166" s="134">
        <v>36763</v>
      </c>
      <c r="B166" s="132"/>
      <c r="C166" s="135">
        <v>34973</v>
      </c>
      <c r="D166" s="71">
        <f>LN('R10'!D166/'R10'!D165)</f>
        <v>-5.539877938978828E-2</v>
      </c>
      <c r="E166" s="71">
        <f>LN('R10'!E166/'R10'!E165)</f>
        <v>-1.6667052485211647E-2</v>
      </c>
      <c r="F166" s="71">
        <f>LN('R10'!F166/'R10'!F165)</f>
        <v>-7.784248676393403E-2</v>
      </c>
      <c r="G166" s="71">
        <f>LN('R10'!G166/'R10'!G165)</f>
        <v>-2.1142436573809237E-2</v>
      </c>
      <c r="H166" s="71">
        <f>LN('R10'!H166/'R10'!H165)</f>
        <v>-1.025650016718911E-2</v>
      </c>
      <c r="I166" s="71">
        <f>LN('R10'!I166/'R10'!I165)</f>
        <v>-1.5314234973042481E-2</v>
      </c>
      <c r="J166" s="71">
        <f>LN('R10'!J166/'R10'!J165)</f>
        <v>0</v>
      </c>
      <c r="K166" s="71">
        <f>LN('R10'!K166/'R10'!K165)</f>
        <v>-1.6000341346441189E-2</v>
      </c>
      <c r="L166" s="71">
        <f>LN('R10'!L166/'R10'!L165)</f>
        <v>-1.165061721997525E-2</v>
      </c>
      <c r="M166" s="71">
        <f>LN('R10'!M166/'R10'!M165)</f>
        <v>-1.4925650216675706E-2</v>
      </c>
      <c r="N166" s="71">
        <f>LN('R10'!N166/'R10'!N165)</f>
        <v>-3.466489661742049E-2</v>
      </c>
      <c r="O166" s="71">
        <f>LN('R10'!O166/'R10'!O165)</f>
        <v>-3.105839701997274E-2</v>
      </c>
      <c r="P166" s="71">
        <f>LN('R10'!P166/'R10'!P165)</f>
        <v>-3.5224636177263381E-2</v>
      </c>
      <c r="Q166" s="71">
        <f>LN('R10'!Q166/'R10'!Q165)</f>
        <v>-2.0401160906745881E-2</v>
      </c>
      <c r="R166" s="71">
        <f>LN('R10'!R166/'R10'!R165)</f>
        <v>-1.461134718106406E-2</v>
      </c>
      <c r="S166" s="71">
        <f>LN('R10'!S166/'R10'!S165)</f>
        <v>-1.0247741260475809E-2</v>
      </c>
      <c r="T166" s="71">
        <f>LN('R10'!T166/'R10'!T165)</f>
        <v>0</v>
      </c>
      <c r="U166" s="71">
        <f>LN('R10'!U166/'R10'!U165)</f>
        <v>0</v>
      </c>
      <c r="V166" s="71">
        <f>LN('R10'!V166/'R10'!V165)</f>
        <v>0</v>
      </c>
      <c r="W166" s="71">
        <f>LN('R10'!W166/'R10'!W165)</f>
        <v>0</v>
      </c>
      <c r="X166" s="71">
        <f>LN('R10'!X166/'R10'!X165)</f>
        <v>0</v>
      </c>
      <c r="Y166" s="71">
        <f>LN('R10'!Y166/'R10'!Y165)</f>
        <v>0</v>
      </c>
      <c r="Z166" s="71">
        <f>LN('R10'!Z166/'R10'!Z165)</f>
        <v>0</v>
      </c>
      <c r="AA166" s="71">
        <f>LN('R10'!AA166/'R10'!AA165)</f>
        <v>0</v>
      </c>
      <c r="AB166" s="71">
        <f>LN('R10'!AB166/'R10'!AB165)</f>
        <v>0</v>
      </c>
      <c r="AC166" s="71">
        <f>LN('R10'!AC166/'R10'!AC165)</f>
        <v>0</v>
      </c>
      <c r="AD166" s="71">
        <f>LN('R10'!AD166/'R10'!AD165)</f>
        <v>0</v>
      </c>
      <c r="AE166" s="71">
        <f>LN('R10'!AE166/'R10'!AE165)</f>
        <v>0</v>
      </c>
      <c r="AF166" s="71">
        <f>LN('R10'!AF166/'R10'!AF165)</f>
        <v>0</v>
      </c>
      <c r="AG166" s="71">
        <f>LN('R10'!AG166/'R10'!AG165)</f>
        <v>0</v>
      </c>
      <c r="AH166" s="71">
        <f>LN('R10'!AH166/'R10'!AH165)</f>
        <v>0</v>
      </c>
      <c r="AI166" s="71">
        <f>LN('R10'!AI166/'R10'!AI165)</f>
        <v>0</v>
      </c>
      <c r="AJ166" s="71">
        <f>LN('R10'!AJ166/'R10'!AJ165)</f>
        <v>0</v>
      </c>
      <c r="AK166" s="71">
        <f>LN('R10'!AK166/'R10'!AK165)</f>
        <v>0</v>
      </c>
      <c r="AL166" s="71">
        <f>LN('R10'!AL166/'R10'!AL165)</f>
        <v>0</v>
      </c>
      <c r="AM166" s="71">
        <f>LN('R10'!AM166/'R10'!AM165)</f>
        <v>0</v>
      </c>
      <c r="AN166" s="71">
        <f>LN('R10'!AN166/'R10'!AN165)</f>
        <v>0</v>
      </c>
      <c r="AO166" s="71">
        <f>LN('R10'!AO166/'R10'!AO165)</f>
        <v>0</v>
      </c>
      <c r="AP166" s="71">
        <f>LN('R10'!AP166/'R10'!AP165)</f>
        <v>0</v>
      </c>
      <c r="AQ166" s="71">
        <f>LN('R10'!AQ166/'R10'!AQ165)</f>
        <v>0</v>
      </c>
      <c r="AR166" s="71">
        <f>LN('R10'!AR166/'R10'!AR165)</f>
        <v>0</v>
      </c>
      <c r="AS166" s="71">
        <f>LN('R10'!AS166/'R10'!AS165)</f>
        <v>0</v>
      </c>
      <c r="AT166" s="71">
        <f>LN('R10'!AT166/'R10'!AT165)</f>
        <v>0</v>
      </c>
      <c r="AU166" s="71">
        <f>LN('R10'!AU166/'R10'!AU165)</f>
        <v>0</v>
      </c>
      <c r="AV166" s="71">
        <f>LN('R10'!AV166/'R10'!AV165)</f>
        <v>0</v>
      </c>
      <c r="AW166" s="71">
        <f>LN('R10'!AW166/'R10'!AW165)</f>
        <v>0</v>
      </c>
      <c r="AX166" s="71">
        <f>LN('R10'!AX166/'R10'!AX165)</f>
        <v>0</v>
      </c>
      <c r="AY166" s="71">
        <f>LN('R10'!AY166/'R10'!AY165)</f>
        <v>0</v>
      </c>
      <c r="AZ166" s="71">
        <f>LN('R10'!AZ166/'R10'!AZ165)</f>
        <v>0</v>
      </c>
      <c r="BA166" s="71">
        <f>LN('R10'!BA166/'R10'!BA165)</f>
        <v>0</v>
      </c>
      <c r="BB166" s="71">
        <f>LN('R10'!BB166/'R10'!BB165)</f>
        <v>0</v>
      </c>
      <c r="BC166" s="71">
        <f>LN('R10'!BC166/'R10'!BC165)</f>
        <v>0</v>
      </c>
      <c r="BD166" s="71">
        <f>LN('R10'!BD166/'R10'!BD165)</f>
        <v>0</v>
      </c>
      <c r="BE166" s="71">
        <f>LN('R10'!BE166/'R10'!BE165)</f>
        <v>0</v>
      </c>
      <c r="BF166" s="71">
        <f>LN('R10'!BF166/'R10'!BF165)</f>
        <v>0</v>
      </c>
      <c r="BG166" s="71">
        <f>LN('R10'!BG166/'R10'!BG165)</f>
        <v>0</v>
      </c>
      <c r="BH166" s="71">
        <f>LN('R10'!BH166/'R10'!BH165)</f>
        <v>0</v>
      </c>
      <c r="BI166" s="71">
        <f>LN('R10'!BI166/'R10'!BI165)</f>
        <v>0</v>
      </c>
      <c r="BJ166" s="71">
        <f>LN('R10'!BJ166/'R10'!BJ165)</f>
        <v>0</v>
      </c>
      <c r="BK166" s="71">
        <f>LN('R10'!BK166/'R10'!BK165)</f>
        <v>0</v>
      </c>
    </row>
    <row r="167" spans="1:63">
      <c r="A167" s="134">
        <v>36766</v>
      </c>
      <c r="B167" s="132"/>
      <c r="C167" s="135">
        <v>34973</v>
      </c>
      <c r="D167" s="71">
        <f>LN('R10'!D167/'R10'!D166)</f>
        <v>-0.17979311044059593</v>
      </c>
      <c r="E167" s="71">
        <f>LN('R10'!E167/'R10'!E166)</f>
        <v>-0.10629465864962319</v>
      </c>
      <c r="F167" s="71">
        <f>LN('R10'!F167/'R10'!F166)</f>
        <v>-6.8992871486951435E-2</v>
      </c>
      <c r="G167" s="71">
        <f>LN('R10'!G167/'R10'!G166)</f>
        <v>-0.13720112151348501</v>
      </c>
      <c r="H167" s="71">
        <f>LN('R10'!H167/'R10'!H166)</f>
        <v>-4.2111485350126848E-2</v>
      </c>
      <c r="I167" s="71">
        <f>LN('R10'!I167/'R10'!I166)</f>
        <v>-5.0643732818754915E-2</v>
      </c>
      <c r="J167" s="71">
        <f>LN('R10'!J167/'R10'!J166)</f>
        <v>-5.8840500022933465E-2</v>
      </c>
      <c r="K167" s="71">
        <f>LN('R10'!K167/'R10'!K166)</f>
        <v>-3.2789822822990838E-2</v>
      </c>
      <c r="L167" s="71">
        <f>LN('R10'!L167/'R10'!L166)</f>
        <v>-4.8009219186360606E-2</v>
      </c>
      <c r="M167" s="71">
        <f>LN('R10'!M167/'R10'!M166)</f>
        <v>-4.6162041763162492E-2</v>
      </c>
      <c r="N167" s="71">
        <f>LN('R10'!N167/'R10'!N166)</f>
        <v>-2.9522439266321726E-2</v>
      </c>
      <c r="O167" s="71">
        <f>LN('R10'!O167/'R10'!O166)</f>
        <v>-4.8474756502411016E-2</v>
      </c>
      <c r="P167" s="71">
        <f>LN('R10'!P167/'R10'!P166)</f>
        <v>-5.788233961746627E-2</v>
      </c>
      <c r="Q167" s="71">
        <f>LN('R10'!Q167/'R10'!Q166)</f>
        <v>-3.8240964384033942E-3</v>
      </c>
      <c r="R167" s="71">
        <f>LN('R10'!R167/'R10'!R166)</f>
        <v>-8.695706967553932E-3</v>
      </c>
      <c r="S167" s="71">
        <f>LN('R10'!S167/'R10'!S166)</f>
        <v>0</v>
      </c>
      <c r="T167" s="71">
        <f>LN('R10'!T167/'R10'!T166)</f>
        <v>-6.782259633876106E-2</v>
      </c>
      <c r="U167" s="71">
        <f>LN('R10'!U167/'R10'!U166)</f>
        <v>0</v>
      </c>
      <c r="V167" s="71">
        <f>LN('R10'!V167/'R10'!V166)</f>
        <v>8.5942429800724626E-2</v>
      </c>
      <c r="W167" s="71">
        <f>LN('R10'!W167/'R10'!W166)</f>
        <v>1.197619104671562E-2</v>
      </c>
      <c r="X167" s="71">
        <f>LN('R10'!X167/'R10'!X166)</f>
        <v>-1.7192400540372875E-2</v>
      </c>
      <c r="Y167" s="71">
        <f>LN('R10'!Y167/'R10'!Y166)</f>
        <v>-5.2770571008437812E-3</v>
      </c>
      <c r="Z167" s="71">
        <f>LN('R10'!Z167/'R10'!Z166)</f>
        <v>-4.1399147523042905E-2</v>
      </c>
      <c r="AA167" s="71">
        <f>LN('R10'!AA167/'R10'!AA166)</f>
        <v>-3.0239885189718235E-2</v>
      </c>
      <c r="AB167" s="71">
        <f>LN('R10'!AB167/'R10'!AB166)</f>
        <v>-7.9414566949365523E-2</v>
      </c>
      <c r="AC167" s="71">
        <f>LN('R10'!AC167/'R10'!AC166)</f>
        <v>-1.5618140156964883E-2</v>
      </c>
      <c r="AD167" s="71">
        <f>LN('R10'!AD167/'R10'!AD166)</f>
        <v>-7.5390771731659754E-3</v>
      </c>
      <c r="AE167" s="71">
        <f>LN('R10'!AE167/'R10'!AE166)</f>
        <v>0</v>
      </c>
      <c r="AF167" s="71">
        <f>LN('R10'!AF167/'R10'!AF166)</f>
        <v>0</v>
      </c>
      <c r="AG167" s="71">
        <f>LN('R10'!AG167/'R10'!AG166)</f>
        <v>0</v>
      </c>
      <c r="AH167" s="71">
        <f>LN('R10'!AH167/'R10'!AH166)</f>
        <v>0</v>
      </c>
      <c r="AI167" s="71">
        <f>LN('R10'!AI167/'R10'!AI166)</f>
        <v>0</v>
      </c>
      <c r="AJ167" s="71">
        <f>LN('R10'!AJ167/'R10'!AJ166)</f>
        <v>0</v>
      </c>
      <c r="AK167" s="71">
        <f>LN('R10'!AK167/'R10'!AK166)</f>
        <v>0</v>
      </c>
      <c r="AL167" s="71">
        <f>LN('R10'!AL167/'R10'!AL166)</f>
        <v>0</v>
      </c>
      <c r="AM167" s="71">
        <f>LN('R10'!AM167/'R10'!AM166)</f>
        <v>0</v>
      </c>
      <c r="AN167" s="71">
        <f>LN('R10'!AN167/'R10'!AN166)</f>
        <v>0</v>
      </c>
      <c r="AO167" s="71">
        <f>LN('R10'!AO167/'R10'!AO166)</f>
        <v>0</v>
      </c>
      <c r="AP167" s="71">
        <f>LN('R10'!AP167/'R10'!AP166)</f>
        <v>0</v>
      </c>
      <c r="AQ167" s="71">
        <f>LN('R10'!AQ167/'R10'!AQ166)</f>
        <v>0</v>
      </c>
      <c r="AR167" s="71">
        <f>LN('R10'!AR167/'R10'!AR166)</f>
        <v>0</v>
      </c>
      <c r="AS167" s="71">
        <f>LN('R10'!AS167/'R10'!AS166)</f>
        <v>0</v>
      </c>
      <c r="AT167" s="71">
        <f>LN('R10'!AT167/'R10'!AT166)</f>
        <v>0</v>
      </c>
      <c r="AU167" s="71">
        <f>LN('R10'!AU167/'R10'!AU166)</f>
        <v>0</v>
      </c>
      <c r="AV167" s="71">
        <f>LN('R10'!AV167/'R10'!AV166)</f>
        <v>0</v>
      </c>
      <c r="AW167" s="71">
        <f>LN('R10'!AW167/'R10'!AW166)</f>
        <v>0</v>
      </c>
      <c r="AX167" s="71">
        <f>LN('R10'!AX167/'R10'!AX166)</f>
        <v>0</v>
      </c>
      <c r="AY167" s="71">
        <f>LN('R10'!AY167/'R10'!AY166)</f>
        <v>0</v>
      </c>
      <c r="AZ167" s="71">
        <f>LN('R10'!AZ167/'R10'!AZ166)</f>
        <v>0</v>
      </c>
      <c r="BA167" s="71">
        <f>LN('R10'!BA167/'R10'!BA166)</f>
        <v>0</v>
      </c>
      <c r="BB167" s="71">
        <f>LN('R10'!BB167/'R10'!BB166)</f>
        <v>0</v>
      </c>
      <c r="BC167" s="71">
        <f>LN('R10'!BC167/'R10'!BC166)</f>
        <v>0</v>
      </c>
      <c r="BD167" s="71">
        <f>LN('R10'!BD167/'R10'!BD166)</f>
        <v>0</v>
      </c>
      <c r="BE167" s="71">
        <f>LN('R10'!BE167/'R10'!BE166)</f>
        <v>0</v>
      </c>
      <c r="BF167" s="71">
        <f>LN('R10'!BF167/'R10'!BF166)</f>
        <v>0</v>
      </c>
      <c r="BG167" s="71">
        <f>LN('R10'!BG167/'R10'!BG166)</f>
        <v>0</v>
      </c>
      <c r="BH167" s="71">
        <f>LN('R10'!BH167/'R10'!BH166)</f>
        <v>0</v>
      </c>
      <c r="BI167" s="71">
        <f>LN('R10'!BI167/'R10'!BI166)</f>
        <v>0</v>
      </c>
      <c r="BJ167" s="71">
        <f>LN('R10'!BJ167/'R10'!BJ166)</f>
        <v>0</v>
      </c>
      <c r="BK167" s="71">
        <f>LN('R10'!BK167/'R10'!BK166)</f>
        <v>0</v>
      </c>
    </row>
    <row r="168" spans="1:63">
      <c r="A168" s="134">
        <v>36767</v>
      </c>
      <c r="B168" s="132"/>
      <c r="C168" s="135">
        <v>34973</v>
      </c>
      <c r="D168" s="71">
        <f>LN('R10'!D168/'R10'!D167)</f>
        <v>-0.35020242943311486</v>
      </c>
      <c r="E168" s="71">
        <f>LN('R10'!E168/'R10'!E167)</f>
        <v>-0.27837967978946743</v>
      </c>
      <c r="F168" s="71">
        <f>LN('R10'!F168/'R10'!F167)</f>
        <v>-0.1423162221802555</v>
      </c>
      <c r="G168" s="71">
        <f>LN('R10'!G168/'R10'!G167)</f>
        <v>-0.12516314295400605</v>
      </c>
      <c r="H168" s="71">
        <f>LN('R10'!H168/'R10'!H167)</f>
        <v>-0.2018661528669248</v>
      </c>
      <c r="I168" s="71">
        <f>LN('R10'!I168/'R10'!I167)</f>
        <v>-0.15415067982725836</v>
      </c>
      <c r="J168" s="71">
        <f>LN('R10'!J168/'R10'!J167)</f>
        <v>-9.5310179804324893E-2</v>
      </c>
      <c r="K168" s="71">
        <f>LN('R10'!K168/'R10'!K167)</f>
        <v>8.2988028146950641E-3</v>
      </c>
      <c r="L168" s="71">
        <f>LN('R10'!L168/'R10'!L167)</f>
        <v>3.2260862218221477E-2</v>
      </c>
      <c r="M168" s="71">
        <f>LN('R10'!M168/'R10'!M167)</f>
        <v>0.68920240226892893</v>
      </c>
      <c r="N168" s="71">
        <f>LN('R10'!N168/'R10'!N167)</f>
        <v>3.315220731690055E-2</v>
      </c>
      <c r="O168" s="71">
        <f>LN('R10'!O168/'R10'!O167)</f>
        <v>-0.17112618138429217</v>
      </c>
      <c r="P168" s="71">
        <f>LN('R10'!P168/'R10'!P167)</f>
        <v>-0.72147768718617133</v>
      </c>
      <c r="Q168" s="71">
        <f>LN('R10'!Q168/'R10'!Q167)</f>
        <v>-0.13079840376845381</v>
      </c>
      <c r="R168" s="71">
        <f>LN('R10'!R168/'R10'!R167)</f>
        <v>1.7316450011460958E-2</v>
      </c>
      <c r="S168" s="71">
        <f>LN('R10'!S168/'R10'!S167)</f>
        <v>-2.1692824611259785E-2</v>
      </c>
      <c r="T168" s="71">
        <f>LN('R10'!T168/'R10'!T167)</f>
        <v>-0.13102826240640414</v>
      </c>
      <c r="U168" s="71">
        <f>LN('R10'!U168/'R10'!U167)</f>
        <v>-0.16251892949777494</v>
      </c>
      <c r="V168" s="71">
        <f>LN('R10'!V168/'R10'!V167)</f>
        <v>-1.1834457647002796E-2</v>
      </c>
      <c r="W168" s="71">
        <f>LN('R10'!W168/'R10'!W167)</f>
        <v>2.9327615094519921E-2</v>
      </c>
      <c r="X168" s="71">
        <f>LN('R10'!X168/'R10'!X167)</f>
        <v>8.8455420561863396E-2</v>
      </c>
      <c r="Y168" s="71">
        <f>LN('R10'!Y168/'R10'!Y167)</f>
        <v>0.66633592310928846</v>
      </c>
      <c r="Z168" s="71">
        <f>LN('R10'!Z168/'R10'!Z167)</f>
        <v>9.8117855958523417E-2</v>
      </c>
      <c r="AA168" s="71">
        <f>LN('R10'!AA168/'R10'!AA167)</f>
        <v>-0.20359895524123955</v>
      </c>
      <c r="AB168" s="71">
        <f>LN('R10'!AB168/'R10'!AB167)</f>
        <v>-0.59598343210629767</v>
      </c>
      <c r="AC168" s="71">
        <f>LN('R10'!AC168/'R10'!AC167)</f>
        <v>-0.15492258260584016</v>
      </c>
      <c r="AD168" s="71">
        <f>LN('R10'!AD168/'R10'!AD167)</f>
        <v>1.2889544725997083E-2</v>
      </c>
      <c r="AE168" s="71">
        <f>LN('R10'!AE168/'R10'!AE167)</f>
        <v>-3.1438903637128958E-2</v>
      </c>
      <c r="AF168" s="71">
        <f>LN('R10'!AF168/'R10'!AF167)</f>
        <v>-0.18320300242176038</v>
      </c>
      <c r="AG168" s="71">
        <f>LN('R10'!AG168/'R10'!AG167)</f>
        <v>-5.9963464767557172E-2</v>
      </c>
      <c r="AH168" s="71">
        <f>LN('R10'!AH168/'R10'!AH167)</f>
        <v>1.5054647306097686E-2</v>
      </c>
      <c r="AI168" s="71">
        <f>LN('R10'!AI168/'R10'!AI167)</f>
        <v>3.5339366445308863E-2</v>
      </c>
      <c r="AJ168" s="71">
        <f>LN('R10'!AJ168/'R10'!AJ167)</f>
        <v>0.19365312280350452</v>
      </c>
      <c r="AK168" s="71">
        <f>LN('R10'!AK168/'R10'!AK167)</f>
        <v>0.61751448213797466</v>
      </c>
      <c r="AL168" s="71">
        <f>LN('R10'!AL168/'R10'!AL167)</f>
        <v>0.1459451214529309</v>
      </c>
      <c r="AM168" s="71">
        <f>LN('R10'!AM168/'R10'!AM167)</f>
        <v>-0.13414696666673717</v>
      </c>
      <c r="AN168" s="71">
        <f>LN('R10'!AN168/'R10'!AN167)</f>
        <v>-0.62251361961553398</v>
      </c>
      <c r="AO168" s="71">
        <f>LN('R10'!AO168/'R10'!AO167)</f>
        <v>-4.4700178917906938E-2</v>
      </c>
      <c r="AP168" s="71">
        <f>LN('R10'!AP168/'R10'!AP167)</f>
        <v>-5.2798185566970766E-2</v>
      </c>
      <c r="AQ168" s="71">
        <f>LN('R10'!AQ168/'R10'!AQ167)</f>
        <v>3.3178398697318603E-2</v>
      </c>
      <c r="AR168" s="71">
        <f>LN('R10'!AR168/'R10'!AR167)</f>
        <v>-0.19498886199472021</v>
      </c>
      <c r="AS168" s="71">
        <f>LN('R10'!AS168/'R10'!AS167)</f>
        <v>-6.4349681556233732E-2</v>
      </c>
      <c r="AT168" s="71">
        <f>LN('R10'!AT168/'R10'!AT167)</f>
        <v>-6.3646221820515946E-3</v>
      </c>
      <c r="AU168" s="71">
        <f>LN('R10'!AU168/'R10'!AU167)</f>
        <v>3.8764543450244313E-2</v>
      </c>
      <c r="AV168" s="71">
        <f>LN('R10'!AV168/'R10'!AV167)</f>
        <v>0.21025002248503746</v>
      </c>
      <c r="AW168" s="71">
        <f>LN('R10'!AW168/'R10'!AW167)</f>
        <v>0.55863335311209117</v>
      </c>
      <c r="AX168" s="71">
        <f>LN('R10'!AX168/'R10'!AX167)</f>
        <v>0.16509153940624527</v>
      </c>
      <c r="AY168" s="71">
        <f>LN('R10'!AY168/'R10'!AY167)</f>
        <v>-0.15162513606722156</v>
      </c>
      <c r="AZ168" s="71">
        <f>LN('R10'!AZ168/'R10'!AZ167)</f>
        <v>-0.54728574920947382</v>
      </c>
      <c r="BA168" s="71">
        <f>LN('R10'!BA168/'R10'!BA167)</f>
        <v>-4.734612059719831E-2</v>
      </c>
      <c r="BB168" s="71">
        <f>LN('R10'!BB168/'R10'!BB167)</f>
        <v>-5.6089466651043585E-2</v>
      </c>
      <c r="BC168" s="71">
        <f>LN('R10'!BC168/'R10'!BC167)</f>
        <v>8.5942429800724626E-2</v>
      </c>
      <c r="BD168" s="71">
        <f>LN('R10'!BD168/'R10'!BD167)</f>
        <v>-0.19701724672198967</v>
      </c>
      <c r="BE168" s="71">
        <f>LN('R10'!BE168/'R10'!BE167)</f>
        <v>-6.5111751305173632E-2</v>
      </c>
      <c r="BF168" s="71">
        <f>LN('R10'!BF168/'R10'!BF167)</f>
        <v>-2.5082596881241485E-2</v>
      </c>
      <c r="BG168" s="71">
        <f>LN('R10'!BG168/'R10'!BG167)</f>
        <v>3.9956144709916888E-2</v>
      </c>
      <c r="BH168" s="71">
        <f>LN('R10'!BH168/'R10'!BH167)</f>
        <v>0.21594688271610624</v>
      </c>
      <c r="BI168" s="71">
        <f>LN('R10'!BI168/'R10'!BI167)</f>
        <v>0.50512843503057181</v>
      </c>
      <c r="BJ168" s="71">
        <f>LN('R10'!BJ168/'R10'!BJ167)</f>
        <v>0.17727907676825599</v>
      </c>
      <c r="BK168" s="71">
        <f>LN('R10'!BK168/'R10'!BK167)</f>
        <v>-0.92646501418294647</v>
      </c>
    </row>
    <row r="169" spans="1:63">
      <c r="A169" s="134">
        <v>36768</v>
      </c>
      <c r="B169" s="132"/>
      <c r="C169" s="135">
        <v>34973</v>
      </c>
      <c r="D169" s="71">
        <f>LN('R10'!D169/'R10'!D168)</f>
        <v>1.069528911674795E-2</v>
      </c>
      <c r="E169" s="71">
        <f>LN('R10'!E169/'R10'!E168)</f>
        <v>-0.10398971352404764</v>
      </c>
      <c r="F169" s="71">
        <f>LN('R10'!F169/'R10'!F168)</f>
        <v>-6.0624621816434854E-2</v>
      </c>
      <c r="G169" s="71">
        <f>LN('R10'!G169/'R10'!G168)</f>
        <v>-4.5462374076757288E-2</v>
      </c>
      <c r="H169" s="71">
        <f>LN('R10'!H169/'R10'!H168)</f>
        <v>0</v>
      </c>
      <c r="I169" s="71">
        <f>LN('R10'!I169/'R10'!I168)</f>
        <v>0</v>
      </c>
      <c r="J169" s="71">
        <f>LN('R10'!J169/'R10'!J168)</f>
        <v>0</v>
      </c>
      <c r="K169" s="71">
        <f>LN('R10'!K169/'R10'!K168)</f>
        <v>0</v>
      </c>
      <c r="L169" s="71">
        <f>LN('R10'!L169/'R10'!L168)</f>
        <v>-1.6000341346441189E-2</v>
      </c>
      <c r="M169" s="71">
        <f>LN('R10'!M169/'R10'!M168)</f>
        <v>-6.5329347592389009E-2</v>
      </c>
      <c r="N169" s="71">
        <f>LN('R10'!N169/'R10'!N168)</f>
        <v>-5.9719234701622312E-2</v>
      </c>
      <c r="O169" s="71">
        <f>LN('R10'!O169/'R10'!O168)</f>
        <v>-6.4931525662181536E-2</v>
      </c>
      <c r="P169" s="71">
        <f>LN('R10'!P169/'R10'!P168)</f>
        <v>0</v>
      </c>
      <c r="Q169" s="71">
        <f>LN('R10'!Q169/'R10'!Q168)</f>
        <v>0</v>
      </c>
      <c r="R169" s="71">
        <f>LN('R10'!R169/'R10'!R168)</f>
        <v>0</v>
      </c>
      <c r="S169" s="71">
        <f>LN('R10'!S169/'R10'!S168)</f>
        <v>0</v>
      </c>
      <c r="T169" s="71">
        <f>LN('R10'!T169/'R10'!T168)</f>
        <v>0</v>
      </c>
      <c r="U169" s="71">
        <f>LN('R10'!U169/'R10'!U168)</f>
        <v>0</v>
      </c>
      <c r="V169" s="71">
        <f>LN('R10'!V169/'R10'!V168)</f>
        <v>0</v>
      </c>
      <c r="W169" s="71">
        <f>LN('R10'!W169/'R10'!W168)</f>
        <v>0</v>
      </c>
      <c r="X169" s="71">
        <f>LN('R10'!X169/'R10'!X168)</f>
        <v>0</v>
      </c>
      <c r="Y169" s="71">
        <f>LN('R10'!Y169/'R10'!Y168)</f>
        <v>0</v>
      </c>
      <c r="Z169" s="71">
        <f>LN('R10'!Z169/'R10'!Z168)</f>
        <v>0</v>
      </c>
      <c r="AA169" s="71">
        <f>LN('R10'!AA169/'R10'!AA168)</f>
        <v>0</v>
      </c>
      <c r="AB169" s="71">
        <f>LN('R10'!AB169/'R10'!AB168)</f>
        <v>0</v>
      </c>
      <c r="AC169" s="71">
        <f>LN('R10'!AC169/'R10'!AC168)</f>
        <v>0</v>
      </c>
      <c r="AD169" s="71">
        <f>LN('R10'!AD169/'R10'!AD168)</f>
        <v>0</v>
      </c>
      <c r="AE169" s="71">
        <f>LN('R10'!AE169/'R10'!AE168)</f>
        <v>0</v>
      </c>
      <c r="AF169" s="71">
        <f>LN('R10'!AF169/'R10'!AF168)</f>
        <v>0</v>
      </c>
      <c r="AG169" s="71">
        <f>LN('R10'!AG169/'R10'!AG168)</f>
        <v>0</v>
      </c>
      <c r="AH169" s="71">
        <f>LN('R10'!AH169/'R10'!AH168)</f>
        <v>0</v>
      </c>
      <c r="AI169" s="71">
        <f>LN('R10'!AI169/'R10'!AI168)</f>
        <v>0</v>
      </c>
      <c r="AJ169" s="71">
        <f>LN('R10'!AJ169/'R10'!AJ168)</f>
        <v>0</v>
      </c>
      <c r="AK169" s="71">
        <f>LN('R10'!AK169/'R10'!AK168)</f>
        <v>0</v>
      </c>
      <c r="AL169" s="71">
        <f>LN('R10'!AL169/'R10'!AL168)</f>
        <v>0</v>
      </c>
      <c r="AM169" s="71">
        <f>LN('R10'!AM169/'R10'!AM168)</f>
        <v>0</v>
      </c>
      <c r="AN169" s="71">
        <f>LN('R10'!AN169/'R10'!AN168)</f>
        <v>0</v>
      </c>
      <c r="AO169" s="71">
        <f>LN('R10'!AO169/'R10'!AO168)</f>
        <v>0</v>
      </c>
      <c r="AP169" s="71">
        <f>LN('R10'!AP169/'R10'!AP168)</f>
        <v>0</v>
      </c>
      <c r="AQ169" s="71">
        <f>LN('R10'!AQ169/'R10'!AQ168)</f>
        <v>0</v>
      </c>
      <c r="AR169" s="71">
        <f>LN('R10'!AR169/'R10'!AR168)</f>
        <v>0</v>
      </c>
      <c r="AS169" s="71">
        <f>LN('R10'!AS169/'R10'!AS168)</f>
        <v>0</v>
      </c>
      <c r="AT169" s="71">
        <f>LN('R10'!AT169/'R10'!AT168)</f>
        <v>0</v>
      </c>
      <c r="AU169" s="71">
        <f>LN('R10'!AU169/'R10'!AU168)</f>
        <v>0</v>
      </c>
      <c r="AV169" s="71">
        <f>LN('R10'!AV169/'R10'!AV168)</f>
        <v>0</v>
      </c>
      <c r="AW169" s="71">
        <f>LN('R10'!AW169/'R10'!AW168)</f>
        <v>0</v>
      </c>
      <c r="AX169" s="71">
        <f>LN('R10'!AX169/'R10'!AX168)</f>
        <v>0</v>
      </c>
      <c r="AY169" s="71">
        <f>LN('R10'!AY169/'R10'!AY168)</f>
        <v>0</v>
      </c>
      <c r="AZ169" s="71">
        <f>LN('R10'!AZ169/'R10'!AZ168)</f>
        <v>0</v>
      </c>
      <c r="BA169" s="71">
        <f>LN('R10'!BA169/'R10'!BA168)</f>
        <v>0</v>
      </c>
      <c r="BB169" s="71">
        <f>LN('R10'!BB169/'R10'!BB168)</f>
        <v>0</v>
      </c>
      <c r="BC169" s="71">
        <f>LN('R10'!BC169/'R10'!BC168)</f>
        <v>0</v>
      </c>
      <c r="BD169" s="71">
        <f>LN('R10'!BD169/'R10'!BD168)</f>
        <v>0</v>
      </c>
      <c r="BE169" s="71">
        <f>LN('R10'!BE169/'R10'!BE168)</f>
        <v>0</v>
      </c>
      <c r="BF169" s="71">
        <f>LN('R10'!BF169/'R10'!BF168)</f>
        <v>0</v>
      </c>
      <c r="BG169" s="71">
        <f>LN('R10'!BG169/'R10'!BG168)</f>
        <v>0</v>
      </c>
      <c r="BH169" s="71">
        <f>LN('R10'!BH169/'R10'!BH168)</f>
        <v>0</v>
      </c>
      <c r="BI169" s="71">
        <f>LN('R10'!BI169/'R10'!BI168)</f>
        <v>0</v>
      </c>
      <c r="BJ169" s="71">
        <f>LN('R10'!BJ169/'R10'!BJ168)</f>
        <v>0</v>
      </c>
      <c r="BK169" s="71">
        <f>LN('R10'!BK169/'R10'!BK168)</f>
        <v>4.9277008322534052E-2</v>
      </c>
    </row>
    <row r="170" spans="1:63">
      <c r="A170" s="134">
        <v>36769</v>
      </c>
      <c r="B170" s="132"/>
      <c r="C170" s="135">
        <v>34973</v>
      </c>
      <c r="D170" s="71">
        <f>LN('R10'!D170/'R10'!D169)</f>
        <v>6.1875403718087453E-2</v>
      </c>
      <c r="E170" s="71">
        <f>LN('R10'!E170/'R10'!E169)</f>
        <v>7.8988411318630464E-2</v>
      </c>
      <c r="F170" s="71">
        <f>LN('R10'!F170/'R10'!F169)</f>
        <v>6.062462181643484E-2</v>
      </c>
      <c r="G170" s="71">
        <f>LN('R10'!G170/'R10'!G169)</f>
        <v>1.1560822401076006E-2</v>
      </c>
      <c r="H170" s="71">
        <f>LN('R10'!H170/'R10'!H169)</f>
        <v>1.3072081567352701E-2</v>
      </c>
      <c r="I170" s="71">
        <f>LN('R10'!I170/'R10'!I169)</f>
        <v>1.5037877364540502E-2</v>
      </c>
      <c r="J170" s="71">
        <f>LN('R10'!J170/'R10'!J169)</f>
        <v>0</v>
      </c>
      <c r="K170" s="71">
        <f>LN('R10'!K170/'R10'!K169)</f>
        <v>0</v>
      </c>
      <c r="L170" s="71">
        <f>LN('R10'!L170/'R10'!L169)</f>
        <v>0</v>
      </c>
      <c r="M170" s="71">
        <f>LN('R10'!M170/'R10'!M169)</f>
        <v>0</v>
      </c>
      <c r="N170" s="71">
        <f>LN('R10'!N170/'R10'!N169)</f>
        <v>0</v>
      </c>
      <c r="O170" s="71">
        <f>LN('R10'!O170/'R10'!O169)</f>
        <v>0</v>
      </c>
      <c r="P170" s="71">
        <f>LN('R10'!P170/'R10'!P169)</f>
        <v>0</v>
      </c>
      <c r="Q170" s="71">
        <f>LN('R10'!Q170/'R10'!Q169)</f>
        <v>0</v>
      </c>
      <c r="R170" s="71">
        <f>LN('R10'!R170/'R10'!R169)</f>
        <v>0</v>
      </c>
      <c r="S170" s="71">
        <f>LN('R10'!S170/'R10'!S169)</f>
        <v>0</v>
      </c>
      <c r="T170" s="71">
        <f>LN('R10'!T170/'R10'!T169)</f>
        <v>0</v>
      </c>
      <c r="U170" s="71">
        <f>LN('R10'!U170/'R10'!U169)</f>
        <v>0</v>
      </c>
      <c r="V170" s="71">
        <f>LN('R10'!V170/'R10'!V169)</f>
        <v>0</v>
      </c>
      <c r="W170" s="71">
        <f>LN('R10'!W170/'R10'!W169)</f>
        <v>0</v>
      </c>
      <c r="X170" s="71">
        <f>LN('R10'!X170/'R10'!X169)</f>
        <v>0</v>
      </c>
      <c r="Y170" s="71">
        <f>LN('R10'!Y170/'R10'!Y169)</f>
        <v>0</v>
      </c>
      <c r="Z170" s="71">
        <f>LN('R10'!Z170/'R10'!Z169)</f>
        <v>0</v>
      </c>
      <c r="AA170" s="71">
        <f>LN('R10'!AA170/'R10'!AA169)</f>
        <v>0</v>
      </c>
      <c r="AB170" s="71">
        <f>LN('R10'!AB170/'R10'!AB169)</f>
        <v>0</v>
      </c>
      <c r="AC170" s="71">
        <f>LN('R10'!AC170/'R10'!AC169)</f>
        <v>0</v>
      </c>
      <c r="AD170" s="71">
        <f>LN('R10'!AD170/'R10'!AD169)</f>
        <v>0</v>
      </c>
      <c r="AE170" s="71">
        <f>LN('R10'!AE170/'R10'!AE169)</f>
        <v>0</v>
      </c>
      <c r="AF170" s="71">
        <f>LN('R10'!AF170/'R10'!AF169)</f>
        <v>0</v>
      </c>
      <c r="AG170" s="71">
        <f>LN('R10'!AG170/'R10'!AG169)</f>
        <v>0</v>
      </c>
      <c r="AH170" s="71">
        <f>LN('R10'!AH170/'R10'!AH169)</f>
        <v>0</v>
      </c>
      <c r="AI170" s="71">
        <f>LN('R10'!AI170/'R10'!AI169)</f>
        <v>0</v>
      </c>
      <c r="AJ170" s="71">
        <f>LN('R10'!AJ170/'R10'!AJ169)</f>
        <v>0</v>
      </c>
      <c r="AK170" s="71">
        <f>LN('R10'!AK170/'R10'!AK169)</f>
        <v>0</v>
      </c>
      <c r="AL170" s="71">
        <f>LN('R10'!AL170/'R10'!AL169)</f>
        <v>0</v>
      </c>
      <c r="AM170" s="71">
        <f>LN('R10'!AM170/'R10'!AM169)</f>
        <v>0</v>
      </c>
      <c r="AN170" s="71">
        <f>LN('R10'!AN170/'R10'!AN169)</f>
        <v>0</v>
      </c>
      <c r="AO170" s="71">
        <f>LN('R10'!AO170/'R10'!AO169)</f>
        <v>0</v>
      </c>
      <c r="AP170" s="71">
        <f>LN('R10'!AP170/'R10'!AP169)</f>
        <v>0</v>
      </c>
      <c r="AQ170" s="71">
        <f>LN('R10'!AQ170/'R10'!AQ169)</f>
        <v>0</v>
      </c>
      <c r="AR170" s="71">
        <f>LN('R10'!AR170/'R10'!AR169)</f>
        <v>0</v>
      </c>
      <c r="AS170" s="71">
        <f>LN('R10'!AS170/'R10'!AS169)</f>
        <v>0</v>
      </c>
      <c r="AT170" s="71">
        <f>LN('R10'!AT170/'R10'!AT169)</f>
        <v>0</v>
      </c>
      <c r="AU170" s="71">
        <f>LN('R10'!AU170/'R10'!AU169)</f>
        <v>0</v>
      </c>
      <c r="AV170" s="71">
        <f>LN('R10'!AV170/'R10'!AV169)</f>
        <v>0</v>
      </c>
      <c r="AW170" s="71">
        <f>LN('R10'!AW170/'R10'!AW169)</f>
        <v>0</v>
      </c>
      <c r="AX170" s="71">
        <f>LN('R10'!AX170/'R10'!AX169)</f>
        <v>0</v>
      </c>
      <c r="AY170" s="71">
        <f>LN('R10'!AY170/'R10'!AY169)</f>
        <v>0</v>
      </c>
      <c r="AZ170" s="71">
        <f>LN('R10'!AZ170/'R10'!AZ169)</f>
        <v>0</v>
      </c>
      <c r="BA170" s="71">
        <f>LN('R10'!BA170/'R10'!BA169)</f>
        <v>0</v>
      </c>
      <c r="BB170" s="71">
        <f>LN('R10'!BB170/'R10'!BB169)</f>
        <v>0</v>
      </c>
      <c r="BC170" s="71">
        <f>LN('R10'!BC170/'R10'!BC169)</f>
        <v>0</v>
      </c>
      <c r="BD170" s="71">
        <f>LN('R10'!BD170/'R10'!BD169)</f>
        <v>0</v>
      </c>
      <c r="BE170" s="71">
        <f>LN('R10'!BE170/'R10'!BE169)</f>
        <v>0</v>
      </c>
      <c r="BF170" s="71">
        <f>LN('R10'!BF170/'R10'!BF169)</f>
        <v>0</v>
      </c>
      <c r="BG170" s="71">
        <f>LN('R10'!BG170/'R10'!BG169)</f>
        <v>0</v>
      </c>
      <c r="BH170" s="71">
        <f>LN('R10'!BH170/'R10'!BH169)</f>
        <v>0</v>
      </c>
      <c r="BI170" s="71">
        <f>LN('R10'!BI170/'R10'!BI169)</f>
        <v>0</v>
      </c>
      <c r="BJ170" s="71">
        <f>LN('R10'!BJ170/'R10'!BJ169)</f>
        <v>0</v>
      </c>
      <c r="BK170" s="71">
        <f>LN('R10'!BK170/'R10'!BK169)</f>
        <v>0.71445252458787145</v>
      </c>
    </row>
    <row r="171" spans="1:63">
      <c r="A171" s="134">
        <v>36770</v>
      </c>
      <c r="B171" s="132"/>
      <c r="C171" s="135">
        <v>34973</v>
      </c>
      <c r="D171" s="71">
        <f>LN('R10'!D171/'R10'!D170)</f>
        <v>9.5310179804324935E-2</v>
      </c>
      <c r="E171" s="71">
        <f>LN('R10'!E171/'R10'!E170)</f>
        <v>2.5001302205417186E-2</v>
      </c>
      <c r="F171" s="71">
        <f>LN('R10'!F171/'R10'!F170)</f>
        <v>0</v>
      </c>
      <c r="G171" s="71">
        <f>LN('R10'!G171/'R10'!G170)</f>
        <v>2.2728251077556091E-2</v>
      </c>
      <c r="H171" s="71">
        <f>LN('R10'!H171/'R10'!H170)</f>
        <v>1.2903404835907782E-2</v>
      </c>
      <c r="I171" s="71">
        <f>LN('R10'!I171/'R10'!I170)</f>
        <v>0</v>
      </c>
      <c r="J171" s="71">
        <f>LN('R10'!J171/'R10'!J170)</f>
        <v>0</v>
      </c>
      <c r="K171" s="71">
        <f>LN('R10'!K171/'R10'!K170)</f>
        <v>0</v>
      </c>
      <c r="L171" s="71">
        <f>LN('R10'!L171/'R10'!L170)</f>
        <v>0</v>
      </c>
      <c r="M171" s="71">
        <f>LN('R10'!M171/'R10'!M170)</f>
        <v>2.5001302205417186E-2</v>
      </c>
      <c r="N171" s="71">
        <f>LN('R10'!N171/'R10'!N170)</f>
        <v>2.2814677766171264E-2</v>
      </c>
      <c r="O171" s="71">
        <f>LN('R10'!O171/'R10'!O170)</f>
        <v>2.4845998586530804E-2</v>
      </c>
      <c r="P171" s="71">
        <f>LN('R10'!P171/'R10'!P170)</f>
        <v>0</v>
      </c>
      <c r="Q171" s="71">
        <f>LN('R10'!Q171/'R10'!Q170)</f>
        <v>0</v>
      </c>
      <c r="R171" s="71">
        <f>LN('R10'!R171/'R10'!R170)</f>
        <v>0</v>
      </c>
      <c r="S171" s="71">
        <f>LN('R10'!S171/'R10'!S170)</f>
        <v>0</v>
      </c>
      <c r="T171" s="71">
        <f>LN('R10'!T171/'R10'!T170)</f>
        <v>0</v>
      </c>
      <c r="U171" s="71">
        <f>LN('R10'!U171/'R10'!U170)</f>
        <v>0</v>
      </c>
      <c r="V171" s="71">
        <f>LN('R10'!V171/'R10'!V170)</f>
        <v>0</v>
      </c>
      <c r="W171" s="71">
        <f>LN('R10'!W171/'R10'!W170)</f>
        <v>0</v>
      </c>
      <c r="X171" s="71">
        <f>LN('R10'!X171/'R10'!X170)</f>
        <v>0</v>
      </c>
      <c r="Y171" s="71">
        <f>LN('R10'!Y171/'R10'!Y170)</f>
        <v>0</v>
      </c>
      <c r="Z171" s="71">
        <f>LN('R10'!Z171/'R10'!Z170)</f>
        <v>0</v>
      </c>
      <c r="AA171" s="71">
        <f>LN('R10'!AA171/'R10'!AA170)</f>
        <v>0</v>
      </c>
      <c r="AB171" s="71">
        <f>LN('R10'!AB171/'R10'!AB170)</f>
        <v>0</v>
      </c>
      <c r="AC171" s="71">
        <f>LN('R10'!AC171/'R10'!AC170)</f>
        <v>0</v>
      </c>
      <c r="AD171" s="71">
        <f>LN('R10'!AD171/'R10'!AD170)</f>
        <v>0</v>
      </c>
      <c r="AE171" s="71">
        <f>LN('R10'!AE171/'R10'!AE170)</f>
        <v>0</v>
      </c>
      <c r="AF171" s="71">
        <f>LN('R10'!AF171/'R10'!AF170)</f>
        <v>0</v>
      </c>
      <c r="AG171" s="71">
        <f>LN('R10'!AG171/'R10'!AG170)</f>
        <v>0</v>
      </c>
      <c r="AH171" s="71">
        <f>LN('R10'!AH171/'R10'!AH170)</f>
        <v>0</v>
      </c>
      <c r="AI171" s="71">
        <f>LN('R10'!AI171/'R10'!AI170)</f>
        <v>0</v>
      </c>
      <c r="AJ171" s="71">
        <f>LN('R10'!AJ171/'R10'!AJ170)</f>
        <v>0</v>
      </c>
      <c r="AK171" s="71">
        <f>LN('R10'!AK171/'R10'!AK170)</f>
        <v>0</v>
      </c>
      <c r="AL171" s="71">
        <f>LN('R10'!AL171/'R10'!AL170)</f>
        <v>0</v>
      </c>
      <c r="AM171" s="71">
        <f>LN('R10'!AM171/'R10'!AM170)</f>
        <v>0</v>
      </c>
      <c r="AN171" s="71">
        <f>LN('R10'!AN171/'R10'!AN170)</f>
        <v>0</v>
      </c>
      <c r="AO171" s="71">
        <f>LN('R10'!AO171/'R10'!AO170)</f>
        <v>0</v>
      </c>
      <c r="AP171" s="71">
        <f>LN('R10'!AP171/'R10'!AP170)</f>
        <v>0</v>
      </c>
      <c r="AQ171" s="71">
        <f>LN('R10'!AQ171/'R10'!AQ170)</f>
        <v>0</v>
      </c>
      <c r="AR171" s="71">
        <f>LN('R10'!AR171/'R10'!AR170)</f>
        <v>0</v>
      </c>
      <c r="AS171" s="71">
        <f>LN('R10'!AS171/'R10'!AS170)</f>
        <v>0</v>
      </c>
      <c r="AT171" s="71">
        <f>LN('R10'!AT171/'R10'!AT170)</f>
        <v>0</v>
      </c>
      <c r="AU171" s="71">
        <f>LN('R10'!AU171/'R10'!AU170)</f>
        <v>0</v>
      </c>
      <c r="AV171" s="71">
        <f>LN('R10'!AV171/'R10'!AV170)</f>
        <v>0</v>
      </c>
      <c r="AW171" s="71">
        <f>LN('R10'!AW171/'R10'!AW170)</f>
        <v>0</v>
      </c>
      <c r="AX171" s="71">
        <f>LN('R10'!AX171/'R10'!AX170)</f>
        <v>0</v>
      </c>
      <c r="AY171" s="71">
        <f>LN('R10'!AY171/'R10'!AY170)</f>
        <v>0</v>
      </c>
      <c r="AZ171" s="71">
        <f>LN('R10'!AZ171/'R10'!AZ170)</f>
        <v>0</v>
      </c>
      <c r="BA171" s="71">
        <f>LN('R10'!BA171/'R10'!BA170)</f>
        <v>0</v>
      </c>
      <c r="BB171" s="71">
        <f>LN('R10'!BB171/'R10'!BB170)</f>
        <v>0</v>
      </c>
      <c r="BC171" s="71">
        <f>LN('R10'!BC171/'R10'!BC170)</f>
        <v>0</v>
      </c>
      <c r="BD171" s="71">
        <f>LN('R10'!BD171/'R10'!BD170)</f>
        <v>0</v>
      </c>
      <c r="BE171" s="71">
        <f>LN('R10'!BE171/'R10'!BE170)</f>
        <v>0</v>
      </c>
      <c r="BF171" s="71">
        <f>LN('R10'!BF171/'R10'!BF170)</f>
        <v>0</v>
      </c>
      <c r="BG171" s="71">
        <f>LN('R10'!BG171/'R10'!BG170)</f>
        <v>0</v>
      </c>
      <c r="BH171" s="71">
        <f>LN('R10'!BH171/'R10'!BH170)</f>
        <v>0</v>
      </c>
      <c r="BI171" s="71">
        <f>LN('R10'!BI171/'R10'!BI170)</f>
        <v>0</v>
      </c>
      <c r="BJ171" s="71">
        <f>LN('R10'!BJ171/'R10'!BJ170)</f>
        <v>0</v>
      </c>
      <c r="BK171" s="71">
        <f>LN('R10'!BK171/'R10'!BK170)</f>
        <v>0</v>
      </c>
    </row>
    <row r="172" spans="1:63">
      <c r="A172" s="134">
        <v>36774</v>
      </c>
      <c r="B172" s="132"/>
      <c r="C172" s="135">
        <v>34973</v>
      </c>
      <c r="D172" s="71">
        <f>LN('R10'!D172/'R10'!D171)</f>
        <v>8.7011376989629699E-2</v>
      </c>
      <c r="E172" s="71">
        <f>LN('R10'!E172/'R10'!E171)</f>
        <v>0.11641035184441137</v>
      </c>
      <c r="F172" s="71">
        <f>LN('R10'!F172/'R10'!F171)</f>
        <v>0</v>
      </c>
      <c r="G172" s="71">
        <f>LN('R10'!G172/'R10'!G171)</f>
        <v>6.5240521868400944E-2</v>
      </c>
      <c r="H172" s="71">
        <f>LN('R10'!H172/'R10'!H171)</f>
        <v>7.4107972153721835E-2</v>
      </c>
      <c r="I172" s="71">
        <f>LN('R10'!I172/'R10'!I171)</f>
        <v>8.5766821757425102E-2</v>
      </c>
      <c r="J172" s="71">
        <f>LN('R10'!J172/'R10'!J171)</f>
        <v>0</v>
      </c>
      <c r="K172" s="71">
        <f>LN('R10'!K172/'R10'!K171)</f>
        <v>0</v>
      </c>
      <c r="L172" s="71">
        <f>LN('R10'!L172/'R10'!L171)</f>
        <v>0</v>
      </c>
      <c r="M172" s="71">
        <f>LN('R10'!M172/'R10'!M171)</f>
        <v>0</v>
      </c>
      <c r="N172" s="71">
        <f>LN('R10'!N172/'R10'!N171)</f>
        <v>0</v>
      </c>
      <c r="O172" s="71">
        <f>LN('R10'!O172/'R10'!O171)</f>
        <v>0</v>
      </c>
      <c r="P172" s="71">
        <f>LN('R10'!P172/'R10'!P171)</f>
        <v>3.759841355700759E-2</v>
      </c>
      <c r="Q172" s="71">
        <f>LN('R10'!Q172/'R10'!Q171)</f>
        <v>4.2741548377271114E-2</v>
      </c>
      <c r="R172" s="71">
        <f>LN('R10'!R172/'R10'!R171)</f>
        <v>4.202298977484787E-2</v>
      </c>
      <c r="S172" s="71">
        <f>LN('R10'!S172/'R10'!S171)</f>
        <v>0</v>
      </c>
      <c r="T172" s="71">
        <f>LN('R10'!T172/'R10'!T171)</f>
        <v>0</v>
      </c>
      <c r="U172" s="71">
        <f>LN('R10'!U172/'R10'!U171)</f>
        <v>0</v>
      </c>
      <c r="V172" s="71">
        <f>LN('R10'!V172/'R10'!V171)</f>
        <v>0</v>
      </c>
      <c r="W172" s="71">
        <f>LN('R10'!W172/'R10'!W171)</f>
        <v>0</v>
      </c>
      <c r="X172" s="71">
        <f>LN('R10'!X172/'R10'!X171)</f>
        <v>0</v>
      </c>
      <c r="Y172" s="71">
        <f>LN('R10'!Y172/'R10'!Y171)</f>
        <v>0</v>
      </c>
      <c r="Z172" s="71">
        <f>LN('R10'!Z172/'R10'!Z171)</f>
        <v>0</v>
      </c>
      <c r="AA172" s="71">
        <f>LN('R10'!AA172/'R10'!AA171)</f>
        <v>0</v>
      </c>
      <c r="AB172" s="71">
        <f>LN('R10'!AB172/'R10'!AB171)</f>
        <v>0</v>
      </c>
      <c r="AC172" s="71">
        <f>LN('R10'!AC172/'R10'!AC171)</f>
        <v>0</v>
      </c>
      <c r="AD172" s="71">
        <f>LN('R10'!AD172/'R10'!AD171)</f>
        <v>0</v>
      </c>
      <c r="AE172" s="71">
        <f>LN('R10'!AE172/'R10'!AE171)</f>
        <v>0</v>
      </c>
      <c r="AF172" s="71">
        <f>LN('R10'!AF172/'R10'!AF171)</f>
        <v>0</v>
      </c>
      <c r="AG172" s="71">
        <f>LN('R10'!AG172/'R10'!AG171)</f>
        <v>0</v>
      </c>
      <c r="AH172" s="71">
        <f>LN('R10'!AH172/'R10'!AH171)</f>
        <v>0</v>
      </c>
      <c r="AI172" s="71">
        <f>LN('R10'!AI172/'R10'!AI171)</f>
        <v>0</v>
      </c>
      <c r="AJ172" s="71">
        <f>LN('R10'!AJ172/'R10'!AJ171)</f>
        <v>0</v>
      </c>
      <c r="AK172" s="71">
        <f>LN('R10'!AK172/'R10'!AK171)</f>
        <v>0</v>
      </c>
      <c r="AL172" s="71">
        <f>LN('R10'!AL172/'R10'!AL171)</f>
        <v>0</v>
      </c>
      <c r="AM172" s="71">
        <f>LN('R10'!AM172/'R10'!AM171)</f>
        <v>0</v>
      </c>
      <c r="AN172" s="71">
        <f>LN('R10'!AN172/'R10'!AN171)</f>
        <v>0</v>
      </c>
      <c r="AO172" s="71">
        <f>LN('R10'!AO172/'R10'!AO171)</f>
        <v>0</v>
      </c>
      <c r="AP172" s="71">
        <f>LN('R10'!AP172/'R10'!AP171)</f>
        <v>0</v>
      </c>
      <c r="AQ172" s="71">
        <f>LN('R10'!AQ172/'R10'!AQ171)</f>
        <v>0</v>
      </c>
      <c r="AR172" s="71">
        <f>LN('R10'!AR172/'R10'!AR171)</f>
        <v>0</v>
      </c>
      <c r="AS172" s="71">
        <f>LN('R10'!AS172/'R10'!AS171)</f>
        <v>0</v>
      </c>
      <c r="AT172" s="71">
        <f>LN('R10'!AT172/'R10'!AT171)</f>
        <v>0</v>
      </c>
      <c r="AU172" s="71">
        <f>LN('R10'!AU172/'R10'!AU171)</f>
        <v>0</v>
      </c>
      <c r="AV172" s="71">
        <f>LN('R10'!AV172/'R10'!AV171)</f>
        <v>0</v>
      </c>
      <c r="AW172" s="71">
        <f>LN('R10'!AW172/'R10'!AW171)</f>
        <v>0</v>
      </c>
      <c r="AX172" s="71">
        <f>LN('R10'!AX172/'R10'!AX171)</f>
        <v>0</v>
      </c>
      <c r="AY172" s="71">
        <f>LN('R10'!AY172/'R10'!AY171)</f>
        <v>0</v>
      </c>
      <c r="AZ172" s="71">
        <f>LN('R10'!AZ172/'R10'!AZ171)</f>
        <v>0</v>
      </c>
      <c r="BA172" s="71">
        <f>LN('R10'!BA172/'R10'!BA171)</f>
        <v>0</v>
      </c>
      <c r="BB172" s="71">
        <f>LN('R10'!BB172/'R10'!BB171)</f>
        <v>0</v>
      </c>
      <c r="BC172" s="71">
        <f>LN('R10'!BC172/'R10'!BC171)</f>
        <v>0</v>
      </c>
      <c r="BD172" s="71">
        <f>LN('R10'!BD172/'R10'!BD171)</f>
        <v>0</v>
      </c>
      <c r="BE172" s="71">
        <f>LN('R10'!BE172/'R10'!BE171)</f>
        <v>0</v>
      </c>
      <c r="BF172" s="71">
        <f>LN('R10'!BF172/'R10'!BF171)</f>
        <v>0</v>
      </c>
      <c r="BG172" s="71">
        <f>LN('R10'!BG172/'R10'!BG171)</f>
        <v>0</v>
      </c>
      <c r="BH172" s="71">
        <f>LN('R10'!BH172/'R10'!BH171)</f>
        <v>0</v>
      </c>
      <c r="BI172" s="71">
        <f>LN('R10'!BI172/'R10'!BI171)</f>
        <v>0</v>
      </c>
      <c r="BJ172" s="71">
        <f>LN('R10'!BJ172/'R10'!BJ171)</f>
        <v>0</v>
      </c>
      <c r="BK172" s="71">
        <f>LN('R10'!BK172/'R10'!BK171)</f>
        <v>0</v>
      </c>
    </row>
    <row r="173" spans="1:63">
      <c r="A173" s="134">
        <v>36775</v>
      </c>
      <c r="B173" s="132"/>
      <c r="C173" s="135">
        <v>34973</v>
      </c>
      <c r="D173" s="71">
        <f>LN('R10'!D173/'R10'!D172)</f>
        <v>1.242251999855711E-2</v>
      </c>
      <c r="E173" s="71">
        <f>LN('R10'!E173/'R10'!E172)</f>
        <v>5.4794657646255705E-3</v>
      </c>
      <c r="F173" s="71">
        <f>LN('R10'!F173/'R10'!F172)</f>
        <v>3.4685557987890109E-2</v>
      </c>
      <c r="G173" s="71">
        <f>LN('R10'!G173/'R10'!G172)</f>
        <v>0</v>
      </c>
      <c r="H173" s="71">
        <f>LN('R10'!H173/'R10'!H172)</f>
        <v>0</v>
      </c>
      <c r="I173" s="71">
        <f>LN('R10'!I173/'R10'!I172)</f>
        <v>0</v>
      </c>
      <c r="J173" s="71">
        <f>LN('R10'!J173/'R10'!J172)</f>
        <v>0</v>
      </c>
      <c r="K173" s="71">
        <f>LN('R10'!K173/'R10'!K172)</f>
        <v>0</v>
      </c>
      <c r="L173" s="71">
        <f>LN('R10'!L173/'R10'!L172)</f>
        <v>0</v>
      </c>
      <c r="M173" s="71">
        <f>LN('R10'!M173/'R10'!M172)</f>
        <v>0</v>
      </c>
      <c r="N173" s="71">
        <f>LN('R10'!N173/'R10'!N172)</f>
        <v>0</v>
      </c>
      <c r="O173" s="71">
        <f>LN('R10'!O173/'R10'!O172)</f>
        <v>0</v>
      </c>
      <c r="P173" s="71">
        <f>LN('R10'!P173/'R10'!P172)</f>
        <v>0</v>
      </c>
      <c r="Q173" s="71">
        <f>LN('R10'!Q173/'R10'!Q172)</f>
        <v>0</v>
      </c>
      <c r="R173" s="71">
        <f>LN('R10'!R173/'R10'!R172)</f>
        <v>0</v>
      </c>
      <c r="S173" s="71">
        <f>LN('R10'!S173/'R10'!S172)</f>
        <v>8.7336799687546315E-3</v>
      </c>
      <c r="T173" s="71">
        <f>LN('R10'!T173/'R10'!T172)</f>
        <v>9.950330853168092E-3</v>
      </c>
      <c r="U173" s="71">
        <f>LN('R10'!U173/'R10'!U172)</f>
        <v>1.1696039763191236E-2</v>
      </c>
      <c r="V173" s="71">
        <f>LN('R10'!V173/'R10'!V172)</f>
        <v>1.1834457647002798E-2</v>
      </c>
      <c r="W173" s="71">
        <f>LN('R10'!W173/'R10'!W172)</f>
        <v>1.1494379425735212E-2</v>
      </c>
      <c r="X173" s="71">
        <f>LN('R10'!X173/'R10'!X172)</f>
        <v>1.0526412986987603E-2</v>
      </c>
      <c r="Y173" s="71">
        <f>LN('R10'!Y173/'R10'!Y172)</f>
        <v>1.6172859245600968E-2</v>
      </c>
      <c r="Z173" s="71">
        <f>LN('R10'!Z173/'R10'!Z172)</f>
        <v>1.3921338518608014E-2</v>
      </c>
      <c r="AA173" s="71">
        <f>LN('R10'!AA173/'R10'!AA172)</f>
        <v>1.600034134644112E-2</v>
      </c>
      <c r="AB173" s="71">
        <f>LN('R10'!AB173/'R10'!AB172)</f>
        <v>9.2166551049240476E-3</v>
      </c>
      <c r="AC173" s="71">
        <f>LN('R10'!AC173/'R10'!AC172)</f>
        <v>1.0752791776261697E-2</v>
      </c>
      <c r="AD173" s="71">
        <f>LN('R10'!AD173/'R10'!AD172)</f>
        <v>1.0615810947656099E-2</v>
      </c>
      <c r="AE173" s="71">
        <f>LN('R10'!AE173/'R10'!AE172)</f>
        <v>8.7719860728370409E-3</v>
      </c>
      <c r="AF173" s="71">
        <f>LN('R10'!AF173/'R10'!AF172)</f>
        <v>1.0526412986987603E-2</v>
      </c>
      <c r="AG173" s="71">
        <f>LN('R10'!AG173/'R10'!AG172)</f>
        <v>1.1173300598125255E-2</v>
      </c>
      <c r="AH173" s="71">
        <f>LN('R10'!AH173/'R10'!AH172)</f>
        <v>1.1007265785778238E-2</v>
      </c>
      <c r="AI173" s="71">
        <f>LN('R10'!AI173/'R10'!AI172)</f>
        <v>1.0627092574286411E-2</v>
      </c>
      <c r="AJ173" s="71">
        <f>LN('R10'!AJ173/'R10'!AJ172)</f>
        <v>8.7642979935882576E-3</v>
      </c>
      <c r="AK173" s="71">
        <f>LN('R10'!AK173/'R10'!AK172)</f>
        <v>1.1798154786193794E-2</v>
      </c>
      <c r="AL173" s="71">
        <f>LN('R10'!AL173/'R10'!AL172)</f>
        <v>1.0204170174241668E-2</v>
      </c>
      <c r="AM173" s="71">
        <f>LN('R10'!AM173/'R10'!AM172)</f>
        <v>1.1660579882632699E-2</v>
      </c>
      <c r="AN173" s="71">
        <f>LN('R10'!AN173/'R10'!AN172)</f>
        <v>1.0869672236903891E-2</v>
      </c>
      <c r="AO173" s="71">
        <f>LN('R10'!AO173/'R10'!AO172)</f>
        <v>1.1363758650315003E-2</v>
      </c>
      <c r="AP173" s="71">
        <f>LN('R10'!AP173/'R10'!AP172)</f>
        <v>1.197619104671562E-2</v>
      </c>
      <c r="AQ173" s="71">
        <f>LN('R10'!AQ173/'R10'!AQ172)</f>
        <v>-2.0012439515014278E-2</v>
      </c>
      <c r="AR173" s="71">
        <f>LN('R10'!AR173/'R10'!AR172)</f>
        <v>1.1267724846342506E-2</v>
      </c>
      <c r="AS173" s="71">
        <f>LN('R10'!AS173/'R10'!AS172)</f>
        <v>1.2012156448003434E-2</v>
      </c>
      <c r="AT173" s="71">
        <f>LN('R10'!AT173/'R10'!AT172)</f>
        <v>1.2088391385968004E-2</v>
      </c>
      <c r="AU173" s="71">
        <f>LN('R10'!AU173/'R10'!AU172)</f>
        <v>1.1631419297867698E-2</v>
      </c>
      <c r="AV173" s="71">
        <f>LN('R10'!AV173/'R10'!AV172)</f>
        <v>9.4362577988748968E-3</v>
      </c>
      <c r="AW173" s="71">
        <f>LN('R10'!AW173/'R10'!AW172)</f>
        <v>1.3466403339023679E-2</v>
      </c>
      <c r="AX173" s="71">
        <f>LN('R10'!AX173/'R10'!AX172)</f>
        <v>1.142869582362285E-2</v>
      </c>
      <c r="AY173" s="71">
        <f>LN('R10'!AY173/'R10'!AY172)</f>
        <v>1.3287466290460657E-2</v>
      </c>
      <c r="AZ173" s="71">
        <f>LN('R10'!AZ173/'R10'!AZ172)</f>
        <v>1.1494379425735212E-2</v>
      </c>
      <c r="BA173" s="71">
        <f>LN('R10'!BA173/'R10'!BA172)</f>
        <v>1.2048338516174574E-2</v>
      </c>
      <c r="BB173" s="71">
        <f>LN('R10'!BB173/'R10'!BB172)</f>
        <v>1.2739025777429712E-2</v>
      </c>
      <c r="BC173" s="71">
        <f>LN('R10'!BC173/'R10'!BC172)</f>
        <v>-8.4661199644676291E-2</v>
      </c>
      <c r="BD173" s="71">
        <f>LN('R10'!BD173/'R10'!BD172)</f>
        <v>1.1396134730869582E-2</v>
      </c>
      <c r="BE173" s="71">
        <f>LN('R10'!BE173/'R10'!BE172)</f>
        <v>1.2158204479809363E-2</v>
      </c>
      <c r="BF173" s="71">
        <f>LN('R10'!BF173/'R10'!BF172)</f>
        <v>1.2465103748217462E-2</v>
      </c>
      <c r="BG173" s="71">
        <f>LN('R10'!BG173/'R10'!BG172)</f>
        <v>1.1979777892318348E-2</v>
      </c>
      <c r="BH173" s="71">
        <f>LN('R10'!BH173/'R10'!BH172)</f>
        <v>9.6642453068311492E-3</v>
      </c>
      <c r="BI173" s="71">
        <f>LN('R10'!BI173/'R10'!BI172)</f>
        <v>1.4543595495714911E-2</v>
      </c>
      <c r="BJ173" s="71">
        <f>LN('R10'!BJ173/'R10'!BJ172)</f>
        <v>1.2195273093818206E-2</v>
      </c>
      <c r="BK173" s="71">
        <f>LN('R10'!BK173/'R10'!BK172)</f>
        <v>1.4335107863404965E-2</v>
      </c>
    </row>
    <row r="174" spans="1:63">
      <c r="A174" s="134">
        <v>36776</v>
      </c>
      <c r="B174" s="132"/>
      <c r="C174" s="135">
        <v>34973</v>
      </c>
      <c r="D174" s="71">
        <f>LN('R10'!D174/'R10'!D173)</f>
        <v>-2.9229638314938366E-2</v>
      </c>
      <c r="E174" s="71">
        <f>LN('R10'!E174/'R10'!E173)</f>
        <v>-5.4794657646255957E-3</v>
      </c>
      <c r="F174" s="71">
        <f>LN('R10'!F174/'R10'!F173)</f>
        <v>0</v>
      </c>
      <c r="G174" s="71">
        <f>LN('R10'!G174/'R10'!G173)</f>
        <v>-5.2770571008437812E-3</v>
      </c>
      <c r="H174" s="71">
        <f>LN('R10'!H174/'R10'!H173)</f>
        <v>-5.970166986503796E-3</v>
      </c>
      <c r="I174" s="71">
        <f>LN('R10'!I174/'R10'!I173)</f>
        <v>-6.8728792877620643E-3</v>
      </c>
      <c r="J174" s="71">
        <f>LN('R10'!J174/'R10'!J173)</f>
        <v>0</v>
      </c>
      <c r="K174" s="71">
        <f>LN('R10'!K174/'R10'!K173)</f>
        <v>0</v>
      </c>
      <c r="L174" s="71">
        <f>LN('R10'!L174/'R10'!L173)</f>
        <v>0</v>
      </c>
      <c r="M174" s="71">
        <f>LN('R10'!M174/'R10'!M173)</f>
        <v>-4.1237171838620409E-3</v>
      </c>
      <c r="N174" s="71">
        <f>LN('R10'!N174/'R10'!N173)</f>
        <v>-3.7664827954768934E-3</v>
      </c>
      <c r="O174" s="71">
        <f>LN('R10'!O174/'R10'!O173)</f>
        <v>-4.0983663922822483E-3</v>
      </c>
      <c r="P174" s="71">
        <f>LN('R10'!P174/'R10'!P173)</f>
        <v>3.683245416296368E-3</v>
      </c>
      <c r="Q174" s="71">
        <f>LN('R10'!Q174/'R10'!Q173)</f>
        <v>4.175371410480592E-3</v>
      </c>
      <c r="R174" s="71">
        <f>LN('R10'!R174/'R10'!R173)</f>
        <v>4.1067819526535024E-3</v>
      </c>
      <c r="S174" s="71">
        <f>LN('R10'!S174/'R10'!S173)</f>
        <v>0</v>
      </c>
      <c r="T174" s="71">
        <f>LN('R10'!T174/'R10'!T173)</f>
        <v>0</v>
      </c>
      <c r="U174" s="71">
        <f>LN('R10'!U174/'R10'!U173)</f>
        <v>0</v>
      </c>
      <c r="V174" s="71">
        <f>LN('R10'!V174/'R10'!V173)</f>
        <v>0</v>
      </c>
      <c r="W174" s="71">
        <f>LN('R10'!W174/'R10'!W173)</f>
        <v>0</v>
      </c>
      <c r="X174" s="71">
        <f>LN('R10'!X174/'R10'!X173)</f>
        <v>0</v>
      </c>
      <c r="Y174" s="71">
        <f>LN('R10'!Y174/'R10'!Y173)</f>
        <v>0</v>
      </c>
      <c r="Z174" s="71">
        <f>LN('R10'!Z174/'R10'!Z173)</f>
        <v>0</v>
      </c>
      <c r="AA174" s="71">
        <f>LN('R10'!AA174/'R10'!AA173)</f>
        <v>0</v>
      </c>
      <c r="AB174" s="71">
        <f>LN('R10'!AB174/'R10'!AB173)</f>
        <v>0</v>
      </c>
      <c r="AC174" s="71">
        <f>LN('R10'!AC174/'R10'!AC173)</f>
        <v>0</v>
      </c>
      <c r="AD174" s="71">
        <f>LN('R10'!AD174/'R10'!AD173)</f>
        <v>0</v>
      </c>
      <c r="AE174" s="71">
        <f>LN('R10'!AE174/'R10'!AE173)</f>
        <v>0</v>
      </c>
      <c r="AF174" s="71">
        <f>LN('R10'!AF174/'R10'!AF173)</f>
        <v>0</v>
      </c>
      <c r="AG174" s="71">
        <f>LN('R10'!AG174/'R10'!AG173)</f>
        <v>0</v>
      </c>
      <c r="AH174" s="71">
        <f>LN('R10'!AH174/'R10'!AH173)</f>
        <v>0</v>
      </c>
      <c r="AI174" s="71">
        <f>LN('R10'!AI174/'R10'!AI173)</f>
        <v>0</v>
      </c>
      <c r="AJ174" s="71">
        <f>LN('R10'!AJ174/'R10'!AJ173)</f>
        <v>0</v>
      </c>
      <c r="AK174" s="71">
        <f>LN('R10'!AK174/'R10'!AK173)</f>
        <v>0</v>
      </c>
      <c r="AL174" s="71">
        <f>LN('R10'!AL174/'R10'!AL173)</f>
        <v>0</v>
      </c>
      <c r="AM174" s="71">
        <f>LN('R10'!AM174/'R10'!AM173)</f>
        <v>0</v>
      </c>
      <c r="AN174" s="71">
        <f>LN('R10'!AN174/'R10'!AN173)</f>
        <v>0</v>
      </c>
      <c r="AO174" s="71">
        <f>LN('R10'!AO174/'R10'!AO173)</f>
        <v>0</v>
      </c>
      <c r="AP174" s="71">
        <f>LN('R10'!AP174/'R10'!AP173)</f>
        <v>0</v>
      </c>
      <c r="AQ174" s="71">
        <f>LN('R10'!AQ174/'R10'!AQ173)</f>
        <v>0</v>
      </c>
      <c r="AR174" s="71">
        <f>LN('R10'!AR174/'R10'!AR173)</f>
        <v>0</v>
      </c>
      <c r="AS174" s="71">
        <f>LN('R10'!AS174/'R10'!AS173)</f>
        <v>0</v>
      </c>
      <c r="AT174" s="71">
        <f>LN('R10'!AT174/'R10'!AT173)</f>
        <v>0</v>
      </c>
      <c r="AU174" s="71">
        <f>LN('R10'!AU174/'R10'!AU173)</f>
        <v>0</v>
      </c>
      <c r="AV174" s="71">
        <f>LN('R10'!AV174/'R10'!AV173)</f>
        <v>0</v>
      </c>
      <c r="AW174" s="71">
        <f>LN('R10'!AW174/'R10'!AW173)</f>
        <v>0</v>
      </c>
      <c r="AX174" s="71">
        <f>LN('R10'!AX174/'R10'!AX173)</f>
        <v>0</v>
      </c>
      <c r="AY174" s="71">
        <f>LN('R10'!AY174/'R10'!AY173)</f>
        <v>0</v>
      </c>
      <c r="AZ174" s="71">
        <f>LN('R10'!AZ174/'R10'!AZ173)</f>
        <v>0</v>
      </c>
      <c r="BA174" s="71">
        <f>LN('R10'!BA174/'R10'!BA173)</f>
        <v>0</v>
      </c>
      <c r="BB174" s="71">
        <f>LN('R10'!BB174/'R10'!BB173)</f>
        <v>0</v>
      </c>
      <c r="BC174" s="71">
        <f>LN('R10'!BC174/'R10'!BC173)</f>
        <v>0</v>
      </c>
      <c r="BD174" s="71">
        <f>LN('R10'!BD174/'R10'!BD173)</f>
        <v>0</v>
      </c>
      <c r="BE174" s="71">
        <f>LN('R10'!BE174/'R10'!BE173)</f>
        <v>0</v>
      </c>
      <c r="BF174" s="71">
        <f>LN('R10'!BF174/'R10'!BF173)</f>
        <v>0</v>
      </c>
      <c r="BG174" s="71">
        <f>LN('R10'!BG174/'R10'!BG173)</f>
        <v>0</v>
      </c>
      <c r="BH174" s="71">
        <f>LN('R10'!BH174/'R10'!BH173)</f>
        <v>0</v>
      </c>
      <c r="BI174" s="71">
        <f>LN('R10'!BI174/'R10'!BI173)</f>
        <v>0</v>
      </c>
      <c r="BJ174" s="71">
        <f>LN('R10'!BJ174/'R10'!BJ173)</f>
        <v>0</v>
      </c>
      <c r="BK174" s="71">
        <f>LN('R10'!BK174/'R10'!BK173)</f>
        <v>0</v>
      </c>
    </row>
    <row r="175" spans="1:63">
      <c r="A175" s="134">
        <v>36777</v>
      </c>
      <c r="B175" s="132"/>
      <c r="C175" s="135">
        <v>34973</v>
      </c>
      <c r="D175" s="71">
        <f>LN('R10'!D175/'R10'!D174)</f>
        <v>4.1499730906752838E-2</v>
      </c>
      <c r="E175" s="71">
        <f>LN('R10'!E175/'R10'!E174)</f>
        <v>1.3642776403786479E-2</v>
      </c>
      <c r="F175" s="71">
        <f>LN('R10'!F175/'R10'!F174)</f>
        <v>6.595796779179737E-2</v>
      </c>
      <c r="G175" s="71">
        <f>LN('R10'!G175/'R10'!G174)</f>
        <v>2.0943173845243173E-2</v>
      </c>
      <c r="H175" s="71">
        <f>LN('R10'!H175/'R10'!H174)</f>
        <v>2.3669744085904703E-2</v>
      </c>
      <c r="I175" s="71">
        <f>LN('R10'!I175/'R10'!I174)</f>
        <v>2.0478531343540701E-2</v>
      </c>
      <c r="J175" s="71">
        <f>LN('R10'!J175/'R10'!J174)</f>
        <v>1.242251999855711E-2</v>
      </c>
      <c r="K175" s="71">
        <f>LN('R10'!K175/'R10'!K174)</f>
        <v>1.2320484388040657E-2</v>
      </c>
      <c r="L175" s="71">
        <f>LN('R10'!L175/'R10'!L174)</f>
        <v>1.2024192966801812E-2</v>
      </c>
      <c r="M175" s="71">
        <f>LN('R10'!M175/'R10'!M174)</f>
        <v>0</v>
      </c>
      <c r="N175" s="71">
        <f>LN('R10'!N175/'R10'!N174)</f>
        <v>0</v>
      </c>
      <c r="O175" s="71">
        <f>LN('R10'!O175/'R10'!O174)</f>
        <v>0</v>
      </c>
      <c r="P175" s="71">
        <f>LN('R10'!P175/'R10'!P174)</f>
        <v>0</v>
      </c>
      <c r="Q175" s="71">
        <f>LN('R10'!Q175/'R10'!Q174)</f>
        <v>0</v>
      </c>
      <c r="R175" s="71">
        <f>LN('R10'!R175/'R10'!R174)</f>
        <v>0</v>
      </c>
      <c r="S175" s="71">
        <f>LN('R10'!S175/'R10'!S174)</f>
        <v>0</v>
      </c>
      <c r="T175" s="71">
        <f>LN('R10'!T175/'R10'!T174)</f>
        <v>0</v>
      </c>
      <c r="U175" s="71">
        <f>LN('R10'!U175/'R10'!U174)</f>
        <v>0</v>
      </c>
      <c r="V175" s="71">
        <f>LN('R10'!V175/'R10'!V174)</f>
        <v>0</v>
      </c>
      <c r="W175" s="71">
        <f>LN('R10'!W175/'R10'!W174)</f>
        <v>0</v>
      </c>
      <c r="X175" s="71">
        <f>LN('R10'!X175/'R10'!X174)</f>
        <v>0</v>
      </c>
      <c r="Y175" s="71">
        <f>LN('R10'!Y175/'R10'!Y174)</f>
        <v>0</v>
      </c>
      <c r="Z175" s="71">
        <f>LN('R10'!Z175/'R10'!Z174)</f>
        <v>0</v>
      </c>
      <c r="AA175" s="71">
        <f>LN('R10'!AA175/'R10'!AA174)</f>
        <v>0</v>
      </c>
      <c r="AB175" s="71">
        <f>LN('R10'!AB175/'R10'!AB174)</f>
        <v>0</v>
      </c>
      <c r="AC175" s="71">
        <f>LN('R10'!AC175/'R10'!AC174)</f>
        <v>0</v>
      </c>
      <c r="AD175" s="71">
        <f>LN('R10'!AD175/'R10'!AD174)</f>
        <v>0</v>
      </c>
      <c r="AE175" s="71">
        <f>LN('R10'!AE175/'R10'!AE174)</f>
        <v>0</v>
      </c>
      <c r="AF175" s="71">
        <f>LN('R10'!AF175/'R10'!AF174)</f>
        <v>0</v>
      </c>
      <c r="AG175" s="71">
        <f>LN('R10'!AG175/'R10'!AG174)</f>
        <v>0</v>
      </c>
      <c r="AH175" s="71">
        <f>LN('R10'!AH175/'R10'!AH174)</f>
        <v>0</v>
      </c>
      <c r="AI175" s="71">
        <f>LN('R10'!AI175/'R10'!AI174)</f>
        <v>0</v>
      </c>
      <c r="AJ175" s="71">
        <f>LN('R10'!AJ175/'R10'!AJ174)</f>
        <v>0</v>
      </c>
      <c r="AK175" s="71">
        <f>LN('R10'!AK175/'R10'!AK174)</f>
        <v>0</v>
      </c>
      <c r="AL175" s="71">
        <f>LN('R10'!AL175/'R10'!AL174)</f>
        <v>0</v>
      </c>
      <c r="AM175" s="71">
        <f>LN('R10'!AM175/'R10'!AM174)</f>
        <v>0</v>
      </c>
      <c r="AN175" s="71">
        <f>LN('R10'!AN175/'R10'!AN174)</f>
        <v>0</v>
      </c>
      <c r="AO175" s="71">
        <f>LN('R10'!AO175/'R10'!AO174)</f>
        <v>0</v>
      </c>
      <c r="AP175" s="71">
        <f>LN('R10'!AP175/'R10'!AP174)</f>
        <v>0</v>
      </c>
      <c r="AQ175" s="71">
        <f>LN('R10'!AQ175/'R10'!AQ174)</f>
        <v>0</v>
      </c>
      <c r="AR175" s="71">
        <f>LN('R10'!AR175/'R10'!AR174)</f>
        <v>0</v>
      </c>
      <c r="AS175" s="71">
        <f>LN('R10'!AS175/'R10'!AS174)</f>
        <v>0</v>
      </c>
      <c r="AT175" s="71">
        <f>LN('R10'!AT175/'R10'!AT174)</f>
        <v>0</v>
      </c>
      <c r="AU175" s="71">
        <f>LN('R10'!AU175/'R10'!AU174)</f>
        <v>0</v>
      </c>
      <c r="AV175" s="71">
        <f>LN('R10'!AV175/'R10'!AV174)</f>
        <v>0</v>
      </c>
      <c r="AW175" s="71">
        <f>LN('R10'!AW175/'R10'!AW174)</f>
        <v>0</v>
      </c>
      <c r="AX175" s="71">
        <f>LN('R10'!AX175/'R10'!AX174)</f>
        <v>0</v>
      </c>
      <c r="AY175" s="71">
        <f>LN('R10'!AY175/'R10'!AY174)</f>
        <v>0</v>
      </c>
      <c r="AZ175" s="71">
        <f>LN('R10'!AZ175/'R10'!AZ174)</f>
        <v>0</v>
      </c>
      <c r="BA175" s="71">
        <f>LN('R10'!BA175/'R10'!BA174)</f>
        <v>0</v>
      </c>
      <c r="BB175" s="71">
        <f>LN('R10'!BB175/'R10'!BB174)</f>
        <v>0</v>
      </c>
      <c r="BC175" s="71">
        <f>LN('R10'!BC175/'R10'!BC174)</f>
        <v>0</v>
      </c>
      <c r="BD175" s="71">
        <f>LN('R10'!BD175/'R10'!BD174)</f>
        <v>0</v>
      </c>
      <c r="BE175" s="71">
        <f>LN('R10'!BE175/'R10'!BE174)</f>
        <v>0</v>
      </c>
      <c r="BF175" s="71">
        <f>LN('R10'!BF175/'R10'!BF174)</f>
        <v>0</v>
      </c>
      <c r="BG175" s="71">
        <f>LN('R10'!BG175/'R10'!BG174)</f>
        <v>0</v>
      </c>
      <c r="BH175" s="71">
        <f>LN('R10'!BH175/'R10'!BH174)</f>
        <v>0</v>
      </c>
      <c r="BI175" s="71">
        <f>LN('R10'!BI175/'R10'!BI174)</f>
        <v>0</v>
      </c>
      <c r="BJ175" s="71">
        <f>LN('R10'!BJ175/'R10'!BJ174)</f>
        <v>0</v>
      </c>
      <c r="BK175" s="71">
        <f>LN('R10'!BK175/'R10'!BK174)</f>
        <v>0</v>
      </c>
    </row>
    <row r="176" spans="1:63">
      <c r="A176" s="134">
        <v>36780</v>
      </c>
      <c r="B176" s="132"/>
      <c r="C176" s="135">
        <v>34973</v>
      </c>
      <c r="D176" s="71">
        <f>LN('R10'!D176/'R10'!D175)</f>
        <v>-8.1633106391609811E-3</v>
      </c>
      <c r="E176" s="71">
        <f>LN('R10'!E176/'R10'!E175)</f>
        <v>0</v>
      </c>
      <c r="F176" s="71">
        <f>LN('R10'!F176/'R10'!F175)</f>
        <v>0</v>
      </c>
      <c r="G176" s="71">
        <f>LN('R10'!G176/'R10'!G175)</f>
        <v>0</v>
      </c>
      <c r="H176" s="71">
        <f>LN('R10'!H176/'R10'!H175)</f>
        <v>-1.176484157958637E-2</v>
      </c>
      <c r="I176" s="71">
        <f>LN('R10'!I176/'R10'!I175)</f>
        <v>-1.3605652055778598E-2</v>
      </c>
      <c r="J176" s="71">
        <f>LN('R10'!J176/'R10'!J175)</f>
        <v>0</v>
      </c>
      <c r="K176" s="71">
        <f>LN('R10'!K176/'R10'!K175)</f>
        <v>0</v>
      </c>
      <c r="L176" s="71">
        <f>LN('R10'!L176/'R10'!L175)</f>
        <v>0.1164541318063296</v>
      </c>
      <c r="M176" s="71">
        <f>LN('R10'!M176/'R10'!M175)</f>
        <v>2.4491020008295696E-2</v>
      </c>
      <c r="N176" s="71">
        <f>LN('R10'!N176/'R10'!N175)</f>
        <v>2.2388994893478686E-2</v>
      </c>
      <c r="O176" s="71">
        <f>LN('R10'!O176/'R10'!O175)</f>
        <v>2.4341972668928798E-2</v>
      </c>
      <c r="P176" s="71">
        <f>LN('R10'!P176/'R10'!P175)</f>
        <v>0</v>
      </c>
      <c r="Q176" s="71">
        <f>LN('R10'!Q176/'R10'!Q175)</f>
        <v>0</v>
      </c>
      <c r="R176" s="71">
        <f>LN('R10'!R176/'R10'!R175)</f>
        <v>0</v>
      </c>
      <c r="S176" s="71">
        <f>LN('R10'!S176/'R10'!S175)</f>
        <v>0</v>
      </c>
      <c r="T176" s="71">
        <f>LN('R10'!T176/'R10'!T175)</f>
        <v>0</v>
      </c>
      <c r="U176" s="71">
        <f>LN('R10'!U176/'R10'!U175)</f>
        <v>0</v>
      </c>
      <c r="V176" s="71">
        <f>LN('R10'!V176/'R10'!V175)</f>
        <v>0</v>
      </c>
      <c r="W176" s="71">
        <f>LN('R10'!W176/'R10'!W175)</f>
        <v>0</v>
      </c>
      <c r="X176" s="71">
        <f>LN('R10'!X176/'R10'!X175)</f>
        <v>0</v>
      </c>
      <c r="Y176" s="71">
        <f>LN('R10'!Y176/'R10'!Y175)</f>
        <v>0</v>
      </c>
      <c r="Z176" s="71">
        <f>LN('R10'!Z176/'R10'!Z175)</f>
        <v>0</v>
      </c>
      <c r="AA176" s="71">
        <f>LN('R10'!AA176/'R10'!AA175)</f>
        <v>0</v>
      </c>
      <c r="AB176" s="71">
        <f>LN('R10'!AB176/'R10'!AB175)</f>
        <v>0</v>
      </c>
      <c r="AC176" s="71">
        <f>LN('R10'!AC176/'R10'!AC175)</f>
        <v>0</v>
      </c>
      <c r="AD176" s="71">
        <f>LN('R10'!AD176/'R10'!AD175)</f>
        <v>0</v>
      </c>
      <c r="AE176" s="71">
        <f>LN('R10'!AE176/'R10'!AE175)</f>
        <v>0</v>
      </c>
      <c r="AF176" s="71">
        <f>LN('R10'!AF176/'R10'!AF175)</f>
        <v>0</v>
      </c>
      <c r="AG176" s="71">
        <f>LN('R10'!AG176/'R10'!AG175)</f>
        <v>0</v>
      </c>
      <c r="AH176" s="71">
        <f>LN('R10'!AH176/'R10'!AH175)</f>
        <v>0</v>
      </c>
      <c r="AI176" s="71">
        <f>LN('R10'!AI176/'R10'!AI175)</f>
        <v>0</v>
      </c>
      <c r="AJ176" s="71">
        <f>LN('R10'!AJ176/'R10'!AJ175)</f>
        <v>0</v>
      </c>
      <c r="AK176" s="71">
        <f>LN('R10'!AK176/'R10'!AK175)</f>
        <v>0</v>
      </c>
      <c r="AL176" s="71">
        <f>LN('R10'!AL176/'R10'!AL175)</f>
        <v>0</v>
      </c>
      <c r="AM176" s="71">
        <f>LN('R10'!AM176/'R10'!AM175)</f>
        <v>0</v>
      </c>
      <c r="AN176" s="71">
        <f>LN('R10'!AN176/'R10'!AN175)</f>
        <v>0</v>
      </c>
      <c r="AO176" s="71">
        <f>LN('R10'!AO176/'R10'!AO175)</f>
        <v>0</v>
      </c>
      <c r="AP176" s="71">
        <f>LN('R10'!AP176/'R10'!AP175)</f>
        <v>0</v>
      </c>
      <c r="AQ176" s="71">
        <f>LN('R10'!AQ176/'R10'!AQ175)</f>
        <v>0</v>
      </c>
      <c r="AR176" s="71">
        <f>LN('R10'!AR176/'R10'!AR175)</f>
        <v>0</v>
      </c>
      <c r="AS176" s="71">
        <f>LN('R10'!AS176/'R10'!AS175)</f>
        <v>0</v>
      </c>
      <c r="AT176" s="71">
        <f>LN('R10'!AT176/'R10'!AT175)</f>
        <v>0</v>
      </c>
      <c r="AU176" s="71">
        <f>LN('R10'!AU176/'R10'!AU175)</f>
        <v>0</v>
      </c>
      <c r="AV176" s="71">
        <f>LN('R10'!AV176/'R10'!AV175)</f>
        <v>0</v>
      </c>
      <c r="AW176" s="71">
        <f>LN('R10'!AW176/'R10'!AW175)</f>
        <v>0</v>
      </c>
      <c r="AX176" s="71">
        <f>LN('R10'!AX176/'R10'!AX175)</f>
        <v>0</v>
      </c>
      <c r="AY176" s="71">
        <f>LN('R10'!AY176/'R10'!AY175)</f>
        <v>0</v>
      </c>
      <c r="AZ176" s="71">
        <f>LN('R10'!AZ176/'R10'!AZ175)</f>
        <v>0</v>
      </c>
      <c r="BA176" s="71">
        <f>LN('R10'!BA176/'R10'!BA175)</f>
        <v>0</v>
      </c>
      <c r="BB176" s="71">
        <f>LN('R10'!BB176/'R10'!BB175)</f>
        <v>0</v>
      </c>
      <c r="BC176" s="71">
        <f>LN('R10'!BC176/'R10'!BC175)</f>
        <v>0</v>
      </c>
      <c r="BD176" s="71">
        <f>LN('R10'!BD176/'R10'!BD175)</f>
        <v>0</v>
      </c>
      <c r="BE176" s="71">
        <f>LN('R10'!BE176/'R10'!BE175)</f>
        <v>0</v>
      </c>
      <c r="BF176" s="71">
        <f>LN('R10'!BF176/'R10'!BF175)</f>
        <v>0</v>
      </c>
      <c r="BG176" s="71">
        <f>LN('R10'!BG176/'R10'!BG175)</f>
        <v>0</v>
      </c>
      <c r="BH176" s="71">
        <f>LN('R10'!BH176/'R10'!BH175)</f>
        <v>0</v>
      </c>
      <c r="BI176" s="71">
        <f>LN('R10'!BI176/'R10'!BI175)</f>
        <v>0</v>
      </c>
      <c r="BJ176" s="71">
        <f>LN('R10'!BJ176/'R10'!BJ175)</f>
        <v>0</v>
      </c>
      <c r="BK176" s="71">
        <f>LN('R10'!BK176/'R10'!BK175)</f>
        <v>0</v>
      </c>
    </row>
    <row r="177" spans="1:63">
      <c r="A177" s="134">
        <v>36781</v>
      </c>
      <c r="B177" s="132"/>
      <c r="C177" s="135">
        <v>34973</v>
      </c>
      <c r="D177" s="71">
        <f>LN('R10'!D177/'R10'!D176)</f>
        <v>3.2260862218221477E-2</v>
      </c>
      <c r="E177" s="71">
        <f>LN('R10'!E177/'R10'!E176)</f>
        <v>1.879249934936732E-2</v>
      </c>
      <c r="F177" s="71">
        <f>LN('R10'!F177/'R10'!F176)</f>
        <v>0</v>
      </c>
      <c r="G177" s="71">
        <f>LN('R10'!G177/'R10'!G176)</f>
        <v>0</v>
      </c>
      <c r="H177" s="71">
        <f>LN('R10'!H177/'R10'!H176)</f>
        <v>0</v>
      </c>
      <c r="I177" s="71">
        <f>LN('R10'!I177/'R10'!I176)</f>
        <v>0</v>
      </c>
      <c r="J177" s="71">
        <f>LN('R10'!J177/'R10'!J176)</f>
        <v>0</v>
      </c>
      <c r="K177" s="71">
        <f>LN('R10'!K177/'R10'!K176)</f>
        <v>0</v>
      </c>
      <c r="L177" s="71">
        <f>LN('R10'!L177/'R10'!L176)</f>
        <v>0</v>
      </c>
      <c r="M177" s="71">
        <f>LN('R10'!M177/'R10'!M176)</f>
        <v>0</v>
      </c>
      <c r="N177" s="71">
        <f>LN('R10'!N177/'R10'!N176)</f>
        <v>0</v>
      </c>
      <c r="O177" s="71">
        <f>LN('R10'!O177/'R10'!O176)</f>
        <v>0</v>
      </c>
      <c r="P177" s="71">
        <f>LN('R10'!P177/'R10'!P176)</f>
        <v>8.4557388028062966E-2</v>
      </c>
      <c r="Q177" s="71">
        <f>LN('R10'!Q177/'R10'!Q176)</f>
        <v>9.5310179804324935E-2</v>
      </c>
      <c r="R177" s="71">
        <f>LN('R10'!R177/'R10'!R176)</f>
        <v>9.3818755217654912E-2</v>
      </c>
      <c r="S177" s="71">
        <f>LN('R10'!S177/'R10'!S176)</f>
        <v>0</v>
      </c>
      <c r="T177" s="71">
        <f>LN('R10'!T177/'R10'!T176)</f>
        <v>0</v>
      </c>
      <c r="U177" s="71">
        <f>LN('R10'!U177/'R10'!U176)</f>
        <v>0</v>
      </c>
      <c r="V177" s="71">
        <f>LN('R10'!V177/'R10'!V176)</f>
        <v>1.1696039763191236E-2</v>
      </c>
      <c r="W177" s="71">
        <f>LN('R10'!W177/'R10'!W176)</f>
        <v>5.6980211146377959E-3</v>
      </c>
      <c r="X177" s="71">
        <f>LN('R10'!X177/'R10'!X176)</f>
        <v>5.2219439811516249E-3</v>
      </c>
      <c r="Y177" s="71">
        <f>LN('R10'!Y177/'R10'!Y176)</f>
        <v>5.3333459753626029E-3</v>
      </c>
      <c r="Z177" s="71">
        <f>LN('R10'!Z177/'R10'!Z176)</f>
        <v>4.5977092486295494E-3</v>
      </c>
      <c r="AA177" s="71">
        <f>LN('R10'!AA177/'R10'!AA176)</f>
        <v>5.2770571008438193E-3</v>
      </c>
      <c r="AB177" s="71">
        <f>LN('R10'!AB177/'R10'!AB176)</f>
        <v>9.1324835632724723E-3</v>
      </c>
      <c r="AC177" s="71">
        <f>LN('R10'!AC177/'R10'!AC176)</f>
        <v>5.3333459753626029E-3</v>
      </c>
      <c r="AD177" s="71">
        <f>LN('R10'!AD177/'R10'!AD176)</f>
        <v>1.3634191275803577E-2</v>
      </c>
      <c r="AE177" s="71">
        <f>LN('R10'!AE177/'R10'!AE176)</f>
        <v>6.3446221738962263E-2</v>
      </c>
      <c r="AF177" s="71">
        <f>LN('R10'!AF177/'R10'!AF176)</f>
        <v>7.5602740742951133E-2</v>
      </c>
      <c r="AG177" s="71">
        <f>LN('R10'!AG177/'R10'!AG176)</f>
        <v>8.0042707673536356E-2</v>
      </c>
      <c r="AH177" s="71">
        <f>LN('R10'!AH177/'R10'!AH176)</f>
        <v>7.8905266792610104E-2</v>
      </c>
      <c r="AI177" s="71">
        <f>LN('R10'!AI177/'R10'!AI176)</f>
        <v>7.6295249112787178E-2</v>
      </c>
      <c r="AJ177" s="71">
        <f>LN('R10'!AJ177/'R10'!AJ176)</f>
        <v>6.3392576836019746E-2</v>
      </c>
      <c r="AK177" s="71">
        <f>LN('R10'!AK177/'R10'!AK176)</f>
        <v>3.4581592504336775E-2</v>
      </c>
      <c r="AL177" s="71">
        <f>LN('R10'!AL177/'R10'!AL176)</f>
        <v>3.0002250303798914E-2</v>
      </c>
      <c r="AM177" s="71">
        <f>LN('R10'!AM177/'R10'!AM176)</f>
        <v>3.4187467981426772E-2</v>
      </c>
      <c r="AN177" s="71">
        <f>LN('R10'!AN177/'R10'!AN176)</f>
        <v>6.2847903659663695E-2</v>
      </c>
      <c r="AO177" s="71">
        <f>LN('R10'!AO177/'R10'!AO176)</f>
        <v>6.5597282485813271E-2</v>
      </c>
      <c r="AP177" s="71">
        <f>LN('R10'!AP177/'R10'!AP176)</f>
        <v>6.8992871486951421E-2</v>
      </c>
      <c r="AQ177" s="71">
        <f>LN('R10'!AQ177/'R10'!AQ176)</f>
        <v>2.9293248589487012E-2</v>
      </c>
      <c r="AR177" s="71">
        <f>LN('R10'!AR177/'R10'!AR176)</f>
        <v>0</v>
      </c>
      <c r="AS177" s="71">
        <f>LN('R10'!AS177/'R10'!AS176)</f>
        <v>0</v>
      </c>
      <c r="AT177" s="71">
        <f>LN('R10'!AT177/'R10'!AT176)</f>
        <v>0</v>
      </c>
      <c r="AU177" s="71">
        <f>LN('R10'!AU177/'R10'!AU176)</f>
        <v>0</v>
      </c>
      <c r="AV177" s="71">
        <f>LN('R10'!AV177/'R10'!AV176)</f>
        <v>0</v>
      </c>
      <c r="AW177" s="71">
        <f>LN('R10'!AW177/'R10'!AW176)</f>
        <v>0</v>
      </c>
      <c r="AX177" s="71">
        <f>LN('R10'!AX177/'R10'!AX176)</f>
        <v>0</v>
      </c>
      <c r="AY177" s="71">
        <f>LN('R10'!AY177/'R10'!AY176)</f>
        <v>0</v>
      </c>
      <c r="AZ177" s="71">
        <f>LN('R10'!AZ177/'R10'!AZ176)</f>
        <v>0</v>
      </c>
      <c r="BA177" s="71">
        <f>LN('R10'!BA177/'R10'!BA176)</f>
        <v>0</v>
      </c>
      <c r="BB177" s="71">
        <f>LN('R10'!BB177/'R10'!BB176)</f>
        <v>0</v>
      </c>
      <c r="BC177" s="71">
        <f>LN('R10'!BC177/'R10'!BC176)</f>
        <v>3.1508592666942267E-2</v>
      </c>
      <c r="BD177" s="71">
        <f>LN('R10'!BD177/'R10'!BD176)</f>
        <v>0</v>
      </c>
      <c r="BE177" s="71">
        <f>LN('R10'!BE177/'R10'!BE176)</f>
        <v>0</v>
      </c>
      <c r="BF177" s="71">
        <f>LN('R10'!BF177/'R10'!BF176)</f>
        <v>0</v>
      </c>
      <c r="BG177" s="71">
        <f>LN('R10'!BG177/'R10'!BG176)</f>
        <v>0</v>
      </c>
      <c r="BH177" s="71">
        <f>LN('R10'!BH177/'R10'!BH176)</f>
        <v>0</v>
      </c>
      <c r="BI177" s="71">
        <f>LN('R10'!BI177/'R10'!BI176)</f>
        <v>0</v>
      </c>
      <c r="BJ177" s="71">
        <f>LN('R10'!BJ177/'R10'!BJ176)</f>
        <v>0</v>
      </c>
      <c r="BK177" s="71">
        <f>LN('R10'!BK177/'R10'!BK176)</f>
        <v>0</v>
      </c>
    </row>
    <row r="178" spans="1:63">
      <c r="A178" s="134">
        <v>36782</v>
      </c>
      <c r="B178" s="132"/>
      <c r="C178" s="135">
        <v>34973</v>
      </c>
      <c r="D178" s="71">
        <f>LN('R10'!D178/'R10'!D177)</f>
        <v>0</v>
      </c>
      <c r="E178" s="71">
        <f>LN('R10'!E178/'R10'!E177)</f>
        <v>0</v>
      </c>
      <c r="F178" s="71">
        <f>LN('R10'!F178/'R10'!F177)</f>
        <v>0</v>
      </c>
      <c r="G178" s="71">
        <f>LN('R10'!G178/'R10'!G177)</f>
        <v>0</v>
      </c>
      <c r="H178" s="71">
        <f>LN('R10'!H178/'R10'!H177)</f>
        <v>0</v>
      </c>
      <c r="I178" s="71">
        <f>LN('R10'!I178/'R10'!I177)</f>
        <v>0</v>
      </c>
      <c r="J178" s="71">
        <f>LN('R10'!J178/'R10'!J177)</f>
        <v>0</v>
      </c>
      <c r="K178" s="71">
        <f>LN('R10'!K178/'R10'!K177)</f>
        <v>0</v>
      </c>
      <c r="L178" s="71">
        <f>LN('R10'!L178/'R10'!L177)</f>
        <v>0</v>
      </c>
      <c r="M178" s="71">
        <f>LN('R10'!M178/'R10'!M177)</f>
        <v>0</v>
      </c>
      <c r="N178" s="71">
        <f>LN('R10'!N178/'R10'!N177)</f>
        <v>0</v>
      </c>
      <c r="O178" s="71">
        <f>LN('R10'!O178/'R10'!O177)</f>
        <v>0</v>
      </c>
      <c r="P178" s="71">
        <f>LN('R10'!P178/'R10'!P177)</f>
        <v>0</v>
      </c>
      <c r="Q178" s="71">
        <f>LN('R10'!Q178/'R10'!Q177)</f>
        <v>0</v>
      </c>
      <c r="R178" s="71">
        <f>LN('R10'!R178/'R10'!R177)</f>
        <v>0</v>
      </c>
      <c r="S178" s="71">
        <f>LN('R10'!S178/'R10'!S177)</f>
        <v>0</v>
      </c>
      <c r="T178" s="71">
        <f>LN('R10'!T178/'R10'!T177)</f>
        <v>0</v>
      </c>
      <c r="U178" s="71">
        <f>LN('R10'!U178/'R10'!U177)</f>
        <v>0</v>
      </c>
      <c r="V178" s="71">
        <f>LN('R10'!V178/'R10'!V177)</f>
        <v>0</v>
      </c>
      <c r="W178" s="71">
        <f>LN('R10'!W178/'R10'!W177)</f>
        <v>0</v>
      </c>
      <c r="X178" s="71">
        <f>LN('R10'!X178/'R10'!X177)</f>
        <v>0</v>
      </c>
      <c r="Y178" s="71">
        <f>LN('R10'!Y178/'R10'!Y177)</f>
        <v>0</v>
      </c>
      <c r="Z178" s="71">
        <f>LN('R10'!Z178/'R10'!Z177)</f>
        <v>0</v>
      </c>
      <c r="AA178" s="71">
        <f>LN('R10'!AA178/'R10'!AA177)</f>
        <v>0</v>
      </c>
      <c r="AB178" s="71">
        <f>LN('R10'!AB178/'R10'!AB177)</f>
        <v>0</v>
      </c>
      <c r="AC178" s="71">
        <f>LN('R10'!AC178/'R10'!AC177)</f>
        <v>0</v>
      </c>
      <c r="AD178" s="71">
        <f>LN('R10'!AD178/'R10'!AD177)</f>
        <v>0</v>
      </c>
      <c r="AE178" s="71">
        <f>LN('R10'!AE178/'R10'!AE177)</f>
        <v>0</v>
      </c>
      <c r="AF178" s="71">
        <f>LN('R10'!AF178/'R10'!AF177)</f>
        <v>0</v>
      </c>
      <c r="AG178" s="71">
        <f>LN('R10'!AG178/'R10'!AG177)</f>
        <v>0</v>
      </c>
      <c r="AH178" s="71">
        <f>LN('R10'!AH178/'R10'!AH177)</f>
        <v>0</v>
      </c>
      <c r="AI178" s="71">
        <f>LN('R10'!AI178/'R10'!AI177)</f>
        <v>0</v>
      </c>
      <c r="AJ178" s="71">
        <f>LN('R10'!AJ178/'R10'!AJ177)</f>
        <v>0</v>
      </c>
      <c r="AK178" s="71">
        <f>LN('R10'!AK178/'R10'!AK177)</f>
        <v>0</v>
      </c>
      <c r="AL178" s="71">
        <f>LN('R10'!AL178/'R10'!AL177)</f>
        <v>0</v>
      </c>
      <c r="AM178" s="71">
        <f>LN('R10'!AM178/'R10'!AM177)</f>
        <v>0</v>
      </c>
      <c r="AN178" s="71">
        <f>LN('R10'!AN178/'R10'!AN177)</f>
        <v>0</v>
      </c>
      <c r="AO178" s="71">
        <f>LN('R10'!AO178/'R10'!AO177)</f>
        <v>0</v>
      </c>
      <c r="AP178" s="71">
        <f>LN('R10'!AP178/'R10'!AP177)</f>
        <v>0</v>
      </c>
      <c r="AQ178" s="71">
        <f>LN('R10'!AQ178/'R10'!AQ177)</f>
        <v>0</v>
      </c>
      <c r="AR178" s="71">
        <f>LN('R10'!AR178/'R10'!AR177)</f>
        <v>0</v>
      </c>
      <c r="AS178" s="71">
        <f>LN('R10'!AS178/'R10'!AS177)</f>
        <v>0</v>
      </c>
      <c r="AT178" s="71">
        <f>LN('R10'!AT178/'R10'!AT177)</f>
        <v>0</v>
      </c>
      <c r="AU178" s="71">
        <f>LN('R10'!AU178/'R10'!AU177)</f>
        <v>0</v>
      </c>
      <c r="AV178" s="71">
        <f>LN('R10'!AV178/'R10'!AV177)</f>
        <v>0</v>
      </c>
      <c r="AW178" s="71">
        <f>LN('R10'!AW178/'R10'!AW177)</f>
        <v>0</v>
      </c>
      <c r="AX178" s="71">
        <f>LN('R10'!AX178/'R10'!AX177)</f>
        <v>0</v>
      </c>
      <c r="AY178" s="71">
        <f>LN('R10'!AY178/'R10'!AY177)</f>
        <v>0</v>
      </c>
      <c r="AZ178" s="71">
        <f>LN('R10'!AZ178/'R10'!AZ177)</f>
        <v>0</v>
      </c>
      <c r="BA178" s="71">
        <f>LN('R10'!BA178/'R10'!BA177)</f>
        <v>0</v>
      </c>
      <c r="BB178" s="71">
        <f>LN('R10'!BB178/'R10'!BB177)</f>
        <v>0</v>
      </c>
      <c r="BC178" s="71">
        <f>LN('R10'!BC178/'R10'!BC177)</f>
        <v>0</v>
      </c>
      <c r="BD178" s="71">
        <f>LN('R10'!BD178/'R10'!BD177)</f>
        <v>0</v>
      </c>
      <c r="BE178" s="71">
        <f>LN('R10'!BE178/'R10'!BE177)</f>
        <v>0</v>
      </c>
      <c r="BF178" s="71">
        <f>LN('R10'!BF178/'R10'!BF177)</f>
        <v>0</v>
      </c>
      <c r="BG178" s="71">
        <f>LN('R10'!BG178/'R10'!BG177)</f>
        <v>0</v>
      </c>
      <c r="BH178" s="71">
        <f>LN('R10'!BH178/'R10'!BH177)</f>
        <v>0</v>
      </c>
      <c r="BI178" s="71">
        <f>LN('R10'!BI178/'R10'!BI177)</f>
        <v>0</v>
      </c>
      <c r="BJ178" s="71">
        <f>LN('R10'!BJ178/'R10'!BJ177)</f>
        <v>0</v>
      </c>
      <c r="BK178" s="71">
        <f>LN('R10'!BK178/'R10'!BK177)</f>
        <v>0</v>
      </c>
    </row>
    <row r="179" spans="1:63">
      <c r="A179" s="134">
        <v>36783</v>
      </c>
      <c r="B179" s="132"/>
      <c r="C179" s="135">
        <v>34973</v>
      </c>
      <c r="D179" s="71">
        <f>LN('R10'!D179/'R10'!D178)</f>
        <v>-2.409755157906053E-2</v>
      </c>
      <c r="E179" s="71">
        <f>LN('R10'!E179/'R10'!E178)</f>
        <v>-3.2435275753153844E-2</v>
      </c>
      <c r="F179" s="71">
        <f>LN('R10'!F179/'R10'!F178)</f>
        <v>-2.6955809988528218E-2</v>
      </c>
      <c r="G179" s="71">
        <f>LN('R10'!G179/'R10'!G178)</f>
        <v>-5.1948168771040228E-3</v>
      </c>
      <c r="H179" s="71">
        <f>LN('R10'!H179/'R10'!H178)</f>
        <v>-5.9347355198145777E-3</v>
      </c>
      <c r="I179" s="71">
        <f>LN('R10'!I179/'R10'!I178)</f>
        <v>0</v>
      </c>
      <c r="J179" s="71">
        <f>LN('R10'!J179/'R10'!J178)</f>
        <v>0</v>
      </c>
      <c r="K179" s="71">
        <f>LN('R10'!K179/'R10'!K178)</f>
        <v>0</v>
      </c>
      <c r="L179" s="71">
        <f>LN('R10'!L179/'R10'!L178)</f>
        <v>0</v>
      </c>
      <c r="M179" s="71">
        <f>LN('R10'!M179/'R10'!M178)</f>
        <v>0</v>
      </c>
      <c r="N179" s="71">
        <f>LN('R10'!N179/'R10'!N178)</f>
        <v>0</v>
      </c>
      <c r="O179" s="71">
        <f>LN('R10'!O179/'R10'!O178)</f>
        <v>0</v>
      </c>
      <c r="P179" s="71">
        <f>LN('R10'!P179/'R10'!P178)</f>
        <v>0</v>
      </c>
      <c r="Q179" s="71">
        <f>LN('R10'!Q179/'R10'!Q178)</f>
        <v>0</v>
      </c>
      <c r="R179" s="71">
        <f>LN('R10'!R179/'R10'!R178)</f>
        <v>0</v>
      </c>
      <c r="S179" s="71">
        <f>LN('R10'!S179/'R10'!S178)</f>
        <v>0</v>
      </c>
      <c r="T179" s="71">
        <f>LN('R10'!T179/'R10'!T178)</f>
        <v>0</v>
      </c>
      <c r="U179" s="71">
        <f>LN('R10'!U179/'R10'!U178)</f>
        <v>0</v>
      </c>
      <c r="V179" s="71">
        <f>LN('R10'!V179/'R10'!V178)</f>
        <v>0</v>
      </c>
      <c r="W179" s="71">
        <f>LN('R10'!W179/'R10'!W178)</f>
        <v>0</v>
      </c>
      <c r="X179" s="71">
        <f>LN('R10'!X179/'R10'!X178)</f>
        <v>0</v>
      </c>
      <c r="Y179" s="71">
        <f>LN('R10'!Y179/'R10'!Y178)</f>
        <v>0</v>
      </c>
      <c r="Z179" s="71">
        <f>LN('R10'!Z179/'R10'!Z178)</f>
        <v>0</v>
      </c>
      <c r="AA179" s="71">
        <f>LN('R10'!AA179/'R10'!AA178)</f>
        <v>0</v>
      </c>
      <c r="AB179" s="71">
        <f>LN('R10'!AB179/'R10'!AB178)</f>
        <v>0</v>
      </c>
      <c r="AC179" s="71">
        <f>LN('R10'!AC179/'R10'!AC178)</f>
        <v>0</v>
      </c>
      <c r="AD179" s="71">
        <f>LN('R10'!AD179/'R10'!AD178)</f>
        <v>0</v>
      </c>
      <c r="AE179" s="71">
        <f>LN('R10'!AE179/'R10'!AE178)</f>
        <v>0</v>
      </c>
      <c r="AF179" s="71">
        <f>LN('R10'!AF179/'R10'!AF178)</f>
        <v>0</v>
      </c>
      <c r="AG179" s="71">
        <f>LN('R10'!AG179/'R10'!AG178)</f>
        <v>0</v>
      </c>
      <c r="AH179" s="71">
        <f>LN('R10'!AH179/'R10'!AH178)</f>
        <v>0</v>
      </c>
      <c r="AI179" s="71">
        <f>LN('R10'!AI179/'R10'!AI178)</f>
        <v>0</v>
      </c>
      <c r="AJ179" s="71">
        <f>LN('R10'!AJ179/'R10'!AJ178)</f>
        <v>0</v>
      </c>
      <c r="AK179" s="71">
        <f>LN('R10'!AK179/'R10'!AK178)</f>
        <v>0</v>
      </c>
      <c r="AL179" s="71">
        <f>LN('R10'!AL179/'R10'!AL178)</f>
        <v>0</v>
      </c>
      <c r="AM179" s="71">
        <f>LN('R10'!AM179/'R10'!AM178)</f>
        <v>0</v>
      </c>
      <c r="AN179" s="71">
        <f>LN('R10'!AN179/'R10'!AN178)</f>
        <v>0</v>
      </c>
      <c r="AO179" s="71">
        <f>LN('R10'!AO179/'R10'!AO178)</f>
        <v>0</v>
      </c>
      <c r="AP179" s="71">
        <f>LN('R10'!AP179/'R10'!AP178)</f>
        <v>0</v>
      </c>
      <c r="AQ179" s="71">
        <f>LN('R10'!AQ179/'R10'!AQ178)</f>
        <v>0</v>
      </c>
      <c r="AR179" s="71">
        <f>LN('R10'!AR179/'R10'!AR178)</f>
        <v>0</v>
      </c>
      <c r="AS179" s="71">
        <f>LN('R10'!AS179/'R10'!AS178)</f>
        <v>0</v>
      </c>
      <c r="AT179" s="71">
        <f>LN('R10'!AT179/'R10'!AT178)</f>
        <v>0</v>
      </c>
      <c r="AU179" s="71">
        <f>LN('R10'!AU179/'R10'!AU178)</f>
        <v>0</v>
      </c>
      <c r="AV179" s="71">
        <f>LN('R10'!AV179/'R10'!AV178)</f>
        <v>0</v>
      </c>
      <c r="AW179" s="71">
        <f>LN('R10'!AW179/'R10'!AW178)</f>
        <v>0</v>
      </c>
      <c r="AX179" s="71">
        <f>LN('R10'!AX179/'R10'!AX178)</f>
        <v>0</v>
      </c>
      <c r="AY179" s="71">
        <f>LN('R10'!AY179/'R10'!AY178)</f>
        <v>0</v>
      </c>
      <c r="AZ179" s="71">
        <f>LN('R10'!AZ179/'R10'!AZ178)</f>
        <v>0</v>
      </c>
      <c r="BA179" s="71">
        <f>LN('R10'!BA179/'R10'!BA178)</f>
        <v>0</v>
      </c>
      <c r="BB179" s="71">
        <f>LN('R10'!BB179/'R10'!BB178)</f>
        <v>0</v>
      </c>
      <c r="BC179" s="71">
        <f>LN('R10'!BC179/'R10'!BC178)</f>
        <v>0</v>
      </c>
      <c r="BD179" s="71">
        <f>LN('R10'!BD179/'R10'!BD178)</f>
        <v>0</v>
      </c>
      <c r="BE179" s="71">
        <f>LN('R10'!BE179/'R10'!BE178)</f>
        <v>0</v>
      </c>
      <c r="BF179" s="71">
        <f>LN('R10'!BF179/'R10'!BF178)</f>
        <v>0</v>
      </c>
      <c r="BG179" s="71">
        <f>LN('R10'!BG179/'R10'!BG178)</f>
        <v>0</v>
      </c>
      <c r="BH179" s="71">
        <f>LN('R10'!BH179/'R10'!BH178)</f>
        <v>0</v>
      </c>
      <c r="BI179" s="71">
        <f>LN('R10'!BI179/'R10'!BI178)</f>
        <v>0</v>
      </c>
      <c r="BJ179" s="71">
        <f>LN('R10'!BJ179/'R10'!BJ178)</f>
        <v>0</v>
      </c>
      <c r="BK179" s="71">
        <f>LN('R10'!BK179/'R10'!BK178)</f>
        <v>0</v>
      </c>
    </row>
    <row r="180" spans="1:63">
      <c r="A180" s="134">
        <v>36784</v>
      </c>
      <c r="B180" s="132"/>
      <c r="C180" s="135">
        <v>34973</v>
      </c>
      <c r="D180" s="71">
        <f>LN('R10'!D180/'R10'!D179)</f>
        <v>-5.0010420574661422E-2</v>
      </c>
      <c r="E180" s="71">
        <f>LN('R10'!E180/'R10'!E179)</f>
        <v>-2.2223136784710235E-2</v>
      </c>
      <c r="F180" s="71">
        <f>LN('R10'!F180/'R10'!F179)</f>
        <v>-2.7702602549335823E-2</v>
      </c>
      <c r="G180" s="71">
        <f>LN('R10'!G180/'R10'!G179)</f>
        <v>-4.2559614418795889E-2</v>
      </c>
      <c r="H180" s="71">
        <f>LN('R10'!H180/'R10'!H179)</f>
        <v>-4.8790164169432056E-2</v>
      </c>
      <c r="I180" s="71">
        <f>LN('R10'!I180/'R10'!I179)</f>
        <v>-5.6352936551131744E-2</v>
      </c>
      <c r="J180" s="71">
        <f>LN('R10'!J180/'R10'!J179)</f>
        <v>0</v>
      </c>
      <c r="K180" s="71">
        <f>LN('R10'!K180/'R10'!K179)</f>
        <v>0</v>
      </c>
      <c r="L180" s="71">
        <f>LN('R10'!L180/'R10'!L179)</f>
        <v>0</v>
      </c>
      <c r="M180" s="71">
        <f>LN('R10'!M180/'R10'!M179)</f>
        <v>-1.6260520871780291E-2</v>
      </c>
      <c r="N180" s="71">
        <f>LN('R10'!N180/'R10'!N179)</f>
        <v>-2.616971773338472E-2</v>
      </c>
      <c r="O180" s="71">
        <f>LN('R10'!O180/'R10'!O179)</f>
        <v>-3.052118903488699E-2</v>
      </c>
      <c r="P180" s="71">
        <f>LN('R10'!P180/'R10'!P179)</f>
        <v>0</v>
      </c>
      <c r="Q180" s="71">
        <f>LN('R10'!Q180/'R10'!Q179)</f>
        <v>0</v>
      </c>
      <c r="R180" s="71">
        <f>LN('R10'!R180/'R10'!R179)</f>
        <v>0</v>
      </c>
      <c r="S180" s="71">
        <f>LN('R10'!S180/'R10'!S179)</f>
        <v>0</v>
      </c>
      <c r="T180" s="71">
        <f>LN('R10'!T180/'R10'!T179)</f>
        <v>0</v>
      </c>
      <c r="U180" s="71">
        <f>LN('R10'!U180/'R10'!U179)</f>
        <v>0</v>
      </c>
      <c r="V180" s="71">
        <f>LN('R10'!V180/'R10'!V179)</f>
        <v>0</v>
      </c>
      <c r="W180" s="71">
        <f>LN('R10'!W180/'R10'!W179)</f>
        <v>0</v>
      </c>
      <c r="X180" s="71">
        <f>LN('R10'!X180/'R10'!X179)</f>
        <v>0</v>
      </c>
      <c r="Y180" s="71">
        <f>LN('R10'!Y180/'R10'!Y179)</f>
        <v>0</v>
      </c>
      <c r="Z180" s="71">
        <f>LN('R10'!Z180/'R10'!Z179)</f>
        <v>0</v>
      </c>
      <c r="AA180" s="71">
        <f>LN('R10'!AA180/'R10'!AA179)</f>
        <v>0</v>
      </c>
      <c r="AB180" s="71">
        <f>LN('R10'!AB180/'R10'!AB179)</f>
        <v>0</v>
      </c>
      <c r="AC180" s="71">
        <f>LN('R10'!AC180/'R10'!AC179)</f>
        <v>0</v>
      </c>
      <c r="AD180" s="71">
        <f>LN('R10'!AD180/'R10'!AD179)</f>
        <v>0</v>
      </c>
      <c r="AE180" s="71">
        <f>LN('R10'!AE180/'R10'!AE179)</f>
        <v>0</v>
      </c>
      <c r="AF180" s="71">
        <f>LN('R10'!AF180/'R10'!AF179)</f>
        <v>0</v>
      </c>
      <c r="AG180" s="71">
        <f>LN('R10'!AG180/'R10'!AG179)</f>
        <v>0</v>
      </c>
      <c r="AH180" s="71">
        <f>LN('R10'!AH180/'R10'!AH179)</f>
        <v>0</v>
      </c>
      <c r="AI180" s="71">
        <f>LN('R10'!AI180/'R10'!AI179)</f>
        <v>0</v>
      </c>
      <c r="AJ180" s="71">
        <f>LN('R10'!AJ180/'R10'!AJ179)</f>
        <v>0</v>
      </c>
      <c r="AK180" s="71">
        <f>LN('R10'!AK180/'R10'!AK179)</f>
        <v>0</v>
      </c>
      <c r="AL180" s="71">
        <f>LN('R10'!AL180/'R10'!AL179)</f>
        <v>0</v>
      </c>
      <c r="AM180" s="71">
        <f>LN('R10'!AM180/'R10'!AM179)</f>
        <v>0</v>
      </c>
      <c r="AN180" s="71">
        <f>LN('R10'!AN180/'R10'!AN179)</f>
        <v>0</v>
      </c>
      <c r="AO180" s="71">
        <f>LN('R10'!AO180/'R10'!AO179)</f>
        <v>0</v>
      </c>
      <c r="AP180" s="71">
        <f>LN('R10'!AP180/'R10'!AP179)</f>
        <v>0</v>
      </c>
      <c r="AQ180" s="71">
        <f>LN('R10'!AQ180/'R10'!AQ179)</f>
        <v>0</v>
      </c>
      <c r="AR180" s="71">
        <f>LN('R10'!AR180/'R10'!AR179)</f>
        <v>0</v>
      </c>
      <c r="AS180" s="71">
        <f>LN('R10'!AS180/'R10'!AS179)</f>
        <v>0</v>
      </c>
      <c r="AT180" s="71">
        <f>LN('R10'!AT180/'R10'!AT179)</f>
        <v>0</v>
      </c>
      <c r="AU180" s="71">
        <f>LN('R10'!AU180/'R10'!AU179)</f>
        <v>0</v>
      </c>
      <c r="AV180" s="71">
        <f>LN('R10'!AV180/'R10'!AV179)</f>
        <v>0</v>
      </c>
      <c r="AW180" s="71">
        <f>LN('R10'!AW180/'R10'!AW179)</f>
        <v>0</v>
      </c>
      <c r="AX180" s="71">
        <f>LN('R10'!AX180/'R10'!AX179)</f>
        <v>0</v>
      </c>
      <c r="AY180" s="71">
        <f>LN('R10'!AY180/'R10'!AY179)</f>
        <v>0</v>
      </c>
      <c r="AZ180" s="71">
        <f>LN('R10'!AZ180/'R10'!AZ179)</f>
        <v>0</v>
      </c>
      <c r="BA180" s="71">
        <f>LN('R10'!BA180/'R10'!BA179)</f>
        <v>0</v>
      </c>
      <c r="BB180" s="71">
        <f>LN('R10'!BB180/'R10'!BB179)</f>
        <v>0</v>
      </c>
      <c r="BC180" s="71">
        <f>LN('R10'!BC180/'R10'!BC179)</f>
        <v>0</v>
      </c>
      <c r="BD180" s="71">
        <f>LN('R10'!BD180/'R10'!BD179)</f>
        <v>0</v>
      </c>
      <c r="BE180" s="71">
        <f>LN('R10'!BE180/'R10'!BE179)</f>
        <v>0</v>
      </c>
      <c r="BF180" s="71">
        <f>LN('R10'!BF180/'R10'!BF179)</f>
        <v>0</v>
      </c>
      <c r="BG180" s="71">
        <f>LN('R10'!BG180/'R10'!BG179)</f>
        <v>0</v>
      </c>
      <c r="BH180" s="71">
        <f>LN('R10'!BH180/'R10'!BH179)</f>
        <v>0</v>
      </c>
      <c r="BI180" s="71">
        <f>LN('R10'!BI180/'R10'!BI179)</f>
        <v>0</v>
      </c>
      <c r="BJ180" s="71">
        <f>LN('R10'!BJ180/'R10'!BJ179)</f>
        <v>0</v>
      </c>
      <c r="BK180" s="71">
        <f>LN('R10'!BK180/'R10'!BK179)</f>
        <v>0</v>
      </c>
    </row>
    <row r="181" spans="1:63">
      <c r="A181" s="134">
        <v>36787</v>
      </c>
      <c r="B181" s="132"/>
      <c r="C181" s="135">
        <v>34973</v>
      </c>
      <c r="D181" s="71">
        <f>LN('R10'!D181/'R10'!D180)</f>
        <v>-3.4786116085415542E-2</v>
      </c>
      <c r="E181" s="71">
        <f>LN('R10'!E181/'R10'!E180)</f>
        <v>-2.8491955794306158E-2</v>
      </c>
      <c r="F181" s="71">
        <f>LN('R10'!F181/'R10'!F180)</f>
        <v>-2.560595090517127E-2</v>
      </c>
      <c r="G181" s="71">
        <f>LN('R10'!G181/'R10'!G180)</f>
        <v>-2.197890671877523E-2</v>
      </c>
      <c r="H181" s="71">
        <f>LN('R10'!H181/'R10'!H180)</f>
        <v>-1.2578782206860073E-2</v>
      </c>
      <c r="I181" s="71">
        <f>LN('R10'!I181/'R10'!I180)</f>
        <v>0</v>
      </c>
      <c r="J181" s="71">
        <f>LN('R10'!J181/'R10'!J180)</f>
        <v>0</v>
      </c>
      <c r="K181" s="71">
        <f>LN('R10'!K181/'R10'!K180)</f>
        <v>0</v>
      </c>
      <c r="L181" s="71">
        <f>LN('R10'!L181/'R10'!L180)</f>
        <v>0</v>
      </c>
      <c r="M181" s="71">
        <f>LN('R10'!M181/'R10'!M180)</f>
        <v>8.1633106391608354E-3</v>
      </c>
      <c r="N181" s="71">
        <f>LN('R10'!N181/'R10'!N180)</f>
        <v>-1.5267472130788421E-2</v>
      </c>
      <c r="O181" s="71">
        <f>LN('R10'!O181/'R10'!O180)</f>
        <v>-8.2988028146950658E-3</v>
      </c>
      <c r="P181" s="71">
        <f>LN('R10'!P181/'R10'!P180)</f>
        <v>0</v>
      </c>
      <c r="Q181" s="71">
        <f>LN('R10'!Q181/'R10'!Q180)</f>
        <v>0</v>
      </c>
      <c r="R181" s="71">
        <f>LN('R10'!R181/'R10'!R180)</f>
        <v>0</v>
      </c>
      <c r="S181" s="71">
        <f>LN('R10'!S181/'R10'!S180)</f>
        <v>0</v>
      </c>
      <c r="T181" s="71">
        <f>LN('R10'!T181/'R10'!T180)</f>
        <v>0</v>
      </c>
      <c r="U181" s="71">
        <f>LN('R10'!U181/'R10'!U180)</f>
        <v>0</v>
      </c>
      <c r="V181" s="71">
        <f>LN('R10'!V181/'R10'!V180)</f>
        <v>0</v>
      </c>
      <c r="W181" s="71">
        <f>LN('R10'!W181/'R10'!W180)</f>
        <v>0</v>
      </c>
      <c r="X181" s="71">
        <f>LN('R10'!X181/'R10'!X180)</f>
        <v>0</v>
      </c>
      <c r="Y181" s="71">
        <f>LN('R10'!Y181/'R10'!Y180)</f>
        <v>0</v>
      </c>
      <c r="Z181" s="71">
        <f>LN('R10'!Z181/'R10'!Z180)</f>
        <v>0</v>
      </c>
      <c r="AA181" s="71">
        <f>LN('R10'!AA181/'R10'!AA180)</f>
        <v>0</v>
      </c>
      <c r="AB181" s="71">
        <f>LN('R10'!AB181/'R10'!AB180)</f>
        <v>0</v>
      </c>
      <c r="AC181" s="71">
        <f>LN('R10'!AC181/'R10'!AC180)</f>
        <v>0</v>
      </c>
      <c r="AD181" s="71">
        <f>LN('R10'!AD181/'R10'!AD180)</f>
        <v>0</v>
      </c>
      <c r="AE181" s="71">
        <f>LN('R10'!AE181/'R10'!AE180)</f>
        <v>0</v>
      </c>
      <c r="AF181" s="71">
        <f>LN('R10'!AF181/'R10'!AF180)</f>
        <v>0</v>
      </c>
      <c r="AG181" s="71">
        <f>LN('R10'!AG181/'R10'!AG180)</f>
        <v>0</v>
      </c>
      <c r="AH181" s="71">
        <f>LN('R10'!AH181/'R10'!AH180)</f>
        <v>0</v>
      </c>
      <c r="AI181" s="71">
        <f>LN('R10'!AI181/'R10'!AI180)</f>
        <v>0</v>
      </c>
      <c r="AJ181" s="71">
        <f>LN('R10'!AJ181/'R10'!AJ180)</f>
        <v>0</v>
      </c>
      <c r="AK181" s="71">
        <f>LN('R10'!AK181/'R10'!AK180)</f>
        <v>0</v>
      </c>
      <c r="AL181" s="71">
        <f>LN('R10'!AL181/'R10'!AL180)</f>
        <v>0</v>
      </c>
      <c r="AM181" s="71">
        <f>LN('R10'!AM181/'R10'!AM180)</f>
        <v>0</v>
      </c>
      <c r="AN181" s="71">
        <f>LN('R10'!AN181/'R10'!AN180)</f>
        <v>0</v>
      </c>
      <c r="AO181" s="71">
        <f>LN('R10'!AO181/'R10'!AO180)</f>
        <v>0</v>
      </c>
      <c r="AP181" s="71">
        <f>LN('R10'!AP181/'R10'!AP180)</f>
        <v>0</v>
      </c>
      <c r="AQ181" s="71">
        <f>LN('R10'!AQ181/'R10'!AQ180)</f>
        <v>0</v>
      </c>
      <c r="AR181" s="71">
        <f>LN('R10'!AR181/'R10'!AR180)</f>
        <v>0</v>
      </c>
      <c r="AS181" s="71">
        <f>LN('R10'!AS181/'R10'!AS180)</f>
        <v>0</v>
      </c>
      <c r="AT181" s="71">
        <f>LN('R10'!AT181/'R10'!AT180)</f>
        <v>0</v>
      </c>
      <c r="AU181" s="71">
        <f>LN('R10'!AU181/'R10'!AU180)</f>
        <v>0</v>
      </c>
      <c r="AV181" s="71">
        <f>LN('R10'!AV181/'R10'!AV180)</f>
        <v>0</v>
      </c>
      <c r="AW181" s="71">
        <f>LN('R10'!AW181/'R10'!AW180)</f>
        <v>0</v>
      </c>
      <c r="AX181" s="71">
        <f>LN('R10'!AX181/'R10'!AX180)</f>
        <v>0</v>
      </c>
      <c r="AY181" s="71">
        <f>LN('R10'!AY181/'R10'!AY180)</f>
        <v>0</v>
      </c>
      <c r="AZ181" s="71">
        <f>LN('R10'!AZ181/'R10'!AZ180)</f>
        <v>0</v>
      </c>
      <c r="BA181" s="71">
        <f>LN('R10'!BA181/'R10'!BA180)</f>
        <v>0</v>
      </c>
      <c r="BB181" s="71">
        <f>LN('R10'!BB181/'R10'!BB180)</f>
        <v>0</v>
      </c>
      <c r="BC181" s="71">
        <f>LN('R10'!BC181/'R10'!BC180)</f>
        <v>0</v>
      </c>
      <c r="BD181" s="71">
        <f>LN('R10'!BD181/'R10'!BD180)</f>
        <v>0</v>
      </c>
      <c r="BE181" s="71">
        <f>LN('R10'!BE181/'R10'!BE180)</f>
        <v>0</v>
      </c>
      <c r="BF181" s="71">
        <f>LN('R10'!BF181/'R10'!BF180)</f>
        <v>0</v>
      </c>
      <c r="BG181" s="71">
        <f>LN('R10'!BG181/'R10'!BG180)</f>
        <v>0</v>
      </c>
      <c r="BH181" s="71">
        <f>LN('R10'!BH181/'R10'!BH180)</f>
        <v>0</v>
      </c>
      <c r="BI181" s="71">
        <f>LN('R10'!BI181/'R10'!BI180)</f>
        <v>0</v>
      </c>
      <c r="BJ181" s="71">
        <f>LN('R10'!BJ181/'R10'!BJ180)</f>
        <v>0</v>
      </c>
      <c r="BK181" s="71">
        <f>LN('R10'!BK181/'R10'!BK180)</f>
        <v>0</v>
      </c>
    </row>
    <row r="182" spans="1:63">
      <c r="A182" s="134">
        <v>36788</v>
      </c>
      <c r="B182" s="132"/>
      <c r="C182" s="135">
        <v>34973</v>
      </c>
      <c r="D182" s="71">
        <f>LN('R10'!D182/'R10'!D181)</f>
        <v>-5.4558984250434366E-2</v>
      </c>
      <c r="E182" s="71">
        <f>LN('R10'!E182/'R10'!E181)</f>
        <v>-2.3392879574705462E-2</v>
      </c>
      <c r="F182" s="71">
        <f>LN('R10'!F182/'R10'!F181)</f>
        <v>-2.0379162336652139E-2</v>
      </c>
      <c r="G182" s="71">
        <f>LN('R10'!G182/'R10'!G181)</f>
        <v>-2.2472855852058628E-2</v>
      </c>
      <c r="H182" s="71">
        <f>LN('R10'!H182/'R10'!H181)</f>
        <v>-1.2739025777429714E-2</v>
      </c>
      <c r="I182" s="71">
        <f>LN('R10'!I182/'R10'!I181)</f>
        <v>-1.4598799421152636E-2</v>
      </c>
      <c r="J182" s="71">
        <f>LN('R10'!J182/'R10'!J181)</f>
        <v>0</v>
      </c>
      <c r="K182" s="71">
        <f>LN('R10'!K182/'R10'!K181)</f>
        <v>0</v>
      </c>
      <c r="L182" s="71">
        <f>LN('R10'!L182/'R10'!L181)</f>
        <v>0</v>
      </c>
      <c r="M182" s="71">
        <f>LN('R10'!M182/'R10'!M181)</f>
        <v>-1.6393809775676383E-2</v>
      </c>
      <c r="N182" s="71">
        <f>LN('R10'!N182/'R10'!N181)</f>
        <v>-1.5504186535965199E-2</v>
      </c>
      <c r="O182" s="71">
        <f>LN('R10'!O182/'R10'!O181)</f>
        <v>-1.6807118316381289E-2</v>
      </c>
      <c r="P182" s="71">
        <f>LN('R10'!P182/'R10'!P181)</f>
        <v>0</v>
      </c>
      <c r="Q182" s="71">
        <f>LN('R10'!Q182/'R10'!Q181)</f>
        <v>0</v>
      </c>
      <c r="R182" s="71">
        <f>LN('R10'!R182/'R10'!R181)</f>
        <v>0</v>
      </c>
      <c r="S182" s="71">
        <f>LN('R10'!S182/'R10'!S181)</f>
        <v>0</v>
      </c>
      <c r="T182" s="71">
        <f>LN('R10'!T182/'R10'!T181)</f>
        <v>0</v>
      </c>
      <c r="U182" s="71">
        <f>LN('R10'!U182/'R10'!U181)</f>
        <v>0</v>
      </c>
      <c r="V182" s="71">
        <f>LN('R10'!V182/'R10'!V181)</f>
        <v>0</v>
      </c>
      <c r="W182" s="71">
        <f>LN('R10'!W182/'R10'!W181)</f>
        <v>0</v>
      </c>
      <c r="X182" s="71">
        <f>LN('R10'!X182/'R10'!X181)</f>
        <v>0</v>
      </c>
      <c r="Y182" s="71">
        <f>LN('R10'!Y182/'R10'!Y181)</f>
        <v>0</v>
      </c>
      <c r="Z182" s="71">
        <f>LN('R10'!Z182/'R10'!Z181)</f>
        <v>0</v>
      </c>
      <c r="AA182" s="71">
        <f>LN('R10'!AA182/'R10'!AA181)</f>
        <v>0</v>
      </c>
      <c r="AB182" s="71">
        <f>LN('R10'!AB182/'R10'!AB181)</f>
        <v>0</v>
      </c>
      <c r="AC182" s="71">
        <f>LN('R10'!AC182/'R10'!AC181)</f>
        <v>0</v>
      </c>
      <c r="AD182" s="71">
        <f>LN('R10'!AD182/'R10'!AD181)</f>
        <v>0</v>
      </c>
      <c r="AE182" s="71">
        <f>LN('R10'!AE182/'R10'!AE181)</f>
        <v>0</v>
      </c>
      <c r="AF182" s="71">
        <f>LN('R10'!AF182/'R10'!AF181)</f>
        <v>0</v>
      </c>
      <c r="AG182" s="71">
        <f>LN('R10'!AG182/'R10'!AG181)</f>
        <v>0</v>
      </c>
      <c r="AH182" s="71">
        <f>LN('R10'!AH182/'R10'!AH181)</f>
        <v>0</v>
      </c>
      <c r="AI182" s="71">
        <f>LN('R10'!AI182/'R10'!AI181)</f>
        <v>0</v>
      </c>
      <c r="AJ182" s="71">
        <f>LN('R10'!AJ182/'R10'!AJ181)</f>
        <v>0</v>
      </c>
      <c r="AK182" s="71">
        <f>LN('R10'!AK182/'R10'!AK181)</f>
        <v>0</v>
      </c>
      <c r="AL182" s="71">
        <f>LN('R10'!AL182/'R10'!AL181)</f>
        <v>0</v>
      </c>
      <c r="AM182" s="71">
        <f>LN('R10'!AM182/'R10'!AM181)</f>
        <v>0</v>
      </c>
      <c r="AN182" s="71">
        <f>LN('R10'!AN182/'R10'!AN181)</f>
        <v>0</v>
      </c>
      <c r="AO182" s="71">
        <f>LN('R10'!AO182/'R10'!AO181)</f>
        <v>0</v>
      </c>
      <c r="AP182" s="71">
        <f>LN('R10'!AP182/'R10'!AP181)</f>
        <v>0</v>
      </c>
      <c r="AQ182" s="71">
        <f>LN('R10'!AQ182/'R10'!AQ181)</f>
        <v>0</v>
      </c>
      <c r="AR182" s="71">
        <f>LN('R10'!AR182/'R10'!AR181)</f>
        <v>0</v>
      </c>
      <c r="AS182" s="71">
        <f>LN('R10'!AS182/'R10'!AS181)</f>
        <v>0</v>
      </c>
      <c r="AT182" s="71">
        <f>LN('R10'!AT182/'R10'!AT181)</f>
        <v>0</v>
      </c>
      <c r="AU182" s="71">
        <f>LN('R10'!AU182/'R10'!AU181)</f>
        <v>0</v>
      </c>
      <c r="AV182" s="71">
        <f>LN('R10'!AV182/'R10'!AV181)</f>
        <v>0</v>
      </c>
      <c r="AW182" s="71">
        <f>LN('R10'!AW182/'R10'!AW181)</f>
        <v>0</v>
      </c>
      <c r="AX182" s="71">
        <f>LN('R10'!AX182/'R10'!AX181)</f>
        <v>0</v>
      </c>
      <c r="AY182" s="71">
        <f>LN('R10'!AY182/'R10'!AY181)</f>
        <v>0</v>
      </c>
      <c r="AZ182" s="71">
        <f>LN('R10'!AZ182/'R10'!AZ181)</f>
        <v>0</v>
      </c>
      <c r="BA182" s="71">
        <f>LN('R10'!BA182/'R10'!BA181)</f>
        <v>0</v>
      </c>
      <c r="BB182" s="71">
        <f>LN('R10'!BB182/'R10'!BB181)</f>
        <v>0</v>
      </c>
      <c r="BC182" s="71">
        <f>LN('R10'!BC182/'R10'!BC181)</f>
        <v>0</v>
      </c>
      <c r="BD182" s="71">
        <f>LN('R10'!BD182/'R10'!BD181)</f>
        <v>0</v>
      </c>
      <c r="BE182" s="71">
        <f>LN('R10'!BE182/'R10'!BE181)</f>
        <v>0</v>
      </c>
      <c r="BF182" s="71">
        <f>LN('R10'!BF182/'R10'!BF181)</f>
        <v>0</v>
      </c>
      <c r="BG182" s="71">
        <f>LN('R10'!BG182/'R10'!BG181)</f>
        <v>0</v>
      </c>
      <c r="BH182" s="71">
        <f>LN('R10'!BH182/'R10'!BH181)</f>
        <v>0</v>
      </c>
      <c r="BI182" s="71">
        <f>LN('R10'!BI182/'R10'!BI181)</f>
        <v>0</v>
      </c>
      <c r="BJ182" s="71">
        <f>LN('R10'!BJ182/'R10'!BJ181)</f>
        <v>0</v>
      </c>
      <c r="BK182" s="71">
        <f>LN('R10'!BK182/'R10'!BK181)</f>
        <v>0</v>
      </c>
    </row>
    <row r="183" spans="1:63">
      <c r="A183" s="134">
        <v>36789</v>
      </c>
      <c r="B183" s="132"/>
      <c r="C183" s="135">
        <v>34973</v>
      </c>
      <c r="D183" s="71">
        <f>LN('R10'!D183/'R10'!D182)</f>
        <v>-6.7658648473814809E-2</v>
      </c>
      <c r="E183" s="71">
        <f>LN('R10'!E183/'R10'!E182)</f>
        <v>-1.7910926566530219E-2</v>
      </c>
      <c r="F183" s="71">
        <f>LN('R10'!F183/'R10'!F182)</f>
        <v>-2.3810648693718559E-2</v>
      </c>
      <c r="G183" s="71">
        <f>LN('R10'!G183/'R10'!G182)</f>
        <v>-3.4685557987889984E-2</v>
      </c>
      <c r="H183" s="71">
        <f>LN('R10'!H183/'R10'!H182)</f>
        <v>0</v>
      </c>
      <c r="I183" s="71">
        <f>LN('R10'!I183/'R10'!I182)</f>
        <v>0</v>
      </c>
      <c r="J183" s="71">
        <f>LN('R10'!J183/'R10'!J182)</f>
        <v>0</v>
      </c>
      <c r="K183" s="71">
        <f>LN('R10'!K183/'R10'!K182)</f>
        <v>0</v>
      </c>
      <c r="L183" s="71">
        <f>LN('R10'!L183/'R10'!L182)</f>
        <v>0</v>
      </c>
      <c r="M183" s="71">
        <f>LN('R10'!M183/'R10'!M182)</f>
        <v>-1.6667052485211647E-2</v>
      </c>
      <c r="N183" s="71">
        <f>LN('R10'!N183/'R10'!N182)</f>
        <v>-1.5748356968139168E-2</v>
      </c>
      <c r="O183" s="71">
        <f>LN('R10'!O183/'R10'!O182)</f>
        <v>-1.7094433359300068E-2</v>
      </c>
      <c r="P183" s="71">
        <f>LN('R10'!P183/'R10'!P182)</f>
        <v>0</v>
      </c>
      <c r="Q183" s="71">
        <f>LN('R10'!Q183/'R10'!Q182)</f>
        <v>0</v>
      </c>
      <c r="R183" s="71">
        <f>LN('R10'!R183/'R10'!R182)</f>
        <v>0</v>
      </c>
      <c r="S183" s="71">
        <f>LN('R10'!S183/'R10'!S182)</f>
        <v>0</v>
      </c>
      <c r="T183" s="71">
        <f>LN('R10'!T183/'R10'!T182)</f>
        <v>0</v>
      </c>
      <c r="U183" s="71">
        <f>LN('R10'!U183/'R10'!U182)</f>
        <v>0</v>
      </c>
      <c r="V183" s="71">
        <f>LN('R10'!V183/'R10'!V182)</f>
        <v>0</v>
      </c>
      <c r="W183" s="71">
        <f>LN('R10'!W183/'R10'!W182)</f>
        <v>0</v>
      </c>
      <c r="X183" s="71">
        <f>LN('R10'!X183/'R10'!X182)</f>
        <v>0</v>
      </c>
      <c r="Y183" s="71">
        <f>LN('R10'!Y183/'R10'!Y182)</f>
        <v>0</v>
      </c>
      <c r="Z183" s="71">
        <f>LN('R10'!Z183/'R10'!Z182)</f>
        <v>0</v>
      </c>
      <c r="AA183" s="71">
        <f>LN('R10'!AA183/'R10'!AA182)</f>
        <v>0</v>
      </c>
      <c r="AB183" s="71">
        <f>LN('R10'!AB183/'R10'!AB182)</f>
        <v>0</v>
      </c>
      <c r="AC183" s="71">
        <f>LN('R10'!AC183/'R10'!AC182)</f>
        <v>0</v>
      </c>
      <c r="AD183" s="71">
        <f>LN('R10'!AD183/'R10'!AD182)</f>
        <v>0</v>
      </c>
      <c r="AE183" s="71">
        <f>LN('R10'!AE183/'R10'!AE182)</f>
        <v>0</v>
      </c>
      <c r="AF183" s="71">
        <f>LN('R10'!AF183/'R10'!AF182)</f>
        <v>0</v>
      </c>
      <c r="AG183" s="71">
        <f>LN('R10'!AG183/'R10'!AG182)</f>
        <v>0</v>
      </c>
      <c r="AH183" s="71">
        <f>LN('R10'!AH183/'R10'!AH182)</f>
        <v>0</v>
      </c>
      <c r="AI183" s="71">
        <f>LN('R10'!AI183/'R10'!AI182)</f>
        <v>0</v>
      </c>
      <c r="AJ183" s="71">
        <f>LN('R10'!AJ183/'R10'!AJ182)</f>
        <v>0</v>
      </c>
      <c r="AK183" s="71">
        <f>LN('R10'!AK183/'R10'!AK182)</f>
        <v>0</v>
      </c>
      <c r="AL183" s="71">
        <f>LN('R10'!AL183/'R10'!AL182)</f>
        <v>0</v>
      </c>
      <c r="AM183" s="71">
        <f>LN('R10'!AM183/'R10'!AM182)</f>
        <v>0</v>
      </c>
      <c r="AN183" s="71">
        <f>LN('R10'!AN183/'R10'!AN182)</f>
        <v>0</v>
      </c>
      <c r="AO183" s="71">
        <f>LN('R10'!AO183/'R10'!AO182)</f>
        <v>0</v>
      </c>
      <c r="AP183" s="71">
        <f>LN('R10'!AP183/'R10'!AP182)</f>
        <v>0</v>
      </c>
      <c r="AQ183" s="71">
        <f>LN('R10'!AQ183/'R10'!AQ182)</f>
        <v>0</v>
      </c>
      <c r="AR183" s="71">
        <f>LN('R10'!AR183/'R10'!AR182)</f>
        <v>0</v>
      </c>
      <c r="AS183" s="71">
        <f>LN('R10'!AS183/'R10'!AS182)</f>
        <v>0</v>
      </c>
      <c r="AT183" s="71">
        <f>LN('R10'!AT183/'R10'!AT182)</f>
        <v>0</v>
      </c>
      <c r="AU183" s="71">
        <f>LN('R10'!AU183/'R10'!AU182)</f>
        <v>0</v>
      </c>
      <c r="AV183" s="71">
        <f>LN('R10'!AV183/'R10'!AV182)</f>
        <v>0</v>
      </c>
      <c r="AW183" s="71">
        <f>LN('R10'!AW183/'R10'!AW182)</f>
        <v>0</v>
      </c>
      <c r="AX183" s="71">
        <f>LN('R10'!AX183/'R10'!AX182)</f>
        <v>0</v>
      </c>
      <c r="AY183" s="71">
        <f>LN('R10'!AY183/'R10'!AY182)</f>
        <v>0</v>
      </c>
      <c r="AZ183" s="71">
        <f>LN('R10'!AZ183/'R10'!AZ182)</f>
        <v>0</v>
      </c>
      <c r="BA183" s="71">
        <f>LN('R10'!BA183/'R10'!BA182)</f>
        <v>0</v>
      </c>
      <c r="BB183" s="71">
        <f>LN('R10'!BB183/'R10'!BB182)</f>
        <v>0</v>
      </c>
      <c r="BC183" s="71">
        <f>LN('R10'!BC183/'R10'!BC182)</f>
        <v>0</v>
      </c>
      <c r="BD183" s="71">
        <f>LN('R10'!BD183/'R10'!BD182)</f>
        <v>0</v>
      </c>
      <c r="BE183" s="71">
        <f>LN('R10'!BE183/'R10'!BE182)</f>
        <v>0</v>
      </c>
      <c r="BF183" s="71">
        <f>LN('R10'!BF183/'R10'!BF182)</f>
        <v>0</v>
      </c>
      <c r="BG183" s="71">
        <f>LN('R10'!BG183/'R10'!BG182)</f>
        <v>0</v>
      </c>
      <c r="BH183" s="71">
        <f>LN('R10'!BH183/'R10'!BH182)</f>
        <v>0</v>
      </c>
      <c r="BI183" s="71">
        <f>LN('R10'!BI183/'R10'!BI182)</f>
        <v>0</v>
      </c>
      <c r="BJ183" s="71">
        <f>LN('R10'!BJ183/'R10'!BJ182)</f>
        <v>0</v>
      </c>
      <c r="BK183" s="71">
        <f>LN('R10'!BK183/'R10'!BK182)</f>
        <v>0</v>
      </c>
    </row>
    <row r="184" spans="1:63">
      <c r="A184" s="134">
        <v>36790</v>
      </c>
      <c r="B184" s="132"/>
      <c r="C184" s="135">
        <v>34973</v>
      </c>
      <c r="D184" s="71">
        <f>LN('R10'!D184/'R10'!D183)</f>
        <v>-2.0202707317519466E-2</v>
      </c>
      <c r="E184" s="71">
        <f>LN('R10'!E184/'R10'!E183)</f>
        <v>-1.5174798019235115E-2</v>
      </c>
      <c r="F184" s="71">
        <f>LN('R10'!F184/'R10'!F183)</f>
        <v>-1.5174798019235115E-2</v>
      </c>
      <c r="G184" s="71">
        <f>LN('R10'!G184/'R10'!G183)</f>
        <v>-1.1834457647002796E-2</v>
      </c>
      <c r="H184" s="71">
        <f>LN('R10'!H184/'R10'!H183)</f>
        <v>-1.2903404835907841E-2</v>
      </c>
      <c r="I184" s="71">
        <f>LN('R10'!I184/'R10'!I183)</f>
        <v>0</v>
      </c>
      <c r="J184" s="71">
        <f>LN('R10'!J184/'R10'!J183)</f>
        <v>0</v>
      </c>
      <c r="K184" s="71">
        <f>LN('R10'!K184/'R10'!K183)</f>
        <v>0</v>
      </c>
      <c r="L184" s="71">
        <f>LN('R10'!L184/'R10'!L183)</f>
        <v>0</v>
      </c>
      <c r="M184" s="71">
        <f>LN('R10'!M184/'R10'!M183)</f>
        <v>-4.2105325363434943E-3</v>
      </c>
      <c r="N184" s="71">
        <f>LN('R10'!N184/'R10'!N183)</f>
        <v>-7.9681696491768449E-3</v>
      </c>
      <c r="O184" s="71">
        <f>LN('R10'!O184/'R10'!O183)</f>
        <v>-4.3196611445163961E-3</v>
      </c>
      <c r="P184" s="71">
        <f>LN('R10'!P184/'R10'!P183)</f>
        <v>0</v>
      </c>
      <c r="Q184" s="71">
        <f>LN('R10'!Q184/'R10'!Q183)</f>
        <v>0</v>
      </c>
      <c r="R184" s="71">
        <f>LN('R10'!R184/'R10'!R183)</f>
        <v>0</v>
      </c>
      <c r="S184" s="71">
        <f>LN('R10'!S184/'R10'!S183)</f>
        <v>0</v>
      </c>
      <c r="T184" s="71">
        <f>LN('R10'!T184/'R10'!T183)</f>
        <v>0</v>
      </c>
      <c r="U184" s="71">
        <f>LN('R10'!U184/'R10'!U183)</f>
        <v>0</v>
      </c>
      <c r="V184" s="71">
        <f>LN('R10'!V184/'R10'!V183)</f>
        <v>0</v>
      </c>
      <c r="W184" s="71">
        <f>LN('R10'!W184/'R10'!W183)</f>
        <v>0</v>
      </c>
      <c r="X184" s="71">
        <f>LN('R10'!X184/'R10'!X183)</f>
        <v>0</v>
      </c>
      <c r="Y184" s="71">
        <f>LN('R10'!Y184/'R10'!Y183)</f>
        <v>0</v>
      </c>
      <c r="Z184" s="71">
        <f>LN('R10'!Z184/'R10'!Z183)</f>
        <v>0</v>
      </c>
      <c r="AA184" s="71">
        <f>LN('R10'!AA184/'R10'!AA183)</f>
        <v>0</v>
      </c>
      <c r="AB184" s="71">
        <f>LN('R10'!AB184/'R10'!AB183)</f>
        <v>0</v>
      </c>
      <c r="AC184" s="71">
        <f>LN('R10'!AC184/'R10'!AC183)</f>
        <v>0</v>
      </c>
      <c r="AD184" s="71">
        <f>LN('R10'!AD184/'R10'!AD183)</f>
        <v>0</v>
      </c>
      <c r="AE184" s="71">
        <f>LN('R10'!AE184/'R10'!AE183)</f>
        <v>0</v>
      </c>
      <c r="AF184" s="71">
        <f>LN('R10'!AF184/'R10'!AF183)</f>
        <v>0</v>
      </c>
      <c r="AG184" s="71">
        <f>LN('R10'!AG184/'R10'!AG183)</f>
        <v>0</v>
      </c>
      <c r="AH184" s="71">
        <f>LN('R10'!AH184/'R10'!AH183)</f>
        <v>0</v>
      </c>
      <c r="AI184" s="71">
        <f>LN('R10'!AI184/'R10'!AI183)</f>
        <v>0</v>
      </c>
      <c r="AJ184" s="71">
        <f>LN('R10'!AJ184/'R10'!AJ183)</f>
        <v>0</v>
      </c>
      <c r="AK184" s="71">
        <f>LN('R10'!AK184/'R10'!AK183)</f>
        <v>0</v>
      </c>
      <c r="AL184" s="71">
        <f>LN('R10'!AL184/'R10'!AL183)</f>
        <v>0</v>
      </c>
      <c r="AM184" s="71">
        <f>LN('R10'!AM184/'R10'!AM183)</f>
        <v>0</v>
      </c>
      <c r="AN184" s="71">
        <f>LN('R10'!AN184/'R10'!AN183)</f>
        <v>0</v>
      </c>
      <c r="AO184" s="71">
        <f>LN('R10'!AO184/'R10'!AO183)</f>
        <v>0</v>
      </c>
      <c r="AP184" s="71">
        <f>LN('R10'!AP184/'R10'!AP183)</f>
        <v>0</v>
      </c>
      <c r="AQ184" s="71">
        <f>LN('R10'!AQ184/'R10'!AQ183)</f>
        <v>0</v>
      </c>
      <c r="AR184" s="71">
        <f>LN('R10'!AR184/'R10'!AR183)</f>
        <v>0</v>
      </c>
      <c r="AS184" s="71">
        <f>LN('R10'!AS184/'R10'!AS183)</f>
        <v>0</v>
      </c>
      <c r="AT184" s="71">
        <f>LN('R10'!AT184/'R10'!AT183)</f>
        <v>0</v>
      </c>
      <c r="AU184" s="71">
        <f>LN('R10'!AU184/'R10'!AU183)</f>
        <v>0</v>
      </c>
      <c r="AV184" s="71">
        <f>LN('R10'!AV184/'R10'!AV183)</f>
        <v>0</v>
      </c>
      <c r="AW184" s="71">
        <f>LN('R10'!AW184/'R10'!AW183)</f>
        <v>0</v>
      </c>
      <c r="AX184" s="71">
        <f>LN('R10'!AX184/'R10'!AX183)</f>
        <v>0</v>
      </c>
      <c r="AY184" s="71">
        <f>LN('R10'!AY184/'R10'!AY183)</f>
        <v>0</v>
      </c>
      <c r="AZ184" s="71">
        <f>LN('R10'!AZ184/'R10'!AZ183)</f>
        <v>0</v>
      </c>
      <c r="BA184" s="71">
        <f>LN('R10'!BA184/'R10'!BA183)</f>
        <v>0</v>
      </c>
      <c r="BB184" s="71">
        <f>LN('R10'!BB184/'R10'!BB183)</f>
        <v>0</v>
      </c>
      <c r="BC184" s="71">
        <f>LN('R10'!BC184/'R10'!BC183)</f>
        <v>0</v>
      </c>
      <c r="BD184" s="71">
        <f>LN('R10'!BD184/'R10'!BD183)</f>
        <v>0</v>
      </c>
      <c r="BE184" s="71">
        <f>LN('R10'!BE184/'R10'!BE183)</f>
        <v>0</v>
      </c>
      <c r="BF184" s="71">
        <f>LN('R10'!BF184/'R10'!BF183)</f>
        <v>0</v>
      </c>
      <c r="BG184" s="71">
        <f>LN('R10'!BG184/'R10'!BG183)</f>
        <v>0</v>
      </c>
      <c r="BH184" s="71">
        <f>LN('R10'!BH184/'R10'!BH183)</f>
        <v>0</v>
      </c>
      <c r="BI184" s="71">
        <f>LN('R10'!BI184/'R10'!BI183)</f>
        <v>0</v>
      </c>
      <c r="BJ184" s="71">
        <f>LN('R10'!BJ184/'R10'!BJ183)</f>
        <v>0</v>
      </c>
      <c r="BK184" s="71">
        <f>LN('R10'!BK184/'R10'!BK183)</f>
        <v>0</v>
      </c>
    </row>
    <row r="185" spans="1:63">
      <c r="A185" s="134">
        <v>36791</v>
      </c>
      <c r="B185" s="132"/>
      <c r="C185" s="135">
        <v>34973</v>
      </c>
      <c r="D185" s="71">
        <f>LN('R10'!D185/'R10'!D184)</f>
        <v>0.11551288712184424</v>
      </c>
      <c r="E185" s="71">
        <f>LN('R10'!E185/'R10'!E184)</f>
        <v>7.9336742236521013E-2</v>
      </c>
      <c r="F185" s="71">
        <f>LN('R10'!F185/'R10'!F184)</f>
        <v>0.10719369673948718</v>
      </c>
      <c r="G185" s="71">
        <f>LN('R10'!G185/'R10'!G184)</f>
        <v>1.1834457647002798E-2</v>
      </c>
      <c r="H185" s="71">
        <f>LN('R10'!H185/'R10'!H184)</f>
        <v>1.2903404835907782E-2</v>
      </c>
      <c r="I185" s="71">
        <f>LN('R10'!I185/'R10'!I184)</f>
        <v>0</v>
      </c>
      <c r="J185" s="71">
        <f>LN('R10'!J185/'R10'!J184)</f>
        <v>0</v>
      </c>
      <c r="K185" s="71">
        <f>LN('R10'!K185/'R10'!K184)</f>
        <v>0</v>
      </c>
      <c r="L185" s="71">
        <f>LN('R10'!L185/'R10'!L184)</f>
        <v>0</v>
      </c>
      <c r="M185" s="71">
        <f>LN('R10'!M185/'R10'!M184)</f>
        <v>3.3198069409595833E-2</v>
      </c>
      <c r="N185" s="71">
        <f>LN('R10'!N185/'R10'!N184)</f>
        <v>3.1498667059371016E-2</v>
      </c>
      <c r="O185" s="71">
        <f>LN('R10'!O185/'R10'!O184)</f>
        <v>3.4045841409717066E-2</v>
      </c>
      <c r="P185" s="71">
        <f>LN('R10'!P185/'R10'!P184)</f>
        <v>0</v>
      </c>
      <c r="Q185" s="71">
        <f>LN('R10'!Q185/'R10'!Q184)</f>
        <v>0</v>
      </c>
      <c r="R185" s="71">
        <f>LN('R10'!R185/'R10'!R184)</f>
        <v>0</v>
      </c>
      <c r="S185" s="71">
        <f>LN('R10'!S185/'R10'!S184)</f>
        <v>0</v>
      </c>
      <c r="T185" s="71">
        <f>LN('R10'!T185/'R10'!T184)</f>
        <v>0</v>
      </c>
      <c r="U185" s="71">
        <f>LN('R10'!U185/'R10'!U184)</f>
        <v>0</v>
      </c>
      <c r="V185" s="71">
        <f>LN('R10'!V185/'R10'!V184)</f>
        <v>0</v>
      </c>
      <c r="W185" s="71">
        <f>LN('R10'!W185/'R10'!W184)</f>
        <v>0</v>
      </c>
      <c r="X185" s="71">
        <f>LN('R10'!X185/'R10'!X184)</f>
        <v>0</v>
      </c>
      <c r="Y185" s="71">
        <f>LN('R10'!Y185/'R10'!Y184)</f>
        <v>0</v>
      </c>
      <c r="Z185" s="71">
        <f>LN('R10'!Z185/'R10'!Z184)</f>
        <v>0</v>
      </c>
      <c r="AA185" s="71">
        <f>LN('R10'!AA185/'R10'!AA184)</f>
        <v>0</v>
      </c>
      <c r="AB185" s="71">
        <f>LN('R10'!AB185/'R10'!AB184)</f>
        <v>0</v>
      </c>
      <c r="AC185" s="71">
        <f>LN('R10'!AC185/'R10'!AC184)</f>
        <v>0</v>
      </c>
      <c r="AD185" s="71">
        <f>LN('R10'!AD185/'R10'!AD184)</f>
        <v>0</v>
      </c>
      <c r="AE185" s="71">
        <f>LN('R10'!AE185/'R10'!AE184)</f>
        <v>0</v>
      </c>
      <c r="AF185" s="71">
        <f>LN('R10'!AF185/'R10'!AF184)</f>
        <v>0</v>
      </c>
      <c r="AG185" s="71">
        <f>LN('R10'!AG185/'R10'!AG184)</f>
        <v>0</v>
      </c>
      <c r="AH185" s="71">
        <f>LN('R10'!AH185/'R10'!AH184)</f>
        <v>0</v>
      </c>
      <c r="AI185" s="71">
        <f>LN('R10'!AI185/'R10'!AI184)</f>
        <v>0</v>
      </c>
      <c r="AJ185" s="71">
        <f>LN('R10'!AJ185/'R10'!AJ184)</f>
        <v>0</v>
      </c>
      <c r="AK185" s="71">
        <f>LN('R10'!AK185/'R10'!AK184)</f>
        <v>0</v>
      </c>
      <c r="AL185" s="71">
        <f>LN('R10'!AL185/'R10'!AL184)</f>
        <v>0</v>
      </c>
      <c r="AM185" s="71">
        <f>LN('R10'!AM185/'R10'!AM184)</f>
        <v>0</v>
      </c>
      <c r="AN185" s="71">
        <f>LN('R10'!AN185/'R10'!AN184)</f>
        <v>0</v>
      </c>
      <c r="AO185" s="71">
        <f>LN('R10'!AO185/'R10'!AO184)</f>
        <v>0</v>
      </c>
      <c r="AP185" s="71">
        <f>LN('R10'!AP185/'R10'!AP184)</f>
        <v>0</v>
      </c>
      <c r="AQ185" s="71">
        <f>LN('R10'!AQ185/'R10'!AQ184)</f>
        <v>0</v>
      </c>
      <c r="AR185" s="71">
        <f>LN('R10'!AR185/'R10'!AR184)</f>
        <v>0</v>
      </c>
      <c r="AS185" s="71">
        <f>LN('R10'!AS185/'R10'!AS184)</f>
        <v>0</v>
      </c>
      <c r="AT185" s="71">
        <f>LN('R10'!AT185/'R10'!AT184)</f>
        <v>0</v>
      </c>
      <c r="AU185" s="71">
        <f>LN('R10'!AU185/'R10'!AU184)</f>
        <v>0</v>
      </c>
      <c r="AV185" s="71">
        <f>LN('R10'!AV185/'R10'!AV184)</f>
        <v>0</v>
      </c>
      <c r="AW185" s="71">
        <f>LN('R10'!AW185/'R10'!AW184)</f>
        <v>0</v>
      </c>
      <c r="AX185" s="71">
        <f>LN('R10'!AX185/'R10'!AX184)</f>
        <v>0</v>
      </c>
      <c r="AY185" s="71">
        <f>LN('R10'!AY185/'R10'!AY184)</f>
        <v>0</v>
      </c>
      <c r="AZ185" s="71">
        <f>LN('R10'!AZ185/'R10'!AZ184)</f>
        <v>0</v>
      </c>
      <c r="BA185" s="71">
        <f>LN('R10'!BA185/'R10'!BA184)</f>
        <v>0</v>
      </c>
      <c r="BB185" s="71">
        <f>LN('R10'!BB185/'R10'!BB184)</f>
        <v>0</v>
      </c>
      <c r="BC185" s="71">
        <f>LN('R10'!BC185/'R10'!BC184)</f>
        <v>0</v>
      </c>
      <c r="BD185" s="71">
        <f>LN('R10'!BD185/'R10'!BD184)</f>
        <v>0</v>
      </c>
      <c r="BE185" s="71">
        <f>LN('R10'!BE185/'R10'!BE184)</f>
        <v>0</v>
      </c>
      <c r="BF185" s="71">
        <f>LN('R10'!BF185/'R10'!BF184)</f>
        <v>0</v>
      </c>
      <c r="BG185" s="71">
        <f>LN('R10'!BG185/'R10'!BG184)</f>
        <v>0</v>
      </c>
      <c r="BH185" s="71">
        <f>LN('R10'!BH185/'R10'!BH184)</f>
        <v>0</v>
      </c>
      <c r="BI185" s="71">
        <f>LN('R10'!BI185/'R10'!BI184)</f>
        <v>0</v>
      </c>
      <c r="BJ185" s="71">
        <f>LN('R10'!BJ185/'R10'!BJ184)</f>
        <v>0</v>
      </c>
      <c r="BK185" s="71">
        <f>LN('R10'!BK185/'R10'!BK184)</f>
        <v>0</v>
      </c>
    </row>
    <row r="186" spans="1:63">
      <c r="A186" s="134">
        <v>36794</v>
      </c>
      <c r="B186" s="132"/>
      <c r="C186" s="135">
        <v>35004</v>
      </c>
      <c r="D186" s="71">
        <f>LN('R10'!D186/'R10'!D185)</f>
        <v>9.5310179804324935E-2</v>
      </c>
      <c r="E186" s="71">
        <f>LN('R10'!E186/'R10'!E185)</f>
        <v>6.0292230256120044E-2</v>
      </c>
      <c r="F186" s="71">
        <f>LN('R10'!F186/'R10'!F185)</f>
        <v>4.3017385083690858E-2</v>
      </c>
      <c r="G186" s="71">
        <f>LN('R10'!G186/'R10'!G185)</f>
        <v>5.7158413839948623E-2</v>
      </c>
      <c r="H186" s="71">
        <f>LN('R10'!H186/'R10'!H185)</f>
        <v>5.0010420574661416E-2</v>
      </c>
      <c r="I186" s="71">
        <f>LN('R10'!I186/'R10'!I185)</f>
        <v>4.3172171865208782E-2</v>
      </c>
      <c r="J186" s="71">
        <f>LN('R10'!J186/'R10'!J185)</f>
        <v>4.1067819526535024E-3</v>
      </c>
      <c r="K186" s="71">
        <f>LN('R10'!K186/'R10'!K185)</f>
        <v>1.2170535620255114E-2</v>
      </c>
      <c r="L186" s="71">
        <f>LN('R10'!L186/'R10'!L185)</f>
        <v>7.0671672230923528E-3</v>
      </c>
      <c r="M186" s="71">
        <f>LN('R10'!M186/'R10'!M185)</f>
        <v>0</v>
      </c>
      <c r="N186" s="71">
        <f>LN('R10'!N186/'R10'!N185)</f>
        <v>0</v>
      </c>
      <c r="O186" s="71">
        <f>LN('R10'!O186/'R10'!O185)</f>
        <v>0</v>
      </c>
      <c r="P186" s="71">
        <f>LN('R10'!P186/'R10'!P185)</f>
        <v>0</v>
      </c>
      <c r="Q186" s="71">
        <f>LN('R10'!Q186/'R10'!Q185)</f>
        <v>0</v>
      </c>
      <c r="R186" s="71">
        <f>LN('R10'!R186/'R10'!R185)</f>
        <v>0</v>
      </c>
      <c r="S186" s="71">
        <f>LN('R10'!S186/'R10'!S185)</f>
        <v>0</v>
      </c>
      <c r="T186" s="71">
        <f>LN('R10'!T186/'R10'!T185)</f>
        <v>0</v>
      </c>
      <c r="U186" s="71">
        <f>LN('R10'!U186/'R10'!U185)</f>
        <v>0</v>
      </c>
      <c r="V186" s="71">
        <f>LN('R10'!V186/'R10'!V185)</f>
        <v>0</v>
      </c>
      <c r="W186" s="71">
        <f>LN('R10'!W186/'R10'!W185)</f>
        <v>0</v>
      </c>
      <c r="X186" s="71">
        <f>LN('R10'!X186/'R10'!X185)</f>
        <v>0</v>
      </c>
      <c r="Y186" s="71">
        <f>LN('R10'!Y186/'R10'!Y185)</f>
        <v>0</v>
      </c>
      <c r="Z186" s="71">
        <f>LN('R10'!Z186/'R10'!Z185)</f>
        <v>0</v>
      </c>
      <c r="AA186" s="71">
        <f>LN('R10'!AA186/'R10'!AA185)</f>
        <v>0</v>
      </c>
      <c r="AB186" s="71">
        <f>LN('R10'!AB186/'R10'!AB185)</f>
        <v>0</v>
      </c>
      <c r="AC186" s="71">
        <f>LN('R10'!AC186/'R10'!AC185)</f>
        <v>0</v>
      </c>
      <c r="AD186" s="71">
        <f>LN('R10'!AD186/'R10'!AD185)</f>
        <v>0</v>
      </c>
      <c r="AE186" s="71">
        <f>LN('R10'!AE186/'R10'!AE185)</f>
        <v>0</v>
      </c>
      <c r="AF186" s="71">
        <f>LN('R10'!AF186/'R10'!AF185)</f>
        <v>0</v>
      </c>
      <c r="AG186" s="71">
        <f>LN('R10'!AG186/'R10'!AG185)</f>
        <v>0</v>
      </c>
      <c r="AH186" s="71">
        <f>LN('R10'!AH186/'R10'!AH185)</f>
        <v>0</v>
      </c>
      <c r="AI186" s="71">
        <f>LN('R10'!AI186/'R10'!AI185)</f>
        <v>0</v>
      </c>
      <c r="AJ186" s="71">
        <f>LN('R10'!AJ186/'R10'!AJ185)</f>
        <v>0</v>
      </c>
      <c r="AK186" s="71">
        <f>LN('R10'!AK186/'R10'!AK185)</f>
        <v>0</v>
      </c>
      <c r="AL186" s="71">
        <f>LN('R10'!AL186/'R10'!AL185)</f>
        <v>0</v>
      </c>
      <c r="AM186" s="71">
        <f>LN('R10'!AM186/'R10'!AM185)</f>
        <v>0</v>
      </c>
      <c r="AN186" s="71">
        <f>LN('R10'!AN186/'R10'!AN185)</f>
        <v>0</v>
      </c>
      <c r="AO186" s="71">
        <f>LN('R10'!AO186/'R10'!AO185)</f>
        <v>0</v>
      </c>
      <c r="AP186" s="71">
        <f>LN('R10'!AP186/'R10'!AP185)</f>
        <v>0</v>
      </c>
      <c r="AQ186" s="71">
        <f>LN('R10'!AQ186/'R10'!AQ185)</f>
        <v>0</v>
      </c>
      <c r="AR186" s="71">
        <f>LN('R10'!AR186/'R10'!AR185)</f>
        <v>0</v>
      </c>
      <c r="AS186" s="71">
        <f>LN('R10'!AS186/'R10'!AS185)</f>
        <v>0</v>
      </c>
      <c r="AT186" s="71">
        <f>LN('R10'!AT186/'R10'!AT185)</f>
        <v>0</v>
      </c>
      <c r="AU186" s="71">
        <f>LN('R10'!AU186/'R10'!AU185)</f>
        <v>0</v>
      </c>
      <c r="AV186" s="71">
        <f>LN('R10'!AV186/'R10'!AV185)</f>
        <v>0</v>
      </c>
      <c r="AW186" s="71">
        <f>LN('R10'!AW186/'R10'!AW185)</f>
        <v>0</v>
      </c>
      <c r="AX186" s="71">
        <f>LN('R10'!AX186/'R10'!AX185)</f>
        <v>0</v>
      </c>
      <c r="AY186" s="71">
        <f>LN('R10'!AY186/'R10'!AY185)</f>
        <v>0</v>
      </c>
      <c r="AZ186" s="71">
        <f>LN('R10'!AZ186/'R10'!AZ185)</f>
        <v>0</v>
      </c>
      <c r="BA186" s="71">
        <f>LN('R10'!BA186/'R10'!BA185)</f>
        <v>0</v>
      </c>
      <c r="BB186" s="71">
        <f>LN('R10'!BB186/'R10'!BB185)</f>
        <v>0</v>
      </c>
      <c r="BC186" s="71">
        <f>LN('R10'!BC186/'R10'!BC185)</f>
        <v>0</v>
      </c>
      <c r="BD186" s="71">
        <f>LN('R10'!BD186/'R10'!BD185)</f>
        <v>0</v>
      </c>
      <c r="BE186" s="71">
        <f>LN('R10'!BE186/'R10'!BE185)</f>
        <v>0</v>
      </c>
      <c r="BF186" s="71">
        <f>LN('R10'!BF186/'R10'!BF185)</f>
        <v>0</v>
      </c>
      <c r="BG186" s="71">
        <f>LN('R10'!BG186/'R10'!BG185)</f>
        <v>0</v>
      </c>
      <c r="BH186" s="71">
        <f>LN('R10'!BH186/'R10'!BH185)</f>
        <v>0</v>
      </c>
      <c r="BI186" s="71">
        <f>LN('R10'!BI186/'R10'!BI185)</f>
        <v>0</v>
      </c>
      <c r="BJ186" s="71">
        <f>LN('R10'!BJ186/'R10'!BJ185)</f>
        <v>0</v>
      </c>
      <c r="BK186" s="71">
        <f>LN('R10'!BK186/'R10'!BK185)</f>
        <v>0</v>
      </c>
    </row>
    <row r="187" spans="1:63">
      <c r="A187" s="134">
        <v>36795</v>
      </c>
      <c r="B187" s="132"/>
      <c r="C187" s="135">
        <v>35004</v>
      </c>
      <c r="D187" s="71">
        <f>LN('R10'!D187/'R10'!D186)</f>
        <v>2.4491020008295696E-2</v>
      </c>
      <c r="E187" s="71">
        <f>LN('R10'!E187/'R10'!E186)</f>
        <v>2.1053409197832263E-2</v>
      </c>
      <c r="F187" s="71">
        <f>LN('R10'!F187/'R10'!F186)</f>
        <v>1.0471299867295437E-2</v>
      </c>
      <c r="G187" s="71">
        <f>LN('R10'!G187/'R10'!G186)</f>
        <v>0</v>
      </c>
      <c r="H187" s="71">
        <f>LN('R10'!H187/'R10'!H186)</f>
        <v>0</v>
      </c>
      <c r="I187" s="71">
        <f>LN('R10'!I187/'R10'!I186)</f>
        <v>0</v>
      </c>
      <c r="J187" s="71">
        <f>LN('R10'!J187/'R10'!J186)</f>
        <v>0</v>
      </c>
      <c r="K187" s="71">
        <f>LN('R10'!K187/'R10'!K186)</f>
        <v>0</v>
      </c>
      <c r="L187" s="71">
        <f>LN('R10'!L187/'R10'!L186)</f>
        <v>0</v>
      </c>
      <c r="M187" s="71">
        <f>LN('R10'!M187/'R10'!M186)</f>
        <v>2.8170876966696224E-2</v>
      </c>
      <c r="N187" s="71">
        <f>LN('R10'!N187/'R10'!N186)</f>
        <v>3.4289073478632165E-2</v>
      </c>
      <c r="O187" s="71">
        <f>LN('R10'!O187/'R10'!O186)</f>
        <v>2.886798400085205E-2</v>
      </c>
      <c r="P187" s="71">
        <f>LN('R10'!P187/'R10'!P186)</f>
        <v>1.3423020332140771E-2</v>
      </c>
      <c r="Q187" s="71">
        <f>LN('R10'!Q187/'R10'!Q186)</f>
        <v>1.5037877364540502E-2</v>
      </c>
      <c r="R187" s="71">
        <f>LN('R10'!R187/'R10'!R186)</f>
        <v>1.4815085785140682E-2</v>
      </c>
      <c r="S187" s="71">
        <f>LN('R10'!S187/'R10'!S186)</f>
        <v>0</v>
      </c>
      <c r="T187" s="71">
        <f>LN('R10'!T187/'R10'!T186)</f>
        <v>0</v>
      </c>
      <c r="U187" s="71">
        <f>LN('R10'!U187/'R10'!U186)</f>
        <v>0</v>
      </c>
      <c r="V187" s="71">
        <f>LN('R10'!V187/'R10'!V186)</f>
        <v>0</v>
      </c>
      <c r="W187" s="71">
        <f>LN('R10'!W187/'R10'!W186)</f>
        <v>0</v>
      </c>
      <c r="X187" s="71">
        <f>LN('R10'!X187/'R10'!X186)</f>
        <v>0</v>
      </c>
      <c r="Y187" s="71">
        <f>LN('R10'!Y187/'R10'!Y186)</f>
        <v>0</v>
      </c>
      <c r="Z187" s="71">
        <f>LN('R10'!Z187/'R10'!Z186)</f>
        <v>0</v>
      </c>
      <c r="AA187" s="71">
        <f>LN('R10'!AA187/'R10'!AA186)</f>
        <v>0</v>
      </c>
      <c r="AB187" s="71">
        <f>LN('R10'!AB187/'R10'!AB186)</f>
        <v>0</v>
      </c>
      <c r="AC187" s="71">
        <f>LN('R10'!AC187/'R10'!AC186)</f>
        <v>0</v>
      </c>
      <c r="AD187" s="71">
        <f>LN('R10'!AD187/'R10'!AD186)</f>
        <v>0</v>
      </c>
      <c r="AE187" s="71">
        <f>LN('R10'!AE187/'R10'!AE186)</f>
        <v>0</v>
      </c>
      <c r="AF187" s="71">
        <f>LN('R10'!AF187/'R10'!AF186)</f>
        <v>0</v>
      </c>
      <c r="AG187" s="71">
        <f>LN('R10'!AG187/'R10'!AG186)</f>
        <v>0</v>
      </c>
      <c r="AH187" s="71">
        <f>LN('R10'!AH187/'R10'!AH186)</f>
        <v>0</v>
      </c>
      <c r="AI187" s="71">
        <f>LN('R10'!AI187/'R10'!AI186)</f>
        <v>0</v>
      </c>
      <c r="AJ187" s="71">
        <f>LN('R10'!AJ187/'R10'!AJ186)</f>
        <v>0</v>
      </c>
      <c r="AK187" s="71">
        <f>LN('R10'!AK187/'R10'!AK186)</f>
        <v>0</v>
      </c>
      <c r="AL187" s="71">
        <f>LN('R10'!AL187/'R10'!AL186)</f>
        <v>0</v>
      </c>
      <c r="AM187" s="71">
        <f>LN('R10'!AM187/'R10'!AM186)</f>
        <v>0</v>
      </c>
      <c r="AN187" s="71">
        <f>LN('R10'!AN187/'R10'!AN186)</f>
        <v>0</v>
      </c>
      <c r="AO187" s="71">
        <f>LN('R10'!AO187/'R10'!AO186)</f>
        <v>0</v>
      </c>
      <c r="AP187" s="71">
        <f>LN('R10'!AP187/'R10'!AP186)</f>
        <v>0</v>
      </c>
      <c r="AQ187" s="71">
        <f>LN('R10'!AQ187/'R10'!AQ186)</f>
        <v>0</v>
      </c>
      <c r="AR187" s="71">
        <f>LN('R10'!AR187/'R10'!AR186)</f>
        <v>0</v>
      </c>
      <c r="AS187" s="71">
        <f>LN('R10'!AS187/'R10'!AS186)</f>
        <v>0</v>
      </c>
      <c r="AT187" s="71">
        <f>LN('R10'!AT187/'R10'!AT186)</f>
        <v>0</v>
      </c>
      <c r="AU187" s="71">
        <f>LN('R10'!AU187/'R10'!AU186)</f>
        <v>0</v>
      </c>
      <c r="AV187" s="71">
        <f>LN('R10'!AV187/'R10'!AV186)</f>
        <v>0</v>
      </c>
      <c r="AW187" s="71">
        <f>LN('R10'!AW187/'R10'!AW186)</f>
        <v>0</v>
      </c>
      <c r="AX187" s="71">
        <f>LN('R10'!AX187/'R10'!AX186)</f>
        <v>0</v>
      </c>
      <c r="AY187" s="71">
        <f>LN('R10'!AY187/'R10'!AY186)</f>
        <v>0</v>
      </c>
      <c r="AZ187" s="71">
        <f>LN('R10'!AZ187/'R10'!AZ186)</f>
        <v>0</v>
      </c>
      <c r="BA187" s="71">
        <f>LN('R10'!BA187/'R10'!BA186)</f>
        <v>0</v>
      </c>
      <c r="BB187" s="71">
        <f>LN('R10'!BB187/'R10'!BB186)</f>
        <v>0</v>
      </c>
      <c r="BC187" s="71">
        <f>LN('R10'!BC187/'R10'!BC186)</f>
        <v>0</v>
      </c>
      <c r="BD187" s="71">
        <f>LN('R10'!BD187/'R10'!BD186)</f>
        <v>0</v>
      </c>
      <c r="BE187" s="71">
        <f>LN('R10'!BE187/'R10'!BE186)</f>
        <v>0</v>
      </c>
      <c r="BF187" s="71">
        <f>LN('R10'!BF187/'R10'!BF186)</f>
        <v>0</v>
      </c>
      <c r="BG187" s="71">
        <f>LN('R10'!BG187/'R10'!BG186)</f>
        <v>0</v>
      </c>
      <c r="BH187" s="71">
        <f>LN('R10'!BH187/'R10'!BH186)</f>
        <v>0</v>
      </c>
      <c r="BI187" s="71">
        <f>LN('R10'!BI187/'R10'!BI186)</f>
        <v>0</v>
      </c>
      <c r="BJ187" s="71">
        <f>LN('R10'!BJ187/'R10'!BJ186)</f>
        <v>0</v>
      </c>
      <c r="BK187" s="71">
        <f>LN('R10'!BK187/'R10'!BK186)</f>
        <v>0</v>
      </c>
    </row>
    <row r="188" spans="1:63">
      <c r="A188" s="134">
        <v>36796</v>
      </c>
      <c r="B188" s="132"/>
      <c r="C188" s="135">
        <v>35004</v>
      </c>
      <c r="D188" s="71">
        <f>LN('R10'!D188/'R10'!D187)</f>
        <v>0</v>
      </c>
      <c r="E188" s="71">
        <f>LN('R10'!E188/'R10'!E187)</f>
        <v>6.062462181643484E-2</v>
      </c>
      <c r="F188" s="71">
        <f>LN('R10'!F188/'R10'!F187)</f>
        <v>5.077232537342314E-2</v>
      </c>
      <c r="G188" s="71">
        <f>LN('R10'!G188/'R10'!G187)</f>
        <v>0</v>
      </c>
      <c r="H188" s="71">
        <f>LN('R10'!H188/'R10'!H187)</f>
        <v>0</v>
      </c>
      <c r="I188" s="71">
        <f>LN('R10'!I188/'R10'!I187)</f>
        <v>0</v>
      </c>
      <c r="J188" s="71">
        <f>LN('R10'!J188/'R10'!J187)</f>
        <v>0</v>
      </c>
      <c r="K188" s="71">
        <f>LN('R10'!K188/'R10'!K187)</f>
        <v>1.600034134644112E-2</v>
      </c>
      <c r="L188" s="71">
        <f>LN('R10'!L188/'R10'!L187)</f>
        <v>0</v>
      </c>
      <c r="M188" s="71">
        <f>LN('R10'!M188/'R10'!M187)</f>
        <v>0</v>
      </c>
      <c r="N188" s="71">
        <f>LN('R10'!N188/'R10'!N187)</f>
        <v>0</v>
      </c>
      <c r="O188" s="71">
        <f>LN('R10'!O188/'R10'!O187)</f>
        <v>0</v>
      </c>
      <c r="P188" s="71">
        <f>LN('R10'!P188/'R10'!P187)</f>
        <v>0</v>
      </c>
      <c r="Q188" s="71">
        <f>LN('R10'!Q188/'R10'!Q187)</f>
        <v>0</v>
      </c>
      <c r="R188" s="71">
        <f>LN('R10'!R188/'R10'!R187)</f>
        <v>0</v>
      </c>
      <c r="S188" s="71">
        <f>LN('R10'!S188/'R10'!S187)</f>
        <v>0</v>
      </c>
      <c r="T188" s="71">
        <f>LN('R10'!T188/'R10'!T187)</f>
        <v>0</v>
      </c>
      <c r="U188" s="71">
        <f>LN('R10'!U188/'R10'!U187)</f>
        <v>0</v>
      </c>
      <c r="V188" s="71">
        <f>LN('R10'!V188/'R10'!V187)</f>
        <v>0</v>
      </c>
      <c r="W188" s="71">
        <f>LN('R10'!W188/'R10'!W187)</f>
        <v>0</v>
      </c>
      <c r="X188" s="71">
        <f>LN('R10'!X188/'R10'!X187)</f>
        <v>0</v>
      </c>
      <c r="Y188" s="71">
        <f>LN('R10'!Y188/'R10'!Y187)</f>
        <v>0</v>
      </c>
      <c r="Z188" s="71">
        <f>LN('R10'!Z188/'R10'!Z187)</f>
        <v>0</v>
      </c>
      <c r="AA188" s="71">
        <f>LN('R10'!AA188/'R10'!AA187)</f>
        <v>0</v>
      </c>
      <c r="AB188" s="71">
        <f>LN('R10'!AB188/'R10'!AB187)</f>
        <v>0</v>
      </c>
      <c r="AC188" s="71">
        <f>LN('R10'!AC188/'R10'!AC187)</f>
        <v>0</v>
      </c>
      <c r="AD188" s="71">
        <f>LN('R10'!AD188/'R10'!AD187)</f>
        <v>0</v>
      </c>
      <c r="AE188" s="71">
        <f>LN('R10'!AE188/'R10'!AE187)</f>
        <v>0</v>
      </c>
      <c r="AF188" s="71">
        <f>LN('R10'!AF188/'R10'!AF187)</f>
        <v>0</v>
      </c>
      <c r="AG188" s="71">
        <f>LN('R10'!AG188/'R10'!AG187)</f>
        <v>0</v>
      </c>
      <c r="AH188" s="71">
        <f>LN('R10'!AH188/'R10'!AH187)</f>
        <v>0</v>
      </c>
      <c r="AI188" s="71">
        <f>LN('R10'!AI188/'R10'!AI187)</f>
        <v>0</v>
      </c>
      <c r="AJ188" s="71">
        <f>LN('R10'!AJ188/'R10'!AJ187)</f>
        <v>0</v>
      </c>
      <c r="AK188" s="71">
        <f>LN('R10'!AK188/'R10'!AK187)</f>
        <v>0</v>
      </c>
      <c r="AL188" s="71">
        <f>LN('R10'!AL188/'R10'!AL187)</f>
        <v>0</v>
      </c>
      <c r="AM188" s="71">
        <f>LN('R10'!AM188/'R10'!AM187)</f>
        <v>0</v>
      </c>
      <c r="AN188" s="71">
        <f>LN('R10'!AN188/'R10'!AN187)</f>
        <v>0</v>
      </c>
      <c r="AO188" s="71">
        <f>LN('R10'!AO188/'R10'!AO187)</f>
        <v>0</v>
      </c>
      <c r="AP188" s="71">
        <f>LN('R10'!AP188/'R10'!AP187)</f>
        <v>0</v>
      </c>
      <c r="AQ188" s="71">
        <f>LN('R10'!AQ188/'R10'!AQ187)</f>
        <v>0</v>
      </c>
      <c r="AR188" s="71">
        <f>LN('R10'!AR188/'R10'!AR187)</f>
        <v>0</v>
      </c>
      <c r="AS188" s="71">
        <f>LN('R10'!AS188/'R10'!AS187)</f>
        <v>0</v>
      </c>
      <c r="AT188" s="71">
        <f>LN('R10'!AT188/'R10'!AT187)</f>
        <v>0</v>
      </c>
      <c r="AU188" s="71">
        <f>LN('R10'!AU188/'R10'!AU187)</f>
        <v>0</v>
      </c>
      <c r="AV188" s="71">
        <f>LN('R10'!AV188/'R10'!AV187)</f>
        <v>0</v>
      </c>
      <c r="AW188" s="71">
        <f>LN('R10'!AW188/'R10'!AW187)</f>
        <v>0</v>
      </c>
      <c r="AX188" s="71">
        <f>LN('R10'!AX188/'R10'!AX187)</f>
        <v>0</v>
      </c>
      <c r="AY188" s="71">
        <f>LN('R10'!AY188/'R10'!AY187)</f>
        <v>0</v>
      </c>
      <c r="AZ188" s="71">
        <f>LN('R10'!AZ188/'R10'!AZ187)</f>
        <v>0</v>
      </c>
      <c r="BA188" s="71">
        <f>LN('R10'!BA188/'R10'!BA187)</f>
        <v>0</v>
      </c>
      <c r="BB188" s="71">
        <f>LN('R10'!BB188/'R10'!BB187)</f>
        <v>0</v>
      </c>
      <c r="BC188" s="71">
        <f>LN('R10'!BC188/'R10'!BC187)</f>
        <v>0</v>
      </c>
      <c r="BD188" s="71">
        <f>LN('R10'!BD188/'R10'!BD187)</f>
        <v>0</v>
      </c>
      <c r="BE188" s="71">
        <f>LN('R10'!BE188/'R10'!BE187)</f>
        <v>0</v>
      </c>
      <c r="BF188" s="71">
        <f>LN('R10'!BF188/'R10'!BF187)</f>
        <v>0</v>
      </c>
      <c r="BG188" s="71">
        <f>LN('R10'!BG188/'R10'!BG187)</f>
        <v>0</v>
      </c>
      <c r="BH188" s="71">
        <f>LN('R10'!BH188/'R10'!BH187)</f>
        <v>0</v>
      </c>
      <c r="BI188" s="71">
        <f>LN('R10'!BI188/'R10'!BI187)</f>
        <v>0</v>
      </c>
      <c r="BJ188" s="71">
        <f>LN('R10'!BJ188/'R10'!BJ187)</f>
        <v>0</v>
      </c>
      <c r="BK188" s="71">
        <f>LN('R10'!BK188/'R10'!BK187)</f>
        <v>0</v>
      </c>
    </row>
    <row r="189" spans="1:63">
      <c r="A189" s="134">
        <v>36797</v>
      </c>
      <c r="B189" s="132"/>
      <c r="C189" s="135">
        <v>35004</v>
      </c>
      <c r="D189" s="71">
        <f>LN('R10'!D189/'R10'!D188)</f>
        <v>0</v>
      </c>
      <c r="E189" s="71">
        <f>LN('R10'!E189/'R10'!E188)</f>
        <v>-1.9802627296179754E-2</v>
      </c>
      <c r="F189" s="71">
        <f>LN('R10'!F189/'R10'!F188)</f>
        <v>-9.950330853168092E-3</v>
      </c>
      <c r="G189" s="71">
        <f>LN('R10'!G189/'R10'!G188)</f>
        <v>-1.1173300598125189E-2</v>
      </c>
      <c r="H189" s="71">
        <f>LN('R10'!H189/'R10'!H188)</f>
        <v>0</v>
      </c>
      <c r="I189" s="71">
        <f>LN('R10'!I189/'R10'!I188)</f>
        <v>0</v>
      </c>
      <c r="J189" s="71">
        <f>LN('R10'!J189/'R10'!J188)</f>
        <v>0</v>
      </c>
      <c r="K189" s="71">
        <f>LN('R10'!K189/'R10'!K188)</f>
        <v>0</v>
      </c>
      <c r="L189" s="71">
        <f>LN('R10'!L189/'R10'!L188)</f>
        <v>0</v>
      </c>
      <c r="M189" s="71">
        <f>LN('R10'!M189/'R10'!M188)</f>
        <v>0</v>
      </c>
      <c r="N189" s="71">
        <f>LN('R10'!N189/'R10'!N188)</f>
        <v>0</v>
      </c>
      <c r="O189" s="71">
        <f>LN('R10'!O189/'R10'!O188)</f>
        <v>0</v>
      </c>
      <c r="P189" s="71">
        <f>LN('R10'!P189/'R10'!P188)</f>
        <v>0</v>
      </c>
      <c r="Q189" s="71">
        <f>LN('R10'!Q189/'R10'!Q188)</f>
        <v>0</v>
      </c>
      <c r="R189" s="71">
        <f>LN('R10'!R189/'R10'!R188)</f>
        <v>0</v>
      </c>
      <c r="S189" s="71">
        <f>LN('R10'!S189/'R10'!S188)</f>
        <v>0</v>
      </c>
      <c r="T189" s="71">
        <f>LN('R10'!T189/'R10'!T188)</f>
        <v>0</v>
      </c>
      <c r="U189" s="71">
        <f>LN('R10'!U189/'R10'!U188)</f>
        <v>0</v>
      </c>
      <c r="V189" s="71">
        <f>LN('R10'!V189/'R10'!V188)</f>
        <v>0</v>
      </c>
      <c r="W189" s="71">
        <f>LN('R10'!W189/'R10'!W188)</f>
        <v>0</v>
      </c>
      <c r="X189" s="71">
        <f>LN('R10'!X189/'R10'!X188)</f>
        <v>0</v>
      </c>
      <c r="Y189" s="71">
        <f>LN('R10'!Y189/'R10'!Y188)</f>
        <v>0</v>
      </c>
      <c r="Z189" s="71">
        <f>LN('R10'!Z189/'R10'!Z188)</f>
        <v>0</v>
      </c>
      <c r="AA189" s="71">
        <f>LN('R10'!AA189/'R10'!AA188)</f>
        <v>0</v>
      </c>
      <c r="AB189" s="71">
        <f>LN('R10'!AB189/'R10'!AB188)</f>
        <v>0</v>
      </c>
      <c r="AC189" s="71">
        <f>LN('R10'!AC189/'R10'!AC188)</f>
        <v>0</v>
      </c>
      <c r="AD189" s="71">
        <f>LN('R10'!AD189/'R10'!AD188)</f>
        <v>0</v>
      </c>
      <c r="AE189" s="71">
        <f>LN('R10'!AE189/'R10'!AE188)</f>
        <v>0</v>
      </c>
      <c r="AF189" s="71">
        <f>LN('R10'!AF189/'R10'!AF188)</f>
        <v>0</v>
      </c>
      <c r="AG189" s="71">
        <f>LN('R10'!AG189/'R10'!AG188)</f>
        <v>0</v>
      </c>
      <c r="AH189" s="71">
        <f>LN('R10'!AH189/'R10'!AH188)</f>
        <v>0</v>
      </c>
      <c r="AI189" s="71">
        <f>LN('R10'!AI189/'R10'!AI188)</f>
        <v>0</v>
      </c>
      <c r="AJ189" s="71">
        <f>LN('R10'!AJ189/'R10'!AJ188)</f>
        <v>0</v>
      </c>
      <c r="AK189" s="71">
        <f>LN('R10'!AK189/'R10'!AK188)</f>
        <v>0</v>
      </c>
      <c r="AL189" s="71">
        <f>LN('R10'!AL189/'R10'!AL188)</f>
        <v>0</v>
      </c>
      <c r="AM189" s="71">
        <f>LN('R10'!AM189/'R10'!AM188)</f>
        <v>0</v>
      </c>
      <c r="AN189" s="71">
        <f>LN('R10'!AN189/'R10'!AN188)</f>
        <v>0</v>
      </c>
      <c r="AO189" s="71">
        <f>LN('R10'!AO189/'R10'!AO188)</f>
        <v>0</v>
      </c>
      <c r="AP189" s="71">
        <f>LN('R10'!AP189/'R10'!AP188)</f>
        <v>0</v>
      </c>
      <c r="AQ189" s="71">
        <f>LN('R10'!AQ189/'R10'!AQ188)</f>
        <v>0</v>
      </c>
      <c r="AR189" s="71">
        <f>LN('R10'!AR189/'R10'!AR188)</f>
        <v>0</v>
      </c>
      <c r="AS189" s="71">
        <f>LN('R10'!AS189/'R10'!AS188)</f>
        <v>0</v>
      </c>
      <c r="AT189" s="71">
        <f>LN('R10'!AT189/'R10'!AT188)</f>
        <v>0</v>
      </c>
      <c r="AU189" s="71">
        <f>LN('R10'!AU189/'R10'!AU188)</f>
        <v>0</v>
      </c>
      <c r="AV189" s="71">
        <f>LN('R10'!AV189/'R10'!AV188)</f>
        <v>0</v>
      </c>
      <c r="AW189" s="71">
        <f>LN('R10'!AW189/'R10'!AW188)</f>
        <v>0</v>
      </c>
      <c r="AX189" s="71">
        <f>LN('R10'!AX189/'R10'!AX188)</f>
        <v>0</v>
      </c>
      <c r="AY189" s="71">
        <f>LN('R10'!AY189/'R10'!AY188)</f>
        <v>0</v>
      </c>
      <c r="AZ189" s="71">
        <f>LN('R10'!AZ189/'R10'!AZ188)</f>
        <v>0</v>
      </c>
      <c r="BA189" s="71">
        <f>LN('R10'!BA189/'R10'!BA188)</f>
        <v>0</v>
      </c>
      <c r="BB189" s="71">
        <f>LN('R10'!BB189/'R10'!BB188)</f>
        <v>0</v>
      </c>
      <c r="BC189" s="71">
        <f>LN('R10'!BC189/'R10'!BC188)</f>
        <v>0</v>
      </c>
      <c r="BD189" s="71">
        <f>LN('R10'!BD189/'R10'!BD188)</f>
        <v>0</v>
      </c>
      <c r="BE189" s="71">
        <f>LN('R10'!BE189/'R10'!BE188)</f>
        <v>0</v>
      </c>
      <c r="BF189" s="71">
        <f>LN('R10'!BF189/'R10'!BF188)</f>
        <v>0</v>
      </c>
      <c r="BG189" s="71">
        <f>LN('R10'!BG189/'R10'!BG188)</f>
        <v>0</v>
      </c>
      <c r="BH189" s="71">
        <f>LN('R10'!BH189/'R10'!BH188)</f>
        <v>0</v>
      </c>
      <c r="BI189" s="71">
        <f>LN('R10'!BI189/'R10'!BI188)</f>
        <v>0</v>
      </c>
      <c r="BJ189" s="71">
        <f>LN('R10'!BJ189/'R10'!BJ188)</f>
        <v>0</v>
      </c>
      <c r="BK189" s="71">
        <f>LN('R10'!BK189/'R10'!BK188)</f>
        <v>0</v>
      </c>
    </row>
    <row r="190" spans="1:63">
      <c r="A190" s="134">
        <v>36798</v>
      </c>
      <c r="B190" s="132"/>
      <c r="C190" s="135">
        <v>35004</v>
      </c>
      <c r="D190" s="71">
        <f>LN('R10'!D190/'R10'!D189)</f>
        <v>0</v>
      </c>
      <c r="E190" s="71">
        <f>LN('R10'!E190/'R10'!E189)</f>
        <v>0</v>
      </c>
      <c r="F190" s="71">
        <f>LN('R10'!F190/'R10'!F189)</f>
        <v>0</v>
      </c>
      <c r="G190" s="71">
        <f>LN('R10'!G190/'R10'!G189)</f>
        <v>0</v>
      </c>
      <c r="H190" s="71">
        <f>LN('R10'!H190/'R10'!H189)</f>
        <v>0</v>
      </c>
      <c r="I190" s="71">
        <f>LN('R10'!I190/'R10'!I189)</f>
        <v>0</v>
      </c>
      <c r="J190" s="71">
        <f>LN('R10'!J190/'R10'!J189)</f>
        <v>0</v>
      </c>
      <c r="K190" s="71">
        <f>LN('R10'!K190/'R10'!K189)</f>
        <v>0</v>
      </c>
      <c r="L190" s="71">
        <f>LN('R10'!L190/'R10'!L189)</f>
        <v>0</v>
      </c>
      <c r="M190" s="71">
        <f>LN('R10'!M190/'R10'!M189)</f>
        <v>0</v>
      </c>
      <c r="N190" s="71">
        <f>LN('R10'!N190/'R10'!N189)</f>
        <v>0</v>
      </c>
      <c r="O190" s="71">
        <f>LN('R10'!O190/'R10'!O189)</f>
        <v>0</v>
      </c>
      <c r="P190" s="71">
        <f>LN('R10'!P190/'R10'!P189)</f>
        <v>0</v>
      </c>
      <c r="Q190" s="71">
        <f>LN('R10'!Q190/'R10'!Q189)</f>
        <v>0</v>
      </c>
      <c r="R190" s="71">
        <f>LN('R10'!R190/'R10'!R189)</f>
        <v>0</v>
      </c>
      <c r="S190" s="71">
        <f>LN('R10'!S190/'R10'!S189)</f>
        <v>0</v>
      </c>
      <c r="T190" s="71">
        <f>LN('R10'!T190/'R10'!T189)</f>
        <v>0</v>
      </c>
      <c r="U190" s="71">
        <f>LN('R10'!U190/'R10'!U189)</f>
        <v>0</v>
      </c>
      <c r="V190" s="71">
        <f>LN('R10'!V190/'R10'!V189)</f>
        <v>0</v>
      </c>
      <c r="W190" s="71">
        <f>LN('R10'!W190/'R10'!W189)</f>
        <v>0</v>
      </c>
      <c r="X190" s="71">
        <f>LN('R10'!X190/'R10'!X189)</f>
        <v>0</v>
      </c>
      <c r="Y190" s="71">
        <f>LN('R10'!Y190/'R10'!Y189)</f>
        <v>0</v>
      </c>
      <c r="Z190" s="71">
        <f>LN('R10'!Z190/'R10'!Z189)</f>
        <v>0</v>
      </c>
      <c r="AA190" s="71">
        <f>LN('R10'!AA190/'R10'!AA189)</f>
        <v>0</v>
      </c>
      <c r="AB190" s="71">
        <f>LN('R10'!AB190/'R10'!AB189)</f>
        <v>0</v>
      </c>
      <c r="AC190" s="71">
        <f>LN('R10'!AC190/'R10'!AC189)</f>
        <v>0</v>
      </c>
      <c r="AD190" s="71">
        <f>LN('R10'!AD190/'R10'!AD189)</f>
        <v>0</v>
      </c>
      <c r="AE190" s="71">
        <f>LN('R10'!AE190/'R10'!AE189)</f>
        <v>0</v>
      </c>
      <c r="AF190" s="71">
        <f>LN('R10'!AF190/'R10'!AF189)</f>
        <v>0</v>
      </c>
      <c r="AG190" s="71">
        <f>LN('R10'!AG190/'R10'!AG189)</f>
        <v>0</v>
      </c>
      <c r="AH190" s="71">
        <f>LN('R10'!AH190/'R10'!AH189)</f>
        <v>0</v>
      </c>
      <c r="AI190" s="71">
        <f>LN('R10'!AI190/'R10'!AI189)</f>
        <v>0</v>
      </c>
      <c r="AJ190" s="71">
        <f>LN('R10'!AJ190/'R10'!AJ189)</f>
        <v>0</v>
      </c>
      <c r="AK190" s="71">
        <f>LN('R10'!AK190/'R10'!AK189)</f>
        <v>0</v>
      </c>
      <c r="AL190" s="71">
        <f>LN('R10'!AL190/'R10'!AL189)</f>
        <v>0</v>
      </c>
      <c r="AM190" s="71">
        <f>LN('R10'!AM190/'R10'!AM189)</f>
        <v>0</v>
      </c>
      <c r="AN190" s="71">
        <f>LN('R10'!AN190/'R10'!AN189)</f>
        <v>0</v>
      </c>
      <c r="AO190" s="71">
        <f>LN('R10'!AO190/'R10'!AO189)</f>
        <v>0</v>
      </c>
      <c r="AP190" s="71">
        <f>LN('R10'!AP190/'R10'!AP189)</f>
        <v>0</v>
      </c>
      <c r="AQ190" s="71">
        <f>LN('R10'!AQ190/'R10'!AQ189)</f>
        <v>0</v>
      </c>
      <c r="AR190" s="71">
        <f>LN('R10'!AR190/'R10'!AR189)</f>
        <v>0</v>
      </c>
      <c r="AS190" s="71">
        <f>LN('R10'!AS190/'R10'!AS189)</f>
        <v>0</v>
      </c>
      <c r="AT190" s="71">
        <f>LN('R10'!AT190/'R10'!AT189)</f>
        <v>0</v>
      </c>
      <c r="AU190" s="71">
        <f>LN('R10'!AU190/'R10'!AU189)</f>
        <v>0</v>
      </c>
      <c r="AV190" s="71">
        <f>LN('R10'!AV190/'R10'!AV189)</f>
        <v>0</v>
      </c>
      <c r="AW190" s="71">
        <f>LN('R10'!AW190/'R10'!AW189)</f>
        <v>0</v>
      </c>
      <c r="AX190" s="71">
        <f>LN('R10'!AX190/'R10'!AX189)</f>
        <v>0</v>
      </c>
      <c r="AY190" s="71">
        <f>LN('R10'!AY190/'R10'!AY189)</f>
        <v>0</v>
      </c>
      <c r="AZ190" s="71">
        <f>LN('R10'!AZ190/'R10'!AZ189)</f>
        <v>0</v>
      </c>
      <c r="BA190" s="71">
        <f>LN('R10'!BA190/'R10'!BA189)</f>
        <v>0</v>
      </c>
      <c r="BB190" s="71">
        <f>LN('R10'!BB190/'R10'!BB189)</f>
        <v>0</v>
      </c>
      <c r="BC190" s="71">
        <f>LN('R10'!BC190/'R10'!BC189)</f>
        <v>0</v>
      </c>
      <c r="BD190" s="71">
        <f>LN('R10'!BD190/'R10'!BD189)</f>
        <v>0</v>
      </c>
      <c r="BE190" s="71">
        <f>LN('R10'!BE190/'R10'!BE189)</f>
        <v>0</v>
      </c>
      <c r="BF190" s="71">
        <f>LN('R10'!BF190/'R10'!BF189)</f>
        <v>0</v>
      </c>
      <c r="BG190" s="71">
        <f>LN('R10'!BG190/'R10'!BG189)</f>
        <v>0</v>
      </c>
      <c r="BH190" s="71">
        <f>LN('R10'!BH190/'R10'!BH189)</f>
        <v>0</v>
      </c>
      <c r="BI190" s="71">
        <f>LN('R10'!BI190/'R10'!BI189)</f>
        <v>0</v>
      </c>
      <c r="BJ190" s="71">
        <f>LN('R10'!BJ190/'R10'!BJ189)</f>
        <v>0</v>
      </c>
      <c r="BK190" s="71">
        <f>LN('R10'!BK190/'R10'!BK189)</f>
        <v>0</v>
      </c>
    </row>
    <row r="191" spans="1:63">
      <c r="A191" s="134">
        <v>36799</v>
      </c>
      <c r="B191" s="132"/>
      <c r="C191" s="135">
        <v>35004</v>
      </c>
      <c r="D191" s="71">
        <f>LN('R10'!D191/'R10'!D190)</f>
        <v>-0.18555257737540104</v>
      </c>
      <c r="E191" s="71">
        <f>LN('R10'!E191/'R10'!E190)</f>
        <v>1.980262729617973E-2</v>
      </c>
      <c r="F191" s="71">
        <f>LN('R10'!F191/'R10'!F190)</f>
        <v>-0.12783337150988489</v>
      </c>
      <c r="G191" s="71">
        <f>LN('R10'!G191/'R10'!G190)</f>
        <v>-8.1917122467886697E-2</v>
      </c>
      <c r="H191" s="71">
        <f>LN('R10'!H191/'R10'!H190)</f>
        <v>-0.1440393702229377</v>
      </c>
      <c r="I191" s="71">
        <f>LN('R10'!I191/'R10'!I190)</f>
        <v>-0.15180601286800421</v>
      </c>
      <c r="J191" s="71">
        <f>LN('R10'!J191/'R10'!J190)</f>
        <v>3.2260862218221477E-2</v>
      </c>
      <c r="K191" s="71">
        <f>LN('R10'!K191/'R10'!K190)</f>
        <v>0.11954515064978273</v>
      </c>
      <c r="L191" s="71">
        <f>LN('R10'!L191/'R10'!L190)</f>
        <v>0.57360202991016263</v>
      </c>
      <c r="M191" s="71">
        <f>LN('R10'!M191/'R10'!M190)</f>
        <v>5.7819570888826236E-2</v>
      </c>
      <c r="N191" s="71">
        <f>LN('R10'!N191/'R10'!N190)</f>
        <v>-8.1917122467886697E-2</v>
      </c>
      <c r="O191" s="71">
        <f>LN('R10'!O191/'R10'!O190)</f>
        <v>-0.49469624183610705</v>
      </c>
      <c r="P191" s="71">
        <f>LN('R10'!P191/'R10'!P190)</f>
        <v>-0.1127954941453444</v>
      </c>
      <c r="Q191" s="71">
        <f>LN('R10'!Q191/'R10'!Q190)</f>
        <v>1.4815085785140682E-2</v>
      </c>
      <c r="R191" s="71">
        <f>LN('R10'!R191/'R10'!R190)</f>
        <v>-0.16772275737280196</v>
      </c>
      <c r="S191" s="71">
        <f>LN('R10'!S191/'R10'!S190)</f>
        <v>-0.12981161152199058</v>
      </c>
      <c r="T191" s="71">
        <f>LN('R10'!T191/'R10'!T190)</f>
        <v>-0.16077322058775173</v>
      </c>
      <c r="U191" s="71">
        <f>LN('R10'!U191/'R10'!U190)</f>
        <v>0</v>
      </c>
      <c r="V191" s="71">
        <f>LN('R10'!V191/'R10'!V190)</f>
        <v>2.2989518224698781E-2</v>
      </c>
      <c r="W191" s="71">
        <f>LN('R10'!W191/'R10'!W190)</f>
        <v>8.7011376989629699E-2</v>
      </c>
      <c r="X191" s="71">
        <f>LN('R10'!X191/'R10'!X190)</f>
        <v>0.6720937713621129</v>
      </c>
      <c r="Y191" s="71">
        <f>LN('R10'!Y191/'R10'!Y190)</f>
        <v>0.14805309995913976</v>
      </c>
      <c r="Z191" s="71">
        <f>LN('R10'!Z191/'R10'!Z190)</f>
        <v>-0.13747099062860288</v>
      </c>
      <c r="AA191" s="71">
        <f>LN('R10'!AA191/'R10'!AA190)</f>
        <v>-0.54654370636806993</v>
      </c>
      <c r="AB191" s="71">
        <f>LN('R10'!AB191/'R10'!AB190)</f>
        <v>-0.15718558352241238</v>
      </c>
      <c r="AC191" s="71">
        <f>LN('R10'!AC191/'R10'!AC190)</f>
        <v>2.1053409197832263E-2</v>
      </c>
      <c r="AD191" s="71">
        <f>LN('R10'!AD191/'R10'!AD190)</f>
        <v>1.6529301951210506E-2</v>
      </c>
      <c r="AE191" s="71">
        <f>LN('R10'!AE191/'R10'!AE190)</f>
        <v>-0.16929205650362059</v>
      </c>
      <c r="AF191" s="71">
        <f>LN('R10'!AF191/'R10'!AF190)</f>
        <v>-5.4876610225834371E-2</v>
      </c>
      <c r="AG191" s="71">
        <f>LN('R10'!AG191/'R10'!AG190)</f>
        <v>1.3751171612824419E-2</v>
      </c>
      <c r="AH191" s="71">
        <f>LN('R10'!AH191/'R10'!AH190)</f>
        <v>3.234917555399399E-2</v>
      </c>
      <c r="AI191" s="71">
        <f>LN('R10'!AI191/'R10'!AI190)</f>
        <v>0.17888765594603906</v>
      </c>
      <c r="AJ191" s="71">
        <f>LN('R10'!AJ191/'R10'!AJ190)</f>
        <v>0.5917373545988972</v>
      </c>
      <c r="AK191" s="71">
        <f>LN('R10'!AK191/'R10'!AK190)</f>
        <v>0.1397717946404409</v>
      </c>
      <c r="AL191" s="71">
        <f>LN('R10'!AL191/'R10'!AL190)</f>
        <v>-0.12850533928071814</v>
      </c>
      <c r="AM191" s="71">
        <f>LN('R10'!AM191/'R10'!AM190)</f>
        <v>-0.594644091583026</v>
      </c>
      <c r="AN191" s="71">
        <f>LN('R10'!AN191/'R10'!AN190)</f>
        <v>-4.1456713678346135E-2</v>
      </c>
      <c r="AO191" s="71">
        <f>LN('R10'!AO191/'R10'!AO190)</f>
        <v>-4.8790164169432056E-2</v>
      </c>
      <c r="AP191" s="71">
        <f>LN('R10'!AP191/'R10'!AP190)</f>
        <v>-3.8509854761875614E-2</v>
      </c>
      <c r="AQ191" s="71">
        <f>LN('R10'!AQ191/'R10'!AQ190)</f>
        <v>-0.19300194622285061</v>
      </c>
      <c r="AR191" s="71">
        <f>LN('R10'!AR191/'R10'!AR190)</f>
        <v>-6.3605249954572771E-2</v>
      </c>
      <c r="AS191" s="71">
        <f>LN('R10'!AS191/'R10'!AS190)</f>
        <v>-6.288387244087229E-3</v>
      </c>
      <c r="AT191" s="71">
        <f>LN('R10'!AT191/'R10'!AT190)</f>
        <v>3.8307571362143841E-2</v>
      </c>
      <c r="AU191" s="71">
        <f>LN('R10'!AU191/'R10'!AU190)</f>
        <v>0.20805486098604484</v>
      </c>
      <c r="AV191" s="71">
        <f>LN('R10'!AV191/'R10'!AV190)</f>
        <v>0.56266349865223997</v>
      </c>
      <c r="AW191" s="71">
        <f>LN('R10'!AW191/'R10'!AW190)</f>
        <v>0.16305383189084424</v>
      </c>
      <c r="AX191" s="71">
        <f>LN('R10'!AX191/'R10'!AX190)</f>
        <v>-0.14976636560038362</v>
      </c>
      <c r="AY191" s="71">
        <f>LN('R10'!AY191/'R10'!AY190)</f>
        <v>-0.54907883607419938</v>
      </c>
      <c r="AZ191" s="71">
        <f>LN('R10'!AZ191/'R10'!AZ190)</f>
        <v>-4.6792161506758939E-2</v>
      </c>
      <c r="BA191" s="71">
        <f>LN('R10'!BA191/'R10'!BA190)</f>
        <v>-5.539877938978828E-2</v>
      </c>
      <c r="BB191" s="71">
        <f>LN('R10'!BB191/'R10'!BB190)</f>
        <v>2.0050797045561002E-2</v>
      </c>
      <c r="BC191" s="71">
        <f>LN('R10'!BC191/'R10'!BC190)</f>
        <v>-0.13246850501338628</v>
      </c>
      <c r="BD191" s="71">
        <f>LN('R10'!BD191/'R10'!BD190)</f>
        <v>-6.4349681556233732E-2</v>
      </c>
      <c r="BE191" s="71">
        <f>LN('R10'!BE191/'R10'!BE190)</f>
        <v>-2.4775697612833422E-2</v>
      </c>
      <c r="BF191" s="71">
        <f>LN('R10'!BF191/'R10'!BF190)</f>
        <v>3.9470818854017597E-2</v>
      </c>
      <c r="BG191" s="71">
        <f>LN('R10'!BG191/'R10'!BG190)</f>
        <v>0.21363135013061882</v>
      </c>
      <c r="BH191" s="71">
        <f>LN('R10'!BH191/'R10'!BH190)</f>
        <v>0.51000778521945567</v>
      </c>
      <c r="BI191" s="71">
        <f>LN('R10'!BI191/'R10'!BI190)</f>
        <v>0.17493075436635933</v>
      </c>
      <c r="BJ191" s="71">
        <f>LN('R10'!BJ191/'R10'!BJ190)</f>
        <v>-0.16059564650295419</v>
      </c>
      <c r="BK191" s="71">
        <f>LN('R10'!BK191/'R10'!BK190)</f>
        <v>-0.47599936455206987</v>
      </c>
    </row>
    <row r="192" spans="1:63">
      <c r="A192" s="134"/>
      <c r="B192" s="132"/>
      <c r="C192" s="135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</row>
    <row r="194" spans="1:80">
      <c r="D194" s="71">
        <f>AVERAGE(D84:D$189)</f>
        <v>1.2000962203719209E-2</v>
      </c>
      <c r="E194" s="71">
        <f>AVERAGE(E84:E$189)</f>
        <v>9.1654642085342766E-3</v>
      </c>
      <c r="F194" s="71">
        <f>AVERAGE(F84:F$189)</f>
        <v>5.7174761670661396E-3</v>
      </c>
      <c r="G194" s="71">
        <f>AVERAGE(G84:G$189)</f>
        <v>1.6208975960710619E-3</v>
      </c>
      <c r="H194" s="71">
        <f>AVERAGE(H84:H$189)</f>
        <v>1.5603065537123184E-3</v>
      </c>
      <c r="I194" s="71">
        <f>AVERAGE(I84:I$189)</f>
        <v>3.7424604727790238E-3</v>
      </c>
      <c r="J194" s="71">
        <f>AVERAGE(J84:J$189)</f>
        <v>3.5771171026079884E-3</v>
      </c>
      <c r="K194" s="71">
        <f>AVERAGE(K84:K$189)</f>
        <v>3.6581653868751219E-3</v>
      </c>
      <c r="L194" s="71">
        <f>AVERAGE(L84:L$189)</f>
        <v>5.7127275588864162E-3</v>
      </c>
      <c r="M194" s="71">
        <f>AVERAGE(M84:M$189)</f>
        <v>1.1345763462905835E-2</v>
      </c>
      <c r="N194" s="71">
        <f>AVERAGE(N84:N$189)</f>
        <v>1.2562603288509687E-2</v>
      </c>
      <c r="O194" s="71">
        <f>AVERAGE(O84:O$189)</f>
        <v>1.2284269516963962E-2</v>
      </c>
      <c r="P194" s="71">
        <f>AVERAGE(P84:P$189)</f>
        <v>7.8891323037794218E-3</v>
      </c>
      <c r="Q194" s="71">
        <f>AVERAGE(Q84:Q$189)</f>
        <v>5.8601290654231699E-3</v>
      </c>
      <c r="R194" s="71">
        <f>AVERAGE(R84:R$189)</f>
        <v>1.5413618469264482E-3</v>
      </c>
      <c r="S194" s="71">
        <f>AVERAGE(S84:S$189)</f>
        <v>-2.9369214809911127E-3</v>
      </c>
      <c r="T194" s="71">
        <f>AVERAGE(T84:T$189)</f>
        <v>-3.4114455243331632E-3</v>
      </c>
      <c r="U194" s="71">
        <f>AVERAGE(U84:U$189)</f>
        <v>-2.7033260151297813E-4</v>
      </c>
      <c r="V194" s="71">
        <f>AVERAGE(V84:V$189)</f>
        <v>3.9197172559313052E-4</v>
      </c>
      <c r="W194" s="71">
        <f>AVERAGE(W84:W$189)</f>
        <v>3.2722224516877304E-4</v>
      </c>
      <c r="X194" s="71">
        <f>AVERAGE(X84:X$189)</f>
        <v>2.2039136903915608E-3</v>
      </c>
      <c r="Y194" s="71">
        <f>AVERAGE(Y84:Y$189)</f>
        <v>8.5444209673926231E-3</v>
      </c>
      <c r="Z194" s="71">
        <f>AVERAGE(Z84:Z$189)</f>
        <v>1.0380725744663519E-2</v>
      </c>
      <c r="AA194" s="71">
        <f>AVERAGE(AA84:AA$189)</f>
        <v>9.6327039918537114E-3</v>
      </c>
      <c r="AB194" s="71">
        <f>AVERAGE(AB84:AB$189)</f>
        <v>4.885091721903277E-3</v>
      </c>
      <c r="AC194" s="71">
        <f>AVERAGE(AC84:AC$189)</f>
        <v>2.4448740416532773E-3</v>
      </c>
      <c r="AD194" s="71">
        <f>AVERAGE(AD84:AD$189)</f>
        <v>-1.851755633437047E-3</v>
      </c>
      <c r="AE194" s="71">
        <f>AVERAGE(AE84:AE$189)</f>
        <v>-4.5635925271251274E-3</v>
      </c>
      <c r="AF194" s="71">
        <f>AVERAGE(AF84:AF$189)</f>
        <v>-5.366655905693539E-3</v>
      </c>
      <c r="AG194" s="71">
        <f>AVERAGE(AG84:AG$189)</f>
        <v>-1.2488384931858278E-3</v>
      </c>
      <c r="AH194" s="71">
        <f>AVERAGE(AH84:AH$189)</f>
        <v>-4.6096623693549232E-4</v>
      </c>
      <c r="AI194" s="71">
        <f>AVERAGE(AI84:AI$189)</f>
        <v>-4.3561253719199785E-4</v>
      </c>
      <c r="AJ194" s="71">
        <f>AVERAGE(AJ84:AJ$189)</f>
        <v>2.2933938967538087E-3</v>
      </c>
      <c r="AK194" s="71">
        <f>AVERAGE(AK84:AK$189)</f>
        <v>7.8758217703283097E-3</v>
      </c>
      <c r="AL194" s="71">
        <f>AVERAGE(AL84:AL$189)</f>
        <v>9.6382193163394494E-3</v>
      </c>
      <c r="AM194" s="71">
        <f>AVERAGE(AM84:AM$189)</f>
        <v>8.970604077852589E-3</v>
      </c>
      <c r="AN194" s="71">
        <f>AVERAGE(AN84:AN$189)</f>
        <v>3.7659473487294446E-3</v>
      </c>
      <c r="AO194" s="71">
        <f>AVERAGE(AO84:AO$189)</f>
        <v>2.4249538017914246E-3</v>
      </c>
      <c r="AP194" s="71">
        <f>AVERAGE(AP84:AP$189)</f>
        <v>-2.5666102976304116E-3</v>
      </c>
      <c r="AQ194" s="71">
        <f>AVERAGE(AQ84:AQ$189)</f>
        <v>-5.7700138170956958E-3</v>
      </c>
      <c r="AR194" s="71">
        <f>AVERAGE(AR84:AR$189)</f>
        <v>-6.753363655670943E-3</v>
      </c>
      <c r="AS194" s="71">
        <f>AVERAGE(AS84:AS$189)</f>
        <v>-2.7399949187564901E-3</v>
      </c>
      <c r="AT194" s="71">
        <f>AVERAGE(AT84:AT$189)</f>
        <v>-2.1452832535178382E-3</v>
      </c>
      <c r="AU194" s="71">
        <f>AVERAGE(AU84:AU$189)</f>
        <v>-2.0619367255136968E-3</v>
      </c>
      <c r="AV194" s="71">
        <f>AVERAGE(AV84:AV$189)</f>
        <v>9.4022060307343404E-4</v>
      </c>
      <c r="AW194" s="71">
        <f>AVERAGE(AW84:AW$189)</f>
        <v>6.2483668167738092E-3</v>
      </c>
      <c r="AX194" s="71">
        <f>AVERAGE(AX84:AX$189)</f>
        <v>8.2338727248115178E-3</v>
      </c>
      <c r="AY194" s="71">
        <f>AVERAGE(AY84:AY$189)</f>
        <v>7.3622507421942061E-3</v>
      </c>
      <c r="AZ194" s="71">
        <f>AVERAGE(AZ84:AZ$189)</f>
        <v>2.584771883111063E-3</v>
      </c>
      <c r="BA194" s="71">
        <f>AVERAGE(BA84:BA$189)</f>
        <v>1.1995579778177254E-3</v>
      </c>
      <c r="BB194" s="71">
        <f>AVERAGE(BB84:BB$189)</f>
        <v>-3.8838718522910313E-3</v>
      </c>
      <c r="BC194" s="71">
        <f>AVERAGE(BC84:BC$189)</f>
        <v>-6.5121651252074515E-3</v>
      </c>
      <c r="BD194" s="71">
        <f>AVERAGE(BD84:BD$189)</f>
        <v>-6.8886796334975192E-3</v>
      </c>
      <c r="BE194" s="71">
        <f>AVERAGE(BE84:BE$189)</f>
        <v>-2.9005894828058793E-3</v>
      </c>
      <c r="BF194" s="71">
        <f>AVERAGE(BF84:BF$189)</f>
        <v>-2.4836708736792256E-3</v>
      </c>
      <c r="BG194" s="71">
        <f>AVERAGE(BG84:BG$189)</f>
        <v>-2.3878829286273647E-3</v>
      </c>
      <c r="BH194" s="71">
        <f>AVERAGE(BH84:BH$189)</f>
        <v>6.6725469769306645E-4</v>
      </c>
      <c r="BI194" s="71">
        <f>AVERAGE(BI84:BI$189)</f>
        <v>5.4786488978765995E-3</v>
      </c>
      <c r="BJ194" s="71">
        <f>AVERAGE(BJ84:BJ$189)</f>
        <v>7.5789431424530592E-3</v>
      </c>
      <c r="BK194" s="71">
        <f>AVERAGE(BK84:BK$189)</f>
        <v>6.6024442864959084E-3</v>
      </c>
      <c r="BL194">
        <v>195</v>
      </c>
      <c r="BM194">
        <f t="shared" ref="BM194:BM257" si="0">BM195*$BM$389</f>
        <v>6.1207353017708268E-6</v>
      </c>
      <c r="BN194" s="71"/>
      <c r="BO194" s="71"/>
      <c r="BP194" s="71"/>
      <c r="BQ194" s="71"/>
      <c r="BR194" s="71"/>
      <c r="BS194" s="71"/>
      <c r="BT194" s="71"/>
      <c r="BU194" s="71"/>
      <c r="BV194" s="71"/>
      <c r="BW194" s="71" t="e">
        <f>AVERAGE(BW84:BW$189)</f>
        <v>#DIV/0!</v>
      </c>
      <c r="BX194" s="71" t="e">
        <f>AVERAGE(BX84:BX$189)</f>
        <v>#DIV/0!</v>
      </c>
      <c r="BY194" s="71" t="e">
        <f>AVERAGE(BY84:BY$189)</f>
        <v>#DIV/0!</v>
      </c>
      <c r="BZ194" s="71" t="e">
        <f>AVERAGE(BZ84:BZ$189)</f>
        <v>#DIV/0!</v>
      </c>
      <c r="CA194" s="71" t="e">
        <f>AVERAGE(CA84:CA$189)</f>
        <v>#DIV/0!</v>
      </c>
      <c r="CB194" s="71" t="e">
        <f>AVERAGE(CB84:CB$189)</f>
        <v>#DIV/0!</v>
      </c>
    </row>
    <row r="195" spans="1:80">
      <c r="D195" s="71">
        <f>AVERAGE(D106:D$189)</f>
        <v>4.4257760674086015E-3</v>
      </c>
      <c r="E195" s="71">
        <f>AVERAGE(E106:E$189)</f>
        <v>2.9799169263316447E-5</v>
      </c>
      <c r="F195" s="71">
        <f>AVERAGE(F106:F$189)</f>
        <v>3.9333159616904335E-4</v>
      </c>
      <c r="G195" s="71">
        <f>AVERAGE(G106:G$189)</f>
        <v>3.5142964864977124E-3</v>
      </c>
      <c r="H195" s="71">
        <f>AVERAGE(H106:H$189)</f>
        <v>3.4732785457073302E-3</v>
      </c>
      <c r="I195" s="71">
        <f>AVERAGE(I106:I$189)</f>
        <v>1.6617369230146283E-3</v>
      </c>
      <c r="J195" s="71">
        <f>AVERAGE(J106:J$189)</f>
        <v>1.9577313336646774E-3</v>
      </c>
      <c r="K195" s="71">
        <f>AVERAGE(K106:K$189)</f>
        <v>3.6794436003940254E-3</v>
      </c>
      <c r="L195" s="71">
        <f>AVERAGE(L106:L$189)</f>
        <v>5.4287784198928119E-3</v>
      </c>
      <c r="M195" s="71">
        <f>AVERAGE(M106:M$189)</f>
        <v>1.300806610890826E-2</v>
      </c>
      <c r="N195" s="71">
        <f>AVERAGE(N106:N$189)</f>
        <v>1.4053921561142815E-2</v>
      </c>
      <c r="O195" s="71">
        <f>AVERAGE(O106:O$189)</f>
        <v>1.230586598296184E-2</v>
      </c>
      <c r="P195" s="71">
        <f>AVERAGE(P106:P$189)</f>
        <v>-5.0500852242799706E-4</v>
      </c>
      <c r="Q195" s="71">
        <f>AVERAGE(Q106:Q$189)</f>
        <v>-3.5132982254678408E-3</v>
      </c>
      <c r="R195" s="71">
        <f>AVERAGE(R106:R$189)</f>
        <v>-2.3730107454820373E-3</v>
      </c>
      <c r="S195" s="71">
        <f>AVERAGE(S106:S$189)</f>
        <v>1.0264425648467714E-3</v>
      </c>
      <c r="T195" s="71">
        <f>AVERAGE(T106:T$189)</f>
        <v>1.7812943662752812E-4</v>
      </c>
      <c r="U195" s="71">
        <f>AVERAGE(U106:U$189)</f>
        <v>-1.8548860862574073E-3</v>
      </c>
      <c r="V195" s="71">
        <f>AVERAGE(V106:V$189)</f>
        <v>2.0947335583784533E-4</v>
      </c>
      <c r="W195" s="71">
        <f>AVERAGE(W106:W$189)</f>
        <v>5.5380970993919884E-4</v>
      </c>
      <c r="X195" s="71">
        <f>AVERAGE(X106:X$189)</f>
        <v>1.9493472764407051E-3</v>
      </c>
      <c r="Y195" s="71">
        <f>AVERAGE(Y106:Y$189)</f>
        <v>1.0782245506471642E-2</v>
      </c>
      <c r="Z195" s="71">
        <f>AVERAGE(Z106:Z$189)</f>
        <v>1.2942972102027364E-2</v>
      </c>
      <c r="AA195" s="71">
        <f>AVERAGE(AA106:AA$189)</f>
        <v>1.0447335948731722E-2</v>
      </c>
      <c r="AB195" s="71">
        <f>AVERAGE(AB106:AB$189)</f>
        <v>-3.6346413885790484E-3</v>
      </c>
      <c r="AC195" s="71">
        <f>AVERAGE(AC106:AC$189)</f>
        <v>-7.246373663183983E-3</v>
      </c>
      <c r="AD195" s="71">
        <f>AVERAGE(AD106:AD$189)</f>
        <v>-5.893776985688705E-3</v>
      </c>
      <c r="AE195" s="71">
        <f>AVERAGE(AE106:AE$189)</f>
        <v>7.341089185314055E-5</v>
      </c>
      <c r="AF195" s="71">
        <f>AVERAGE(AF106:AF$189)</f>
        <v>-1.1818341619217192E-3</v>
      </c>
      <c r="AG195" s="71">
        <f>AVERAGE(AG106:AG$189)</f>
        <v>-1.965235123326769E-3</v>
      </c>
      <c r="AH195" s="71">
        <f>AVERAGE(AH106:AH$189)</f>
        <v>8.76353989768272E-5</v>
      </c>
      <c r="AI195" s="71">
        <f>AVERAGE(AI106:AI$189)</f>
        <v>5.488136567478436E-4</v>
      </c>
      <c r="AJ195" s="71">
        <f>AVERAGE(AJ106:AJ$189)</f>
        <v>3.0662401612794057E-3</v>
      </c>
      <c r="AK195" s="71">
        <f>AVERAGE(AK106:AK$189)</f>
        <v>1.1011177885142708E-2</v>
      </c>
      <c r="AL195" s="71">
        <f>AVERAGE(AL106:AL$189)</f>
        <v>1.31080759662298E-2</v>
      </c>
      <c r="AM195" s="71">
        <f>AVERAGE(AM106:AM$189)</f>
        <v>1.0645728554912836E-2</v>
      </c>
      <c r="AN195" s="71">
        <f>AVERAGE(AN106:AN$189)</f>
        <v>-4.5353725157551549E-3</v>
      </c>
      <c r="AO195" s="71">
        <f>AVERAGE(AO106:AO$189)</f>
        <v>-6.8265208034060006E-3</v>
      </c>
      <c r="AP195" s="71">
        <f>AVERAGE(AP106:AP$189)</f>
        <v>-6.1997137454661722E-3</v>
      </c>
      <c r="AQ195" s="71">
        <f>AVERAGE(AQ106:AQ$189)</f>
        <v>-5.8999632081500831E-4</v>
      </c>
      <c r="AR195" s="71">
        <f>AVERAGE(AR106:AR$189)</f>
        <v>-2.0756355612473513E-3</v>
      </c>
      <c r="AS195" s="71">
        <f>AVERAGE(AS106:AS$189)</f>
        <v>-2.972079486458831E-3</v>
      </c>
      <c r="AT195" s="71">
        <f>AVERAGE(AT106:AT$189)</f>
        <v>-1.4176652546360931E-3</v>
      </c>
      <c r="AU195" s="71">
        <f>AVERAGE(AU106:AU$189)</f>
        <v>-8.8199192710108464E-4</v>
      </c>
      <c r="AV195" s="71">
        <f>AVERAGE(AV106:AV$189)</f>
        <v>2.0011969699882432E-3</v>
      </c>
      <c r="AW195" s="71">
        <f>AVERAGE(AW106:AW$189)</f>
        <v>9.6455739938749886E-3</v>
      </c>
      <c r="AX195" s="71">
        <f>AVERAGE(AX106:AX$189)</f>
        <v>1.2042867996172379E-2</v>
      </c>
      <c r="AY195" s="71">
        <f>AVERAGE(AY106:AY$189)</f>
        <v>9.2784628198454983E-3</v>
      </c>
      <c r="AZ195" s="71">
        <f>AVERAGE(AZ106:AZ$189)</f>
        <v>-5.696887282090151E-3</v>
      </c>
      <c r="BA195" s="71">
        <f>AVERAGE(BA106:BA$189)</f>
        <v>-8.086654825318864E-3</v>
      </c>
      <c r="BB195" s="71">
        <f>AVERAGE(BB106:BB$189)</f>
        <v>-7.4733859678225451E-3</v>
      </c>
      <c r="BC195" s="71">
        <f>AVERAGE(BC106:BC$189)</f>
        <v>-9.7785885536888495E-4</v>
      </c>
      <c r="BD195" s="71">
        <f>AVERAGE(BD106:BD$189)</f>
        <v>-1.7092009017573881E-3</v>
      </c>
      <c r="BE195" s="71">
        <f>AVERAGE(BE106:BE$189)</f>
        <v>-2.6204503618770577E-3</v>
      </c>
      <c r="BF195" s="71">
        <f>AVERAGE(BF106:BF$189)</f>
        <v>-1.3935732916740631E-3</v>
      </c>
      <c r="BG195" s="71">
        <f>AVERAGE(BG106:BG$189)</f>
        <v>-8.4141023936615007E-4</v>
      </c>
      <c r="BH195" s="71">
        <f>AVERAGE(BH106:BH$189)</f>
        <v>2.121932940171337E-3</v>
      </c>
      <c r="BI195" s="71">
        <f>AVERAGE(BI106:BI$189)</f>
        <v>9.1734566143761489E-3</v>
      </c>
      <c r="BJ195" s="71">
        <f>AVERAGE(BJ106:BJ$189)</f>
        <v>1.1729566706679835E-2</v>
      </c>
      <c r="BK195" s="71">
        <f>AVERAGE(BK106:BK$189)</f>
        <v>-1.0235537399034078E-2</v>
      </c>
      <c r="BL195">
        <v>194</v>
      </c>
      <c r="BM195">
        <f t="shared" si="0"/>
        <v>6.5114205337987519E-6</v>
      </c>
      <c r="BN195" s="71"/>
      <c r="BO195" s="71"/>
      <c r="BP195" s="71"/>
      <c r="BQ195" s="71"/>
      <c r="BR195" s="71"/>
      <c r="BS195" s="71"/>
      <c r="BT195" s="71"/>
      <c r="BU195" s="71"/>
      <c r="BV195" s="71"/>
      <c r="BW195" s="71" t="e">
        <f>AVERAGE(BW106:BW$189)</f>
        <v>#DIV/0!</v>
      </c>
      <c r="BX195" s="71" t="e">
        <f>AVERAGE(BX106:BX$189)</f>
        <v>#DIV/0!</v>
      </c>
      <c r="BY195" s="71" t="e">
        <f>AVERAGE(BY106:BY$189)</f>
        <v>#DIV/0!</v>
      </c>
      <c r="BZ195" s="71" t="e">
        <f>AVERAGE(BZ106:BZ$189)</f>
        <v>#DIV/0!</v>
      </c>
      <c r="CA195" s="71" t="e">
        <f>AVERAGE(CA106:CA$189)</f>
        <v>#DIV/0!</v>
      </c>
      <c r="CB195" s="71" t="e">
        <f>AVERAGE(CB106:CB$189)</f>
        <v>#DIV/0!</v>
      </c>
    </row>
    <row r="196" spans="1:80">
      <c r="D196" s="71">
        <f>AVERAGE(D128:D$189)</f>
        <v>-3.1773914711272144E-3</v>
      </c>
      <c r="E196" s="71">
        <f>AVERAGE(E128:E$189)</f>
        <v>-1.8278820210806982E-3</v>
      </c>
      <c r="F196" s="71">
        <f>AVERAGE(F128:F$189)</f>
        <v>3.3490220125523243E-3</v>
      </c>
      <c r="G196" s="71">
        <f>AVERAGE(G128:G$189)</f>
        <v>3.5877669448932154E-3</v>
      </c>
      <c r="H196" s="71">
        <f>AVERAGE(H128:H$189)</f>
        <v>2.9603518257932831E-3</v>
      </c>
      <c r="I196" s="71">
        <f>AVERAGE(I128:I$189)</f>
        <v>3.1925126547662206E-3</v>
      </c>
      <c r="J196" s="71">
        <f>AVERAGE(J128:J$189)</f>
        <v>2.4973221504579154E-3</v>
      </c>
      <c r="K196" s="71">
        <f>AVERAGE(K128:K$189)</f>
        <v>5.7894369753753502E-3</v>
      </c>
      <c r="L196" s="71">
        <f>AVERAGE(L128:L$189)</f>
        <v>5.8178581849463069E-3</v>
      </c>
      <c r="M196" s="71">
        <f>AVERAGE(M128:M$189)</f>
        <v>1.715356401381998E-2</v>
      </c>
      <c r="N196" s="71">
        <f>AVERAGE(N128:N$189)</f>
        <v>1.6667286561285619E-2</v>
      </c>
      <c r="O196" s="71">
        <f>AVERAGE(O128:O$189)</f>
        <v>8.0661968668809133E-4</v>
      </c>
      <c r="P196" s="71">
        <f>AVERAGE(P128:P$189)</f>
        <v>-5.8813405417404655E-3</v>
      </c>
      <c r="Q196" s="71">
        <f>AVERAGE(Q128:Q$189)</f>
        <v>1.7798073736913808E-3</v>
      </c>
      <c r="R196" s="71">
        <f>AVERAGE(R128:R$189)</f>
        <v>1.7521587258515407E-3</v>
      </c>
      <c r="S196" s="71">
        <f>AVERAGE(S128:S$189)</f>
        <v>4.8754979334344108E-3</v>
      </c>
      <c r="T196" s="71">
        <f>AVERAGE(T128:T$189)</f>
        <v>2.7817622637248862E-3</v>
      </c>
      <c r="U196" s="71">
        <f>AVERAGE(U128:U$189)</f>
        <v>-9.6637942391745307E-4</v>
      </c>
      <c r="V196" s="71">
        <f>AVERAGE(V128:V$189)</f>
        <v>1.3061319756293693E-3</v>
      </c>
      <c r="W196" s="71">
        <f>AVERAGE(W128:W$189)</f>
        <v>5.4390140199440731E-3</v>
      </c>
      <c r="X196" s="71">
        <f>AVERAGE(X128:X$189)</f>
        <v>3.9223383129245795E-3</v>
      </c>
      <c r="Y196" s="71">
        <f>AVERAGE(Y128:Y$189)</f>
        <v>1.7563445856896381E-2</v>
      </c>
      <c r="Z196" s="71">
        <f>AVERAGE(Z128:Z$189)</f>
        <v>1.8031184460263174E-2</v>
      </c>
      <c r="AA196" s="71">
        <f>AVERAGE(AA128:AA$189)</f>
        <v>-1.4246605759146321E-3</v>
      </c>
      <c r="AB196" s="71">
        <f>AVERAGE(AB128:AB$189)</f>
        <v>-8.7766355150073905E-3</v>
      </c>
      <c r="AC196" s="71">
        <f>AVERAGE(AC128:AC$189)</f>
        <v>7.8087587227852038E-5</v>
      </c>
      <c r="AD196" s="71">
        <f>AVERAGE(AD128:AD$189)</f>
        <v>-1.3877621030386766E-3</v>
      </c>
      <c r="AE196" s="71">
        <f>AVERAGE(AE128:AE$189)</f>
        <v>5.9175654976892271E-3</v>
      </c>
      <c r="AF196" s="71">
        <f>AVERAGE(AF128:AF$189)</f>
        <v>3.1870484573082399E-3</v>
      </c>
      <c r="AG196" s="71">
        <f>AVERAGE(AG128:AG$189)</f>
        <v>-8.052851861633214E-4</v>
      </c>
      <c r="AH196" s="71">
        <f>AVERAGE(AH128:AH$189)</f>
        <v>1.9687367710828347E-3</v>
      </c>
      <c r="AI196" s="71">
        <f>AVERAGE(AI128:AI$189)</f>
        <v>6.8266828663727085E-3</v>
      </c>
      <c r="AJ196" s="71">
        <f>AVERAGE(AJ128:AJ$189)</f>
        <v>6.2521486792049257E-3</v>
      </c>
      <c r="AK196" s="71">
        <f>AVERAGE(AK128:AK$189)</f>
        <v>1.9017163766308371E-2</v>
      </c>
      <c r="AL196" s="71">
        <f>AVERAGE(AL128:AL$189)</f>
        <v>1.9054499153413378E-2</v>
      </c>
      <c r="AM196" s="71">
        <f>AVERAGE(AM128:AM$189)</f>
        <v>-1.6945910607535856E-3</v>
      </c>
      <c r="AN196" s="71">
        <f>AVERAGE(AN128:AN$189)</f>
        <v>-9.75077838129817E-3</v>
      </c>
      <c r="AO196" s="71">
        <f>AVERAGE(AO128:AO$189)</f>
        <v>1.8428228840972418E-3</v>
      </c>
      <c r="AP196" s="71">
        <f>AVERAGE(AP128:AP$189)</f>
        <v>-1.1888845769193453E-3</v>
      </c>
      <c r="AQ196" s="71">
        <f>AVERAGE(AQ128:AQ$189)</f>
        <v>5.9496862021049222E-3</v>
      </c>
      <c r="AR196" s="71">
        <f>AVERAGE(AR128:AR$189)</f>
        <v>2.8367515856073384E-3</v>
      </c>
      <c r="AS196" s="71">
        <f>AVERAGE(AS128:AS$189)</f>
        <v>-2.0517992647216782E-3</v>
      </c>
      <c r="AT196" s="71">
        <f>AVERAGE(AT128:AT$189)</f>
        <v>6.150151051249669E-4</v>
      </c>
      <c r="AU196" s="71">
        <f>AVERAGE(AU128:AU$189)</f>
        <v>6.0340228433015406E-3</v>
      </c>
      <c r="AV196" s="71">
        <f>AVERAGE(AV128:AV$189)</f>
        <v>5.5382747595800145E-3</v>
      </c>
      <c r="AW196" s="71">
        <f>AVERAGE(AW128:AW$189)</f>
        <v>1.8184283144420398E-2</v>
      </c>
      <c r="AX196" s="71">
        <f>AVERAGE(AX128:AX$189)</f>
        <v>1.834809078401925E-2</v>
      </c>
      <c r="AY196" s="71">
        <f>AVERAGE(AY128:AY$189)</f>
        <v>-3.7817585261646263E-3</v>
      </c>
      <c r="AZ196" s="71">
        <f>AVERAGE(AZ128:AZ$189)</f>
        <v>-1.104626862746007E-2</v>
      </c>
      <c r="BA196" s="71">
        <f>AVERAGE(BA128:BA$189)</f>
        <v>1.1908130712838527E-3</v>
      </c>
      <c r="BB196" s="71">
        <f>AVERAGE(BB128:BB$189)</f>
        <v>-2.4085938382563225E-3</v>
      </c>
      <c r="BC196" s="71">
        <f>AVERAGE(BC128:BC$189)</f>
        <v>6.2451931327433046E-3</v>
      </c>
      <c r="BD196" s="71">
        <f>AVERAGE(BD128:BD$189)</f>
        <v>4.1086043422048227E-3</v>
      </c>
      <c r="BE196" s="71">
        <f>AVERAGE(BE128:BE$189)</f>
        <v>-1.5753929672004338E-3</v>
      </c>
      <c r="BF196" s="71">
        <f>AVERAGE(BF128:BF$189)</f>
        <v>9.2187252474864201E-4</v>
      </c>
      <c r="BG196" s="71">
        <f>AVERAGE(BG128:BG$189)</f>
        <v>6.646097018243563E-3</v>
      </c>
      <c r="BH196" s="71">
        <f>AVERAGE(BH128:BH$189)</f>
        <v>6.1285085479626886E-3</v>
      </c>
      <c r="BI196" s="71">
        <f>AVERAGE(BI128:BI$189)</f>
        <v>1.8175827007844626E-2</v>
      </c>
      <c r="BJ196" s="71">
        <f>AVERAGE(BJ128:BJ$189)</f>
        <v>1.8351893983708897E-2</v>
      </c>
      <c r="BK196" s="71">
        <f>AVERAGE(BK128:BK$189)</f>
        <v>-6.4799629567716443E-3</v>
      </c>
      <c r="BL196">
        <v>193</v>
      </c>
      <c r="BM196">
        <f t="shared" si="0"/>
        <v>6.9270431210625025E-6</v>
      </c>
      <c r="BN196" s="71"/>
      <c r="BO196" s="71"/>
      <c r="BP196" s="71"/>
      <c r="BQ196" s="71"/>
      <c r="BR196" s="71"/>
      <c r="BS196" s="71"/>
      <c r="BT196" s="71"/>
      <c r="BU196" s="71"/>
      <c r="BV196" s="71"/>
      <c r="BW196" s="71" t="e">
        <f>AVERAGE(BW128:BW$189)</f>
        <v>#DIV/0!</v>
      </c>
      <c r="BX196" s="71" t="e">
        <f>AVERAGE(BX128:BX$189)</f>
        <v>#DIV/0!</v>
      </c>
      <c r="BY196" s="71" t="e">
        <f>AVERAGE(BY128:BY$189)</f>
        <v>#DIV/0!</v>
      </c>
      <c r="BZ196" s="71" t="e">
        <f>AVERAGE(BZ128:BZ$189)</f>
        <v>#DIV/0!</v>
      </c>
      <c r="CA196" s="71" t="e">
        <f>AVERAGE(CA128:CA$189)</f>
        <v>#DIV/0!</v>
      </c>
      <c r="CB196" s="71" t="e">
        <f>AVERAGE(CB128:CB$189)</f>
        <v>#DIV/0!</v>
      </c>
    </row>
    <row r="197" spans="1:80">
      <c r="D197" s="71">
        <f>AVERAGE(D147:D$189)</f>
        <v>9.5716447659319778E-4</v>
      </c>
      <c r="E197" s="71">
        <f>AVERAGE(E147:E$189)</f>
        <v>4.1935710263088771E-3</v>
      </c>
      <c r="F197" s="71">
        <f>AVERAGE(F147:F$189)</f>
        <v>8.4614751957522039E-3</v>
      </c>
      <c r="G197" s="71">
        <f>AVERAGE(G147:G$189)</f>
        <v>6.071464272646882E-3</v>
      </c>
      <c r="H197" s="71">
        <f>AVERAGE(H147:H$189)</f>
        <v>6.9947802139255829E-3</v>
      </c>
      <c r="I197" s="71">
        <f>AVERAGE(I147:I$189)</f>
        <v>6.1933889111492699E-3</v>
      </c>
      <c r="J197" s="71">
        <f>AVERAGE(J147:J$189)</f>
        <v>6.3121291065116481E-3</v>
      </c>
      <c r="K197" s="71">
        <f>AVERAGE(K147:K$189)</f>
        <v>6.3725400459224034E-3</v>
      </c>
      <c r="L197" s="71">
        <f>AVERAGE(L147:L$189)</f>
        <v>8.6721507107090506E-3</v>
      </c>
      <c r="M197" s="71">
        <f>AVERAGE(M147:M$189)</f>
        <v>1.9964445604309964E-2</v>
      </c>
      <c r="N197" s="71">
        <f>AVERAGE(N147:N$189)</f>
        <v>5.0158332584330284E-3</v>
      </c>
      <c r="O197" s="71">
        <f>AVERAGE(O147:O$189)</f>
        <v>2.0891439267888123E-4</v>
      </c>
      <c r="P197" s="71">
        <f>AVERAGE(P147:P$189)</f>
        <v>-9.2426264281604605E-3</v>
      </c>
      <c r="Q197" s="71">
        <f>AVERAGE(Q147:Q$189)</f>
        <v>3.3145803612349015E-3</v>
      </c>
      <c r="R197" s="71">
        <f>AVERAGE(R147:R$189)</f>
        <v>7.6919378299375616E-3</v>
      </c>
      <c r="S197" s="71">
        <f>AVERAGE(S147:S$189)</f>
        <v>4.1512272253857929E-3</v>
      </c>
      <c r="T197" s="71">
        <f>AVERAGE(T147:T$189)</f>
        <v>2.3226753111896523E-3</v>
      </c>
      <c r="U197" s="71">
        <f>AVERAGE(U147:U$189)</f>
        <v>2.0333557997598674E-3</v>
      </c>
      <c r="V197" s="71">
        <f>AVERAGE(V147:V$189)</f>
        <v>7.2375016246970861E-3</v>
      </c>
      <c r="W197" s="71">
        <f>AVERAGE(W147:W$189)</f>
        <v>4.0925135551576662E-3</v>
      </c>
      <c r="X197" s="71">
        <f>AVERAGE(X147:X$189)</f>
        <v>5.4941836934769865E-3</v>
      </c>
      <c r="Y197" s="71">
        <f>AVERAGE(Y147:Y$189)</f>
        <v>1.8515033024002134E-2</v>
      </c>
      <c r="Z197" s="71">
        <f>AVERAGE(Z147:Z$189)</f>
        <v>6.3093762876218935E-3</v>
      </c>
      <c r="AA197" s="71">
        <f>AVERAGE(AA147:AA$189)</f>
        <v>-5.8021672204531974E-4</v>
      </c>
      <c r="AB197" s="71">
        <f>AVERAGE(AB147:AB$189)</f>
        <v>-1.0691248805255498E-2</v>
      </c>
      <c r="AC197" s="71">
        <f>AVERAGE(AC147:AC$189)</f>
        <v>-5.3801338143388226E-4</v>
      </c>
      <c r="AD197" s="71">
        <f>AVERAGE(AD147:AD$189)</f>
        <v>4.9184403277728935E-3</v>
      </c>
      <c r="AE197" s="71">
        <f>AVERAGE(AE147:AE$189)</f>
        <v>5.7561867610801459E-3</v>
      </c>
      <c r="AF197" s="71">
        <f>AVERAGE(AF147:AF$189)</f>
        <v>1.3239534659924687E-3</v>
      </c>
      <c r="AG197" s="71">
        <f>AVERAGE(AG147:AG$189)</f>
        <v>4.658811012745079E-3</v>
      </c>
      <c r="AH197" s="71">
        <f>AVERAGE(AH147:AH$189)</f>
        <v>6.2898782458488574E-3</v>
      </c>
      <c r="AI197" s="71">
        <f>AVERAGE(AI147:AI$189)</f>
        <v>6.3062517881537841E-3</v>
      </c>
      <c r="AJ197" s="71">
        <f>AVERAGE(AJ147:AJ$189)</f>
        <v>9.3723516080604068E-3</v>
      </c>
      <c r="AK197" s="71">
        <f>AVERAGE(AK147:AK$189)</f>
        <v>1.8035679083050572E-2</v>
      </c>
      <c r="AL197" s="71">
        <f>AVERAGE(AL147:AL$189)</f>
        <v>5.678511594615113E-3</v>
      </c>
      <c r="AM197" s="71">
        <f>AVERAGE(AM147:AM$189)</f>
        <v>-8.3170436237450145E-4</v>
      </c>
      <c r="AN197" s="71">
        <f>AVERAGE(AN147:AN$189)</f>
        <v>-1.1429582155669565E-2</v>
      </c>
      <c r="AO197" s="71">
        <f>AVERAGE(AO147:AO$189)</f>
        <v>3.7751675713618756E-3</v>
      </c>
      <c r="AP197" s="71">
        <f>AVERAGE(AP147:AP$189)</f>
        <v>3.2267753975018564E-3</v>
      </c>
      <c r="AQ197" s="71">
        <f>AVERAGE(AQ147:AQ$189)</f>
        <v>3.8649686726792858E-3</v>
      </c>
      <c r="AR197" s="71">
        <f>AVERAGE(AR147:AR$189)</f>
        <v>-2.210593024714453E-3</v>
      </c>
      <c r="AS197" s="71">
        <f>AVERAGE(AS147:AS$189)</f>
        <v>8.7714804962692639E-4</v>
      </c>
      <c r="AT197" s="71">
        <f>AVERAGE(AT147:AT$189)</f>
        <v>2.0279663455431461E-3</v>
      </c>
      <c r="AU197" s="71">
        <f>AVERAGE(AU147:AU$189)</f>
        <v>3.3574242780836099E-3</v>
      </c>
      <c r="AV197" s="71">
        <f>AVERAGE(AV147:AV$189)</f>
        <v>7.0590352645143305E-3</v>
      </c>
      <c r="AW197" s="71">
        <f>AVERAGE(AW147:AW$189)</f>
        <v>1.4872150066347154E-2</v>
      </c>
      <c r="AX197" s="71">
        <f>AVERAGE(AX147:AX$189)</f>
        <v>5.5690529186960581E-3</v>
      </c>
      <c r="AY197" s="71">
        <f>AVERAGE(AY147:AY$189)</f>
        <v>-1.9142910214989613E-3</v>
      </c>
      <c r="AZ197" s="71">
        <f>AVERAGE(AZ147:AZ$189)</f>
        <v>-1.1016535675210638E-2</v>
      </c>
      <c r="BA197" s="71">
        <f>AVERAGE(BA147:BA$189)</f>
        <v>8.5669594198559823E-4</v>
      </c>
      <c r="BB197" s="71">
        <f>AVERAGE(BB147:BB$189)</f>
        <v>1.5358226069566675E-4</v>
      </c>
      <c r="BC197" s="71">
        <f>AVERAGE(BC147:BC$189)</f>
        <v>2.1508230038524952E-3</v>
      </c>
      <c r="BD197" s="71">
        <f>AVERAGE(BD147:BD$189)</f>
        <v>-1.6404721948517821E-3</v>
      </c>
      <c r="BE197" s="71">
        <f>AVERAGE(BE147:BE$189)</f>
        <v>1.614524586661433E-3</v>
      </c>
      <c r="BF197" s="71">
        <f>AVERAGE(BF147:BF$189)</f>
        <v>2.3950933441590837E-3</v>
      </c>
      <c r="BG197" s="71">
        <f>AVERAGE(BG147:BG$189)</f>
        <v>4.3079850250225746E-3</v>
      </c>
      <c r="BH197" s="71">
        <f>AVERAGE(BH147:BH$189)</f>
        <v>8.0587209578817879E-3</v>
      </c>
      <c r="BI197" s="71">
        <f>AVERAGE(BI147:BI$189)</f>
        <v>1.4323941642191196E-2</v>
      </c>
      <c r="BJ197" s="71">
        <f>AVERAGE(BJ147:BJ$189)</f>
        <v>6.3711277030693812E-3</v>
      </c>
      <c r="BK197" s="71">
        <f>AVERAGE(BK147:BK$189)</f>
        <v>1.491359846961527E-2</v>
      </c>
      <c r="BL197">
        <v>192</v>
      </c>
      <c r="BM197">
        <f t="shared" si="0"/>
        <v>7.3691948096409606E-6</v>
      </c>
      <c r="BN197" s="71"/>
      <c r="BO197" s="71"/>
      <c r="BP197" s="71"/>
      <c r="BQ197" s="71"/>
      <c r="BR197" s="71"/>
      <c r="BS197" s="71"/>
      <c r="BT197" s="71"/>
      <c r="BU197" s="71"/>
      <c r="BV197" s="71"/>
      <c r="BW197" s="71" t="e">
        <f>AVERAGE(BW147:BW$189)</f>
        <v>#DIV/0!</v>
      </c>
      <c r="BX197" s="71" t="e">
        <f>AVERAGE(BX147:BX$189)</f>
        <v>#DIV/0!</v>
      </c>
      <c r="BY197" s="71" t="e">
        <f>AVERAGE(BY147:BY$189)</f>
        <v>#DIV/0!</v>
      </c>
      <c r="BZ197" s="71" t="e">
        <f>AVERAGE(BZ147:BZ$189)</f>
        <v>#DIV/0!</v>
      </c>
      <c r="CA197" s="71" t="e">
        <f>AVERAGE(CA147:CA$189)</f>
        <v>#DIV/0!</v>
      </c>
      <c r="CB197" s="71" t="e">
        <f>AVERAGE(CB147:CB$189)</f>
        <v>#DIV/0!</v>
      </c>
    </row>
    <row r="198" spans="1:80">
      <c r="D198" s="71">
        <f>AVERAGE(D170:D$189)</f>
        <v>1.3849339166751646E-2</v>
      </c>
      <c r="E198" s="71">
        <f>AVERAGE(E170:E$189)</f>
        <v>1.5735537241985006E-2</v>
      </c>
      <c r="F198" s="71">
        <f>AVERAGE(F170:F$189)</f>
        <v>1.1157177565710486E-2</v>
      </c>
      <c r="G198" s="71">
        <f>AVERAGE(G170:G$189)</f>
        <v>1.7144536739316062E-3</v>
      </c>
      <c r="H198" s="71">
        <f>AVERAGE(H170:H$189)</f>
        <v>3.7992953488960894E-3</v>
      </c>
      <c r="I198" s="71">
        <f>AVERAGE(I170:I$189)</f>
        <v>3.6512567507445024E-3</v>
      </c>
      <c r="J198" s="71">
        <f>AVERAGE(J170:J$189)</f>
        <v>8.2646509756053069E-4</v>
      </c>
      <c r="K198" s="71">
        <f>AVERAGE(K170:K$189)</f>
        <v>2.0245680677368444E-3</v>
      </c>
      <c r="L198" s="71">
        <f>AVERAGE(L170:L$189)</f>
        <v>6.7772745998111892E-3</v>
      </c>
      <c r="M198" s="71">
        <f>AVERAGE(M170:M$189)</f>
        <v>3.0684473188145956E-3</v>
      </c>
      <c r="N198" s="71">
        <f>AVERAGE(N170:N$189)</f>
        <v>1.3283513692360944E-3</v>
      </c>
      <c r="O198" s="71">
        <f>AVERAGE(O170:O$189)</f>
        <v>1.5481112801983331E-3</v>
      </c>
      <c r="P198" s="71">
        <f>AVERAGE(P170:P$189)</f>
        <v>6.9631033666753845E-3</v>
      </c>
      <c r="Q198" s="71">
        <f>AVERAGE(Q170:Q$189)</f>
        <v>7.8632488478308574E-3</v>
      </c>
      <c r="R198" s="71">
        <f>AVERAGE(R170:R$189)</f>
        <v>7.7381806365148477E-3</v>
      </c>
      <c r="S198" s="71">
        <f>AVERAGE(S170:S$189)</f>
        <v>4.3668399843773157E-4</v>
      </c>
      <c r="T198" s="71">
        <f>AVERAGE(T170:T$189)</f>
        <v>4.9751654265840458E-4</v>
      </c>
      <c r="U198" s="71">
        <f>AVERAGE(U170:U$189)</f>
        <v>5.848019881595618E-4</v>
      </c>
      <c r="V198" s="71">
        <f>AVERAGE(V170:V$189)</f>
        <v>1.1765248705097018E-3</v>
      </c>
      <c r="W198" s="71">
        <f>AVERAGE(W170:W$189)</f>
        <v>8.596200270186503E-4</v>
      </c>
      <c r="X198" s="71">
        <f>AVERAGE(X170:X$189)</f>
        <v>7.8741784840696133E-4</v>
      </c>
      <c r="Y198" s="71">
        <f>AVERAGE(Y170:Y$189)</f>
        <v>1.0753102610481786E-3</v>
      </c>
      <c r="Z198" s="71">
        <f>AVERAGE(Z170:Z$189)</f>
        <v>9.259523883618781E-4</v>
      </c>
      <c r="AA198" s="71">
        <f>AVERAGE(AA170:AA$189)</f>
        <v>1.0638699223642471E-3</v>
      </c>
      <c r="AB198" s="71">
        <f>AVERAGE(AB170:AB$189)</f>
        <v>9.1745693340982597E-4</v>
      </c>
      <c r="AC198" s="71">
        <f>AVERAGE(AC170:AC$189)</f>
        <v>8.0430688758121487E-4</v>
      </c>
      <c r="AD198" s="71">
        <f>AVERAGE(AD170:AD$189)</f>
        <v>1.2125001111729836E-3</v>
      </c>
      <c r="AE198" s="71">
        <f>AVERAGE(AE170:AE$189)</f>
        <v>3.610910390589965E-3</v>
      </c>
      <c r="AF198" s="71">
        <f>AVERAGE(AF170:AF$189)</f>
        <v>4.3064576864969371E-3</v>
      </c>
      <c r="AG198" s="71">
        <f>AVERAGE(AG170:AG$189)</f>
        <v>4.5608004135830804E-3</v>
      </c>
      <c r="AH198" s="71">
        <f>AVERAGE(AH170:AH$189)</f>
        <v>4.4956266289194174E-3</v>
      </c>
      <c r="AI198" s="71">
        <f>AVERAGE(AI170:AI$189)</f>
        <v>4.3461170843536795E-3</v>
      </c>
      <c r="AJ198" s="71">
        <f>AVERAGE(AJ170:AJ$189)</f>
        <v>3.6078437414804E-3</v>
      </c>
      <c r="AK198" s="71">
        <f>AVERAGE(AK170:AK$189)</f>
        <v>2.3189873645265285E-3</v>
      </c>
      <c r="AL198" s="71">
        <f>AVERAGE(AL170:AL$189)</f>
        <v>2.0103210239020295E-3</v>
      </c>
      <c r="AM198" s="71">
        <f>AVERAGE(AM170:AM$189)</f>
        <v>2.2924023932029735E-3</v>
      </c>
      <c r="AN198" s="71">
        <f>AVERAGE(AN170:AN$189)</f>
        <v>3.6858787948283794E-3</v>
      </c>
      <c r="AO198" s="71">
        <f>AVERAGE(AO170:AO$189)</f>
        <v>3.8480520568064135E-3</v>
      </c>
      <c r="AP198" s="71">
        <f>AVERAGE(AP170:AP$189)</f>
        <v>4.0484531266833518E-3</v>
      </c>
      <c r="AQ198" s="71">
        <f>AVERAGE(AQ170:AQ$189)</f>
        <v>4.6404045372363671E-4</v>
      </c>
      <c r="AR198" s="71">
        <f>AVERAGE(AR170:AR$189)</f>
        <v>5.6338624231712527E-4</v>
      </c>
      <c r="AS198" s="71">
        <f>AVERAGE(AS170:AS$189)</f>
        <v>6.0060782240017169E-4</v>
      </c>
      <c r="AT198" s="71">
        <f>AVERAGE(AT170:AT$189)</f>
        <v>6.0441956929840022E-4</v>
      </c>
      <c r="AU198" s="71">
        <f>AVERAGE(AU170:AU$189)</f>
        <v>5.8157096489338492E-4</v>
      </c>
      <c r="AV198" s="71">
        <f>AVERAGE(AV170:AV$189)</f>
        <v>4.7181288994374484E-4</v>
      </c>
      <c r="AW198" s="71">
        <f>AVERAGE(AW170:AW$189)</f>
        <v>6.7332016695118393E-4</v>
      </c>
      <c r="AX198" s="71">
        <f>AVERAGE(AX170:AX$189)</f>
        <v>5.7143479118114252E-4</v>
      </c>
      <c r="AY198" s="71">
        <f>AVERAGE(AY170:AY$189)</f>
        <v>6.6437331452303284E-4</v>
      </c>
      <c r="AZ198" s="71">
        <f>AVERAGE(AZ170:AZ$189)</f>
        <v>5.7471897128676054E-4</v>
      </c>
      <c r="BA198" s="71">
        <f>AVERAGE(BA170:BA$189)</f>
        <v>6.0241692580872866E-4</v>
      </c>
      <c r="BB198" s="71">
        <f>AVERAGE(BB170:BB$189)</f>
        <v>6.3695128887148562E-4</v>
      </c>
      <c r="BC198" s="71">
        <f>AVERAGE(BC170:BC$189)</f>
        <v>-2.657630348886701E-3</v>
      </c>
      <c r="BD198" s="71">
        <f>AVERAGE(BD170:BD$189)</f>
        <v>5.6980673654347916E-4</v>
      </c>
      <c r="BE198" s="71">
        <f>AVERAGE(BE170:BE$189)</f>
        <v>6.0791022399046813E-4</v>
      </c>
      <c r="BF198" s="71">
        <f>AVERAGE(BF170:BF$189)</f>
        <v>6.2325518741087314E-4</v>
      </c>
      <c r="BG198" s="71">
        <f>AVERAGE(BG170:BG$189)</f>
        <v>5.9898889461591743E-4</v>
      </c>
      <c r="BH198" s="71">
        <f>AVERAGE(BH170:BH$189)</f>
        <v>4.8321226534155744E-4</v>
      </c>
      <c r="BI198" s="71">
        <f>AVERAGE(BI170:BI$189)</f>
        <v>7.2717977478574554E-4</v>
      </c>
      <c r="BJ198" s="71">
        <f>AVERAGE(BJ170:BJ$189)</f>
        <v>6.0976365469091035E-4</v>
      </c>
      <c r="BK198" s="71">
        <f>AVERAGE(BK170:BK$189)</f>
        <v>3.643938162256382E-2</v>
      </c>
      <c r="BL198">
        <v>191</v>
      </c>
      <c r="BM198">
        <f t="shared" si="0"/>
        <v>7.839568946426554E-6</v>
      </c>
      <c r="BN198" s="71"/>
      <c r="BO198" s="71"/>
      <c r="BP198" s="71"/>
      <c r="BQ198" s="71"/>
      <c r="BR198" s="71"/>
      <c r="BS198" s="71"/>
      <c r="BT198" s="71"/>
      <c r="BU198" s="71"/>
      <c r="BV198" s="71"/>
      <c r="BW198" s="71" t="e">
        <f>AVERAGE(BW170:BW$189)</f>
        <v>#DIV/0!</v>
      </c>
      <c r="BX198" s="71" t="e">
        <f>AVERAGE(BX170:BX$189)</f>
        <v>#DIV/0!</v>
      </c>
      <c r="BY198" s="71" t="e">
        <f>AVERAGE(BY170:BY$189)</f>
        <v>#DIV/0!</v>
      </c>
      <c r="BZ198" s="71" t="e">
        <f>AVERAGE(BZ170:BZ$189)</f>
        <v>#DIV/0!</v>
      </c>
      <c r="CA198" s="71" t="e">
        <f>AVERAGE(CA170:CA$189)</f>
        <v>#DIV/0!</v>
      </c>
      <c r="CB198" s="71" t="e">
        <f>AVERAGE(CB170:CB$189)</f>
        <v>#DIV/0!</v>
      </c>
    </row>
    <row r="199" spans="1:80" s="155" customFormat="1">
      <c r="D199" s="156">
        <f>D198</f>
        <v>1.3849339166751646E-2</v>
      </c>
      <c r="E199" s="156">
        <f t="shared" ref="E199:BK199" si="1">E198</f>
        <v>1.5735537241985006E-2</v>
      </c>
      <c r="F199" s="156">
        <f t="shared" si="1"/>
        <v>1.1157177565710486E-2</v>
      </c>
      <c r="G199" s="156">
        <f t="shared" si="1"/>
        <v>1.7144536739316062E-3</v>
      </c>
      <c r="H199" s="156">
        <f t="shared" si="1"/>
        <v>3.7992953488960894E-3</v>
      </c>
      <c r="I199" s="156">
        <f t="shared" si="1"/>
        <v>3.6512567507445024E-3</v>
      </c>
      <c r="J199" s="156">
        <f t="shared" si="1"/>
        <v>8.2646509756053069E-4</v>
      </c>
      <c r="K199" s="156">
        <f t="shared" si="1"/>
        <v>2.0245680677368444E-3</v>
      </c>
      <c r="L199" s="156">
        <f t="shared" si="1"/>
        <v>6.7772745998111892E-3</v>
      </c>
      <c r="M199" s="156">
        <f t="shared" si="1"/>
        <v>3.0684473188145956E-3</v>
      </c>
      <c r="N199" s="156">
        <f t="shared" si="1"/>
        <v>1.3283513692360944E-3</v>
      </c>
      <c r="O199" s="156">
        <f t="shared" si="1"/>
        <v>1.5481112801983331E-3</v>
      </c>
      <c r="P199" s="156">
        <f t="shared" si="1"/>
        <v>6.9631033666753845E-3</v>
      </c>
      <c r="Q199" s="156">
        <f t="shared" si="1"/>
        <v>7.8632488478308574E-3</v>
      </c>
      <c r="R199" s="156">
        <f t="shared" si="1"/>
        <v>7.7381806365148477E-3</v>
      </c>
      <c r="S199" s="156">
        <f t="shared" si="1"/>
        <v>4.3668399843773157E-4</v>
      </c>
      <c r="T199" s="156">
        <f t="shared" si="1"/>
        <v>4.9751654265840458E-4</v>
      </c>
      <c r="U199" s="156">
        <f t="shared" si="1"/>
        <v>5.848019881595618E-4</v>
      </c>
      <c r="V199" s="156">
        <f t="shared" si="1"/>
        <v>1.1765248705097018E-3</v>
      </c>
      <c r="W199" s="156">
        <f t="shared" si="1"/>
        <v>8.596200270186503E-4</v>
      </c>
      <c r="X199" s="156">
        <f t="shared" si="1"/>
        <v>7.8741784840696133E-4</v>
      </c>
      <c r="Y199" s="156">
        <f t="shared" si="1"/>
        <v>1.0753102610481786E-3</v>
      </c>
      <c r="Z199" s="156">
        <f t="shared" si="1"/>
        <v>9.259523883618781E-4</v>
      </c>
      <c r="AA199" s="156">
        <f t="shared" si="1"/>
        <v>1.0638699223642471E-3</v>
      </c>
      <c r="AB199" s="156">
        <f t="shared" si="1"/>
        <v>9.1745693340982597E-4</v>
      </c>
      <c r="AC199" s="156">
        <f t="shared" si="1"/>
        <v>8.0430688758121487E-4</v>
      </c>
      <c r="AD199" s="156">
        <f t="shared" si="1"/>
        <v>1.2125001111729836E-3</v>
      </c>
      <c r="AE199" s="156">
        <f t="shared" si="1"/>
        <v>3.610910390589965E-3</v>
      </c>
      <c r="AF199" s="156">
        <f t="shared" si="1"/>
        <v>4.3064576864969371E-3</v>
      </c>
      <c r="AG199" s="156">
        <f t="shared" si="1"/>
        <v>4.5608004135830804E-3</v>
      </c>
      <c r="AH199" s="156">
        <f t="shared" si="1"/>
        <v>4.4956266289194174E-3</v>
      </c>
      <c r="AI199" s="156">
        <f t="shared" si="1"/>
        <v>4.3461170843536795E-3</v>
      </c>
      <c r="AJ199" s="156">
        <f t="shared" si="1"/>
        <v>3.6078437414804E-3</v>
      </c>
      <c r="AK199" s="156">
        <f t="shared" si="1"/>
        <v>2.3189873645265285E-3</v>
      </c>
      <c r="AL199" s="156">
        <f t="shared" si="1"/>
        <v>2.0103210239020295E-3</v>
      </c>
      <c r="AM199" s="156">
        <f t="shared" si="1"/>
        <v>2.2924023932029735E-3</v>
      </c>
      <c r="AN199" s="156">
        <f t="shared" si="1"/>
        <v>3.6858787948283794E-3</v>
      </c>
      <c r="AO199" s="156">
        <f t="shared" si="1"/>
        <v>3.8480520568064135E-3</v>
      </c>
      <c r="AP199" s="156">
        <f t="shared" si="1"/>
        <v>4.0484531266833518E-3</v>
      </c>
      <c r="AQ199" s="156">
        <f t="shared" si="1"/>
        <v>4.6404045372363671E-4</v>
      </c>
      <c r="AR199" s="156">
        <f t="shared" si="1"/>
        <v>5.6338624231712527E-4</v>
      </c>
      <c r="AS199" s="156">
        <f t="shared" si="1"/>
        <v>6.0060782240017169E-4</v>
      </c>
      <c r="AT199" s="156">
        <f t="shared" si="1"/>
        <v>6.0441956929840022E-4</v>
      </c>
      <c r="AU199" s="156">
        <f t="shared" si="1"/>
        <v>5.8157096489338492E-4</v>
      </c>
      <c r="AV199" s="156">
        <f t="shared" si="1"/>
        <v>4.7181288994374484E-4</v>
      </c>
      <c r="AW199" s="156">
        <f t="shared" si="1"/>
        <v>6.7332016695118393E-4</v>
      </c>
      <c r="AX199" s="156">
        <f t="shared" si="1"/>
        <v>5.7143479118114252E-4</v>
      </c>
      <c r="AY199" s="156">
        <f t="shared" si="1"/>
        <v>6.6437331452303284E-4</v>
      </c>
      <c r="AZ199" s="156">
        <f t="shared" si="1"/>
        <v>5.7471897128676054E-4</v>
      </c>
      <c r="BA199" s="156">
        <f t="shared" si="1"/>
        <v>6.0241692580872866E-4</v>
      </c>
      <c r="BB199" s="156">
        <f t="shared" si="1"/>
        <v>6.3695128887148562E-4</v>
      </c>
      <c r="BC199" s="156">
        <f t="shared" si="1"/>
        <v>-2.657630348886701E-3</v>
      </c>
      <c r="BD199" s="156">
        <f t="shared" si="1"/>
        <v>5.6980673654347916E-4</v>
      </c>
      <c r="BE199" s="156">
        <f t="shared" si="1"/>
        <v>6.0791022399046813E-4</v>
      </c>
      <c r="BF199" s="156">
        <f t="shared" si="1"/>
        <v>6.2325518741087314E-4</v>
      </c>
      <c r="BG199" s="156">
        <f t="shared" si="1"/>
        <v>5.9898889461591743E-4</v>
      </c>
      <c r="BH199" s="156">
        <f t="shared" si="1"/>
        <v>4.8321226534155744E-4</v>
      </c>
      <c r="BI199" s="156">
        <f t="shared" si="1"/>
        <v>7.2717977478574554E-4</v>
      </c>
      <c r="BJ199" s="156">
        <f t="shared" si="1"/>
        <v>6.0976365469091035E-4</v>
      </c>
      <c r="BK199" s="156">
        <f t="shared" si="1"/>
        <v>3.643938162256382E-2</v>
      </c>
      <c r="BL199" s="155">
        <v>190</v>
      </c>
      <c r="BM199" s="155">
        <f t="shared" si="0"/>
        <v>8.3399669642835695E-6</v>
      </c>
    </row>
    <row r="200" spans="1:80">
      <c r="A200" s="79">
        <f>A2</f>
        <v>36526</v>
      </c>
      <c r="D200" s="71">
        <f t="shared" ref="D200:D231" si="2">D2-D$199</f>
        <v>-0.12986714929856596</v>
      </c>
      <c r="E200" s="71">
        <f t="shared" ref="E200:BK200" si="3">E2-E$199</f>
        <v>-0.13553673705460564</v>
      </c>
      <c r="F200" s="71">
        <f t="shared" si="3"/>
        <v>-2.10734204579263E-3</v>
      </c>
      <c r="G200" s="71">
        <f t="shared" si="3"/>
        <v>-1.0764289193849533E-2</v>
      </c>
      <c r="H200" s="71">
        <f t="shared" si="3"/>
        <v>0.10249536330072713</v>
      </c>
      <c r="I200" s="71">
        <f t="shared" si="3"/>
        <v>0.52594446969723663</v>
      </c>
      <c r="J200" s="71">
        <f t="shared" si="3"/>
        <v>0.29904613570343647</v>
      </c>
      <c r="K200" s="71">
        <f t="shared" si="3"/>
        <v>-0.1258428600457597</v>
      </c>
      <c r="L200" s="71">
        <f t="shared" si="3"/>
        <v>-0.38729033309448602</v>
      </c>
      <c r="M200" s="71">
        <f t="shared" si="3"/>
        <v>-4.9526702153267793E-2</v>
      </c>
      <c r="N200" s="71">
        <f t="shared" si="3"/>
        <v>3.2074887763573576E-2</v>
      </c>
      <c r="O200" s="71">
        <f t="shared" si="3"/>
        <v>-0.13639442848602995</v>
      </c>
      <c r="P200" s="71">
        <f t="shared" si="3"/>
        <v>-0.1098204888063832</v>
      </c>
      <c r="Q200" s="71">
        <f t="shared" si="3"/>
        <v>-0.12439706510378237</v>
      </c>
      <c r="R200" s="71">
        <f t="shared" si="3"/>
        <v>2.1784258629806985E-2</v>
      </c>
      <c r="S200" s="71">
        <f t="shared" si="3"/>
        <v>-3.9366530366654974E-2</v>
      </c>
      <c r="T200" s="71">
        <f t="shared" si="3"/>
        <v>1.3910581452097502E-3</v>
      </c>
      <c r="U200" s="71">
        <f t="shared" si="3"/>
        <v>0.65996121719638767</v>
      </c>
      <c r="V200" s="71">
        <f t="shared" si="3"/>
        <v>0.22079675129550966</v>
      </c>
      <c r="W200" s="71">
        <f t="shared" si="3"/>
        <v>-0.1307176072852323</v>
      </c>
      <c r="X200" s="71">
        <f t="shared" si="3"/>
        <v>-0.38501302296415224</v>
      </c>
      <c r="Y200" s="71">
        <f t="shared" si="3"/>
        <v>-6.0856219047094404E-3</v>
      </c>
      <c r="Z200" s="71">
        <f t="shared" si="3"/>
        <v>1.7406485874372352E-2</v>
      </c>
      <c r="AA200" s="71">
        <f t="shared" si="3"/>
        <v>-0.11849308836989082</v>
      </c>
      <c r="AB200" s="71">
        <f t="shared" si="3"/>
        <v>-0.10123279954940226</v>
      </c>
      <c r="AC200" s="71">
        <f t="shared" si="3"/>
        <v>-0.11704632273294162</v>
      </c>
      <c r="AD200" s="71">
        <f t="shared" si="3"/>
        <v>2.7545772179326491E-2</v>
      </c>
      <c r="AE200" s="71">
        <f t="shared" si="3"/>
        <v>-4.1528433377001482E-2</v>
      </c>
      <c r="AF200" s="71">
        <f t="shared" si="3"/>
        <v>-2.4678839014333287E-3</v>
      </c>
      <c r="AG200" s="71">
        <f t="shared" si="3"/>
        <v>0.65458347797524352</v>
      </c>
      <c r="AH200" s="71">
        <f t="shared" si="3"/>
        <v>0.21247153538357227</v>
      </c>
      <c r="AI200" s="71">
        <f t="shared" si="3"/>
        <v>-0.14188474121668776</v>
      </c>
      <c r="AJ200" s="71">
        <f t="shared" si="3"/>
        <v>-0.38193019083228885</v>
      </c>
      <c r="AK200" s="71">
        <f t="shared" si="3"/>
        <v>-7.2366325355401875E-3</v>
      </c>
      <c r="AL200" s="71">
        <f t="shared" si="3"/>
        <v>1.5985187249941309E-2</v>
      </c>
      <c r="AM200" s="71">
        <f t="shared" si="3"/>
        <v>-0.1166070442210279</v>
      </c>
      <c r="AN200" s="71">
        <f t="shared" si="3"/>
        <v>-0.10172967658803482</v>
      </c>
      <c r="AO200" s="71">
        <f t="shared" si="3"/>
        <v>-0.11983001647986709</v>
      </c>
      <c r="AP200" s="71">
        <f t="shared" si="3"/>
        <v>2.4028492078896478E-2</v>
      </c>
      <c r="AQ200" s="71">
        <f t="shared" si="3"/>
        <v>-3.7479193181833063E-2</v>
      </c>
      <c r="AR200" s="71">
        <f t="shared" si="3"/>
        <v>1.2306580135426155E-3</v>
      </c>
      <c r="AS200" s="71">
        <f t="shared" si="3"/>
        <v>0.65729360055055353</v>
      </c>
      <c r="AT200" s="71">
        <f t="shared" si="3"/>
        <v>0.21187109457888814</v>
      </c>
      <c r="AU200" s="71">
        <f t="shared" si="3"/>
        <v>-0.14509524209860825</v>
      </c>
      <c r="AV200" s="71">
        <f t="shared" si="3"/>
        <v>-0.37342413788171591</v>
      </c>
      <c r="AW200" s="71">
        <f t="shared" si="3"/>
        <v>-5.5071505702335424E-3</v>
      </c>
      <c r="AX200" s="71">
        <f t="shared" si="3"/>
        <v>1.7119259301854959E-2</v>
      </c>
      <c r="AY200" s="71">
        <f t="shared" si="3"/>
        <v>-0.11086751344813739</v>
      </c>
      <c r="AZ200" s="71">
        <f t="shared" si="3"/>
        <v>-9.6447644991925818E-2</v>
      </c>
      <c r="BA200" s="71">
        <f t="shared" si="3"/>
        <v>-0.11633646959096301</v>
      </c>
      <c r="BB200" s="71">
        <f t="shared" si="3"/>
        <v>2.6790205012057786E-2</v>
      </c>
      <c r="BC200" s="71">
        <f t="shared" si="3"/>
        <v>-3.3497107969403937E-2</v>
      </c>
      <c r="BD200" s="71">
        <f t="shared" si="3"/>
        <v>1.1818139600430165E-3</v>
      </c>
      <c r="BE200" s="71">
        <f t="shared" si="3"/>
        <v>0.65609384147306815</v>
      </c>
      <c r="BF200" s="71">
        <f t="shared" si="3"/>
        <v>0.20754346847076494</v>
      </c>
      <c r="BG200" s="71">
        <f t="shared" si="3"/>
        <v>-0.15187959279212931</v>
      </c>
      <c r="BH200" s="71">
        <f t="shared" si="3"/>
        <v>-0.36821751842292372</v>
      </c>
      <c r="BI200" s="71">
        <f t="shared" si="3"/>
        <v>-5.4800045615045877E-3</v>
      </c>
      <c r="BJ200" s="71">
        <f t="shared" si="3"/>
        <v>1.6786270617181985E-2</v>
      </c>
      <c r="BK200" s="71">
        <f t="shared" si="3"/>
        <v>-0.14404227922091664</v>
      </c>
      <c r="BL200">
        <v>189</v>
      </c>
      <c r="BM200">
        <f t="shared" si="0"/>
        <v>8.8723052811527342E-6</v>
      </c>
    </row>
    <row r="201" spans="1:80">
      <c r="A201" s="79">
        <f t="shared" ref="A201:A264" si="4">A3</f>
        <v>36528</v>
      </c>
      <c r="D201" s="71">
        <f t="shared" si="2"/>
        <v>-2.6629065813150526E-2</v>
      </c>
      <c r="E201" s="71">
        <f t="shared" ref="E201:S201" si="5">E3-E$199</f>
        <v>-6.6857017220671496E-3</v>
      </c>
      <c r="F201" s="71">
        <f t="shared" si="5"/>
        <v>4.1486555919711399E-2</v>
      </c>
      <c r="G201" s="71">
        <f t="shared" si="5"/>
        <v>-1.7144536739316062E-3</v>
      </c>
      <c r="H201" s="71">
        <f t="shared" si="5"/>
        <v>-3.7992953488960894E-3</v>
      </c>
      <c r="I201" s="71">
        <f t="shared" si="5"/>
        <v>-8.8299322291959179E-3</v>
      </c>
      <c r="J201" s="71">
        <f t="shared" si="5"/>
        <v>-4.7009372051190533E-3</v>
      </c>
      <c r="K201" s="71">
        <f t="shared" si="5"/>
        <v>-6.4279217260067838E-3</v>
      </c>
      <c r="L201" s="71">
        <f t="shared" si="5"/>
        <v>-6.7772745998111892E-3</v>
      </c>
      <c r="M201" s="71">
        <f t="shared" si="5"/>
        <v>-3.0684473188145956E-3</v>
      </c>
      <c r="N201" s="71">
        <f t="shared" si="5"/>
        <v>-1.3283513692360944E-3</v>
      </c>
      <c r="O201" s="71">
        <f t="shared" si="5"/>
        <v>5.9425604489593258E-3</v>
      </c>
      <c r="P201" s="71">
        <f t="shared" si="5"/>
        <v>1.3356994480196796E-3</v>
      </c>
      <c r="Q201" s="71">
        <f t="shared" si="5"/>
        <v>3.3100517502943974E-3</v>
      </c>
      <c r="R201" s="71">
        <f t="shared" si="5"/>
        <v>1.0280324866163364E-2</v>
      </c>
      <c r="S201" s="71">
        <f t="shared" si="5"/>
        <v>3.8493162369779427E-2</v>
      </c>
      <c r="T201" s="71">
        <f t="shared" ref="T201:BK201" si="6">T3-T$199</f>
        <v>3.6543755137690669E-2</v>
      </c>
      <c r="U201" s="71">
        <f t="shared" si="6"/>
        <v>1.2968164416544106E-2</v>
      </c>
      <c r="V201" s="71">
        <f t="shared" si="6"/>
        <v>9.6931473663941885E-3</v>
      </c>
      <c r="W201" s="71">
        <f t="shared" si="6"/>
        <v>2.5457688290354708E-2</v>
      </c>
      <c r="X201" s="71">
        <f t="shared" si="6"/>
        <v>-7.8741784840696133E-4</v>
      </c>
      <c r="Y201" s="71">
        <f t="shared" si="6"/>
        <v>-1.0753102610481786E-3</v>
      </c>
      <c r="Z201" s="71">
        <f t="shared" si="6"/>
        <v>2.3287089202853137E-4</v>
      </c>
      <c r="AA201" s="71">
        <f t="shared" si="6"/>
        <v>6.1459666443855034E-3</v>
      </c>
      <c r="AB201" s="71">
        <f t="shared" si="6"/>
        <v>7.1666614665492328E-3</v>
      </c>
      <c r="AC201" s="71">
        <f t="shared" si="6"/>
        <v>1.0077193299952773E-2</v>
      </c>
      <c r="AD201" s="71">
        <f t="shared" si="6"/>
        <v>1.6350297644182492E-2</v>
      </c>
      <c r="AE201" s="71">
        <f t="shared" si="6"/>
        <v>3.430661259582158E-2</v>
      </c>
      <c r="AF201" s="71">
        <f t="shared" si="6"/>
        <v>3.1772491514850947E-2</v>
      </c>
      <c r="AG201" s="71">
        <f t="shared" si="6"/>
        <v>8.6544192847783051E-3</v>
      </c>
      <c r="AH201" s="71">
        <f t="shared" si="6"/>
        <v>6.1557217882364512E-3</v>
      </c>
      <c r="AI201" s="71">
        <f t="shared" si="6"/>
        <v>2.1642871610921179E-2</v>
      </c>
      <c r="AJ201" s="71">
        <f t="shared" si="6"/>
        <v>-3.6078437414804E-3</v>
      </c>
      <c r="AK201" s="71">
        <f t="shared" si="6"/>
        <v>-2.3189873645265285E-3</v>
      </c>
      <c r="AL201" s="71">
        <f t="shared" si="6"/>
        <v>-8.7259256542022339E-4</v>
      </c>
      <c r="AM201" s="71">
        <f t="shared" si="6"/>
        <v>3.3573301489161541E-3</v>
      </c>
      <c r="AN201" s="71">
        <f t="shared" si="6"/>
        <v>2.633257556650153E-3</v>
      </c>
      <c r="AO201" s="71">
        <f t="shared" si="6"/>
        <v>5.1873535527931537E-3</v>
      </c>
      <c r="AP201" s="71">
        <f t="shared" si="6"/>
        <v>1.1575523377680896E-2</v>
      </c>
      <c r="AQ201" s="71">
        <f t="shared" si="6"/>
        <v>3.499253545875318E-2</v>
      </c>
      <c r="AR201" s="71">
        <f t="shared" si="6"/>
        <v>3.3099145414299869E-2</v>
      </c>
      <c r="AS201" s="71">
        <f t="shared" si="6"/>
        <v>1.0799603337838226E-2</v>
      </c>
      <c r="AT201" s="71">
        <f t="shared" si="6"/>
        <v>8.6235987669980429E-3</v>
      </c>
      <c r="AU201" s="71">
        <f t="shared" si="6"/>
        <v>2.4345840762242135E-2</v>
      </c>
      <c r="AV201" s="71">
        <f t="shared" si="6"/>
        <v>-1.6059570478055782E-3</v>
      </c>
      <c r="AW201" s="71">
        <f t="shared" si="6"/>
        <v>-1.8129629895180868E-3</v>
      </c>
      <c r="AX201" s="71">
        <f t="shared" si="6"/>
        <v>-5.7143479118114252E-4</v>
      </c>
      <c r="AY201" s="71">
        <f t="shared" si="6"/>
        <v>3.4878817862444766E-3</v>
      </c>
      <c r="AZ201" s="71">
        <f t="shared" si="6"/>
        <v>4.0584939502016594E-3</v>
      </c>
      <c r="BA201" s="71">
        <f t="shared" si="6"/>
        <v>6.6703424032711492E-3</v>
      </c>
      <c r="BB201" s="71">
        <f t="shared" si="6"/>
        <v>1.3133207521194411E-2</v>
      </c>
      <c r="BC201" s="71">
        <f t="shared" si="6"/>
        <v>3.5764102123927367E-2</v>
      </c>
      <c r="BD201" s="71">
        <f t="shared" si="6"/>
        <v>3.0785044341910685E-2</v>
      </c>
      <c r="BE201" s="71">
        <f t="shared" si="6"/>
        <v>9.0557459234712062E-3</v>
      </c>
      <c r="BF201" s="71">
        <f t="shared" si="6"/>
        <v>7.2314374258282306E-3</v>
      </c>
      <c r="BG201" s="71">
        <f t="shared" si="6"/>
        <v>2.3290330149195841E-2</v>
      </c>
      <c r="BH201" s="71">
        <f t="shared" si="6"/>
        <v>-2.7148025790029863E-3</v>
      </c>
      <c r="BI201" s="71">
        <f t="shared" si="6"/>
        <v>-2.9694136194252873E-3</v>
      </c>
      <c r="BJ201" s="71">
        <f t="shared" si="6"/>
        <v>-1.7111527399009784E-3</v>
      </c>
      <c r="BK201" s="71">
        <f t="shared" si="6"/>
        <v>-3.2366056234927949E-2</v>
      </c>
      <c r="BL201">
        <v>188</v>
      </c>
      <c r="BM201">
        <f t="shared" si="0"/>
        <v>9.4386226395241866E-6</v>
      </c>
    </row>
    <row r="202" spans="1:80">
      <c r="A202" s="79">
        <f t="shared" si="4"/>
        <v>36529</v>
      </c>
      <c r="D202" s="71">
        <f t="shared" si="2"/>
        <v>-2.1110363403798925E-2</v>
      </c>
      <c r="E202" s="71">
        <f t="shared" ref="E202:S202" si="7">E4-E$199</f>
        <v>-6.7668672592246897E-3</v>
      </c>
      <c r="F202" s="71">
        <f t="shared" si="7"/>
        <v>5.7923807480627192E-3</v>
      </c>
      <c r="G202" s="71">
        <f t="shared" si="7"/>
        <v>-1.7144536739316062E-3</v>
      </c>
      <c r="H202" s="71">
        <f t="shared" si="7"/>
        <v>-3.7992953488960894E-3</v>
      </c>
      <c r="I202" s="71">
        <f t="shared" si="7"/>
        <v>3.591402948558412E-3</v>
      </c>
      <c r="J202" s="71">
        <f t="shared" si="7"/>
        <v>-1.0970914169332996E-2</v>
      </c>
      <c r="K202" s="71">
        <f t="shared" si="7"/>
        <v>-9.11051445722268E-3</v>
      </c>
      <c r="L202" s="71">
        <f t="shared" si="7"/>
        <v>-6.7772745998111892E-3</v>
      </c>
      <c r="M202" s="71">
        <f t="shared" si="7"/>
        <v>-3.0684473188145956E-3</v>
      </c>
      <c r="N202" s="71">
        <f t="shared" si="7"/>
        <v>-1.3283513692360944E-3</v>
      </c>
      <c r="O202" s="71">
        <f t="shared" si="7"/>
        <v>-1.5481112801983331E-3</v>
      </c>
      <c r="P202" s="71">
        <f t="shared" si="7"/>
        <v>-6.9631033666753845E-3</v>
      </c>
      <c r="Q202" s="71">
        <f t="shared" si="7"/>
        <v>-7.8632488478308574E-3</v>
      </c>
      <c r="R202" s="71">
        <f t="shared" si="7"/>
        <v>-7.7381806365148477E-3</v>
      </c>
      <c r="S202" s="71">
        <f t="shared" si="7"/>
        <v>-4.3668399843773157E-4</v>
      </c>
      <c r="T202" s="71">
        <f t="shared" ref="T202:BK202" si="8">T4-T$199</f>
        <v>-4.9751654265840458E-4</v>
      </c>
      <c r="U202" s="71">
        <f t="shared" si="8"/>
        <v>4.2113702753334512E-3</v>
      </c>
      <c r="V202" s="71">
        <f t="shared" si="8"/>
        <v>2.6770444454802707E-3</v>
      </c>
      <c r="W202" s="71">
        <f t="shared" si="8"/>
        <v>-8.596200270186503E-4</v>
      </c>
      <c r="X202" s="71">
        <f t="shared" si="8"/>
        <v>-7.8741784840696133E-4</v>
      </c>
      <c r="Y202" s="71">
        <f t="shared" si="8"/>
        <v>-1.0753102610481786E-3</v>
      </c>
      <c r="Z202" s="71">
        <f t="shared" si="8"/>
        <v>-9.259523883618781E-4</v>
      </c>
      <c r="AA202" s="71">
        <f t="shared" si="8"/>
        <v>-1.0638699223642471E-3</v>
      </c>
      <c r="AB202" s="71">
        <f t="shared" si="8"/>
        <v>-9.1745693340982597E-4</v>
      </c>
      <c r="AC202" s="71">
        <f t="shared" si="8"/>
        <v>-8.0430688758121487E-4</v>
      </c>
      <c r="AD202" s="71">
        <f t="shared" si="8"/>
        <v>-1.2125001111729836E-3</v>
      </c>
      <c r="AE202" s="71">
        <f t="shared" si="8"/>
        <v>-3.610910390589965E-3</v>
      </c>
      <c r="AF202" s="71">
        <f t="shared" si="8"/>
        <v>-4.3064576864969371E-3</v>
      </c>
      <c r="AG202" s="71">
        <f t="shared" si="8"/>
        <v>1.1691416877787457E-4</v>
      </c>
      <c r="AH202" s="71">
        <f t="shared" si="8"/>
        <v>-7.1890184367410766E-4</v>
      </c>
      <c r="AI202" s="71">
        <f t="shared" si="8"/>
        <v>-4.3461170843536795E-3</v>
      </c>
      <c r="AJ202" s="71">
        <f t="shared" si="8"/>
        <v>-3.6078437414804E-3</v>
      </c>
      <c r="AK202" s="71">
        <f t="shared" si="8"/>
        <v>-2.3189873645265285E-3</v>
      </c>
      <c r="AL202" s="71">
        <f t="shared" si="8"/>
        <v>-2.0103210239020295E-3</v>
      </c>
      <c r="AM202" s="71">
        <f t="shared" si="8"/>
        <v>-2.2924023932029735E-3</v>
      </c>
      <c r="AN202" s="71">
        <f t="shared" si="8"/>
        <v>-3.6858787948283794E-3</v>
      </c>
      <c r="AO202" s="71">
        <f t="shared" si="8"/>
        <v>-3.8480520568064135E-3</v>
      </c>
      <c r="AP202" s="71">
        <f t="shared" si="8"/>
        <v>-4.0484531266833518E-3</v>
      </c>
      <c r="AQ202" s="71">
        <f t="shared" si="8"/>
        <v>-4.6404045372363671E-4</v>
      </c>
      <c r="AR202" s="71">
        <f t="shared" si="8"/>
        <v>-5.6338624231712527E-4</v>
      </c>
      <c r="AS202" s="71">
        <f t="shared" si="8"/>
        <v>3.9781547558428434E-3</v>
      </c>
      <c r="AT202" s="71">
        <f t="shared" si="8"/>
        <v>3.1075371798414777E-3</v>
      </c>
      <c r="AU202" s="71">
        <f t="shared" si="8"/>
        <v>-5.8157096489338492E-4</v>
      </c>
      <c r="AV202" s="71">
        <f t="shared" si="8"/>
        <v>-4.7181288994374484E-4</v>
      </c>
      <c r="AW202" s="71">
        <f t="shared" si="8"/>
        <v>-6.7332016695118393E-4</v>
      </c>
      <c r="AX202" s="71">
        <f t="shared" si="8"/>
        <v>-5.7143479118114252E-4</v>
      </c>
      <c r="AY202" s="71">
        <f t="shared" si="8"/>
        <v>-6.6437331452303284E-4</v>
      </c>
      <c r="AZ202" s="71">
        <f t="shared" si="8"/>
        <v>-5.7471897128676054E-4</v>
      </c>
      <c r="BA202" s="71">
        <f t="shared" si="8"/>
        <v>-6.0241692580872866E-4</v>
      </c>
      <c r="BB202" s="71">
        <f t="shared" si="8"/>
        <v>-6.3695128887148562E-4</v>
      </c>
      <c r="BC202" s="71">
        <f t="shared" si="8"/>
        <v>2.657630348886701E-3</v>
      </c>
      <c r="BD202" s="71">
        <f t="shared" si="8"/>
        <v>-5.6980673654347916E-4</v>
      </c>
      <c r="BE202" s="71">
        <f t="shared" si="8"/>
        <v>3.8760000775688499E-3</v>
      </c>
      <c r="BF202" s="71">
        <f t="shared" si="8"/>
        <v>3.026117521977195E-3</v>
      </c>
      <c r="BG202" s="71">
        <f t="shared" si="8"/>
        <v>-5.9898889461591743E-4</v>
      </c>
      <c r="BH202" s="71">
        <f t="shared" si="8"/>
        <v>-4.8321226534155744E-4</v>
      </c>
      <c r="BI202" s="71">
        <f t="shared" si="8"/>
        <v>-7.2717977478574554E-4</v>
      </c>
      <c r="BJ202" s="71">
        <f t="shared" si="8"/>
        <v>-6.0976365469091035E-4</v>
      </c>
      <c r="BK202" s="71">
        <f t="shared" si="8"/>
        <v>-3.643938162256382E-2</v>
      </c>
      <c r="BL202">
        <v>187</v>
      </c>
      <c r="BM202">
        <f t="shared" si="0"/>
        <v>1.0041087914387432E-5</v>
      </c>
    </row>
    <row r="203" spans="1:80">
      <c r="A203" s="79">
        <f t="shared" si="4"/>
        <v>36530</v>
      </c>
      <c r="D203" s="71">
        <f t="shared" si="2"/>
        <v>2.1158213350013496E-2</v>
      </c>
      <c r="E203" s="71">
        <f t="shared" ref="E203:S203" si="9">E5-E$199</f>
        <v>1.9355782569285187E-2</v>
      </c>
      <c r="F203" s="71">
        <f t="shared" si="9"/>
        <v>5.5098749195011572E-3</v>
      </c>
      <c r="G203" s="71">
        <f t="shared" si="9"/>
        <v>-1.7144536739316062E-3</v>
      </c>
      <c r="H203" s="71">
        <f t="shared" si="9"/>
        <v>-3.7992953488960894E-3</v>
      </c>
      <c r="I203" s="71">
        <f t="shared" si="9"/>
        <v>-3.6512567507445024E-3</v>
      </c>
      <c r="J203" s="71">
        <f t="shared" si="9"/>
        <v>-8.2646509756053069E-4</v>
      </c>
      <c r="K203" s="71">
        <f t="shared" si="9"/>
        <v>-2.0245680677368444E-3</v>
      </c>
      <c r="L203" s="71">
        <f t="shared" si="9"/>
        <v>-1.6026188097937018E-3</v>
      </c>
      <c r="M203" s="71">
        <f t="shared" si="9"/>
        <v>-3.0684473188145956E-3</v>
      </c>
      <c r="N203" s="71">
        <f t="shared" si="9"/>
        <v>-1.3283513692360944E-3</v>
      </c>
      <c r="O203" s="71">
        <f t="shared" si="9"/>
        <v>5.8868672073196576E-3</v>
      </c>
      <c r="P203" s="71">
        <f t="shared" si="9"/>
        <v>1.267395769840059E-3</v>
      </c>
      <c r="Q203" s="71">
        <f t="shared" si="9"/>
        <v>1.048588982036576E-2</v>
      </c>
      <c r="R203" s="71">
        <f t="shared" si="9"/>
        <v>1.8695076431640582E-2</v>
      </c>
      <c r="S203" s="71">
        <f t="shared" si="9"/>
        <v>8.6131515214801242E-3</v>
      </c>
      <c r="T203" s="71">
        <f t="shared" ref="T203:BK203" si="10">T5-T$199</f>
        <v>3.5220566059420838E-2</v>
      </c>
      <c r="U203" s="71">
        <f t="shared" si="10"/>
        <v>6.0914269105843306E-3</v>
      </c>
      <c r="V203" s="71">
        <f t="shared" si="10"/>
        <v>-1.1765248705097018E-3</v>
      </c>
      <c r="W203" s="71">
        <f t="shared" si="10"/>
        <v>3.4600411174977291E-3</v>
      </c>
      <c r="X203" s="71">
        <f t="shared" si="10"/>
        <v>-7.8741784840696133E-4</v>
      </c>
      <c r="Y203" s="71">
        <f t="shared" si="10"/>
        <v>-1.0753102610481786E-3</v>
      </c>
      <c r="Z203" s="71">
        <f t="shared" si="10"/>
        <v>-9.259523883618781E-4</v>
      </c>
      <c r="AA203" s="71">
        <f t="shared" si="10"/>
        <v>6.0943567778062018E-3</v>
      </c>
      <c r="AB203" s="71">
        <f t="shared" si="10"/>
        <v>7.1018322332099711E-3</v>
      </c>
      <c r="AC203" s="71">
        <f t="shared" si="10"/>
        <v>1.7072465215384285E-2</v>
      </c>
      <c r="AD203" s="71">
        <f t="shared" si="10"/>
        <v>2.456655245840688E-2</v>
      </c>
      <c r="AE203" s="71">
        <f t="shared" si="10"/>
        <v>5.2090444746882708E-3</v>
      </c>
      <c r="AF203" s="71">
        <f t="shared" si="10"/>
        <v>3.0516002211388511E-2</v>
      </c>
      <c r="AG203" s="71">
        <f t="shared" si="10"/>
        <v>1.9514562975994874E-3</v>
      </c>
      <c r="AH203" s="71">
        <f t="shared" si="10"/>
        <v>-4.4956266289194174E-3</v>
      </c>
      <c r="AI203" s="71">
        <f t="shared" si="10"/>
        <v>-7.9534965672583592E-5</v>
      </c>
      <c r="AJ203" s="71">
        <f t="shared" si="10"/>
        <v>-3.6078437414804E-3</v>
      </c>
      <c r="AK203" s="71">
        <f t="shared" si="10"/>
        <v>-2.3189873645265285E-3</v>
      </c>
      <c r="AL203" s="71">
        <f t="shared" si="10"/>
        <v>-2.0103210239020295E-3</v>
      </c>
      <c r="AM203" s="71">
        <f t="shared" si="10"/>
        <v>4.7251702654435663E-3</v>
      </c>
      <c r="AN203" s="71">
        <f t="shared" si="10"/>
        <v>4.1572986661974993E-3</v>
      </c>
      <c r="AO203" s="71">
        <f t="shared" si="10"/>
        <v>1.3634910723541187E-2</v>
      </c>
      <c r="AP203" s="71">
        <f t="shared" si="10"/>
        <v>2.1184172354041148E-2</v>
      </c>
      <c r="AQ203" s="71">
        <f t="shared" si="10"/>
        <v>8.1641407696145512E-3</v>
      </c>
      <c r="AR203" s="71">
        <f t="shared" si="10"/>
        <v>3.3511460642185333E-2</v>
      </c>
      <c r="AS203" s="71">
        <f t="shared" si="10"/>
        <v>5.7746414570800601E-3</v>
      </c>
      <c r="AT203" s="71">
        <f t="shared" si="10"/>
        <v>-6.0441956929840022E-4</v>
      </c>
      <c r="AU203" s="71">
        <f t="shared" si="10"/>
        <v>3.6396256787311759E-3</v>
      </c>
      <c r="AV203" s="71">
        <f t="shared" si="10"/>
        <v>-4.7181288994374484E-4</v>
      </c>
      <c r="AW203" s="71">
        <f t="shared" si="10"/>
        <v>-6.7332016695118393E-4</v>
      </c>
      <c r="AX203" s="71">
        <f t="shared" si="10"/>
        <v>-5.7143479118114252E-4</v>
      </c>
      <c r="AY203" s="71">
        <f t="shared" si="10"/>
        <v>6.2179663084187048E-3</v>
      </c>
      <c r="AZ203" s="71">
        <f t="shared" si="10"/>
        <v>7.0999157818219059E-3</v>
      </c>
      <c r="BA203" s="71">
        <f t="shared" si="10"/>
        <v>1.650371350279085E-2</v>
      </c>
      <c r="BB203" s="71">
        <f t="shared" si="10"/>
        <v>2.4071932179070152E-2</v>
      </c>
      <c r="BC203" s="71">
        <f t="shared" si="10"/>
        <v>1.1102200037757148E-2</v>
      </c>
      <c r="BD203" s="71">
        <f t="shared" si="10"/>
        <v>3.278885676076615E-2</v>
      </c>
      <c r="BE203" s="71">
        <f t="shared" si="10"/>
        <v>5.6359776913586486E-3</v>
      </c>
      <c r="BF203" s="71">
        <f t="shared" si="10"/>
        <v>-6.2325518741087314E-4</v>
      </c>
      <c r="BG203" s="71">
        <f t="shared" si="10"/>
        <v>3.5777776820325176E-3</v>
      </c>
      <c r="BH203" s="71">
        <f t="shared" si="10"/>
        <v>-4.8321226534155744E-4</v>
      </c>
      <c r="BI203" s="71">
        <f t="shared" si="10"/>
        <v>-7.2717977478574554E-4</v>
      </c>
      <c r="BJ203" s="71">
        <f t="shared" si="10"/>
        <v>-6.0976365469091035E-4</v>
      </c>
      <c r="BK203" s="71">
        <f t="shared" si="10"/>
        <v>-2.9687161505277171E-2</v>
      </c>
      <c r="BL203">
        <v>186</v>
      </c>
      <c r="BM203">
        <f t="shared" si="0"/>
        <v>1.0682008419561098E-5</v>
      </c>
    </row>
    <row r="204" spans="1:80">
      <c r="A204" s="79">
        <f t="shared" si="4"/>
        <v>36531</v>
      </c>
      <c r="D204" s="71">
        <f t="shared" si="2"/>
        <v>-4.5107498989520253E-3</v>
      </c>
      <c r="E204" s="71">
        <f t="shared" ref="E204:S204" si="11">E6-E$199</f>
        <v>-7.1517935505935708E-3</v>
      </c>
      <c r="F204" s="71">
        <f t="shared" si="11"/>
        <v>-1.1157177565710486E-2</v>
      </c>
      <c r="G204" s="71">
        <f t="shared" si="11"/>
        <v>7.33538184598625E-3</v>
      </c>
      <c r="H204" s="71">
        <f t="shared" si="11"/>
        <v>4.5689543216204899E-3</v>
      </c>
      <c r="I204" s="71">
        <f t="shared" si="11"/>
        <v>-3.6512567507445024E-3</v>
      </c>
      <c r="J204" s="71">
        <f t="shared" si="11"/>
        <v>3.0874342235757842E-3</v>
      </c>
      <c r="K204" s="71">
        <f t="shared" si="11"/>
        <v>-2.0245680677368444E-3</v>
      </c>
      <c r="L204" s="71">
        <f t="shared" si="11"/>
        <v>-6.7772745998111892E-3</v>
      </c>
      <c r="M204" s="71">
        <f t="shared" si="11"/>
        <v>-3.0684473188145956E-3</v>
      </c>
      <c r="N204" s="71">
        <f t="shared" si="11"/>
        <v>-1.3283513692360944E-3</v>
      </c>
      <c r="O204" s="71">
        <f t="shared" si="11"/>
        <v>-1.5481112801983331E-3</v>
      </c>
      <c r="P204" s="71">
        <f t="shared" si="11"/>
        <v>-6.9631033666753845E-3</v>
      </c>
      <c r="Q204" s="71">
        <f t="shared" si="11"/>
        <v>-7.8632488478308574E-3</v>
      </c>
      <c r="R204" s="71">
        <f t="shared" si="11"/>
        <v>-7.7381806365148477E-3</v>
      </c>
      <c r="S204" s="71">
        <f t="shared" si="11"/>
        <v>-4.3668399843773157E-4</v>
      </c>
      <c r="T204" s="71">
        <f t="shared" ref="T204:BK204" si="12">T6-T$199</f>
        <v>-4.9751654265840458E-4</v>
      </c>
      <c r="U204" s="71">
        <f t="shared" si="12"/>
        <v>-5.848019881595618E-4</v>
      </c>
      <c r="V204" s="71">
        <f t="shared" si="12"/>
        <v>-1.1765248705097018E-3</v>
      </c>
      <c r="W204" s="71">
        <f t="shared" si="12"/>
        <v>-8.596200270186503E-4</v>
      </c>
      <c r="X204" s="71">
        <f t="shared" si="12"/>
        <v>-7.8741784840696133E-4</v>
      </c>
      <c r="Y204" s="71">
        <f t="shared" si="12"/>
        <v>-1.0753102610481786E-3</v>
      </c>
      <c r="Z204" s="71">
        <f t="shared" si="12"/>
        <v>-9.259523883618781E-4</v>
      </c>
      <c r="AA204" s="71">
        <f t="shared" si="12"/>
        <v>-1.0638699223642471E-3</v>
      </c>
      <c r="AB204" s="71">
        <f t="shared" si="12"/>
        <v>-9.1745693340982597E-4</v>
      </c>
      <c r="AC204" s="71">
        <f t="shared" si="12"/>
        <v>-8.0430688758121487E-4</v>
      </c>
      <c r="AD204" s="71">
        <f t="shared" si="12"/>
        <v>-1.2125001111729836E-3</v>
      </c>
      <c r="AE204" s="71">
        <f t="shared" si="12"/>
        <v>-3.610910390589965E-3</v>
      </c>
      <c r="AF204" s="71">
        <f t="shared" si="12"/>
        <v>-4.3064576864969371E-3</v>
      </c>
      <c r="AG204" s="71">
        <f t="shared" si="12"/>
        <v>-4.5608004135830804E-3</v>
      </c>
      <c r="AH204" s="71">
        <f t="shared" si="12"/>
        <v>-4.4956266289194174E-3</v>
      </c>
      <c r="AI204" s="71">
        <f t="shared" si="12"/>
        <v>-4.3461170843536795E-3</v>
      </c>
      <c r="AJ204" s="71">
        <f t="shared" si="12"/>
        <v>-3.6078437414804E-3</v>
      </c>
      <c r="AK204" s="71">
        <f t="shared" si="12"/>
        <v>-2.3189873645265285E-3</v>
      </c>
      <c r="AL204" s="71">
        <f t="shared" si="12"/>
        <v>-2.0103210239020295E-3</v>
      </c>
      <c r="AM204" s="71">
        <f t="shared" si="12"/>
        <v>-2.2924023932029735E-3</v>
      </c>
      <c r="AN204" s="71">
        <f t="shared" si="12"/>
        <v>-3.6858787948283794E-3</v>
      </c>
      <c r="AO204" s="71">
        <f t="shared" si="12"/>
        <v>-3.8480520568064135E-3</v>
      </c>
      <c r="AP204" s="71">
        <f t="shared" si="12"/>
        <v>-4.0484531266833518E-3</v>
      </c>
      <c r="AQ204" s="71">
        <f t="shared" si="12"/>
        <v>-4.6404045372363671E-4</v>
      </c>
      <c r="AR204" s="71">
        <f t="shared" si="12"/>
        <v>-5.6338624231712527E-4</v>
      </c>
      <c r="AS204" s="71">
        <f t="shared" si="12"/>
        <v>-6.0060782240017169E-4</v>
      </c>
      <c r="AT204" s="71">
        <f t="shared" si="12"/>
        <v>-6.0441956929840022E-4</v>
      </c>
      <c r="AU204" s="71">
        <f t="shared" si="12"/>
        <v>-5.8157096489338492E-4</v>
      </c>
      <c r="AV204" s="71">
        <f t="shared" si="12"/>
        <v>-4.7181288994374484E-4</v>
      </c>
      <c r="AW204" s="71">
        <f t="shared" si="12"/>
        <v>-6.7332016695118393E-4</v>
      </c>
      <c r="AX204" s="71">
        <f t="shared" si="12"/>
        <v>-5.7143479118114252E-4</v>
      </c>
      <c r="AY204" s="71">
        <f t="shared" si="12"/>
        <v>-6.6437331452303284E-4</v>
      </c>
      <c r="AZ204" s="71">
        <f t="shared" si="12"/>
        <v>-5.7471897128676054E-4</v>
      </c>
      <c r="BA204" s="71">
        <f t="shared" si="12"/>
        <v>-6.0241692580872866E-4</v>
      </c>
      <c r="BB204" s="71">
        <f t="shared" si="12"/>
        <v>-6.3695128887148562E-4</v>
      </c>
      <c r="BC204" s="71">
        <f t="shared" si="12"/>
        <v>2.657630348886701E-3</v>
      </c>
      <c r="BD204" s="71">
        <f t="shared" si="12"/>
        <v>-5.6980673654347916E-4</v>
      </c>
      <c r="BE204" s="71">
        <f t="shared" si="12"/>
        <v>-6.0791022399046813E-4</v>
      </c>
      <c r="BF204" s="71">
        <f t="shared" si="12"/>
        <v>-6.2325518741087314E-4</v>
      </c>
      <c r="BG204" s="71">
        <f t="shared" si="12"/>
        <v>-5.9898889461591743E-4</v>
      </c>
      <c r="BH204" s="71">
        <f t="shared" si="12"/>
        <v>-4.8321226534155744E-4</v>
      </c>
      <c r="BI204" s="71">
        <f t="shared" si="12"/>
        <v>-7.2717977478574554E-4</v>
      </c>
      <c r="BJ204" s="71">
        <f t="shared" si="12"/>
        <v>-6.0976365469091035E-4</v>
      </c>
      <c r="BK204" s="71">
        <f t="shared" si="12"/>
        <v>-3.643938162256382E-2</v>
      </c>
      <c r="BL204">
        <v>185</v>
      </c>
      <c r="BM204">
        <f t="shared" si="0"/>
        <v>1.1363838744213935E-5</v>
      </c>
    </row>
    <row r="205" spans="1:80">
      <c r="A205" s="79">
        <f t="shared" si="4"/>
        <v>36532</v>
      </c>
      <c r="D205" s="71">
        <f t="shared" si="2"/>
        <v>-1.6952522417267541E-2</v>
      </c>
      <c r="E205" s="71">
        <f t="shared" ref="E205:S205" si="13">E7-E$199</f>
        <v>-1.5735537241985006E-2</v>
      </c>
      <c r="F205" s="71">
        <f t="shared" si="13"/>
        <v>-1.1157177565710486E-2</v>
      </c>
      <c r="G205" s="71">
        <f t="shared" si="13"/>
        <v>-1.7144536739316062E-3</v>
      </c>
      <c r="H205" s="71">
        <f t="shared" si="13"/>
        <v>-3.7992953488960894E-3</v>
      </c>
      <c r="I205" s="71">
        <f t="shared" si="13"/>
        <v>1.4901427496741499E-3</v>
      </c>
      <c r="J205" s="71">
        <f t="shared" si="13"/>
        <v>3.0721753180967923E-3</v>
      </c>
      <c r="K205" s="71">
        <f t="shared" si="13"/>
        <v>1.524681443404645E-3</v>
      </c>
      <c r="L205" s="71">
        <f t="shared" si="13"/>
        <v>-6.7772745998111892E-3</v>
      </c>
      <c r="M205" s="71">
        <f t="shared" si="13"/>
        <v>-3.0684473188145956E-3</v>
      </c>
      <c r="N205" s="71">
        <f t="shared" si="13"/>
        <v>-1.3283513692360944E-3</v>
      </c>
      <c r="O205" s="71">
        <f t="shared" si="13"/>
        <v>-1.5481112801983331E-3</v>
      </c>
      <c r="P205" s="71">
        <f t="shared" si="13"/>
        <v>9.297417505104941E-3</v>
      </c>
      <c r="Q205" s="71">
        <f t="shared" si="13"/>
        <v>-7.8632488478308574E-3</v>
      </c>
      <c r="R205" s="71">
        <f t="shared" si="13"/>
        <v>-7.7381806365148477E-3</v>
      </c>
      <c r="S205" s="71">
        <f t="shared" si="13"/>
        <v>-4.3668399843773157E-4</v>
      </c>
      <c r="T205" s="71">
        <f t="shared" ref="T205:BK205" si="14">T7-T$199</f>
        <v>-4.9751654265840458E-4</v>
      </c>
      <c r="U205" s="71">
        <f t="shared" si="14"/>
        <v>-5.848019881595618E-4</v>
      </c>
      <c r="V205" s="71">
        <f t="shared" si="14"/>
        <v>-1.1765248705097018E-3</v>
      </c>
      <c r="W205" s="71">
        <f t="shared" si="14"/>
        <v>-8.596200270186503E-4</v>
      </c>
      <c r="X205" s="71">
        <f t="shared" si="14"/>
        <v>-7.8741784840696133E-4</v>
      </c>
      <c r="Y205" s="71">
        <f t="shared" si="14"/>
        <v>-1.0753102610481786E-3</v>
      </c>
      <c r="Z205" s="71">
        <f t="shared" si="14"/>
        <v>-9.259523883618781E-4</v>
      </c>
      <c r="AA205" s="71">
        <f t="shared" si="14"/>
        <v>-1.0638699223642471E-3</v>
      </c>
      <c r="AB205" s="71">
        <f t="shared" si="14"/>
        <v>1.4930735306613888E-2</v>
      </c>
      <c r="AC205" s="71">
        <f t="shared" si="14"/>
        <v>-8.0430688758121487E-4</v>
      </c>
      <c r="AD205" s="71">
        <f t="shared" si="14"/>
        <v>-1.2125001111729836E-3</v>
      </c>
      <c r="AE205" s="71">
        <f t="shared" si="14"/>
        <v>-3.610910390589965E-3</v>
      </c>
      <c r="AF205" s="71">
        <f t="shared" si="14"/>
        <v>-4.3064576864969371E-3</v>
      </c>
      <c r="AG205" s="71">
        <f t="shared" si="14"/>
        <v>-4.5608004135830804E-3</v>
      </c>
      <c r="AH205" s="71">
        <f t="shared" si="14"/>
        <v>-4.4956266289194174E-3</v>
      </c>
      <c r="AI205" s="71">
        <f t="shared" si="14"/>
        <v>-4.3461170843536795E-3</v>
      </c>
      <c r="AJ205" s="71">
        <f t="shared" si="14"/>
        <v>-3.6078437414804E-3</v>
      </c>
      <c r="AK205" s="71">
        <f t="shared" si="14"/>
        <v>-2.3189873645265285E-3</v>
      </c>
      <c r="AL205" s="71">
        <f t="shared" si="14"/>
        <v>-2.0103210239020295E-3</v>
      </c>
      <c r="AM205" s="71">
        <f t="shared" si="14"/>
        <v>-8.9477812656503833E-4</v>
      </c>
      <c r="AN205" s="71">
        <f t="shared" si="14"/>
        <v>1.3355587060023235E-2</v>
      </c>
      <c r="AO205" s="71">
        <f t="shared" si="14"/>
        <v>-2.2894752411738309E-3</v>
      </c>
      <c r="AP205" s="71">
        <f t="shared" si="14"/>
        <v>-2.5545529401444929E-3</v>
      </c>
      <c r="AQ205" s="71">
        <f t="shared" si="14"/>
        <v>1.0811568663426291E-3</v>
      </c>
      <c r="AR205" s="71">
        <f t="shared" si="14"/>
        <v>9.4301625193944291E-4</v>
      </c>
      <c r="AS205" s="71">
        <f t="shared" si="14"/>
        <v>8.9622868958262592E-4</v>
      </c>
      <c r="AT205" s="71">
        <f t="shared" si="14"/>
        <v>6.1750863709829286E-4</v>
      </c>
      <c r="AU205" s="71">
        <f t="shared" si="14"/>
        <v>1.7635572093245924E-4</v>
      </c>
      <c r="AV205" s="71">
        <f t="shared" si="14"/>
        <v>6.6233126791798071E-4</v>
      </c>
      <c r="AW205" s="71">
        <f t="shared" si="14"/>
        <v>4.6632265561583422E-4</v>
      </c>
      <c r="AX205" s="71">
        <f t="shared" si="14"/>
        <v>5.4720307327883765E-4</v>
      </c>
      <c r="AY205" s="71">
        <f t="shared" si="14"/>
        <v>7.0642881925558876E-4</v>
      </c>
      <c r="AZ205" s="71">
        <f t="shared" si="14"/>
        <v>1.6104970227368613E-2</v>
      </c>
      <c r="BA205" s="71">
        <f t="shared" si="14"/>
        <v>9.2287783648142591E-4</v>
      </c>
      <c r="BB205" s="71">
        <f t="shared" si="14"/>
        <v>8.2634463925239366E-4</v>
      </c>
      <c r="BC205" s="71">
        <f t="shared" si="14"/>
        <v>4.1701085802442204E-3</v>
      </c>
      <c r="BD205" s="71">
        <f t="shared" si="14"/>
        <v>9.0548244177925965E-4</v>
      </c>
      <c r="BE205" s="71">
        <f t="shared" si="14"/>
        <v>8.5820284045582524E-4</v>
      </c>
      <c r="BF205" s="71">
        <f t="shared" si="14"/>
        <v>5.781210788246673E-4</v>
      </c>
      <c r="BG205" s="71">
        <f t="shared" si="14"/>
        <v>1.5097989183800924E-4</v>
      </c>
      <c r="BH205" s="71">
        <f t="shared" si="14"/>
        <v>6.3320539077597133E-4</v>
      </c>
      <c r="BI205" s="71">
        <f t="shared" si="14"/>
        <v>3.9456559897906387E-4</v>
      </c>
      <c r="BJ205" s="71">
        <f t="shared" si="14"/>
        <v>4.9162543051919612E-4</v>
      </c>
      <c r="BK205" s="71">
        <f t="shared" si="14"/>
        <v>-3.5094391507230989E-2</v>
      </c>
      <c r="BL205">
        <v>184</v>
      </c>
      <c r="BM205">
        <f t="shared" si="0"/>
        <v>1.208919015341908E-5</v>
      </c>
    </row>
    <row r="206" spans="1:80">
      <c r="A206" s="79">
        <f t="shared" si="4"/>
        <v>36535</v>
      </c>
      <c r="D206" s="71">
        <f t="shared" si="2"/>
        <v>-2.0084745184035444E-2</v>
      </c>
      <c r="E206" s="71">
        <f t="shared" ref="E206:S206" si="15">E8-E$199</f>
        <v>-2.2596627621930244E-2</v>
      </c>
      <c r="F206" s="71">
        <f t="shared" si="15"/>
        <v>-2.7824230050922133E-2</v>
      </c>
      <c r="G206" s="71">
        <f t="shared" si="15"/>
        <v>-1.0764289193849533E-2</v>
      </c>
      <c r="H206" s="71">
        <f t="shared" si="15"/>
        <v>-1.2167545019412668E-2</v>
      </c>
      <c r="I206" s="71">
        <f t="shared" si="15"/>
        <v>-5.704645562586699E-3</v>
      </c>
      <c r="J206" s="71">
        <f t="shared" si="15"/>
        <v>-8.6390048343541557E-3</v>
      </c>
      <c r="K206" s="71">
        <f t="shared" si="15"/>
        <v>-2.0245680677368444E-3</v>
      </c>
      <c r="L206" s="71">
        <f t="shared" si="15"/>
        <v>-1.6292580824099519E-3</v>
      </c>
      <c r="M206" s="71">
        <f t="shared" si="15"/>
        <v>-3.0684473188145956E-3</v>
      </c>
      <c r="N206" s="71">
        <f t="shared" si="15"/>
        <v>-1.3283513692360944E-3</v>
      </c>
      <c r="O206" s="71">
        <f t="shared" si="15"/>
        <v>-1.5481112801983331E-3</v>
      </c>
      <c r="P206" s="71">
        <f t="shared" si="15"/>
        <v>2.4785594947904888E-2</v>
      </c>
      <c r="Q206" s="71">
        <f t="shared" si="15"/>
        <v>1.1865866720869988E-3</v>
      </c>
      <c r="R206" s="71">
        <f t="shared" si="15"/>
        <v>-7.7381806365148477E-3</v>
      </c>
      <c r="S206" s="71">
        <f t="shared" si="15"/>
        <v>-4.3668399843773157E-4</v>
      </c>
      <c r="T206" s="71">
        <f t="shared" ref="T206:BK206" si="16">T8-T$199</f>
        <v>-4.9751654265840458E-4</v>
      </c>
      <c r="U206" s="71">
        <f t="shared" si="16"/>
        <v>-5.848019881595618E-4</v>
      </c>
      <c r="V206" s="71">
        <f t="shared" si="16"/>
        <v>-1.1765248705097018E-3</v>
      </c>
      <c r="W206" s="71">
        <f t="shared" si="16"/>
        <v>-8.596200270186503E-4</v>
      </c>
      <c r="X206" s="71">
        <f t="shared" si="16"/>
        <v>-7.8741784840696133E-4</v>
      </c>
      <c r="Y206" s="71">
        <f t="shared" si="16"/>
        <v>-1.0753102610481786E-3</v>
      </c>
      <c r="Z206" s="71">
        <f t="shared" si="16"/>
        <v>-9.259523883618781E-4</v>
      </c>
      <c r="AA206" s="71">
        <f t="shared" si="16"/>
        <v>-2.4914219135495821E-3</v>
      </c>
      <c r="AB206" s="71">
        <f t="shared" si="16"/>
        <v>2.8519215361719995E-2</v>
      </c>
      <c r="AC206" s="71">
        <f t="shared" si="16"/>
        <v>6.4337863243506014E-3</v>
      </c>
      <c r="AD206" s="71">
        <f t="shared" si="16"/>
        <v>-2.7406437144358335E-3</v>
      </c>
      <c r="AE206" s="71">
        <f t="shared" si="16"/>
        <v>-5.1927720439363979E-3</v>
      </c>
      <c r="AF206" s="71">
        <f t="shared" si="16"/>
        <v>-5.8476858364306045E-3</v>
      </c>
      <c r="AG206" s="71">
        <f t="shared" si="16"/>
        <v>-6.0920166374058039E-3</v>
      </c>
      <c r="AH206" s="71">
        <f t="shared" si="16"/>
        <v>-5.7403696370784373E-3</v>
      </c>
      <c r="AI206" s="71">
        <f t="shared" si="16"/>
        <v>-5.112759653526611E-3</v>
      </c>
      <c r="AJ206" s="71">
        <f t="shared" si="16"/>
        <v>-4.7616160635614467E-3</v>
      </c>
      <c r="AK206" s="71">
        <f t="shared" si="16"/>
        <v>-3.4784508020449423E-3</v>
      </c>
      <c r="AL206" s="71">
        <f t="shared" si="16"/>
        <v>-3.1480494823837974E-3</v>
      </c>
      <c r="AM206" s="71">
        <f t="shared" si="16"/>
        <v>-3.6900266598408351E-3</v>
      </c>
      <c r="AN206" s="71">
        <f t="shared" si="16"/>
        <v>2.5082191381614251E-2</v>
      </c>
      <c r="AO206" s="71">
        <f t="shared" si="16"/>
        <v>3.2215523508992909E-3</v>
      </c>
      <c r="AP206" s="71">
        <f t="shared" si="16"/>
        <v>-5.5423533132221269E-3</v>
      </c>
      <c r="AQ206" s="71">
        <f t="shared" si="16"/>
        <v>-2.0092377737898279E-3</v>
      </c>
      <c r="AR206" s="71">
        <f t="shared" si="16"/>
        <v>-2.0697887365737347E-3</v>
      </c>
      <c r="AS206" s="71">
        <f t="shared" si="16"/>
        <v>-2.0974443343828968E-3</v>
      </c>
      <c r="AT206" s="71">
        <f t="shared" si="16"/>
        <v>-1.8263477756951382E-3</v>
      </c>
      <c r="AU206" s="71">
        <f t="shared" si="16"/>
        <v>-1.3394976507193359E-3</v>
      </c>
      <c r="AV206" s="71">
        <f t="shared" si="16"/>
        <v>-1.6059570478055782E-3</v>
      </c>
      <c r="AW206" s="71">
        <f t="shared" si="16"/>
        <v>-1.8129629895180868E-3</v>
      </c>
      <c r="AX206" s="71">
        <f t="shared" si="16"/>
        <v>-1.6900726556412159E-3</v>
      </c>
      <c r="AY206" s="71">
        <f t="shared" si="16"/>
        <v>-2.0351754483016364E-3</v>
      </c>
      <c r="AZ206" s="71">
        <f t="shared" si="16"/>
        <v>2.7596157995409678E-2</v>
      </c>
      <c r="BA206" s="71">
        <f t="shared" si="16"/>
        <v>6.3168580007716812E-3</v>
      </c>
      <c r="BB206" s="71">
        <f t="shared" si="16"/>
        <v>-2.1002472169953453E-3</v>
      </c>
      <c r="BC206" s="71">
        <f t="shared" si="16"/>
        <v>1.1451521175292986E-3</v>
      </c>
      <c r="BD206" s="71">
        <f t="shared" si="16"/>
        <v>-2.0450959148662659E-3</v>
      </c>
      <c r="BE206" s="71">
        <f t="shared" si="16"/>
        <v>-2.0740232884368568E-3</v>
      </c>
      <c r="BF206" s="71">
        <f t="shared" si="16"/>
        <v>-1.8246314536464296E-3</v>
      </c>
      <c r="BG206" s="71">
        <f t="shared" si="16"/>
        <v>-1.3489576810698529E-3</v>
      </c>
      <c r="BH206" s="71">
        <f t="shared" si="16"/>
        <v>-1.5996299214591459E-3</v>
      </c>
      <c r="BI206" s="71">
        <f t="shared" si="16"/>
        <v>-1.8489251485506752E-3</v>
      </c>
      <c r="BJ206" s="71">
        <f t="shared" si="16"/>
        <v>-1.7111527399009784E-3</v>
      </c>
      <c r="BK206" s="71">
        <f t="shared" si="16"/>
        <v>-3.778437173789663E-2</v>
      </c>
      <c r="BL206">
        <v>183</v>
      </c>
      <c r="BM206">
        <f t="shared" si="0"/>
        <v>1.2860840588743703E-5</v>
      </c>
    </row>
    <row r="207" spans="1:80">
      <c r="A207" s="79">
        <f t="shared" si="4"/>
        <v>36536</v>
      </c>
      <c r="D207" s="71">
        <f t="shared" si="2"/>
        <v>-1.3849339166751646E-2</v>
      </c>
      <c r="E207" s="71">
        <f t="shared" ref="E207:S207" si="17">E9-E$199</f>
        <v>-1.5735537241985006E-2</v>
      </c>
      <c r="F207" s="71">
        <f t="shared" si="17"/>
        <v>-1.1157177565710486E-2</v>
      </c>
      <c r="G207" s="71">
        <f t="shared" si="17"/>
        <v>-1.7144536739316062E-3</v>
      </c>
      <c r="H207" s="71">
        <f t="shared" si="17"/>
        <v>-3.7992953488960894E-3</v>
      </c>
      <c r="I207" s="71">
        <f t="shared" si="17"/>
        <v>-3.6512567507445024E-3</v>
      </c>
      <c r="J207" s="71">
        <f t="shared" si="17"/>
        <v>-8.2646509756053069E-4</v>
      </c>
      <c r="K207" s="71">
        <f t="shared" si="17"/>
        <v>-2.0245680677368444E-3</v>
      </c>
      <c r="L207" s="71">
        <f t="shared" si="17"/>
        <v>-6.7772745998111892E-3</v>
      </c>
      <c r="M207" s="71">
        <f t="shared" si="17"/>
        <v>-3.0684473188145956E-3</v>
      </c>
      <c r="N207" s="71">
        <f t="shared" si="17"/>
        <v>5.220460509669368E-3</v>
      </c>
      <c r="O207" s="71">
        <f t="shared" si="17"/>
        <v>-1.5481112801983331E-3</v>
      </c>
      <c r="P207" s="71">
        <f t="shared" si="17"/>
        <v>-6.9631033666753845E-3</v>
      </c>
      <c r="Q207" s="71">
        <f t="shared" si="17"/>
        <v>1.1054211349294588E-3</v>
      </c>
      <c r="R207" s="71">
        <f t="shared" si="17"/>
        <v>-7.7381806365148477E-3</v>
      </c>
      <c r="S207" s="71">
        <f t="shared" si="17"/>
        <v>-4.3668399843773157E-4</v>
      </c>
      <c r="T207" s="71">
        <f t="shared" ref="T207:BK207" si="18">T9-T$199</f>
        <v>-4.9751654265840458E-4</v>
      </c>
      <c r="U207" s="71">
        <f t="shared" si="18"/>
        <v>-5.848019881595618E-4</v>
      </c>
      <c r="V207" s="71">
        <f t="shared" si="18"/>
        <v>-1.1765248705097018E-3</v>
      </c>
      <c r="W207" s="71">
        <f t="shared" si="18"/>
        <v>-8.596200270186503E-4</v>
      </c>
      <c r="X207" s="71">
        <f t="shared" si="18"/>
        <v>-7.8741784840696133E-4</v>
      </c>
      <c r="Y207" s="71">
        <f t="shared" si="18"/>
        <v>-1.0753102610481786E-3</v>
      </c>
      <c r="Z207" s="71">
        <f t="shared" si="18"/>
        <v>5.4876150040073608E-3</v>
      </c>
      <c r="AA207" s="71">
        <f t="shared" si="18"/>
        <v>-1.0638699223642471E-3</v>
      </c>
      <c r="AB207" s="71">
        <f t="shared" si="18"/>
        <v>-9.1745693340982597E-4</v>
      </c>
      <c r="AC207" s="71">
        <f t="shared" si="18"/>
        <v>7.9523164912533393E-3</v>
      </c>
      <c r="AD207" s="71">
        <f t="shared" si="18"/>
        <v>-1.2125001111729836E-3</v>
      </c>
      <c r="AE207" s="71">
        <f t="shared" si="18"/>
        <v>-3.610910390589965E-3</v>
      </c>
      <c r="AF207" s="71">
        <f t="shared" si="18"/>
        <v>-4.3064576864969371E-3</v>
      </c>
      <c r="AG207" s="71">
        <f t="shared" si="18"/>
        <v>-4.5608004135830804E-3</v>
      </c>
      <c r="AH207" s="71">
        <f t="shared" si="18"/>
        <v>-4.4956266289194174E-3</v>
      </c>
      <c r="AI207" s="71">
        <f t="shared" si="18"/>
        <v>-4.3461170843536795E-3</v>
      </c>
      <c r="AJ207" s="71">
        <f t="shared" si="18"/>
        <v>-3.6078437414804E-3</v>
      </c>
      <c r="AK207" s="71">
        <f t="shared" si="18"/>
        <v>-2.3189873645265285E-3</v>
      </c>
      <c r="AL207" s="71">
        <f t="shared" si="18"/>
        <v>4.2940750933299979E-3</v>
      </c>
      <c r="AM207" s="71">
        <f t="shared" si="18"/>
        <v>-2.2924023932029735E-3</v>
      </c>
      <c r="AN207" s="71">
        <f t="shared" si="18"/>
        <v>-3.6858787948283794E-3</v>
      </c>
      <c r="AO207" s="71">
        <f t="shared" si="18"/>
        <v>4.7063200398521823E-3</v>
      </c>
      <c r="AP207" s="71">
        <f t="shared" si="18"/>
        <v>-4.0484531266833518E-3</v>
      </c>
      <c r="AQ207" s="71">
        <f t="shared" si="18"/>
        <v>-4.6404045372363671E-4</v>
      </c>
      <c r="AR207" s="71">
        <f t="shared" si="18"/>
        <v>-5.6338624231712527E-4</v>
      </c>
      <c r="AS207" s="71">
        <f t="shared" si="18"/>
        <v>-6.0060782240017169E-4</v>
      </c>
      <c r="AT207" s="71">
        <f t="shared" si="18"/>
        <v>-6.0441956929840022E-4</v>
      </c>
      <c r="AU207" s="71">
        <f t="shared" si="18"/>
        <v>-5.8157096489338492E-4</v>
      </c>
      <c r="AV207" s="71">
        <f t="shared" si="18"/>
        <v>-4.7181288994374484E-4</v>
      </c>
      <c r="AW207" s="71">
        <f t="shared" si="18"/>
        <v>-6.7332016695118393E-4</v>
      </c>
      <c r="AX207" s="71">
        <f t="shared" si="18"/>
        <v>5.6274444685093933E-3</v>
      </c>
      <c r="AY207" s="71">
        <f t="shared" si="18"/>
        <v>-6.6437331452303284E-4</v>
      </c>
      <c r="AZ207" s="71">
        <f t="shared" si="18"/>
        <v>-5.7471897128676054E-4</v>
      </c>
      <c r="BA207" s="71">
        <f t="shared" si="18"/>
        <v>7.7714387386366738E-3</v>
      </c>
      <c r="BB207" s="71">
        <f t="shared" si="18"/>
        <v>-6.3695128887148562E-4</v>
      </c>
      <c r="BC207" s="71">
        <f t="shared" si="18"/>
        <v>2.657630348886701E-3</v>
      </c>
      <c r="BD207" s="71">
        <f t="shared" si="18"/>
        <v>-5.6980673654347916E-4</v>
      </c>
      <c r="BE207" s="71">
        <f t="shared" si="18"/>
        <v>-6.0791022399046813E-4</v>
      </c>
      <c r="BF207" s="71">
        <f t="shared" si="18"/>
        <v>-6.2325518741087314E-4</v>
      </c>
      <c r="BG207" s="71">
        <f t="shared" si="18"/>
        <v>-5.9898889461591743E-4</v>
      </c>
      <c r="BH207" s="71">
        <f t="shared" si="18"/>
        <v>-4.8321226534155744E-4</v>
      </c>
      <c r="BI207" s="71">
        <f t="shared" si="18"/>
        <v>-7.2717977478574554E-4</v>
      </c>
      <c r="BJ207" s="71">
        <f t="shared" si="18"/>
        <v>5.4937709182211495E-3</v>
      </c>
      <c r="BK207" s="71">
        <f t="shared" si="18"/>
        <v>-3.643938162256382E-2</v>
      </c>
      <c r="BL207">
        <v>182</v>
      </c>
      <c r="BM207">
        <f t="shared" si="0"/>
        <v>1.3681745307174152E-5</v>
      </c>
    </row>
    <row r="208" spans="1:80">
      <c r="A208" s="79">
        <f t="shared" si="4"/>
        <v>36537</v>
      </c>
      <c r="D208" s="71">
        <f t="shared" si="2"/>
        <v>-1.7766304613485655E-2</v>
      </c>
      <c r="E208" s="71">
        <f t="shared" ref="E208:S208" si="19">E10-E$199</f>
        <v>-3.3097084437885976E-2</v>
      </c>
      <c r="F208" s="71">
        <f t="shared" si="19"/>
        <v>-1.1157177565710486E-2</v>
      </c>
      <c r="G208" s="71">
        <f t="shared" si="19"/>
        <v>-1.7144536739316062E-3</v>
      </c>
      <c r="H208" s="71">
        <f t="shared" si="19"/>
        <v>-3.7992953488960894E-3</v>
      </c>
      <c r="I208" s="71">
        <f t="shared" si="19"/>
        <v>-3.6512567507445024E-3</v>
      </c>
      <c r="J208" s="71">
        <f t="shared" si="19"/>
        <v>-8.2646509756053069E-4</v>
      </c>
      <c r="K208" s="71">
        <f t="shared" si="19"/>
        <v>-2.0245680677368444E-3</v>
      </c>
      <c r="L208" s="71">
        <f t="shared" si="19"/>
        <v>-6.7772745998111892E-3</v>
      </c>
      <c r="M208" s="71">
        <f t="shared" si="19"/>
        <v>-3.0684473188145956E-3</v>
      </c>
      <c r="N208" s="71">
        <f t="shared" si="19"/>
        <v>-1.3283513692360944E-3</v>
      </c>
      <c r="O208" s="71">
        <f t="shared" si="19"/>
        <v>-1.5481112801983331E-3</v>
      </c>
      <c r="P208" s="71">
        <f t="shared" si="19"/>
        <v>-6.9631033666753845E-3</v>
      </c>
      <c r="Q208" s="71">
        <f t="shared" si="19"/>
        <v>-7.8632488478308574E-3</v>
      </c>
      <c r="R208" s="71">
        <f t="shared" si="19"/>
        <v>-7.7381806365148477E-3</v>
      </c>
      <c r="S208" s="71">
        <f t="shared" si="19"/>
        <v>-4.3668399843773157E-4</v>
      </c>
      <c r="T208" s="71">
        <f t="shared" ref="T208:BK208" si="20">T10-T$199</f>
        <v>-4.9751654265840458E-4</v>
      </c>
      <c r="U208" s="71">
        <f t="shared" si="20"/>
        <v>-5.848019881595618E-4</v>
      </c>
      <c r="V208" s="71">
        <f t="shared" si="20"/>
        <v>-1.1765248705097018E-3</v>
      </c>
      <c r="W208" s="71">
        <f t="shared" si="20"/>
        <v>-8.596200270186503E-4</v>
      </c>
      <c r="X208" s="71">
        <f t="shared" si="20"/>
        <v>-7.8741784840696133E-4</v>
      </c>
      <c r="Y208" s="71">
        <f t="shared" si="20"/>
        <v>-1.0753102610481786E-3</v>
      </c>
      <c r="Z208" s="71">
        <f t="shared" si="20"/>
        <v>-9.259523883618781E-4</v>
      </c>
      <c r="AA208" s="71">
        <f t="shared" si="20"/>
        <v>-1.0638699223642471E-3</v>
      </c>
      <c r="AB208" s="71">
        <f t="shared" si="20"/>
        <v>-9.1745693340982597E-4</v>
      </c>
      <c r="AC208" s="71">
        <f t="shared" si="20"/>
        <v>-8.0430688758121487E-4</v>
      </c>
      <c r="AD208" s="71">
        <f t="shared" si="20"/>
        <v>-1.2125001111729836E-3</v>
      </c>
      <c r="AE208" s="71">
        <f t="shared" si="20"/>
        <v>-3.610910390589965E-3</v>
      </c>
      <c r="AF208" s="71">
        <f t="shared" si="20"/>
        <v>-4.3064576864969371E-3</v>
      </c>
      <c r="AG208" s="71">
        <f t="shared" si="20"/>
        <v>-4.5608004135830804E-3</v>
      </c>
      <c r="AH208" s="71">
        <f t="shared" si="20"/>
        <v>-4.4956266289194174E-3</v>
      </c>
      <c r="AI208" s="71">
        <f t="shared" si="20"/>
        <v>-4.3461170843536795E-3</v>
      </c>
      <c r="AJ208" s="71">
        <f t="shared" si="20"/>
        <v>-3.6078437414804E-3</v>
      </c>
      <c r="AK208" s="71">
        <f t="shared" si="20"/>
        <v>-2.3189873645265285E-3</v>
      </c>
      <c r="AL208" s="71">
        <f t="shared" si="20"/>
        <v>-2.0103210239020295E-3</v>
      </c>
      <c r="AM208" s="71">
        <f t="shared" si="20"/>
        <v>-2.2924023932029735E-3</v>
      </c>
      <c r="AN208" s="71">
        <f t="shared" si="20"/>
        <v>-3.6858787948283794E-3</v>
      </c>
      <c r="AO208" s="71">
        <f t="shared" si="20"/>
        <v>-3.8480520568064135E-3</v>
      </c>
      <c r="AP208" s="71">
        <f t="shared" si="20"/>
        <v>-4.0484531266833518E-3</v>
      </c>
      <c r="AQ208" s="71">
        <f t="shared" si="20"/>
        <v>-4.6404045372363671E-4</v>
      </c>
      <c r="AR208" s="71">
        <f t="shared" si="20"/>
        <v>-5.6338624231712527E-4</v>
      </c>
      <c r="AS208" s="71">
        <f t="shared" si="20"/>
        <v>-6.0060782240017169E-4</v>
      </c>
      <c r="AT208" s="71">
        <f t="shared" si="20"/>
        <v>-6.0441956929840022E-4</v>
      </c>
      <c r="AU208" s="71">
        <f t="shared" si="20"/>
        <v>-5.8157096489338492E-4</v>
      </c>
      <c r="AV208" s="71">
        <f t="shared" si="20"/>
        <v>-4.7181288994374484E-4</v>
      </c>
      <c r="AW208" s="71">
        <f t="shared" si="20"/>
        <v>-6.7332016695118393E-4</v>
      </c>
      <c r="AX208" s="71">
        <f t="shared" si="20"/>
        <v>-5.7143479118114252E-4</v>
      </c>
      <c r="AY208" s="71">
        <f t="shared" si="20"/>
        <v>-6.6437331452303284E-4</v>
      </c>
      <c r="AZ208" s="71">
        <f t="shared" si="20"/>
        <v>-5.7471897128676054E-4</v>
      </c>
      <c r="BA208" s="71">
        <f t="shared" si="20"/>
        <v>-6.0241692580872866E-4</v>
      </c>
      <c r="BB208" s="71">
        <f t="shared" si="20"/>
        <v>-6.3695128887148562E-4</v>
      </c>
      <c r="BC208" s="71">
        <f t="shared" si="20"/>
        <v>2.657630348886701E-3</v>
      </c>
      <c r="BD208" s="71">
        <f t="shared" si="20"/>
        <v>-5.6980673654347916E-4</v>
      </c>
      <c r="BE208" s="71">
        <f t="shared" si="20"/>
        <v>-6.0791022399046813E-4</v>
      </c>
      <c r="BF208" s="71">
        <f t="shared" si="20"/>
        <v>-6.2325518741087314E-4</v>
      </c>
      <c r="BG208" s="71">
        <f t="shared" si="20"/>
        <v>-5.9898889461591743E-4</v>
      </c>
      <c r="BH208" s="71">
        <f t="shared" si="20"/>
        <v>-4.8321226534155744E-4</v>
      </c>
      <c r="BI208" s="71">
        <f t="shared" si="20"/>
        <v>-7.2717977478574554E-4</v>
      </c>
      <c r="BJ208" s="71">
        <f t="shared" si="20"/>
        <v>-6.0976365469091035E-4</v>
      </c>
      <c r="BK208" s="71">
        <f t="shared" si="20"/>
        <v>-3.643938162256382E-2</v>
      </c>
      <c r="BL208">
        <v>181</v>
      </c>
      <c r="BM208">
        <f t="shared" si="0"/>
        <v>1.4555048199121439E-5</v>
      </c>
    </row>
    <row r="209" spans="1:65">
      <c r="A209" s="79">
        <f t="shared" si="4"/>
        <v>36538</v>
      </c>
      <c r="D209" s="71">
        <f t="shared" si="2"/>
        <v>-2.4899175353336692E-2</v>
      </c>
      <c r="E209" s="71">
        <f t="shared" ref="E209:S209" si="21">E11-E$199</f>
        <v>-1.5735537241985006E-2</v>
      </c>
      <c r="F209" s="71">
        <f t="shared" si="21"/>
        <v>-1.9596046211575083E-2</v>
      </c>
      <c r="G209" s="71">
        <f t="shared" si="21"/>
        <v>-1.7144536739316062E-3</v>
      </c>
      <c r="H209" s="71">
        <f t="shared" si="21"/>
        <v>-3.7992953488960894E-3</v>
      </c>
      <c r="I209" s="71">
        <f t="shared" si="21"/>
        <v>-8.8032516601725015E-3</v>
      </c>
      <c r="J209" s="71">
        <f t="shared" si="21"/>
        <v>-7.1207423689479549E-3</v>
      </c>
      <c r="K209" s="71">
        <f t="shared" si="21"/>
        <v>-1.6297780941854061E-2</v>
      </c>
      <c r="L209" s="71">
        <f t="shared" si="21"/>
        <v>-6.7772745998111892E-3</v>
      </c>
      <c r="M209" s="71">
        <f t="shared" si="21"/>
        <v>-3.0684473188145956E-3</v>
      </c>
      <c r="N209" s="71">
        <f t="shared" si="21"/>
        <v>-1.3283513692360944E-3</v>
      </c>
      <c r="O209" s="71">
        <f t="shared" si="21"/>
        <v>2.0430795438576833E-2</v>
      </c>
      <c r="P209" s="71">
        <f t="shared" si="21"/>
        <v>2.3808555300078305E-2</v>
      </c>
      <c r="Q209" s="71">
        <f t="shared" si="21"/>
        <v>2.7228070963439335E-2</v>
      </c>
      <c r="R209" s="71">
        <f t="shared" si="21"/>
        <v>-7.7381806365148477E-3</v>
      </c>
      <c r="S209" s="71">
        <f t="shared" si="21"/>
        <v>-4.3668399843773157E-4</v>
      </c>
      <c r="T209" s="71">
        <f t="shared" ref="T209:BK209" si="22">T11-T$199</f>
        <v>-4.9751654265840458E-4</v>
      </c>
      <c r="U209" s="71">
        <f t="shared" si="22"/>
        <v>-2.4877521342457484E-3</v>
      </c>
      <c r="V209" s="71">
        <f t="shared" si="22"/>
        <v>-5.0300941864996679E-3</v>
      </c>
      <c r="W209" s="71">
        <f t="shared" si="22"/>
        <v>-1.8251362738887871E-2</v>
      </c>
      <c r="X209" s="71">
        <f t="shared" si="22"/>
        <v>-7.8741784840696133E-4</v>
      </c>
      <c r="Y209" s="71">
        <f t="shared" si="22"/>
        <v>-1.0753102610481786E-3</v>
      </c>
      <c r="Z209" s="71">
        <f t="shared" si="22"/>
        <v>-9.259523883618781E-4</v>
      </c>
      <c r="AA209" s="71">
        <f t="shared" si="22"/>
        <v>2.013833772823866E-2</v>
      </c>
      <c r="AB209" s="71">
        <f t="shared" si="22"/>
        <v>2.9159998303868128E-2</v>
      </c>
      <c r="AC209" s="71">
        <f t="shared" si="22"/>
        <v>3.3474970592716223E-2</v>
      </c>
      <c r="AD209" s="71">
        <f t="shared" si="22"/>
        <v>-1.2125001111729836E-3</v>
      </c>
      <c r="AE209" s="71">
        <f t="shared" si="22"/>
        <v>-3.610910390589965E-3</v>
      </c>
      <c r="AF209" s="71">
        <f t="shared" si="22"/>
        <v>-4.3064576864969371E-3</v>
      </c>
      <c r="AG209" s="71">
        <f t="shared" si="22"/>
        <v>-6.4199689714121086E-3</v>
      </c>
      <c r="AH209" s="71">
        <f t="shared" si="22"/>
        <v>-8.2770642980652398E-3</v>
      </c>
      <c r="AI209" s="71">
        <f t="shared" si="22"/>
        <v>-2.1536054761623541E-2</v>
      </c>
      <c r="AJ209" s="71">
        <f t="shared" si="22"/>
        <v>-3.6078437414804E-3</v>
      </c>
      <c r="AK209" s="71">
        <f t="shared" si="22"/>
        <v>-2.3189873645265285E-3</v>
      </c>
      <c r="AL209" s="71">
        <f t="shared" si="22"/>
        <v>-2.0103210239020295E-3</v>
      </c>
      <c r="AM209" s="71">
        <f t="shared" si="22"/>
        <v>1.8469589055226252E-2</v>
      </c>
      <c r="AN209" s="71">
        <f t="shared" si="22"/>
        <v>2.5728006411465026E-2</v>
      </c>
      <c r="AO209" s="71">
        <f t="shared" si="22"/>
        <v>2.9655919174595428E-2</v>
      </c>
      <c r="AP209" s="71">
        <f t="shared" si="22"/>
        <v>-4.0484531266833518E-3</v>
      </c>
      <c r="AQ209" s="71">
        <f t="shared" si="22"/>
        <v>-4.6404045372363671E-4</v>
      </c>
      <c r="AR209" s="71">
        <f t="shared" si="22"/>
        <v>-5.6338624231712527E-4</v>
      </c>
      <c r="AS209" s="71">
        <f t="shared" si="22"/>
        <v>-2.4179640699821111E-3</v>
      </c>
      <c r="AT209" s="71">
        <f t="shared" si="22"/>
        <v>-4.3163763184384408E-3</v>
      </c>
      <c r="AU209" s="71">
        <f t="shared" si="22"/>
        <v>-1.7574333288005443E-2</v>
      </c>
      <c r="AV209" s="71">
        <f t="shared" si="22"/>
        <v>-4.7181288994374484E-4</v>
      </c>
      <c r="AW209" s="71">
        <f t="shared" si="22"/>
        <v>-6.7332016695118393E-4</v>
      </c>
      <c r="AX209" s="71">
        <f t="shared" si="22"/>
        <v>-5.7143479118114252E-4</v>
      </c>
      <c r="AY209" s="71">
        <f t="shared" si="22"/>
        <v>1.9702929509910701E-2</v>
      </c>
      <c r="AZ209" s="71">
        <f t="shared" si="22"/>
        <v>2.8245719564205123E-2</v>
      </c>
      <c r="BA209" s="71">
        <f t="shared" si="22"/>
        <v>3.2208925388462192E-2</v>
      </c>
      <c r="BB209" s="71">
        <f t="shared" si="22"/>
        <v>-6.3695128887148562E-4</v>
      </c>
      <c r="BC209" s="71">
        <f t="shared" si="22"/>
        <v>2.657630348886701E-3</v>
      </c>
      <c r="BD209" s="71">
        <f t="shared" si="22"/>
        <v>-5.6980673654347916E-4</v>
      </c>
      <c r="BE209" s="71">
        <f t="shared" si="22"/>
        <v>-2.3879035739927433E-3</v>
      </c>
      <c r="BF209" s="71">
        <f t="shared" si="22"/>
        <v>-4.2726278967989539E-3</v>
      </c>
      <c r="BG209" s="71">
        <f t="shared" si="22"/>
        <v>-1.7411758828348799E-2</v>
      </c>
      <c r="BH209" s="71">
        <f t="shared" si="22"/>
        <v>-4.8321226534155744E-4</v>
      </c>
      <c r="BI209" s="71">
        <f t="shared" si="22"/>
        <v>-7.2717977478574554E-4</v>
      </c>
      <c r="BJ209" s="71">
        <f t="shared" si="22"/>
        <v>-6.0976365469091035E-4</v>
      </c>
      <c r="BK209" s="71">
        <f t="shared" si="22"/>
        <v>-1.6452040697951323E-2</v>
      </c>
      <c r="BL209">
        <v>180</v>
      </c>
      <c r="BM209">
        <f t="shared" si="0"/>
        <v>1.5484093828852595E-5</v>
      </c>
    </row>
    <row r="210" spans="1:65">
      <c r="A210" s="79">
        <f t="shared" si="4"/>
        <v>36539</v>
      </c>
      <c r="D210" s="71">
        <f t="shared" si="2"/>
        <v>-2.021878745223147E-2</v>
      </c>
      <c r="E210" s="71">
        <f t="shared" ref="E210:S210" si="23">E12-E$199</f>
        <v>-2.1003328176843923E-2</v>
      </c>
      <c r="F210" s="71">
        <f t="shared" si="23"/>
        <v>-1.1157177565710486E-2</v>
      </c>
      <c r="G210" s="71">
        <f t="shared" si="23"/>
        <v>-1.7144536739316062E-3</v>
      </c>
      <c r="H210" s="71">
        <f t="shared" si="23"/>
        <v>-3.7992953488960894E-3</v>
      </c>
      <c r="I210" s="71">
        <f t="shared" si="23"/>
        <v>-1.587272529893075E-3</v>
      </c>
      <c r="J210" s="71">
        <f t="shared" si="23"/>
        <v>-7.1606113743524326E-3</v>
      </c>
      <c r="K210" s="71">
        <f t="shared" si="23"/>
        <v>-4.723625036901791E-3</v>
      </c>
      <c r="L210" s="71">
        <f t="shared" si="23"/>
        <v>-6.7772745998111892E-3</v>
      </c>
      <c r="M210" s="71">
        <f t="shared" si="23"/>
        <v>3.7020592483961116E-3</v>
      </c>
      <c r="N210" s="71">
        <f t="shared" si="23"/>
        <v>7.7685274775945575E-3</v>
      </c>
      <c r="O210" s="71">
        <f t="shared" si="23"/>
        <v>-1.5481112801983331E-3</v>
      </c>
      <c r="P210" s="71">
        <f t="shared" si="23"/>
        <v>5.0852351494989709E-3</v>
      </c>
      <c r="Q210" s="71">
        <f t="shared" si="23"/>
        <v>-7.8632488478308574E-3</v>
      </c>
      <c r="R210" s="71">
        <f t="shared" si="23"/>
        <v>-8.0574386087017228E-4</v>
      </c>
      <c r="S210" s="71">
        <f t="shared" si="23"/>
        <v>3.1604421824117431E-3</v>
      </c>
      <c r="T210" s="71">
        <f t="shared" ref="T210:BK210" si="24">T12-T$199</f>
        <v>-4.9751654265840458E-4</v>
      </c>
      <c r="U210" s="71">
        <f t="shared" si="24"/>
        <v>-5.848019881595618E-4</v>
      </c>
      <c r="V210" s="71">
        <f t="shared" si="24"/>
        <v>2.6770444454802707E-3</v>
      </c>
      <c r="W210" s="71">
        <f t="shared" si="24"/>
        <v>3.516754572780131E-3</v>
      </c>
      <c r="X210" s="71">
        <f t="shared" si="24"/>
        <v>4.2903874765473108E-3</v>
      </c>
      <c r="Y210" s="71">
        <f t="shared" si="24"/>
        <v>1.2901340447259785E-2</v>
      </c>
      <c r="Z210" s="71">
        <f t="shared" si="24"/>
        <v>7.9844935310618183E-3</v>
      </c>
      <c r="AA210" s="71">
        <f t="shared" si="24"/>
        <v>3.3375434427368803E-4</v>
      </c>
      <c r="AB210" s="71">
        <f t="shared" si="24"/>
        <v>1.2327769816610898E-2</v>
      </c>
      <c r="AC210" s="71">
        <f t="shared" si="24"/>
        <v>7.1097246624535627E-4</v>
      </c>
      <c r="AD210" s="71">
        <f t="shared" si="24"/>
        <v>7.0792810452171579E-3</v>
      </c>
      <c r="AE210" s="71">
        <f t="shared" si="24"/>
        <v>1.4772662154920076E-3</v>
      </c>
      <c r="AF210" s="71">
        <f t="shared" si="24"/>
        <v>-2.7652295365633347E-3</v>
      </c>
      <c r="AG210" s="71">
        <f t="shared" si="24"/>
        <v>-3.0267369372231658E-3</v>
      </c>
      <c r="AH210" s="71">
        <f t="shared" si="24"/>
        <v>5.3055404838550299E-4</v>
      </c>
      <c r="AI210" s="71">
        <f t="shared" si="24"/>
        <v>7.5571420747045422E-4</v>
      </c>
      <c r="AJ210" s="71">
        <f t="shared" si="24"/>
        <v>2.5302829473050807E-3</v>
      </c>
      <c r="AK210" s="71">
        <f t="shared" si="24"/>
        <v>1.255975979815583E-2</v>
      </c>
      <c r="AL210" s="71">
        <f t="shared" si="24"/>
        <v>7.87031717384808E-3</v>
      </c>
      <c r="AM210" s="71">
        <f t="shared" si="24"/>
        <v>-9.234767858614548E-4</v>
      </c>
      <c r="AN210" s="71">
        <f t="shared" si="24"/>
        <v>9.2732658476769557E-3</v>
      </c>
      <c r="AO210" s="71">
        <f t="shared" si="24"/>
        <v>-2.3664483616279604E-3</v>
      </c>
      <c r="AP210" s="71">
        <f t="shared" si="24"/>
        <v>4.0581344063049217E-3</v>
      </c>
      <c r="AQ210" s="71">
        <f t="shared" si="24"/>
        <v>4.5064042638186235E-3</v>
      </c>
      <c r="AR210" s="71">
        <f t="shared" si="24"/>
        <v>9.4301625193944291E-4</v>
      </c>
      <c r="AS210" s="71">
        <f t="shared" si="24"/>
        <v>8.9894940768384666E-4</v>
      </c>
      <c r="AT210" s="71">
        <f t="shared" si="24"/>
        <v>4.3294653862383688E-3</v>
      </c>
      <c r="AU210" s="71">
        <f t="shared" si="24"/>
        <v>4.4613902760099414E-3</v>
      </c>
      <c r="AV210" s="71">
        <f t="shared" si="24"/>
        <v>5.5621463350176981E-3</v>
      </c>
      <c r="AW210" s="71">
        <f t="shared" si="24"/>
        <v>1.3952787141399059E-2</v>
      </c>
      <c r="AX210" s="71">
        <f t="shared" si="24"/>
        <v>9.1451412550277653E-3</v>
      </c>
      <c r="AY210" s="71">
        <f t="shared" si="24"/>
        <v>6.7881023194450501E-4</v>
      </c>
      <c r="AZ210" s="71">
        <f t="shared" si="24"/>
        <v>1.2128345284966695E-2</v>
      </c>
      <c r="BA210" s="71">
        <f t="shared" si="24"/>
        <v>8.4907917613955886E-4</v>
      </c>
      <c r="BB210" s="71">
        <f t="shared" si="24"/>
        <v>7.3041000839414189E-3</v>
      </c>
      <c r="BC210" s="71">
        <f t="shared" si="24"/>
        <v>7.5230035905550531E-3</v>
      </c>
      <c r="BD210" s="71">
        <f t="shared" si="24"/>
        <v>9.0548244177925965E-4</v>
      </c>
      <c r="BE210" s="71">
        <f t="shared" si="24"/>
        <v>8.6081291872725809E-4</v>
      </c>
      <c r="BF210" s="71">
        <f t="shared" si="24"/>
        <v>4.227493788212763E-3</v>
      </c>
      <c r="BG210" s="71">
        <f t="shared" si="24"/>
        <v>4.3902396697232029E-3</v>
      </c>
      <c r="BH210" s="71">
        <f t="shared" si="24"/>
        <v>5.4566641272390231E-3</v>
      </c>
      <c r="BI210" s="71">
        <f t="shared" si="24"/>
        <v>1.3670750418853479E-2</v>
      </c>
      <c r="BJ210" s="71">
        <f t="shared" si="24"/>
        <v>8.958528323484375E-3</v>
      </c>
      <c r="BK210" s="71">
        <f t="shared" si="24"/>
        <v>-3.5120989869305369E-2</v>
      </c>
      <c r="BL210">
        <v>179</v>
      </c>
      <c r="BM210">
        <f t="shared" si="0"/>
        <v>1.6472440243460208E-5</v>
      </c>
    </row>
    <row r="211" spans="1:65">
      <c r="A211" s="79">
        <f t="shared" si="4"/>
        <v>36543</v>
      </c>
      <c r="D211" s="71">
        <f t="shared" si="2"/>
        <v>-4.310316119992736E-3</v>
      </c>
      <c r="E211" s="71">
        <f t="shared" ref="E211:S211" si="25">E13-E$199</f>
        <v>-1.0467746307125981E-2</v>
      </c>
      <c r="F211" s="71">
        <f t="shared" si="25"/>
        <v>-1.1157177565710486E-2</v>
      </c>
      <c r="G211" s="71">
        <f t="shared" si="25"/>
        <v>-1.7144536739316062E-3</v>
      </c>
      <c r="H211" s="71">
        <f t="shared" si="25"/>
        <v>-3.7992953488960894E-3</v>
      </c>
      <c r="I211" s="71">
        <f t="shared" si="25"/>
        <v>4.63975394362077E-4</v>
      </c>
      <c r="J211" s="71">
        <f t="shared" si="25"/>
        <v>8.6597720475462409E-3</v>
      </c>
      <c r="K211" s="71">
        <f t="shared" si="25"/>
        <v>5.1567913409277313E-3</v>
      </c>
      <c r="L211" s="71">
        <f t="shared" si="25"/>
        <v>1.1034901164288499E-2</v>
      </c>
      <c r="M211" s="71">
        <f t="shared" si="25"/>
        <v>1.0336579149233169E-2</v>
      </c>
      <c r="N211" s="71">
        <f t="shared" si="25"/>
        <v>1.407631782575036E-2</v>
      </c>
      <c r="O211" s="71">
        <f t="shared" si="25"/>
        <v>-1.5481112801983331E-3</v>
      </c>
      <c r="P211" s="71">
        <f t="shared" si="25"/>
        <v>-9.929363801714098E-4</v>
      </c>
      <c r="Q211" s="71">
        <f t="shared" si="25"/>
        <v>-7.8632488478308574E-3</v>
      </c>
      <c r="R211" s="71">
        <f t="shared" si="25"/>
        <v>-7.7381806365148477E-3</v>
      </c>
      <c r="S211" s="71">
        <f t="shared" si="25"/>
        <v>6.7189815969745E-3</v>
      </c>
      <c r="T211" s="71">
        <f t="shared" ref="T211:BK211" si="26">T13-T$199</f>
        <v>8.2361634260962272E-3</v>
      </c>
      <c r="U211" s="71">
        <f t="shared" si="26"/>
        <v>-5.848019881595618E-4</v>
      </c>
      <c r="V211" s="71">
        <f t="shared" si="26"/>
        <v>-1.1765248705097018E-3</v>
      </c>
      <c r="W211" s="71">
        <f t="shared" si="26"/>
        <v>-8.596200270186503E-4</v>
      </c>
      <c r="X211" s="71">
        <f t="shared" si="26"/>
        <v>-7.8741784840696133E-4</v>
      </c>
      <c r="Y211" s="71">
        <f t="shared" si="26"/>
        <v>-1.0753102610481786E-3</v>
      </c>
      <c r="Z211" s="71">
        <f t="shared" si="26"/>
        <v>1.4166775305719942E-2</v>
      </c>
      <c r="AA211" s="71">
        <f t="shared" si="26"/>
        <v>-1.0638699223642471E-3</v>
      </c>
      <c r="AB211" s="71">
        <f t="shared" si="26"/>
        <v>4.913463377383318E-3</v>
      </c>
      <c r="AC211" s="71">
        <f t="shared" si="26"/>
        <v>-8.0430688758121487E-4</v>
      </c>
      <c r="AD211" s="71">
        <f t="shared" si="26"/>
        <v>-1.2125001111729836E-3</v>
      </c>
      <c r="AE211" s="71">
        <f t="shared" si="26"/>
        <v>3.3650509301848775E-3</v>
      </c>
      <c r="AF211" s="71">
        <f t="shared" si="26"/>
        <v>4.212932740553E-3</v>
      </c>
      <c r="AG211" s="71">
        <f t="shared" si="26"/>
        <v>-4.5608004135830804E-3</v>
      </c>
      <c r="AH211" s="71">
        <f t="shared" si="26"/>
        <v>-4.4956266289194174E-3</v>
      </c>
      <c r="AI211" s="71">
        <f t="shared" si="26"/>
        <v>-4.3461170843536795E-3</v>
      </c>
      <c r="AJ211" s="71">
        <f t="shared" si="26"/>
        <v>-3.6078437414804E-3</v>
      </c>
      <c r="AK211" s="71">
        <f t="shared" si="26"/>
        <v>-2.3189873645265285E-3</v>
      </c>
      <c r="AL211" s="71">
        <f t="shared" si="26"/>
        <v>1.2813915859599321E-2</v>
      </c>
      <c r="AM211" s="71">
        <f t="shared" si="26"/>
        <v>-2.2924023932029735E-3</v>
      </c>
      <c r="AN211" s="71">
        <f t="shared" si="26"/>
        <v>2.0202707820260891E-3</v>
      </c>
      <c r="AO211" s="71">
        <f t="shared" si="26"/>
        <v>-3.8480520568064135E-3</v>
      </c>
      <c r="AP211" s="71">
        <f t="shared" si="26"/>
        <v>-4.0484531266833518E-3</v>
      </c>
      <c r="AQ211" s="71">
        <f t="shared" si="26"/>
        <v>6.3514570478214105E-3</v>
      </c>
      <c r="AR211" s="71">
        <f t="shared" si="26"/>
        <v>7.7644433661840356E-3</v>
      </c>
      <c r="AS211" s="71">
        <f t="shared" si="26"/>
        <v>-6.0060782240017169E-4</v>
      </c>
      <c r="AT211" s="71">
        <f t="shared" si="26"/>
        <v>-6.0441956929840022E-4</v>
      </c>
      <c r="AU211" s="71">
        <f t="shared" si="26"/>
        <v>-5.8157096489338492E-4</v>
      </c>
      <c r="AV211" s="71">
        <f t="shared" si="26"/>
        <v>-4.7181288994374484E-4</v>
      </c>
      <c r="AW211" s="71">
        <f t="shared" si="26"/>
        <v>-6.7332016695118393E-4</v>
      </c>
      <c r="AX211" s="71">
        <f t="shared" si="26"/>
        <v>1.4009625484111009E-2</v>
      </c>
      <c r="AY211" s="71">
        <f t="shared" si="26"/>
        <v>-6.6437331452303284E-4</v>
      </c>
      <c r="AZ211" s="71">
        <f t="shared" si="26"/>
        <v>5.0197012140377716E-3</v>
      </c>
      <c r="BA211" s="71">
        <f t="shared" si="26"/>
        <v>-6.0241692580872866E-4</v>
      </c>
      <c r="BB211" s="71">
        <f t="shared" si="26"/>
        <v>-6.3695128887148562E-4</v>
      </c>
      <c r="BC211" s="71">
        <f t="shared" si="26"/>
        <v>9.3298819579544223E-3</v>
      </c>
      <c r="BD211" s="71">
        <f t="shared" si="26"/>
        <v>7.586845337205308E-3</v>
      </c>
      <c r="BE211" s="71">
        <f t="shared" si="26"/>
        <v>-6.0791022399046813E-4</v>
      </c>
      <c r="BF211" s="71">
        <f t="shared" si="26"/>
        <v>-6.2325518741087314E-4</v>
      </c>
      <c r="BG211" s="71">
        <f t="shared" si="26"/>
        <v>-5.9898889461591743E-4</v>
      </c>
      <c r="BH211" s="71">
        <f t="shared" si="26"/>
        <v>-4.8321226534155744E-4</v>
      </c>
      <c r="BI211" s="71">
        <f t="shared" si="26"/>
        <v>-7.2717977478574554E-4</v>
      </c>
      <c r="BJ211" s="71">
        <f t="shared" si="26"/>
        <v>1.375142141343687E-2</v>
      </c>
      <c r="BK211" s="71">
        <f t="shared" si="26"/>
        <v>-3.643938162256382E-2</v>
      </c>
      <c r="BL211">
        <v>178</v>
      </c>
      <c r="BM211">
        <f t="shared" si="0"/>
        <v>1.7523872599425755E-5</v>
      </c>
    </row>
    <row r="212" spans="1:65">
      <c r="A212" s="79">
        <f t="shared" si="4"/>
        <v>36544</v>
      </c>
      <c r="D212" s="71">
        <f t="shared" si="2"/>
        <v>-1.3849339166751646E-2</v>
      </c>
      <c r="E212" s="71">
        <f t="shared" ref="E212:S212" si="27">E14-E$199</f>
        <v>-1.5735537241985006E-2</v>
      </c>
      <c r="F212" s="71">
        <f t="shared" si="27"/>
        <v>-1.1157177565710486E-2</v>
      </c>
      <c r="G212" s="71">
        <f t="shared" si="27"/>
        <v>7.33538184598625E-3</v>
      </c>
      <c r="H212" s="71">
        <f t="shared" si="27"/>
        <v>4.5689543216204899E-3</v>
      </c>
      <c r="I212" s="71">
        <f t="shared" si="27"/>
        <v>-8.7979485025134196E-3</v>
      </c>
      <c r="J212" s="71">
        <f t="shared" si="27"/>
        <v>7.4586227039206206E-4</v>
      </c>
      <c r="K212" s="71">
        <f t="shared" si="27"/>
        <v>5.9932922569949851E-3</v>
      </c>
      <c r="L212" s="71">
        <f t="shared" si="27"/>
        <v>-6.7772745998111892E-3</v>
      </c>
      <c r="M212" s="71">
        <f t="shared" si="27"/>
        <v>-3.0684473188145956E-3</v>
      </c>
      <c r="N212" s="71">
        <f t="shared" si="27"/>
        <v>-1.3283513692360944E-3</v>
      </c>
      <c r="O212" s="71">
        <f t="shared" si="27"/>
        <v>-1.5481112801983331E-3</v>
      </c>
      <c r="P212" s="71">
        <f t="shared" si="27"/>
        <v>-6.9631033666753845E-3</v>
      </c>
      <c r="Q212" s="71">
        <f t="shared" si="27"/>
        <v>-7.8632488478308574E-3</v>
      </c>
      <c r="R212" s="71">
        <f t="shared" si="27"/>
        <v>-7.7381806365148477E-3</v>
      </c>
      <c r="S212" s="71">
        <f t="shared" si="27"/>
        <v>-4.3668399843773157E-4</v>
      </c>
      <c r="T212" s="71">
        <f t="shared" ref="T212:BK212" si="28">T14-T$199</f>
        <v>-4.9751654265840458E-4</v>
      </c>
      <c r="U212" s="71">
        <f t="shared" si="28"/>
        <v>-5.3580807408172212E-3</v>
      </c>
      <c r="V212" s="71">
        <f t="shared" si="28"/>
        <v>2.6622514366559649E-3</v>
      </c>
      <c r="W212" s="71">
        <f t="shared" si="28"/>
        <v>1.2155748085051578E-2</v>
      </c>
      <c r="X212" s="71">
        <f t="shared" si="28"/>
        <v>-7.8741784840696133E-4</v>
      </c>
      <c r="Y212" s="71">
        <f t="shared" si="28"/>
        <v>-1.0753102610481786E-3</v>
      </c>
      <c r="Z212" s="71">
        <f t="shared" si="28"/>
        <v>-9.259523883618781E-4</v>
      </c>
      <c r="AA212" s="71">
        <f t="shared" si="28"/>
        <v>-1.0638699223642471E-3</v>
      </c>
      <c r="AB212" s="71">
        <f t="shared" si="28"/>
        <v>-9.1745693340982597E-4</v>
      </c>
      <c r="AC212" s="71">
        <f t="shared" si="28"/>
        <v>-8.0430688758121487E-4</v>
      </c>
      <c r="AD212" s="71">
        <f t="shared" si="28"/>
        <v>-1.2125001111729836E-3</v>
      </c>
      <c r="AE212" s="71">
        <f t="shared" si="28"/>
        <v>-3.610910390589965E-3</v>
      </c>
      <c r="AF212" s="71">
        <f t="shared" si="28"/>
        <v>-4.3064576864969371E-3</v>
      </c>
      <c r="AG212" s="71">
        <f t="shared" si="28"/>
        <v>-9.2167358194739108E-3</v>
      </c>
      <c r="AH212" s="71">
        <f t="shared" si="28"/>
        <v>-7.3311184334672692E-4</v>
      </c>
      <c r="AI212" s="71">
        <f t="shared" si="28"/>
        <v>8.5086318702649599E-3</v>
      </c>
      <c r="AJ212" s="71">
        <f t="shared" si="28"/>
        <v>-3.6078437414804E-3</v>
      </c>
      <c r="AK212" s="71">
        <f t="shared" si="28"/>
        <v>-2.3189873645265285E-3</v>
      </c>
      <c r="AL212" s="71">
        <f t="shared" si="28"/>
        <v>-2.0103210239020295E-3</v>
      </c>
      <c r="AM212" s="71">
        <f t="shared" si="28"/>
        <v>-2.2924023932029735E-3</v>
      </c>
      <c r="AN212" s="71">
        <f t="shared" si="28"/>
        <v>-3.6858787948283794E-3</v>
      </c>
      <c r="AO212" s="71">
        <f t="shared" si="28"/>
        <v>-3.8480520568064135E-3</v>
      </c>
      <c r="AP212" s="71">
        <f t="shared" si="28"/>
        <v>-4.0484531266833518E-3</v>
      </c>
      <c r="AQ212" s="71">
        <f t="shared" si="28"/>
        <v>-4.6404045372363671E-4</v>
      </c>
      <c r="AR212" s="71">
        <f t="shared" si="28"/>
        <v>-5.6338624231712527E-4</v>
      </c>
      <c r="AS212" s="71">
        <f t="shared" si="28"/>
        <v>-5.1516555901259167E-3</v>
      </c>
      <c r="AT212" s="71">
        <f t="shared" si="28"/>
        <v>3.0893016177308656E-3</v>
      </c>
      <c r="AU212" s="71">
        <f t="shared" si="28"/>
        <v>1.2126156803141275E-2</v>
      </c>
      <c r="AV212" s="71">
        <f t="shared" si="28"/>
        <v>-4.7181288994374484E-4</v>
      </c>
      <c r="AW212" s="71">
        <f t="shared" si="28"/>
        <v>-6.7332016695118393E-4</v>
      </c>
      <c r="AX212" s="71">
        <f t="shared" si="28"/>
        <v>-5.7143479118114252E-4</v>
      </c>
      <c r="AY212" s="71">
        <f t="shared" si="28"/>
        <v>-6.6437331452303284E-4</v>
      </c>
      <c r="AZ212" s="71">
        <f t="shared" si="28"/>
        <v>-5.7471897128676054E-4</v>
      </c>
      <c r="BA212" s="71">
        <f t="shared" si="28"/>
        <v>-6.0241692580872866E-4</v>
      </c>
      <c r="BB212" s="71">
        <f t="shared" si="28"/>
        <v>-6.3695128887148562E-4</v>
      </c>
      <c r="BC212" s="71">
        <f t="shared" si="28"/>
        <v>2.657630348886701E-3</v>
      </c>
      <c r="BD212" s="71">
        <f t="shared" si="28"/>
        <v>-5.6980673654347916E-4</v>
      </c>
      <c r="BE212" s="71">
        <f t="shared" si="28"/>
        <v>-5.0652387537322933E-3</v>
      </c>
      <c r="BF212" s="71">
        <f t="shared" si="28"/>
        <v>3.0084902243595899E-3</v>
      </c>
      <c r="BG212" s="71">
        <f t="shared" si="28"/>
        <v>1.1974521261231828E-2</v>
      </c>
      <c r="BH212" s="71">
        <f t="shared" si="28"/>
        <v>-4.8321226534155744E-4</v>
      </c>
      <c r="BI212" s="71">
        <f t="shared" si="28"/>
        <v>-7.2717977478574554E-4</v>
      </c>
      <c r="BJ212" s="71">
        <f t="shared" si="28"/>
        <v>-6.0976365469091035E-4</v>
      </c>
      <c r="BK212" s="71">
        <f t="shared" si="28"/>
        <v>-3.643938162256382E-2</v>
      </c>
      <c r="BL212">
        <v>177</v>
      </c>
      <c r="BM212">
        <f t="shared" si="0"/>
        <v>1.8642417658963572E-5</v>
      </c>
    </row>
    <row r="213" spans="1:65">
      <c r="A213" s="79">
        <f t="shared" si="4"/>
        <v>36545</v>
      </c>
      <c r="D213" s="71">
        <f t="shared" si="2"/>
        <v>-1.3849339166751646E-2</v>
      </c>
      <c r="E213" s="71">
        <f t="shared" ref="E213:S213" si="29">E15-E$199</f>
        <v>-8.754706100644865E-3</v>
      </c>
      <c r="F213" s="71">
        <f t="shared" si="29"/>
        <v>5.6499407506707053E-3</v>
      </c>
      <c r="G213" s="71">
        <f t="shared" si="29"/>
        <v>-1.7144536739316062E-3</v>
      </c>
      <c r="H213" s="71">
        <f t="shared" si="29"/>
        <v>-3.7992953488960894E-3</v>
      </c>
      <c r="I213" s="71">
        <f t="shared" si="29"/>
        <v>-3.6512567507445024E-3</v>
      </c>
      <c r="J213" s="71">
        <f t="shared" si="29"/>
        <v>2.3107923775723431E-3</v>
      </c>
      <c r="K213" s="71">
        <f t="shared" si="29"/>
        <v>1.5183940086072843E-3</v>
      </c>
      <c r="L213" s="71">
        <f t="shared" si="29"/>
        <v>-3.0013103902762749E-3</v>
      </c>
      <c r="M213" s="71">
        <f t="shared" si="29"/>
        <v>-3.0684473188145956E-3</v>
      </c>
      <c r="N213" s="71">
        <f t="shared" si="29"/>
        <v>-1.3283513692360944E-3</v>
      </c>
      <c r="O213" s="71">
        <f t="shared" si="29"/>
        <v>-1.5481112801983331E-3</v>
      </c>
      <c r="P213" s="71">
        <f t="shared" si="29"/>
        <v>-6.9631033666753845E-3</v>
      </c>
      <c r="Q213" s="71">
        <f t="shared" si="29"/>
        <v>-7.8632488478308574E-3</v>
      </c>
      <c r="R213" s="71">
        <f t="shared" si="29"/>
        <v>-2.57021047807225E-3</v>
      </c>
      <c r="S213" s="71">
        <f t="shared" si="29"/>
        <v>-4.3668399843773157E-4</v>
      </c>
      <c r="T213" s="71">
        <f t="shared" ref="T213:BK213" si="30">T15-T$199</f>
        <v>-4.9751654265840458E-4</v>
      </c>
      <c r="U213" s="71">
        <f t="shared" si="30"/>
        <v>-5.848019881595618E-4</v>
      </c>
      <c r="V213" s="71">
        <f t="shared" si="30"/>
        <v>-1.1765248705097018E-3</v>
      </c>
      <c r="W213" s="71">
        <f t="shared" si="30"/>
        <v>-8.596200270186503E-4</v>
      </c>
      <c r="X213" s="71">
        <f t="shared" si="30"/>
        <v>-7.8741784840696133E-4</v>
      </c>
      <c r="Y213" s="71">
        <f t="shared" si="30"/>
        <v>-1.0753102610481786E-3</v>
      </c>
      <c r="Z213" s="71">
        <f t="shared" si="30"/>
        <v>-9.259523883618781E-4</v>
      </c>
      <c r="AA213" s="71">
        <f t="shared" si="30"/>
        <v>-1.0638699223642471E-3</v>
      </c>
      <c r="AB213" s="71">
        <f t="shared" si="30"/>
        <v>-9.1745693340982597E-4</v>
      </c>
      <c r="AC213" s="71">
        <f t="shared" si="30"/>
        <v>-8.0430688758121487E-4</v>
      </c>
      <c r="AD213" s="71">
        <f t="shared" si="30"/>
        <v>3.8303749226889761E-3</v>
      </c>
      <c r="AE213" s="71">
        <f t="shared" si="30"/>
        <v>-3.610910390589965E-3</v>
      </c>
      <c r="AF213" s="71">
        <f t="shared" si="30"/>
        <v>-4.3064576864969371E-3</v>
      </c>
      <c r="AG213" s="71">
        <f t="shared" si="30"/>
        <v>-4.5608004135830804E-3</v>
      </c>
      <c r="AH213" s="71">
        <f t="shared" si="30"/>
        <v>-4.4956266289194174E-3</v>
      </c>
      <c r="AI213" s="71">
        <f t="shared" si="30"/>
        <v>-4.3461170843536795E-3</v>
      </c>
      <c r="AJ213" s="71">
        <f t="shared" si="30"/>
        <v>-3.6078437414804E-3</v>
      </c>
      <c r="AK213" s="71">
        <f t="shared" si="30"/>
        <v>-2.3189873645265285E-3</v>
      </c>
      <c r="AL213" s="71">
        <f t="shared" si="30"/>
        <v>-2.0103210239020295E-3</v>
      </c>
      <c r="AM213" s="71">
        <f t="shared" si="30"/>
        <v>-2.2924023932029735E-3</v>
      </c>
      <c r="AN213" s="71">
        <f t="shared" si="30"/>
        <v>-3.6858787948283794E-3</v>
      </c>
      <c r="AO213" s="71">
        <f t="shared" si="30"/>
        <v>-3.8480520568064135E-3</v>
      </c>
      <c r="AP213" s="71">
        <f t="shared" si="30"/>
        <v>8.8252333391795456E-4</v>
      </c>
      <c r="AQ213" s="71">
        <f t="shared" si="30"/>
        <v>-4.6404045372363671E-4</v>
      </c>
      <c r="AR213" s="71">
        <f t="shared" si="30"/>
        <v>-5.6338624231712527E-4</v>
      </c>
      <c r="AS213" s="71">
        <f t="shared" si="30"/>
        <v>-6.0060782240017169E-4</v>
      </c>
      <c r="AT213" s="71">
        <f t="shared" si="30"/>
        <v>-6.0441956929840022E-4</v>
      </c>
      <c r="AU213" s="71">
        <f t="shared" si="30"/>
        <v>-5.8157096489338492E-4</v>
      </c>
      <c r="AV213" s="71">
        <f t="shared" si="30"/>
        <v>-4.7181288994374484E-4</v>
      </c>
      <c r="AW213" s="71">
        <f t="shared" si="30"/>
        <v>-6.7332016695118393E-4</v>
      </c>
      <c r="AX213" s="71">
        <f t="shared" si="30"/>
        <v>-5.7143479118114252E-4</v>
      </c>
      <c r="AY213" s="71">
        <f t="shared" si="30"/>
        <v>-6.6437331452303284E-4</v>
      </c>
      <c r="AZ213" s="71">
        <f t="shared" si="30"/>
        <v>-5.7471897128676054E-4</v>
      </c>
      <c r="BA213" s="71">
        <f t="shared" si="30"/>
        <v>-6.0241692580872866E-4</v>
      </c>
      <c r="BB213" s="71">
        <f t="shared" si="30"/>
        <v>4.1939759807941065E-3</v>
      </c>
      <c r="BC213" s="71">
        <f t="shared" si="30"/>
        <v>2.657630348886701E-3</v>
      </c>
      <c r="BD213" s="71">
        <f t="shared" si="30"/>
        <v>-5.6980673654347916E-4</v>
      </c>
      <c r="BE213" s="71">
        <f t="shared" si="30"/>
        <v>-6.0791022399046813E-4</v>
      </c>
      <c r="BF213" s="71">
        <f t="shared" si="30"/>
        <v>-6.2325518741087314E-4</v>
      </c>
      <c r="BG213" s="71">
        <f t="shared" si="30"/>
        <v>-5.9898889461591743E-4</v>
      </c>
      <c r="BH213" s="71">
        <f t="shared" si="30"/>
        <v>-4.8321226534155744E-4</v>
      </c>
      <c r="BI213" s="71">
        <f t="shared" si="30"/>
        <v>-7.2717977478574554E-4</v>
      </c>
      <c r="BJ213" s="71">
        <f t="shared" si="30"/>
        <v>-6.0976365469091035E-4</v>
      </c>
      <c r="BK213" s="71">
        <f t="shared" si="30"/>
        <v>-3.643938162256382E-2</v>
      </c>
      <c r="BL213">
        <v>176</v>
      </c>
      <c r="BM213">
        <f t="shared" si="0"/>
        <v>1.9832359211663374E-5</v>
      </c>
    </row>
    <row r="214" spans="1:65">
      <c r="A214" s="79">
        <f t="shared" si="4"/>
        <v>36546</v>
      </c>
      <c r="D214" s="71">
        <f t="shared" si="2"/>
        <v>-1.2705569598916808E-3</v>
      </c>
      <c r="E214" s="71">
        <f t="shared" ref="E214:S214" si="31">E16-E$199</f>
        <v>-1.9183916888431025E-3</v>
      </c>
      <c r="F214" s="71">
        <f t="shared" si="31"/>
        <v>2.0880491843100184E-3</v>
      </c>
      <c r="G214" s="71">
        <f t="shared" si="31"/>
        <v>7.25421630882871E-3</v>
      </c>
      <c r="H214" s="71">
        <f t="shared" si="31"/>
        <v>4.4995074657989747E-3</v>
      </c>
      <c r="I214" s="71">
        <f t="shared" si="31"/>
        <v>-1.0901417975804253E-2</v>
      </c>
      <c r="J214" s="71">
        <f t="shared" si="31"/>
        <v>1.5200357835630815E-3</v>
      </c>
      <c r="K214" s="71">
        <f t="shared" si="31"/>
        <v>1.2023072945513424E-2</v>
      </c>
      <c r="L214" s="71">
        <f t="shared" si="31"/>
        <v>-6.7772745998111892E-3</v>
      </c>
      <c r="M214" s="71">
        <f t="shared" si="31"/>
        <v>-3.0684473188145956E-3</v>
      </c>
      <c r="N214" s="71">
        <f t="shared" si="31"/>
        <v>-1.3283513692360944E-3</v>
      </c>
      <c r="O214" s="71">
        <f t="shared" si="31"/>
        <v>-1.5481112801983331E-3</v>
      </c>
      <c r="P214" s="71">
        <f t="shared" si="31"/>
        <v>-6.9631033666753845E-3</v>
      </c>
      <c r="Q214" s="71">
        <f t="shared" si="31"/>
        <v>-7.8632488478308574E-3</v>
      </c>
      <c r="R214" s="71">
        <f t="shared" si="31"/>
        <v>-7.7381806365148477E-3</v>
      </c>
      <c r="S214" s="71">
        <f t="shared" si="31"/>
        <v>6.6681416253068504E-3</v>
      </c>
      <c r="T214" s="71">
        <f t="shared" ref="T214:BK214" si="32">T16-T$199</f>
        <v>-4.9751654265840458E-4</v>
      </c>
      <c r="U214" s="71">
        <f t="shared" si="32"/>
        <v>-5.848019881595618E-4</v>
      </c>
      <c r="V214" s="71">
        <f t="shared" si="32"/>
        <v>3.54868996918341E-4</v>
      </c>
      <c r="W214" s="71">
        <f t="shared" si="32"/>
        <v>3.4414618723720512E-3</v>
      </c>
      <c r="X214" s="71">
        <f t="shared" si="32"/>
        <v>-7.8741784840696133E-4</v>
      </c>
      <c r="Y214" s="71">
        <f t="shared" si="32"/>
        <v>-1.0753102610481786E-3</v>
      </c>
      <c r="Z214" s="71">
        <f t="shared" si="32"/>
        <v>-9.259523883618781E-4</v>
      </c>
      <c r="AA214" s="71">
        <f t="shared" si="32"/>
        <v>-1.0638699223642471E-3</v>
      </c>
      <c r="AB214" s="71">
        <f t="shared" si="32"/>
        <v>-9.1745693340982597E-4</v>
      </c>
      <c r="AC214" s="71">
        <f t="shared" si="32"/>
        <v>-8.0430688758121487E-4</v>
      </c>
      <c r="AD214" s="71">
        <f t="shared" si="32"/>
        <v>-1.2125001111729836E-3</v>
      </c>
      <c r="AE214" s="71">
        <f t="shared" si="32"/>
        <v>3.3167238272125135E-3</v>
      </c>
      <c r="AF214" s="71">
        <f t="shared" si="32"/>
        <v>-4.3064576864969371E-3</v>
      </c>
      <c r="AG214" s="71">
        <f t="shared" si="32"/>
        <v>-4.5608004135830804E-3</v>
      </c>
      <c r="AH214" s="71">
        <f t="shared" si="32"/>
        <v>-2.9945756115628283E-3</v>
      </c>
      <c r="AI214" s="71">
        <f t="shared" si="32"/>
        <v>-9.7661378201123819E-5</v>
      </c>
      <c r="AJ214" s="71">
        <f t="shared" si="32"/>
        <v>-3.6078437414804E-3</v>
      </c>
      <c r="AK214" s="71">
        <f t="shared" si="32"/>
        <v>-2.3189873645265285E-3</v>
      </c>
      <c r="AL214" s="71">
        <f t="shared" si="32"/>
        <v>-2.0103210239020295E-3</v>
      </c>
      <c r="AM214" s="71">
        <f t="shared" si="32"/>
        <v>-2.2924023932029735E-3</v>
      </c>
      <c r="AN214" s="71">
        <f t="shared" si="32"/>
        <v>-3.6858787948283794E-3</v>
      </c>
      <c r="AO214" s="71">
        <f t="shared" si="32"/>
        <v>-3.8480520568064135E-3</v>
      </c>
      <c r="AP214" s="71">
        <f t="shared" si="32"/>
        <v>-4.0484531266833518E-3</v>
      </c>
      <c r="AQ214" s="71">
        <f t="shared" si="32"/>
        <v>6.3053203090733404E-3</v>
      </c>
      <c r="AR214" s="71">
        <f t="shared" si="32"/>
        <v>-5.6338624231712527E-4</v>
      </c>
      <c r="AS214" s="71">
        <f t="shared" si="32"/>
        <v>-6.0060782240017169E-4</v>
      </c>
      <c r="AT214" s="71">
        <f t="shared" si="32"/>
        <v>8.6925715173745595E-4</v>
      </c>
      <c r="AU214" s="71">
        <f t="shared" si="32"/>
        <v>3.6187040275127589E-3</v>
      </c>
      <c r="AV214" s="71">
        <f t="shared" si="32"/>
        <v>-4.7181288994374484E-4</v>
      </c>
      <c r="AW214" s="71">
        <f t="shared" si="32"/>
        <v>-6.7332016695118393E-4</v>
      </c>
      <c r="AX214" s="71">
        <f t="shared" si="32"/>
        <v>-5.7143479118114252E-4</v>
      </c>
      <c r="AY214" s="71">
        <f t="shared" si="32"/>
        <v>-6.6437331452303284E-4</v>
      </c>
      <c r="AZ214" s="71">
        <f t="shared" si="32"/>
        <v>-5.7471897128676054E-4</v>
      </c>
      <c r="BA214" s="71">
        <f t="shared" si="32"/>
        <v>-6.0241692580872866E-4</v>
      </c>
      <c r="BB214" s="71">
        <f t="shared" si="32"/>
        <v>-6.3695128887148562E-4</v>
      </c>
      <c r="BC214" s="71">
        <f t="shared" si="32"/>
        <v>9.2856579273000311E-3</v>
      </c>
      <c r="BD214" s="71">
        <f t="shared" si="32"/>
        <v>-5.6980673654347916E-4</v>
      </c>
      <c r="BE214" s="71">
        <f t="shared" si="32"/>
        <v>-6.0791022399046813E-4</v>
      </c>
      <c r="BF214" s="71">
        <f t="shared" si="32"/>
        <v>8.2575792611182686E-4</v>
      </c>
      <c r="BG214" s="71">
        <f t="shared" si="32"/>
        <v>3.5572930653018308E-3</v>
      </c>
      <c r="BH214" s="71">
        <f t="shared" si="32"/>
        <v>-4.8321226534155744E-4</v>
      </c>
      <c r="BI214" s="71">
        <f t="shared" si="32"/>
        <v>-7.2717977478574554E-4</v>
      </c>
      <c r="BJ214" s="71">
        <f t="shared" si="32"/>
        <v>-6.0976365469091035E-4</v>
      </c>
      <c r="BK214" s="71">
        <f t="shared" si="32"/>
        <v>-3.643938162256382E-2</v>
      </c>
      <c r="BL214">
        <v>175</v>
      </c>
      <c r="BM214">
        <f t="shared" si="0"/>
        <v>2.1098254480492953E-5</v>
      </c>
    </row>
    <row r="215" spans="1:65">
      <c r="A215" s="79">
        <f t="shared" si="4"/>
        <v>36549</v>
      </c>
      <c r="D215" s="71">
        <f t="shared" si="2"/>
        <v>-1.2288058599799236E-2</v>
      </c>
      <c r="E215" s="71">
        <f t="shared" ref="E215:S215" si="33">E17-E$199</f>
        <v>1.6334721716343665E-2</v>
      </c>
      <c r="F215" s="71">
        <f t="shared" si="33"/>
        <v>-2.9671235956660828E-3</v>
      </c>
      <c r="G215" s="71">
        <f t="shared" si="33"/>
        <v>1.422919672320434E-2</v>
      </c>
      <c r="H215" s="71">
        <f t="shared" si="33"/>
        <v>9.3371825564738907E-3</v>
      </c>
      <c r="I215" s="71">
        <f t="shared" si="33"/>
        <v>8.7455962260842186E-3</v>
      </c>
      <c r="J215" s="71">
        <f t="shared" si="33"/>
        <v>8.5048623313236909E-3</v>
      </c>
      <c r="K215" s="71">
        <f t="shared" si="33"/>
        <v>7.5199729358330272E-3</v>
      </c>
      <c r="L215" s="71">
        <f t="shared" si="33"/>
        <v>5.7072820624340876E-3</v>
      </c>
      <c r="M215" s="71">
        <f t="shared" si="33"/>
        <v>-3.0684473188145956E-3</v>
      </c>
      <c r="N215" s="71">
        <f t="shared" si="33"/>
        <v>1.2161792657587004E-3</v>
      </c>
      <c r="O215" s="71">
        <f t="shared" si="33"/>
        <v>-1.5481112801983331E-3</v>
      </c>
      <c r="P215" s="71">
        <f t="shared" si="33"/>
        <v>-6.9631033666753845E-3</v>
      </c>
      <c r="Q215" s="71">
        <f t="shared" si="33"/>
        <v>-7.8632488478308574E-3</v>
      </c>
      <c r="R215" s="71">
        <f t="shared" si="33"/>
        <v>-7.7381806365148477E-3</v>
      </c>
      <c r="S215" s="71">
        <f t="shared" si="33"/>
        <v>-4.3668399843773157E-4</v>
      </c>
      <c r="T215" s="71">
        <f t="shared" ref="T215:BK215" si="34">T17-T$199</f>
        <v>-4.9751654265840458E-4</v>
      </c>
      <c r="U215" s="71">
        <f t="shared" si="34"/>
        <v>-5.848019881595618E-4</v>
      </c>
      <c r="V215" s="71">
        <f t="shared" si="34"/>
        <v>-1.1765248705097018E-3</v>
      </c>
      <c r="W215" s="71">
        <f t="shared" si="34"/>
        <v>-8.596200270186503E-4</v>
      </c>
      <c r="X215" s="71">
        <f t="shared" si="34"/>
        <v>-7.8741784840696133E-4</v>
      </c>
      <c r="Y215" s="71">
        <f t="shared" si="34"/>
        <v>-1.0753102610481786E-3</v>
      </c>
      <c r="Z215" s="71">
        <f t="shared" si="34"/>
        <v>1.5675035849836367E-3</v>
      </c>
      <c r="AA215" s="71">
        <f t="shared" si="34"/>
        <v>-1.0638699223642471E-3</v>
      </c>
      <c r="AB215" s="71">
        <f t="shared" si="34"/>
        <v>-9.1745693340982597E-4</v>
      </c>
      <c r="AC215" s="71">
        <f t="shared" si="34"/>
        <v>-8.0430688758121487E-4</v>
      </c>
      <c r="AD215" s="71">
        <f t="shared" si="34"/>
        <v>-1.2125001111729836E-3</v>
      </c>
      <c r="AE215" s="71">
        <f t="shared" si="34"/>
        <v>-3.610910390589965E-3</v>
      </c>
      <c r="AF215" s="71">
        <f t="shared" si="34"/>
        <v>-4.3064576864969371E-3</v>
      </c>
      <c r="AG215" s="71">
        <f t="shared" si="34"/>
        <v>-4.5608004135830804E-3</v>
      </c>
      <c r="AH215" s="71">
        <f t="shared" si="34"/>
        <v>-4.4956266289194174E-3</v>
      </c>
      <c r="AI215" s="71">
        <f t="shared" si="34"/>
        <v>-4.3461170843536795E-3</v>
      </c>
      <c r="AJ215" s="71">
        <f t="shared" si="34"/>
        <v>-3.6078437414804E-3</v>
      </c>
      <c r="AK215" s="71">
        <f t="shared" si="34"/>
        <v>-2.3189873645265285E-3</v>
      </c>
      <c r="AL215" s="71">
        <f t="shared" si="34"/>
        <v>4.3915968643801076E-4</v>
      </c>
      <c r="AM215" s="71">
        <f t="shared" si="34"/>
        <v>-2.2924023932029735E-3</v>
      </c>
      <c r="AN215" s="71">
        <f t="shared" si="34"/>
        <v>-3.6858787948283794E-3</v>
      </c>
      <c r="AO215" s="71">
        <f t="shared" si="34"/>
        <v>-3.8480520568064135E-3</v>
      </c>
      <c r="AP215" s="71">
        <f t="shared" si="34"/>
        <v>-4.0484531266833518E-3</v>
      </c>
      <c r="AQ215" s="71">
        <f t="shared" si="34"/>
        <v>-4.6404045372363671E-4</v>
      </c>
      <c r="AR215" s="71">
        <f t="shared" si="34"/>
        <v>-5.6338624231712527E-4</v>
      </c>
      <c r="AS215" s="71">
        <f t="shared" si="34"/>
        <v>-6.0060782240017169E-4</v>
      </c>
      <c r="AT215" s="71">
        <f t="shared" si="34"/>
        <v>-6.0441956929840022E-4</v>
      </c>
      <c r="AU215" s="71">
        <f t="shared" si="34"/>
        <v>-5.8157096489338492E-4</v>
      </c>
      <c r="AV215" s="71">
        <f t="shared" si="34"/>
        <v>-4.7181288994374484E-4</v>
      </c>
      <c r="AW215" s="71">
        <f t="shared" si="34"/>
        <v>-6.7332016695118393E-4</v>
      </c>
      <c r="AX215" s="71">
        <f t="shared" si="34"/>
        <v>1.8382049289719655E-3</v>
      </c>
      <c r="AY215" s="71">
        <f t="shared" si="34"/>
        <v>-6.6437331452303284E-4</v>
      </c>
      <c r="AZ215" s="71">
        <f t="shared" si="34"/>
        <v>-5.7471897128676054E-4</v>
      </c>
      <c r="BA215" s="71">
        <f t="shared" si="34"/>
        <v>-6.0241692580872866E-4</v>
      </c>
      <c r="BB215" s="71">
        <f t="shared" si="34"/>
        <v>-6.3695128887148562E-4</v>
      </c>
      <c r="BC215" s="71">
        <f t="shared" si="34"/>
        <v>2.657630348886701E-3</v>
      </c>
      <c r="BD215" s="71">
        <f t="shared" si="34"/>
        <v>-5.6980673654347916E-4</v>
      </c>
      <c r="BE215" s="71">
        <f t="shared" si="34"/>
        <v>-6.0791022399046813E-4</v>
      </c>
      <c r="BF215" s="71">
        <f t="shared" si="34"/>
        <v>-6.2325518741087314E-4</v>
      </c>
      <c r="BG215" s="71">
        <f t="shared" si="34"/>
        <v>-5.9898889461591743E-4</v>
      </c>
      <c r="BH215" s="71">
        <f t="shared" si="34"/>
        <v>-4.8321226534155744E-4</v>
      </c>
      <c r="BI215" s="71">
        <f t="shared" si="34"/>
        <v>-7.2717977478574554E-4</v>
      </c>
      <c r="BJ215" s="71">
        <f t="shared" si="34"/>
        <v>1.7638429664831293E-3</v>
      </c>
      <c r="BK215" s="71">
        <f t="shared" si="34"/>
        <v>-3.643938162256382E-2</v>
      </c>
      <c r="BL215">
        <v>174</v>
      </c>
      <c r="BM215">
        <f t="shared" si="0"/>
        <v>2.2444951574992506E-5</v>
      </c>
    </row>
    <row r="216" spans="1:65">
      <c r="A216" s="79">
        <f t="shared" si="4"/>
        <v>36550</v>
      </c>
      <c r="D216" s="71">
        <f t="shared" si="2"/>
        <v>7.7564395478304099E-3</v>
      </c>
      <c r="E216" s="71">
        <f t="shared" ref="E216:S216" si="35">E18-E$199</f>
        <v>7.3929996152003602E-4</v>
      </c>
      <c r="F216" s="71">
        <f t="shared" si="35"/>
        <v>1.9736453721536269E-4</v>
      </c>
      <c r="G216" s="71">
        <f t="shared" si="35"/>
        <v>2.6016959431593985E-2</v>
      </c>
      <c r="H216" s="71">
        <f t="shared" si="35"/>
        <v>-3.7992953488960894E-3</v>
      </c>
      <c r="I216" s="71">
        <f t="shared" si="35"/>
        <v>1.5668103651892865E-2</v>
      </c>
      <c r="J216" s="71">
        <f t="shared" si="35"/>
        <v>1.4534820063926618E-2</v>
      </c>
      <c r="K216" s="71">
        <f t="shared" si="35"/>
        <v>2.1867353356993375E-2</v>
      </c>
      <c r="L216" s="71">
        <f t="shared" si="35"/>
        <v>-6.7772745998111892E-3</v>
      </c>
      <c r="M216" s="71">
        <f t="shared" si="35"/>
        <v>4.8891543544995449E-3</v>
      </c>
      <c r="N216" s="71">
        <f t="shared" si="35"/>
        <v>5.004792027786505E-3</v>
      </c>
      <c r="O216" s="71">
        <f t="shared" si="35"/>
        <v>1.5693695154307838E-2</v>
      </c>
      <c r="P216" s="71">
        <f t="shared" si="35"/>
        <v>-6.9631033666753845E-3</v>
      </c>
      <c r="Q216" s="71">
        <f t="shared" si="35"/>
        <v>9.2311845114691829E-3</v>
      </c>
      <c r="R216" s="71">
        <f t="shared" si="35"/>
        <v>-7.7381806365148477E-3</v>
      </c>
      <c r="S216" s="71">
        <f t="shared" si="35"/>
        <v>-4.3668399843773157E-4</v>
      </c>
      <c r="T216" s="71">
        <f t="shared" ref="T216:BK216" si="36">T18-T$199</f>
        <v>-4.9751654265840458E-4</v>
      </c>
      <c r="U216" s="71">
        <f t="shared" si="36"/>
        <v>8.9390795230959788E-3</v>
      </c>
      <c r="V216" s="71">
        <f t="shared" si="36"/>
        <v>9.4780660275937054E-3</v>
      </c>
      <c r="W216" s="71">
        <f t="shared" si="36"/>
        <v>1.1933731432890893E-2</v>
      </c>
      <c r="X216" s="71">
        <f t="shared" si="36"/>
        <v>-2.0869631904924645E-3</v>
      </c>
      <c r="Y216" s="71">
        <f t="shared" si="36"/>
        <v>-2.3698088236938754E-3</v>
      </c>
      <c r="Z216" s="71">
        <f t="shared" si="36"/>
        <v>-9.259523883618781E-4</v>
      </c>
      <c r="AA216" s="71">
        <f t="shared" si="36"/>
        <v>1.5557011313676252E-2</v>
      </c>
      <c r="AB216" s="71">
        <f t="shared" si="36"/>
        <v>-9.1745693340982597E-4</v>
      </c>
      <c r="AC216" s="71">
        <f t="shared" si="36"/>
        <v>1.5879430107453886E-2</v>
      </c>
      <c r="AD216" s="71">
        <f t="shared" si="36"/>
        <v>-1.2125001111729836E-3</v>
      </c>
      <c r="AE216" s="71">
        <f t="shared" si="36"/>
        <v>-3.610910390589965E-3</v>
      </c>
      <c r="AF216" s="71">
        <f t="shared" si="36"/>
        <v>-4.3064576864969371E-3</v>
      </c>
      <c r="AG216" s="71">
        <f t="shared" si="36"/>
        <v>4.7294930874613823E-3</v>
      </c>
      <c r="AH216" s="71">
        <f t="shared" si="36"/>
        <v>5.9491117136805383E-3</v>
      </c>
      <c r="AI216" s="71">
        <f t="shared" si="36"/>
        <v>8.2920155742231307E-3</v>
      </c>
      <c r="AJ216" s="71">
        <f t="shared" si="36"/>
        <v>-4.8835168319406198E-3</v>
      </c>
      <c r="AK216" s="71">
        <f t="shared" si="36"/>
        <v>-3.5897970412067737E-3</v>
      </c>
      <c r="AL216" s="71">
        <f t="shared" si="36"/>
        <v>-2.0103210239020295E-3</v>
      </c>
      <c r="AM216" s="71">
        <f t="shared" si="36"/>
        <v>1.3990182574777743E-2</v>
      </c>
      <c r="AN216" s="71">
        <f t="shared" si="36"/>
        <v>-3.6858787948283794E-3</v>
      </c>
      <c r="AO216" s="71">
        <f t="shared" si="36"/>
        <v>1.2468185255450586E-2</v>
      </c>
      <c r="AP216" s="71">
        <f t="shared" si="36"/>
        <v>-4.0484531266833518E-3</v>
      </c>
      <c r="AQ216" s="71">
        <f t="shared" si="36"/>
        <v>-4.6404045372363671E-4</v>
      </c>
      <c r="AR216" s="71">
        <f t="shared" si="36"/>
        <v>-5.6338624231712527E-4</v>
      </c>
      <c r="AS216" s="71">
        <f t="shared" si="36"/>
        <v>8.480869476421151E-3</v>
      </c>
      <c r="AT216" s="71">
        <f t="shared" si="36"/>
        <v>9.6509536140470878E-3</v>
      </c>
      <c r="AU216" s="71">
        <f t="shared" si="36"/>
        <v>1.1914426358439117E-2</v>
      </c>
      <c r="AV216" s="71">
        <f t="shared" si="36"/>
        <v>-1.7258888004766822E-3</v>
      </c>
      <c r="AW216" s="71">
        <f t="shared" si="36"/>
        <v>-1.922695641811671E-3</v>
      </c>
      <c r="AX216" s="71">
        <f t="shared" si="36"/>
        <v>-5.7143479118114252E-4</v>
      </c>
      <c r="AY216" s="71">
        <f t="shared" si="36"/>
        <v>1.5314661743366161E-2</v>
      </c>
      <c r="AZ216" s="71">
        <f t="shared" si="36"/>
        <v>-5.7471897128676054E-4</v>
      </c>
      <c r="BA216" s="71">
        <f t="shared" si="36"/>
        <v>1.5385133834503685E-2</v>
      </c>
      <c r="BB216" s="71">
        <f t="shared" si="36"/>
        <v>-6.3695128887148562E-4</v>
      </c>
      <c r="BC216" s="71">
        <f t="shared" si="36"/>
        <v>2.657630348886701E-3</v>
      </c>
      <c r="BD216" s="71">
        <f t="shared" si="36"/>
        <v>-5.6980673654347916E-4</v>
      </c>
      <c r="BE216" s="71">
        <f t="shared" si="36"/>
        <v>8.2869671896480535E-3</v>
      </c>
      <c r="BF216" s="71">
        <f t="shared" si="36"/>
        <v>9.4614692150692733E-3</v>
      </c>
      <c r="BG216" s="71">
        <f t="shared" si="36"/>
        <v>1.1767203317172993E-2</v>
      </c>
      <c r="BH216" s="71">
        <f t="shared" si="36"/>
        <v>-1.7177803233824258E-3</v>
      </c>
      <c r="BI216" s="71">
        <f t="shared" si="36"/>
        <v>-1.9571922299855661E-3</v>
      </c>
      <c r="BJ216" s="71">
        <f t="shared" si="36"/>
        <v>-6.0976365469091035E-4</v>
      </c>
      <c r="BK216" s="71">
        <f t="shared" si="36"/>
        <v>-2.0752785454864347E-2</v>
      </c>
      <c r="BL216">
        <v>173</v>
      </c>
      <c r="BM216">
        <f t="shared" si="0"/>
        <v>2.3877608058502667E-5</v>
      </c>
    </row>
    <row r="217" spans="1:65">
      <c r="A217" s="79">
        <f t="shared" si="4"/>
        <v>36551</v>
      </c>
      <c r="D217" s="71">
        <f t="shared" si="2"/>
        <v>-9.2796434766863785E-3</v>
      </c>
      <c r="E217" s="71">
        <f t="shared" ref="E217:S217" si="37">E19-E$199</f>
        <v>-1.0845551947793235E-2</v>
      </c>
      <c r="F217" s="71">
        <f t="shared" si="37"/>
        <v>3.254601095592698E-3</v>
      </c>
      <c r="G217" s="71">
        <f t="shared" si="37"/>
        <v>-1.0298197365323048E-2</v>
      </c>
      <c r="H217" s="71">
        <f t="shared" si="37"/>
        <v>4.324226172583258E-3</v>
      </c>
      <c r="I217" s="71">
        <f t="shared" si="37"/>
        <v>-2.6447141393430304E-3</v>
      </c>
      <c r="J217" s="71">
        <f t="shared" si="37"/>
        <v>2.9772671416862461E-3</v>
      </c>
      <c r="K217" s="71">
        <f t="shared" si="37"/>
        <v>-3.3964770281739889E-4</v>
      </c>
      <c r="L217" s="71">
        <f t="shared" si="37"/>
        <v>-5.9296299102666681E-4</v>
      </c>
      <c r="M217" s="71">
        <f t="shared" si="37"/>
        <v>-5.7139515072387615E-3</v>
      </c>
      <c r="N217" s="71">
        <f t="shared" si="37"/>
        <v>-2.5917754160082228E-3</v>
      </c>
      <c r="O217" s="71">
        <f t="shared" si="37"/>
        <v>-1.5481112801983331E-3</v>
      </c>
      <c r="P217" s="71">
        <f t="shared" si="37"/>
        <v>-6.9631033666753845E-3</v>
      </c>
      <c r="Q217" s="71">
        <f t="shared" si="37"/>
        <v>-7.8632488478308574E-3</v>
      </c>
      <c r="R217" s="71">
        <f t="shared" si="37"/>
        <v>1.4352777177677013E-2</v>
      </c>
      <c r="S217" s="71">
        <f t="shared" si="37"/>
        <v>-4.3668399843773157E-4</v>
      </c>
      <c r="T217" s="71">
        <f t="shared" ref="T217:BK217" si="38">T19-T$199</f>
        <v>-4.9751654265840458E-4</v>
      </c>
      <c r="U217" s="71">
        <f t="shared" si="38"/>
        <v>-5.848019881595618E-4</v>
      </c>
      <c r="V217" s="71">
        <f t="shared" si="38"/>
        <v>-1.1765248705097018E-3</v>
      </c>
      <c r="W217" s="71">
        <f t="shared" si="38"/>
        <v>-8.596200270186503E-4</v>
      </c>
      <c r="X217" s="71">
        <f t="shared" si="38"/>
        <v>3.1061626707252796E-3</v>
      </c>
      <c r="Y217" s="71">
        <f t="shared" si="38"/>
        <v>-1.0753102610481786E-3</v>
      </c>
      <c r="Z217" s="71">
        <f t="shared" si="38"/>
        <v>-9.259523883618781E-4</v>
      </c>
      <c r="AA217" s="71">
        <f t="shared" si="38"/>
        <v>-1.0638699223642471E-3</v>
      </c>
      <c r="AB217" s="71">
        <f t="shared" si="38"/>
        <v>-9.1745693340982597E-4</v>
      </c>
      <c r="AC217" s="71">
        <f t="shared" si="38"/>
        <v>-8.0430688758121487E-4</v>
      </c>
      <c r="AD217" s="71">
        <f t="shared" si="38"/>
        <v>2.0350783549852348E-2</v>
      </c>
      <c r="AE217" s="71">
        <f t="shared" si="38"/>
        <v>-3.610910390589965E-3</v>
      </c>
      <c r="AF217" s="71">
        <f t="shared" si="38"/>
        <v>-4.3064576864969371E-3</v>
      </c>
      <c r="AG217" s="71">
        <f t="shared" si="38"/>
        <v>-4.5608004135830804E-3</v>
      </c>
      <c r="AH217" s="71">
        <f t="shared" si="38"/>
        <v>-4.4956266289194174E-3</v>
      </c>
      <c r="AI217" s="71">
        <f t="shared" si="38"/>
        <v>-4.3461170843536795E-3</v>
      </c>
      <c r="AJ217" s="71">
        <f t="shared" si="38"/>
        <v>2.1430385974537548E-4</v>
      </c>
      <c r="AK217" s="71">
        <f t="shared" si="38"/>
        <v>-2.3189873645265285E-3</v>
      </c>
      <c r="AL217" s="71">
        <f t="shared" si="38"/>
        <v>-2.0103210239020295E-3</v>
      </c>
      <c r="AM217" s="71">
        <f t="shared" si="38"/>
        <v>-2.2924023932029735E-3</v>
      </c>
      <c r="AN217" s="71">
        <f t="shared" si="38"/>
        <v>-3.6858787948283794E-3</v>
      </c>
      <c r="AO217" s="71">
        <f t="shared" si="38"/>
        <v>-3.8480520568064135E-3</v>
      </c>
      <c r="AP217" s="71">
        <f t="shared" si="38"/>
        <v>1.7042529831005702E-2</v>
      </c>
      <c r="AQ217" s="71">
        <f t="shared" si="38"/>
        <v>-4.6404045372363671E-4</v>
      </c>
      <c r="AR217" s="71">
        <f t="shared" si="38"/>
        <v>-5.6338624231712527E-4</v>
      </c>
      <c r="AS217" s="71">
        <f t="shared" si="38"/>
        <v>-6.0060782240017169E-4</v>
      </c>
      <c r="AT217" s="71">
        <f t="shared" si="38"/>
        <v>-6.0441956929840022E-4</v>
      </c>
      <c r="AU217" s="71">
        <f t="shared" si="38"/>
        <v>-5.8157096489338492E-4</v>
      </c>
      <c r="AV217" s="71">
        <f t="shared" si="38"/>
        <v>3.2857065611298667E-3</v>
      </c>
      <c r="AW217" s="71">
        <f t="shared" si="38"/>
        <v>-6.7332016695118393E-4</v>
      </c>
      <c r="AX217" s="71">
        <f t="shared" si="38"/>
        <v>-5.7143479118114252E-4</v>
      </c>
      <c r="AY217" s="71">
        <f t="shared" si="38"/>
        <v>-6.6437331452303284E-4</v>
      </c>
      <c r="AZ217" s="71">
        <f t="shared" si="38"/>
        <v>-5.7471897128676054E-4</v>
      </c>
      <c r="BA217" s="71">
        <f t="shared" si="38"/>
        <v>-6.0241692580872866E-4</v>
      </c>
      <c r="BB217" s="71">
        <f t="shared" si="38"/>
        <v>2.0031511001774482E-2</v>
      </c>
      <c r="BC217" s="71">
        <f t="shared" si="38"/>
        <v>2.657630348886701E-3</v>
      </c>
      <c r="BD217" s="71">
        <f t="shared" si="38"/>
        <v>-5.6980673654347916E-4</v>
      </c>
      <c r="BE217" s="71">
        <f t="shared" si="38"/>
        <v>-6.0791022399046813E-4</v>
      </c>
      <c r="BF217" s="71">
        <f t="shared" si="38"/>
        <v>-6.2325518741087314E-4</v>
      </c>
      <c r="BG217" s="71">
        <f t="shared" si="38"/>
        <v>-5.9898889461591743E-4</v>
      </c>
      <c r="BH217" s="71">
        <f t="shared" si="38"/>
        <v>3.2159288208612274E-3</v>
      </c>
      <c r="BI217" s="71">
        <f t="shared" si="38"/>
        <v>-7.2717977478574554E-4</v>
      </c>
      <c r="BJ217" s="71">
        <f t="shared" si="38"/>
        <v>-6.0976365469091035E-4</v>
      </c>
      <c r="BK217" s="71">
        <f t="shared" si="38"/>
        <v>-3.643938162256382E-2</v>
      </c>
      <c r="BL217">
        <v>172</v>
      </c>
      <c r="BM217">
        <f t="shared" si="0"/>
        <v>2.5401710700534752E-5</v>
      </c>
    </row>
    <row r="218" spans="1:65">
      <c r="A218" s="79">
        <f t="shared" si="4"/>
        <v>36552</v>
      </c>
      <c r="D218" s="71">
        <f t="shared" si="2"/>
        <v>-6.2792803062063519E-3</v>
      </c>
      <c r="E218" s="71">
        <f t="shared" ref="E218:S218" si="39">E20-E$199</f>
        <v>-9.2525323639066938E-3</v>
      </c>
      <c r="F218" s="71">
        <f t="shared" si="39"/>
        <v>-1.1157177565710486E-2</v>
      </c>
      <c r="G218" s="71">
        <f t="shared" si="39"/>
        <v>-1.7144536739316062E-3</v>
      </c>
      <c r="H218" s="71">
        <f t="shared" si="39"/>
        <v>-3.7992953488960894E-3</v>
      </c>
      <c r="I218" s="71">
        <f t="shared" si="39"/>
        <v>-3.6512567507445024E-3</v>
      </c>
      <c r="J218" s="71">
        <f t="shared" si="39"/>
        <v>2.2061376814838914E-3</v>
      </c>
      <c r="K218" s="71">
        <f t="shared" si="39"/>
        <v>-3.4248188475196435E-4</v>
      </c>
      <c r="L218" s="71">
        <f t="shared" si="39"/>
        <v>-6.7772745998111892E-3</v>
      </c>
      <c r="M218" s="71">
        <f t="shared" si="39"/>
        <v>-3.0684473188145956E-3</v>
      </c>
      <c r="N218" s="71">
        <f t="shared" si="39"/>
        <v>-1.3283513692360944E-3</v>
      </c>
      <c r="O218" s="71">
        <f t="shared" si="39"/>
        <v>-1.5481112801983331E-3</v>
      </c>
      <c r="P218" s="71">
        <f t="shared" si="39"/>
        <v>-6.9631033666753845E-3</v>
      </c>
      <c r="Q218" s="71">
        <f t="shared" si="39"/>
        <v>-7.8632488478308574E-3</v>
      </c>
      <c r="R218" s="71">
        <f t="shared" si="39"/>
        <v>-7.7381806365148477E-3</v>
      </c>
      <c r="S218" s="71">
        <f t="shared" si="39"/>
        <v>6.6180189814523012E-3</v>
      </c>
      <c r="T218" s="71">
        <f t="shared" ref="T218:BK218" si="40">T20-T$199</f>
        <v>-4.9751654265840458E-4</v>
      </c>
      <c r="U218" s="71">
        <f t="shared" si="40"/>
        <v>-5.848019881595618E-4</v>
      </c>
      <c r="V218" s="71">
        <f t="shared" si="40"/>
        <v>1.846909027487649E-3</v>
      </c>
      <c r="W218" s="71">
        <f t="shared" si="40"/>
        <v>1.6795264916575875E-3</v>
      </c>
      <c r="X218" s="71">
        <f t="shared" si="40"/>
        <v>-7.8741784840696133E-4</v>
      </c>
      <c r="Y218" s="71">
        <f t="shared" si="40"/>
        <v>-1.0753102610481786E-3</v>
      </c>
      <c r="Z218" s="71">
        <f t="shared" si="40"/>
        <v>-9.259523883618781E-4</v>
      </c>
      <c r="AA218" s="71">
        <f t="shared" si="40"/>
        <v>-1.0638699223642471E-3</v>
      </c>
      <c r="AB218" s="71">
        <f t="shared" si="40"/>
        <v>-9.1745693340982597E-4</v>
      </c>
      <c r="AC218" s="71">
        <f t="shared" si="40"/>
        <v>-8.0430688758121487E-4</v>
      </c>
      <c r="AD218" s="71">
        <f t="shared" si="40"/>
        <v>-1.2125001111729836E-3</v>
      </c>
      <c r="AE218" s="71">
        <f t="shared" si="40"/>
        <v>3.2690617077812192E-3</v>
      </c>
      <c r="AF218" s="71">
        <f t="shared" si="40"/>
        <v>-4.3064576864969371E-3</v>
      </c>
      <c r="AG218" s="71">
        <f t="shared" si="40"/>
        <v>-4.5608004135830804E-3</v>
      </c>
      <c r="AH218" s="71">
        <f t="shared" si="40"/>
        <v>-1.5313440374047742E-3</v>
      </c>
      <c r="AI218" s="71">
        <f t="shared" si="40"/>
        <v>-1.8375448180827205E-3</v>
      </c>
      <c r="AJ218" s="71">
        <f t="shared" si="40"/>
        <v>-3.6078437414804E-3</v>
      </c>
      <c r="AK218" s="71">
        <f t="shared" si="40"/>
        <v>-2.3189873645265285E-3</v>
      </c>
      <c r="AL218" s="71">
        <f t="shared" si="40"/>
        <v>-2.0103210239020295E-3</v>
      </c>
      <c r="AM218" s="71">
        <f t="shared" si="40"/>
        <v>-2.2924023932029735E-3</v>
      </c>
      <c r="AN218" s="71">
        <f t="shared" si="40"/>
        <v>-3.6858787948283794E-3</v>
      </c>
      <c r="AO218" s="71">
        <f t="shared" si="40"/>
        <v>-3.8480520568064135E-3</v>
      </c>
      <c r="AP218" s="71">
        <f t="shared" si="40"/>
        <v>-4.0484531266833518E-3</v>
      </c>
      <c r="AQ218" s="71">
        <f t="shared" si="40"/>
        <v>6.2598040075586021E-3</v>
      </c>
      <c r="AR218" s="71">
        <f t="shared" si="40"/>
        <v>-5.6338624231712527E-4</v>
      </c>
      <c r="AS218" s="71">
        <f t="shared" si="40"/>
        <v>-6.0060782240017169E-4</v>
      </c>
      <c r="AT218" s="71">
        <f t="shared" si="40"/>
        <v>2.3064728546954242E-3</v>
      </c>
      <c r="AU218" s="71">
        <f t="shared" si="40"/>
        <v>1.8989991841946025E-3</v>
      </c>
      <c r="AV218" s="71">
        <f t="shared" si="40"/>
        <v>-4.7181288994374484E-4</v>
      </c>
      <c r="AW218" s="71">
        <f t="shared" si="40"/>
        <v>-6.7332016695118393E-4</v>
      </c>
      <c r="AX218" s="71">
        <f t="shared" si="40"/>
        <v>-5.7143479118114252E-4</v>
      </c>
      <c r="AY218" s="71">
        <f t="shared" si="40"/>
        <v>-6.6437331452303284E-4</v>
      </c>
      <c r="AZ218" s="71">
        <f t="shared" si="40"/>
        <v>-5.7471897128676054E-4</v>
      </c>
      <c r="BA218" s="71">
        <f t="shared" si="40"/>
        <v>-6.0241692580872866E-4</v>
      </c>
      <c r="BB218" s="71">
        <f t="shared" si="40"/>
        <v>-6.3695128887148562E-4</v>
      </c>
      <c r="BC218" s="71">
        <f t="shared" si="40"/>
        <v>9.2420162770661604E-3</v>
      </c>
      <c r="BD218" s="71">
        <f t="shared" si="40"/>
        <v>-5.6980673654347916E-4</v>
      </c>
      <c r="BE218" s="71">
        <f t="shared" si="40"/>
        <v>-6.0791022399046813E-4</v>
      </c>
      <c r="BF218" s="71">
        <f t="shared" si="40"/>
        <v>2.2395129155151168E-3</v>
      </c>
      <c r="BG218" s="71">
        <f t="shared" si="40"/>
        <v>1.8560041550957315E-3</v>
      </c>
      <c r="BH218" s="71">
        <f t="shared" si="40"/>
        <v>-4.8321226534155744E-4</v>
      </c>
      <c r="BI218" s="71">
        <f t="shared" si="40"/>
        <v>-7.2717977478574554E-4</v>
      </c>
      <c r="BJ218" s="71">
        <f t="shared" si="40"/>
        <v>-6.0976365469091035E-4</v>
      </c>
      <c r="BK218" s="71">
        <f t="shared" si="40"/>
        <v>-3.643938162256382E-2</v>
      </c>
      <c r="BL218">
        <v>171</v>
      </c>
      <c r="BM218">
        <f t="shared" si="0"/>
        <v>2.702309648993059E-5</v>
      </c>
    </row>
    <row r="219" spans="1:65">
      <c r="A219" s="79">
        <f t="shared" si="4"/>
        <v>36553</v>
      </c>
      <c r="D219" s="71">
        <f t="shared" si="2"/>
        <v>-6.8084162884415517E-2</v>
      </c>
      <c r="E219" s="71">
        <f t="shared" ref="E219:S219" si="41">E21-E$199</f>
        <v>2.6958693856020694E-2</v>
      </c>
      <c r="F219" s="71">
        <f t="shared" si="41"/>
        <v>-9.226033072568593E-2</v>
      </c>
      <c r="G219" s="71">
        <f t="shared" si="41"/>
        <v>6.1745900243294155E-2</v>
      </c>
      <c r="H219" s="71">
        <f t="shared" si="41"/>
        <v>0.47144945384998721</v>
      </c>
      <c r="I219" s="71">
        <f t="shared" si="41"/>
        <v>0.28075584111500668</v>
      </c>
      <c r="J219" s="71">
        <f t="shared" si="41"/>
        <v>-9.5228654524732864E-2</v>
      </c>
      <c r="K219" s="71">
        <f t="shared" si="41"/>
        <v>-0.38546510005789908</v>
      </c>
      <c r="L219" s="71">
        <f t="shared" si="41"/>
        <v>-7.8327579466199324E-2</v>
      </c>
      <c r="M219" s="71">
        <f t="shared" si="41"/>
        <v>4.3511771199814427E-2</v>
      </c>
      <c r="N219" s="71">
        <f t="shared" si="41"/>
        <v>-0.12069291511107869</v>
      </c>
      <c r="O219" s="71">
        <f t="shared" si="41"/>
        <v>-4.5223174782859865E-2</v>
      </c>
      <c r="P219" s="71">
        <f t="shared" si="41"/>
        <v>-0.1370989069900598</v>
      </c>
      <c r="Q219" s="71">
        <f t="shared" si="41"/>
        <v>5.7561979803374616E-4</v>
      </c>
      <c r="R219" s="71">
        <f t="shared" si="41"/>
        <v>-5.2419152055813753E-2</v>
      </c>
      <c r="S219" s="71">
        <f t="shared" si="41"/>
        <v>1.0052922672581711E-2</v>
      </c>
      <c r="T219" s="71">
        <f t="shared" ref="T219:BK219" si="42">T21-T$199</f>
        <v>0.60642848857015808</v>
      </c>
      <c r="U219" s="71">
        <f t="shared" si="42"/>
        <v>0.22728689052199613</v>
      </c>
      <c r="V219" s="71">
        <f t="shared" si="42"/>
        <v>-0.11200268373316152</v>
      </c>
      <c r="W219" s="71">
        <f t="shared" si="42"/>
        <v>-0.42768393398062915</v>
      </c>
      <c r="X219" s="71">
        <f t="shared" si="42"/>
        <v>-7.8741784840696133E-4</v>
      </c>
      <c r="Y219" s="71">
        <f t="shared" si="42"/>
        <v>3.839447509955328E-2</v>
      </c>
      <c r="Z219" s="71">
        <f t="shared" si="42"/>
        <v>-9.9104143386092469E-2</v>
      </c>
      <c r="AA219" s="71">
        <f t="shared" si="42"/>
        <v>-4.3145815356677712E-2</v>
      </c>
      <c r="AB219" s="71">
        <f t="shared" si="42"/>
        <v>-0.13047006446816903</v>
      </c>
      <c r="AC219" s="71">
        <f t="shared" si="42"/>
        <v>7.4343292654430355E-3</v>
      </c>
      <c r="AD219" s="71">
        <f t="shared" si="42"/>
        <v>-4.4814309229160472E-2</v>
      </c>
      <c r="AE219" s="71">
        <f t="shared" si="42"/>
        <v>6.6211024793831792E-3</v>
      </c>
      <c r="AF219" s="71">
        <f t="shared" si="42"/>
        <v>0.60260024895781317</v>
      </c>
      <c r="AG219" s="71">
        <f t="shared" si="42"/>
        <v>0.21832379375658661</v>
      </c>
      <c r="AH219" s="71">
        <f t="shared" si="42"/>
        <v>-0.12298188418078142</v>
      </c>
      <c r="AI219" s="71">
        <f t="shared" si="42"/>
        <v>-0.42478836674264847</v>
      </c>
      <c r="AJ219" s="71">
        <f t="shared" si="42"/>
        <v>-3.6078437414804E-3</v>
      </c>
      <c r="AK219" s="71">
        <f t="shared" si="42"/>
        <v>3.6441881442851952E-2</v>
      </c>
      <c r="AL219" s="71">
        <f t="shared" si="42"/>
        <v>-9.7565179077551342E-2</v>
      </c>
      <c r="AM219" s="71">
        <f t="shared" si="42"/>
        <v>-4.3507026696666215E-2</v>
      </c>
      <c r="AN219" s="71">
        <f t="shared" si="42"/>
        <v>-0.13271613853855932</v>
      </c>
      <c r="AO219" s="71">
        <f t="shared" si="42"/>
        <v>4.2113081363595647E-3</v>
      </c>
      <c r="AP219" s="71">
        <f t="shared" si="42"/>
        <v>-4.6684850212179017E-2</v>
      </c>
      <c r="AQ219" s="71">
        <f t="shared" si="42"/>
        <v>9.5377098670320747E-3</v>
      </c>
      <c r="AR219" s="71">
        <f t="shared" si="42"/>
        <v>0.60632606501831865</v>
      </c>
      <c r="AS219" s="71">
        <f t="shared" si="42"/>
        <v>0.21780361960146455</v>
      </c>
      <c r="AT219" s="71">
        <f t="shared" si="42"/>
        <v>-0.12605584784540072</v>
      </c>
      <c r="AU219" s="71">
        <f t="shared" si="42"/>
        <v>-0.4152140148704378</v>
      </c>
      <c r="AV219" s="71">
        <f t="shared" si="42"/>
        <v>-4.7181288994374484E-4</v>
      </c>
      <c r="AW219" s="71">
        <f t="shared" si="42"/>
        <v>3.744568715540831E-2</v>
      </c>
      <c r="AX219" s="71">
        <f t="shared" si="42"/>
        <v>-9.3837976209180399E-2</v>
      </c>
      <c r="AY219" s="71">
        <f t="shared" si="42"/>
        <v>-4.1101149218452503E-2</v>
      </c>
      <c r="AZ219" s="71">
        <f t="shared" si="42"/>
        <v>-0.129137404165933</v>
      </c>
      <c r="BA219" s="71">
        <f t="shared" si="42"/>
        <v>7.2965182987257344E-3</v>
      </c>
      <c r="BB219" s="71">
        <f t="shared" si="42"/>
        <v>-4.241009299705388E-2</v>
      </c>
      <c r="BC219" s="71">
        <f t="shared" si="42"/>
        <v>1.2453627052068587E-2</v>
      </c>
      <c r="BD219" s="71">
        <f t="shared" si="42"/>
        <v>0.60630422217366187</v>
      </c>
      <c r="BE219" s="71">
        <f t="shared" si="42"/>
        <v>0.21377477301276512</v>
      </c>
      <c r="BF219" s="71">
        <f t="shared" si="42"/>
        <v>-0.13239504926033593</v>
      </c>
      <c r="BG219" s="71">
        <f t="shared" si="42"/>
        <v>-0.40995395757344977</v>
      </c>
      <c r="BH219" s="71">
        <f t="shared" si="42"/>
        <v>-4.8321226534155744E-4</v>
      </c>
      <c r="BI219" s="71">
        <f t="shared" si="42"/>
        <v>3.6811646426459448E-2</v>
      </c>
      <c r="BJ219" s="71">
        <f t="shared" si="42"/>
        <v>-9.0599838695981066E-2</v>
      </c>
      <c r="BK219" s="71">
        <f t="shared" si="42"/>
        <v>-5.0809321905516493E-2</v>
      </c>
      <c r="BL219">
        <v>170</v>
      </c>
      <c r="BM219">
        <f t="shared" si="0"/>
        <v>2.8747974989287864E-5</v>
      </c>
    </row>
    <row r="220" spans="1:65">
      <c r="A220" s="79">
        <f t="shared" si="4"/>
        <v>36556</v>
      </c>
      <c r="D220" s="71">
        <f t="shared" si="2"/>
        <v>-1.3849339166751646E-2</v>
      </c>
      <c r="E220" s="71">
        <f t="shared" ref="E220:S220" si="43">E22-E$199</f>
        <v>-1.5735537241985006E-2</v>
      </c>
      <c r="F220" s="71">
        <f t="shared" si="43"/>
        <v>-1.1157177565710486E-2</v>
      </c>
      <c r="G220" s="71">
        <f t="shared" si="43"/>
        <v>-1.7144536739316062E-3</v>
      </c>
      <c r="H220" s="71">
        <f t="shared" si="43"/>
        <v>-3.7992953488960894E-3</v>
      </c>
      <c r="I220" s="71">
        <f t="shared" si="43"/>
        <v>-3.6512567507445024E-3</v>
      </c>
      <c r="J220" s="71">
        <f t="shared" si="43"/>
        <v>-2.4917444166217394E-3</v>
      </c>
      <c r="K220" s="71">
        <f t="shared" si="43"/>
        <v>1.0230487269278509E-2</v>
      </c>
      <c r="L220" s="71">
        <f t="shared" si="43"/>
        <v>-6.7772745998111892E-3</v>
      </c>
      <c r="M220" s="71">
        <f t="shared" si="43"/>
        <v>-3.0684473188145956E-3</v>
      </c>
      <c r="N220" s="71">
        <f t="shared" si="43"/>
        <v>-1.3283513692360944E-3</v>
      </c>
      <c r="O220" s="71">
        <f t="shared" si="43"/>
        <v>-1.5481112801983331E-3</v>
      </c>
      <c r="P220" s="71">
        <f t="shared" si="43"/>
        <v>-6.9631033666753845E-3</v>
      </c>
      <c r="Q220" s="71">
        <f t="shared" si="43"/>
        <v>-7.8632488478308574E-3</v>
      </c>
      <c r="R220" s="71">
        <f t="shared" si="43"/>
        <v>-7.7381806365148477E-3</v>
      </c>
      <c r="S220" s="71">
        <f t="shared" si="43"/>
        <v>-4.3668399843773157E-4</v>
      </c>
      <c r="T220" s="71">
        <f t="shared" ref="T220:BK220" si="44">T22-T$199</f>
        <v>-4.9751654265840458E-4</v>
      </c>
      <c r="U220" s="71">
        <f t="shared" si="44"/>
        <v>-5.848019881595618E-4</v>
      </c>
      <c r="V220" s="71">
        <f t="shared" si="44"/>
        <v>-1.1765248705097018E-3</v>
      </c>
      <c r="W220" s="71">
        <f t="shared" si="44"/>
        <v>-8.596200270186503E-4</v>
      </c>
      <c r="X220" s="71">
        <f t="shared" si="44"/>
        <v>-7.8741784840696133E-4</v>
      </c>
      <c r="Y220" s="71">
        <f t="shared" si="44"/>
        <v>-1.0753102610481786E-3</v>
      </c>
      <c r="Z220" s="71">
        <f t="shared" si="44"/>
        <v>-9.259523883618781E-4</v>
      </c>
      <c r="AA220" s="71">
        <f t="shared" si="44"/>
        <v>-1.0638699223642471E-3</v>
      </c>
      <c r="AB220" s="71">
        <f t="shared" si="44"/>
        <v>-9.1745693340982597E-4</v>
      </c>
      <c r="AC220" s="71">
        <f t="shared" si="44"/>
        <v>-8.0430688758121487E-4</v>
      </c>
      <c r="AD220" s="71">
        <f t="shared" si="44"/>
        <v>-1.2125001111729836E-3</v>
      </c>
      <c r="AE220" s="71">
        <f t="shared" si="44"/>
        <v>-3.610910390589965E-3</v>
      </c>
      <c r="AF220" s="71">
        <f t="shared" si="44"/>
        <v>-4.3064576864969371E-3</v>
      </c>
      <c r="AG220" s="71">
        <f t="shared" si="44"/>
        <v>-4.5608004135830804E-3</v>
      </c>
      <c r="AH220" s="71">
        <f t="shared" si="44"/>
        <v>-4.4956266289194174E-3</v>
      </c>
      <c r="AI220" s="71">
        <f t="shared" si="44"/>
        <v>-4.3461170843536795E-3</v>
      </c>
      <c r="AJ220" s="71">
        <f t="shared" si="44"/>
        <v>-3.6078437414804E-3</v>
      </c>
      <c r="AK220" s="71">
        <f t="shared" si="44"/>
        <v>-2.3189873645265285E-3</v>
      </c>
      <c r="AL220" s="71">
        <f t="shared" si="44"/>
        <v>-2.0103210239020295E-3</v>
      </c>
      <c r="AM220" s="71">
        <f t="shared" si="44"/>
        <v>-2.2924023932029735E-3</v>
      </c>
      <c r="AN220" s="71">
        <f t="shared" si="44"/>
        <v>-3.6858787948283794E-3</v>
      </c>
      <c r="AO220" s="71">
        <f t="shared" si="44"/>
        <v>-3.8480520568064135E-3</v>
      </c>
      <c r="AP220" s="71">
        <f t="shared" si="44"/>
        <v>-4.0484531266833518E-3</v>
      </c>
      <c r="AQ220" s="71">
        <f t="shared" si="44"/>
        <v>-4.6404045372363671E-4</v>
      </c>
      <c r="AR220" s="71">
        <f t="shared" si="44"/>
        <v>-5.6338624231712527E-4</v>
      </c>
      <c r="AS220" s="71">
        <f t="shared" si="44"/>
        <v>-6.0060782240017169E-4</v>
      </c>
      <c r="AT220" s="71">
        <f t="shared" si="44"/>
        <v>-6.0441956929840022E-4</v>
      </c>
      <c r="AU220" s="71">
        <f t="shared" si="44"/>
        <v>-5.8157096489338492E-4</v>
      </c>
      <c r="AV220" s="71">
        <f t="shared" si="44"/>
        <v>-4.7181288994374484E-4</v>
      </c>
      <c r="AW220" s="71">
        <f t="shared" si="44"/>
        <v>-6.7332016695118393E-4</v>
      </c>
      <c r="AX220" s="71">
        <f t="shared" si="44"/>
        <v>-5.7143479118114252E-4</v>
      </c>
      <c r="AY220" s="71">
        <f t="shared" si="44"/>
        <v>-6.6437331452303284E-4</v>
      </c>
      <c r="AZ220" s="71">
        <f t="shared" si="44"/>
        <v>-5.7471897128676054E-4</v>
      </c>
      <c r="BA220" s="71">
        <f t="shared" si="44"/>
        <v>-6.0241692580872866E-4</v>
      </c>
      <c r="BB220" s="71">
        <f t="shared" si="44"/>
        <v>-6.3695128887148562E-4</v>
      </c>
      <c r="BC220" s="71">
        <f t="shared" si="44"/>
        <v>2.657630348886701E-3</v>
      </c>
      <c r="BD220" s="71">
        <f t="shared" si="44"/>
        <v>-5.6980673654347916E-4</v>
      </c>
      <c r="BE220" s="71">
        <f t="shared" si="44"/>
        <v>-6.0791022399046813E-4</v>
      </c>
      <c r="BF220" s="71">
        <f t="shared" si="44"/>
        <v>-6.2325518741087314E-4</v>
      </c>
      <c r="BG220" s="71">
        <f t="shared" si="44"/>
        <v>-5.9898889461591743E-4</v>
      </c>
      <c r="BH220" s="71">
        <f t="shared" si="44"/>
        <v>-4.8321226534155744E-4</v>
      </c>
      <c r="BI220" s="71">
        <f t="shared" si="44"/>
        <v>-7.2717977478574554E-4</v>
      </c>
      <c r="BJ220" s="71">
        <f t="shared" si="44"/>
        <v>-6.0976365469091035E-4</v>
      </c>
      <c r="BK220" s="71">
        <f t="shared" si="44"/>
        <v>-6.1757189606853717E-2</v>
      </c>
      <c r="BL220">
        <v>169</v>
      </c>
      <c r="BM220">
        <f t="shared" si="0"/>
        <v>3.0582952116263685E-5</v>
      </c>
    </row>
    <row r="221" spans="1:65">
      <c r="A221" s="79">
        <f t="shared" si="4"/>
        <v>36557</v>
      </c>
      <c r="D221" s="71">
        <f t="shared" si="2"/>
        <v>-4.6214623668783303E-2</v>
      </c>
      <c r="E221" s="71">
        <f t="shared" ref="E221:S221" si="45">E23-E$199</f>
        <v>-3.2910042131895065E-2</v>
      </c>
      <c r="F221" s="71">
        <f t="shared" si="45"/>
        <v>-2.5046289726377523E-2</v>
      </c>
      <c r="G221" s="71">
        <f t="shared" si="45"/>
        <v>-6.5806433251045056E-3</v>
      </c>
      <c r="H221" s="71">
        <f t="shared" si="45"/>
        <v>-8.8421703827579884E-3</v>
      </c>
      <c r="I221" s="71">
        <f t="shared" si="45"/>
        <v>-6.6838595297888668E-3</v>
      </c>
      <c r="J221" s="71">
        <f t="shared" si="45"/>
        <v>-4.1653663630752402E-3</v>
      </c>
      <c r="K221" s="71">
        <f t="shared" si="45"/>
        <v>1.4884047330690396E-2</v>
      </c>
      <c r="L221" s="71">
        <f t="shared" si="45"/>
        <v>1.2895490998893738E-2</v>
      </c>
      <c r="M221" s="71">
        <f t="shared" si="45"/>
        <v>-9.4096226572619492E-3</v>
      </c>
      <c r="N221" s="71">
        <f t="shared" si="45"/>
        <v>-1.3283513692360944E-3</v>
      </c>
      <c r="O221" s="71">
        <f t="shared" si="45"/>
        <v>-1.5481112801983331E-3</v>
      </c>
      <c r="P221" s="71">
        <f t="shared" si="45"/>
        <v>1.475765279189219E-3</v>
      </c>
      <c r="Q221" s="71">
        <f t="shared" si="45"/>
        <v>2.5197613413057353E-2</v>
      </c>
      <c r="R221" s="71">
        <f t="shared" si="45"/>
        <v>1.1409488777619225E-2</v>
      </c>
      <c r="S221" s="71">
        <f t="shared" si="45"/>
        <v>3.3754680749841615E-2</v>
      </c>
      <c r="T221" s="71">
        <f t="shared" ref="T221:BK221" si="46">T23-T$199</f>
        <v>2.3420499654193344E-3</v>
      </c>
      <c r="U221" s="71">
        <f t="shared" si="46"/>
        <v>6.9340304258677567E-3</v>
      </c>
      <c r="V221" s="71">
        <f t="shared" si="46"/>
        <v>1.0558731347911229E-2</v>
      </c>
      <c r="W221" s="71">
        <f t="shared" si="46"/>
        <v>2.2188775409272221E-2</v>
      </c>
      <c r="X221" s="71">
        <f t="shared" si="46"/>
        <v>5.6683824944643319E-3</v>
      </c>
      <c r="Y221" s="71">
        <f t="shared" si="46"/>
        <v>-4.9179179784986284E-3</v>
      </c>
      <c r="Z221" s="71">
        <f t="shared" si="46"/>
        <v>-9.259523883618781E-4</v>
      </c>
      <c r="AA221" s="71">
        <f t="shared" si="46"/>
        <v>-1.0638699223642471E-3</v>
      </c>
      <c r="AB221" s="71">
        <f t="shared" si="46"/>
        <v>7.3211792196144244E-3</v>
      </c>
      <c r="AC221" s="71">
        <f t="shared" si="46"/>
        <v>3.1487811191116613E-2</v>
      </c>
      <c r="AD221" s="71">
        <f t="shared" si="46"/>
        <v>1.7466935858755202E-2</v>
      </c>
      <c r="AE221" s="71">
        <f t="shared" si="46"/>
        <v>2.9758885857424283E-2</v>
      </c>
      <c r="AF221" s="71">
        <f t="shared" si="46"/>
        <v>-1.5361170098910416E-3</v>
      </c>
      <c r="AG221" s="71">
        <f t="shared" si="46"/>
        <v>2.811689482193811E-3</v>
      </c>
      <c r="AH221" s="71">
        <f t="shared" si="46"/>
        <v>7.0996664462339987E-3</v>
      </c>
      <c r="AI221" s="71">
        <f t="shared" si="46"/>
        <v>1.8284971981186372E-2</v>
      </c>
      <c r="AJ221" s="71">
        <f t="shared" si="46"/>
        <v>2.7301163768866203E-3</v>
      </c>
      <c r="AK221" s="71">
        <f t="shared" si="46"/>
        <v>-6.0937792086036592E-3</v>
      </c>
      <c r="AL221" s="71">
        <f t="shared" si="46"/>
        <v>-2.0103210239020295E-3</v>
      </c>
      <c r="AM221" s="71">
        <f t="shared" si="46"/>
        <v>-2.2924023932029735E-3</v>
      </c>
      <c r="AN221" s="71">
        <f t="shared" si="46"/>
        <v>4.3734813983375984E-3</v>
      </c>
      <c r="AO221" s="71">
        <f t="shared" si="46"/>
        <v>2.775514683073484E-2</v>
      </c>
      <c r="AP221" s="71">
        <f t="shared" si="46"/>
        <v>1.4212346453389327E-2</v>
      </c>
      <c r="AQ221" s="71">
        <f t="shared" si="46"/>
        <v>3.2170606311016293E-2</v>
      </c>
      <c r="AR221" s="71">
        <f t="shared" si="46"/>
        <v>2.1450521939303368E-3</v>
      </c>
      <c r="AS221" s="71">
        <f t="shared" si="46"/>
        <v>6.6397669998987151E-3</v>
      </c>
      <c r="AT221" s="71">
        <f t="shared" si="46"/>
        <v>1.0862656693410763E-2</v>
      </c>
      <c r="AU221" s="71">
        <f t="shared" si="46"/>
        <v>2.1671788921258876E-2</v>
      </c>
      <c r="AV221" s="71">
        <f t="shared" si="46"/>
        <v>5.7595133549681824E-3</v>
      </c>
      <c r="AW221" s="71">
        <f t="shared" si="46"/>
        <v>-4.3866731993265724E-3</v>
      </c>
      <c r="AX221" s="71">
        <f t="shared" si="46"/>
        <v>-5.7143479118114252E-4</v>
      </c>
      <c r="AY221" s="71">
        <f t="shared" si="46"/>
        <v>-6.6437331452303284E-4</v>
      </c>
      <c r="AZ221" s="71">
        <f t="shared" si="46"/>
        <v>7.3242162532477029E-3</v>
      </c>
      <c r="BA221" s="71">
        <f t="shared" si="46"/>
        <v>3.0383795648437083E-2</v>
      </c>
      <c r="BB221" s="71">
        <f t="shared" si="46"/>
        <v>1.7249704434464167E-2</v>
      </c>
      <c r="BC221" s="71">
        <f t="shared" si="46"/>
        <v>3.4634775353887322E-2</v>
      </c>
      <c r="BD221" s="71">
        <f t="shared" si="46"/>
        <v>2.0833011650663079E-3</v>
      </c>
      <c r="BE221" s="71">
        <f t="shared" si="46"/>
        <v>6.5133589662249771E-3</v>
      </c>
      <c r="BF221" s="71">
        <f t="shared" si="46"/>
        <v>1.0726684245900843E-2</v>
      </c>
      <c r="BG221" s="71">
        <f t="shared" si="46"/>
        <v>2.1313025954841133E-2</v>
      </c>
      <c r="BH221" s="71">
        <f t="shared" si="46"/>
        <v>5.6517763021743722E-3</v>
      </c>
      <c r="BI221" s="71">
        <f t="shared" si="46"/>
        <v>-4.3849673312531231E-3</v>
      </c>
      <c r="BJ221" s="71">
        <f t="shared" si="46"/>
        <v>-6.0976365469091035E-4</v>
      </c>
      <c r="BK221" s="71">
        <f t="shared" si="46"/>
        <v>-3.643938162256382E-2</v>
      </c>
      <c r="BL221">
        <v>168</v>
      </c>
      <c r="BM221">
        <f t="shared" si="0"/>
        <v>3.2535055442833707E-5</v>
      </c>
    </row>
    <row r="222" spans="1:65">
      <c r="A222" s="79">
        <f t="shared" si="4"/>
        <v>36558</v>
      </c>
      <c r="D222" s="71">
        <f t="shared" si="2"/>
        <v>-1.0565263965561627E-2</v>
      </c>
      <c r="E222" s="71">
        <f t="shared" ref="E222:S222" si="47">E24-E$199</f>
        <v>-2.0471141987819134E-2</v>
      </c>
      <c r="F222" s="71">
        <f t="shared" si="47"/>
        <v>-1.1157177565710486E-2</v>
      </c>
      <c r="G222" s="71">
        <f t="shared" si="47"/>
        <v>-1.7144536739316062E-3</v>
      </c>
      <c r="H222" s="71">
        <f t="shared" si="47"/>
        <v>-5.8235875381266577E-3</v>
      </c>
      <c r="I222" s="71">
        <f t="shared" si="47"/>
        <v>-1.9725081581805526E-2</v>
      </c>
      <c r="J222" s="71">
        <f t="shared" si="47"/>
        <v>-1.5142499070766584E-2</v>
      </c>
      <c r="K222" s="71">
        <f t="shared" si="47"/>
        <v>-2.0245680677368444E-3</v>
      </c>
      <c r="L222" s="71">
        <f t="shared" si="47"/>
        <v>-6.7772745998111892E-3</v>
      </c>
      <c r="M222" s="71">
        <f t="shared" si="47"/>
        <v>-3.0684473188145956E-3</v>
      </c>
      <c r="N222" s="71">
        <f t="shared" si="47"/>
        <v>-1.3283513692360944E-3</v>
      </c>
      <c r="O222" s="71">
        <f t="shared" si="47"/>
        <v>-1.5481112801983331E-3</v>
      </c>
      <c r="P222" s="71">
        <f t="shared" si="47"/>
        <v>-6.9631033666753845E-3</v>
      </c>
      <c r="Q222" s="71">
        <f t="shared" si="47"/>
        <v>-7.8632488478308574E-3</v>
      </c>
      <c r="R222" s="71">
        <f t="shared" si="47"/>
        <v>-7.7381806365148477E-3</v>
      </c>
      <c r="S222" s="71">
        <f t="shared" si="47"/>
        <v>-4.3668399843773157E-4</v>
      </c>
      <c r="T222" s="71">
        <f t="shared" ref="T222:BK222" si="48">T24-T$199</f>
        <v>-4.9751654265840458E-4</v>
      </c>
      <c r="U222" s="71">
        <f t="shared" si="48"/>
        <v>-5.848019881595618E-4</v>
      </c>
      <c r="V222" s="71">
        <f t="shared" si="48"/>
        <v>-1.1765248705097018E-3</v>
      </c>
      <c r="W222" s="71">
        <f t="shared" si="48"/>
        <v>-8.596200270186503E-4</v>
      </c>
      <c r="X222" s="71">
        <f t="shared" si="48"/>
        <v>-7.8741784840696133E-4</v>
      </c>
      <c r="Y222" s="71">
        <f t="shared" si="48"/>
        <v>-1.0753102610481786E-3</v>
      </c>
      <c r="Z222" s="71">
        <f t="shared" si="48"/>
        <v>-9.259523883618781E-4</v>
      </c>
      <c r="AA222" s="71">
        <f t="shared" si="48"/>
        <v>-1.0638699223642471E-3</v>
      </c>
      <c r="AB222" s="71">
        <f t="shared" si="48"/>
        <v>-9.1745693340982597E-4</v>
      </c>
      <c r="AC222" s="71">
        <f t="shared" si="48"/>
        <v>-8.0430688758121487E-4</v>
      </c>
      <c r="AD222" s="71">
        <f t="shared" si="48"/>
        <v>-1.2125001111729836E-3</v>
      </c>
      <c r="AE222" s="71">
        <f t="shared" si="48"/>
        <v>-3.610910390589965E-3</v>
      </c>
      <c r="AF222" s="71">
        <f t="shared" si="48"/>
        <v>-4.3064576864969371E-3</v>
      </c>
      <c r="AG222" s="71">
        <f t="shared" si="48"/>
        <v>-4.5608004135830804E-3</v>
      </c>
      <c r="AH222" s="71">
        <f t="shared" si="48"/>
        <v>-4.4956266289194174E-3</v>
      </c>
      <c r="AI222" s="71">
        <f t="shared" si="48"/>
        <v>-4.3461170843536795E-3</v>
      </c>
      <c r="AJ222" s="71">
        <f t="shared" si="48"/>
        <v>-3.6078437414804E-3</v>
      </c>
      <c r="AK222" s="71">
        <f t="shared" si="48"/>
        <v>-2.3189873645265285E-3</v>
      </c>
      <c r="AL222" s="71">
        <f t="shared" si="48"/>
        <v>-2.0103210239020295E-3</v>
      </c>
      <c r="AM222" s="71">
        <f t="shared" si="48"/>
        <v>-2.2924023932029735E-3</v>
      </c>
      <c r="AN222" s="71">
        <f t="shared" si="48"/>
        <v>-3.6858787948283794E-3</v>
      </c>
      <c r="AO222" s="71">
        <f t="shared" si="48"/>
        <v>-3.8480520568064135E-3</v>
      </c>
      <c r="AP222" s="71">
        <f t="shared" si="48"/>
        <v>-4.0484531266833518E-3</v>
      </c>
      <c r="AQ222" s="71">
        <f t="shared" si="48"/>
        <v>-4.6404045372363671E-4</v>
      </c>
      <c r="AR222" s="71">
        <f t="shared" si="48"/>
        <v>-5.6338624231712527E-4</v>
      </c>
      <c r="AS222" s="71">
        <f t="shared" si="48"/>
        <v>-6.0060782240017169E-4</v>
      </c>
      <c r="AT222" s="71">
        <f t="shared" si="48"/>
        <v>-6.0441956929840022E-4</v>
      </c>
      <c r="AU222" s="71">
        <f t="shared" si="48"/>
        <v>-5.8157096489338492E-4</v>
      </c>
      <c r="AV222" s="71">
        <f t="shared" si="48"/>
        <v>-4.7181288994374484E-4</v>
      </c>
      <c r="AW222" s="71">
        <f t="shared" si="48"/>
        <v>-6.7332016695118393E-4</v>
      </c>
      <c r="AX222" s="71">
        <f t="shared" si="48"/>
        <v>-5.7143479118114252E-4</v>
      </c>
      <c r="AY222" s="71">
        <f t="shared" si="48"/>
        <v>-6.6437331452303284E-4</v>
      </c>
      <c r="AZ222" s="71">
        <f t="shared" si="48"/>
        <v>-5.7471897128676054E-4</v>
      </c>
      <c r="BA222" s="71">
        <f t="shared" si="48"/>
        <v>-6.0241692580872866E-4</v>
      </c>
      <c r="BB222" s="71">
        <f t="shared" si="48"/>
        <v>-6.3695128887148562E-4</v>
      </c>
      <c r="BC222" s="71">
        <f t="shared" si="48"/>
        <v>2.657630348886701E-3</v>
      </c>
      <c r="BD222" s="71">
        <f t="shared" si="48"/>
        <v>-5.6980673654347916E-4</v>
      </c>
      <c r="BE222" s="71">
        <f t="shared" si="48"/>
        <v>-6.0791022399046813E-4</v>
      </c>
      <c r="BF222" s="71">
        <f t="shared" si="48"/>
        <v>-6.2325518741087314E-4</v>
      </c>
      <c r="BG222" s="71">
        <f t="shared" si="48"/>
        <v>-5.9898889461591743E-4</v>
      </c>
      <c r="BH222" s="71">
        <f t="shared" si="48"/>
        <v>-4.8321226534155744E-4</v>
      </c>
      <c r="BI222" s="71">
        <f t="shared" si="48"/>
        <v>-7.2717977478574554E-4</v>
      </c>
      <c r="BJ222" s="71">
        <f t="shared" si="48"/>
        <v>-6.0976365469091035E-4</v>
      </c>
      <c r="BK222" s="71">
        <f t="shared" si="48"/>
        <v>-3.643938162256382E-2</v>
      </c>
      <c r="BL222">
        <v>167</v>
      </c>
      <c r="BM222">
        <f t="shared" si="0"/>
        <v>3.4611761109397564E-5</v>
      </c>
    </row>
    <row r="223" spans="1:65">
      <c r="A223" s="79">
        <f t="shared" si="4"/>
        <v>36559</v>
      </c>
      <c r="D223" s="71">
        <f t="shared" si="2"/>
        <v>-5.6860285275908105E-3</v>
      </c>
      <c r="E223" s="71">
        <f t="shared" ref="E223:S223" si="49">E25-E$199</f>
        <v>-7.8552758166790405E-3</v>
      </c>
      <c r="F223" s="71">
        <f t="shared" si="49"/>
        <v>-1.1157177565710486E-2</v>
      </c>
      <c r="G223" s="71">
        <f t="shared" si="49"/>
        <v>-1.7144536739316062E-3</v>
      </c>
      <c r="H223" s="71">
        <f t="shared" si="49"/>
        <v>-5.82769361028881E-3</v>
      </c>
      <c r="I223" s="71">
        <f t="shared" si="49"/>
        <v>-5.9687548911068703E-3</v>
      </c>
      <c r="J223" s="71">
        <f t="shared" si="49"/>
        <v>-3.374237176359306E-3</v>
      </c>
      <c r="K223" s="71">
        <f t="shared" si="49"/>
        <v>-2.0245680677368444E-3</v>
      </c>
      <c r="L223" s="71">
        <f t="shared" si="49"/>
        <v>-6.7772745998111892E-3</v>
      </c>
      <c r="M223" s="71">
        <f t="shared" si="49"/>
        <v>-3.0684473188145956E-3</v>
      </c>
      <c r="N223" s="71">
        <f t="shared" si="49"/>
        <v>-1.3283513692360944E-3</v>
      </c>
      <c r="O223" s="71">
        <f t="shared" si="49"/>
        <v>-1.5481112801983331E-3</v>
      </c>
      <c r="P223" s="71">
        <f t="shared" si="49"/>
        <v>-6.9631033666753845E-3</v>
      </c>
      <c r="Q223" s="71">
        <f t="shared" si="49"/>
        <v>-7.8632488478308574E-3</v>
      </c>
      <c r="R223" s="71">
        <f t="shared" si="49"/>
        <v>-7.7381806365148477E-3</v>
      </c>
      <c r="S223" s="71">
        <f t="shared" si="49"/>
        <v>-4.3668399843773157E-4</v>
      </c>
      <c r="T223" s="71">
        <f t="shared" ref="T223:BK223" si="50">T25-T$199</f>
        <v>-4.9751654265840458E-4</v>
      </c>
      <c r="U223" s="71">
        <f t="shared" si="50"/>
        <v>-5.848019881595618E-4</v>
      </c>
      <c r="V223" s="71">
        <f t="shared" si="50"/>
        <v>-1.1765248705097018E-3</v>
      </c>
      <c r="W223" s="71">
        <f t="shared" si="50"/>
        <v>-8.596200270186503E-4</v>
      </c>
      <c r="X223" s="71">
        <f t="shared" si="50"/>
        <v>-7.8741784840696133E-4</v>
      </c>
      <c r="Y223" s="71">
        <f t="shared" si="50"/>
        <v>-1.0753102610481786E-3</v>
      </c>
      <c r="Z223" s="71">
        <f t="shared" si="50"/>
        <v>-9.259523883618781E-4</v>
      </c>
      <c r="AA223" s="71">
        <f t="shared" si="50"/>
        <v>-1.0638699223642471E-3</v>
      </c>
      <c r="AB223" s="71">
        <f t="shared" si="50"/>
        <v>-9.1745693340982597E-4</v>
      </c>
      <c r="AC223" s="71">
        <f t="shared" si="50"/>
        <v>-8.0430688758121487E-4</v>
      </c>
      <c r="AD223" s="71">
        <f t="shared" si="50"/>
        <v>-1.2125001111729836E-3</v>
      </c>
      <c r="AE223" s="71">
        <f t="shared" si="50"/>
        <v>-3.610910390589965E-3</v>
      </c>
      <c r="AF223" s="71">
        <f t="shared" si="50"/>
        <v>-4.3064576864969371E-3</v>
      </c>
      <c r="AG223" s="71">
        <f t="shared" si="50"/>
        <v>-4.5608004135830804E-3</v>
      </c>
      <c r="AH223" s="71">
        <f t="shared" si="50"/>
        <v>-4.4956266289194174E-3</v>
      </c>
      <c r="AI223" s="71">
        <f t="shared" si="50"/>
        <v>-4.3461170843536795E-3</v>
      </c>
      <c r="AJ223" s="71">
        <f t="shared" si="50"/>
        <v>-3.6078437414804E-3</v>
      </c>
      <c r="AK223" s="71">
        <f t="shared" si="50"/>
        <v>-2.3189873645265285E-3</v>
      </c>
      <c r="AL223" s="71">
        <f t="shared" si="50"/>
        <v>-2.0103210239020295E-3</v>
      </c>
      <c r="AM223" s="71">
        <f t="shared" si="50"/>
        <v>-2.2924023932029735E-3</v>
      </c>
      <c r="AN223" s="71">
        <f t="shared" si="50"/>
        <v>-3.6858787948283794E-3</v>
      </c>
      <c r="AO223" s="71">
        <f t="shared" si="50"/>
        <v>-3.8480520568064135E-3</v>
      </c>
      <c r="AP223" s="71">
        <f t="shared" si="50"/>
        <v>-4.0484531266833518E-3</v>
      </c>
      <c r="AQ223" s="71">
        <f t="shared" si="50"/>
        <v>-4.6404045372363671E-4</v>
      </c>
      <c r="AR223" s="71">
        <f t="shared" si="50"/>
        <v>-5.6338624231712527E-4</v>
      </c>
      <c r="AS223" s="71">
        <f t="shared" si="50"/>
        <v>-6.0060782240017169E-4</v>
      </c>
      <c r="AT223" s="71">
        <f t="shared" si="50"/>
        <v>-6.0441956929840022E-4</v>
      </c>
      <c r="AU223" s="71">
        <f t="shared" si="50"/>
        <v>-5.8157096489338492E-4</v>
      </c>
      <c r="AV223" s="71">
        <f t="shared" si="50"/>
        <v>-4.7181288994374484E-4</v>
      </c>
      <c r="AW223" s="71">
        <f t="shared" si="50"/>
        <v>-6.7332016695118393E-4</v>
      </c>
      <c r="AX223" s="71">
        <f t="shared" si="50"/>
        <v>-5.7143479118114252E-4</v>
      </c>
      <c r="AY223" s="71">
        <f t="shared" si="50"/>
        <v>-6.6437331452303284E-4</v>
      </c>
      <c r="AZ223" s="71">
        <f t="shared" si="50"/>
        <v>-5.7471897128676054E-4</v>
      </c>
      <c r="BA223" s="71">
        <f t="shared" si="50"/>
        <v>-6.0241692580872866E-4</v>
      </c>
      <c r="BB223" s="71">
        <f t="shared" si="50"/>
        <v>-6.3695128887148562E-4</v>
      </c>
      <c r="BC223" s="71">
        <f t="shared" si="50"/>
        <v>2.657630348886701E-3</v>
      </c>
      <c r="BD223" s="71">
        <f t="shared" si="50"/>
        <v>-5.6980673654347916E-4</v>
      </c>
      <c r="BE223" s="71">
        <f t="shared" si="50"/>
        <v>-6.0791022399046813E-4</v>
      </c>
      <c r="BF223" s="71">
        <f t="shared" si="50"/>
        <v>-6.2325518741087314E-4</v>
      </c>
      <c r="BG223" s="71">
        <f t="shared" si="50"/>
        <v>-5.9898889461591743E-4</v>
      </c>
      <c r="BH223" s="71">
        <f t="shared" si="50"/>
        <v>-4.8321226534155744E-4</v>
      </c>
      <c r="BI223" s="71">
        <f t="shared" si="50"/>
        <v>-7.2717977478574554E-4</v>
      </c>
      <c r="BJ223" s="71">
        <f t="shared" si="50"/>
        <v>-6.0976365469091035E-4</v>
      </c>
      <c r="BK223" s="71">
        <f t="shared" si="50"/>
        <v>-3.643938162256382E-2</v>
      </c>
      <c r="BL223">
        <v>166</v>
      </c>
      <c r="BM223">
        <f t="shared" si="0"/>
        <v>3.6821022456805924E-5</v>
      </c>
    </row>
    <row r="224" spans="1:65">
      <c r="A224" s="79">
        <f t="shared" si="4"/>
        <v>36560</v>
      </c>
      <c r="D224" s="71">
        <f t="shared" si="2"/>
        <v>-2.2012649805912627E-2</v>
      </c>
      <c r="E224" s="71">
        <f t="shared" ref="E224:S224" si="51">E26-E$199</f>
        <v>1.213004282110353E-2</v>
      </c>
      <c r="F224" s="71">
        <f t="shared" si="51"/>
        <v>-2.879431905181733E-2</v>
      </c>
      <c r="G224" s="71">
        <f t="shared" si="51"/>
        <v>3.8131454873268175E-2</v>
      </c>
      <c r="H224" s="71">
        <f t="shared" si="51"/>
        <v>-7.8684769556219454E-3</v>
      </c>
      <c r="I224" s="71">
        <f t="shared" si="51"/>
        <v>-6.749632583414612E-3</v>
      </c>
      <c r="J224" s="71">
        <f t="shared" si="51"/>
        <v>-4.2336234191747285E-3</v>
      </c>
      <c r="K224" s="71">
        <f t="shared" si="51"/>
        <v>-2.0245680677368444E-3</v>
      </c>
      <c r="L224" s="71">
        <f t="shared" si="51"/>
        <v>-6.7772745998111892E-3</v>
      </c>
      <c r="M224" s="71">
        <f t="shared" si="51"/>
        <v>-3.0684473188145956E-3</v>
      </c>
      <c r="N224" s="71">
        <f t="shared" si="51"/>
        <v>-1.3283513692360944E-3</v>
      </c>
      <c r="O224" s="71">
        <f t="shared" si="51"/>
        <v>-1.5481112801983331E-3</v>
      </c>
      <c r="P224" s="71">
        <f t="shared" si="51"/>
        <v>-6.9631033666753845E-3</v>
      </c>
      <c r="Q224" s="71">
        <f t="shared" si="51"/>
        <v>-7.8632488478308574E-3</v>
      </c>
      <c r="R224" s="71">
        <f t="shared" si="51"/>
        <v>-7.7381806365148477E-3</v>
      </c>
      <c r="S224" s="71">
        <f t="shared" si="51"/>
        <v>-4.3668399843773157E-4</v>
      </c>
      <c r="T224" s="71">
        <f t="shared" ref="T224:BK224" si="52">T26-T$199</f>
        <v>-4.9751654265840458E-4</v>
      </c>
      <c r="U224" s="71">
        <f t="shared" si="52"/>
        <v>-5.848019881595618E-4</v>
      </c>
      <c r="V224" s="71">
        <f t="shared" si="52"/>
        <v>-1.1765248705097018E-3</v>
      </c>
      <c r="W224" s="71">
        <f t="shared" si="52"/>
        <v>-8.596200270186503E-4</v>
      </c>
      <c r="X224" s="71">
        <f t="shared" si="52"/>
        <v>-7.8741784840696133E-4</v>
      </c>
      <c r="Y224" s="71">
        <f t="shared" si="52"/>
        <v>-1.0753102610481786E-3</v>
      </c>
      <c r="Z224" s="71">
        <f t="shared" si="52"/>
        <v>-9.259523883618781E-4</v>
      </c>
      <c r="AA224" s="71">
        <f t="shared" si="52"/>
        <v>-1.0638699223642471E-3</v>
      </c>
      <c r="AB224" s="71">
        <f t="shared" si="52"/>
        <v>-9.1745693340982597E-4</v>
      </c>
      <c r="AC224" s="71">
        <f t="shared" si="52"/>
        <v>-8.0430688758121487E-4</v>
      </c>
      <c r="AD224" s="71">
        <f t="shared" si="52"/>
        <v>-1.2125001111729836E-3</v>
      </c>
      <c r="AE224" s="71">
        <f t="shared" si="52"/>
        <v>-3.610910390589965E-3</v>
      </c>
      <c r="AF224" s="71">
        <f t="shared" si="52"/>
        <v>-4.3064576864969371E-3</v>
      </c>
      <c r="AG224" s="71">
        <f t="shared" si="52"/>
        <v>-4.5608004135830804E-3</v>
      </c>
      <c r="AH224" s="71">
        <f t="shared" si="52"/>
        <v>-4.4956266289194174E-3</v>
      </c>
      <c r="AI224" s="71">
        <f t="shared" si="52"/>
        <v>-4.3461170843536795E-3</v>
      </c>
      <c r="AJ224" s="71">
        <f t="shared" si="52"/>
        <v>-3.6078437414804E-3</v>
      </c>
      <c r="AK224" s="71">
        <f t="shared" si="52"/>
        <v>-2.3189873645265285E-3</v>
      </c>
      <c r="AL224" s="71">
        <f t="shared" si="52"/>
        <v>-2.0103210239020295E-3</v>
      </c>
      <c r="AM224" s="71">
        <f t="shared" si="52"/>
        <v>-2.2924023932029735E-3</v>
      </c>
      <c r="AN224" s="71">
        <f t="shared" si="52"/>
        <v>-3.6858787948283794E-3</v>
      </c>
      <c r="AO224" s="71">
        <f t="shared" si="52"/>
        <v>-3.8480520568064135E-3</v>
      </c>
      <c r="AP224" s="71">
        <f t="shared" si="52"/>
        <v>-4.0484531266833518E-3</v>
      </c>
      <c r="AQ224" s="71">
        <f t="shared" si="52"/>
        <v>-4.6404045372363671E-4</v>
      </c>
      <c r="AR224" s="71">
        <f t="shared" si="52"/>
        <v>-5.6338624231712527E-4</v>
      </c>
      <c r="AS224" s="71">
        <f t="shared" si="52"/>
        <v>-6.0060782240017169E-4</v>
      </c>
      <c r="AT224" s="71">
        <f t="shared" si="52"/>
        <v>-6.0441956929840022E-4</v>
      </c>
      <c r="AU224" s="71">
        <f t="shared" si="52"/>
        <v>-5.8157096489338492E-4</v>
      </c>
      <c r="AV224" s="71">
        <f t="shared" si="52"/>
        <v>-4.7181288994374484E-4</v>
      </c>
      <c r="AW224" s="71">
        <f t="shared" si="52"/>
        <v>-6.7332016695118393E-4</v>
      </c>
      <c r="AX224" s="71">
        <f t="shared" si="52"/>
        <v>-5.7143479118114252E-4</v>
      </c>
      <c r="AY224" s="71">
        <f t="shared" si="52"/>
        <v>-6.6437331452303284E-4</v>
      </c>
      <c r="AZ224" s="71">
        <f t="shared" si="52"/>
        <v>-5.7471897128676054E-4</v>
      </c>
      <c r="BA224" s="71">
        <f t="shared" si="52"/>
        <v>-6.0241692580872866E-4</v>
      </c>
      <c r="BB224" s="71">
        <f t="shared" si="52"/>
        <v>-6.3695128887148562E-4</v>
      </c>
      <c r="BC224" s="71">
        <f t="shared" si="52"/>
        <v>2.657630348886701E-3</v>
      </c>
      <c r="BD224" s="71">
        <f t="shared" si="52"/>
        <v>-5.6980673654347916E-4</v>
      </c>
      <c r="BE224" s="71">
        <f t="shared" si="52"/>
        <v>-6.0791022399046813E-4</v>
      </c>
      <c r="BF224" s="71">
        <f t="shared" si="52"/>
        <v>-6.2325518741087314E-4</v>
      </c>
      <c r="BG224" s="71">
        <f t="shared" si="52"/>
        <v>-5.9898889461591743E-4</v>
      </c>
      <c r="BH224" s="71">
        <f t="shared" si="52"/>
        <v>-4.8321226534155744E-4</v>
      </c>
      <c r="BI224" s="71">
        <f t="shared" si="52"/>
        <v>-7.2717977478574554E-4</v>
      </c>
      <c r="BJ224" s="71">
        <f t="shared" si="52"/>
        <v>-6.0976365469091035E-4</v>
      </c>
      <c r="BK224" s="71">
        <f t="shared" si="52"/>
        <v>-3.643938162256382E-2</v>
      </c>
      <c r="BL224">
        <v>165</v>
      </c>
      <c r="BM224">
        <f t="shared" si="0"/>
        <v>3.9171300485963749E-5</v>
      </c>
    </row>
    <row r="225" spans="1:65">
      <c r="A225" s="79">
        <f t="shared" si="4"/>
        <v>36563</v>
      </c>
      <c r="D225" s="71">
        <f t="shared" si="2"/>
        <v>1.0443353402292837E-2</v>
      </c>
      <c r="E225" s="71">
        <f t="shared" ref="E225:S225" si="53">E27-E$199</f>
        <v>-1.5735537241985006E-2</v>
      </c>
      <c r="F225" s="71">
        <f t="shared" si="53"/>
        <v>1.1711013337948859E-2</v>
      </c>
      <c r="G225" s="71">
        <f t="shared" si="53"/>
        <v>2.9057204992822081E-2</v>
      </c>
      <c r="H225" s="71">
        <f t="shared" si="53"/>
        <v>1.2845996883762388E-3</v>
      </c>
      <c r="I225" s="71">
        <f t="shared" si="53"/>
        <v>4.8462837596962164E-3</v>
      </c>
      <c r="J225" s="71">
        <f t="shared" si="53"/>
        <v>1.2733064688071763E-2</v>
      </c>
      <c r="K225" s="71">
        <f t="shared" si="53"/>
        <v>-8.0305921279487658E-3</v>
      </c>
      <c r="L225" s="71">
        <f t="shared" si="53"/>
        <v>-3.0476009419366963E-4</v>
      </c>
      <c r="M225" s="71">
        <f t="shared" si="53"/>
        <v>2.0077057130461935E-3</v>
      </c>
      <c r="N225" s="71">
        <f t="shared" si="53"/>
        <v>-1.3283513692360944E-3</v>
      </c>
      <c r="O225" s="71">
        <f t="shared" si="53"/>
        <v>-1.5481112801983331E-3</v>
      </c>
      <c r="P225" s="71">
        <f t="shared" si="53"/>
        <v>-6.9631033666753845E-3</v>
      </c>
      <c r="Q225" s="71">
        <f t="shared" si="53"/>
        <v>-7.8632488478308574E-3</v>
      </c>
      <c r="R225" s="71">
        <f t="shared" si="53"/>
        <v>-4.2958364455419279E-3</v>
      </c>
      <c r="S225" s="71">
        <f t="shared" si="53"/>
        <v>7.9315656720788472E-3</v>
      </c>
      <c r="T225" s="71">
        <f t="shared" ref="T225:BK225" si="54">T27-T$199</f>
        <v>-4.9751654265840458E-4</v>
      </c>
      <c r="U225" s="71">
        <f t="shared" si="54"/>
        <v>-5.848019881595618E-4</v>
      </c>
      <c r="V225" s="71">
        <f t="shared" si="54"/>
        <v>-1.1765248705097018E-3</v>
      </c>
      <c r="W225" s="71">
        <f t="shared" si="54"/>
        <v>1.6688263263400403E-3</v>
      </c>
      <c r="X225" s="71">
        <f t="shared" si="54"/>
        <v>-7.8741784840696133E-4</v>
      </c>
      <c r="Y225" s="71">
        <f t="shared" si="54"/>
        <v>-1.0753102610481786E-3</v>
      </c>
      <c r="Z225" s="71">
        <f t="shared" si="54"/>
        <v>-9.259523883618781E-4</v>
      </c>
      <c r="AA225" s="71">
        <f t="shared" si="54"/>
        <v>-1.0638699223642471E-3</v>
      </c>
      <c r="AB225" s="71">
        <f t="shared" si="54"/>
        <v>-9.1745693340982597E-4</v>
      </c>
      <c r="AC225" s="71">
        <f t="shared" si="54"/>
        <v>-8.0430688758121487E-4</v>
      </c>
      <c r="AD225" s="71">
        <f t="shared" si="54"/>
        <v>2.1465893758609608E-3</v>
      </c>
      <c r="AE225" s="71">
        <f t="shared" si="54"/>
        <v>4.5604048912638324E-3</v>
      </c>
      <c r="AF225" s="71">
        <f t="shared" si="54"/>
        <v>-4.3064576864969371E-3</v>
      </c>
      <c r="AG225" s="71">
        <f t="shared" si="54"/>
        <v>-4.5608004135830804E-3</v>
      </c>
      <c r="AH225" s="71">
        <f t="shared" si="54"/>
        <v>-4.4956266289194174E-3</v>
      </c>
      <c r="AI225" s="71">
        <f t="shared" si="54"/>
        <v>-1.8628776657465085E-3</v>
      </c>
      <c r="AJ225" s="71">
        <f t="shared" si="54"/>
        <v>-3.6078437414804E-3</v>
      </c>
      <c r="AK225" s="71">
        <f t="shared" si="54"/>
        <v>-2.3189873645265285E-3</v>
      </c>
      <c r="AL225" s="71">
        <f t="shared" si="54"/>
        <v>-2.0103210239020295E-3</v>
      </c>
      <c r="AM225" s="71">
        <f t="shared" si="54"/>
        <v>-2.2924023932029735E-3</v>
      </c>
      <c r="AN225" s="71">
        <f t="shared" si="54"/>
        <v>-3.6858787948283794E-3</v>
      </c>
      <c r="AO225" s="71">
        <f t="shared" si="54"/>
        <v>-3.8480520568064135E-3</v>
      </c>
      <c r="AP225" s="71">
        <f t="shared" si="54"/>
        <v>-7.6383857894939816E-4</v>
      </c>
      <c r="AQ225" s="71">
        <f t="shared" si="54"/>
        <v>7.5308854062401684E-3</v>
      </c>
      <c r="AR225" s="71">
        <f t="shared" si="54"/>
        <v>-5.6338624231712527E-4</v>
      </c>
      <c r="AS225" s="71">
        <f t="shared" si="54"/>
        <v>-6.0060782240017169E-4</v>
      </c>
      <c r="AT225" s="71">
        <f t="shared" si="54"/>
        <v>-6.0441956929840022E-4</v>
      </c>
      <c r="AU225" s="71">
        <f t="shared" si="54"/>
        <v>1.8607308963100332E-3</v>
      </c>
      <c r="AV225" s="71">
        <f t="shared" si="54"/>
        <v>-4.7181288994374484E-4</v>
      </c>
      <c r="AW225" s="71">
        <f t="shared" si="54"/>
        <v>-6.7332016695118393E-4</v>
      </c>
      <c r="AX225" s="71">
        <f t="shared" si="54"/>
        <v>-5.7143479118114252E-4</v>
      </c>
      <c r="AY225" s="71">
        <f t="shared" si="54"/>
        <v>-6.6437331452303284E-4</v>
      </c>
      <c r="AZ225" s="71">
        <f t="shared" si="54"/>
        <v>-5.7471897128676054E-4</v>
      </c>
      <c r="BA225" s="71">
        <f t="shared" si="54"/>
        <v>-6.0241692580872866E-4</v>
      </c>
      <c r="BB225" s="71">
        <f t="shared" si="54"/>
        <v>2.5810724053293077E-3</v>
      </c>
      <c r="BC225" s="71">
        <f t="shared" si="54"/>
        <v>1.0494661056166848E-2</v>
      </c>
      <c r="BD225" s="71">
        <f t="shared" si="54"/>
        <v>-5.6980673654347916E-4</v>
      </c>
      <c r="BE225" s="71">
        <f t="shared" si="54"/>
        <v>-6.0791022399046813E-4</v>
      </c>
      <c r="BF225" s="71">
        <f t="shared" si="54"/>
        <v>-6.2325518741087314E-4</v>
      </c>
      <c r="BG225" s="71">
        <f t="shared" si="54"/>
        <v>1.8063039066334844E-3</v>
      </c>
      <c r="BH225" s="71">
        <f t="shared" si="54"/>
        <v>-4.8321226534155744E-4</v>
      </c>
      <c r="BI225" s="71">
        <f t="shared" si="54"/>
        <v>-7.2717977478574554E-4</v>
      </c>
      <c r="BJ225" s="71">
        <f t="shared" si="54"/>
        <v>-6.0976365469091035E-4</v>
      </c>
      <c r="BK225" s="71">
        <f t="shared" si="54"/>
        <v>-3.643938162256382E-2</v>
      </c>
      <c r="BL225">
        <v>164</v>
      </c>
      <c r="BM225">
        <f t="shared" si="0"/>
        <v>4.1671596261663566E-5</v>
      </c>
    </row>
    <row r="226" spans="1:65">
      <c r="A226" s="79">
        <f t="shared" si="4"/>
        <v>36564</v>
      </c>
      <c r="D226" s="71">
        <f t="shared" si="2"/>
        <v>-1.3849339166751646E-2</v>
      </c>
      <c r="E226" s="71">
        <f t="shared" ref="E226:S226" si="55">E28-E$199</f>
        <v>-1.5735537241985006E-2</v>
      </c>
      <c r="F226" s="71">
        <f t="shared" si="55"/>
        <v>-3.3615555832543957E-3</v>
      </c>
      <c r="G226" s="71">
        <f t="shared" si="55"/>
        <v>-9.3190530591509106E-3</v>
      </c>
      <c r="H226" s="71">
        <f t="shared" si="55"/>
        <v>6.2916076330666306E-3</v>
      </c>
      <c r="I226" s="71">
        <f t="shared" si="55"/>
        <v>-2.1139774318581044E-3</v>
      </c>
      <c r="J226" s="71">
        <f t="shared" si="55"/>
        <v>-1.2474291113545055E-3</v>
      </c>
      <c r="K226" s="71">
        <f t="shared" si="55"/>
        <v>-2.0245680677368444E-3</v>
      </c>
      <c r="L226" s="71">
        <f t="shared" si="55"/>
        <v>-6.7772745998111892E-3</v>
      </c>
      <c r="M226" s="71">
        <f t="shared" si="55"/>
        <v>-3.0684473188145956E-3</v>
      </c>
      <c r="N226" s="71">
        <f t="shared" si="55"/>
        <v>-1.3283513692360944E-3</v>
      </c>
      <c r="O226" s="71">
        <f t="shared" si="55"/>
        <v>-1.5481112801983331E-3</v>
      </c>
      <c r="P226" s="71">
        <f t="shared" si="55"/>
        <v>-6.9631033666753845E-3</v>
      </c>
      <c r="Q226" s="71">
        <f t="shared" si="55"/>
        <v>-7.8632488478308574E-3</v>
      </c>
      <c r="R226" s="71">
        <f t="shared" si="55"/>
        <v>-7.7381806365148477E-3</v>
      </c>
      <c r="S226" s="71">
        <f t="shared" si="55"/>
        <v>-4.3668399843773157E-4</v>
      </c>
      <c r="T226" s="71">
        <f t="shared" ref="T226:BK226" si="56">T28-T$199</f>
        <v>-4.9751654265840458E-4</v>
      </c>
      <c r="U226" s="71">
        <f t="shared" si="56"/>
        <v>-5.848019881595618E-4</v>
      </c>
      <c r="V226" s="71">
        <f t="shared" si="56"/>
        <v>-1.1765248705097018E-3</v>
      </c>
      <c r="W226" s="71">
        <f t="shared" si="56"/>
        <v>-8.596200270186503E-4</v>
      </c>
      <c r="X226" s="71">
        <f t="shared" si="56"/>
        <v>-7.8741784840696133E-4</v>
      </c>
      <c r="Y226" s="71">
        <f t="shared" si="56"/>
        <v>-1.0753102610481786E-3</v>
      </c>
      <c r="Z226" s="71">
        <f t="shared" si="56"/>
        <v>-9.259523883618781E-4</v>
      </c>
      <c r="AA226" s="71">
        <f t="shared" si="56"/>
        <v>-1.0638699223642471E-3</v>
      </c>
      <c r="AB226" s="71">
        <f t="shared" si="56"/>
        <v>-9.1745693340982597E-4</v>
      </c>
      <c r="AC226" s="71">
        <f t="shared" si="56"/>
        <v>-8.0430688758121487E-4</v>
      </c>
      <c r="AD226" s="71">
        <f t="shared" si="56"/>
        <v>-1.2125001111729836E-3</v>
      </c>
      <c r="AE226" s="71">
        <f t="shared" si="56"/>
        <v>-3.610910390589965E-3</v>
      </c>
      <c r="AF226" s="71">
        <f t="shared" si="56"/>
        <v>-4.3064576864969371E-3</v>
      </c>
      <c r="AG226" s="71">
        <f t="shared" si="56"/>
        <v>-4.5608004135830804E-3</v>
      </c>
      <c r="AH226" s="71">
        <f t="shared" si="56"/>
        <v>-4.4956266289194174E-3</v>
      </c>
      <c r="AI226" s="71">
        <f t="shared" si="56"/>
        <v>-4.3461170843536795E-3</v>
      </c>
      <c r="AJ226" s="71">
        <f t="shared" si="56"/>
        <v>-3.6078437414804E-3</v>
      </c>
      <c r="AK226" s="71">
        <f t="shared" si="56"/>
        <v>-2.3189873645265285E-3</v>
      </c>
      <c r="AL226" s="71">
        <f t="shared" si="56"/>
        <v>-2.0103210239020295E-3</v>
      </c>
      <c r="AM226" s="71">
        <f t="shared" si="56"/>
        <v>-2.2924023932029735E-3</v>
      </c>
      <c r="AN226" s="71">
        <f t="shared" si="56"/>
        <v>-3.6858787948283794E-3</v>
      </c>
      <c r="AO226" s="71">
        <f t="shared" si="56"/>
        <v>-3.8480520568064135E-3</v>
      </c>
      <c r="AP226" s="71">
        <f t="shared" si="56"/>
        <v>-4.0484531266833518E-3</v>
      </c>
      <c r="AQ226" s="71">
        <f t="shared" si="56"/>
        <v>-4.6404045372363671E-4</v>
      </c>
      <c r="AR226" s="71">
        <f t="shared" si="56"/>
        <v>-5.6338624231712527E-4</v>
      </c>
      <c r="AS226" s="71">
        <f t="shared" si="56"/>
        <v>-6.0060782240017169E-4</v>
      </c>
      <c r="AT226" s="71">
        <f t="shared" si="56"/>
        <v>-6.0441956929840022E-4</v>
      </c>
      <c r="AU226" s="71">
        <f t="shared" si="56"/>
        <v>-5.8157096489338492E-4</v>
      </c>
      <c r="AV226" s="71">
        <f t="shared" si="56"/>
        <v>-4.7181288994374484E-4</v>
      </c>
      <c r="AW226" s="71">
        <f t="shared" si="56"/>
        <v>-6.7332016695118393E-4</v>
      </c>
      <c r="AX226" s="71">
        <f t="shared" si="56"/>
        <v>-5.7143479118114252E-4</v>
      </c>
      <c r="AY226" s="71">
        <f t="shared" si="56"/>
        <v>-6.6437331452303284E-4</v>
      </c>
      <c r="AZ226" s="71">
        <f t="shared" si="56"/>
        <v>-5.7471897128676054E-4</v>
      </c>
      <c r="BA226" s="71">
        <f t="shared" si="56"/>
        <v>-6.0241692580872866E-4</v>
      </c>
      <c r="BB226" s="71">
        <f t="shared" si="56"/>
        <v>-6.3695128887148562E-4</v>
      </c>
      <c r="BC226" s="71">
        <f t="shared" si="56"/>
        <v>2.657630348886701E-3</v>
      </c>
      <c r="BD226" s="71">
        <f t="shared" si="56"/>
        <v>-5.6980673654347916E-4</v>
      </c>
      <c r="BE226" s="71">
        <f t="shared" si="56"/>
        <v>-6.0791022399046813E-4</v>
      </c>
      <c r="BF226" s="71">
        <f t="shared" si="56"/>
        <v>-6.2325518741087314E-4</v>
      </c>
      <c r="BG226" s="71">
        <f t="shared" si="56"/>
        <v>-5.9898889461591743E-4</v>
      </c>
      <c r="BH226" s="71">
        <f t="shared" si="56"/>
        <v>-4.8321226534155744E-4</v>
      </c>
      <c r="BI226" s="71">
        <f t="shared" si="56"/>
        <v>-7.2717977478574554E-4</v>
      </c>
      <c r="BJ226" s="71">
        <f t="shared" si="56"/>
        <v>-6.0976365469091035E-4</v>
      </c>
      <c r="BK226" s="71">
        <f t="shared" si="56"/>
        <v>-3.643938162256382E-2</v>
      </c>
      <c r="BL226">
        <v>163</v>
      </c>
      <c r="BM226">
        <f t="shared" si="0"/>
        <v>4.433148538474848E-5</v>
      </c>
    </row>
    <row r="227" spans="1:65">
      <c r="A227" s="79">
        <f t="shared" si="4"/>
        <v>36565</v>
      </c>
      <c r="D227" s="71">
        <f t="shared" si="2"/>
        <v>5.1686666690103043E-3</v>
      </c>
      <c r="E227" s="71">
        <f t="shared" ref="E227:S227" si="57">E29-E$199</f>
        <v>9.8875676459126843E-3</v>
      </c>
      <c r="F227" s="71">
        <f t="shared" si="57"/>
        <v>1.7924031735131116E-2</v>
      </c>
      <c r="G227" s="71">
        <f t="shared" si="57"/>
        <v>2.3908651213966084E-2</v>
      </c>
      <c r="H227" s="71">
        <f t="shared" si="57"/>
        <v>1.5097338542393399E-2</v>
      </c>
      <c r="I227" s="71">
        <f t="shared" si="57"/>
        <v>8.5626355431937147E-3</v>
      </c>
      <c r="J227" s="71">
        <f t="shared" si="57"/>
        <v>1.5461220091174642E-2</v>
      </c>
      <c r="K227" s="71">
        <f t="shared" si="57"/>
        <v>-2.0245680677368444E-3</v>
      </c>
      <c r="L227" s="71">
        <f t="shared" si="57"/>
        <v>-6.7772745998111892E-3</v>
      </c>
      <c r="M227" s="71">
        <f t="shared" si="57"/>
        <v>-3.0684473188145956E-3</v>
      </c>
      <c r="N227" s="71">
        <f t="shared" si="57"/>
        <v>-1.3283513692360944E-3</v>
      </c>
      <c r="O227" s="71">
        <f t="shared" si="57"/>
        <v>-1.5481112801983331E-3</v>
      </c>
      <c r="P227" s="71">
        <f t="shared" si="57"/>
        <v>-6.9631033666753845E-3</v>
      </c>
      <c r="Q227" s="71">
        <f t="shared" si="57"/>
        <v>-7.8632488478308574E-3</v>
      </c>
      <c r="R227" s="71">
        <f t="shared" si="57"/>
        <v>-7.7381806365148477E-3</v>
      </c>
      <c r="S227" s="71">
        <f t="shared" si="57"/>
        <v>-4.3668399843773157E-4</v>
      </c>
      <c r="T227" s="71">
        <f t="shared" ref="T227:BK227" si="58">T29-T$199</f>
        <v>-4.9751654265840458E-4</v>
      </c>
      <c r="U227" s="71">
        <f t="shared" si="58"/>
        <v>-5.848019881595618E-4</v>
      </c>
      <c r="V227" s="71">
        <f t="shared" si="58"/>
        <v>-1.1765248705097018E-3</v>
      </c>
      <c r="W227" s="71">
        <f t="shared" si="58"/>
        <v>-8.596200270186503E-4</v>
      </c>
      <c r="X227" s="71">
        <f t="shared" si="58"/>
        <v>-7.8741784840696133E-4</v>
      </c>
      <c r="Y227" s="71">
        <f t="shared" si="58"/>
        <v>-1.0753102610481786E-3</v>
      </c>
      <c r="Z227" s="71">
        <f t="shared" si="58"/>
        <v>-9.259523883618781E-4</v>
      </c>
      <c r="AA227" s="71">
        <f t="shared" si="58"/>
        <v>-1.0638699223642471E-3</v>
      </c>
      <c r="AB227" s="71">
        <f t="shared" si="58"/>
        <v>-9.1745693340982597E-4</v>
      </c>
      <c r="AC227" s="71">
        <f t="shared" si="58"/>
        <v>-8.0430688758121487E-4</v>
      </c>
      <c r="AD227" s="71">
        <f t="shared" si="58"/>
        <v>-1.2125001111729836E-3</v>
      </c>
      <c r="AE227" s="71">
        <f t="shared" si="58"/>
        <v>-3.610910390589965E-3</v>
      </c>
      <c r="AF227" s="71">
        <f t="shared" si="58"/>
        <v>-4.3064576864969371E-3</v>
      </c>
      <c r="AG227" s="71">
        <f t="shared" si="58"/>
        <v>-4.5608004135830804E-3</v>
      </c>
      <c r="AH227" s="71">
        <f t="shared" si="58"/>
        <v>-4.4956266289194174E-3</v>
      </c>
      <c r="AI227" s="71">
        <f t="shared" si="58"/>
        <v>-4.3461170843536795E-3</v>
      </c>
      <c r="AJ227" s="71">
        <f t="shared" si="58"/>
        <v>-3.6078437414804E-3</v>
      </c>
      <c r="AK227" s="71">
        <f t="shared" si="58"/>
        <v>-2.3189873645265285E-3</v>
      </c>
      <c r="AL227" s="71">
        <f t="shared" si="58"/>
        <v>-2.0103210239020295E-3</v>
      </c>
      <c r="AM227" s="71">
        <f t="shared" si="58"/>
        <v>-2.2924023932029735E-3</v>
      </c>
      <c r="AN227" s="71">
        <f t="shared" si="58"/>
        <v>-3.6858787948283794E-3</v>
      </c>
      <c r="AO227" s="71">
        <f t="shared" si="58"/>
        <v>-3.8480520568064135E-3</v>
      </c>
      <c r="AP227" s="71">
        <f t="shared" si="58"/>
        <v>-4.0484531266833518E-3</v>
      </c>
      <c r="AQ227" s="71">
        <f t="shared" si="58"/>
        <v>-4.6404045372363671E-4</v>
      </c>
      <c r="AR227" s="71">
        <f t="shared" si="58"/>
        <v>-5.6338624231712527E-4</v>
      </c>
      <c r="AS227" s="71">
        <f t="shared" si="58"/>
        <v>-6.0060782240017169E-4</v>
      </c>
      <c r="AT227" s="71">
        <f t="shared" si="58"/>
        <v>-6.0441956929840022E-4</v>
      </c>
      <c r="AU227" s="71">
        <f t="shared" si="58"/>
        <v>-5.8157096489338492E-4</v>
      </c>
      <c r="AV227" s="71">
        <f t="shared" si="58"/>
        <v>-4.7181288994374484E-4</v>
      </c>
      <c r="AW227" s="71">
        <f t="shared" si="58"/>
        <v>-6.7332016695118393E-4</v>
      </c>
      <c r="AX227" s="71">
        <f t="shared" si="58"/>
        <v>-5.7143479118114252E-4</v>
      </c>
      <c r="AY227" s="71">
        <f t="shared" si="58"/>
        <v>-6.6437331452303284E-4</v>
      </c>
      <c r="AZ227" s="71">
        <f t="shared" si="58"/>
        <v>-5.7471897128676054E-4</v>
      </c>
      <c r="BA227" s="71">
        <f t="shared" si="58"/>
        <v>-6.0241692580872866E-4</v>
      </c>
      <c r="BB227" s="71">
        <f t="shared" si="58"/>
        <v>-6.3695128887148562E-4</v>
      </c>
      <c r="BC227" s="71">
        <f t="shared" si="58"/>
        <v>2.657630348886701E-3</v>
      </c>
      <c r="BD227" s="71">
        <f t="shared" si="58"/>
        <v>-5.6980673654347916E-4</v>
      </c>
      <c r="BE227" s="71">
        <f t="shared" si="58"/>
        <v>-6.0791022399046813E-4</v>
      </c>
      <c r="BF227" s="71">
        <f t="shared" si="58"/>
        <v>-6.2325518741087314E-4</v>
      </c>
      <c r="BG227" s="71">
        <f t="shared" si="58"/>
        <v>-5.9898889461591743E-4</v>
      </c>
      <c r="BH227" s="71">
        <f t="shared" si="58"/>
        <v>-4.8321226534155744E-4</v>
      </c>
      <c r="BI227" s="71">
        <f t="shared" si="58"/>
        <v>-7.2717977478574554E-4</v>
      </c>
      <c r="BJ227" s="71">
        <f t="shared" si="58"/>
        <v>-6.0976365469091035E-4</v>
      </c>
      <c r="BK227" s="71">
        <f t="shared" si="58"/>
        <v>-3.643938162256382E-2</v>
      </c>
      <c r="BL227">
        <v>162</v>
      </c>
      <c r="BM227">
        <f t="shared" si="0"/>
        <v>4.7161154664626048E-5</v>
      </c>
    </row>
    <row r="228" spans="1:65">
      <c r="A228" s="79">
        <f t="shared" si="4"/>
        <v>36566</v>
      </c>
      <c r="D228" s="71">
        <f t="shared" si="2"/>
        <v>2.6155995446947345E-2</v>
      </c>
      <c r="E228" s="71">
        <f t="shared" ref="E228:S228" si="59">E30-E$199</f>
        <v>6.3404144572148206E-3</v>
      </c>
      <c r="F228" s="71">
        <f t="shared" si="59"/>
        <v>2.2464974259029203E-2</v>
      </c>
      <c r="G228" s="71">
        <f t="shared" si="59"/>
        <v>3.0499166309723453E-2</v>
      </c>
      <c r="H228" s="71">
        <f t="shared" si="59"/>
        <v>6.0047047477247454E-3</v>
      </c>
      <c r="I228" s="71">
        <f t="shared" si="59"/>
        <v>4.6600869000481783E-3</v>
      </c>
      <c r="J228" s="71">
        <f t="shared" si="59"/>
        <v>7.4244067924350652E-3</v>
      </c>
      <c r="K228" s="71">
        <f t="shared" si="59"/>
        <v>3.9814559924751039E-3</v>
      </c>
      <c r="L228" s="71">
        <f t="shared" si="59"/>
        <v>-3.4638426952085782E-4</v>
      </c>
      <c r="M228" s="71">
        <f t="shared" si="59"/>
        <v>3.2407218744501601E-3</v>
      </c>
      <c r="N228" s="71">
        <f t="shared" si="59"/>
        <v>-1.3283513692360944E-3</v>
      </c>
      <c r="O228" s="71">
        <f t="shared" si="59"/>
        <v>-1.5481112801983331E-3</v>
      </c>
      <c r="P228" s="71">
        <f t="shared" si="59"/>
        <v>1.4051463038411947E-3</v>
      </c>
      <c r="Q228" s="71">
        <f t="shared" si="59"/>
        <v>2.3396138478844544E-4</v>
      </c>
      <c r="R228" s="71">
        <f t="shared" si="59"/>
        <v>5.9139085318124151E-3</v>
      </c>
      <c r="S228" s="71">
        <f t="shared" si="59"/>
        <v>7.8621188162573321E-3</v>
      </c>
      <c r="T228" s="71">
        <f t="shared" ref="T228:BK228" si="60">T30-T$199</f>
        <v>1.3910581452097502E-3</v>
      </c>
      <c r="U228" s="71">
        <f t="shared" si="60"/>
        <v>-5.848019881595618E-4</v>
      </c>
      <c r="V228" s="71">
        <f t="shared" si="60"/>
        <v>7.1222779441853625E-3</v>
      </c>
      <c r="W228" s="71">
        <f t="shared" si="60"/>
        <v>-8.596200270186503E-4</v>
      </c>
      <c r="X228" s="71">
        <f t="shared" si="60"/>
        <v>9.4559495663540834E-3</v>
      </c>
      <c r="Y228" s="71">
        <f t="shared" si="60"/>
        <v>5.1552394895879837E-3</v>
      </c>
      <c r="Z228" s="71">
        <f t="shared" si="60"/>
        <v>-9.259523883618781E-4</v>
      </c>
      <c r="AA228" s="71">
        <f t="shared" si="60"/>
        <v>-1.0638699223642471E-3</v>
      </c>
      <c r="AB228" s="71">
        <f t="shared" si="60"/>
        <v>7.2538583484439718E-3</v>
      </c>
      <c r="AC228" s="71">
        <f t="shared" si="60"/>
        <v>7.108378802750533E-3</v>
      </c>
      <c r="AD228" s="71">
        <f t="shared" si="60"/>
        <v>1.2112147396828109E-2</v>
      </c>
      <c r="AE228" s="71">
        <f t="shared" si="60"/>
        <v>4.49417531504997E-3</v>
      </c>
      <c r="AF228" s="71">
        <f t="shared" si="60"/>
        <v>-2.4638185065756074E-3</v>
      </c>
      <c r="AG228" s="71">
        <f t="shared" si="60"/>
        <v>-4.5608004135830804E-3</v>
      </c>
      <c r="AH228" s="71">
        <f t="shared" si="60"/>
        <v>3.7051738009724593E-3</v>
      </c>
      <c r="AI228" s="71">
        <f t="shared" si="60"/>
        <v>-4.3461170843536795E-3</v>
      </c>
      <c r="AJ228" s="71">
        <f t="shared" si="60"/>
        <v>6.4500735844189002E-3</v>
      </c>
      <c r="AK228" s="71">
        <f t="shared" si="60"/>
        <v>3.8017319519858843E-3</v>
      </c>
      <c r="AL228" s="71">
        <f t="shared" si="60"/>
        <v>-2.0103210239020295E-3</v>
      </c>
      <c r="AM228" s="71">
        <f t="shared" si="60"/>
        <v>-2.2924023932029735E-3</v>
      </c>
      <c r="AN228" s="71">
        <f t="shared" si="60"/>
        <v>4.3090470651354256E-3</v>
      </c>
      <c r="AO228" s="71">
        <f t="shared" si="60"/>
        <v>3.8991202514640504E-3</v>
      </c>
      <c r="AP228" s="71">
        <f t="shared" si="60"/>
        <v>8.9831696378397836E-3</v>
      </c>
      <c r="AQ228" s="71">
        <f t="shared" si="60"/>
        <v>7.4674732074722491E-3</v>
      </c>
      <c r="AR228" s="71">
        <f t="shared" si="60"/>
        <v>1.2381725929173806E-3</v>
      </c>
      <c r="AS228" s="71">
        <f t="shared" si="60"/>
        <v>-6.0060782240017169E-4</v>
      </c>
      <c r="AT228" s="71">
        <f t="shared" si="60"/>
        <v>7.5065828019991974E-3</v>
      </c>
      <c r="AU228" s="71">
        <f t="shared" si="60"/>
        <v>-5.8157096489338492E-4</v>
      </c>
      <c r="AV228" s="71">
        <f t="shared" si="60"/>
        <v>9.4182417628948453E-3</v>
      </c>
      <c r="AW228" s="71">
        <f t="shared" si="60"/>
        <v>5.3478926295833359E-3</v>
      </c>
      <c r="AX228" s="71">
        <f t="shared" si="60"/>
        <v>-5.7143479118114252E-4</v>
      </c>
      <c r="AY228" s="71">
        <f t="shared" si="60"/>
        <v>-6.6437331452303284E-4</v>
      </c>
      <c r="AZ228" s="71">
        <f t="shared" si="60"/>
        <v>7.2623117359933856E-3</v>
      </c>
      <c r="BA228" s="71">
        <f t="shared" si="60"/>
        <v>6.9964038328167236E-3</v>
      </c>
      <c r="BB228" s="71">
        <f t="shared" si="60"/>
        <v>1.2132575777240109E-2</v>
      </c>
      <c r="BC228" s="71">
        <f t="shared" si="60"/>
        <v>1.0433719298794964E-2</v>
      </c>
      <c r="BD228" s="71">
        <f t="shared" si="60"/>
        <v>1.1950293712065763E-3</v>
      </c>
      <c r="BE228" s="71">
        <f t="shared" si="60"/>
        <v>-6.0791022399046813E-4</v>
      </c>
      <c r="BF228" s="71">
        <f t="shared" si="60"/>
        <v>7.4056919984072777E-3</v>
      </c>
      <c r="BG228" s="71">
        <f t="shared" si="60"/>
        <v>-5.9898889461591743E-4</v>
      </c>
      <c r="BH228" s="71">
        <f t="shared" si="60"/>
        <v>9.2551483234326118E-3</v>
      </c>
      <c r="BI228" s="71">
        <f t="shared" si="60"/>
        <v>5.2040357151789613E-3</v>
      </c>
      <c r="BJ228" s="71">
        <f t="shared" si="60"/>
        <v>-1.9076223702907511E-3</v>
      </c>
      <c r="BK228" s="71">
        <f t="shared" si="60"/>
        <v>-3.7789820720435172E-2</v>
      </c>
      <c r="BL228">
        <v>161</v>
      </c>
      <c r="BM228">
        <f t="shared" si="0"/>
        <v>5.0171441132580901E-5</v>
      </c>
    </row>
    <row r="229" spans="1:65">
      <c r="A229" s="79">
        <f t="shared" si="4"/>
        <v>36567</v>
      </c>
      <c r="D229" s="71">
        <f t="shared" si="2"/>
        <v>-2.1419398027296924E-2</v>
      </c>
      <c r="E229" s="71">
        <f t="shared" ref="E229:S229" si="61">E31-E$199</f>
        <v>-2.3040171620872227E-2</v>
      </c>
      <c r="F229" s="71">
        <f t="shared" si="61"/>
        <v>-6.3067234319610062E-3</v>
      </c>
      <c r="G229" s="71">
        <f t="shared" si="61"/>
        <v>-4.6004585630665933E-3</v>
      </c>
      <c r="H229" s="71">
        <f t="shared" si="61"/>
        <v>-8.7674090629422281E-4</v>
      </c>
      <c r="I229" s="71">
        <f t="shared" si="61"/>
        <v>-2.1474970688782221E-3</v>
      </c>
      <c r="J229" s="71">
        <f t="shared" si="61"/>
        <v>3.273581646453022E-3</v>
      </c>
      <c r="K229" s="71">
        <f t="shared" si="61"/>
        <v>3.9455989187669096E-3</v>
      </c>
      <c r="L229" s="71">
        <f t="shared" si="61"/>
        <v>-6.7772745998111892E-3</v>
      </c>
      <c r="M229" s="71">
        <f t="shared" si="61"/>
        <v>-3.0684473188145956E-3</v>
      </c>
      <c r="N229" s="71">
        <f t="shared" si="61"/>
        <v>-1.3283513692360944E-3</v>
      </c>
      <c r="O229" s="71">
        <f t="shared" si="61"/>
        <v>-1.5481112801983331E-3</v>
      </c>
      <c r="P229" s="71">
        <f t="shared" si="61"/>
        <v>-6.9631033666753845E-3</v>
      </c>
      <c r="Q229" s="71">
        <f t="shared" si="61"/>
        <v>2.3885449466749413E-2</v>
      </c>
      <c r="R229" s="71">
        <f t="shared" si="61"/>
        <v>9.0689376798663429E-3</v>
      </c>
      <c r="S229" s="71">
        <f t="shared" si="61"/>
        <v>3.8466114671161247E-2</v>
      </c>
      <c r="T229" s="71">
        <f t="shared" ref="T229:BK229" si="62">T31-T$199</f>
        <v>-4.9751654265840458E-4</v>
      </c>
      <c r="U229" s="71">
        <f t="shared" si="62"/>
        <v>9.1220427943362685E-4</v>
      </c>
      <c r="V229" s="71">
        <f t="shared" si="62"/>
        <v>-1.1765248705097018E-3</v>
      </c>
      <c r="W229" s="71">
        <f t="shared" si="62"/>
        <v>9.1907158264828565E-3</v>
      </c>
      <c r="X229" s="71">
        <f t="shared" si="62"/>
        <v>-7.8741784840696133E-4</v>
      </c>
      <c r="Y229" s="71">
        <f t="shared" si="62"/>
        <v>-1.0753102610481786E-3</v>
      </c>
      <c r="Z229" s="71">
        <f t="shared" si="62"/>
        <v>-9.259523883618781E-4</v>
      </c>
      <c r="AA229" s="71">
        <f t="shared" si="62"/>
        <v>-1.0638699223642471E-3</v>
      </c>
      <c r="AB229" s="71">
        <f t="shared" si="62"/>
        <v>-9.1745693340982597E-4</v>
      </c>
      <c r="AC229" s="71">
        <f t="shared" si="62"/>
        <v>3.0234808080317855E-2</v>
      </c>
      <c r="AD229" s="71">
        <f t="shared" si="62"/>
        <v>1.5197451323704871E-2</v>
      </c>
      <c r="AE229" s="71">
        <f t="shared" si="62"/>
        <v>3.4404436875233674E-2</v>
      </c>
      <c r="AF229" s="71">
        <f t="shared" si="62"/>
        <v>-4.3064576864969371E-3</v>
      </c>
      <c r="AG229" s="71">
        <f t="shared" si="62"/>
        <v>-3.0928024987491058E-3</v>
      </c>
      <c r="AH229" s="71">
        <f t="shared" si="62"/>
        <v>-4.4956266289194174E-3</v>
      </c>
      <c r="AI229" s="71">
        <f t="shared" si="62"/>
        <v>5.5256313948004116E-3</v>
      </c>
      <c r="AJ229" s="71">
        <f t="shared" si="62"/>
        <v>-3.6078437414804E-3</v>
      </c>
      <c r="AK229" s="71">
        <f t="shared" si="62"/>
        <v>-2.3189873645265285E-3</v>
      </c>
      <c r="AL229" s="71">
        <f t="shared" si="62"/>
        <v>-2.0103210239020295E-3</v>
      </c>
      <c r="AM229" s="71">
        <f t="shared" si="62"/>
        <v>-2.2924023932029735E-3</v>
      </c>
      <c r="AN229" s="71">
        <f t="shared" si="62"/>
        <v>-3.6858787948283794E-3</v>
      </c>
      <c r="AO229" s="71">
        <f t="shared" si="62"/>
        <v>2.6554046218872394E-2</v>
      </c>
      <c r="AP229" s="71">
        <f t="shared" si="62"/>
        <v>1.2005832926446528E-2</v>
      </c>
      <c r="AQ229" s="71">
        <f t="shared" si="62"/>
        <v>3.675532766344386E-2</v>
      </c>
      <c r="AR229" s="71">
        <f t="shared" si="62"/>
        <v>-5.6338624231712527E-4</v>
      </c>
      <c r="AS229" s="71">
        <f t="shared" si="62"/>
        <v>8.4119756740415926E-4</v>
      </c>
      <c r="AT229" s="71">
        <f t="shared" si="62"/>
        <v>-6.0441956929840022E-4</v>
      </c>
      <c r="AU229" s="71">
        <f t="shared" si="62"/>
        <v>9.1284215777349079E-3</v>
      </c>
      <c r="AV229" s="71">
        <f t="shared" si="62"/>
        <v>-4.7181288994374484E-4</v>
      </c>
      <c r="AW229" s="71">
        <f t="shared" si="62"/>
        <v>-6.7332016695118393E-4</v>
      </c>
      <c r="AX229" s="71">
        <f t="shared" si="62"/>
        <v>-5.7143479118114252E-4</v>
      </c>
      <c r="AY229" s="71">
        <f t="shared" si="62"/>
        <v>-6.6437331452303284E-4</v>
      </c>
      <c r="AZ229" s="71">
        <f t="shared" si="62"/>
        <v>-5.7471897128676054E-4</v>
      </c>
      <c r="BA229" s="71">
        <f t="shared" si="62"/>
        <v>2.9228281203332002E-2</v>
      </c>
      <c r="BB229" s="71">
        <f t="shared" si="62"/>
        <v>1.5099014642943144E-2</v>
      </c>
      <c r="BC229" s="71">
        <f t="shared" si="62"/>
        <v>3.9163585193416742E-2</v>
      </c>
      <c r="BD229" s="71">
        <f t="shared" si="62"/>
        <v>-5.6980673654347916E-4</v>
      </c>
      <c r="BE229" s="71">
        <f t="shared" si="62"/>
        <v>8.102782781967277E-4</v>
      </c>
      <c r="BF229" s="71">
        <f t="shared" si="62"/>
        <v>-6.2325518741087314E-4</v>
      </c>
      <c r="BG229" s="71">
        <f t="shared" si="62"/>
        <v>8.9647420994555371E-3</v>
      </c>
      <c r="BH229" s="71">
        <f t="shared" si="62"/>
        <v>-4.8321226534155744E-4</v>
      </c>
      <c r="BI229" s="71">
        <f t="shared" si="62"/>
        <v>-7.2717977478574554E-4</v>
      </c>
      <c r="BJ229" s="71">
        <f t="shared" si="62"/>
        <v>-6.0976365469091035E-4</v>
      </c>
      <c r="BK229" s="71">
        <f t="shared" si="62"/>
        <v>-3.643938162256382E-2</v>
      </c>
      <c r="BL229">
        <v>160</v>
      </c>
      <c r="BM229">
        <f t="shared" si="0"/>
        <v>5.3373873545298832E-5</v>
      </c>
    </row>
    <row r="230" spans="1:65">
      <c r="A230" s="79">
        <f t="shared" si="4"/>
        <v>36570</v>
      </c>
      <c r="D230" s="71">
        <f t="shared" si="2"/>
        <v>-1.0814435471597534E-2</v>
      </c>
      <c r="E230" s="71">
        <f t="shared" ref="E230:S230" si="63">E32-E$199</f>
        <v>-9.8875673595621057E-3</v>
      </c>
      <c r="F230" s="71">
        <f t="shared" si="63"/>
        <v>-1.1157177565710486E-2</v>
      </c>
      <c r="G230" s="71">
        <f t="shared" si="63"/>
        <v>1.1715512152034669E-3</v>
      </c>
      <c r="H230" s="71">
        <f t="shared" si="63"/>
        <v>-3.7992953488960894E-3</v>
      </c>
      <c r="I230" s="71">
        <f t="shared" si="63"/>
        <v>-3.6512567507445024E-3</v>
      </c>
      <c r="J230" s="71">
        <f t="shared" si="63"/>
        <v>-8.4691419287680984E-6</v>
      </c>
      <c r="K230" s="71">
        <f t="shared" si="63"/>
        <v>-2.0245680677368444E-3</v>
      </c>
      <c r="L230" s="71">
        <f t="shared" si="63"/>
        <v>-6.7772745998111892E-3</v>
      </c>
      <c r="M230" s="71">
        <f t="shared" si="63"/>
        <v>-3.0684473188145956E-3</v>
      </c>
      <c r="N230" s="71">
        <f t="shared" si="63"/>
        <v>-1.3283513692360944E-3</v>
      </c>
      <c r="O230" s="71">
        <f t="shared" si="63"/>
        <v>-1.5481112801983331E-3</v>
      </c>
      <c r="P230" s="71">
        <f t="shared" si="63"/>
        <v>9.5661985845351214E-3</v>
      </c>
      <c r="Q230" s="71">
        <f t="shared" si="63"/>
        <v>-8.1108405775908408E-5</v>
      </c>
      <c r="R230" s="71">
        <f t="shared" si="63"/>
        <v>8.7911213146956574E-3</v>
      </c>
      <c r="S230" s="71">
        <f t="shared" si="63"/>
        <v>2.7778353802022367E-2</v>
      </c>
      <c r="T230" s="71">
        <f t="shared" ref="T230:BK230" si="64">T32-T$199</f>
        <v>-4.9751654265840458E-4</v>
      </c>
      <c r="U230" s="71">
        <f t="shared" si="64"/>
        <v>-5.848019881595618E-4</v>
      </c>
      <c r="V230" s="71">
        <f t="shared" si="64"/>
        <v>-1.1765248705097018E-3</v>
      </c>
      <c r="W230" s="71">
        <f t="shared" si="64"/>
        <v>-8.596200270186503E-4</v>
      </c>
      <c r="X230" s="71">
        <f t="shared" si="64"/>
        <v>-7.8741784840696133E-4</v>
      </c>
      <c r="Y230" s="71">
        <f t="shared" si="64"/>
        <v>-1.0753102610481786E-3</v>
      </c>
      <c r="Z230" s="71">
        <f t="shared" si="64"/>
        <v>-9.259523883618781E-4</v>
      </c>
      <c r="AA230" s="71">
        <f t="shared" si="64"/>
        <v>-1.0638699223642471E-3</v>
      </c>
      <c r="AB230" s="71">
        <f t="shared" si="64"/>
        <v>1.5227549874404833E-2</v>
      </c>
      <c r="AC230" s="71">
        <f t="shared" si="64"/>
        <v>6.8072384615120692E-3</v>
      </c>
      <c r="AD230" s="71">
        <f t="shared" si="64"/>
        <v>1.4932506696641675E-2</v>
      </c>
      <c r="AE230" s="71">
        <f t="shared" si="64"/>
        <v>2.3981275352176461E-2</v>
      </c>
      <c r="AF230" s="71">
        <f t="shared" si="64"/>
        <v>-4.3064576864969371E-3</v>
      </c>
      <c r="AG230" s="71">
        <f t="shared" si="64"/>
        <v>-4.5608004135830804E-3</v>
      </c>
      <c r="AH230" s="71">
        <f t="shared" si="64"/>
        <v>-4.4956266289194174E-3</v>
      </c>
      <c r="AI230" s="71">
        <f t="shared" si="64"/>
        <v>-4.3461170843536795E-3</v>
      </c>
      <c r="AJ230" s="71">
        <f t="shared" si="64"/>
        <v>-3.6078437414804E-3</v>
      </c>
      <c r="AK230" s="71">
        <f t="shared" si="64"/>
        <v>-2.3189873645265285E-3</v>
      </c>
      <c r="AL230" s="71">
        <f t="shared" si="64"/>
        <v>-2.0103210239020295E-3</v>
      </c>
      <c r="AM230" s="71">
        <f t="shared" si="64"/>
        <v>-2.2924023932029735E-3</v>
      </c>
      <c r="AN230" s="71">
        <f t="shared" si="64"/>
        <v>1.2114734333017411E-2</v>
      </c>
      <c r="AO230" s="71">
        <f t="shared" si="64"/>
        <v>3.6102164058757287E-3</v>
      </c>
      <c r="AP230" s="71">
        <f t="shared" si="64"/>
        <v>1.1752160001162439E-2</v>
      </c>
      <c r="AQ230" s="71">
        <f t="shared" si="64"/>
        <v>2.6568691397209947E-2</v>
      </c>
      <c r="AR230" s="71">
        <f t="shared" si="64"/>
        <v>-5.6338624231712527E-4</v>
      </c>
      <c r="AS230" s="71">
        <f t="shared" si="64"/>
        <v>-6.0060782240017169E-4</v>
      </c>
      <c r="AT230" s="71">
        <f t="shared" si="64"/>
        <v>-6.0441956929840022E-4</v>
      </c>
      <c r="AU230" s="71">
        <f t="shared" si="64"/>
        <v>-5.8157096489338492E-4</v>
      </c>
      <c r="AV230" s="71">
        <f t="shared" si="64"/>
        <v>-4.7181288994374484E-4</v>
      </c>
      <c r="AW230" s="71">
        <f t="shared" si="64"/>
        <v>-6.7332016695118393E-4</v>
      </c>
      <c r="AX230" s="71">
        <f t="shared" si="64"/>
        <v>-5.7143479118114252E-4</v>
      </c>
      <c r="AY230" s="71">
        <f t="shared" si="64"/>
        <v>-6.6437331452303284E-4</v>
      </c>
      <c r="AZ230" s="71">
        <f t="shared" si="64"/>
        <v>1.4917457644484286E-2</v>
      </c>
      <c r="BA230" s="71">
        <f t="shared" si="64"/>
        <v>6.7182599850396678E-3</v>
      </c>
      <c r="BB230" s="71">
        <f t="shared" si="64"/>
        <v>1.4855225326899561E-2</v>
      </c>
      <c r="BC230" s="71">
        <f t="shared" si="64"/>
        <v>2.9188294758385802E-2</v>
      </c>
      <c r="BD230" s="71">
        <f t="shared" si="64"/>
        <v>-5.6980673654347916E-4</v>
      </c>
      <c r="BE230" s="71">
        <f t="shared" si="64"/>
        <v>-6.0791022399046813E-4</v>
      </c>
      <c r="BF230" s="71">
        <f t="shared" si="64"/>
        <v>-6.2325518741087314E-4</v>
      </c>
      <c r="BG230" s="71">
        <f t="shared" si="64"/>
        <v>-5.9898889461591743E-4</v>
      </c>
      <c r="BH230" s="71">
        <f t="shared" si="64"/>
        <v>-4.8321226534155744E-4</v>
      </c>
      <c r="BI230" s="71">
        <f t="shared" si="64"/>
        <v>-7.2717977478574554E-4</v>
      </c>
      <c r="BJ230" s="71">
        <f t="shared" si="64"/>
        <v>-6.0976365469091035E-4</v>
      </c>
      <c r="BK230" s="71">
        <f t="shared" si="64"/>
        <v>-3.643938162256382E-2</v>
      </c>
      <c r="BL230">
        <v>159</v>
      </c>
      <c r="BM230">
        <f t="shared" si="0"/>
        <v>5.6780716537551951E-5</v>
      </c>
    </row>
    <row r="231" spans="1:65">
      <c r="A231" s="79">
        <f t="shared" si="4"/>
        <v>36571</v>
      </c>
      <c r="D231" s="71">
        <f t="shared" si="2"/>
        <v>-6.3021335313687421E-3</v>
      </c>
      <c r="E231" s="71">
        <f t="shared" ref="E231:S231" si="65">E33-E$199</f>
        <v>-2.3050858818357889E-2</v>
      </c>
      <c r="F231" s="71">
        <f t="shared" si="65"/>
        <v>-3.8959458877662327E-2</v>
      </c>
      <c r="G231" s="71">
        <f t="shared" si="65"/>
        <v>-1.7691554609946213E-2</v>
      </c>
      <c r="H231" s="71">
        <f t="shared" si="65"/>
        <v>1.0527277556320229E-3</v>
      </c>
      <c r="I231" s="71">
        <f t="shared" si="65"/>
        <v>-4.402853930056622E-3</v>
      </c>
      <c r="J231" s="71">
        <f t="shared" si="65"/>
        <v>5.6935253997206486E-3</v>
      </c>
      <c r="K231" s="71">
        <f t="shared" si="65"/>
        <v>1.450473388347388E-2</v>
      </c>
      <c r="L231" s="71">
        <f t="shared" si="65"/>
        <v>4.6951265624258108E-3</v>
      </c>
      <c r="M231" s="71">
        <f t="shared" si="65"/>
        <v>2.0549804029393798E-2</v>
      </c>
      <c r="N231" s="71">
        <f t="shared" si="65"/>
        <v>-1.3283513692360944E-3</v>
      </c>
      <c r="O231" s="71">
        <f t="shared" si="65"/>
        <v>1.0286346366804465E-2</v>
      </c>
      <c r="P231" s="71">
        <f t="shared" si="65"/>
        <v>1.2002072724854509E-3</v>
      </c>
      <c r="Q231" s="71">
        <f t="shared" si="65"/>
        <v>-7.8632488478308574E-3</v>
      </c>
      <c r="R231" s="71">
        <f t="shared" si="65"/>
        <v>-7.7381806365148477E-3</v>
      </c>
      <c r="S231" s="71">
        <f t="shared" si="65"/>
        <v>-4.3668399843773157E-4</v>
      </c>
      <c r="T231" s="71">
        <f t="shared" ref="T231:BK231" si="66">T33-T$199</f>
        <v>-4.9751654265840458E-4</v>
      </c>
      <c r="U231" s="71">
        <f t="shared" si="66"/>
        <v>2.0141328528957392E-2</v>
      </c>
      <c r="V231" s="71">
        <f t="shared" si="66"/>
        <v>2.3314495137785995E-2</v>
      </c>
      <c r="W231" s="71">
        <f t="shared" si="66"/>
        <v>-8.596200270186503E-4</v>
      </c>
      <c r="X231" s="71">
        <f t="shared" si="66"/>
        <v>-7.8741784840696133E-4</v>
      </c>
      <c r="Y231" s="71">
        <f t="shared" si="66"/>
        <v>-1.0753102610481786E-3</v>
      </c>
      <c r="Z231" s="71">
        <f t="shared" si="66"/>
        <v>-9.259523883618781E-4</v>
      </c>
      <c r="AA231" s="71">
        <f t="shared" si="66"/>
        <v>1.0332264808505335E-2</v>
      </c>
      <c r="AB231" s="71">
        <f t="shared" si="66"/>
        <v>7.0583390556196429E-3</v>
      </c>
      <c r="AC231" s="71">
        <f t="shared" si="66"/>
        <v>-8.0430688758121487E-4</v>
      </c>
      <c r="AD231" s="71">
        <f t="shared" si="66"/>
        <v>-1.2125001111729836E-3</v>
      </c>
      <c r="AE231" s="71">
        <f t="shared" si="66"/>
        <v>-3.610910390589965E-3</v>
      </c>
      <c r="AF231" s="71">
        <f t="shared" si="66"/>
        <v>-4.3064576864969371E-3</v>
      </c>
      <c r="AG231" s="71">
        <f t="shared" si="66"/>
        <v>1.5768054147272795E-2</v>
      </c>
      <c r="AH231" s="71">
        <f t="shared" si="66"/>
        <v>1.9710815895966446E-2</v>
      </c>
      <c r="AI231" s="71">
        <f t="shared" si="66"/>
        <v>-4.3461170843536795E-3</v>
      </c>
      <c r="AJ231" s="71">
        <f t="shared" si="66"/>
        <v>-3.6078437414804E-3</v>
      </c>
      <c r="AK231" s="71">
        <f t="shared" si="66"/>
        <v>-2.3189873645265285E-3</v>
      </c>
      <c r="AL231" s="71">
        <f t="shared" si="66"/>
        <v>-3.357122574280657E-3</v>
      </c>
      <c r="AM231" s="71">
        <f t="shared" si="66"/>
        <v>7.4773892026020567E-3</v>
      </c>
      <c r="AN231" s="71">
        <f t="shared" si="66"/>
        <v>2.7208936472231686E-3</v>
      </c>
      <c r="AO231" s="71">
        <f t="shared" si="66"/>
        <v>-5.1864417279292637E-3</v>
      </c>
      <c r="AP231" s="71">
        <f t="shared" si="66"/>
        <v>-5.460328802429552E-3</v>
      </c>
      <c r="AQ231" s="71">
        <f t="shared" si="66"/>
        <v>-1.7984612907772644E-3</v>
      </c>
      <c r="AR231" s="71">
        <f t="shared" si="66"/>
        <v>-2.0494378971460756E-3</v>
      </c>
      <c r="AS231" s="71">
        <f t="shared" si="66"/>
        <v>1.8203578527258103E-2</v>
      </c>
      <c r="AT231" s="71">
        <f t="shared" si="66"/>
        <v>2.2631086214076022E-2</v>
      </c>
      <c r="AU231" s="71">
        <f t="shared" si="66"/>
        <v>-1.669250085962257E-3</v>
      </c>
      <c r="AV231" s="71">
        <f t="shared" si="66"/>
        <v>-1.579573480792462E-3</v>
      </c>
      <c r="AW231" s="71">
        <f t="shared" si="66"/>
        <v>-1.7544662870374347E-3</v>
      </c>
      <c r="AX231" s="71">
        <f t="shared" si="66"/>
        <v>-3.2169389796053082E-3</v>
      </c>
      <c r="AY231" s="71">
        <f t="shared" si="66"/>
        <v>7.554851038609073E-3</v>
      </c>
      <c r="AZ231" s="71">
        <f t="shared" si="66"/>
        <v>4.3325136948371831E-3</v>
      </c>
      <c r="BA231" s="71">
        <f t="shared" si="66"/>
        <v>-3.2316910084294386E-3</v>
      </c>
      <c r="BB231" s="71">
        <f t="shared" si="66"/>
        <v>-3.4078890224215675E-3</v>
      </c>
      <c r="BC231" s="71">
        <f t="shared" si="66"/>
        <v>3.6015098478952342E-5</v>
      </c>
      <c r="BD231" s="71">
        <f t="shared" si="66"/>
        <v>-3.4834588066264367E-3</v>
      </c>
      <c r="BE231" s="71">
        <f t="shared" si="66"/>
        <v>1.674290437260962E-2</v>
      </c>
      <c r="BF231" s="71">
        <f t="shared" si="66"/>
        <v>2.1677210312038106E-2</v>
      </c>
      <c r="BG231" s="71">
        <f t="shared" si="66"/>
        <v>-2.7428677529202973E-3</v>
      </c>
      <c r="BH231" s="71">
        <f t="shared" si="66"/>
        <v>-2.6660896783211379E-3</v>
      </c>
      <c r="BI231" s="71">
        <f t="shared" si="66"/>
        <v>-2.8583669418395605E-3</v>
      </c>
      <c r="BJ231" s="71">
        <f t="shared" si="66"/>
        <v>-3.210545354748278E-3</v>
      </c>
      <c r="BK231" s="71">
        <f t="shared" si="66"/>
        <v>-2.8363967617018489E-2</v>
      </c>
      <c r="BL231">
        <v>158</v>
      </c>
      <c r="BM231">
        <f t="shared" si="0"/>
        <v>6.0405017593140373E-5</v>
      </c>
    </row>
    <row r="232" spans="1:65">
      <c r="A232" s="79">
        <f t="shared" si="4"/>
        <v>36572</v>
      </c>
      <c r="D232" s="71">
        <f t="shared" ref="D232:D263" si="67">D34-D$199</f>
        <v>-1.8370823885597541E-2</v>
      </c>
      <c r="E232" s="71">
        <f t="shared" ref="E232:S232" si="68">E34-E$199</f>
        <v>-2.0150555451101726E-2</v>
      </c>
      <c r="F232" s="71">
        <f t="shared" si="68"/>
        <v>-1.6144719076749539E-2</v>
      </c>
      <c r="G232" s="71">
        <f t="shared" si="68"/>
        <v>-6.1165150745692591E-3</v>
      </c>
      <c r="H232" s="71">
        <f t="shared" si="68"/>
        <v>-7.6790286344849412E-3</v>
      </c>
      <c r="I232" s="71">
        <f t="shared" si="68"/>
        <v>-6.663307220736223E-3</v>
      </c>
      <c r="J232" s="71">
        <f t="shared" si="68"/>
        <v>-4.0811465711025679E-3</v>
      </c>
      <c r="K232" s="71">
        <f t="shared" si="68"/>
        <v>-2.0245680677368444E-3</v>
      </c>
      <c r="L232" s="71">
        <f t="shared" si="68"/>
        <v>-6.7772745998111892E-3</v>
      </c>
      <c r="M232" s="71">
        <f t="shared" si="68"/>
        <v>-3.0684473188145956E-3</v>
      </c>
      <c r="N232" s="71">
        <f t="shared" si="68"/>
        <v>-1.3283513692360944E-3</v>
      </c>
      <c r="O232" s="71">
        <f t="shared" si="68"/>
        <v>-1.5481112801983331E-3</v>
      </c>
      <c r="P232" s="71">
        <f t="shared" si="68"/>
        <v>-6.9631033666753845E-3</v>
      </c>
      <c r="Q232" s="71">
        <f t="shared" si="68"/>
        <v>-7.8632488478308574E-3</v>
      </c>
      <c r="R232" s="71">
        <f t="shared" si="68"/>
        <v>-7.7381806365148477E-3</v>
      </c>
      <c r="S232" s="71">
        <f t="shared" si="68"/>
        <v>-4.3668399843773157E-4</v>
      </c>
      <c r="T232" s="71">
        <f t="shared" ref="T232:BK232" si="69">T34-T$199</f>
        <v>-4.9751654265840458E-4</v>
      </c>
      <c r="U232" s="71">
        <f t="shared" si="69"/>
        <v>-5.848019881595618E-4</v>
      </c>
      <c r="V232" s="71">
        <f t="shared" si="69"/>
        <v>-1.1765248705097018E-3</v>
      </c>
      <c r="W232" s="71">
        <f t="shared" si="69"/>
        <v>-8.596200270186503E-4</v>
      </c>
      <c r="X232" s="71">
        <f t="shared" si="69"/>
        <v>-7.8741784840696133E-4</v>
      </c>
      <c r="Y232" s="71">
        <f t="shared" si="69"/>
        <v>-1.0753102610481786E-3</v>
      </c>
      <c r="Z232" s="71">
        <f t="shared" si="69"/>
        <v>-9.259523883618781E-4</v>
      </c>
      <c r="AA232" s="71">
        <f t="shared" si="69"/>
        <v>-1.0638699223642471E-3</v>
      </c>
      <c r="AB232" s="71">
        <f t="shared" si="69"/>
        <v>-9.1745693340982597E-4</v>
      </c>
      <c r="AC232" s="71">
        <f t="shared" si="69"/>
        <v>-8.0430688758121487E-4</v>
      </c>
      <c r="AD232" s="71">
        <f t="shared" si="69"/>
        <v>-1.2125001111729836E-3</v>
      </c>
      <c r="AE232" s="71">
        <f t="shared" si="69"/>
        <v>-3.610910390589965E-3</v>
      </c>
      <c r="AF232" s="71">
        <f t="shared" si="69"/>
        <v>-4.3064576864969371E-3</v>
      </c>
      <c r="AG232" s="71">
        <f t="shared" si="69"/>
        <v>-4.5608004135830804E-3</v>
      </c>
      <c r="AH232" s="71">
        <f t="shared" si="69"/>
        <v>-4.4956266289194174E-3</v>
      </c>
      <c r="AI232" s="71">
        <f t="shared" si="69"/>
        <v>-4.3461170843536795E-3</v>
      </c>
      <c r="AJ232" s="71">
        <f t="shared" si="69"/>
        <v>-3.6078437414804E-3</v>
      </c>
      <c r="AK232" s="71">
        <f t="shared" si="69"/>
        <v>-2.3189873645265285E-3</v>
      </c>
      <c r="AL232" s="71">
        <f t="shared" si="69"/>
        <v>-2.0103210239020295E-3</v>
      </c>
      <c r="AM232" s="71">
        <f t="shared" si="69"/>
        <v>-2.2924023932029735E-3</v>
      </c>
      <c r="AN232" s="71">
        <f t="shared" si="69"/>
        <v>-3.6858787948283794E-3</v>
      </c>
      <c r="AO232" s="71">
        <f t="shared" si="69"/>
        <v>-3.8480520568064135E-3</v>
      </c>
      <c r="AP232" s="71">
        <f t="shared" si="69"/>
        <v>-4.0484531266833518E-3</v>
      </c>
      <c r="AQ232" s="71">
        <f t="shared" si="69"/>
        <v>-4.6404045372363671E-4</v>
      </c>
      <c r="AR232" s="71">
        <f t="shared" si="69"/>
        <v>-5.6338624231712527E-4</v>
      </c>
      <c r="AS232" s="71">
        <f t="shared" si="69"/>
        <v>-6.0060782240017169E-4</v>
      </c>
      <c r="AT232" s="71">
        <f t="shared" si="69"/>
        <v>-6.0441956929840022E-4</v>
      </c>
      <c r="AU232" s="71">
        <f t="shared" si="69"/>
        <v>-5.8157096489338492E-4</v>
      </c>
      <c r="AV232" s="71">
        <f t="shared" si="69"/>
        <v>-4.7181288994374484E-4</v>
      </c>
      <c r="AW232" s="71">
        <f t="shared" si="69"/>
        <v>-6.7332016695118393E-4</v>
      </c>
      <c r="AX232" s="71">
        <f t="shared" si="69"/>
        <v>-5.7143479118114252E-4</v>
      </c>
      <c r="AY232" s="71">
        <f t="shared" si="69"/>
        <v>-6.6437331452303284E-4</v>
      </c>
      <c r="AZ232" s="71">
        <f t="shared" si="69"/>
        <v>-5.7471897128676054E-4</v>
      </c>
      <c r="BA232" s="71">
        <f t="shared" si="69"/>
        <v>-6.0241692580872866E-4</v>
      </c>
      <c r="BB232" s="71">
        <f t="shared" si="69"/>
        <v>-6.3695128887148562E-4</v>
      </c>
      <c r="BC232" s="71">
        <f t="shared" si="69"/>
        <v>2.657630348886701E-3</v>
      </c>
      <c r="BD232" s="71">
        <f t="shared" si="69"/>
        <v>-5.6980673654347916E-4</v>
      </c>
      <c r="BE232" s="71">
        <f t="shared" si="69"/>
        <v>-6.0791022399046813E-4</v>
      </c>
      <c r="BF232" s="71">
        <f t="shared" si="69"/>
        <v>-6.2325518741087314E-4</v>
      </c>
      <c r="BG232" s="71">
        <f t="shared" si="69"/>
        <v>-5.9898889461591743E-4</v>
      </c>
      <c r="BH232" s="71">
        <f t="shared" si="69"/>
        <v>-4.8321226534155744E-4</v>
      </c>
      <c r="BI232" s="71">
        <f t="shared" si="69"/>
        <v>-7.2717977478574554E-4</v>
      </c>
      <c r="BJ232" s="71">
        <f t="shared" si="69"/>
        <v>-6.0976365469091035E-4</v>
      </c>
      <c r="BK232" s="71">
        <f t="shared" si="69"/>
        <v>-3.643938162256382E-2</v>
      </c>
      <c r="BL232">
        <v>157</v>
      </c>
      <c r="BM232">
        <f t="shared" si="0"/>
        <v>6.4260657013979122E-5</v>
      </c>
    </row>
    <row r="233" spans="1:65">
      <c r="A233" s="79">
        <f t="shared" si="4"/>
        <v>36573</v>
      </c>
      <c r="D233" s="71">
        <f t="shared" si="67"/>
        <v>-1.3849339166751646E-2</v>
      </c>
      <c r="E233" s="71">
        <f t="shared" ref="E233:S233" si="70">E35-E$199</f>
        <v>-1.6473272428524591E-2</v>
      </c>
      <c r="F233" s="71">
        <f t="shared" si="70"/>
        <v>3.2859707851063985E-2</v>
      </c>
      <c r="G233" s="71">
        <f t="shared" si="70"/>
        <v>5.6115864181412751E-3</v>
      </c>
      <c r="H233" s="71">
        <f t="shared" si="70"/>
        <v>-1.2584124904629006E-2</v>
      </c>
      <c r="I233" s="71">
        <f t="shared" si="70"/>
        <v>2.2401575154913662E-2</v>
      </c>
      <c r="J233" s="71">
        <f t="shared" si="70"/>
        <v>7.2904625840158593E-3</v>
      </c>
      <c r="K233" s="71">
        <f t="shared" si="70"/>
        <v>-2.0245680677368444E-3</v>
      </c>
      <c r="L233" s="71">
        <f t="shared" si="70"/>
        <v>-6.7772745998111892E-3</v>
      </c>
      <c r="M233" s="71">
        <f t="shared" si="70"/>
        <v>-3.0684473188145956E-3</v>
      </c>
      <c r="N233" s="71">
        <f t="shared" si="70"/>
        <v>-1.3283513692360944E-3</v>
      </c>
      <c r="O233" s="71">
        <f t="shared" si="70"/>
        <v>-1.5481112801983331E-3</v>
      </c>
      <c r="P233" s="71">
        <f t="shared" si="70"/>
        <v>-6.9631033666753845E-3</v>
      </c>
      <c r="Q233" s="71">
        <f t="shared" si="70"/>
        <v>-7.8632488478308574E-3</v>
      </c>
      <c r="R233" s="71">
        <f t="shared" si="70"/>
        <v>-7.7381806365148477E-3</v>
      </c>
      <c r="S233" s="71">
        <f t="shared" si="70"/>
        <v>-4.3668399843773157E-4</v>
      </c>
      <c r="T233" s="71">
        <f t="shared" ref="T233:BK233" si="71">T35-T$199</f>
        <v>-4.9751654265840458E-4</v>
      </c>
      <c r="U233" s="71">
        <f t="shared" si="71"/>
        <v>1.3960909014219154E-2</v>
      </c>
      <c r="V233" s="71">
        <f t="shared" si="71"/>
        <v>2.2728995983044686E-2</v>
      </c>
      <c r="W233" s="71">
        <f t="shared" si="71"/>
        <v>-8.596200270186503E-4</v>
      </c>
      <c r="X233" s="71">
        <f t="shared" si="71"/>
        <v>-7.8741784840696133E-4</v>
      </c>
      <c r="Y233" s="71">
        <f t="shared" si="71"/>
        <v>-1.0753102610481786E-3</v>
      </c>
      <c r="Z233" s="71">
        <f t="shared" si="71"/>
        <v>-9.259523883618781E-4</v>
      </c>
      <c r="AA233" s="71">
        <f t="shared" si="71"/>
        <v>-1.0638699223642471E-3</v>
      </c>
      <c r="AB233" s="71">
        <f t="shared" si="71"/>
        <v>-9.1745693340982597E-4</v>
      </c>
      <c r="AC233" s="71">
        <f t="shared" si="71"/>
        <v>-8.0430688758121487E-4</v>
      </c>
      <c r="AD233" s="71">
        <f t="shared" si="71"/>
        <v>-1.2125001111729836E-3</v>
      </c>
      <c r="AE233" s="71">
        <f t="shared" si="71"/>
        <v>-3.610910390589965E-3</v>
      </c>
      <c r="AF233" s="71">
        <f t="shared" si="71"/>
        <v>-4.3064576864969371E-3</v>
      </c>
      <c r="AG233" s="71">
        <f t="shared" si="71"/>
        <v>9.710884663605885E-3</v>
      </c>
      <c r="AH233" s="71">
        <f t="shared" si="71"/>
        <v>1.9138685990295945E-2</v>
      </c>
      <c r="AI233" s="71">
        <f t="shared" si="71"/>
        <v>-4.3461170843536795E-3</v>
      </c>
      <c r="AJ233" s="71">
        <f t="shared" si="71"/>
        <v>-3.6078437414804E-3</v>
      </c>
      <c r="AK233" s="71">
        <f t="shared" si="71"/>
        <v>-2.3189873645265285E-3</v>
      </c>
      <c r="AL233" s="71">
        <f t="shared" si="71"/>
        <v>-2.0103210239020295E-3</v>
      </c>
      <c r="AM233" s="71">
        <f t="shared" si="71"/>
        <v>-2.2924023932029735E-3</v>
      </c>
      <c r="AN233" s="71">
        <f t="shared" si="71"/>
        <v>-3.6858787948283794E-3</v>
      </c>
      <c r="AO233" s="71">
        <f t="shared" si="71"/>
        <v>-3.8480520568064135E-3</v>
      </c>
      <c r="AP233" s="71">
        <f t="shared" si="71"/>
        <v>-4.0484531266833518E-3</v>
      </c>
      <c r="AQ233" s="71">
        <f t="shared" si="71"/>
        <v>-4.6404045372363671E-4</v>
      </c>
      <c r="AR233" s="71">
        <f t="shared" si="71"/>
        <v>-5.6338624231712527E-4</v>
      </c>
      <c r="AS233" s="71">
        <f t="shared" si="71"/>
        <v>1.3439636857397403E-2</v>
      </c>
      <c r="AT233" s="71">
        <f t="shared" si="71"/>
        <v>2.2797584426006219E-2</v>
      </c>
      <c r="AU233" s="71">
        <f t="shared" si="71"/>
        <v>-5.8157096489338492E-4</v>
      </c>
      <c r="AV233" s="71">
        <f t="shared" si="71"/>
        <v>-4.7181288994374484E-4</v>
      </c>
      <c r="AW233" s="71">
        <f t="shared" si="71"/>
        <v>-6.7332016695118393E-4</v>
      </c>
      <c r="AX233" s="71">
        <f t="shared" si="71"/>
        <v>-5.7143479118114252E-4</v>
      </c>
      <c r="AY233" s="71">
        <f t="shared" si="71"/>
        <v>-6.6437331452303284E-4</v>
      </c>
      <c r="AZ233" s="71">
        <f t="shared" si="71"/>
        <v>-5.7471897128676054E-4</v>
      </c>
      <c r="BA233" s="71">
        <f t="shared" si="71"/>
        <v>-6.0241692580872866E-4</v>
      </c>
      <c r="BB233" s="71">
        <f t="shared" si="71"/>
        <v>-6.3695128887148562E-4</v>
      </c>
      <c r="BC233" s="71">
        <f t="shared" si="71"/>
        <v>2.657630348886701E-3</v>
      </c>
      <c r="BD233" s="71">
        <f t="shared" si="71"/>
        <v>-5.6980673654347916E-4</v>
      </c>
      <c r="BE233" s="71">
        <f t="shared" si="71"/>
        <v>1.3224047223174287E-2</v>
      </c>
      <c r="BF233" s="71">
        <f t="shared" si="71"/>
        <v>2.2567086056901439E-2</v>
      </c>
      <c r="BG233" s="71">
        <f t="shared" si="71"/>
        <v>-5.9898889461591743E-4</v>
      </c>
      <c r="BH233" s="71">
        <f t="shared" si="71"/>
        <v>-4.8321226534155744E-4</v>
      </c>
      <c r="BI233" s="71">
        <f t="shared" si="71"/>
        <v>-7.2717977478574554E-4</v>
      </c>
      <c r="BJ233" s="71">
        <f t="shared" si="71"/>
        <v>-6.0976365469091035E-4</v>
      </c>
      <c r="BK233" s="71">
        <f t="shared" si="71"/>
        <v>-3.643938162256382E-2</v>
      </c>
      <c r="BL233">
        <v>156</v>
      </c>
      <c r="BM233">
        <f t="shared" si="0"/>
        <v>6.8362401078701196E-5</v>
      </c>
    </row>
    <row r="234" spans="1:65">
      <c r="A234" s="79">
        <f t="shared" si="4"/>
        <v>36574</v>
      </c>
      <c r="D234" s="71">
        <f t="shared" si="67"/>
        <v>-6.4983638403319416E-2</v>
      </c>
      <c r="E234" s="71">
        <f t="shared" ref="E234:S234" si="72">E36-E$199</f>
        <v>-6.5670267616598901E-2</v>
      </c>
      <c r="F234" s="71">
        <f t="shared" si="72"/>
        <v>-4.3574927139132941E-2</v>
      </c>
      <c r="G234" s="71">
        <f t="shared" si="72"/>
        <v>-3.5867735999148664E-2</v>
      </c>
      <c r="H234" s="71">
        <f t="shared" si="72"/>
        <v>-1.7619850967528401E-2</v>
      </c>
      <c r="I234" s="71">
        <f t="shared" si="72"/>
        <v>-3.8034314790345601E-2</v>
      </c>
      <c r="J234" s="71">
        <f t="shared" si="72"/>
        <v>-1.4664699762746241E-2</v>
      </c>
      <c r="K234" s="71">
        <f t="shared" si="72"/>
        <v>-2.0245680677368444E-3</v>
      </c>
      <c r="L234" s="71">
        <f t="shared" si="72"/>
        <v>-1.9532549574937202E-2</v>
      </c>
      <c r="M234" s="71">
        <f t="shared" si="72"/>
        <v>-1.542954414238857E-2</v>
      </c>
      <c r="N234" s="71">
        <f t="shared" si="72"/>
        <v>2.9360474172214239E-3</v>
      </c>
      <c r="O234" s="71">
        <f t="shared" si="72"/>
        <v>2.7439425593053852E-2</v>
      </c>
      <c r="P234" s="71">
        <f t="shared" si="72"/>
        <v>1.5545885527247219E-2</v>
      </c>
      <c r="Q234" s="71">
        <f t="shared" si="72"/>
        <v>-7.8632488478308574E-3</v>
      </c>
      <c r="R234" s="71">
        <f t="shared" si="72"/>
        <v>-7.7381806365148477E-3</v>
      </c>
      <c r="S234" s="71">
        <f t="shared" si="72"/>
        <v>-3.5326617035658526E-3</v>
      </c>
      <c r="T234" s="71">
        <f t="shared" ref="T234:BK234" si="73">T36-T$199</f>
        <v>-4.9751654265840458E-4</v>
      </c>
      <c r="U234" s="71">
        <f t="shared" si="73"/>
        <v>-5.848019881595618E-4</v>
      </c>
      <c r="V234" s="71">
        <f t="shared" si="73"/>
        <v>-1.1765248705097018E-3</v>
      </c>
      <c r="W234" s="71">
        <f t="shared" si="73"/>
        <v>1.1562899971538461E-2</v>
      </c>
      <c r="X234" s="71">
        <f t="shared" si="73"/>
        <v>5.5618098302517831E-3</v>
      </c>
      <c r="Y234" s="71">
        <f t="shared" si="73"/>
        <v>3.8813293788802377E-3</v>
      </c>
      <c r="Z234" s="71">
        <f t="shared" si="73"/>
        <v>3.1864591647306414E-3</v>
      </c>
      <c r="AA234" s="71">
        <f t="shared" si="73"/>
        <v>2.687090740918982E-2</v>
      </c>
      <c r="AB234" s="71">
        <f t="shared" si="73"/>
        <v>2.1082173241209815E-2</v>
      </c>
      <c r="AC234" s="71">
        <f t="shared" si="73"/>
        <v>-8.0430688758121487E-4</v>
      </c>
      <c r="AD234" s="71">
        <f t="shared" si="73"/>
        <v>-1.2125001111729836E-3</v>
      </c>
      <c r="AE234" s="71">
        <f t="shared" si="73"/>
        <v>-6.6393803006517191E-3</v>
      </c>
      <c r="AF234" s="71">
        <f t="shared" si="73"/>
        <v>-4.3064576864969371E-3</v>
      </c>
      <c r="AG234" s="71">
        <f t="shared" si="73"/>
        <v>-4.5608004135830804E-3</v>
      </c>
      <c r="AH234" s="71">
        <f t="shared" si="73"/>
        <v>-4.4956266289194174E-3</v>
      </c>
      <c r="AI234" s="71">
        <f t="shared" si="73"/>
        <v>7.8580861356920065E-3</v>
      </c>
      <c r="AJ234" s="71">
        <f t="shared" si="73"/>
        <v>2.6273678797934397E-3</v>
      </c>
      <c r="AK234" s="71">
        <f t="shared" si="73"/>
        <v>2.5507568585070653E-3</v>
      </c>
      <c r="AL234" s="71">
        <f t="shared" si="73"/>
        <v>2.0246541882770527E-3</v>
      </c>
      <c r="AM234" s="71">
        <f t="shared" si="73"/>
        <v>2.5106571794911374E-2</v>
      </c>
      <c r="AN234" s="71">
        <f t="shared" si="73"/>
        <v>1.7886606459299383E-2</v>
      </c>
      <c r="AO234" s="71">
        <f t="shared" si="73"/>
        <v>-3.8480520568064135E-3</v>
      </c>
      <c r="AP234" s="71">
        <f t="shared" si="73"/>
        <v>-4.0484531266833518E-3</v>
      </c>
      <c r="AQ234" s="71">
        <f t="shared" si="73"/>
        <v>-3.4358108428811183E-3</v>
      </c>
      <c r="AR234" s="71">
        <f t="shared" si="73"/>
        <v>-5.6338624231712527E-4</v>
      </c>
      <c r="AS234" s="71">
        <f t="shared" si="73"/>
        <v>-6.0060782240017169E-4</v>
      </c>
      <c r="AT234" s="71">
        <f t="shared" si="73"/>
        <v>-6.0441956929840022E-4</v>
      </c>
      <c r="AU234" s="71">
        <f t="shared" si="73"/>
        <v>1.1437804500890554E-2</v>
      </c>
      <c r="AV234" s="71">
        <f t="shared" si="73"/>
        <v>5.6669418083810973E-3</v>
      </c>
      <c r="AW234" s="71">
        <f t="shared" si="73"/>
        <v>4.1228520965418299E-3</v>
      </c>
      <c r="AX234" s="71">
        <f t="shared" si="73"/>
        <v>3.394201602165743E-3</v>
      </c>
      <c r="AY234" s="71">
        <f t="shared" si="73"/>
        <v>2.625515259871912E-2</v>
      </c>
      <c r="AZ234" s="71">
        <f t="shared" si="73"/>
        <v>2.0615721273852399E-2</v>
      </c>
      <c r="BA234" s="71">
        <f t="shared" si="73"/>
        <v>-6.0241692580872866E-4</v>
      </c>
      <c r="BB234" s="71">
        <f t="shared" si="73"/>
        <v>-6.3695128887148562E-4</v>
      </c>
      <c r="BC234" s="71">
        <f t="shared" si="73"/>
        <v>-2.6335902168365738E-4</v>
      </c>
      <c r="BD234" s="71">
        <f t="shared" si="73"/>
        <v>-5.6980673654347916E-4</v>
      </c>
      <c r="BE234" s="71">
        <f t="shared" si="73"/>
        <v>-6.0791022399046813E-4</v>
      </c>
      <c r="BF234" s="71">
        <f t="shared" si="73"/>
        <v>-6.2325518741087314E-4</v>
      </c>
      <c r="BG234" s="71">
        <f t="shared" si="73"/>
        <v>1.125370409064938E-2</v>
      </c>
      <c r="BH234" s="71">
        <f t="shared" si="73"/>
        <v>5.568609642452072E-3</v>
      </c>
      <c r="BI234" s="71">
        <f t="shared" si="73"/>
        <v>4.002638667993056E-3</v>
      </c>
      <c r="BJ234" s="71">
        <f t="shared" si="73"/>
        <v>3.2888767609664128E-3</v>
      </c>
      <c r="BK234" s="71">
        <f t="shared" si="73"/>
        <v>-9.9828120857333551E-3</v>
      </c>
      <c r="BL234">
        <v>155</v>
      </c>
      <c r="BM234">
        <f t="shared" si="0"/>
        <v>7.2725958594362978E-5</v>
      </c>
    </row>
    <row r="235" spans="1:65">
      <c r="A235" s="79">
        <f t="shared" si="4"/>
        <v>36579</v>
      </c>
      <c r="D235" s="71">
        <f t="shared" si="67"/>
        <v>-1.7831821531069131E-2</v>
      </c>
      <c r="E235" s="71">
        <f t="shared" ref="E235:S235" si="74">E37-E$199</f>
        <v>-3.3992204243786846E-3</v>
      </c>
      <c r="F235" s="71">
        <f t="shared" si="74"/>
        <v>-1.1157177565710486E-2</v>
      </c>
      <c r="G235" s="71">
        <f t="shared" si="74"/>
        <v>1.0297702774071828E-2</v>
      </c>
      <c r="H235" s="71">
        <f t="shared" si="74"/>
        <v>1.5886379722134268E-2</v>
      </c>
      <c r="I235" s="71">
        <f t="shared" si="74"/>
        <v>2.6313531951191883E-2</v>
      </c>
      <c r="J235" s="71">
        <f t="shared" si="74"/>
        <v>3.2635201539645358E-3</v>
      </c>
      <c r="K235" s="71">
        <f t="shared" si="74"/>
        <v>-8.5429291954659987E-4</v>
      </c>
      <c r="L235" s="71">
        <f t="shared" si="74"/>
        <v>-3.7930012015155272E-4</v>
      </c>
      <c r="M235" s="71">
        <f t="shared" si="74"/>
        <v>3.1312005607108334E-3</v>
      </c>
      <c r="N235" s="71">
        <f t="shared" si="74"/>
        <v>-1.3283513692360944E-3</v>
      </c>
      <c r="O235" s="71">
        <f t="shared" si="74"/>
        <v>-1.5481112801983331E-3</v>
      </c>
      <c r="P235" s="71">
        <f t="shared" si="74"/>
        <v>1.8155956728656636E-2</v>
      </c>
      <c r="Q235" s="71">
        <f t="shared" si="74"/>
        <v>-7.8632488478308574E-3</v>
      </c>
      <c r="R235" s="71">
        <f t="shared" si="74"/>
        <v>-7.7381806365148477E-3</v>
      </c>
      <c r="S235" s="71">
        <f t="shared" si="74"/>
        <v>-4.3668399843773157E-4</v>
      </c>
      <c r="T235" s="71">
        <f t="shared" ref="T235:BK235" si="75">T37-T$199</f>
        <v>-4.9751654265840458E-4</v>
      </c>
      <c r="U235" s="71">
        <f t="shared" si="75"/>
        <v>8.5819970523317332E-4</v>
      </c>
      <c r="V235" s="71">
        <f t="shared" si="75"/>
        <v>-1.1765248705097018E-3</v>
      </c>
      <c r="W235" s="71">
        <f t="shared" si="75"/>
        <v>1.1410472564795751E-2</v>
      </c>
      <c r="X235" s="71">
        <f t="shared" si="75"/>
        <v>-7.8741784840696133E-4</v>
      </c>
      <c r="Y235" s="71">
        <f t="shared" si="75"/>
        <v>-1.0753102610481786E-3</v>
      </c>
      <c r="Z235" s="71">
        <f t="shared" si="75"/>
        <v>-9.259523883618781E-4</v>
      </c>
      <c r="AA235" s="71">
        <f t="shared" si="75"/>
        <v>-1.0638699223642471E-3</v>
      </c>
      <c r="AB235" s="71">
        <f t="shared" si="75"/>
        <v>2.3646258899294847E-2</v>
      </c>
      <c r="AC235" s="71">
        <f t="shared" si="75"/>
        <v>-8.0430688758121487E-4</v>
      </c>
      <c r="AD235" s="71">
        <f t="shared" si="75"/>
        <v>-1.2125001111729836E-3</v>
      </c>
      <c r="AE235" s="71">
        <f t="shared" si="75"/>
        <v>-3.610910390589965E-3</v>
      </c>
      <c r="AF235" s="71">
        <f t="shared" si="75"/>
        <v>-4.3064576864969371E-3</v>
      </c>
      <c r="AG235" s="71">
        <f t="shared" si="75"/>
        <v>-3.1447707235589795E-3</v>
      </c>
      <c r="AH235" s="71">
        <f t="shared" si="75"/>
        <v>-4.4956266289194174E-3</v>
      </c>
      <c r="AI235" s="71">
        <f t="shared" si="75"/>
        <v>7.7109375859050122E-3</v>
      </c>
      <c r="AJ235" s="71">
        <f t="shared" si="75"/>
        <v>-3.6078437414804E-3</v>
      </c>
      <c r="AK235" s="71">
        <f t="shared" si="75"/>
        <v>-2.3189873645265285E-3</v>
      </c>
      <c r="AL235" s="71">
        <f t="shared" si="75"/>
        <v>-2.0103210239020295E-3</v>
      </c>
      <c r="AM235" s="71">
        <f t="shared" si="75"/>
        <v>-2.2924023932029735E-3</v>
      </c>
      <c r="AN235" s="71">
        <f t="shared" si="75"/>
        <v>2.0411672784232143E-2</v>
      </c>
      <c r="AO235" s="71">
        <f t="shared" si="75"/>
        <v>-3.8480520568064135E-3</v>
      </c>
      <c r="AP235" s="71">
        <f t="shared" si="75"/>
        <v>-4.0484531266833518E-3</v>
      </c>
      <c r="AQ235" s="71">
        <f t="shared" si="75"/>
        <v>-4.6404045372363671E-4</v>
      </c>
      <c r="AR235" s="71">
        <f t="shared" si="75"/>
        <v>-5.6338624231712527E-4</v>
      </c>
      <c r="AS235" s="71">
        <f t="shared" si="75"/>
        <v>7.9263517552479736E-4</v>
      </c>
      <c r="AT235" s="71">
        <f t="shared" si="75"/>
        <v>-6.0441956929840022E-4</v>
      </c>
      <c r="AU235" s="71">
        <f t="shared" si="75"/>
        <v>1.1295053197685727E-2</v>
      </c>
      <c r="AV235" s="71">
        <f t="shared" si="75"/>
        <v>-4.7181288994374484E-4</v>
      </c>
      <c r="AW235" s="71">
        <f t="shared" si="75"/>
        <v>-6.7332016695118393E-4</v>
      </c>
      <c r="AX235" s="71">
        <f t="shared" si="75"/>
        <v>-5.7143479118114252E-4</v>
      </c>
      <c r="AY235" s="71">
        <f t="shared" si="75"/>
        <v>-6.6437331452303284E-4</v>
      </c>
      <c r="AZ235" s="71">
        <f t="shared" si="75"/>
        <v>2.3105535084638612E-2</v>
      </c>
      <c r="BA235" s="71">
        <f t="shared" si="75"/>
        <v>-6.0241692580872866E-4</v>
      </c>
      <c r="BB235" s="71">
        <f t="shared" si="75"/>
        <v>-6.3695128887148562E-4</v>
      </c>
      <c r="BC235" s="71">
        <f t="shared" si="75"/>
        <v>2.657630348886701E-3</v>
      </c>
      <c r="BD235" s="71">
        <f t="shared" si="75"/>
        <v>-5.6980673654347916E-4</v>
      </c>
      <c r="BE235" s="71">
        <f t="shared" si="75"/>
        <v>7.6482069612678202E-4</v>
      </c>
      <c r="BF235" s="71">
        <f t="shared" si="75"/>
        <v>-6.2325518741087314E-4</v>
      </c>
      <c r="BG235" s="71">
        <f t="shared" si="75"/>
        <v>1.111486180819189E-2</v>
      </c>
      <c r="BH235" s="71">
        <f t="shared" si="75"/>
        <v>-4.8321226534155744E-4</v>
      </c>
      <c r="BI235" s="71">
        <f t="shared" si="75"/>
        <v>-7.2717977478574554E-4</v>
      </c>
      <c r="BJ235" s="71">
        <f t="shared" si="75"/>
        <v>-6.0976365469091035E-4</v>
      </c>
      <c r="BK235" s="71">
        <f t="shared" si="75"/>
        <v>-3.643938162256382E-2</v>
      </c>
      <c r="BL235">
        <v>154</v>
      </c>
      <c r="BM235">
        <f t="shared" si="0"/>
        <v>7.7368041057832964E-5</v>
      </c>
    </row>
    <row r="236" spans="1:65">
      <c r="A236" s="79">
        <f t="shared" si="4"/>
        <v>36580</v>
      </c>
      <c r="D236" s="71">
        <f t="shared" si="67"/>
        <v>-3.3189184496785068E-2</v>
      </c>
      <c r="E236" s="71">
        <f t="shared" ref="E236:S236" si="76">E38-E$199</f>
        <v>-4.0562258441372345E-2</v>
      </c>
      <c r="F236" s="71">
        <f t="shared" si="76"/>
        <v>-2.525944362718089E-2</v>
      </c>
      <c r="G236" s="71">
        <f t="shared" si="76"/>
        <v>-1.8268631556436019E-2</v>
      </c>
      <c r="H236" s="71">
        <f t="shared" si="76"/>
        <v>5.900101739817489E-3</v>
      </c>
      <c r="I236" s="71">
        <f t="shared" si="76"/>
        <v>-3.6512567507445024E-3</v>
      </c>
      <c r="J236" s="71">
        <f t="shared" si="76"/>
        <v>1.9376242219958938E-2</v>
      </c>
      <c r="K236" s="71">
        <f t="shared" si="76"/>
        <v>-2.0245680677368444E-3</v>
      </c>
      <c r="L236" s="71">
        <f t="shared" si="76"/>
        <v>-6.7772745998111892E-3</v>
      </c>
      <c r="M236" s="71">
        <f t="shared" si="76"/>
        <v>-3.0684473188145956E-3</v>
      </c>
      <c r="N236" s="71">
        <f t="shared" si="76"/>
        <v>-1.3283513692360944E-3</v>
      </c>
      <c r="O236" s="71">
        <f t="shared" si="76"/>
        <v>-1.5481112801983331E-3</v>
      </c>
      <c r="P236" s="71">
        <f t="shared" si="76"/>
        <v>-6.9631033666753845E-3</v>
      </c>
      <c r="Q236" s="71">
        <f t="shared" si="76"/>
        <v>-7.8632488478308574E-3</v>
      </c>
      <c r="R236" s="71">
        <f t="shared" si="76"/>
        <v>-7.7381806365148477E-3</v>
      </c>
      <c r="S236" s="71">
        <f t="shared" si="76"/>
        <v>-4.3668399843773157E-4</v>
      </c>
      <c r="T236" s="71">
        <f t="shared" ref="T236:BK236" si="77">T38-T$199</f>
        <v>-9.9762604972021742E-3</v>
      </c>
      <c r="U236" s="71">
        <f t="shared" si="77"/>
        <v>4.449369017478097E-3</v>
      </c>
      <c r="V236" s="71">
        <f t="shared" si="77"/>
        <v>1.4448793032571112E-2</v>
      </c>
      <c r="W236" s="71">
        <f t="shared" si="77"/>
        <v>-8.596200270186503E-4</v>
      </c>
      <c r="X236" s="71">
        <f t="shared" si="77"/>
        <v>-7.8741784840696133E-4</v>
      </c>
      <c r="Y236" s="71">
        <f t="shared" si="77"/>
        <v>-1.0753102610481786E-3</v>
      </c>
      <c r="Z236" s="71">
        <f t="shared" si="77"/>
        <v>-9.259523883618781E-4</v>
      </c>
      <c r="AA236" s="71">
        <f t="shared" si="77"/>
        <v>-1.0638699223642471E-3</v>
      </c>
      <c r="AB236" s="71">
        <f t="shared" si="77"/>
        <v>-9.1745693340982597E-4</v>
      </c>
      <c r="AC236" s="71">
        <f t="shared" si="77"/>
        <v>-8.0430688758121487E-4</v>
      </c>
      <c r="AD236" s="71">
        <f t="shared" si="77"/>
        <v>-1.2125001111729836E-3</v>
      </c>
      <c r="AE236" s="71">
        <f t="shared" si="77"/>
        <v>-3.610910390589965E-3</v>
      </c>
      <c r="AF236" s="71">
        <f t="shared" si="77"/>
        <v>-1.3553795638177841E-2</v>
      </c>
      <c r="AG236" s="71">
        <f t="shared" si="77"/>
        <v>3.795723985957648E-4</v>
      </c>
      <c r="AH236" s="71">
        <f t="shared" si="77"/>
        <v>1.0955855070885829E-2</v>
      </c>
      <c r="AI236" s="71">
        <f t="shared" si="77"/>
        <v>-4.3461170843536795E-3</v>
      </c>
      <c r="AJ236" s="71">
        <f t="shared" si="77"/>
        <v>-3.6078437414804E-3</v>
      </c>
      <c r="AK236" s="71">
        <f t="shared" si="77"/>
        <v>-2.3189873645265285E-3</v>
      </c>
      <c r="AL236" s="71">
        <f t="shared" si="77"/>
        <v>-2.0103210239020295E-3</v>
      </c>
      <c r="AM236" s="71">
        <f t="shared" si="77"/>
        <v>-2.2924023932029735E-3</v>
      </c>
      <c r="AN236" s="71">
        <f t="shared" si="77"/>
        <v>-3.6858787948283794E-3</v>
      </c>
      <c r="AO236" s="71">
        <f t="shared" si="77"/>
        <v>-3.8480520568064135E-3</v>
      </c>
      <c r="AP236" s="71">
        <f t="shared" si="77"/>
        <v>-4.0484531266833518E-3</v>
      </c>
      <c r="AQ236" s="71">
        <f t="shared" si="77"/>
        <v>-4.6404045372363671E-4</v>
      </c>
      <c r="AR236" s="71">
        <f t="shared" si="77"/>
        <v>-9.6173186201498374E-3</v>
      </c>
      <c r="AS236" s="71">
        <f t="shared" si="77"/>
        <v>4.2605128612451994E-3</v>
      </c>
      <c r="AT236" s="71">
        <f t="shared" si="77"/>
        <v>1.4698097857538804E-2</v>
      </c>
      <c r="AU236" s="71">
        <f t="shared" si="77"/>
        <v>-5.8157096489338492E-4</v>
      </c>
      <c r="AV236" s="71">
        <f t="shared" si="77"/>
        <v>-4.7181288994374484E-4</v>
      </c>
      <c r="AW236" s="71">
        <f t="shared" si="77"/>
        <v>-6.7332016695118393E-4</v>
      </c>
      <c r="AX236" s="71">
        <f t="shared" si="77"/>
        <v>-5.7143479118114252E-4</v>
      </c>
      <c r="AY236" s="71">
        <f t="shared" si="77"/>
        <v>-6.6437331452303284E-4</v>
      </c>
      <c r="AZ236" s="71">
        <f t="shared" si="77"/>
        <v>-5.7471897128676054E-4</v>
      </c>
      <c r="BA236" s="71">
        <f t="shared" si="77"/>
        <v>-6.0241692580872866E-4</v>
      </c>
      <c r="BB236" s="71">
        <f t="shared" si="77"/>
        <v>-6.3695128887148562E-4</v>
      </c>
      <c r="BC236" s="71">
        <f t="shared" si="77"/>
        <v>2.657630348886701E-3</v>
      </c>
      <c r="BD236" s="71">
        <f t="shared" si="77"/>
        <v>-9.4512541661249706E-3</v>
      </c>
      <c r="BE236" s="71">
        <f t="shared" si="77"/>
        <v>4.1818625241592444E-3</v>
      </c>
      <c r="BF236" s="71">
        <f t="shared" si="77"/>
        <v>1.4543487348416493E-2</v>
      </c>
      <c r="BG236" s="71">
        <f t="shared" si="77"/>
        <v>-5.9898889461591743E-4</v>
      </c>
      <c r="BH236" s="71">
        <f t="shared" si="77"/>
        <v>-4.8321226534155744E-4</v>
      </c>
      <c r="BI236" s="71">
        <f t="shared" si="77"/>
        <v>-7.2717977478574554E-4</v>
      </c>
      <c r="BJ236" s="71">
        <f t="shared" si="77"/>
        <v>-6.0976365469091035E-4</v>
      </c>
      <c r="BK236" s="71">
        <f t="shared" si="77"/>
        <v>-3.643938162256382E-2</v>
      </c>
      <c r="BL236">
        <v>153</v>
      </c>
      <c r="BM236">
        <f t="shared" si="0"/>
        <v>8.230642665726912E-5</v>
      </c>
    </row>
    <row r="237" spans="1:65">
      <c r="A237" s="79">
        <f t="shared" si="4"/>
        <v>36581</v>
      </c>
      <c r="D237" s="71">
        <f t="shared" si="67"/>
        <v>-7.3610763402985205E-3</v>
      </c>
      <c r="E237" s="71">
        <f t="shared" ref="E237:S237" si="78">E39-E$199</f>
        <v>-1.4165678206864953E-2</v>
      </c>
      <c r="F237" s="71">
        <f t="shared" si="78"/>
        <v>-4.4960371989282641E-3</v>
      </c>
      <c r="G237" s="71">
        <f t="shared" si="78"/>
        <v>-1.9815315596759817E-4</v>
      </c>
      <c r="H237" s="71">
        <f t="shared" si="78"/>
        <v>1.0153504466443612E-3</v>
      </c>
      <c r="I237" s="71">
        <f t="shared" si="78"/>
        <v>-3.6512567507445024E-3</v>
      </c>
      <c r="J237" s="71">
        <f t="shared" si="78"/>
        <v>1.1102105767713281E-2</v>
      </c>
      <c r="K237" s="71">
        <f t="shared" si="78"/>
        <v>3.8063522430562993E-3</v>
      </c>
      <c r="L237" s="71">
        <f t="shared" si="78"/>
        <v>-6.7772745998111892E-3</v>
      </c>
      <c r="M237" s="71">
        <f t="shared" si="78"/>
        <v>-3.0684473188145956E-3</v>
      </c>
      <c r="N237" s="71">
        <f t="shared" si="78"/>
        <v>-1.3283513692360944E-3</v>
      </c>
      <c r="O237" s="71">
        <f t="shared" si="78"/>
        <v>-1.5481112801983331E-3</v>
      </c>
      <c r="P237" s="71">
        <f t="shared" si="78"/>
        <v>-6.9631033666753845E-3</v>
      </c>
      <c r="Q237" s="71">
        <f t="shared" si="78"/>
        <v>-7.8632488478308574E-3</v>
      </c>
      <c r="R237" s="71">
        <f t="shared" si="78"/>
        <v>-7.7381806365148477E-3</v>
      </c>
      <c r="S237" s="71">
        <f t="shared" si="78"/>
        <v>-4.3668399843773157E-4</v>
      </c>
      <c r="T237" s="71">
        <f t="shared" ref="T237:BK237" si="79">T39-T$199</f>
        <v>1.3687118449297977E-2</v>
      </c>
      <c r="U237" s="71">
        <f t="shared" si="79"/>
        <v>3.710122294721088E-3</v>
      </c>
      <c r="V237" s="71">
        <f t="shared" si="79"/>
        <v>2.181299335418908E-2</v>
      </c>
      <c r="W237" s="71">
        <f t="shared" si="79"/>
        <v>-8.596200270186503E-4</v>
      </c>
      <c r="X237" s="71">
        <f t="shared" si="79"/>
        <v>-7.8741784840696133E-4</v>
      </c>
      <c r="Y237" s="71">
        <f t="shared" si="79"/>
        <v>-1.0753102610481786E-3</v>
      </c>
      <c r="Z237" s="71">
        <f t="shared" si="79"/>
        <v>-9.259523883618781E-4</v>
      </c>
      <c r="AA237" s="71">
        <f t="shared" si="79"/>
        <v>-1.0638699223642471E-3</v>
      </c>
      <c r="AB237" s="71">
        <f t="shared" si="79"/>
        <v>-9.1745693340982597E-4</v>
      </c>
      <c r="AC237" s="71">
        <f t="shared" si="79"/>
        <v>-8.0430688758121487E-4</v>
      </c>
      <c r="AD237" s="71">
        <f t="shared" si="79"/>
        <v>-1.2125001111729836E-3</v>
      </c>
      <c r="AE237" s="71">
        <f t="shared" si="79"/>
        <v>-3.610910390589965E-3</v>
      </c>
      <c r="AF237" s="71">
        <f t="shared" si="79"/>
        <v>9.5326782128839164E-3</v>
      </c>
      <c r="AG237" s="71">
        <f t="shared" si="79"/>
        <v>-3.4553493358530692E-4</v>
      </c>
      <c r="AH237" s="71">
        <f t="shared" si="79"/>
        <v>1.8242961060398813E-2</v>
      </c>
      <c r="AI237" s="71">
        <f t="shared" si="79"/>
        <v>-4.3461170843536795E-3</v>
      </c>
      <c r="AJ237" s="71">
        <f t="shared" si="79"/>
        <v>-3.6078437414804E-3</v>
      </c>
      <c r="AK237" s="71">
        <f t="shared" si="79"/>
        <v>-2.3189873645265285E-3</v>
      </c>
      <c r="AL237" s="71">
        <f t="shared" si="79"/>
        <v>-2.0103210239020295E-3</v>
      </c>
      <c r="AM237" s="71">
        <f t="shared" si="79"/>
        <v>-2.2924023932029735E-3</v>
      </c>
      <c r="AN237" s="71">
        <f t="shared" si="79"/>
        <v>-3.6858787948283794E-3</v>
      </c>
      <c r="AO237" s="71">
        <f t="shared" si="79"/>
        <v>-3.8480520568064135E-3</v>
      </c>
      <c r="AP237" s="71">
        <f t="shared" si="79"/>
        <v>-4.0484531266833518E-3</v>
      </c>
      <c r="AQ237" s="71">
        <f t="shared" si="79"/>
        <v>-4.6404045372363671E-4</v>
      </c>
      <c r="AR237" s="71">
        <f t="shared" si="79"/>
        <v>1.298695658879047E-2</v>
      </c>
      <c r="AS237" s="71">
        <f t="shared" si="79"/>
        <v>3.5473414363202749E-3</v>
      </c>
      <c r="AT237" s="71">
        <f t="shared" si="79"/>
        <v>2.1919055097784523E-2</v>
      </c>
      <c r="AU237" s="71">
        <f t="shared" si="79"/>
        <v>-5.8157096489338492E-4</v>
      </c>
      <c r="AV237" s="71">
        <f t="shared" si="79"/>
        <v>-4.7181288994374484E-4</v>
      </c>
      <c r="AW237" s="71">
        <f t="shared" si="79"/>
        <v>-6.7332016695118393E-4</v>
      </c>
      <c r="AX237" s="71">
        <f t="shared" si="79"/>
        <v>-5.7143479118114252E-4</v>
      </c>
      <c r="AY237" s="71">
        <f t="shared" si="79"/>
        <v>-6.6437331452303284E-4</v>
      </c>
      <c r="AZ237" s="71">
        <f t="shared" si="79"/>
        <v>-5.7471897128676054E-4</v>
      </c>
      <c r="BA237" s="71">
        <f t="shared" si="79"/>
        <v>-6.0241692580872866E-4</v>
      </c>
      <c r="BB237" s="71">
        <f t="shared" si="79"/>
        <v>-6.3695128887148562E-4</v>
      </c>
      <c r="BC237" s="71">
        <f t="shared" si="79"/>
        <v>2.657630348886701E-3</v>
      </c>
      <c r="BD237" s="71">
        <f t="shared" si="79"/>
        <v>1.2722958446988985E-2</v>
      </c>
      <c r="BE237" s="71">
        <f t="shared" si="79"/>
        <v>3.4794281411888242E-3</v>
      </c>
      <c r="BF237" s="71">
        <f t="shared" si="79"/>
        <v>2.1704084445604732E-2</v>
      </c>
      <c r="BG237" s="71">
        <f t="shared" si="79"/>
        <v>-5.9898889461591743E-4</v>
      </c>
      <c r="BH237" s="71">
        <f t="shared" si="79"/>
        <v>-4.8321226534155744E-4</v>
      </c>
      <c r="BI237" s="71">
        <f t="shared" si="79"/>
        <v>-7.2717977478574554E-4</v>
      </c>
      <c r="BJ237" s="71">
        <f t="shared" si="79"/>
        <v>-6.0976365469091035E-4</v>
      </c>
      <c r="BK237" s="71">
        <f t="shared" si="79"/>
        <v>-3.643938162256382E-2</v>
      </c>
      <c r="BL237">
        <v>152</v>
      </c>
      <c r="BM237">
        <f t="shared" si="0"/>
        <v>8.7560028358796941E-5</v>
      </c>
    </row>
    <row r="238" spans="1:65">
      <c r="A238" s="79">
        <f t="shared" si="4"/>
        <v>36584</v>
      </c>
      <c r="D238" s="71">
        <f t="shared" si="67"/>
        <v>4.3488704635957567E-2</v>
      </c>
      <c r="E238" s="71">
        <f t="shared" ref="E238:S238" si="80">E40-E$199</f>
        <v>-6.3937639059862758E-2</v>
      </c>
      <c r="F238" s="71">
        <f t="shared" si="80"/>
        <v>7.9994992089950784E-2</v>
      </c>
      <c r="G238" s="71">
        <f t="shared" si="80"/>
        <v>0.44916813412502549</v>
      </c>
      <c r="H238" s="71">
        <f t="shared" si="80"/>
        <v>0.27082965485830568</v>
      </c>
      <c r="I238" s="71">
        <f t="shared" si="80"/>
        <v>-6.9223522350158023E-2</v>
      </c>
      <c r="J238" s="71">
        <f t="shared" si="80"/>
        <v>-0.38092435932730173</v>
      </c>
      <c r="K238" s="71">
        <f t="shared" si="80"/>
        <v>-9.4547936964882368E-2</v>
      </c>
      <c r="L238" s="71">
        <f t="shared" si="80"/>
        <v>2.4612622108272728E-2</v>
      </c>
      <c r="M238" s="71">
        <f t="shared" si="80"/>
        <v>-0.14066956156503774</v>
      </c>
      <c r="N238" s="71">
        <f t="shared" si="80"/>
        <v>-8.4458191381000837E-3</v>
      </c>
      <c r="O238" s="71">
        <f t="shared" si="80"/>
        <v>-8.4929720219249341E-2</v>
      </c>
      <c r="P238" s="71">
        <f t="shared" si="80"/>
        <v>7.5894272723493403E-4</v>
      </c>
      <c r="Q238" s="71">
        <f t="shared" si="80"/>
        <v>-5.5491297837085445E-2</v>
      </c>
      <c r="R238" s="71">
        <f t="shared" si="80"/>
        <v>5.5775225085811085E-2</v>
      </c>
      <c r="S238" s="71">
        <f t="shared" si="80"/>
        <v>0.50572692666174168</v>
      </c>
      <c r="T238" s="71">
        <f t="shared" ref="T238:BK238" si="81">T40-T$199</f>
        <v>0.28365721539115418</v>
      </c>
      <c r="U238" s="71">
        <f t="shared" si="81"/>
        <v>-5.2630258878264218E-2</v>
      </c>
      <c r="V238" s="71">
        <f t="shared" si="81"/>
        <v>-0.47725920019262741</v>
      </c>
      <c r="W238" s="71">
        <f t="shared" si="81"/>
        <v>-3.8131014824250305E-2</v>
      </c>
      <c r="X238" s="71">
        <f t="shared" si="81"/>
        <v>2.2978553749017677E-2</v>
      </c>
      <c r="Y238" s="71">
        <f t="shared" si="81"/>
        <v>-0.10246076756976145</v>
      </c>
      <c r="Z238" s="71">
        <f t="shared" si="81"/>
        <v>-9.1677572834655222E-3</v>
      </c>
      <c r="AA238" s="71">
        <f t="shared" si="81"/>
        <v>-7.7611773271166043E-2</v>
      </c>
      <c r="AB238" s="71">
        <f t="shared" si="81"/>
        <v>5.2810662012216462E-3</v>
      </c>
      <c r="AC238" s="71">
        <f t="shared" si="81"/>
        <v>-4.8798609494909703E-2</v>
      </c>
      <c r="AD238" s="71">
        <f t="shared" si="81"/>
        <v>5.9525165019812171E-2</v>
      </c>
      <c r="AE238" s="71">
        <f t="shared" si="81"/>
        <v>0.50334006465328718</v>
      </c>
      <c r="AF238" s="71">
        <f t="shared" si="81"/>
        <v>0.27270175394815327</v>
      </c>
      <c r="AG238" s="71">
        <f t="shared" si="81"/>
        <v>-6.5181040579493851E-2</v>
      </c>
      <c r="AH238" s="71">
        <f t="shared" si="81"/>
        <v>-0.47509895604255314</v>
      </c>
      <c r="AI238" s="71">
        <f t="shared" si="81"/>
        <v>-4.2081835593349097E-2</v>
      </c>
      <c r="AJ238" s="71">
        <f t="shared" si="81"/>
        <v>1.8643980999549614E-2</v>
      </c>
      <c r="AK238" s="71">
        <f t="shared" si="81"/>
        <v>-0.10237687832077132</v>
      </c>
      <c r="AL238" s="71">
        <f t="shared" si="81"/>
        <v>-1.0096618455259738E-2</v>
      </c>
      <c r="AM238" s="71">
        <f t="shared" si="81"/>
        <v>-7.9377775582564994E-2</v>
      </c>
      <c r="AN238" s="71">
        <f t="shared" si="81"/>
        <v>2.3967747786543198E-3</v>
      </c>
      <c r="AO238" s="71">
        <f t="shared" si="81"/>
        <v>-5.0920941586744331E-2</v>
      </c>
      <c r="AP238" s="71">
        <f t="shared" si="81"/>
        <v>5.5522885397785542E-2</v>
      </c>
      <c r="AQ238" s="71">
        <f t="shared" si="81"/>
        <v>0.50844009557939485</v>
      </c>
      <c r="AR238" s="71">
        <f t="shared" si="81"/>
        <v>0.2714173276455239</v>
      </c>
      <c r="AS238" s="71">
        <f t="shared" si="81"/>
        <v>-6.7944024855442223E-2</v>
      </c>
      <c r="AT238" s="71">
        <f t="shared" si="81"/>
        <v>-0.46560204004920713</v>
      </c>
      <c r="AU238" s="71">
        <f t="shared" si="81"/>
        <v>-3.7745369141750681E-2</v>
      </c>
      <c r="AV238" s="71">
        <f t="shared" si="81"/>
        <v>2.1440570409237157E-2</v>
      </c>
      <c r="AW238" s="71">
        <f t="shared" si="81"/>
        <v>-9.8618547609281126E-2</v>
      </c>
      <c r="AX238" s="71">
        <f t="shared" si="81"/>
        <v>-8.5184964837128636E-3</v>
      </c>
      <c r="AY238" s="71">
        <f t="shared" si="81"/>
        <v>-7.8231175576123427E-2</v>
      </c>
      <c r="AZ238" s="71">
        <f t="shared" si="81"/>
        <v>5.4041541071308463E-3</v>
      </c>
      <c r="BA238" s="71">
        <f t="shared" si="81"/>
        <v>-4.6850838195659793E-2</v>
      </c>
      <c r="BB238" s="71">
        <f t="shared" si="81"/>
        <v>5.789078649028466E-2</v>
      </c>
      <c r="BC238" s="71">
        <f t="shared" si="81"/>
        <v>0.51330772313320838</v>
      </c>
      <c r="BD238" s="71">
        <f t="shared" si="81"/>
        <v>0.2669041686662344</v>
      </c>
      <c r="BE238" s="71">
        <f t="shared" si="81"/>
        <v>-7.4044119523936774E-2</v>
      </c>
      <c r="BF238" s="71">
        <f t="shared" si="81"/>
        <v>-0.46053592233490864</v>
      </c>
      <c r="BG238" s="71">
        <f t="shared" si="81"/>
        <v>-3.7247027258423E-2</v>
      </c>
      <c r="BH238" s="71">
        <f t="shared" si="81"/>
        <v>2.1123119140371779E-2</v>
      </c>
      <c r="BI238" s="71">
        <f t="shared" si="81"/>
        <v>-9.5565605825816136E-2</v>
      </c>
      <c r="BJ238" s="71">
        <f t="shared" si="81"/>
        <v>-8.4223033914845348E-3</v>
      </c>
      <c r="BK238" s="71">
        <f t="shared" si="81"/>
        <v>0.41245528441293661</v>
      </c>
      <c r="BL238">
        <v>151</v>
      </c>
      <c r="BM238">
        <f t="shared" si="0"/>
        <v>9.3148966339145689E-5</v>
      </c>
    </row>
    <row r="239" spans="1:65">
      <c r="A239" s="79">
        <f t="shared" si="4"/>
        <v>36585</v>
      </c>
      <c r="D239" s="71">
        <f t="shared" si="67"/>
        <v>-6.2447397815324334E-3</v>
      </c>
      <c r="E239" s="71">
        <f t="shared" ref="E239:S239" si="82">E41-E$199</f>
        <v>-1.5735537241985006E-2</v>
      </c>
      <c r="F239" s="71">
        <f t="shared" si="82"/>
        <v>1.131567828634809E-2</v>
      </c>
      <c r="G239" s="71">
        <f t="shared" si="82"/>
        <v>-6.5523924764000954E-3</v>
      </c>
      <c r="H239" s="71">
        <f t="shared" si="82"/>
        <v>-1.1125335440968987E-2</v>
      </c>
      <c r="I239" s="71">
        <f t="shared" si="82"/>
        <v>-1.8736894168785379E-2</v>
      </c>
      <c r="J239" s="71">
        <f t="shared" si="82"/>
        <v>1.4830047511021093E-3</v>
      </c>
      <c r="K239" s="71">
        <f t="shared" si="82"/>
        <v>-2.0245680677368444E-3</v>
      </c>
      <c r="L239" s="71">
        <f t="shared" si="82"/>
        <v>-4.3081375428900837E-3</v>
      </c>
      <c r="M239" s="71">
        <f t="shared" si="82"/>
        <v>3.9987199042777572E-3</v>
      </c>
      <c r="N239" s="71">
        <f t="shared" si="82"/>
        <v>-1.3283513692360944E-3</v>
      </c>
      <c r="O239" s="71">
        <f t="shared" si="82"/>
        <v>-1.5481112801983331E-3</v>
      </c>
      <c r="P239" s="71">
        <f t="shared" si="82"/>
        <v>6.9976937889371267E-4</v>
      </c>
      <c r="Q239" s="71">
        <f t="shared" si="82"/>
        <v>2.3396138478844544E-4</v>
      </c>
      <c r="R239" s="71">
        <f t="shared" si="82"/>
        <v>7.5292914942735331E-3</v>
      </c>
      <c r="S239" s="71">
        <f t="shared" si="82"/>
        <v>-4.3668399843773157E-4</v>
      </c>
      <c r="T239" s="71">
        <f t="shared" ref="T239:BK239" si="83">T41-T$199</f>
        <v>-4.9751654265840458E-4</v>
      </c>
      <c r="U239" s="71">
        <f t="shared" si="83"/>
        <v>-5.848019881595618E-4</v>
      </c>
      <c r="V239" s="71">
        <f t="shared" si="83"/>
        <v>-1.1765248705097018E-3</v>
      </c>
      <c r="W239" s="71">
        <f t="shared" si="83"/>
        <v>1.1719162179841536E-2</v>
      </c>
      <c r="X239" s="71">
        <f t="shared" si="83"/>
        <v>1.2718005351400011E-2</v>
      </c>
      <c r="Y239" s="71">
        <f t="shared" si="83"/>
        <v>-1.0753102610481786E-3</v>
      </c>
      <c r="Z239" s="71">
        <f t="shared" si="83"/>
        <v>-9.259523883618781E-4</v>
      </c>
      <c r="AA239" s="71">
        <f t="shared" si="83"/>
        <v>-1.0638699223642471E-3</v>
      </c>
      <c r="AB239" s="71">
        <f t="shared" si="83"/>
        <v>6.590085836325808E-3</v>
      </c>
      <c r="AC239" s="71">
        <f t="shared" si="83"/>
        <v>7.1196648433103586E-3</v>
      </c>
      <c r="AD239" s="71">
        <f t="shared" si="83"/>
        <v>1.3746641966983421E-2</v>
      </c>
      <c r="AE239" s="71">
        <f t="shared" si="83"/>
        <v>-3.610910390589965E-3</v>
      </c>
      <c r="AF239" s="71">
        <f t="shared" si="83"/>
        <v>-4.3064576864969371E-3</v>
      </c>
      <c r="AG239" s="71">
        <f t="shared" si="83"/>
        <v>-4.5608004135830804E-3</v>
      </c>
      <c r="AH239" s="71">
        <f t="shared" si="83"/>
        <v>-4.4956266289194174E-3</v>
      </c>
      <c r="AI239" s="71">
        <f t="shared" si="83"/>
        <v>8.0226243971715135E-3</v>
      </c>
      <c r="AJ239" s="71">
        <f t="shared" si="83"/>
        <v>9.677375809841262E-3</v>
      </c>
      <c r="AK239" s="71">
        <f t="shared" si="83"/>
        <v>-2.3189873645265285E-3</v>
      </c>
      <c r="AL239" s="71">
        <f t="shared" si="83"/>
        <v>-2.0103210239020295E-3</v>
      </c>
      <c r="AM239" s="71">
        <f t="shared" si="83"/>
        <v>-2.2924023932029735E-3</v>
      </c>
      <c r="AN239" s="71">
        <f t="shared" si="83"/>
        <v>3.6822653558121121E-3</v>
      </c>
      <c r="AO239" s="71">
        <f t="shared" si="83"/>
        <v>3.9207875141018256E-3</v>
      </c>
      <c r="AP239" s="71">
        <f t="shared" si="83"/>
        <v>1.0633942473529619E-2</v>
      </c>
      <c r="AQ239" s="71">
        <f t="shared" si="83"/>
        <v>-4.6404045372363671E-4</v>
      </c>
      <c r="AR239" s="71">
        <f t="shared" si="83"/>
        <v>-5.6338624231712527E-4</v>
      </c>
      <c r="AS239" s="71">
        <f t="shared" si="83"/>
        <v>-6.0060782240017169E-4</v>
      </c>
      <c r="AT239" s="71">
        <f t="shared" si="83"/>
        <v>-6.0441956929840022E-4</v>
      </c>
      <c r="AU239" s="71">
        <f t="shared" si="83"/>
        <v>1.1597364128368976E-2</v>
      </c>
      <c r="AV239" s="71">
        <f t="shared" si="83"/>
        <v>1.2614264881327563E-2</v>
      </c>
      <c r="AW239" s="71">
        <f t="shared" si="83"/>
        <v>-6.7332016695118393E-4</v>
      </c>
      <c r="AX239" s="71">
        <f t="shared" si="83"/>
        <v>-5.7143479118114252E-4</v>
      </c>
      <c r="AY239" s="71">
        <f t="shared" si="83"/>
        <v>-6.6437331452303284E-4</v>
      </c>
      <c r="AZ239" s="71">
        <f t="shared" si="83"/>
        <v>6.6685402787727025E-3</v>
      </c>
      <c r="BA239" s="71">
        <f t="shared" si="83"/>
        <v>7.0277131792505316E-3</v>
      </c>
      <c r="BB239" s="71">
        <f t="shared" si="83"/>
        <v>1.3797479465636434E-2</v>
      </c>
      <c r="BC239" s="71">
        <f t="shared" si="83"/>
        <v>2.657630348886701E-3</v>
      </c>
      <c r="BD239" s="71">
        <f t="shared" si="83"/>
        <v>-5.6980673654347916E-4</v>
      </c>
      <c r="BE239" s="71">
        <f t="shared" si="83"/>
        <v>-6.0791022399046813E-4</v>
      </c>
      <c r="BF239" s="71">
        <f t="shared" si="83"/>
        <v>-6.2325518741087314E-4</v>
      </c>
      <c r="BG239" s="71">
        <f t="shared" si="83"/>
        <v>1.1408840303686442E-2</v>
      </c>
      <c r="BH239" s="71">
        <f t="shared" si="83"/>
        <v>1.2423220556728471E-2</v>
      </c>
      <c r="BI239" s="71">
        <f t="shared" si="83"/>
        <v>-7.2717977478574554E-4</v>
      </c>
      <c r="BJ239" s="71">
        <f t="shared" si="83"/>
        <v>-6.0976365469091035E-4</v>
      </c>
      <c r="BK239" s="71">
        <f t="shared" si="83"/>
        <v>-0.56336615826792047</v>
      </c>
      <c r="BL239">
        <v>150</v>
      </c>
      <c r="BM239">
        <f t="shared" si="0"/>
        <v>9.9094645041644363E-5</v>
      </c>
    </row>
    <row r="240" spans="1:65">
      <c r="A240" s="79">
        <f t="shared" si="4"/>
        <v>36586</v>
      </c>
      <c r="D240" s="71">
        <f t="shared" si="67"/>
        <v>-1.3849339166751646E-2</v>
      </c>
      <c r="E240" s="71">
        <f t="shared" ref="E240:S240" si="84">E42-E$199</f>
        <v>-1.5735537241985006E-2</v>
      </c>
      <c r="F240" s="71">
        <f t="shared" si="84"/>
        <v>-1.1157177565710486E-2</v>
      </c>
      <c r="G240" s="71">
        <f t="shared" si="84"/>
        <v>-1.7144536739316062E-3</v>
      </c>
      <c r="H240" s="71">
        <f t="shared" si="84"/>
        <v>-3.7992953488960894E-3</v>
      </c>
      <c r="I240" s="71">
        <f t="shared" si="84"/>
        <v>-3.6512567507445024E-3</v>
      </c>
      <c r="J240" s="71">
        <f t="shared" si="84"/>
        <v>-8.2646509756053069E-4</v>
      </c>
      <c r="K240" s="71">
        <f t="shared" si="84"/>
        <v>-2.0245680677368444E-3</v>
      </c>
      <c r="L240" s="71">
        <f t="shared" si="84"/>
        <v>-3.0849627126835972E-3</v>
      </c>
      <c r="M240" s="71">
        <f t="shared" si="84"/>
        <v>-3.0684473188145956E-3</v>
      </c>
      <c r="N240" s="71">
        <f t="shared" si="84"/>
        <v>-1.3283513692360944E-3</v>
      </c>
      <c r="O240" s="71">
        <f t="shared" si="84"/>
        <v>-1.5481112801983331E-3</v>
      </c>
      <c r="P240" s="71">
        <f t="shared" si="84"/>
        <v>-6.9631033666753845E-3</v>
      </c>
      <c r="Q240" s="71">
        <f t="shared" si="84"/>
        <v>-7.8632488478308574E-3</v>
      </c>
      <c r="R240" s="71">
        <f t="shared" si="84"/>
        <v>-7.7381806365148477E-3</v>
      </c>
      <c r="S240" s="71">
        <f t="shared" si="84"/>
        <v>-4.3668399843773157E-4</v>
      </c>
      <c r="T240" s="71">
        <f t="shared" ref="T240:BK240" si="85">T42-T$199</f>
        <v>-4.9751654265840458E-4</v>
      </c>
      <c r="U240" s="71">
        <f t="shared" si="85"/>
        <v>-5.848019881595618E-4</v>
      </c>
      <c r="V240" s="71">
        <f t="shared" si="85"/>
        <v>-1.1765248705097018E-3</v>
      </c>
      <c r="W240" s="71">
        <f t="shared" si="85"/>
        <v>-8.596200270186503E-4</v>
      </c>
      <c r="X240" s="71">
        <f t="shared" si="85"/>
        <v>-7.8741784840696133E-4</v>
      </c>
      <c r="Y240" s="71">
        <f t="shared" si="85"/>
        <v>-1.0753102610481786E-3</v>
      </c>
      <c r="Z240" s="71">
        <f t="shared" si="85"/>
        <v>-9.259523883618781E-4</v>
      </c>
      <c r="AA240" s="71">
        <f t="shared" si="85"/>
        <v>-1.0638699223642471E-3</v>
      </c>
      <c r="AB240" s="71">
        <f t="shared" si="85"/>
        <v>-9.1745693340982597E-4</v>
      </c>
      <c r="AC240" s="71">
        <f t="shared" si="85"/>
        <v>-8.0430688758121487E-4</v>
      </c>
      <c r="AD240" s="71">
        <f t="shared" si="85"/>
        <v>-1.2125001111729836E-3</v>
      </c>
      <c r="AE240" s="71">
        <f t="shared" si="85"/>
        <v>-3.610910390589965E-3</v>
      </c>
      <c r="AF240" s="71">
        <f t="shared" si="85"/>
        <v>-4.3064576864969371E-3</v>
      </c>
      <c r="AG240" s="71">
        <f t="shared" si="85"/>
        <v>-4.5608004135830804E-3</v>
      </c>
      <c r="AH240" s="71">
        <f t="shared" si="85"/>
        <v>-4.4956266289194174E-3</v>
      </c>
      <c r="AI240" s="71">
        <f t="shared" si="85"/>
        <v>-4.3461170843536795E-3</v>
      </c>
      <c r="AJ240" s="71">
        <f t="shared" si="85"/>
        <v>-3.6078437414804E-3</v>
      </c>
      <c r="AK240" s="71">
        <f t="shared" si="85"/>
        <v>-2.3189873645265285E-3</v>
      </c>
      <c r="AL240" s="71">
        <f t="shared" si="85"/>
        <v>-2.0103210239020295E-3</v>
      </c>
      <c r="AM240" s="71">
        <f t="shared" si="85"/>
        <v>-2.2924023932029735E-3</v>
      </c>
      <c r="AN240" s="71">
        <f t="shared" si="85"/>
        <v>-3.6858787948283794E-3</v>
      </c>
      <c r="AO240" s="71">
        <f t="shared" si="85"/>
        <v>-3.8480520568064135E-3</v>
      </c>
      <c r="AP240" s="71">
        <f t="shared" si="85"/>
        <v>-4.0484531266833518E-3</v>
      </c>
      <c r="AQ240" s="71">
        <f t="shared" si="85"/>
        <v>-4.6404045372363671E-4</v>
      </c>
      <c r="AR240" s="71">
        <f t="shared" si="85"/>
        <v>-5.6338624231712527E-4</v>
      </c>
      <c r="AS240" s="71">
        <f t="shared" si="85"/>
        <v>-6.0060782240017169E-4</v>
      </c>
      <c r="AT240" s="71">
        <f t="shared" si="85"/>
        <v>-6.0441956929840022E-4</v>
      </c>
      <c r="AU240" s="71">
        <f t="shared" si="85"/>
        <v>-5.8157096489338492E-4</v>
      </c>
      <c r="AV240" s="71">
        <f t="shared" si="85"/>
        <v>-4.7181288994374484E-4</v>
      </c>
      <c r="AW240" s="71">
        <f t="shared" si="85"/>
        <v>-6.7332016695118393E-4</v>
      </c>
      <c r="AX240" s="71">
        <f t="shared" si="85"/>
        <v>-5.7143479118114252E-4</v>
      </c>
      <c r="AY240" s="71">
        <f t="shared" si="85"/>
        <v>-6.6437331452303284E-4</v>
      </c>
      <c r="AZ240" s="71">
        <f t="shared" si="85"/>
        <v>-5.7471897128676054E-4</v>
      </c>
      <c r="BA240" s="71">
        <f t="shared" si="85"/>
        <v>-6.0241692580872866E-4</v>
      </c>
      <c r="BB240" s="71">
        <f t="shared" si="85"/>
        <v>-6.3695128887148562E-4</v>
      </c>
      <c r="BC240" s="71">
        <f t="shared" si="85"/>
        <v>2.657630348886701E-3</v>
      </c>
      <c r="BD240" s="71">
        <f t="shared" si="85"/>
        <v>-5.6980673654347916E-4</v>
      </c>
      <c r="BE240" s="71">
        <f t="shared" si="85"/>
        <v>-6.0791022399046813E-4</v>
      </c>
      <c r="BF240" s="71">
        <f t="shared" si="85"/>
        <v>-6.2325518741087314E-4</v>
      </c>
      <c r="BG240" s="71">
        <f t="shared" si="85"/>
        <v>-5.9898889461591743E-4</v>
      </c>
      <c r="BH240" s="71">
        <f t="shared" si="85"/>
        <v>-4.8321226534155744E-4</v>
      </c>
      <c r="BI240" s="71">
        <f t="shared" si="85"/>
        <v>-7.2717977478574554E-4</v>
      </c>
      <c r="BJ240" s="71">
        <f t="shared" si="85"/>
        <v>-6.0976365469091035E-4</v>
      </c>
      <c r="BK240" s="71">
        <f t="shared" si="85"/>
        <v>-3.643938162256382E-2</v>
      </c>
      <c r="BL240">
        <v>149</v>
      </c>
      <c r="BM240">
        <f t="shared" si="0"/>
        <v>1.0541983515068549E-4</v>
      </c>
    </row>
    <row r="241" spans="1:65">
      <c r="A241" s="79">
        <f t="shared" si="4"/>
        <v>36587</v>
      </c>
      <c r="D241" s="71">
        <f t="shared" si="67"/>
        <v>-1.3849339166751646E-2</v>
      </c>
      <c r="E241" s="71">
        <f t="shared" ref="E241:S241" si="86">E43-E$199</f>
        <v>-1.5735537241985006E-2</v>
      </c>
      <c r="F241" s="71">
        <f t="shared" si="86"/>
        <v>-1.1157177565710486E-2</v>
      </c>
      <c r="G241" s="71">
        <f t="shared" si="86"/>
        <v>-7.5510461183829203E-3</v>
      </c>
      <c r="H241" s="71">
        <f t="shared" si="86"/>
        <v>-7.4825407651924938E-3</v>
      </c>
      <c r="I241" s="71">
        <f t="shared" si="86"/>
        <v>-3.6512567507445024E-3</v>
      </c>
      <c r="J241" s="71">
        <f t="shared" si="86"/>
        <v>-8.2646509756053069E-4</v>
      </c>
      <c r="K241" s="71">
        <f t="shared" si="86"/>
        <v>-2.0245680677368444E-3</v>
      </c>
      <c r="L241" s="71">
        <f t="shared" si="86"/>
        <v>-6.7772745998111892E-3</v>
      </c>
      <c r="M241" s="71">
        <f t="shared" si="86"/>
        <v>-3.0684473188145956E-3</v>
      </c>
      <c r="N241" s="71">
        <f t="shared" si="86"/>
        <v>-1.3283513692360944E-3</v>
      </c>
      <c r="O241" s="71">
        <f t="shared" si="86"/>
        <v>-1.5481112801983331E-3</v>
      </c>
      <c r="P241" s="71">
        <f t="shared" si="86"/>
        <v>-6.9631033666753845E-3</v>
      </c>
      <c r="Q241" s="71">
        <f t="shared" si="86"/>
        <v>-7.8632488478308574E-3</v>
      </c>
      <c r="R241" s="71">
        <f t="shared" si="86"/>
        <v>-7.7381806365148477E-3</v>
      </c>
      <c r="S241" s="71">
        <f t="shared" si="86"/>
        <v>-4.3668399843773157E-4</v>
      </c>
      <c r="T241" s="71">
        <f t="shared" ref="T241:BK241" si="87">T43-T$199</f>
        <v>-4.9751654265840458E-4</v>
      </c>
      <c r="U241" s="71">
        <f t="shared" si="87"/>
        <v>-5.848019881595618E-4</v>
      </c>
      <c r="V241" s="71">
        <f t="shared" si="87"/>
        <v>-1.1765248705097018E-3</v>
      </c>
      <c r="W241" s="71">
        <f t="shared" si="87"/>
        <v>-8.596200270186503E-4</v>
      </c>
      <c r="X241" s="71">
        <f t="shared" si="87"/>
        <v>-7.8741784840696133E-4</v>
      </c>
      <c r="Y241" s="71">
        <f t="shared" si="87"/>
        <v>-1.0753102610481786E-3</v>
      </c>
      <c r="Z241" s="71">
        <f t="shared" si="87"/>
        <v>-9.259523883618781E-4</v>
      </c>
      <c r="AA241" s="71">
        <f t="shared" si="87"/>
        <v>-1.0638699223642471E-3</v>
      </c>
      <c r="AB241" s="71">
        <f t="shared" si="87"/>
        <v>-9.1745693340982597E-4</v>
      </c>
      <c r="AC241" s="71">
        <f t="shared" si="87"/>
        <v>-8.0430688758121487E-4</v>
      </c>
      <c r="AD241" s="71">
        <f t="shared" si="87"/>
        <v>-1.2125001111729836E-3</v>
      </c>
      <c r="AE241" s="71">
        <f t="shared" si="87"/>
        <v>-3.610910390589965E-3</v>
      </c>
      <c r="AF241" s="71">
        <f t="shared" si="87"/>
        <v>-4.3064576864969371E-3</v>
      </c>
      <c r="AG241" s="71">
        <f t="shared" si="87"/>
        <v>-4.5608004135830804E-3</v>
      </c>
      <c r="AH241" s="71">
        <f t="shared" si="87"/>
        <v>-4.4956266289194174E-3</v>
      </c>
      <c r="AI241" s="71">
        <f t="shared" si="87"/>
        <v>-4.3461170843536795E-3</v>
      </c>
      <c r="AJ241" s="71">
        <f t="shared" si="87"/>
        <v>-3.6078437414804E-3</v>
      </c>
      <c r="AK241" s="71">
        <f t="shared" si="87"/>
        <v>-2.3189873645265285E-3</v>
      </c>
      <c r="AL241" s="71">
        <f t="shared" si="87"/>
        <v>-2.0103210239020295E-3</v>
      </c>
      <c r="AM241" s="71">
        <f t="shared" si="87"/>
        <v>-2.2924023932029735E-3</v>
      </c>
      <c r="AN241" s="71">
        <f t="shared" si="87"/>
        <v>-3.6858787948283794E-3</v>
      </c>
      <c r="AO241" s="71">
        <f t="shared" si="87"/>
        <v>-3.8480520568064135E-3</v>
      </c>
      <c r="AP241" s="71">
        <f t="shared" si="87"/>
        <v>-4.0484531266833518E-3</v>
      </c>
      <c r="AQ241" s="71">
        <f t="shared" si="87"/>
        <v>-4.6404045372363671E-4</v>
      </c>
      <c r="AR241" s="71">
        <f t="shared" si="87"/>
        <v>-5.6338624231712527E-4</v>
      </c>
      <c r="AS241" s="71">
        <f t="shared" si="87"/>
        <v>-6.0060782240017169E-4</v>
      </c>
      <c r="AT241" s="71">
        <f t="shared" si="87"/>
        <v>-6.0441956929840022E-4</v>
      </c>
      <c r="AU241" s="71">
        <f t="shared" si="87"/>
        <v>-5.8157096489338492E-4</v>
      </c>
      <c r="AV241" s="71">
        <f t="shared" si="87"/>
        <v>-4.7181288994374484E-4</v>
      </c>
      <c r="AW241" s="71">
        <f t="shared" si="87"/>
        <v>-6.7332016695118393E-4</v>
      </c>
      <c r="AX241" s="71">
        <f t="shared" si="87"/>
        <v>-5.7143479118114252E-4</v>
      </c>
      <c r="AY241" s="71">
        <f t="shared" si="87"/>
        <v>-6.6437331452303284E-4</v>
      </c>
      <c r="AZ241" s="71">
        <f t="shared" si="87"/>
        <v>-5.7471897128676054E-4</v>
      </c>
      <c r="BA241" s="71">
        <f t="shared" si="87"/>
        <v>-6.0241692580872866E-4</v>
      </c>
      <c r="BB241" s="71">
        <f t="shared" si="87"/>
        <v>-6.3695128887148562E-4</v>
      </c>
      <c r="BC241" s="71">
        <f t="shared" si="87"/>
        <v>2.657630348886701E-3</v>
      </c>
      <c r="BD241" s="71">
        <f t="shared" si="87"/>
        <v>-5.6980673654347916E-4</v>
      </c>
      <c r="BE241" s="71">
        <f t="shared" si="87"/>
        <v>-6.0791022399046813E-4</v>
      </c>
      <c r="BF241" s="71">
        <f t="shared" si="87"/>
        <v>-6.2325518741087314E-4</v>
      </c>
      <c r="BG241" s="71">
        <f t="shared" si="87"/>
        <v>-5.9898889461591743E-4</v>
      </c>
      <c r="BH241" s="71">
        <f t="shared" si="87"/>
        <v>-4.8321226534155744E-4</v>
      </c>
      <c r="BI241" s="71">
        <f t="shared" si="87"/>
        <v>-7.2717977478574554E-4</v>
      </c>
      <c r="BJ241" s="71">
        <f t="shared" si="87"/>
        <v>-6.0976365469091035E-4</v>
      </c>
      <c r="BK241" s="71">
        <f t="shared" si="87"/>
        <v>-3.643938162256382E-2</v>
      </c>
      <c r="BL241">
        <v>148</v>
      </c>
      <c r="BM241">
        <f t="shared" si="0"/>
        <v>1.1214876079860159E-4</v>
      </c>
    </row>
    <row r="242" spans="1:65">
      <c r="A242" s="79">
        <f t="shared" si="4"/>
        <v>36588</v>
      </c>
      <c r="D242" s="71">
        <f t="shared" si="67"/>
        <v>1.1885381977888559E-3</v>
      </c>
      <c r="E242" s="71">
        <f t="shared" ref="E242:S242" si="88">E44-E$199</f>
        <v>5.9135604544366047E-4</v>
      </c>
      <c r="F242" s="71">
        <f t="shared" si="88"/>
        <v>-1.1157177565710486E-2</v>
      </c>
      <c r="G242" s="71">
        <f t="shared" si="88"/>
        <v>-1.7144536739316062E-3</v>
      </c>
      <c r="H242" s="71">
        <f t="shared" si="88"/>
        <v>2.0874030338353909E-3</v>
      </c>
      <c r="I242" s="71">
        <f t="shared" si="88"/>
        <v>-3.6512567507445024E-3</v>
      </c>
      <c r="J242" s="71">
        <f t="shared" si="88"/>
        <v>-8.2646509756053069E-4</v>
      </c>
      <c r="K242" s="71">
        <f t="shared" si="88"/>
        <v>-2.0245680677368444E-3</v>
      </c>
      <c r="L242" s="71">
        <f t="shared" si="88"/>
        <v>-6.7772745998111892E-3</v>
      </c>
      <c r="M242" s="71">
        <f t="shared" si="88"/>
        <v>-3.0684473188145956E-3</v>
      </c>
      <c r="N242" s="71">
        <f t="shared" si="88"/>
        <v>-1.3283513692360944E-3</v>
      </c>
      <c r="O242" s="71">
        <f t="shared" si="88"/>
        <v>-1.5481112801983331E-3</v>
      </c>
      <c r="P242" s="71">
        <f t="shared" si="88"/>
        <v>6.4149601854382801E-4</v>
      </c>
      <c r="Q242" s="71">
        <f t="shared" si="88"/>
        <v>8.1370924986102627E-3</v>
      </c>
      <c r="R242" s="71">
        <f t="shared" si="88"/>
        <v>-1.9097500113194384E-4</v>
      </c>
      <c r="S242" s="71">
        <f t="shared" si="88"/>
        <v>-4.3668399843773157E-4</v>
      </c>
      <c r="T242" s="71">
        <f t="shared" ref="T242:BK242" si="89">T44-T$199</f>
        <v>-4.9751654265840458E-4</v>
      </c>
      <c r="U242" s="71">
        <f t="shared" si="89"/>
        <v>-5.848019881595618E-4</v>
      </c>
      <c r="V242" s="71">
        <f t="shared" si="89"/>
        <v>-1.1765248705097018E-3</v>
      </c>
      <c r="W242" s="71">
        <f t="shared" si="89"/>
        <v>5.3709297236175122E-3</v>
      </c>
      <c r="X242" s="71">
        <f t="shared" si="89"/>
        <v>-7.8741784840696133E-4</v>
      </c>
      <c r="Y242" s="71">
        <f t="shared" si="89"/>
        <v>-1.0753102610481786E-3</v>
      </c>
      <c r="Z242" s="71">
        <f t="shared" si="89"/>
        <v>-9.259523883618781E-4</v>
      </c>
      <c r="AA242" s="71">
        <f t="shared" si="89"/>
        <v>-1.0638699223642471E-3</v>
      </c>
      <c r="AB242" s="71">
        <f t="shared" si="89"/>
        <v>6.5341423750109734E-3</v>
      </c>
      <c r="AC242" s="71">
        <f t="shared" si="89"/>
        <v>1.4857720387406327E-2</v>
      </c>
      <c r="AD242" s="71">
        <f t="shared" si="89"/>
        <v>6.1839833133321889E-3</v>
      </c>
      <c r="AE242" s="71">
        <f t="shared" si="89"/>
        <v>-3.610910390589965E-3</v>
      </c>
      <c r="AF242" s="71">
        <f t="shared" si="89"/>
        <v>-4.3064576864969371E-3</v>
      </c>
      <c r="AG242" s="71">
        <f t="shared" si="89"/>
        <v>-4.5608004135830804E-3</v>
      </c>
      <c r="AH242" s="71">
        <f t="shared" si="89"/>
        <v>-4.4956266289194174E-3</v>
      </c>
      <c r="AI242" s="71">
        <f t="shared" si="89"/>
        <v>1.781353067743391E-3</v>
      </c>
      <c r="AJ242" s="71">
        <f t="shared" si="89"/>
        <v>-3.6078437414804E-3</v>
      </c>
      <c r="AK242" s="71">
        <f t="shared" si="89"/>
        <v>-2.3189873645265285E-3</v>
      </c>
      <c r="AL242" s="71">
        <f t="shared" si="89"/>
        <v>-2.0103210239020295E-3</v>
      </c>
      <c r="AM242" s="71">
        <f t="shared" si="89"/>
        <v>-2.2924023932029735E-3</v>
      </c>
      <c r="AN242" s="71">
        <f t="shared" si="89"/>
        <v>3.6283726547440475E-3</v>
      </c>
      <c r="AO242" s="71">
        <f t="shared" si="89"/>
        <v>1.1510873729905755E-2</v>
      </c>
      <c r="AP242" s="71">
        <f t="shared" si="89"/>
        <v>3.2126882738201931E-3</v>
      </c>
      <c r="AQ242" s="71">
        <f t="shared" si="89"/>
        <v>-4.6404045372363671E-4</v>
      </c>
      <c r="AR242" s="71">
        <f t="shared" si="89"/>
        <v>-5.6338624231712527E-4</v>
      </c>
      <c r="AS242" s="71">
        <f t="shared" si="89"/>
        <v>-6.0060782240017169E-4</v>
      </c>
      <c r="AT242" s="71">
        <f t="shared" si="89"/>
        <v>-6.0441956929840022E-4</v>
      </c>
      <c r="AU242" s="71">
        <f t="shared" si="89"/>
        <v>5.4527220256277691E-3</v>
      </c>
      <c r="AV242" s="71">
        <f t="shared" si="89"/>
        <v>-4.7181288994374484E-4</v>
      </c>
      <c r="AW242" s="71">
        <f t="shared" si="89"/>
        <v>-6.7332016695118393E-4</v>
      </c>
      <c r="AX242" s="71">
        <f t="shared" si="89"/>
        <v>-5.7143479118114252E-4</v>
      </c>
      <c r="AY242" s="71">
        <f t="shared" si="89"/>
        <v>-6.6437331452303284E-4</v>
      </c>
      <c r="AZ242" s="71">
        <f t="shared" si="89"/>
        <v>6.6164525331615766E-3</v>
      </c>
      <c r="BA242" s="71">
        <f t="shared" si="89"/>
        <v>1.4485376828788754E-2</v>
      </c>
      <c r="BB242" s="71">
        <f t="shared" si="89"/>
        <v>6.5028762713969243E-3</v>
      </c>
      <c r="BC242" s="71">
        <f t="shared" si="89"/>
        <v>2.657630348886701E-3</v>
      </c>
      <c r="BD242" s="71">
        <f t="shared" si="89"/>
        <v>-5.6980673654347916E-4</v>
      </c>
      <c r="BE242" s="71">
        <f t="shared" si="89"/>
        <v>-6.0791022399046813E-4</v>
      </c>
      <c r="BF242" s="71">
        <f t="shared" si="89"/>
        <v>-6.2325518741087314E-4</v>
      </c>
      <c r="BG242" s="71">
        <f t="shared" si="89"/>
        <v>5.3512845224836089E-3</v>
      </c>
      <c r="BH242" s="71">
        <f t="shared" si="89"/>
        <v>-4.8321226534155744E-4</v>
      </c>
      <c r="BI242" s="71">
        <f t="shared" si="89"/>
        <v>-7.2717977478574554E-4</v>
      </c>
      <c r="BJ242" s="71">
        <f t="shared" si="89"/>
        <v>-6.0976365469091035E-4</v>
      </c>
      <c r="BK242" s="71">
        <f t="shared" si="89"/>
        <v>-3.643938162256382E-2</v>
      </c>
      <c r="BL242">
        <v>147</v>
      </c>
      <c r="BM242">
        <f t="shared" si="0"/>
        <v>1.1930719233893787E-4</v>
      </c>
    </row>
    <row r="243" spans="1:65">
      <c r="A243" s="79">
        <f t="shared" si="4"/>
        <v>36591</v>
      </c>
      <c r="D243" s="71">
        <f t="shared" si="67"/>
        <v>-2.8887216531292205E-2</v>
      </c>
      <c r="E243" s="71">
        <f t="shared" ref="E243:S243" si="90">E45-E$199</f>
        <v>-1.5735537241985006E-2</v>
      </c>
      <c r="F243" s="71">
        <f t="shared" si="90"/>
        <v>-8.198595525965224E-3</v>
      </c>
      <c r="G243" s="71">
        <f t="shared" si="90"/>
        <v>3.1517359772413002E-3</v>
      </c>
      <c r="H243" s="71">
        <f t="shared" si="90"/>
        <v>-1.3762886293291554E-4</v>
      </c>
      <c r="I243" s="71">
        <f t="shared" si="90"/>
        <v>4.3169128984323788E-3</v>
      </c>
      <c r="J243" s="71">
        <f t="shared" si="90"/>
        <v>7.2149337774331263E-3</v>
      </c>
      <c r="K243" s="71">
        <f t="shared" si="90"/>
        <v>-2.0245680677368444E-3</v>
      </c>
      <c r="L243" s="71">
        <f t="shared" si="90"/>
        <v>-6.7772745998111892E-3</v>
      </c>
      <c r="M243" s="71">
        <f t="shared" si="90"/>
        <v>-3.0684473188145956E-3</v>
      </c>
      <c r="N243" s="71">
        <f t="shared" si="90"/>
        <v>-1.3283513692360944E-3</v>
      </c>
      <c r="O243" s="71">
        <f t="shared" si="90"/>
        <v>7.7255255051306999E-3</v>
      </c>
      <c r="P243" s="71">
        <f t="shared" si="90"/>
        <v>5.8410226870751931E-4</v>
      </c>
      <c r="Q243" s="71">
        <f t="shared" si="90"/>
        <v>-1.5341137961833277E-3</v>
      </c>
      <c r="R243" s="71">
        <f t="shared" si="90"/>
        <v>-7.7381806365148477E-3</v>
      </c>
      <c r="S243" s="71">
        <f t="shared" si="90"/>
        <v>-4.3668399843773157E-4</v>
      </c>
      <c r="T243" s="71">
        <f t="shared" ref="T243:BK243" si="91">T45-T$199</f>
        <v>9.1491307068395386E-4</v>
      </c>
      <c r="U243" s="71">
        <f t="shared" si="91"/>
        <v>7.65803224355204E-3</v>
      </c>
      <c r="V243" s="71">
        <f t="shared" si="91"/>
        <v>-1.1765248705097018E-3</v>
      </c>
      <c r="W243" s="71">
        <f t="shared" si="91"/>
        <v>-8.596200270186503E-4</v>
      </c>
      <c r="X243" s="71">
        <f t="shared" si="91"/>
        <v>-7.8741784840696133E-4</v>
      </c>
      <c r="Y243" s="71">
        <f t="shared" si="91"/>
        <v>-1.0753102610481786E-3</v>
      </c>
      <c r="Z243" s="71">
        <f t="shared" si="91"/>
        <v>-9.259523883618781E-4</v>
      </c>
      <c r="AA243" s="71">
        <f t="shared" si="91"/>
        <v>7.8184978765652655E-3</v>
      </c>
      <c r="AB243" s="71">
        <f t="shared" si="91"/>
        <v>6.4790264910953473E-3</v>
      </c>
      <c r="AC243" s="71">
        <f t="shared" si="91"/>
        <v>5.3924596499304051E-3</v>
      </c>
      <c r="AD243" s="71">
        <f t="shared" si="91"/>
        <v>-1.2125001111729836E-3</v>
      </c>
      <c r="AE243" s="71">
        <f t="shared" si="91"/>
        <v>-3.610910390589965E-3</v>
      </c>
      <c r="AF243" s="71">
        <f t="shared" si="91"/>
        <v>-2.9182915777566233E-3</v>
      </c>
      <c r="AG243" s="71">
        <f t="shared" si="91"/>
        <v>3.5994822577529216E-3</v>
      </c>
      <c r="AH243" s="71">
        <f t="shared" si="91"/>
        <v>-4.4956266289194174E-3</v>
      </c>
      <c r="AI243" s="71">
        <f t="shared" si="91"/>
        <v>-4.3461170843536795E-3</v>
      </c>
      <c r="AJ243" s="71">
        <f t="shared" si="91"/>
        <v>-3.6078437414804E-3</v>
      </c>
      <c r="AK243" s="71">
        <f t="shared" si="91"/>
        <v>-3.6621709109941544E-3</v>
      </c>
      <c r="AL243" s="71">
        <f t="shared" si="91"/>
        <v>-3.3644173716313982E-3</v>
      </c>
      <c r="AM243" s="71">
        <f t="shared" si="91"/>
        <v>5.1241952618466457E-3</v>
      </c>
      <c r="AN243" s="71">
        <f t="shared" si="91"/>
        <v>2.2721421722293831E-3</v>
      </c>
      <c r="AO243" s="71">
        <f t="shared" si="91"/>
        <v>8.6571018762373079E-4</v>
      </c>
      <c r="AP243" s="71">
        <f t="shared" si="91"/>
        <v>-5.3515735601290335E-3</v>
      </c>
      <c r="AQ243" s="71">
        <f t="shared" si="91"/>
        <v>-1.9411786556584869E-3</v>
      </c>
      <c r="AR243" s="71">
        <f t="shared" si="91"/>
        <v>-3.2415587942571375E-4</v>
      </c>
      <c r="AS243" s="71">
        <f t="shared" si="91"/>
        <v>6.8250778814838058E-3</v>
      </c>
      <c r="AT243" s="71">
        <f t="shared" si="91"/>
        <v>-1.6686897578519629E-3</v>
      </c>
      <c r="AU243" s="71">
        <f t="shared" si="91"/>
        <v>-1.6650599049357491E-3</v>
      </c>
      <c r="AV243" s="71">
        <f t="shared" si="91"/>
        <v>-1.5360830784973075E-3</v>
      </c>
      <c r="AW243" s="71">
        <f t="shared" si="91"/>
        <v>-1.9934523718740278E-3</v>
      </c>
      <c r="AX243" s="71">
        <f t="shared" si="91"/>
        <v>-1.9021069768863151E-3</v>
      </c>
      <c r="AY243" s="71">
        <f t="shared" si="91"/>
        <v>6.6281448835595145E-3</v>
      </c>
      <c r="AZ243" s="71">
        <f t="shared" si="91"/>
        <v>5.2836960124153301E-3</v>
      </c>
      <c r="BA243" s="71">
        <f t="shared" si="91"/>
        <v>4.0289501334795147E-3</v>
      </c>
      <c r="BB243" s="71">
        <f t="shared" si="91"/>
        <v>-1.9183638654378925E-3</v>
      </c>
      <c r="BC243" s="71">
        <f t="shared" si="91"/>
        <v>1.2083229079523177E-3</v>
      </c>
      <c r="BD243" s="71">
        <f t="shared" si="91"/>
        <v>-3.3403314546153086E-4</v>
      </c>
      <c r="BE243" s="71">
        <f t="shared" si="91"/>
        <v>6.7544439851994834E-3</v>
      </c>
      <c r="BF243" s="71">
        <f t="shared" si="91"/>
        <v>-1.6730015951178865E-3</v>
      </c>
      <c r="BG243" s="71">
        <f t="shared" si="91"/>
        <v>-1.6674284810316718E-3</v>
      </c>
      <c r="BH243" s="71">
        <f t="shared" si="91"/>
        <v>-1.5329586730485709E-3</v>
      </c>
      <c r="BI243" s="71">
        <f t="shared" si="91"/>
        <v>-2.0250384903855861E-3</v>
      </c>
      <c r="BJ243" s="71">
        <f t="shared" si="91"/>
        <v>-1.9178083147061405E-3</v>
      </c>
      <c r="BK243" s="71">
        <f t="shared" si="91"/>
        <v>-2.9266859487499269E-2</v>
      </c>
      <c r="BL243">
        <v>146</v>
      </c>
      <c r="BM243">
        <f t="shared" si="0"/>
        <v>1.2692254504142328E-4</v>
      </c>
    </row>
    <row r="244" spans="1:65">
      <c r="A244" s="79">
        <f t="shared" si="4"/>
        <v>36592</v>
      </c>
      <c r="D244" s="71">
        <f t="shared" si="67"/>
        <v>-2.4512044910791828E-2</v>
      </c>
      <c r="E244" s="71">
        <f t="shared" ref="E244:S244" si="92">E46-E$199</f>
        <v>-1.5735537241985006E-2</v>
      </c>
      <c r="F244" s="71">
        <f t="shared" si="92"/>
        <v>-6.7356523078332302E-3</v>
      </c>
      <c r="G244" s="71">
        <f t="shared" si="92"/>
        <v>3.1701543245912414E-2</v>
      </c>
      <c r="H244" s="71">
        <f t="shared" si="92"/>
        <v>2.4310663582997119E-2</v>
      </c>
      <c r="I244" s="71">
        <f t="shared" si="92"/>
        <v>1.5995740633051918E-2</v>
      </c>
      <c r="J244" s="71">
        <f t="shared" si="92"/>
        <v>1.168080425483343E-2</v>
      </c>
      <c r="K244" s="71">
        <f t="shared" si="92"/>
        <v>-2.0245680677368444E-3</v>
      </c>
      <c r="L244" s="71">
        <f t="shared" si="92"/>
        <v>-6.7772745998111892E-3</v>
      </c>
      <c r="M244" s="71">
        <f t="shared" si="92"/>
        <v>-3.0684473188145956E-3</v>
      </c>
      <c r="N244" s="71">
        <f t="shared" si="92"/>
        <v>-1.3283513692360944E-3</v>
      </c>
      <c r="O244" s="71">
        <f t="shared" si="92"/>
        <v>-1.5481112801983331E-3</v>
      </c>
      <c r="P244" s="71">
        <f t="shared" si="92"/>
        <v>-6.9631033666753845E-3</v>
      </c>
      <c r="Q244" s="71">
        <f t="shared" si="92"/>
        <v>-7.8632488478308574E-3</v>
      </c>
      <c r="R244" s="71">
        <f t="shared" si="92"/>
        <v>-7.7381806365148477E-3</v>
      </c>
      <c r="S244" s="71">
        <f t="shared" si="92"/>
        <v>1.3484654520170282E-2</v>
      </c>
      <c r="T244" s="71">
        <f t="shared" ref="T244:BK244" si="93">T46-T$199</f>
        <v>2.5966423372254157E-2</v>
      </c>
      <c r="U244" s="71">
        <f t="shared" si="93"/>
        <v>1.0547038380684636E-2</v>
      </c>
      <c r="V244" s="71">
        <f t="shared" si="93"/>
        <v>4.9025212058724909E-3</v>
      </c>
      <c r="W244" s="71">
        <f t="shared" si="93"/>
        <v>-8.596200270186503E-4</v>
      </c>
      <c r="X244" s="71">
        <f t="shared" si="93"/>
        <v>-7.8741784840696133E-4</v>
      </c>
      <c r="Y244" s="71">
        <f t="shared" si="93"/>
        <v>-1.0753102610481786E-3</v>
      </c>
      <c r="Z244" s="71">
        <f t="shared" si="93"/>
        <v>-2.3062148573202248E-3</v>
      </c>
      <c r="AA244" s="71">
        <f t="shared" si="93"/>
        <v>-2.3912058594432756E-3</v>
      </c>
      <c r="AB244" s="71">
        <f t="shared" si="93"/>
        <v>-2.2447928704888544E-3</v>
      </c>
      <c r="AC244" s="71">
        <f t="shared" si="93"/>
        <v>-2.195235169941323E-3</v>
      </c>
      <c r="AD244" s="71">
        <f t="shared" si="93"/>
        <v>-2.5398360482520119E-3</v>
      </c>
      <c r="AE244" s="71">
        <f t="shared" si="93"/>
        <v>8.5098998701820631E-3</v>
      </c>
      <c r="AF244" s="71">
        <f t="shared" si="93"/>
        <v>2.0593368036008024E-2</v>
      </c>
      <c r="AG244" s="71">
        <f t="shared" si="93"/>
        <v>5.8027482972071434E-3</v>
      </c>
      <c r="AH244" s="71">
        <f t="shared" si="93"/>
        <v>4.1133073655905735E-4</v>
      </c>
      <c r="AI244" s="71">
        <f t="shared" si="93"/>
        <v>-5.4462944461031431E-3</v>
      </c>
      <c r="AJ244" s="71">
        <f t="shared" si="93"/>
        <v>-4.6882111714538688E-3</v>
      </c>
      <c r="AK244" s="71">
        <f t="shared" si="93"/>
        <v>-2.3189873645265285E-3</v>
      </c>
      <c r="AL244" s="71">
        <f t="shared" si="93"/>
        <v>-3.3662534350378734E-3</v>
      </c>
      <c r="AM244" s="71">
        <f t="shared" si="93"/>
        <v>-3.5972231654997164E-3</v>
      </c>
      <c r="AN244" s="71">
        <f t="shared" si="93"/>
        <v>-4.9906995671251224E-3</v>
      </c>
      <c r="AO244" s="71">
        <f t="shared" si="93"/>
        <v>-5.2142761782374425E-3</v>
      </c>
      <c r="AP244" s="71">
        <f t="shared" si="93"/>
        <v>-5.3532738989800948E-3</v>
      </c>
      <c r="AQ244" s="71">
        <f t="shared" si="93"/>
        <v>1.1425223495174323E-2</v>
      </c>
      <c r="AR244" s="71">
        <f t="shared" si="93"/>
        <v>2.3975858762326389E-2</v>
      </c>
      <c r="AS244" s="71">
        <f t="shared" si="93"/>
        <v>9.6745782265219762E-3</v>
      </c>
      <c r="AT244" s="71">
        <f t="shared" si="93"/>
        <v>4.2347754747637419E-3</v>
      </c>
      <c r="AU244" s="71">
        <f t="shared" si="93"/>
        <v>-1.666235126673579E-3</v>
      </c>
      <c r="AV244" s="71">
        <f t="shared" si="93"/>
        <v>-1.5372169563909661E-3</v>
      </c>
      <c r="AW244" s="71">
        <f t="shared" si="93"/>
        <v>-6.7332016695118393E-4</v>
      </c>
      <c r="AX244" s="71">
        <f t="shared" si="93"/>
        <v>-1.9038800249596322E-3</v>
      </c>
      <c r="AY244" s="71">
        <f t="shared" si="93"/>
        <v>-1.9474300163087651E-3</v>
      </c>
      <c r="AZ244" s="71">
        <f t="shared" si="93"/>
        <v>-1.8577756730724928E-3</v>
      </c>
      <c r="BA244" s="71">
        <f t="shared" si="93"/>
        <v>-1.9447991096393751E-3</v>
      </c>
      <c r="BB244" s="71">
        <f t="shared" si="93"/>
        <v>-1.9200079906572178E-3</v>
      </c>
      <c r="BC244" s="71">
        <f t="shared" si="93"/>
        <v>1.4324028807633424E-2</v>
      </c>
      <c r="BD244" s="71">
        <f t="shared" si="93"/>
        <v>2.3619152300948097E-2</v>
      </c>
      <c r="BE244" s="71">
        <f t="shared" si="93"/>
        <v>9.580407249125648E-3</v>
      </c>
      <c r="BF244" s="71">
        <f t="shared" si="93"/>
        <v>4.1500235652467176E-3</v>
      </c>
      <c r="BG244" s="71">
        <f t="shared" si="93"/>
        <v>-1.6685712652862073E-3</v>
      </c>
      <c r="BH244" s="71">
        <f t="shared" si="93"/>
        <v>-1.5340617986726529E-3</v>
      </c>
      <c r="BI244" s="71">
        <f t="shared" si="93"/>
        <v>-2.0267251168712488E-3</v>
      </c>
      <c r="BJ244" s="71">
        <f t="shared" si="93"/>
        <v>-3.2309971345652142E-3</v>
      </c>
      <c r="BK244" s="71">
        <f t="shared" si="93"/>
        <v>-3.8964989812270992E-2</v>
      </c>
      <c r="BL244">
        <v>145</v>
      </c>
      <c r="BM244">
        <f t="shared" si="0"/>
        <v>1.3502398408662053E-4</v>
      </c>
    </row>
    <row r="245" spans="1:65">
      <c r="A245" s="79">
        <f t="shared" si="4"/>
        <v>36593</v>
      </c>
      <c r="D245" s="71">
        <f t="shared" si="67"/>
        <v>-1.0791232807930774E-2</v>
      </c>
      <c r="E245" s="71">
        <f t="shared" ref="E245:S245" si="94">E47-E$199</f>
        <v>-1.5735537241985006E-2</v>
      </c>
      <c r="F245" s="71">
        <f t="shared" si="94"/>
        <v>-1.1157177565710486E-2</v>
      </c>
      <c r="G245" s="71">
        <f t="shared" si="94"/>
        <v>-1.7144536739316062E-3</v>
      </c>
      <c r="H245" s="71">
        <f t="shared" si="94"/>
        <v>-3.7992953488960894E-3</v>
      </c>
      <c r="I245" s="71">
        <f t="shared" si="94"/>
        <v>-3.6512567507445024E-3</v>
      </c>
      <c r="J245" s="71">
        <f t="shared" si="94"/>
        <v>-8.2646509756053069E-4</v>
      </c>
      <c r="K245" s="71">
        <f t="shared" si="94"/>
        <v>-2.0245680677368444E-3</v>
      </c>
      <c r="L245" s="71">
        <f t="shared" si="94"/>
        <v>-6.7772745998111892E-3</v>
      </c>
      <c r="M245" s="71">
        <f t="shared" si="94"/>
        <v>-3.0684473188145956E-3</v>
      </c>
      <c r="N245" s="71">
        <f t="shared" si="94"/>
        <v>-1.3283513692360944E-3</v>
      </c>
      <c r="O245" s="71">
        <f t="shared" si="94"/>
        <v>-1.5481112801983331E-3</v>
      </c>
      <c r="P245" s="71">
        <f t="shared" si="94"/>
        <v>-6.9631033666753845E-3</v>
      </c>
      <c r="Q245" s="71">
        <f t="shared" si="94"/>
        <v>-7.8632488478308574E-3</v>
      </c>
      <c r="R245" s="71">
        <f t="shared" si="94"/>
        <v>-7.7381806365148477E-3</v>
      </c>
      <c r="S245" s="71">
        <f t="shared" si="94"/>
        <v>3.2431729599628864E-3</v>
      </c>
      <c r="T245" s="71">
        <f t="shared" ref="T245:BK245" si="95">T47-T$199</f>
        <v>-4.9751654265840458E-4</v>
      </c>
      <c r="U245" s="71">
        <f t="shared" si="95"/>
        <v>3.0984434281368062E-3</v>
      </c>
      <c r="V245" s="71">
        <f t="shared" si="95"/>
        <v>-1.1765248705097018E-3</v>
      </c>
      <c r="W245" s="71">
        <f t="shared" si="95"/>
        <v>-8.596200270186503E-4</v>
      </c>
      <c r="X245" s="71">
        <f t="shared" si="95"/>
        <v>-7.8741784840696133E-4</v>
      </c>
      <c r="Y245" s="71">
        <f t="shared" si="95"/>
        <v>-2.4442358683897996E-3</v>
      </c>
      <c r="Z245" s="71">
        <f t="shared" si="95"/>
        <v>4.5431008059639054E-4</v>
      </c>
      <c r="AA245" s="71">
        <f t="shared" si="95"/>
        <v>2.6346601471471725E-4</v>
      </c>
      <c r="AB245" s="71">
        <f t="shared" si="95"/>
        <v>4.0987900366913838E-4</v>
      </c>
      <c r="AC245" s="71">
        <f t="shared" si="95"/>
        <v>5.8662139477896208E-4</v>
      </c>
      <c r="AD245" s="71">
        <f t="shared" si="95"/>
        <v>1.1483582590598074E-4</v>
      </c>
      <c r="AE245" s="71">
        <f t="shared" si="95"/>
        <v>1.4749524521492268E-3</v>
      </c>
      <c r="AF245" s="71">
        <f t="shared" si="95"/>
        <v>-3.1907823336896918E-3</v>
      </c>
      <c r="AG245" s="71">
        <f t="shared" si="95"/>
        <v>-2.5595264340066287E-4</v>
      </c>
      <c r="AH245" s="71">
        <f t="shared" si="95"/>
        <v>-3.4217049219830045E-3</v>
      </c>
      <c r="AI245" s="71">
        <f t="shared" si="95"/>
        <v>-3.2459397226041048E-3</v>
      </c>
      <c r="AJ245" s="71">
        <f t="shared" si="95"/>
        <v>-2.5274763115070071E-3</v>
      </c>
      <c r="AK245" s="71">
        <f t="shared" si="95"/>
        <v>-3.6639774798593394E-3</v>
      </c>
      <c r="AL245" s="71">
        <f t="shared" si="95"/>
        <v>-6.5438861276625408E-4</v>
      </c>
      <c r="AM245" s="71">
        <f t="shared" si="95"/>
        <v>-9.8758162090628121E-4</v>
      </c>
      <c r="AN245" s="71">
        <f t="shared" si="95"/>
        <v>-2.3810580225316872E-3</v>
      </c>
      <c r="AO245" s="71">
        <f t="shared" si="95"/>
        <v>-2.4818279353753863E-3</v>
      </c>
      <c r="AP245" s="71">
        <f t="shared" si="95"/>
        <v>-2.7436323543866595E-3</v>
      </c>
      <c r="AQ245" s="71">
        <f t="shared" si="95"/>
        <v>4.5254830888779062E-3</v>
      </c>
      <c r="AR245" s="71">
        <f t="shared" si="95"/>
        <v>5.3633893724906864E-4</v>
      </c>
      <c r="AS245" s="71">
        <f t="shared" si="95"/>
        <v>3.6678016243926574E-3</v>
      </c>
      <c r="AT245" s="71">
        <f t="shared" si="95"/>
        <v>4.5471556942772553E-4</v>
      </c>
      <c r="AU245" s="71">
        <f t="shared" si="95"/>
        <v>5.0309319688675682E-4</v>
      </c>
      <c r="AV245" s="71">
        <f t="shared" si="95"/>
        <v>5.9359117650355253E-4</v>
      </c>
      <c r="AW245" s="71">
        <f t="shared" si="95"/>
        <v>-3.3188243553753495E-3</v>
      </c>
      <c r="AX245" s="71">
        <f t="shared" si="95"/>
        <v>-5.7143479118114252E-4</v>
      </c>
      <c r="AY245" s="71">
        <f t="shared" si="95"/>
        <v>-6.6437331452303284E-4</v>
      </c>
      <c r="AZ245" s="71">
        <f t="shared" si="95"/>
        <v>-5.7471897128676054E-4</v>
      </c>
      <c r="BA245" s="71">
        <f t="shared" si="95"/>
        <v>-6.0241692580872866E-4</v>
      </c>
      <c r="BB245" s="71">
        <f t="shared" si="95"/>
        <v>-6.3695128887148562E-4</v>
      </c>
      <c r="BC245" s="71">
        <f t="shared" si="95"/>
        <v>6.1268445828980209E-3</v>
      </c>
      <c r="BD245" s="71">
        <f t="shared" si="95"/>
        <v>-5.6980673654347916E-4</v>
      </c>
      <c r="BE245" s="71">
        <f t="shared" si="95"/>
        <v>2.9801811748843793E-3</v>
      </c>
      <c r="BF245" s="71">
        <f t="shared" si="95"/>
        <v>-6.2325518741087314E-4</v>
      </c>
      <c r="BG245" s="71">
        <f t="shared" si="95"/>
        <v>-5.9898889461591743E-4</v>
      </c>
      <c r="BH245" s="71">
        <f t="shared" si="95"/>
        <v>-4.8321226534155744E-4</v>
      </c>
      <c r="BI245" s="71">
        <f t="shared" si="95"/>
        <v>-4.6359795398385768E-3</v>
      </c>
      <c r="BJ245" s="71">
        <f t="shared" si="95"/>
        <v>-1.9229614796514938E-3</v>
      </c>
      <c r="BK245" s="71">
        <f t="shared" si="95"/>
        <v>-3.7704581763218732E-2</v>
      </c>
      <c r="BL245">
        <v>144</v>
      </c>
      <c r="BM245">
        <f t="shared" si="0"/>
        <v>1.4364253626236227E-4</v>
      </c>
    </row>
    <row r="246" spans="1:65">
      <c r="A246" s="79">
        <f t="shared" si="4"/>
        <v>36594</v>
      </c>
      <c r="D246" s="71">
        <f t="shared" si="67"/>
        <v>-1.3849339166751646E-2</v>
      </c>
      <c r="E246" s="71">
        <f t="shared" ref="E246:S246" si="96">E48-E$199</f>
        <v>-3.6629560077157657E-3</v>
      </c>
      <c r="F246" s="71">
        <f t="shared" si="96"/>
        <v>-1.1157177565710486E-2</v>
      </c>
      <c r="G246" s="71">
        <f t="shared" si="96"/>
        <v>-1.7144536739316062E-3</v>
      </c>
      <c r="H246" s="71">
        <f t="shared" si="96"/>
        <v>-3.7992953488960894E-3</v>
      </c>
      <c r="I246" s="71">
        <f t="shared" si="96"/>
        <v>-3.6512567507445024E-3</v>
      </c>
      <c r="J246" s="71">
        <f t="shared" si="96"/>
        <v>-8.2646509756053069E-4</v>
      </c>
      <c r="K246" s="71">
        <f t="shared" si="96"/>
        <v>-2.0245680677368444E-3</v>
      </c>
      <c r="L246" s="71">
        <f t="shared" si="96"/>
        <v>-6.7772745998111892E-3</v>
      </c>
      <c r="M246" s="71">
        <f t="shared" si="96"/>
        <v>-3.0684473188145956E-3</v>
      </c>
      <c r="N246" s="71">
        <f t="shared" si="96"/>
        <v>-1.3283513692360944E-3</v>
      </c>
      <c r="O246" s="71">
        <f t="shared" si="96"/>
        <v>-1.5481112801983331E-3</v>
      </c>
      <c r="P246" s="71">
        <f t="shared" si="96"/>
        <v>-6.9631033666753845E-3</v>
      </c>
      <c r="Q246" s="71">
        <f t="shared" si="96"/>
        <v>-7.8632488478308574E-3</v>
      </c>
      <c r="R246" s="71">
        <f t="shared" si="96"/>
        <v>-7.7381806365148477E-3</v>
      </c>
      <c r="S246" s="71">
        <f t="shared" si="96"/>
        <v>-4.3668399843773157E-4</v>
      </c>
      <c r="T246" s="71">
        <f t="shared" ref="T246:BK246" si="97">T48-T$199</f>
        <v>-4.9751654265840458E-4</v>
      </c>
      <c r="U246" s="71">
        <f t="shared" si="97"/>
        <v>-5.848019881595618E-4</v>
      </c>
      <c r="V246" s="71">
        <f t="shared" si="97"/>
        <v>-1.1765248705097018E-3</v>
      </c>
      <c r="W246" s="71">
        <f t="shared" si="97"/>
        <v>-8.596200270186503E-4</v>
      </c>
      <c r="X246" s="71">
        <f t="shared" si="97"/>
        <v>-7.8741784840696133E-4</v>
      </c>
      <c r="Y246" s="71">
        <f t="shared" si="97"/>
        <v>-1.0753102610481786E-3</v>
      </c>
      <c r="Z246" s="71">
        <f t="shared" si="97"/>
        <v>-9.259523883618781E-4</v>
      </c>
      <c r="AA246" s="71">
        <f t="shared" si="97"/>
        <v>-1.0638699223642471E-3</v>
      </c>
      <c r="AB246" s="71">
        <f t="shared" si="97"/>
        <v>-9.1745693340982597E-4</v>
      </c>
      <c r="AC246" s="71">
        <f t="shared" si="97"/>
        <v>-8.0430688758121487E-4</v>
      </c>
      <c r="AD246" s="71">
        <f t="shared" si="97"/>
        <v>-1.2125001111729836E-3</v>
      </c>
      <c r="AE246" s="71">
        <f t="shared" si="97"/>
        <v>-3.610910390589965E-3</v>
      </c>
      <c r="AF246" s="71">
        <f t="shared" si="97"/>
        <v>-4.3064576864969371E-3</v>
      </c>
      <c r="AG246" s="71">
        <f t="shared" si="97"/>
        <v>-4.5608004135830804E-3</v>
      </c>
      <c r="AH246" s="71">
        <f t="shared" si="97"/>
        <v>-4.4956266289194174E-3</v>
      </c>
      <c r="AI246" s="71">
        <f t="shared" si="97"/>
        <v>-4.3461170843536795E-3</v>
      </c>
      <c r="AJ246" s="71">
        <f t="shared" si="97"/>
        <v>-3.6078437414804E-3</v>
      </c>
      <c r="AK246" s="71">
        <f t="shared" si="97"/>
        <v>-3.6657889149051561E-3</v>
      </c>
      <c r="AL246" s="71">
        <f t="shared" si="97"/>
        <v>-3.3662534350378734E-3</v>
      </c>
      <c r="AM246" s="71">
        <f t="shared" si="97"/>
        <v>-3.5972231654997164E-3</v>
      </c>
      <c r="AN246" s="71">
        <f t="shared" si="97"/>
        <v>-4.9906995671251224E-3</v>
      </c>
      <c r="AO246" s="71">
        <f t="shared" si="97"/>
        <v>-5.2142761782374425E-3</v>
      </c>
      <c r="AP246" s="71">
        <f t="shared" si="97"/>
        <v>-5.3532738989800948E-3</v>
      </c>
      <c r="AQ246" s="71">
        <f t="shared" si="97"/>
        <v>-1.9185861647178495E-3</v>
      </c>
      <c r="AR246" s="71">
        <f t="shared" si="97"/>
        <v>-1.6631114218834391E-3</v>
      </c>
      <c r="AS246" s="71">
        <f t="shared" si="97"/>
        <v>-1.2505446569778017E-3</v>
      </c>
      <c r="AT246" s="71">
        <f t="shared" si="97"/>
        <v>-1.6635547080244618E-3</v>
      </c>
      <c r="AU246" s="71">
        <f t="shared" si="97"/>
        <v>-1.666235126673579E-3</v>
      </c>
      <c r="AV246" s="71">
        <f t="shared" si="97"/>
        <v>-1.5372169563909661E-3</v>
      </c>
      <c r="AW246" s="71">
        <f t="shared" si="97"/>
        <v>-3.325841616082301E-3</v>
      </c>
      <c r="AX246" s="71">
        <f t="shared" si="97"/>
        <v>-3.2416633470600635E-3</v>
      </c>
      <c r="AY246" s="71">
        <f t="shared" si="97"/>
        <v>-3.2354360077873146E-3</v>
      </c>
      <c r="AZ246" s="71">
        <f t="shared" si="97"/>
        <v>-3.1457816645510421E-3</v>
      </c>
      <c r="BA246" s="71">
        <f t="shared" si="97"/>
        <v>-3.2925993881644626E-3</v>
      </c>
      <c r="BB246" s="71">
        <f t="shared" si="97"/>
        <v>-3.2080139821357673E-3</v>
      </c>
      <c r="BC246" s="71">
        <f t="shared" si="97"/>
        <v>-2.0360193214553381E-4</v>
      </c>
      <c r="BD246" s="71">
        <f t="shared" si="97"/>
        <v>-2.7417890298360881E-3</v>
      </c>
      <c r="BE246" s="71">
        <f t="shared" si="97"/>
        <v>-1.8981404940099349E-3</v>
      </c>
      <c r="BF246" s="71">
        <f t="shared" si="97"/>
        <v>-2.7160358605413703E-3</v>
      </c>
      <c r="BG246" s="71">
        <f t="shared" si="97"/>
        <v>-2.7415917854765144E-3</v>
      </c>
      <c r="BH246" s="71">
        <f t="shared" si="97"/>
        <v>-2.5882299997173957E-3</v>
      </c>
      <c r="BI246" s="71">
        <f t="shared" si="97"/>
        <v>-3.3415603488564549E-3</v>
      </c>
      <c r="BJ246" s="71">
        <f t="shared" si="97"/>
        <v>-3.2413441207466195E-3</v>
      </c>
      <c r="BK246" s="71">
        <f t="shared" si="97"/>
        <v>-3.8974594248050387E-2</v>
      </c>
      <c r="BL246">
        <v>143</v>
      </c>
      <c r="BM246">
        <f t="shared" si="0"/>
        <v>1.5281120878974711E-4</v>
      </c>
    </row>
    <row r="247" spans="1:65">
      <c r="A247" s="79">
        <f t="shared" si="4"/>
        <v>36595</v>
      </c>
      <c r="D247" s="71">
        <f t="shared" si="67"/>
        <v>-1.3849339166751646E-2</v>
      </c>
      <c r="E247" s="71">
        <f t="shared" ref="E247:S247" si="98">E49-E$199</f>
        <v>-1.5735537241985006E-2</v>
      </c>
      <c r="F247" s="71">
        <f t="shared" si="98"/>
        <v>-1.1157177565710486E-2</v>
      </c>
      <c r="G247" s="71">
        <f t="shared" si="98"/>
        <v>7.6314087443059928E-3</v>
      </c>
      <c r="H247" s="71">
        <f t="shared" si="98"/>
        <v>4.6933246967577258E-3</v>
      </c>
      <c r="I247" s="71">
        <f t="shared" si="98"/>
        <v>4.1007200535734213E-3</v>
      </c>
      <c r="J247" s="71">
        <f t="shared" si="98"/>
        <v>8.1724707710090043E-3</v>
      </c>
      <c r="K247" s="71">
        <f t="shared" si="98"/>
        <v>1.3165597426238174E-2</v>
      </c>
      <c r="L247" s="71">
        <f t="shared" si="98"/>
        <v>-6.53556749281985E-4</v>
      </c>
      <c r="M247" s="71">
        <f t="shared" si="98"/>
        <v>-3.0684473188145956E-3</v>
      </c>
      <c r="N247" s="71">
        <f t="shared" si="98"/>
        <v>-1.3283513692360944E-3</v>
      </c>
      <c r="O247" s="71">
        <f t="shared" si="98"/>
        <v>-1.5481112801983331E-3</v>
      </c>
      <c r="P247" s="71">
        <f t="shared" si="98"/>
        <v>-6.9631033666753845E-3</v>
      </c>
      <c r="Q247" s="71">
        <f t="shared" si="98"/>
        <v>-7.8632488478308574E-3</v>
      </c>
      <c r="R247" s="71">
        <f t="shared" si="98"/>
        <v>-7.7381806365148477E-3</v>
      </c>
      <c r="S247" s="71">
        <f t="shared" si="98"/>
        <v>5.0578353192030478E-3</v>
      </c>
      <c r="T247" s="71">
        <f t="shared" ref="T247:BK247" si="99">T49-T$199</f>
        <v>2.9330185541308175E-3</v>
      </c>
      <c r="U247" s="71">
        <f t="shared" si="99"/>
        <v>-5.848019881595618E-4</v>
      </c>
      <c r="V247" s="71">
        <f t="shared" si="99"/>
        <v>-1.1765248705097018E-3</v>
      </c>
      <c r="W247" s="71">
        <f t="shared" si="99"/>
        <v>-8.596200270186503E-4</v>
      </c>
      <c r="X247" s="71">
        <f t="shared" si="99"/>
        <v>-7.8741784840696133E-4</v>
      </c>
      <c r="Y247" s="71">
        <f t="shared" si="99"/>
        <v>-1.0753102610481786E-3</v>
      </c>
      <c r="Z247" s="71">
        <f t="shared" si="99"/>
        <v>-2.3062148573202248E-3</v>
      </c>
      <c r="AA247" s="71">
        <f t="shared" si="99"/>
        <v>-2.3912058594432756E-3</v>
      </c>
      <c r="AB247" s="71">
        <f t="shared" si="99"/>
        <v>-2.2447928704888544E-3</v>
      </c>
      <c r="AC247" s="71">
        <f t="shared" si="99"/>
        <v>-2.195235169941323E-3</v>
      </c>
      <c r="AD247" s="71">
        <f t="shared" si="99"/>
        <v>-2.5398360482520119E-3</v>
      </c>
      <c r="AE247" s="71">
        <f t="shared" si="99"/>
        <v>2.8720597771334216E-4</v>
      </c>
      <c r="AF247" s="71">
        <f t="shared" si="99"/>
        <v>-2.0451205094144968E-3</v>
      </c>
      <c r="AG247" s="71">
        <f t="shared" si="99"/>
        <v>-5.216275474377358E-3</v>
      </c>
      <c r="AH247" s="71">
        <f t="shared" si="99"/>
        <v>-5.5695483358557119E-3</v>
      </c>
      <c r="AI247" s="71">
        <f t="shared" si="99"/>
        <v>-5.4462944461031431E-3</v>
      </c>
      <c r="AJ247" s="71">
        <f t="shared" si="99"/>
        <v>-4.6882111714538688E-3</v>
      </c>
      <c r="AK247" s="71">
        <f t="shared" si="99"/>
        <v>-2.3189873645265285E-3</v>
      </c>
      <c r="AL247" s="71">
        <f t="shared" si="99"/>
        <v>-3.3680944843625001E-3</v>
      </c>
      <c r="AM247" s="71">
        <f t="shared" si="99"/>
        <v>-3.5989279474247628E-3</v>
      </c>
      <c r="AN247" s="71">
        <f t="shared" si="99"/>
        <v>-4.9924043490501687E-3</v>
      </c>
      <c r="AO247" s="71">
        <f t="shared" si="99"/>
        <v>-5.2161453005185017E-3</v>
      </c>
      <c r="AP247" s="71">
        <f t="shared" si="99"/>
        <v>-5.3549786809051411E-3</v>
      </c>
      <c r="AQ247" s="71">
        <f t="shared" si="99"/>
        <v>3.3661167744006514E-3</v>
      </c>
      <c r="AR247" s="71">
        <f t="shared" si="99"/>
        <v>1.6681256164319785E-3</v>
      </c>
      <c r="AS247" s="71">
        <f t="shared" si="99"/>
        <v>-1.2509673496050964E-3</v>
      </c>
      <c r="AT247" s="71">
        <f t="shared" si="99"/>
        <v>-1.6646776647347185E-3</v>
      </c>
      <c r="AU247" s="71">
        <f t="shared" si="99"/>
        <v>-1.6674129006223879E-3</v>
      </c>
      <c r="AV247" s="71">
        <f t="shared" si="99"/>
        <v>-1.5383532529385155E-3</v>
      </c>
      <c r="AW247" s="71">
        <f t="shared" si="99"/>
        <v>-6.7332016695118393E-4</v>
      </c>
      <c r="AX247" s="71">
        <f t="shared" si="99"/>
        <v>-1.9092276328409735E-3</v>
      </c>
      <c r="AY247" s="71">
        <f t="shared" si="99"/>
        <v>-1.95238780385913E-3</v>
      </c>
      <c r="AZ247" s="71">
        <f t="shared" si="99"/>
        <v>-1.8627334606228577E-3</v>
      </c>
      <c r="BA247" s="71">
        <f t="shared" si="99"/>
        <v>-1.9502269389039077E-3</v>
      </c>
      <c r="BB247" s="71">
        <f t="shared" si="99"/>
        <v>-1.9249657782075828E-3</v>
      </c>
      <c r="BC247" s="71">
        <f t="shared" si="99"/>
        <v>6.4275405661369748E-3</v>
      </c>
      <c r="BD247" s="71">
        <f t="shared" si="99"/>
        <v>1.6350481262365228E-3</v>
      </c>
      <c r="BE247" s="71">
        <f t="shared" si="99"/>
        <v>-1.2536501567425855E-3</v>
      </c>
      <c r="BF247" s="71">
        <f t="shared" si="99"/>
        <v>-1.6712902178368566E-3</v>
      </c>
      <c r="BG247" s="71">
        <f t="shared" si="99"/>
        <v>-1.6720143328916633E-3</v>
      </c>
      <c r="BH247" s="71">
        <f t="shared" si="99"/>
        <v>-1.5373851301685544E-3</v>
      </c>
      <c r="BI247" s="71">
        <f t="shared" si="99"/>
        <v>-7.2717977478574554E-4</v>
      </c>
      <c r="BJ247" s="71">
        <f t="shared" si="99"/>
        <v>-1.928155407949246E-3</v>
      </c>
      <c r="BK247" s="71">
        <f t="shared" si="99"/>
        <v>-3.7709402254711463E-2</v>
      </c>
      <c r="BL247">
        <v>142</v>
      </c>
      <c r="BM247">
        <f t="shared" si="0"/>
        <v>1.6256511573377354E-4</v>
      </c>
    </row>
    <row r="248" spans="1:65">
      <c r="A248" s="79">
        <f t="shared" si="4"/>
        <v>36598</v>
      </c>
      <c r="D248" s="71">
        <f t="shared" si="67"/>
        <v>1.6228116070526308E-2</v>
      </c>
      <c r="E248" s="71">
        <f t="shared" ref="E248:S248" si="100">E50-E$199</f>
        <v>1.9631606595306338E-2</v>
      </c>
      <c r="F248" s="71">
        <f t="shared" si="100"/>
        <v>1.0661869828929187E-2</v>
      </c>
      <c r="G248" s="71">
        <f t="shared" si="100"/>
        <v>3.6611404833505987E-2</v>
      </c>
      <c r="H248" s="71">
        <f t="shared" si="100"/>
        <v>1.3319026594051046E-2</v>
      </c>
      <c r="I248" s="71">
        <f t="shared" si="100"/>
        <v>2.8640247885779031E-2</v>
      </c>
      <c r="J248" s="71">
        <f t="shared" si="100"/>
        <v>6.981717350251178E-3</v>
      </c>
      <c r="K248" s="71">
        <f t="shared" si="100"/>
        <v>1.0459988594508432E-2</v>
      </c>
      <c r="L248" s="71">
        <f t="shared" si="100"/>
        <v>7.7684364025675271E-3</v>
      </c>
      <c r="M248" s="71">
        <f t="shared" si="100"/>
        <v>8.1361516940484657E-3</v>
      </c>
      <c r="N248" s="71">
        <f t="shared" si="100"/>
        <v>4.3696697454017018E-3</v>
      </c>
      <c r="O248" s="71">
        <f t="shared" si="100"/>
        <v>-1.5481112801983331E-3</v>
      </c>
      <c r="P248" s="71">
        <f t="shared" si="100"/>
        <v>5.2756836248227419E-4</v>
      </c>
      <c r="Q248" s="71">
        <f t="shared" si="100"/>
        <v>1.5559730686607008E-3</v>
      </c>
      <c r="R248" s="71">
        <f t="shared" si="100"/>
        <v>-7.7381806365148477E-3</v>
      </c>
      <c r="S248" s="71">
        <f t="shared" si="100"/>
        <v>4.4213589739301201E-2</v>
      </c>
      <c r="T248" s="71">
        <f t="shared" ref="T248:BK248" si="101">T50-T$199</f>
        <v>1.9842167694464379E-2</v>
      </c>
      <c r="U248" s="71">
        <f t="shared" si="101"/>
        <v>2.1234245406480112E-2</v>
      </c>
      <c r="V248" s="71">
        <f t="shared" si="101"/>
        <v>-1.1765248705097018E-3</v>
      </c>
      <c r="W248" s="71">
        <f t="shared" si="101"/>
        <v>-8.596200270186503E-4</v>
      </c>
      <c r="X248" s="71">
        <f t="shared" si="101"/>
        <v>-7.8741784840696133E-4</v>
      </c>
      <c r="Y248" s="71">
        <f t="shared" si="101"/>
        <v>-1.6258486682438185E-2</v>
      </c>
      <c r="Z248" s="71">
        <f t="shared" si="101"/>
        <v>4.5431008059639054E-4</v>
      </c>
      <c r="AA248" s="71">
        <f t="shared" si="101"/>
        <v>-5.0564815108482724E-3</v>
      </c>
      <c r="AB248" s="71">
        <f t="shared" si="101"/>
        <v>2.4711282611594187E-3</v>
      </c>
      <c r="AC248" s="71">
        <f t="shared" si="101"/>
        <v>4.2863327213893115E-3</v>
      </c>
      <c r="AD248" s="71">
        <f t="shared" si="101"/>
        <v>-5.2051116996570095E-3</v>
      </c>
      <c r="AE248" s="71">
        <f t="shared" si="101"/>
        <v>3.5890115442140429E-2</v>
      </c>
      <c r="AF248" s="71">
        <f t="shared" si="101"/>
        <v>1.2442784682746585E-2</v>
      </c>
      <c r="AG248" s="71">
        <f t="shared" si="101"/>
        <v>1.5133253592662304E-2</v>
      </c>
      <c r="AH248" s="71">
        <f t="shared" si="101"/>
        <v>-7.7243289852918628E-3</v>
      </c>
      <c r="AI248" s="71">
        <f t="shared" si="101"/>
        <v>-7.6539302076196877E-3</v>
      </c>
      <c r="AJ248" s="71">
        <f t="shared" si="101"/>
        <v>-6.8559668979533504E-3</v>
      </c>
      <c r="AK248" s="71">
        <f t="shared" si="101"/>
        <v>-1.9994498523248746E-2</v>
      </c>
      <c r="AL248" s="71">
        <f t="shared" si="101"/>
        <v>-3.3699405399415139E-3</v>
      </c>
      <c r="AM248" s="71">
        <f t="shared" si="101"/>
        <v>-8.8507586265369684E-3</v>
      </c>
      <c r="AN248" s="71">
        <f t="shared" si="101"/>
        <v>-2.9598205330626185E-3</v>
      </c>
      <c r="AO248" s="71">
        <f t="shared" si="101"/>
        <v>-1.5689353671512339E-3</v>
      </c>
      <c r="AP248" s="71">
        <f t="shared" si="101"/>
        <v>-1.0606809360017348E-2</v>
      </c>
      <c r="AQ248" s="71">
        <f t="shared" si="101"/>
        <v>3.5569285476035613E-2</v>
      </c>
      <c r="AR248" s="71">
        <f t="shared" si="101"/>
        <v>1.3804914321388379E-2</v>
      </c>
      <c r="AS248" s="71">
        <f t="shared" si="101"/>
        <v>1.7664413070346368E-2</v>
      </c>
      <c r="AT248" s="71">
        <f t="shared" si="101"/>
        <v>-5.9226380959049143E-3</v>
      </c>
      <c r="AU248" s="71">
        <f t="shared" si="101"/>
        <v>-6.0285371647781413E-3</v>
      </c>
      <c r="AV248" s="71">
        <f t="shared" si="101"/>
        <v>-5.8216443501543716E-3</v>
      </c>
      <c r="AW248" s="71">
        <f t="shared" si="101"/>
        <v>-2.0794723366372246E-2</v>
      </c>
      <c r="AX248" s="71">
        <f t="shared" si="101"/>
        <v>-4.595585090906522E-3</v>
      </c>
      <c r="AY248" s="71">
        <f t="shared" si="101"/>
        <v>-9.7272275488430419E-3</v>
      </c>
      <c r="AZ248" s="71">
        <f t="shared" si="101"/>
        <v>-2.4381180627524616E-3</v>
      </c>
      <c r="BA248" s="71">
        <f t="shared" si="101"/>
        <v>-1.0520909197458761E-3</v>
      </c>
      <c r="BB248" s="71">
        <f t="shared" si="101"/>
        <v>-9.6998055231914959E-3</v>
      </c>
      <c r="BC248" s="71">
        <f t="shared" si="101"/>
        <v>3.5376296222638902E-2</v>
      </c>
      <c r="BD248" s="71">
        <f t="shared" si="101"/>
        <v>1.1486995799231375E-2</v>
      </c>
      <c r="BE248" s="71">
        <f t="shared" si="101"/>
        <v>1.625901634714378E-2</v>
      </c>
      <c r="BF248" s="71">
        <f t="shared" si="101"/>
        <v>-7.9904170822693594E-3</v>
      </c>
      <c r="BG248" s="71">
        <f t="shared" si="101"/>
        <v>-8.1425797172189531E-3</v>
      </c>
      <c r="BH248" s="71">
        <f t="shared" si="101"/>
        <v>-7.8937031558262358E-3</v>
      </c>
      <c r="BI248" s="71">
        <f t="shared" si="101"/>
        <v>-2.3229783808488995E-2</v>
      </c>
      <c r="BJ248" s="71">
        <f t="shared" si="101"/>
        <v>-7.2279214971690273E-3</v>
      </c>
      <c r="BK248" s="71">
        <f t="shared" si="101"/>
        <v>-4.79427393172151E-2</v>
      </c>
      <c r="BL248">
        <v>141</v>
      </c>
      <c r="BM248">
        <f t="shared" si="0"/>
        <v>1.7294161248273781E-4</v>
      </c>
    </row>
    <row r="249" spans="1:65">
      <c r="A249" s="79">
        <f t="shared" si="4"/>
        <v>36599</v>
      </c>
      <c r="D249" s="71">
        <f t="shared" si="67"/>
        <v>8.5680822294384104E-4</v>
      </c>
      <c r="E249" s="71">
        <f t="shared" ref="E249:S249" si="102">E51-E$199</f>
        <v>-1.5735537241985006E-2</v>
      </c>
      <c r="F249" s="71">
        <f t="shared" si="102"/>
        <v>-3.9886880870979892E-3</v>
      </c>
      <c r="G249" s="71">
        <f t="shared" si="102"/>
        <v>7.1982612966438823E-3</v>
      </c>
      <c r="H249" s="71">
        <f t="shared" si="102"/>
        <v>9.9608116800546723E-3</v>
      </c>
      <c r="I249" s="71">
        <f t="shared" si="102"/>
        <v>8.0090862113681768E-5</v>
      </c>
      <c r="J249" s="71">
        <f t="shared" si="102"/>
        <v>-8.2646509756053069E-4</v>
      </c>
      <c r="K249" s="71">
        <f t="shared" si="102"/>
        <v>4.1597435410476776E-3</v>
      </c>
      <c r="L249" s="71">
        <f t="shared" si="102"/>
        <v>-7.7845637055774623E-4</v>
      </c>
      <c r="M249" s="71">
        <f t="shared" si="102"/>
        <v>3.1158028350720311E-2</v>
      </c>
      <c r="N249" s="71">
        <f t="shared" si="102"/>
        <v>1.4175835166729159E-2</v>
      </c>
      <c r="O249" s="71">
        <f t="shared" si="102"/>
        <v>2.8757238215130508E-2</v>
      </c>
      <c r="P249" s="71">
        <f t="shared" si="102"/>
        <v>4.7187512084260596E-4</v>
      </c>
      <c r="Q249" s="71">
        <f t="shared" si="102"/>
        <v>-7.8632488478308574E-3</v>
      </c>
      <c r="R249" s="71">
        <f t="shared" si="102"/>
        <v>-7.7381806365148477E-3</v>
      </c>
      <c r="S249" s="71">
        <f t="shared" si="102"/>
        <v>-4.3668399843773157E-4</v>
      </c>
      <c r="T249" s="71">
        <f t="shared" ref="T249:BK249" si="103">T51-T$199</f>
        <v>2.8525703426236222E-3</v>
      </c>
      <c r="U249" s="71">
        <f t="shared" si="103"/>
        <v>-5.848019881595618E-4</v>
      </c>
      <c r="V249" s="71">
        <f t="shared" si="103"/>
        <v>-1.1765248705097018E-3</v>
      </c>
      <c r="W249" s="71">
        <f t="shared" si="103"/>
        <v>5.3323502209023299E-3</v>
      </c>
      <c r="X249" s="71">
        <f t="shared" si="103"/>
        <v>5.2916282279752312E-3</v>
      </c>
      <c r="Y249" s="71">
        <f t="shared" si="103"/>
        <v>2.7713518216120388E-2</v>
      </c>
      <c r="Z249" s="71">
        <f t="shared" si="103"/>
        <v>1.4132511485839439E-2</v>
      </c>
      <c r="AA249" s="71">
        <f t="shared" si="103"/>
        <v>2.8139548648556612E-2</v>
      </c>
      <c r="AB249" s="71">
        <f t="shared" si="103"/>
        <v>6.4096567380358613E-3</v>
      </c>
      <c r="AC249" s="71">
        <f t="shared" si="103"/>
        <v>-8.0430688758121487E-4</v>
      </c>
      <c r="AD249" s="71">
        <f t="shared" si="103"/>
        <v>-1.2125001111729836E-3</v>
      </c>
      <c r="AE249" s="71">
        <f t="shared" si="103"/>
        <v>-3.610910390589965E-3</v>
      </c>
      <c r="AF249" s="71">
        <f t="shared" si="103"/>
        <v>-9.9662114951614648E-4</v>
      </c>
      <c r="AG249" s="71">
        <f t="shared" si="103"/>
        <v>-4.5608004135830804E-3</v>
      </c>
      <c r="AH249" s="71">
        <f t="shared" si="103"/>
        <v>-4.4956266289194174E-3</v>
      </c>
      <c r="AI249" s="71">
        <f t="shared" si="103"/>
        <v>1.7708581916042734E-3</v>
      </c>
      <c r="AJ249" s="71">
        <f t="shared" si="103"/>
        <v>2.3989018540720294E-3</v>
      </c>
      <c r="AK249" s="71">
        <f t="shared" si="103"/>
        <v>2.6080487157171428E-2</v>
      </c>
      <c r="AL249" s="71">
        <f t="shared" si="103"/>
        <v>1.2844779967022029E-2</v>
      </c>
      <c r="AM249" s="71">
        <f t="shared" si="103"/>
        <v>2.6532190116832541E-2</v>
      </c>
      <c r="AN249" s="71">
        <f t="shared" si="103"/>
        <v>3.5458565115245363E-3</v>
      </c>
      <c r="AO249" s="71">
        <f t="shared" si="103"/>
        <v>-3.8480520568064135E-3</v>
      </c>
      <c r="AP249" s="71">
        <f t="shared" si="103"/>
        <v>-4.0484531266833518E-3</v>
      </c>
      <c r="AQ249" s="71">
        <f t="shared" si="103"/>
        <v>-4.6404045372363671E-4</v>
      </c>
      <c r="AR249" s="71">
        <f t="shared" si="103"/>
        <v>2.7106893013341595E-3</v>
      </c>
      <c r="AS249" s="71">
        <f t="shared" si="103"/>
        <v>-6.0060782240017169E-4</v>
      </c>
      <c r="AT249" s="71">
        <f t="shared" si="103"/>
        <v>-6.0441956929840022E-4</v>
      </c>
      <c r="AU249" s="71">
        <f t="shared" si="103"/>
        <v>5.4687863110427521E-3</v>
      </c>
      <c r="AV249" s="71">
        <f t="shared" si="103"/>
        <v>5.4706814217281071E-3</v>
      </c>
      <c r="AW249" s="71">
        <f t="shared" si="103"/>
        <v>2.7384632628206344E-2</v>
      </c>
      <c r="AX249" s="71">
        <f t="shared" si="103"/>
        <v>1.4105279624751573E-2</v>
      </c>
      <c r="AY249" s="71">
        <f t="shared" si="103"/>
        <v>2.782758247978321E-2</v>
      </c>
      <c r="AZ249" s="71">
        <f t="shared" si="103"/>
        <v>6.5732742940003905E-3</v>
      </c>
      <c r="BA249" s="71">
        <f t="shared" si="103"/>
        <v>-6.0241692580872866E-4</v>
      </c>
      <c r="BB249" s="71">
        <f t="shared" si="103"/>
        <v>-6.3695128887148562E-4</v>
      </c>
      <c r="BC249" s="71">
        <f t="shared" si="103"/>
        <v>2.657630348886701E-3</v>
      </c>
      <c r="BD249" s="71">
        <f t="shared" si="103"/>
        <v>2.6727382575378496E-3</v>
      </c>
      <c r="BE249" s="71">
        <f t="shared" si="103"/>
        <v>-6.0791022399046813E-4</v>
      </c>
      <c r="BF249" s="71">
        <f t="shared" si="103"/>
        <v>-6.2325518741087314E-4</v>
      </c>
      <c r="BG249" s="71">
        <f t="shared" si="103"/>
        <v>5.3926407736508437E-3</v>
      </c>
      <c r="BH249" s="71">
        <f t="shared" si="103"/>
        <v>5.4026199119197931E-3</v>
      </c>
      <c r="BI249" s="71">
        <f t="shared" si="103"/>
        <v>2.6997368240069024E-2</v>
      </c>
      <c r="BJ249" s="71">
        <f t="shared" si="103"/>
        <v>1.389279771193621E-2</v>
      </c>
      <c r="BK249" s="71">
        <f t="shared" si="103"/>
        <v>-8.2724723508945039E-3</v>
      </c>
      <c r="BL249">
        <v>140</v>
      </c>
      <c r="BM249">
        <f t="shared" si="0"/>
        <v>1.8398043881142322E-4</v>
      </c>
    </row>
    <row r="250" spans="1:65">
      <c r="A250" s="79">
        <f t="shared" si="4"/>
        <v>36600</v>
      </c>
      <c r="D250" s="71">
        <f t="shared" si="67"/>
        <v>3.5172333315470136E-3</v>
      </c>
      <c r="E250" s="71">
        <f t="shared" ref="E250:S250" si="104">E52-E$199</f>
        <v>-4.219095180425925E-3</v>
      </c>
      <c r="F250" s="71">
        <f t="shared" si="104"/>
        <v>-4.0397097968465313E-3</v>
      </c>
      <c r="G250" s="71">
        <f t="shared" si="104"/>
        <v>5.3589622017950929E-3</v>
      </c>
      <c r="H250" s="71">
        <f t="shared" si="104"/>
        <v>-3.7992953488960894E-3</v>
      </c>
      <c r="I250" s="71">
        <f t="shared" si="104"/>
        <v>-1.7907910978248317E-3</v>
      </c>
      <c r="J250" s="71">
        <f t="shared" si="104"/>
        <v>-8.2646509756053069E-4</v>
      </c>
      <c r="K250" s="71">
        <f t="shared" si="104"/>
        <v>-2.0245680677368444E-3</v>
      </c>
      <c r="L250" s="71">
        <f t="shared" si="104"/>
        <v>-6.7772745998111892E-3</v>
      </c>
      <c r="M250" s="71">
        <f t="shared" si="104"/>
        <v>1.0300735763319822E-2</v>
      </c>
      <c r="N250" s="71">
        <f t="shared" si="104"/>
        <v>2.6259605149592868E-2</v>
      </c>
      <c r="O250" s="71">
        <f t="shared" si="104"/>
        <v>2.0593014597015166E-2</v>
      </c>
      <c r="P250" s="71">
        <f t="shared" si="104"/>
        <v>-6.9631033666753845E-3</v>
      </c>
      <c r="Q250" s="71">
        <f t="shared" si="104"/>
        <v>-7.8632488478308574E-3</v>
      </c>
      <c r="R250" s="71">
        <f t="shared" si="104"/>
        <v>-7.7381806365148477E-3</v>
      </c>
      <c r="S250" s="71">
        <f t="shared" si="104"/>
        <v>1.2578684113632495E-2</v>
      </c>
      <c r="T250" s="71">
        <f t="shared" ref="T250:BK250" si="105">T52-T$199</f>
        <v>1.2791715576024302E-2</v>
      </c>
      <c r="U250" s="71">
        <f t="shared" si="105"/>
        <v>6.5836874904529347E-3</v>
      </c>
      <c r="V250" s="71">
        <f t="shared" si="105"/>
        <v>-1.1765248705097018E-3</v>
      </c>
      <c r="W250" s="71">
        <f t="shared" si="105"/>
        <v>-8.596200270186503E-4</v>
      </c>
      <c r="X250" s="71">
        <f t="shared" si="105"/>
        <v>-7.8741784840696133E-4</v>
      </c>
      <c r="Y250" s="71">
        <f t="shared" si="105"/>
        <v>-1.0753102610481786E-3</v>
      </c>
      <c r="Z250" s="71">
        <f t="shared" si="105"/>
        <v>2.5885305062294892E-2</v>
      </c>
      <c r="AA250" s="71">
        <f t="shared" si="105"/>
        <v>2.0292294802694334E-2</v>
      </c>
      <c r="AB250" s="71">
        <f t="shared" si="105"/>
        <v>-9.1745693340982597E-4</v>
      </c>
      <c r="AC250" s="71">
        <f t="shared" si="105"/>
        <v>-8.0430688758121487E-4</v>
      </c>
      <c r="AD250" s="71">
        <f t="shared" si="105"/>
        <v>-1.2125001111729836E-3</v>
      </c>
      <c r="AE250" s="71">
        <f t="shared" si="105"/>
        <v>9.202659193739483E-3</v>
      </c>
      <c r="AF250" s="71">
        <f t="shared" si="105"/>
        <v>8.8244141025570211E-3</v>
      </c>
      <c r="AG250" s="71">
        <f t="shared" si="105"/>
        <v>2.557173976952782E-3</v>
      </c>
      <c r="AH250" s="71">
        <f t="shared" si="105"/>
        <v>-4.4956266289194174E-3</v>
      </c>
      <c r="AI250" s="71">
        <f t="shared" si="105"/>
        <v>-4.3461170843536795E-3</v>
      </c>
      <c r="AJ250" s="71">
        <f t="shared" si="105"/>
        <v>-3.6078437414804E-3</v>
      </c>
      <c r="AK250" s="71">
        <f t="shared" si="105"/>
        <v>-2.3189873645265285E-3</v>
      </c>
      <c r="AL250" s="71">
        <f t="shared" si="105"/>
        <v>2.4446248512928436E-2</v>
      </c>
      <c r="AM250" s="71">
        <f t="shared" si="105"/>
        <v>1.8793562982536944E-2</v>
      </c>
      <c r="AN250" s="71">
        <f t="shared" si="105"/>
        <v>-3.6858787948283794E-3</v>
      </c>
      <c r="AO250" s="71">
        <f t="shared" si="105"/>
        <v>-3.8480520568064135E-3</v>
      </c>
      <c r="AP250" s="71">
        <f t="shared" si="105"/>
        <v>-4.0484531266833518E-3</v>
      </c>
      <c r="AQ250" s="71">
        <f t="shared" si="105"/>
        <v>1.217143069009379E-2</v>
      </c>
      <c r="AR250" s="71">
        <f t="shared" si="105"/>
        <v>1.2426761673841684E-2</v>
      </c>
      <c r="AS250" s="71">
        <f t="shared" si="105"/>
        <v>6.4720576316365918E-3</v>
      </c>
      <c r="AT250" s="71">
        <f t="shared" si="105"/>
        <v>-6.0441956929840022E-4</v>
      </c>
      <c r="AU250" s="71">
        <f t="shared" si="105"/>
        <v>-5.8157096489338492E-4</v>
      </c>
      <c r="AV250" s="71">
        <f t="shared" si="105"/>
        <v>-4.7181288994374484E-4</v>
      </c>
      <c r="AW250" s="71">
        <f t="shared" si="105"/>
        <v>-6.7332016695118393E-4</v>
      </c>
      <c r="AX250" s="71">
        <f t="shared" si="105"/>
        <v>2.5573845313141063E-2</v>
      </c>
      <c r="AY250" s="71">
        <f t="shared" si="105"/>
        <v>2.0184192807020482E-2</v>
      </c>
      <c r="AZ250" s="71">
        <f t="shared" si="105"/>
        <v>-5.7471897128676054E-4</v>
      </c>
      <c r="BA250" s="71">
        <f t="shared" si="105"/>
        <v>-6.0241692580872866E-4</v>
      </c>
      <c r="BB250" s="71">
        <f t="shared" si="105"/>
        <v>-6.3695128887148562E-4</v>
      </c>
      <c r="BC250" s="71">
        <f t="shared" si="105"/>
        <v>1.5136993633104358E-2</v>
      </c>
      <c r="BD250" s="71">
        <f t="shared" si="105"/>
        <v>1.2296244013756922E-2</v>
      </c>
      <c r="BE250" s="71">
        <f t="shared" si="105"/>
        <v>6.4244675621656228E-3</v>
      </c>
      <c r="BF250" s="71">
        <f t="shared" si="105"/>
        <v>-6.2325518741087314E-4</v>
      </c>
      <c r="BG250" s="71">
        <f t="shared" si="105"/>
        <v>-5.9898889461591743E-4</v>
      </c>
      <c r="BH250" s="71">
        <f t="shared" si="105"/>
        <v>-4.8321226534155744E-4</v>
      </c>
      <c r="BI250" s="71">
        <f t="shared" si="105"/>
        <v>-7.2717977478574554E-4</v>
      </c>
      <c r="BJ250" s="71">
        <f t="shared" si="105"/>
        <v>2.5231467529196416E-2</v>
      </c>
      <c r="BK250" s="71">
        <f t="shared" si="105"/>
        <v>-1.5822928497342969E-2</v>
      </c>
      <c r="BL250">
        <v>139</v>
      </c>
      <c r="BM250">
        <f t="shared" si="0"/>
        <v>1.9572387107598215E-4</v>
      </c>
    </row>
    <row r="251" spans="1:65">
      <c r="A251" s="79">
        <f t="shared" si="4"/>
        <v>36601</v>
      </c>
      <c r="D251" s="71">
        <f t="shared" si="67"/>
        <v>-9.5544148838709961E-3</v>
      </c>
      <c r="E251" s="71">
        <f t="shared" ref="E251:S251" si="106">E53-E$199</f>
        <v>2.172202529291541E-2</v>
      </c>
      <c r="F251" s="71">
        <f t="shared" si="106"/>
        <v>-1.1157177565710486E-2</v>
      </c>
      <c r="G251" s="71">
        <f t="shared" si="106"/>
        <v>-1.0564068950914106E-2</v>
      </c>
      <c r="H251" s="71">
        <f t="shared" si="106"/>
        <v>-1.0655681481906031E-2</v>
      </c>
      <c r="I251" s="71">
        <f t="shared" si="106"/>
        <v>-7.3756558417269417E-3</v>
      </c>
      <c r="J251" s="71">
        <f t="shared" si="106"/>
        <v>-8.2646509756053069E-4</v>
      </c>
      <c r="K251" s="71">
        <f t="shared" si="106"/>
        <v>-2.0245680677368444E-3</v>
      </c>
      <c r="L251" s="71">
        <f t="shared" si="106"/>
        <v>-6.7772745998111892E-3</v>
      </c>
      <c r="M251" s="71">
        <f t="shared" si="106"/>
        <v>-3.0684473188145956E-3</v>
      </c>
      <c r="N251" s="71">
        <f t="shared" si="106"/>
        <v>-1.3283513692360944E-3</v>
      </c>
      <c r="O251" s="71">
        <f t="shared" si="106"/>
        <v>-1.5481112801983331E-3</v>
      </c>
      <c r="P251" s="71">
        <f t="shared" si="106"/>
        <v>-6.9631033666753845E-3</v>
      </c>
      <c r="Q251" s="71">
        <f t="shared" si="106"/>
        <v>-8.1108405775908408E-5</v>
      </c>
      <c r="R251" s="71">
        <f t="shared" si="106"/>
        <v>-2.4750890735718897E-4</v>
      </c>
      <c r="S251" s="71">
        <f t="shared" si="106"/>
        <v>-4.3668399843773157E-4</v>
      </c>
      <c r="T251" s="71">
        <f t="shared" ref="T251:BK251" si="107">T53-T$199</f>
        <v>-3.8033046771579486E-3</v>
      </c>
      <c r="U251" s="71">
        <f t="shared" si="107"/>
        <v>-4.1626233360435288E-3</v>
      </c>
      <c r="V251" s="71">
        <f t="shared" si="107"/>
        <v>-1.1765248705097018E-3</v>
      </c>
      <c r="W251" s="71">
        <f t="shared" si="107"/>
        <v>-8.596200270186503E-4</v>
      </c>
      <c r="X251" s="71">
        <f t="shared" si="107"/>
        <v>-7.8741784840696133E-4</v>
      </c>
      <c r="Y251" s="71">
        <f t="shared" si="107"/>
        <v>-1.0753102610481786E-3</v>
      </c>
      <c r="Z251" s="71">
        <f t="shared" si="107"/>
        <v>-9.259523883618781E-4</v>
      </c>
      <c r="AA251" s="71">
        <f t="shared" si="107"/>
        <v>-1.0638699223642471E-3</v>
      </c>
      <c r="AB251" s="71">
        <f t="shared" si="107"/>
        <v>-9.1745693340982597E-4</v>
      </c>
      <c r="AC251" s="71">
        <f t="shared" si="107"/>
        <v>6.8597404361235483E-3</v>
      </c>
      <c r="AD251" s="71">
        <f t="shared" si="107"/>
        <v>6.1686966718801049E-3</v>
      </c>
      <c r="AE251" s="71">
        <f t="shared" si="107"/>
        <v>-3.610910390589965E-3</v>
      </c>
      <c r="AF251" s="71">
        <f t="shared" si="107"/>
        <v>-7.5730466820766174E-3</v>
      </c>
      <c r="AG251" s="71">
        <f t="shared" si="107"/>
        <v>-8.1134544272927281E-3</v>
      </c>
      <c r="AH251" s="71">
        <f t="shared" si="107"/>
        <v>-4.4956266289194174E-3</v>
      </c>
      <c r="AI251" s="71">
        <f t="shared" si="107"/>
        <v>-4.3461170843536795E-3</v>
      </c>
      <c r="AJ251" s="71">
        <f t="shared" si="107"/>
        <v>-3.6078437414804E-3</v>
      </c>
      <c r="AK251" s="71">
        <f t="shared" si="107"/>
        <v>-2.3189873645265285E-3</v>
      </c>
      <c r="AL251" s="71">
        <f t="shared" si="107"/>
        <v>-2.0103210239020295E-3</v>
      </c>
      <c r="AM251" s="71">
        <f t="shared" si="107"/>
        <v>-2.2924023932029735E-3</v>
      </c>
      <c r="AN251" s="71">
        <f t="shared" si="107"/>
        <v>-3.6858787948283794E-3</v>
      </c>
      <c r="AO251" s="71">
        <f t="shared" si="107"/>
        <v>3.7117057485329531E-3</v>
      </c>
      <c r="AP251" s="71">
        <f t="shared" si="107"/>
        <v>3.2359613684164387E-3</v>
      </c>
      <c r="AQ251" s="71">
        <f t="shared" si="107"/>
        <v>-4.6404045372363671E-4</v>
      </c>
      <c r="AR251" s="71">
        <f t="shared" si="107"/>
        <v>-3.7951377542950731E-3</v>
      </c>
      <c r="AS251" s="71">
        <f t="shared" si="107"/>
        <v>-4.1306877378730188E-3</v>
      </c>
      <c r="AT251" s="71">
        <f t="shared" si="107"/>
        <v>-6.0441956929840022E-4</v>
      </c>
      <c r="AU251" s="71">
        <f t="shared" si="107"/>
        <v>-5.8157096489338492E-4</v>
      </c>
      <c r="AV251" s="71">
        <f t="shared" si="107"/>
        <v>-4.7181288994374484E-4</v>
      </c>
      <c r="AW251" s="71">
        <f t="shared" si="107"/>
        <v>-6.7332016695118393E-4</v>
      </c>
      <c r="AX251" s="71">
        <f t="shared" si="107"/>
        <v>-5.7143479118114252E-4</v>
      </c>
      <c r="AY251" s="71">
        <f t="shared" si="107"/>
        <v>-6.6437331452303284E-4</v>
      </c>
      <c r="AZ251" s="71">
        <f t="shared" si="107"/>
        <v>-5.7471897128676054E-4</v>
      </c>
      <c r="BA251" s="71">
        <f t="shared" si="107"/>
        <v>6.8658776817170156E-3</v>
      </c>
      <c r="BB251" s="71">
        <f t="shared" si="107"/>
        <v>6.5625038539828427E-3</v>
      </c>
      <c r="BC251" s="71">
        <f t="shared" si="107"/>
        <v>2.657630348886701E-3</v>
      </c>
      <c r="BD251" s="71">
        <f t="shared" si="107"/>
        <v>-3.7708337976224051E-3</v>
      </c>
      <c r="BE251" s="71">
        <f t="shared" si="107"/>
        <v>-4.1179173376406633E-3</v>
      </c>
      <c r="BF251" s="71">
        <f t="shared" si="107"/>
        <v>-6.2325518741087314E-4</v>
      </c>
      <c r="BG251" s="71">
        <f t="shared" si="107"/>
        <v>-5.9898889461591743E-4</v>
      </c>
      <c r="BH251" s="71">
        <f t="shared" si="107"/>
        <v>-4.8321226534155744E-4</v>
      </c>
      <c r="BI251" s="71">
        <f t="shared" si="107"/>
        <v>-7.2717977478574554E-4</v>
      </c>
      <c r="BJ251" s="71">
        <f t="shared" si="107"/>
        <v>-6.0976365469091035E-4</v>
      </c>
      <c r="BK251" s="71">
        <f t="shared" si="107"/>
        <v>-3.643938162256382E-2</v>
      </c>
      <c r="BL251">
        <v>138</v>
      </c>
      <c r="BM251">
        <f t="shared" si="0"/>
        <v>2.0821688412338526E-4</v>
      </c>
    </row>
    <row r="252" spans="1:65">
      <c r="A252" s="79">
        <f t="shared" si="4"/>
        <v>36602</v>
      </c>
      <c r="D252" s="71">
        <f t="shared" si="67"/>
        <v>-4.2836876040003941E-2</v>
      </c>
      <c r="E252" s="71">
        <f t="shared" ref="E252:S252" si="108">E54-E$199</f>
        <v>-1.5735537241985006E-2</v>
      </c>
      <c r="F252" s="71">
        <f t="shared" si="108"/>
        <v>-1.1157177565710486E-2</v>
      </c>
      <c r="G252" s="71">
        <f t="shared" si="108"/>
        <v>-1.5137474006072267E-2</v>
      </c>
      <c r="H252" s="71">
        <f t="shared" si="108"/>
        <v>-1.3130622777780394E-2</v>
      </c>
      <c r="I252" s="71">
        <f t="shared" si="108"/>
        <v>-1.4908411275378949E-2</v>
      </c>
      <c r="J252" s="71">
        <f t="shared" si="108"/>
        <v>-8.2646509756053069E-4</v>
      </c>
      <c r="K252" s="71">
        <f t="shared" si="108"/>
        <v>-8.2088796765215008E-3</v>
      </c>
      <c r="L252" s="71">
        <f t="shared" si="108"/>
        <v>-6.7772745998111892E-3</v>
      </c>
      <c r="M252" s="71">
        <f t="shared" si="108"/>
        <v>-3.0684473188145956E-3</v>
      </c>
      <c r="N252" s="71">
        <f t="shared" si="108"/>
        <v>-1.3283513692360944E-3</v>
      </c>
      <c r="O252" s="71">
        <f t="shared" si="108"/>
        <v>-1.5481112801983331E-3</v>
      </c>
      <c r="P252" s="71">
        <f t="shared" si="108"/>
        <v>-6.9631033666753845E-3</v>
      </c>
      <c r="Q252" s="71">
        <f t="shared" si="108"/>
        <v>-7.8632488478308574E-3</v>
      </c>
      <c r="R252" s="71">
        <f t="shared" si="108"/>
        <v>-7.7381806365148477E-3</v>
      </c>
      <c r="S252" s="71">
        <f t="shared" si="108"/>
        <v>-4.7563451429541281E-3</v>
      </c>
      <c r="T252" s="71">
        <f t="shared" ref="T252:BK252" si="109">T54-T$199</f>
        <v>-7.1420592613270174E-3</v>
      </c>
      <c r="U252" s="71">
        <f t="shared" si="109"/>
        <v>-7.7790776221866465E-3</v>
      </c>
      <c r="V252" s="71">
        <f t="shared" si="109"/>
        <v>-1.1765248705097018E-3</v>
      </c>
      <c r="W252" s="71">
        <f t="shared" si="109"/>
        <v>-8.596200270186503E-4</v>
      </c>
      <c r="X252" s="71">
        <f t="shared" si="109"/>
        <v>-7.8741784840696133E-4</v>
      </c>
      <c r="Y252" s="71">
        <f t="shared" si="109"/>
        <v>-1.0753102610481786E-3</v>
      </c>
      <c r="Z252" s="71">
        <f t="shared" si="109"/>
        <v>-9.259523883618781E-4</v>
      </c>
      <c r="AA252" s="71">
        <f t="shared" si="109"/>
        <v>-1.0638699223642471E-3</v>
      </c>
      <c r="AB252" s="71">
        <f t="shared" si="109"/>
        <v>-9.1745693340982597E-4</v>
      </c>
      <c r="AC252" s="71">
        <f t="shared" si="109"/>
        <v>-8.0430688758121487E-4</v>
      </c>
      <c r="AD252" s="71">
        <f t="shared" si="109"/>
        <v>-1.2125001111729836E-3</v>
      </c>
      <c r="AE252" s="71">
        <f t="shared" si="109"/>
        <v>-7.8638832452421793E-3</v>
      </c>
      <c r="AF252" s="71">
        <f t="shared" si="109"/>
        <v>-1.0871822831092351E-2</v>
      </c>
      <c r="AG252" s="71">
        <f t="shared" si="109"/>
        <v>-1.170419817299936E-2</v>
      </c>
      <c r="AH252" s="71">
        <f t="shared" si="109"/>
        <v>-4.4956266289194174E-3</v>
      </c>
      <c r="AI252" s="71">
        <f t="shared" si="109"/>
        <v>-4.3461170843536795E-3</v>
      </c>
      <c r="AJ252" s="71">
        <f t="shared" si="109"/>
        <v>-3.6078437414804E-3</v>
      </c>
      <c r="AK252" s="71">
        <f t="shared" si="109"/>
        <v>-2.3189873645265285E-3</v>
      </c>
      <c r="AL252" s="71">
        <f t="shared" si="109"/>
        <v>-2.0103210239020295E-3</v>
      </c>
      <c r="AM252" s="71">
        <f t="shared" si="109"/>
        <v>-2.2924023932029735E-3</v>
      </c>
      <c r="AN252" s="71">
        <f t="shared" si="109"/>
        <v>-3.6858787948283794E-3</v>
      </c>
      <c r="AO252" s="71">
        <f t="shared" si="109"/>
        <v>-3.8480520568064135E-3</v>
      </c>
      <c r="AP252" s="71">
        <f t="shared" si="109"/>
        <v>-4.0484531266833518E-3</v>
      </c>
      <c r="AQ252" s="71">
        <f t="shared" si="109"/>
        <v>-4.6581496928249158E-3</v>
      </c>
      <c r="AR252" s="71">
        <f t="shared" si="109"/>
        <v>-7.0583917008446295E-3</v>
      </c>
      <c r="AS252" s="71">
        <f t="shared" si="109"/>
        <v>-7.6983734422895527E-3</v>
      </c>
      <c r="AT252" s="71">
        <f t="shared" si="109"/>
        <v>-6.0441956929840022E-4</v>
      </c>
      <c r="AU252" s="71">
        <f t="shared" si="109"/>
        <v>-5.8157096489338492E-4</v>
      </c>
      <c r="AV252" s="71">
        <f t="shared" si="109"/>
        <v>-4.7181288994374484E-4</v>
      </c>
      <c r="AW252" s="71">
        <f t="shared" si="109"/>
        <v>-6.7332016695118393E-4</v>
      </c>
      <c r="AX252" s="71">
        <f t="shared" si="109"/>
        <v>-5.7143479118114252E-4</v>
      </c>
      <c r="AY252" s="71">
        <f t="shared" si="109"/>
        <v>-6.6437331452303284E-4</v>
      </c>
      <c r="AZ252" s="71">
        <f t="shared" si="109"/>
        <v>-5.7471897128676054E-4</v>
      </c>
      <c r="BA252" s="71">
        <f t="shared" si="109"/>
        <v>-6.0241692580872866E-4</v>
      </c>
      <c r="BB252" s="71">
        <f t="shared" si="109"/>
        <v>-6.3695128887148562E-4</v>
      </c>
      <c r="BC252" s="71">
        <f t="shared" si="109"/>
        <v>-1.484877646269164E-3</v>
      </c>
      <c r="BD252" s="71">
        <f t="shared" si="109"/>
        <v>-7.0027655565985357E-3</v>
      </c>
      <c r="BE252" s="71">
        <f t="shared" si="109"/>
        <v>-7.6651025339892192E-3</v>
      </c>
      <c r="BF252" s="71">
        <f t="shared" si="109"/>
        <v>-6.2325518741087314E-4</v>
      </c>
      <c r="BG252" s="71">
        <f t="shared" si="109"/>
        <v>-5.9898889461591743E-4</v>
      </c>
      <c r="BH252" s="71">
        <f t="shared" si="109"/>
        <v>-4.8321226534155744E-4</v>
      </c>
      <c r="BI252" s="71">
        <f t="shared" si="109"/>
        <v>-7.2717977478574554E-4</v>
      </c>
      <c r="BJ252" s="71">
        <f t="shared" si="109"/>
        <v>-6.0976365469091035E-4</v>
      </c>
      <c r="BK252" s="71">
        <f t="shared" si="109"/>
        <v>-3.643938162256382E-2</v>
      </c>
      <c r="BL252">
        <v>137</v>
      </c>
      <c r="BM252">
        <f t="shared" si="0"/>
        <v>2.2150732353551624E-4</v>
      </c>
    </row>
    <row r="253" spans="1:65">
      <c r="A253" s="79">
        <f t="shared" si="4"/>
        <v>36605</v>
      </c>
      <c r="D253" s="71">
        <f t="shared" si="67"/>
        <v>1.5138197706500541E-2</v>
      </c>
      <c r="E253" s="71">
        <f t="shared" ref="E253:S253" si="110">E55-E$199</f>
        <v>-8.4094971499121245E-3</v>
      </c>
      <c r="F253" s="71">
        <f t="shared" si="110"/>
        <v>2.9275623160285365E-3</v>
      </c>
      <c r="G253" s="71">
        <f t="shared" si="110"/>
        <v>-6.2291340284581888E-3</v>
      </c>
      <c r="H253" s="71">
        <f t="shared" si="110"/>
        <v>-7.2775597252208984E-3</v>
      </c>
      <c r="I253" s="71">
        <f t="shared" si="110"/>
        <v>-7.4319795906505467E-3</v>
      </c>
      <c r="J253" s="71">
        <f t="shared" si="110"/>
        <v>3.6081319703052442E-3</v>
      </c>
      <c r="K253" s="71">
        <f t="shared" si="110"/>
        <v>4.1597435410476776E-3</v>
      </c>
      <c r="L253" s="71">
        <f t="shared" si="110"/>
        <v>-8.1422771156480951E-4</v>
      </c>
      <c r="M253" s="71">
        <f t="shared" si="110"/>
        <v>3.5497105236634782E-3</v>
      </c>
      <c r="N253" s="71">
        <f t="shared" si="110"/>
        <v>-1.3283513692360944E-3</v>
      </c>
      <c r="O253" s="71">
        <f t="shared" si="110"/>
        <v>-1.5481112801983331E-3</v>
      </c>
      <c r="P253" s="71">
        <f t="shared" si="110"/>
        <v>-6.9631033666753845E-3</v>
      </c>
      <c r="Q253" s="71">
        <f t="shared" si="110"/>
        <v>-7.8632488478308574E-3</v>
      </c>
      <c r="R253" s="71">
        <f t="shared" si="110"/>
        <v>-7.7381806365148477E-3</v>
      </c>
      <c r="S253" s="71">
        <f t="shared" si="110"/>
        <v>-4.3668399843773157E-4</v>
      </c>
      <c r="T253" s="71">
        <f t="shared" ref="T253:BK253" si="111">T55-T$199</f>
        <v>-4.9751654265840458E-4</v>
      </c>
      <c r="U253" s="71">
        <f t="shared" si="111"/>
        <v>-5.848019881595618E-4</v>
      </c>
      <c r="V253" s="71">
        <f t="shared" si="111"/>
        <v>-1.1765248705097018E-3</v>
      </c>
      <c r="W253" s="71">
        <f t="shared" si="111"/>
        <v>-8.596200270186503E-4</v>
      </c>
      <c r="X253" s="71">
        <f t="shared" si="111"/>
        <v>-7.8741784840696133E-4</v>
      </c>
      <c r="Y253" s="71">
        <f t="shared" si="111"/>
        <v>-1.0753102610481786E-3</v>
      </c>
      <c r="Z253" s="71">
        <f t="shared" si="111"/>
        <v>-9.259523883618781E-4</v>
      </c>
      <c r="AA253" s="71">
        <f t="shared" si="111"/>
        <v>-1.0638699223642471E-3</v>
      </c>
      <c r="AB253" s="71">
        <f t="shared" si="111"/>
        <v>-9.1745693340982597E-4</v>
      </c>
      <c r="AC253" s="71">
        <f t="shared" si="111"/>
        <v>-8.0430688758121487E-4</v>
      </c>
      <c r="AD253" s="71">
        <f t="shared" si="111"/>
        <v>-1.2125001111729836E-3</v>
      </c>
      <c r="AE253" s="71">
        <f t="shared" si="111"/>
        <v>-3.610910390589965E-3</v>
      </c>
      <c r="AF253" s="71">
        <f t="shared" si="111"/>
        <v>-4.3064576864969371E-3</v>
      </c>
      <c r="AG253" s="71">
        <f t="shared" si="111"/>
        <v>-4.5608004135830804E-3</v>
      </c>
      <c r="AH253" s="71">
        <f t="shared" si="111"/>
        <v>-4.4956266289194174E-3</v>
      </c>
      <c r="AI253" s="71">
        <f t="shared" si="111"/>
        <v>-4.3461170843536795E-3</v>
      </c>
      <c r="AJ253" s="71">
        <f t="shared" si="111"/>
        <v>-3.6078437414804E-3</v>
      </c>
      <c r="AK253" s="71">
        <f t="shared" si="111"/>
        <v>-2.3189873645265285E-3</v>
      </c>
      <c r="AL253" s="71">
        <f t="shared" si="111"/>
        <v>-2.0103210239020295E-3</v>
      </c>
      <c r="AM253" s="71">
        <f t="shared" si="111"/>
        <v>-2.2924023932029735E-3</v>
      </c>
      <c r="AN253" s="71">
        <f t="shared" si="111"/>
        <v>-3.6858787948283794E-3</v>
      </c>
      <c r="AO253" s="71">
        <f t="shared" si="111"/>
        <v>-3.8480520568064135E-3</v>
      </c>
      <c r="AP253" s="71">
        <f t="shared" si="111"/>
        <v>-4.0484531266833518E-3</v>
      </c>
      <c r="AQ253" s="71">
        <f t="shared" si="111"/>
        <v>-4.6404045372363671E-4</v>
      </c>
      <c r="AR253" s="71">
        <f t="shared" si="111"/>
        <v>-5.6338624231712527E-4</v>
      </c>
      <c r="AS253" s="71">
        <f t="shared" si="111"/>
        <v>-6.0060782240017169E-4</v>
      </c>
      <c r="AT253" s="71">
        <f t="shared" si="111"/>
        <v>-6.0441956929840022E-4</v>
      </c>
      <c r="AU253" s="71">
        <f t="shared" si="111"/>
        <v>-5.8157096489338492E-4</v>
      </c>
      <c r="AV253" s="71">
        <f t="shared" si="111"/>
        <v>-4.7181288994374484E-4</v>
      </c>
      <c r="AW253" s="71">
        <f t="shared" si="111"/>
        <v>-6.7332016695118393E-4</v>
      </c>
      <c r="AX253" s="71">
        <f t="shared" si="111"/>
        <v>-5.7143479118114252E-4</v>
      </c>
      <c r="AY253" s="71">
        <f t="shared" si="111"/>
        <v>-6.6437331452303284E-4</v>
      </c>
      <c r="AZ253" s="71">
        <f t="shared" si="111"/>
        <v>-5.7471897128676054E-4</v>
      </c>
      <c r="BA253" s="71">
        <f t="shared" si="111"/>
        <v>-6.0241692580872866E-4</v>
      </c>
      <c r="BB253" s="71">
        <f t="shared" si="111"/>
        <v>-6.3695128887148562E-4</v>
      </c>
      <c r="BC253" s="71">
        <f t="shared" si="111"/>
        <v>2.657630348886701E-3</v>
      </c>
      <c r="BD253" s="71">
        <f t="shared" si="111"/>
        <v>-5.6980673654347916E-4</v>
      </c>
      <c r="BE253" s="71">
        <f t="shared" si="111"/>
        <v>-6.0791022399046813E-4</v>
      </c>
      <c r="BF253" s="71">
        <f t="shared" si="111"/>
        <v>-6.2325518741087314E-4</v>
      </c>
      <c r="BG253" s="71">
        <f t="shared" si="111"/>
        <v>-5.9898889461591743E-4</v>
      </c>
      <c r="BH253" s="71">
        <f t="shared" si="111"/>
        <v>-4.8321226534155744E-4</v>
      </c>
      <c r="BI253" s="71">
        <f t="shared" si="111"/>
        <v>-7.2717977478574554E-4</v>
      </c>
      <c r="BJ253" s="71">
        <f t="shared" si="111"/>
        <v>-6.0976365469091035E-4</v>
      </c>
      <c r="BK253" s="71">
        <f t="shared" si="111"/>
        <v>-3.643938162256382E-2</v>
      </c>
      <c r="BL253">
        <v>136</v>
      </c>
      <c r="BM253">
        <f t="shared" si="0"/>
        <v>2.3564608886757047E-4</v>
      </c>
    </row>
    <row r="254" spans="1:65">
      <c r="A254" s="79">
        <f t="shared" si="4"/>
        <v>36606</v>
      </c>
      <c r="D254" s="71">
        <f t="shared" si="67"/>
        <v>-2.101782864536416E-2</v>
      </c>
      <c r="E254" s="71">
        <f t="shared" ref="E254:S254" si="112">E56-E$199</f>
        <v>-1.5735537241985006E-2</v>
      </c>
      <c r="F254" s="71">
        <f t="shared" si="112"/>
        <v>4.1102945650778946E-3</v>
      </c>
      <c r="G254" s="71">
        <f t="shared" si="112"/>
        <v>1.6223247012735646E-2</v>
      </c>
      <c r="H254" s="71">
        <f t="shared" si="112"/>
        <v>1.0041756062975422E-2</v>
      </c>
      <c r="I254" s="71">
        <f t="shared" si="112"/>
        <v>1.5111019704778531E-2</v>
      </c>
      <c r="J254" s="71">
        <f t="shared" si="112"/>
        <v>1.1268239785784168E-2</v>
      </c>
      <c r="K254" s="71">
        <f t="shared" si="112"/>
        <v>1.0230487269278509E-2</v>
      </c>
      <c r="L254" s="71">
        <f t="shared" si="112"/>
        <v>5.0431940006148554E-3</v>
      </c>
      <c r="M254" s="71">
        <f t="shared" si="112"/>
        <v>3.5061983232707898E-3</v>
      </c>
      <c r="N254" s="71">
        <f t="shared" si="112"/>
        <v>5.4513356161426749E-3</v>
      </c>
      <c r="O254" s="71">
        <f t="shared" si="112"/>
        <v>5.7246480488815452E-3</v>
      </c>
      <c r="P254" s="71">
        <f t="shared" si="112"/>
        <v>2.2236051325586967E-2</v>
      </c>
      <c r="Q254" s="71">
        <f t="shared" si="112"/>
        <v>1.5126269376867923E-2</v>
      </c>
      <c r="R254" s="71">
        <f t="shared" si="112"/>
        <v>7.0769051486258344E-3</v>
      </c>
      <c r="S254" s="71">
        <f t="shared" si="112"/>
        <v>8.1840590454692226E-3</v>
      </c>
      <c r="T254" s="71">
        <f t="shared" ref="T254:BK254" si="113">T56-T$199</f>
        <v>2.830273550016341E-3</v>
      </c>
      <c r="U254" s="71">
        <f t="shared" si="113"/>
        <v>1.0187294993751478E-2</v>
      </c>
      <c r="V254" s="71">
        <f t="shared" si="113"/>
        <v>-1.1765248705097018E-3</v>
      </c>
      <c r="W254" s="71">
        <f t="shared" si="113"/>
        <v>-8.596200270186503E-4</v>
      </c>
      <c r="X254" s="71">
        <f t="shared" si="113"/>
        <v>-7.8741784840696133E-4</v>
      </c>
      <c r="Y254" s="71">
        <f t="shared" si="113"/>
        <v>-1.0753102610481786E-3</v>
      </c>
      <c r="Z254" s="71">
        <f t="shared" si="113"/>
        <v>4.3511047124819412E-3</v>
      </c>
      <c r="AA254" s="71">
        <f t="shared" si="113"/>
        <v>4.6949773718800956E-3</v>
      </c>
      <c r="AB254" s="71">
        <f t="shared" si="113"/>
        <v>2.6588057020773173E-2</v>
      </c>
      <c r="AC254" s="71">
        <f t="shared" si="113"/>
        <v>2.0497201016639481E-2</v>
      </c>
      <c r="AD254" s="71">
        <f t="shared" si="113"/>
        <v>1.2083042370071736E-2</v>
      </c>
      <c r="AE254" s="71">
        <f t="shared" si="113"/>
        <v>3.481468520642469E-3</v>
      </c>
      <c r="AF254" s="71">
        <f t="shared" si="113"/>
        <v>-2.1022556524910195E-3</v>
      </c>
      <c r="AG254" s="71">
        <f t="shared" si="113"/>
        <v>5.4967043869076715E-3</v>
      </c>
      <c r="AH254" s="71">
        <f t="shared" si="113"/>
        <v>-5.5741814701272775E-3</v>
      </c>
      <c r="AI254" s="71">
        <f t="shared" si="113"/>
        <v>-5.4444148334161337E-3</v>
      </c>
      <c r="AJ254" s="71">
        <f t="shared" si="113"/>
        <v>-4.6863985826882601E-3</v>
      </c>
      <c r="AK254" s="71">
        <f t="shared" si="113"/>
        <v>-2.3189873645265285E-3</v>
      </c>
      <c r="AL254" s="71">
        <f t="shared" si="113"/>
        <v>3.1980240832362302E-3</v>
      </c>
      <c r="AM254" s="71">
        <f t="shared" si="113"/>
        <v>3.3945537757358556E-3</v>
      </c>
      <c r="AN254" s="71">
        <f t="shared" si="113"/>
        <v>2.3467683713964346E-2</v>
      </c>
      <c r="AO254" s="71">
        <f t="shared" si="113"/>
        <v>1.7167700158475539E-2</v>
      </c>
      <c r="AP254" s="71">
        <f t="shared" si="113"/>
        <v>9.0745270365388698E-3</v>
      </c>
      <c r="AQ254" s="71">
        <f t="shared" si="113"/>
        <v>6.5303130242325737E-3</v>
      </c>
      <c r="AR254" s="71">
        <f t="shared" si="113"/>
        <v>1.6171428302136318E-3</v>
      </c>
      <c r="AS254" s="71">
        <f t="shared" si="113"/>
        <v>9.3927422917673559E-3</v>
      </c>
      <c r="AT254" s="71">
        <f t="shared" si="113"/>
        <v>-1.671465731363854E-3</v>
      </c>
      <c r="AU254" s="71">
        <f t="shared" si="113"/>
        <v>-1.6679371771142369E-3</v>
      </c>
      <c r="AV254" s="71">
        <f t="shared" si="113"/>
        <v>-1.5388590520091987E-3</v>
      </c>
      <c r="AW254" s="71">
        <f t="shared" si="113"/>
        <v>-6.7332016695118393E-4</v>
      </c>
      <c r="AX254" s="71">
        <f t="shared" si="113"/>
        <v>4.576581726220095E-3</v>
      </c>
      <c r="AY254" s="71">
        <f t="shared" si="113"/>
        <v>4.9593984512278462E-3</v>
      </c>
      <c r="AZ254" s="71">
        <f t="shared" si="113"/>
        <v>2.6269700925615938E-2</v>
      </c>
      <c r="BA254" s="71">
        <f t="shared" si="113"/>
        <v>2.0162632247886857E-2</v>
      </c>
      <c r="BB254" s="71">
        <f t="shared" si="113"/>
        <v>1.2334508472905686E-2</v>
      </c>
      <c r="BC254" s="71">
        <f t="shared" si="113"/>
        <v>9.5660492451907081E-3</v>
      </c>
      <c r="BD254" s="71">
        <f t="shared" si="113"/>
        <v>1.5898472690090281E-3</v>
      </c>
      <c r="BE254" s="71">
        <f t="shared" si="113"/>
        <v>9.3283964655436532E-3</v>
      </c>
      <c r="BF254" s="71">
        <f t="shared" si="113"/>
        <v>-1.6801515338113031E-3</v>
      </c>
      <c r="BG254" s="71">
        <f t="shared" si="113"/>
        <v>-1.6748362280790429E-3</v>
      </c>
      <c r="BH254" s="71">
        <f t="shared" si="113"/>
        <v>-1.5401086117419875E-3</v>
      </c>
      <c r="BI254" s="71">
        <f t="shared" si="113"/>
        <v>-7.2717977478574554E-4</v>
      </c>
      <c r="BJ254" s="71">
        <f t="shared" si="113"/>
        <v>4.479305852780318E-3</v>
      </c>
      <c r="BK254" s="71">
        <f t="shared" si="113"/>
        <v>-3.0877405675131336E-2</v>
      </c>
      <c r="BL254">
        <v>135</v>
      </c>
      <c r="BM254">
        <f t="shared" si="0"/>
        <v>2.5068732858252179E-4</v>
      </c>
    </row>
    <row r="255" spans="1:65">
      <c r="A255" s="79">
        <f t="shared" si="4"/>
        <v>36607</v>
      </c>
      <c r="D255" s="71">
        <f t="shared" si="67"/>
        <v>-1.3849339166751646E-2</v>
      </c>
      <c r="E255" s="71">
        <f t="shared" ref="E255:S255" si="114">E57-E$199</f>
        <v>-1.5735537241985006E-2</v>
      </c>
      <c r="F255" s="71">
        <f t="shared" si="114"/>
        <v>-1.1157177565710486E-2</v>
      </c>
      <c r="G255" s="71">
        <f t="shared" si="114"/>
        <v>-1.7144536739316062E-3</v>
      </c>
      <c r="H255" s="71">
        <f t="shared" si="114"/>
        <v>-3.7992953488960894E-3</v>
      </c>
      <c r="I255" s="71">
        <f t="shared" si="114"/>
        <v>-3.6512567507445024E-3</v>
      </c>
      <c r="J255" s="71">
        <f t="shared" si="114"/>
        <v>-8.2646509756053069E-4</v>
      </c>
      <c r="K255" s="71">
        <f t="shared" si="114"/>
        <v>-2.0245680677368444E-3</v>
      </c>
      <c r="L255" s="71">
        <f t="shared" si="114"/>
        <v>-6.7772745998111892E-3</v>
      </c>
      <c r="M255" s="71">
        <f t="shared" si="114"/>
        <v>-3.0684473188145956E-3</v>
      </c>
      <c r="N255" s="71">
        <f t="shared" si="114"/>
        <v>-1.3283513692360944E-3</v>
      </c>
      <c r="O255" s="71">
        <f t="shared" si="114"/>
        <v>-1.5481112801983331E-3</v>
      </c>
      <c r="P255" s="71">
        <f t="shared" si="114"/>
        <v>-6.9631033666753845E-3</v>
      </c>
      <c r="Q255" s="71">
        <f t="shared" si="114"/>
        <v>-7.8632488478308574E-3</v>
      </c>
      <c r="R255" s="71">
        <f t="shared" si="114"/>
        <v>-7.7381806365148477E-3</v>
      </c>
      <c r="S255" s="71">
        <f t="shared" si="114"/>
        <v>-4.3668399843773157E-4</v>
      </c>
      <c r="T255" s="71">
        <f t="shared" ref="T255:BK255" si="115">T57-T$199</f>
        <v>-4.9751654265840458E-4</v>
      </c>
      <c r="U255" s="71">
        <f t="shared" si="115"/>
        <v>-5.848019881595618E-4</v>
      </c>
      <c r="V255" s="71">
        <f t="shared" si="115"/>
        <v>-1.1765248705097018E-3</v>
      </c>
      <c r="W255" s="71">
        <f t="shared" si="115"/>
        <v>-8.596200270186503E-4</v>
      </c>
      <c r="X255" s="71">
        <f t="shared" si="115"/>
        <v>-7.8741784840696133E-4</v>
      </c>
      <c r="Y255" s="71">
        <f t="shared" si="115"/>
        <v>-1.0753102610481786E-3</v>
      </c>
      <c r="Z255" s="71">
        <f t="shared" si="115"/>
        <v>-9.259523883618781E-4</v>
      </c>
      <c r="AA255" s="71">
        <f t="shared" si="115"/>
        <v>-1.0638699223642471E-3</v>
      </c>
      <c r="AB255" s="71">
        <f t="shared" si="115"/>
        <v>-9.1745693340982597E-4</v>
      </c>
      <c r="AC255" s="71">
        <f t="shared" si="115"/>
        <v>-8.0430688758121487E-4</v>
      </c>
      <c r="AD255" s="71">
        <f t="shared" si="115"/>
        <v>-1.2125001111729836E-3</v>
      </c>
      <c r="AE255" s="71">
        <f t="shared" si="115"/>
        <v>-3.610910390589965E-3</v>
      </c>
      <c r="AF255" s="71">
        <f t="shared" si="115"/>
        <v>-4.3064576864969371E-3</v>
      </c>
      <c r="AG255" s="71">
        <f t="shared" si="115"/>
        <v>-4.5608004135830804E-3</v>
      </c>
      <c r="AH255" s="71">
        <f t="shared" si="115"/>
        <v>-4.4956266289194174E-3</v>
      </c>
      <c r="AI255" s="71">
        <f t="shared" si="115"/>
        <v>-4.3461170843536795E-3</v>
      </c>
      <c r="AJ255" s="71">
        <f t="shared" si="115"/>
        <v>-3.6078437414804E-3</v>
      </c>
      <c r="AK255" s="71">
        <f t="shared" si="115"/>
        <v>-2.3189873645265285E-3</v>
      </c>
      <c r="AL255" s="71">
        <f t="shared" si="115"/>
        <v>-2.0103210239020295E-3</v>
      </c>
      <c r="AM255" s="71">
        <f t="shared" si="115"/>
        <v>-2.2924023932029735E-3</v>
      </c>
      <c r="AN255" s="71">
        <f t="shared" si="115"/>
        <v>-3.6858787948283794E-3</v>
      </c>
      <c r="AO255" s="71">
        <f t="shared" si="115"/>
        <v>-3.8480520568064135E-3</v>
      </c>
      <c r="AP255" s="71">
        <f t="shared" si="115"/>
        <v>-4.0484531266833518E-3</v>
      </c>
      <c r="AQ255" s="71">
        <f t="shared" si="115"/>
        <v>-4.6404045372363671E-4</v>
      </c>
      <c r="AR255" s="71">
        <f t="shared" si="115"/>
        <v>-5.6338624231712527E-4</v>
      </c>
      <c r="AS255" s="71">
        <f t="shared" si="115"/>
        <v>-6.0060782240017169E-4</v>
      </c>
      <c r="AT255" s="71">
        <f t="shared" si="115"/>
        <v>-6.0441956929840022E-4</v>
      </c>
      <c r="AU255" s="71">
        <f t="shared" si="115"/>
        <v>-5.8157096489338492E-4</v>
      </c>
      <c r="AV255" s="71">
        <f t="shared" si="115"/>
        <v>-4.7181288994374484E-4</v>
      </c>
      <c r="AW255" s="71">
        <f t="shared" si="115"/>
        <v>-6.7332016695118393E-4</v>
      </c>
      <c r="AX255" s="71">
        <f t="shared" si="115"/>
        <v>-5.7143479118114252E-4</v>
      </c>
      <c r="AY255" s="71">
        <f t="shared" si="115"/>
        <v>-6.6437331452303284E-4</v>
      </c>
      <c r="AZ255" s="71">
        <f t="shared" si="115"/>
        <v>-5.7471897128676054E-4</v>
      </c>
      <c r="BA255" s="71">
        <f t="shared" si="115"/>
        <v>-6.0241692580872866E-4</v>
      </c>
      <c r="BB255" s="71">
        <f t="shared" si="115"/>
        <v>-6.3695128887148562E-4</v>
      </c>
      <c r="BC255" s="71">
        <f t="shared" si="115"/>
        <v>2.657630348886701E-3</v>
      </c>
      <c r="BD255" s="71">
        <f t="shared" si="115"/>
        <v>-5.6980673654347916E-4</v>
      </c>
      <c r="BE255" s="71">
        <f t="shared" si="115"/>
        <v>-6.0791022399046813E-4</v>
      </c>
      <c r="BF255" s="71">
        <f t="shared" si="115"/>
        <v>-6.2325518741087314E-4</v>
      </c>
      <c r="BG255" s="71">
        <f t="shared" si="115"/>
        <v>-5.9898889461591743E-4</v>
      </c>
      <c r="BH255" s="71">
        <f t="shared" si="115"/>
        <v>-4.8321226534155744E-4</v>
      </c>
      <c r="BI255" s="71">
        <f t="shared" si="115"/>
        <v>-7.2717977478574554E-4</v>
      </c>
      <c r="BJ255" s="71">
        <f t="shared" si="115"/>
        <v>-6.0976365469091035E-4</v>
      </c>
      <c r="BK255" s="71">
        <f t="shared" si="115"/>
        <v>-3.643938162256382E-2</v>
      </c>
      <c r="BL255">
        <v>134</v>
      </c>
      <c r="BM255">
        <f t="shared" si="0"/>
        <v>2.6668864742821467E-4</v>
      </c>
    </row>
    <row r="256" spans="1:65">
      <c r="A256" s="79">
        <f t="shared" si="4"/>
        <v>36608</v>
      </c>
      <c r="D256" s="71">
        <f t="shared" si="67"/>
        <v>-1.3849339166751646E-2</v>
      </c>
      <c r="E256" s="71">
        <f t="shared" ref="E256:S256" si="116">E58-E$199</f>
        <v>-1.5735537241985006E-2</v>
      </c>
      <c r="F256" s="71">
        <f t="shared" si="116"/>
        <v>-1.1157177565710486E-2</v>
      </c>
      <c r="G256" s="71">
        <f t="shared" si="116"/>
        <v>-1.0643084418232925E-2</v>
      </c>
      <c r="H256" s="71">
        <f t="shared" si="116"/>
        <v>-3.7992953488960894E-3</v>
      </c>
      <c r="I256" s="71">
        <f t="shared" si="116"/>
        <v>-3.6512567507445024E-3</v>
      </c>
      <c r="J256" s="71">
        <f t="shared" si="116"/>
        <v>-8.2646509756053069E-4</v>
      </c>
      <c r="K256" s="71">
        <f t="shared" si="116"/>
        <v>-2.0245680677368444E-3</v>
      </c>
      <c r="L256" s="71">
        <f t="shared" si="116"/>
        <v>-6.7772745998111892E-3</v>
      </c>
      <c r="M256" s="71">
        <f t="shared" si="116"/>
        <v>-3.0684473188145956E-3</v>
      </c>
      <c r="N256" s="71">
        <f t="shared" si="116"/>
        <v>-1.3283513692360944E-3</v>
      </c>
      <c r="O256" s="71">
        <f t="shared" si="116"/>
        <v>-1.5481112801983331E-3</v>
      </c>
      <c r="P256" s="71">
        <f t="shared" si="116"/>
        <v>-6.9631033666753845E-3</v>
      </c>
      <c r="Q256" s="71">
        <f t="shared" si="116"/>
        <v>-7.8632488478308574E-3</v>
      </c>
      <c r="R256" s="71">
        <f t="shared" si="116"/>
        <v>-7.7381806365148477E-3</v>
      </c>
      <c r="S256" s="71">
        <f t="shared" si="116"/>
        <v>-4.3668399843773157E-4</v>
      </c>
      <c r="T256" s="71">
        <f t="shared" ref="T256:BK256" si="117">T58-T$199</f>
        <v>-4.9751654265840458E-4</v>
      </c>
      <c r="U256" s="71">
        <f t="shared" si="117"/>
        <v>-5.848019881595618E-4</v>
      </c>
      <c r="V256" s="71">
        <f t="shared" si="117"/>
        <v>-1.1765248705097018E-3</v>
      </c>
      <c r="W256" s="71">
        <f t="shared" si="117"/>
        <v>-8.596200270186503E-4</v>
      </c>
      <c r="X256" s="71">
        <f t="shared" si="117"/>
        <v>-7.8741784840696133E-4</v>
      </c>
      <c r="Y256" s="71">
        <f t="shared" si="117"/>
        <v>-1.0753102610481786E-3</v>
      </c>
      <c r="Z256" s="71">
        <f t="shared" si="117"/>
        <v>-9.259523883618781E-4</v>
      </c>
      <c r="AA256" s="71">
        <f t="shared" si="117"/>
        <v>-1.0638699223642471E-3</v>
      </c>
      <c r="AB256" s="71">
        <f t="shared" si="117"/>
        <v>-9.1745693340982597E-4</v>
      </c>
      <c r="AC256" s="71">
        <f t="shared" si="117"/>
        <v>-8.0430688758121487E-4</v>
      </c>
      <c r="AD256" s="71">
        <f t="shared" si="117"/>
        <v>-1.2125001111729836E-3</v>
      </c>
      <c r="AE256" s="71">
        <f t="shared" si="117"/>
        <v>-3.610910390589965E-3</v>
      </c>
      <c r="AF256" s="71">
        <f t="shared" si="117"/>
        <v>-4.3064576864969371E-3</v>
      </c>
      <c r="AG256" s="71">
        <f t="shared" si="117"/>
        <v>-4.5608004135830804E-3</v>
      </c>
      <c r="AH256" s="71">
        <f t="shared" si="117"/>
        <v>-4.4956266289194174E-3</v>
      </c>
      <c r="AI256" s="71">
        <f t="shared" si="117"/>
        <v>-4.3461170843536795E-3</v>
      </c>
      <c r="AJ256" s="71">
        <f t="shared" si="117"/>
        <v>-3.6078437414804E-3</v>
      </c>
      <c r="AK256" s="71">
        <f t="shared" si="117"/>
        <v>-2.3189873645265285E-3</v>
      </c>
      <c r="AL256" s="71">
        <f t="shared" si="117"/>
        <v>-2.0103210239020295E-3</v>
      </c>
      <c r="AM256" s="71">
        <f t="shared" si="117"/>
        <v>-2.2924023932029735E-3</v>
      </c>
      <c r="AN256" s="71">
        <f t="shared" si="117"/>
        <v>-3.6858787948283794E-3</v>
      </c>
      <c r="AO256" s="71">
        <f t="shared" si="117"/>
        <v>-3.8480520568064135E-3</v>
      </c>
      <c r="AP256" s="71">
        <f t="shared" si="117"/>
        <v>-4.0484531266833518E-3</v>
      </c>
      <c r="AQ256" s="71">
        <f t="shared" si="117"/>
        <v>-4.6404045372363671E-4</v>
      </c>
      <c r="AR256" s="71">
        <f t="shared" si="117"/>
        <v>-5.6338624231712527E-4</v>
      </c>
      <c r="AS256" s="71">
        <f t="shared" si="117"/>
        <v>-6.0060782240017169E-4</v>
      </c>
      <c r="AT256" s="71">
        <f t="shared" si="117"/>
        <v>-6.0441956929840022E-4</v>
      </c>
      <c r="AU256" s="71">
        <f t="shared" si="117"/>
        <v>-5.8157096489338492E-4</v>
      </c>
      <c r="AV256" s="71">
        <f t="shared" si="117"/>
        <v>-4.7181288994374484E-4</v>
      </c>
      <c r="AW256" s="71">
        <f t="shared" si="117"/>
        <v>-6.7332016695118393E-4</v>
      </c>
      <c r="AX256" s="71">
        <f t="shared" si="117"/>
        <v>-5.7143479118114252E-4</v>
      </c>
      <c r="AY256" s="71">
        <f t="shared" si="117"/>
        <v>-6.6437331452303284E-4</v>
      </c>
      <c r="AZ256" s="71">
        <f t="shared" si="117"/>
        <v>-5.7471897128676054E-4</v>
      </c>
      <c r="BA256" s="71">
        <f t="shared" si="117"/>
        <v>-6.0241692580872866E-4</v>
      </c>
      <c r="BB256" s="71">
        <f t="shared" si="117"/>
        <v>-6.3695128887148562E-4</v>
      </c>
      <c r="BC256" s="71">
        <f t="shared" si="117"/>
        <v>2.657630348886701E-3</v>
      </c>
      <c r="BD256" s="71">
        <f t="shared" si="117"/>
        <v>-5.6980673654347916E-4</v>
      </c>
      <c r="BE256" s="71">
        <f t="shared" si="117"/>
        <v>-6.0791022399046813E-4</v>
      </c>
      <c r="BF256" s="71">
        <f t="shared" si="117"/>
        <v>-6.2325518741087314E-4</v>
      </c>
      <c r="BG256" s="71">
        <f t="shared" si="117"/>
        <v>-5.9898889461591743E-4</v>
      </c>
      <c r="BH256" s="71">
        <f t="shared" si="117"/>
        <v>-4.8321226534155744E-4</v>
      </c>
      <c r="BI256" s="71">
        <f t="shared" si="117"/>
        <v>-7.2717977478574554E-4</v>
      </c>
      <c r="BJ256" s="71">
        <f t="shared" si="117"/>
        <v>-6.0976365469091035E-4</v>
      </c>
      <c r="BK256" s="71">
        <f t="shared" si="117"/>
        <v>-3.643938162256382E-2</v>
      </c>
      <c r="BL256">
        <v>133</v>
      </c>
      <c r="BM256">
        <f t="shared" si="0"/>
        <v>2.8371132705129221E-4</v>
      </c>
    </row>
    <row r="257" spans="1:66">
      <c r="A257" s="79">
        <f t="shared" si="4"/>
        <v>36609</v>
      </c>
      <c r="D257" s="71">
        <f t="shared" si="67"/>
        <v>-9.8282857350136948E-4</v>
      </c>
      <c r="E257" s="71">
        <f t="shared" ref="E257:S257" si="118">E59-E$199</f>
        <v>-8.4627779129051277E-3</v>
      </c>
      <c r="F257" s="71">
        <f t="shared" si="118"/>
        <v>4.2474977350084833E-2</v>
      </c>
      <c r="G257" s="71">
        <f t="shared" si="118"/>
        <v>-1.7144536739316062E-3</v>
      </c>
      <c r="H257" s="71">
        <f t="shared" si="118"/>
        <v>-7.2416395398688799E-3</v>
      </c>
      <c r="I257" s="71">
        <f t="shared" si="118"/>
        <v>-3.6512567507445024E-3</v>
      </c>
      <c r="J257" s="71">
        <f t="shared" si="118"/>
        <v>-8.2646509756053069E-4</v>
      </c>
      <c r="K257" s="71">
        <f t="shared" si="118"/>
        <v>-2.0245680677368444E-3</v>
      </c>
      <c r="L257" s="71">
        <f t="shared" si="118"/>
        <v>-6.7772745998111892E-3</v>
      </c>
      <c r="M257" s="71">
        <f t="shared" si="118"/>
        <v>-3.0684473188145956E-3</v>
      </c>
      <c r="N257" s="71">
        <f t="shared" si="118"/>
        <v>-1.3283513692360944E-3</v>
      </c>
      <c r="O257" s="71">
        <f t="shared" si="118"/>
        <v>-1.5481112801983331E-3</v>
      </c>
      <c r="P257" s="71">
        <f t="shared" si="118"/>
        <v>-6.9631033666753845E-3</v>
      </c>
      <c r="Q257" s="71">
        <f t="shared" si="118"/>
        <v>-7.8632488478308574E-3</v>
      </c>
      <c r="R257" s="71">
        <f t="shared" si="118"/>
        <v>-7.7381806365148477E-3</v>
      </c>
      <c r="S257" s="71">
        <f t="shared" si="118"/>
        <v>-4.3668399843773157E-4</v>
      </c>
      <c r="T257" s="71">
        <f t="shared" ref="T257:BK257" si="119">T59-T$199</f>
        <v>-4.9751654265840458E-4</v>
      </c>
      <c r="U257" s="71">
        <f t="shared" si="119"/>
        <v>-5.848019881595618E-4</v>
      </c>
      <c r="V257" s="71">
        <f t="shared" si="119"/>
        <v>-1.1765248705097018E-3</v>
      </c>
      <c r="W257" s="71">
        <f t="shared" si="119"/>
        <v>-8.596200270186503E-4</v>
      </c>
      <c r="X257" s="71">
        <f t="shared" si="119"/>
        <v>-7.8741784840696133E-4</v>
      </c>
      <c r="Y257" s="71">
        <f t="shared" si="119"/>
        <v>-1.0753102610481786E-3</v>
      </c>
      <c r="Z257" s="71">
        <f t="shared" si="119"/>
        <v>-9.259523883618781E-4</v>
      </c>
      <c r="AA257" s="71">
        <f t="shared" si="119"/>
        <v>-1.0638699223642471E-3</v>
      </c>
      <c r="AB257" s="71">
        <f t="shared" si="119"/>
        <v>-9.1745693340982597E-4</v>
      </c>
      <c r="AC257" s="71">
        <f t="shared" si="119"/>
        <v>-8.0430688758121487E-4</v>
      </c>
      <c r="AD257" s="71">
        <f t="shared" si="119"/>
        <v>-1.2125001111729836E-3</v>
      </c>
      <c r="AE257" s="71">
        <f t="shared" si="119"/>
        <v>-3.610910390589965E-3</v>
      </c>
      <c r="AF257" s="71">
        <f t="shared" si="119"/>
        <v>-4.3064576864969371E-3</v>
      </c>
      <c r="AG257" s="71">
        <f t="shared" si="119"/>
        <v>-4.5608004135830804E-3</v>
      </c>
      <c r="AH257" s="71">
        <f t="shared" si="119"/>
        <v>-4.4956266289194174E-3</v>
      </c>
      <c r="AI257" s="71">
        <f t="shared" si="119"/>
        <v>-4.3461170843536795E-3</v>
      </c>
      <c r="AJ257" s="71">
        <f t="shared" si="119"/>
        <v>-3.6078437414804E-3</v>
      </c>
      <c r="AK257" s="71">
        <f t="shared" si="119"/>
        <v>-3.6532103776631391E-3</v>
      </c>
      <c r="AL257" s="71">
        <f t="shared" si="119"/>
        <v>-3.3098663659875327E-3</v>
      </c>
      <c r="AM257" s="71">
        <f t="shared" si="119"/>
        <v>-3.5379910948316979E-3</v>
      </c>
      <c r="AN257" s="71">
        <f t="shared" si="119"/>
        <v>-4.9489482210452662E-3</v>
      </c>
      <c r="AO257" s="71">
        <f t="shared" si="119"/>
        <v>-5.1763675056023624E-3</v>
      </c>
      <c r="AP257" s="71">
        <f t="shared" si="119"/>
        <v>-5.3386833967028185E-3</v>
      </c>
      <c r="AQ257" s="71">
        <f t="shared" si="119"/>
        <v>-1.8422852894321036E-3</v>
      </c>
      <c r="AR257" s="71">
        <f t="shared" si="119"/>
        <v>-1.6367839741468339E-3</v>
      </c>
      <c r="AS257" s="71">
        <f t="shared" si="119"/>
        <v>-1.2355060836482402E-3</v>
      </c>
      <c r="AT257" s="71">
        <f t="shared" si="119"/>
        <v>-1.672605535207366E-3</v>
      </c>
      <c r="AU257" s="71">
        <f t="shared" si="119"/>
        <v>-1.6691186522923783E-3</v>
      </c>
      <c r="AV257" s="71">
        <f t="shared" si="119"/>
        <v>-1.5399988558527106E-3</v>
      </c>
      <c r="AW257" s="71">
        <f t="shared" si="119"/>
        <v>-1.9917119202095194E-3</v>
      </c>
      <c r="AX257" s="71">
        <f t="shared" si="119"/>
        <v>-1.8559564835378814E-3</v>
      </c>
      <c r="AY257" s="71">
        <f t="shared" si="119"/>
        <v>-1.8961533922567911E-3</v>
      </c>
      <c r="AZ257" s="71">
        <f t="shared" si="119"/>
        <v>-1.8235916792257916E-3</v>
      </c>
      <c r="BA257" s="71">
        <f t="shared" si="119"/>
        <v>-1.9150401726890937E-3</v>
      </c>
      <c r="BB257" s="71">
        <f t="shared" si="119"/>
        <v>-1.9123712874575135E-3</v>
      </c>
      <c r="BC257" s="71">
        <f t="shared" si="119"/>
        <v>1.2962720808409607E-3</v>
      </c>
      <c r="BD257" s="71">
        <f t="shared" si="119"/>
        <v>-1.6329340414566E-3</v>
      </c>
      <c r="BE257" s="71">
        <f t="shared" si="119"/>
        <v>-1.2392012350307818E-3</v>
      </c>
      <c r="BF257" s="71">
        <f t="shared" si="119"/>
        <v>-1.6812697456364649E-3</v>
      </c>
      <c r="BG257" s="71">
        <f t="shared" si="119"/>
        <v>-1.6759949222538663E-3</v>
      </c>
      <c r="BH257" s="71">
        <f t="shared" si="119"/>
        <v>-1.5412268235671491E-3</v>
      </c>
      <c r="BI257" s="71">
        <f t="shared" si="119"/>
        <v>-2.0301115552016514E-3</v>
      </c>
      <c r="BJ257" s="71">
        <f t="shared" si="119"/>
        <v>-1.8796050951667292E-3</v>
      </c>
      <c r="BK257" s="71">
        <f t="shared" si="119"/>
        <v>-3.7657655884918421E-2</v>
      </c>
      <c r="BL257">
        <v>132</v>
      </c>
      <c r="BM257">
        <f t="shared" si="0"/>
        <v>3.0182056069286405E-4</v>
      </c>
    </row>
    <row r="258" spans="1:66">
      <c r="A258" s="79">
        <f t="shared" si="4"/>
        <v>36612</v>
      </c>
      <c r="D258" s="71">
        <f t="shared" si="67"/>
        <v>1.6548473692136086E-3</v>
      </c>
      <c r="E258" s="71">
        <f t="shared" ref="E258:S258" si="120">E60-E$199</f>
        <v>5.7706679789786761E-3</v>
      </c>
      <c r="F258" s="71">
        <f t="shared" si="120"/>
        <v>1.2069673044106284E-2</v>
      </c>
      <c r="G258" s="71">
        <f t="shared" si="120"/>
        <v>7.214177070369792E-3</v>
      </c>
      <c r="H258" s="71">
        <f t="shared" si="120"/>
        <v>3.0735839388659611E-3</v>
      </c>
      <c r="I258" s="71">
        <f t="shared" si="120"/>
        <v>3.7561845271173152E-3</v>
      </c>
      <c r="J258" s="71">
        <f t="shared" si="120"/>
        <v>2.0795998915605178E-2</v>
      </c>
      <c r="K258" s="71">
        <f t="shared" si="120"/>
        <v>4.0470960008129296E-3</v>
      </c>
      <c r="L258" s="71">
        <f t="shared" si="120"/>
        <v>-6.7772745998111892E-3</v>
      </c>
      <c r="M258" s="71">
        <f t="shared" si="120"/>
        <v>-3.0684473188145956E-3</v>
      </c>
      <c r="N258" s="71">
        <f t="shared" si="120"/>
        <v>-1.3283513692360944E-3</v>
      </c>
      <c r="O258" s="71">
        <f t="shared" si="120"/>
        <v>-1.5481112801983331E-3</v>
      </c>
      <c r="P258" s="71">
        <f t="shared" si="120"/>
        <v>3.5296705923207217E-2</v>
      </c>
      <c r="Q258" s="71">
        <f t="shared" si="120"/>
        <v>1.4609607004227719E-2</v>
      </c>
      <c r="R258" s="71">
        <f t="shared" si="120"/>
        <v>-7.7381806365148477E-3</v>
      </c>
      <c r="S258" s="71">
        <f t="shared" si="120"/>
        <v>-4.3668399843773157E-4</v>
      </c>
      <c r="T258" s="71">
        <f t="shared" ref="T258:BK258" si="121">T60-T$199</f>
        <v>-4.9751654265840458E-4</v>
      </c>
      <c r="U258" s="71">
        <f t="shared" si="121"/>
        <v>-0.55397004017294627</v>
      </c>
      <c r="V258" s="71">
        <f t="shared" si="121"/>
        <v>-1.1765248705097018E-3</v>
      </c>
      <c r="W258" s="71">
        <f t="shared" si="121"/>
        <v>-8.596200270186503E-4</v>
      </c>
      <c r="X258" s="71">
        <f t="shared" si="121"/>
        <v>-7.8741784840696133E-4</v>
      </c>
      <c r="Y258" s="71">
        <f t="shared" si="121"/>
        <v>-1.0753102610481786E-3</v>
      </c>
      <c r="Z258" s="71">
        <f t="shared" si="121"/>
        <v>-9.259523883618781E-4</v>
      </c>
      <c r="AA258" s="71">
        <f t="shared" si="121"/>
        <v>-1.0638699223642471E-3</v>
      </c>
      <c r="AB258" s="71">
        <f t="shared" si="121"/>
        <v>4.0813215523063454E-2</v>
      </c>
      <c r="AC258" s="71">
        <f t="shared" si="121"/>
        <v>2.136955060674086E-2</v>
      </c>
      <c r="AD258" s="71">
        <f t="shared" si="121"/>
        <v>-1.2125001111729836E-3</v>
      </c>
      <c r="AE258" s="71">
        <f t="shared" si="121"/>
        <v>-3.610910390589965E-3</v>
      </c>
      <c r="AF258" s="71">
        <f t="shared" si="121"/>
        <v>-4.3064576864969371E-3</v>
      </c>
      <c r="AG258" s="71">
        <f t="shared" si="121"/>
        <v>-0.55323594630972306</v>
      </c>
      <c r="AH258" s="71">
        <f t="shared" si="121"/>
        <v>-4.4956266289194174E-3</v>
      </c>
      <c r="AI258" s="71">
        <f t="shared" si="121"/>
        <v>-4.3461170843536795E-3</v>
      </c>
      <c r="AJ258" s="71">
        <f t="shared" si="121"/>
        <v>-3.6078437414804E-3</v>
      </c>
      <c r="AK258" s="71">
        <f t="shared" si="121"/>
        <v>-2.3189873645265285E-3</v>
      </c>
      <c r="AL258" s="71">
        <f t="shared" si="121"/>
        <v>-2.0103210239020295E-3</v>
      </c>
      <c r="AM258" s="71">
        <f t="shared" si="121"/>
        <v>-2.2924023932029735E-3</v>
      </c>
      <c r="AN258" s="71">
        <f t="shared" si="121"/>
        <v>3.7579775193180488E-2</v>
      </c>
      <c r="AO258" s="71">
        <f t="shared" si="121"/>
        <v>1.8063429299411665E-2</v>
      </c>
      <c r="AP258" s="71">
        <f t="shared" si="121"/>
        <v>-4.0484531266833518E-3</v>
      </c>
      <c r="AQ258" s="71">
        <f t="shared" si="121"/>
        <v>-4.6404045372363671E-4</v>
      </c>
      <c r="AR258" s="71">
        <f t="shared" si="121"/>
        <v>-5.6338624231712527E-4</v>
      </c>
      <c r="AS258" s="71">
        <f t="shared" si="121"/>
        <v>-0.54510637449513721</v>
      </c>
      <c r="AT258" s="71">
        <f t="shared" si="121"/>
        <v>-6.0441956929840022E-4</v>
      </c>
      <c r="AU258" s="71">
        <f t="shared" si="121"/>
        <v>-5.8157096489338492E-4</v>
      </c>
      <c r="AV258" s="71">
        <f t="shared" si="121"/>
        <v>-4.7181288994374484E-4</v>
      </c>
      <c r="AW258" s="71">
        <f t="shared" si="121"/>
        <v>-6.7332016695118393E-4</v>
      </c>
      <c r="AX258" s="71">
        <f t="shared" si="121"/>
        <v>-5.7143479118114252E-4</v>
      </c>
      <c r="AY258" s="71">
        <f t="shared" si="121"/>
        <v>-6.6437331452303284E-4</v>
      </c>
      <c r="AZ258" s="71">
        <f t="shared" si="121"/>
        <v>4.0236167461725314E-2</v>
      </c>
      <c r="BA258" s="71">
        <f t="shared" si="121"/>
        <v>2.1052825144791745E-2</v>
      </c>
      <c r="BB258" s="71">
        <f t="shared" si="121"/>
        <v>-6.3695128887148562E-4</v>
      </c>
      <c r="BC258" s="71">
        <f t="shared" si="121"/>
        <v>2.657630348886701E-3</v>
      </c>
      <c r="BD258" s="71">
        <f t="shared" si="121"/>
        <v>-5.6980673654347916E-4</v>
      </c>
      <c r="BE258" s="71">
        <f t="shared" si="121"/>
        <v>-0.5410087083367332</v>
      </c>
      <c r="BF258" s="71">
        <f t="shared" si="121"/>
        <v>-6.2325518741087314E-4</v>
      </c>
      <c r="BG258" s="71">
        <f t="shared" si="121"/>
        <v>-5.9898889461591743E-4</v>
      </c>
      <c r="BH258" s="71">
        <f t="shared" si="121"/>
        <v>-4.8321226534155744E-4</v>
      </c>
      <c r="BI258" s="71">
        <f t="shared" si="121"/>
        <v>-2.0318114014507148E-3</v>
      </c>
      <c r="BJ258" s="71">
        <f t="shared" si="121"/>
        <v>-1.8812196428877423E-3</v>
      </c>
      <c r="BK258" s="71">
        <f t="shared" si="121"/>
        <v>-3.7659141887639636E-2</v>
      </c>
      <c r="BL258">
        <v>131</v>
      </c>
      <c r="BM258">
        <f t="shared" ref="BM258:BM321" si="122">BM259*$BM$389</f>
        <v>3.2108570286474902E-4</v>
      </c>
    </row>
    <row r="259" spans="1:66">
      <c r="A259" s="79">
        <f t="shared" si="4"/>
        <v>36613</v>
      </c>
      <c r="D259" s="71">
        <f t="shared" si="67"/>
        <v>-1.0358934226983078E-2</v>
      </c>
      <c r="E259" s="71">
        <f t="shared" ref="E259:S259" si="123">E61-E$199</f>
        <v>-1.9287938846352777E-2</v>
      </c>
      <c r="F259" s="71">
        <f t="shared" si="123"/>
        <v>-1.5631457960631676E-2</v>
      </c>
      <c r="G259" s="71">
        <f t="shared" si="123"/>
        <v>-1.7144536739316062E-3</v>
      </c>
      <c r="H259" s="71">
        <f t="shared" si="123"/>
        <v>-3.7992953488960894E-3</v>
      </c>
      <c r="I259" s="71">
        <f t="shared" si="123"/>
        <v>3.1988665551865511E-5</v>
      </c>
      <c r="J259" s="71">
        <f t="shared" si="123"/>
        <v>-8.2646509756053069E-4</v>
      </c>
      <c r="K259" s="71">
        <f t="shared" si="123"/>
        <v>-2.0245680677368444E-3</v>
      </c>
      <c r="L259" s="71">
        <f t="shared" si="123"/>
        <v>-6.7772745998111892E-3</v>
      </c>
      <c r="M259" s="71">
        <f t="shared" si="123"/>
        <v>-3.0684473188145956E-3</v>
      </c>
      <c r="N259" s="71">
        <f t="shared" si="123"/>
        <v>-6.5290385959812145E-4</v>
      </c>
      <c r="O259" s="71">
        <f t="shared" si="123"/>
        <v>5.6721366932887644E-3</v>
      </c>
      <c r="P259" s="71">
        <f t="shared" si="123"/>
        <v>-4.2054423177945444E-2</v>
      </c>
      <c r="Q259" s="71">
        <f t="shared" si="123"/>
        <v>-3.0336104699889486E-2</v>
      </c>
      <c r="R259" s="71">
        <f t="shared" si="123"/>
        <v>1.4080866758124824E-2</v>
      </c>
      <c r="S259" s="71">
        <f t="shared" si="123"/>
        <v>-9.0574270423447074E-3</v>
      </c>
      <c r="T259" s="71">
        <f t="shared" ref="T259:BK259" si="124">T61-T$199</f>
        <v>-7.1642079008477494E-3</v>
      </c>
      <c r="U259" s="71">
        <f t="shared" si="124"/>
        <v>-3.8564050053375896E-2</v>
      </c>
      <c r="V259" s="71">
        <f t="shared" si="124"/>
        <v>2.8676438279171428E-2</v>
      </c>
      <c r="W259" s="71">
        <f t="shared" si="124"/>
        <v>-8.596200270186503E-4</v>
      </c>
      <c r="X259" s="71">
        <f t="shared" si="124"/>
        <v>-7.8741784840696133E-4</v>
      </c>
      <c r="Y259" s="71">
        <f t="shared" si="124"/>
        <v>-1.0753102610481786E-3</v>
      </c>
      <c r="Z259" s="71">
        <f t="shared" si="124"/>
        <v>-9.259523883618781E-4</v>
      </c>
      <c r="AA259" s="71">
        <f t="shared" si="124"/>
        <v>-1.0638699223642471E-3</v>
      </c>
      <c r="AB259" s="71">
        <f t="shared" si="124"/>
        <v>-3.5570959015797911E-2</v>
      </c>
      <c r="AC259" s="71">
        <f t="shared" si="124"/>
        <v>-2.2978164381903182E-2</v>
      </c>
      <c r="AD259" s="71">
        <f t="shared" si="124"/>
        <v>2.0324585033210777E-2</v>
      </c>
      <c r="AE259" s="71">
        <f t="shared" si="124"/>
        <v>-1.2110749069702139E-2</v>
      </c>
      <c r="AF259" s="71">
        <f t="shared" si="124"/>
        <v>-1.090061280400996E-2</v>
      </c>
      <c r="AG259" s="71">
        <f t="shared" si="124"/>
        <v>-4.2112146065715561E-2</v>
      </c>
      <c r="AH259" s="71">
        <f t="shared" si="124"/>
        <v>2.5039892996589229E-2</v>
      </c>
      <c r="AI259" s="71">
        <f t="shared" si="124"/>
        <v>-4.3461170843536795E-3</v>
      </c>
      <c r="AJ259" s="71">
        <f t="shared" si="124"/>
        <v>-3.6078437414804E-3</v>
      </c>
      <c r="AK259" s="71">
        <f t="shared" si="124"/>
        <v>-2.3189873645265285E-3</v>
      </c>
      <c r="AL259" s="71">
        <f t="shared" si="124"/>
        <v>-2.0103210239020295E-3</v>
      </c>
      <c r="AM259" s="71">
        <f t="shared" si="124"/>
        <v>-2.2924023932029735E-3</v>
      </c>
      <c r="AN259" s="71">
        <f t="shared" si="124"/>
        <v>-3.7954582882387053E-2</v>
      </c>
      <c r="AO259" s="71">
        <f t="shared" si="124"/>
        <v>-2.5759533413024428E-2</v>
      </c>
      <c r="AP259" s="71">
        <f t="shared" si="124"/>
        <v>1.7241025369042776E-2</v>
      </c>
      <c r="AQ259" s="71">
        <f t="shared" si="124"/>
        <v>-8.8579286598738632E-3</v>
      </c>
      <c r="AR259" s="71">
        <f t="shared" si="124"/>
        <v>-7.0935952319880506E-3</v>
      </c>
      <c r="AS259" s="71">
        <f t="shared" si="124"/>
        <v>-3.7775003510253896E-2</v>
      </c>
      <c r="AT259" s="71">
        <f t="shared" si="124"/>
        <v>2.8651118777869779E-2</v>
      </c>
      <c r="AU259" s="71">
        <f t="shared" si="124"/>
        <v>-5.8157096489338492E-4</v>
      </c>
      <c r="AV259" s="71">
        <f t="shared" si="124"/>
        <v>-4.7181288994374484E-4</v>
      </c>
      <c r="AW259" s="71">
        <f t="shared" si="124"/>
        <v>-6.7332016695118393E-4</v>
      </c>
      <c r="AX259" s="71">
        <f t="shared" si="124"/>
        <v>-5.7143479118114252E-4</v>
      </c>
      <c r="AY259" s="71">
        <f t="shared" si="124"/>
        <v>-6.6437331452303284E-4</v>
      </c>
      <c r="AZ259" s="71">
        <f t="shared" si="124"/>
        <v>-3.446707773837774E-2</v>
      </c>
      <c r="BA259" s="71">
        <f t="shared" si="124"/>
        <v>-2.2257658996409215E-2</v>
      </c>
      <c r="BB259" s="71">
        <f t="shared" si="124"/>
        <v>2.0410549402188286E-2</v>
      </c>
      <c r="BC259" s="71">
        <f t="shared" si="124"/>
        <v>-5.6329162251224007E-3</v>
      </c>
      <c r="BD259" s="71">
        <f t="shared" si="124"/>
        <v>-7.0372979129830508E-3</v>
      </c>
      <c r="BE259" s="71">
        <f t="shared" si="124"/>
        <v>-3.7412849419794232E-2</v>
      </c>
      <c r="BF259" s="71">
        <f t="shared" si="124"/>
        <v>2.8357560555616116E-2</v>
      </c>
      <c r="BG259" s="71">
        <f t="shared" si="124"/>
        <v>-5.9898889461591743E-4</v>
      </c>
      <c r="BH259" s="71">
        <f t="shared" si="124"/>
        <v>-4.8321226534155744E-4</v>
      </c>
      <c r="BI259" s="71">
        <f t="shared" si="124"/>
        <v>-7.2717977478574554E-4</v>
      </c>
      <c r="BJ259" s="71">
        <f t="shared" si="124"/>
        <v>-6.0976365469091035E-4</v>
      </c>
      <c r="BK259" s="71">
        <f t="shared" si="124"/>
        <v>-3.643938162256382E-2</v>
      </c>
      <c r="BL259">
        <v>130</v>
      </c>
      <c r="BM259">
        <f t="shared" si="122"/>
        <v>3.4158053496249896E-4</v>
      </c>
    </row>
    <row r="260" spans="1:66">
      <c r="A260" s="79">
        <f t="shared" si="4"/>
        <v>36614</v>
      </c>
      <c r="D260" s="71">
        <f t="shared" si="67"/>
        <v>-2.0842374657722283E-2</v>
      </c>
      <c r="E260" s="71">
        <f t="shared" ref="E260:S260" si="125">E62-E$199</f>
        <v>6.6221570031680804E-2</v>
      </c>
      <c r="F260" s="71">
        <f t="shared" si="125"/>
        <v>0.3499920467679431</v>
      </c>
      <c r="G260" s="71">
        <f t="shared" si="125"/>
        <v>0.25482088978101264</v>
      </c>
      <c r="H260" s="71">
        <f t="shared" si="125"/>
        <v>-7.917255657905789E-2</v>
      </c>
      <c r="I260" s="71">
        <f t="shared" si="125"/>
        <v>-0.37834470619215521</v>
      </c>
      <c r="J260" s="71">
        <f t="shared" si="125"/>
        <v>-0.12477822086526959</v>
      </c>
      <c r="K260" s="71">
        <f t="shared" si="125"/>
        <v>2.7792786984659208E-2</v>
      </c>
      <c r="L260" s="71">
        <f t="shared" si="125"/>
        <v>-0.11593137188872828</v>
      </c>
      <c r="M260" s="71">
        <f t="shared" si="125"/>
        <v>-3.3000844895418109E-2</v>
      </c>
      <c r="N260" s="71">
        <f t="shared" si="125"/>
        <v>-6.4742139512297431E-2</v>
      </c>
      <c r="O260" s="71">
        <f t="shared" si="125"/>
        <v>5.6203781984141641E-3</v>
      </c>
      <c r="P260" s="71">
        <f t="shared" si="125"/>
        <v>-5.8256397754225961E-2</v>
      </c>
      <c r="Q260" s="71">
        <f t="shared" si="125"/>
        <v>5.0977251175102538E-2</v>
      </c>
      <c r="R260" s="71">
        <f t="shared" si="125"/>
        <v>0.50452525789910341</v>
      </c>
      <c r="S260" s="71">
        <f t="shared" si="125"/>
        <v>0.2609280801359698</v>
      </c>
      <c r="T260" s="71">
        <f t="shared" ref="T260:BK260" si="126">T62-T$199</f>
        <v>-8.0540224216194778E-2</v>
      </c>
      <c r="U260" s="71">
        <f t="shared" si="126"/>
        <v>9.7653637595253695E-2</v>
      </c>
      <c r="V260" s="71">
        <f t="shared" si="126"/>
        <v>-4.9378626688387453E-2</v>
      </c>
      <c r="W260" s="71">
        <f t="shared" si="126"/>
        <v>3.5508024143856141E-2</v>
      </c>
      <c r="X260" s="71">
        <f t="shared" si="126"/>
        <v>-0.1095206179848725</v>
      </c>
      <c r="Y260" s="71">
        <f t="shared" si="126"/>
        <v>2.5592936821113094E-2</v>
      </c>
      <c r="Z260" s="71">
        <f t="shared" si="126"/>
        <v>-6.3361423329154218E-2</v>
      </c>
      <c r="AA260" s="71">
        <f t="shared" si="126"/>
        <v>5.9145254590980308E-3</v>
      </c>
      <c r="AB260" s="71">
        <f t="shared" si="126"/>
        <v>-5.1542872553230326E-2</v>
      </c>
      <c r="AC260" s="71">
        <f t="shared" si="126"/>
        <v>5.7267159516317855E-2</v>
      </c>
      <c r="AD260" s="71">
        <f t="shared" si="126"/>
        <v>0.51315796962135729</v>
      </c>
      <c r="AE260" s="71">
        <f t="shared" si="126"/>
        <v>0.25516835459521303</v>
      </c>
      <c r="AF260" s="71">
        <f t="shared" si="126"/>
        <v>-8.8824929151665927E-2</v>
      </c>
      <c r="AG260" s="71">
        <f t="shared" si="126"/>
        <v>9.2602948040064595E-2</v>
      </c>
      <c r="AH260" s="71">
        <f t="shared" si="126"/>
        <v>-5.2180464760105412E-2</v>
      </c>
      <c r="AI260" s="71">
        <f t="shared" si="126"/>
        <v>3.16289853739243E-2</v>
      </c>
      <c r="AJ260" s="71">
        <f t="shared" si="126"/>
        <v>-0.10976803956987108</v>
      </c>
      <c r="AK260" s="71">
        <f t="shared" si="126"/>
        <v>2.5332543965983421E-2</v>
      </c>
      <c r="AL260" s="71">
        <f t="shared" si="126"/>
        <v>-6.3692068370781424E-2</v>
      </c>
      <c r="AM260" s="71">
        <f t="shared" si="126"/>
        <v>5.8450123463470406E-3</v>
      </c>
      <c r="AN260" s="71">
        <f t="shared" si="126"/>
        <v>-5.2406320112567489E-2</v>
      </c>
      <c r="AO260" s="71">
        <f t="shared" si="126"/>
        <v>5.4802544499818216E-2</v>
      </c>
      <c r="AP260" s="71">
        <f t="shared" si="126"/>
        <v>0.5136346602508487</v>
      </c>
      <c r="AQ260" s="71">
        <f t="shared" si="126"/>
        <v>0.25718497393403789</v>
      </c>
      <c r="AR260" s="71">
        <f t="shared" si="126"/>
        <v>-8.840000679265024E-2</v>
      </c>
      <c r="AS260" s="71">
        <f t="shared" si="126"/>
        <v>9.6647301546968017E-2</v>
      </c>
      <c r="AT260" s="71">
        <f t="shared" si="126"/>
        <v>-4.6745575567153405E-2</v>
      </c>
      <c r="AU260" s="71">
        <f t="shared" si="126"/>
        <v>3.6096921825208246E-2</v>
      </c>
      <c r="AV260" s="71">
        <f t="shared" si="126"/>
        <v>-0.10436880753026016</v>
      </c>
      <c r="AW260" s="71">
        <f t="shared" si="126"/>
        <v>2.6654340061425533E-2</v>
      </c>
      <c r="AX260" s="71">
        <f t="shared" si="126"/>
        <v>-6.2747709670302423E-2</v>
      </c>
      <c r="AY260" s="71">
        <f t="shared" si="126"/>
        <v>7.3831365286007545E-3</v>
      </c>
      <c r="AZ260" s="71">
        <f t="shared" si="126"/>
        <v>-4.8737666754634042E-2</v>
      </c>
      <c r="BA260" s="71">
        <f t="shared" si="126"/>
        <v>5.737456301042753E-2</v>
      </c>
      <c r="BB260" s="71">
        <f t="shared" si="126"/>
        <v>0.51882937877969215</v>
      </c>
      <c r="BC260" s="71">
        <f t="shared" si="126"/>
        <v>0.2580752580929383</v>
      </c>
      <c r="BD260" s="71">
        <f t="shared" si="126"/>
        <v>-9.2311225891775858E-2</v>
      </c>
      <c r="BE260" s="71">
        <f t="shared" si="126"/>
        <v>9.5701520225559014E-2</v>
      </c>
      <c r="BF260" s="71">
        <f t="shared" si="126"/>
        <v>-4.6327463699115383E-2</v>
      </c>
      <c r="BG260" s="71">
        <f t="shared" si="126"/>
        <v>3.5730169314008957E-2</v>
      </c>
      <c r="BH260" s="71">
        <f t="shared" si="126"/>
        <v>-0.10346802682277505</v>
      </c>
      <c r="BI260" s="71">
        <f t="shared" si="126"/>
        <v>2.6318898902026371E-2</v>
      </c>
      <c r="BJ260" s="71">
        <f t="shared" si="126"/>
        <v>-6.3216310018777561E-2</v>
      </c>
      <c r="BK260" s="71">
        <f t="shared" si="126"/>
        <v>0.98113521941565407</v>
      </c>
      <c r="BL260">
        <v>129</v>
      </c>
      <c r="BM260">
        <f t="shared" si="122"/>
        <v>3.6338354783244575E-4</v>
      </c>
    </row>
    <row r="261" spans="1:66">
      <c r="A261" s="79">
        <f t="shared" si="4"/>
        <v>36615</v>
      </c>
      <c r="D261" s="71">
        <f t="shared" si="67"/>
        <v>-4.9567421768830874E-2</v>
      </c>
      <c r="E261" s="71">
        <f t="shared" ref="E261:S261" si="127">E63-E$199</f>
        <v>-1.5735537241985006E-2</v>
      </c>
      <c r="F261" s="71">
        <f t="shared" si="127"/>
        <v>-2.0125847548470861E-2</v>
      </c>
      <c r="G261" s="71">
        <f t="shared" si="127"/>
        <v>-4.4692763527762261E-3</v>
      </c>
      <c r="H261" s="71">
        <f t="shared" si="127"/>
        <v>-3.7992953488960894E-3</v>
      </c>
      <c r="I261" s="71">
        <f t="shared" si="127"/>
        <v>-9.0131998921299007E-3</v>
      </c>
      <c r="J261" s="71">
        <f t="shared" si="127"/>
        <v>-6.8981291661103263E-3</v>
      </c>
      <c r="K261" s="71">
        <f t="shared" si="127"/>
        <v>-6.7360019890565139E-3</v>
      </c>
      <c r="L261" s="71">
        <f t="shared" si="127"/>
        <v>-6.7772745998111892E-3</v>
      </c>
      <c r="M261" s="71">
        <f t="shared" si="127"/>
        <v>-3.0684473188145956E-3</v>
      </c>
      <c r="N261" s="71">
        <f t="shared" si="127"/>
        <v>-1.3283513692360944E-3</v>
      </c>
      <c r="O261" s="71">
        <f t="shared" si="127"/>
        <v>-1.5481112801983331E-3</v>
      </c>
      <c r="P261" s="71">
        <f t="shared" si="127"/>
        <v>-6.9631033666753845E-3</v>
      </c>
      <c r="Q261" s="71">
        <f t="shared" si="127"/>
        <v>-7.8632488478308574E-3</v>
      </c>
      <c r="R261" s="71">
        <f t="shared" si="127"/>
        <v>-3.437098737124146E-3</v>
      </c>
      <c r="S261" s="71">
        <f t="shared" si="127"/>
        <v>-4.3668399843773157E-4</v>
      </c>
      <c r="T261" s="71">
        <f t="shared" ref="T261:BK261" si="128">T63-T$199</f>
        <v>1.0313399561557272E-2</v>
      </c>
      <c r="U261" s="71">
        <f t="shared" si="128"/>
        <v>-5.848019881595618E-4</v>
      </c>
      <c r="V261" s="71">
        <f t="shared" si="128"/>
        <v>-1.1765248705097018E-3</v>
      </c>
      <c r="W261" s="71">
        <f t="shared" si="128"/>
        <v>-8.596200270186503E-4</v>
      </c>
      <c r="X261" s="71">
        <f t="shared" si="128"/>
        <v>-7.8741784840696133E-4</v>
      </c>
      <c r="Y261" s="71">
        <f t="shared" si="128"/>
        <v>-1.0753102610481786E-3</v>
      </c>
      <c r="Z261" s="71">
        <f t="shared" si="128"/>
        <v>-9.259523883618781E-4</v>
      </c>
      <c r="AA261" s="71">
        <f t="shared" si="128"/>
        <v>-1.0638699223642471E-3</v>
      </c>
      <c r="AB261" s="71">
        <f t="shared" si="128"/>
        <v>-9.1745693340982597E-4</v>
      </c>
      <c r="AC261" s="71">
        <f t="shared" si="128"/>
        <v>-8.0430688758121487E-4</v>
      </c>
      <c r="AD261" s="71">
        <f t="shared" si="128"/>
        <v>3.0247943643422338E-3</v>
      </c>
      <c r="AE261" s="71">
        <f t="shared" si="128"/>
        <v>-3.610910390589965E-3</v>
      </c>
      <c r="AF261" s="71">
        <f t="shared" si="128"/>
        <v>6.4347841449156791E-3</v>
      </c>
      <c r="AG261" s="71">
        <f t="shared" si="128"/>
        <v>-4.5608004135830804E-3</v>
      </c>
      <c r="AH261" s="71">
        <f t="shared" si="128"/>
        <v>-4.4956266289194174E-3</v>
      </c>
      <c r="AI261" s="71">
        <f t="shared" si="128"/>
        <v>-4.3461170843536795E-3</v>
      </c>
      <c r="AJ261" s="71">
        <f t="shared" si="128"/>
        <v>-3.6078437414804E-3</v>
      </c>
      <c r="AK261" s="71">
        <f t="shared" si="128"/>
        <v>-2.3189873645265285E-3</v>
      </c>
      <c r="AL261" s="71">
        <f t="shared" si="128"/>
        <v>-2.0103210239020295E-3</v>
      </c>
      <c r="AM261" s="71">
        <f t="shared" si="128"/>
        <v>-2.2924023932029735E-3</v>
      </c>
      <c r="AN261" s="71">
        <f t="shared" si="128"/>
        <v>-3.6858787948283794E-3</v>
      </c>
      <c r="AO261" s="71">
        <f t="shared" si="128"/>
        <v>-3.8480520568064135E-3</v>
      </c>
      <c r="AP261" s="71">
        <f t="shared" si="128"/>
        <v>1.2691828379724022E-4</v>
      </c>
      <c r="AQ261" s="71">
        <f t="shared" si="128"/>
        <v>-4.6404045372363671E-4</v>
      </c>
      <c r="AR261" s="71">
        <f t="shared" si="128"/>
        <v>1.0109073648454854E-2</v>
      </c>
      <c r="AS261" s="71">
        <f t="shared" si="128"/>
        <v>-6.0060782240017169E-4</v>
      </c>
      <c r="AT261" s="71">
        <f t="shared" si="128"/>
        <v>-6.0441956929840022E-4</v>
      </c>
      <c r="AU261" s="71">
        <f t="shared" si="128"/>
        <v>-5.8157096489338492E-4</v>
      </c>
      <c r="AV261" s="71">
        <f t="shared" si="128"/>
        <v>-4.7181288994374484E-4</v>
      </c>
      <c r="AW261" s="71">
        <f t="shared" si="128"/>
        <v>-6.7332016695118393E-4</v>
      </c>
      <c r="AX261" s="71">
        <f t="shared" si="128"/>
        <v>-5.7143479118114252E-4</v>
      </c>
      <c r="AY261" s="71">
        <f t="shared" si="128"/>
        <v>-6.6437331452303284E-4</v>
      </c>
      <c r="AZ261" s="71">
        <f t="shared" si="128"/>
        <v>-5.7471897128676054E-4</v>
      </c>
      <c r="BA261" s="71">
        <f t="shared" si="128"/>
        <v>-6.0241692580872866E-4</v>
      </c>
      <c r="BB261" s="71">
        <f t="shared" si="128"/>
        <v>3.4842167116851835E-3</v>
      </c>
      <c r="BC261" s="71">
        <f t="shared" si="128"/>
        <v>2.657630348886701E-3</v>
      </c>
      <c r="BD261" s="71">
        <f t="shared" si="128"/>
        <v>1.0041498264502216E-2</v>
      </c>
      <c r="BE261" s="71">
        <f t="shared" si="128"/>
        <v>-6.0791022399046813E-4</v>
      </c>
      <c r="BF261" s="71">
        <f t="shared" si="128"/>
        <v>-6.2325518741087314E-4</v>
      </c>
      <c r="BG261" s="71">
        <f t="shared" si="128"/>
        <v>-5.9898889461591743E-4</v>
      </c>
      <c r="BH261" s="71">
        <f t="shared" si="128"/>
        <v>-4.8321226534155744E-4</v>
      </c>
      <c r="BI261" s="71">
        <f t="shared" si="128"/>
        <v>-7.2717977478574554E-4</v>
      </c>
      <c r="BJ261" s="71">
        <f t="shared" si="128"/>
        <v>-6.0976365469091035E-4</v>
      </c>
      <c r="BK261" s="71">
        <f t="shared" si="128"/>
        <v>0.18277489155175639</v>
      </c>
      <c r="BL261">
        <v>128</v>
      </c>
      <c r="BM261">
        <f t="shared" si="122"/>
        <v>3.8657824237494233E-4</v>
      </c>
    </row>
    <row r="262" spans="1:66">
      <c r="A262" s="79">
        <f t="shared" si="4"/>
        <v>36616</v>
      </c>
      <c r="D262" s="71">
        <f t="shared" si="67"/>
        <v>-1.7492330445252738E-2</v>
      </c>
      <c r="E262" s="71">
        <f t="shared" ref="E262:S262" si="129">E64-E$199</f>
        <v>-3.4935067749074455E-2</v>
      </c>
      <c r="F262" s="71">
        <f t="shared" si="129"/>
        <v>-2.0207013085628413E-2</v>
      </c>
      <c r="G262" s="71">
        <f t="shared" si="129"/>
        <v>-8.6348965185054014E-3</v>
      </c>
      <c r="H262" s="71">
        <f t="shared" si="129"/>
        <v>-8.6114460379642307E-3</v>
      </c>
      <c r="I262" s="71">
        <f t="shared" si="129"/>
        <v>-9.0421053856209258E-3</v>
      </c>
      <c r="J262" s="71">
        <f t="shared" si="129"/>
        <v>-8.2646509756053069E-4</v>
      </c>
      <c r="K262" s="71">
        <f t="shared" si="129"/>
        <v>-2.0245680677368444E-3</v>
      </c>
      <c r="L262" s="71">
        <f t="shared" si="129"/>
        <v>-6.7772745998111892E-3</v>
      </c>
      <c r="M262" s="71">
        <f t="shared" si="129"/>
        <v>-3.0684473188145956E-3</v>
      </c>
      <c r="N262" s="71">
        <f t="shared" si="129"/>
        <v>-1.3283513692360944E-3</v>
      </c>
      <c r="O262" s="71">
        <f t="shared" si="129"/>
        <v>-8.7166007588108489E-3</v>
      </c>
      <c r="P262" s="71">
        <f t="shared" si="129"/>
        <v>-6.9631033666753845E-3</v>
      </c>
      <c r="Q262" s="71">
        <f t="shared" si="129"/>
        <v>-7.8632488478308574E-3</v>
      </c>
      <c r="R262" s="71">
        <f t="shared" si="129"/>
        <v>-1.2039262535905433E-2</v>
      </c>
      <c r="S262" s="71">
        <f t="shared" si="129"/>
        <v>-3.7755852639523302E-3</v>
      </c>
      <c r="T262" s="71">
        <f t="shared" ref="T262:BK262" si="130">T64-T$199</f>
        <v>-4.0881846733870006E-3</v>
      </c>
      <c r="U262" s="71">
        <f t="shared" si="130"/>
        <v>-5.848019881595618E-4</v>
      </c>
      <c r="V262" s="71">
        <f t="shared" si="130"/>
        <v>-1.1765248705097018E-3</v>
      </c>
      <c r="W262" s="71">
        <f t="shared" si="130"/>
        <v>-8.596200270186503E-4</v>
      </c>
      <c r="X262" s="71">
        <f t="shared" si="130"/>
        <v>-7.8741784840696133E-4</v>
      </c>
      <c r="Y262" s="71">
        <f t="shared" si="130"/>
        <v>-1.0753102610481786E-3</v>
      </c>
      <c r="Z262" s="71">
        <f t="shared" si="130"/>
        <v>-9.259523883618781E-4</v>
      </c>
      <c r="AA262" s="71">
        <f t="shared" si="130"/>
        <v>-8.0422653038265055E-3</v>
      </c>
      <c r="AB262" s="71">
        <f t="shared" si="130"/>
        <v>-9.1745693340982597E-4</v>
      </c>
      <c r="AC262" s="71">
        <f t="shared" si="130"/>
        <v>-8.0430688758121487E-4</v>
      </c>
      <c r="AD262" s="71">
        <f t="shared" si="130"/>
        <v>-5.4497945866882509E-3</v>
      </c>
      <c r="AE262" s="71">
        <f t="shared" si="130"/>
        <v>-6.9112434192468188E-3</v>
      </c>
      <c r="AF262" s="71">
        <f t="shared" si="130"/>
        <v>-7.8740676067722143E-3</v>
      </c>
      <c r="AG262" s="71">
        <f t="shared" si="130"/>
        <v>-4.5608004135830804E-3</v>
      </c>
      <c r="AH262" s="71">
        <f t="shared" si="130"/>
        <v>-4.4956266289194174E-3</v>
      </c>
      <c r="AI262" s="71">
        <f t="shared" si="130"/>
        <v>-4.3461170843536795E-3</v>
      </c>
      <c r="AJ262" s="71">
        <f t="shared" si="130"/>
        <v>-3.6078437414804E-3</v>
      </c>
      <c r="AK262" s="71">
        <f t="shared" si="130"/>
        <v>-2.3189873645265285E-3</v>
      </c>
      <c r="AL262" s="71">
        <f t="shared" si="130"/>
        <v>-2.0103210239020295E-3</v>
      </c>
      <c r="AM262" s="71">
        <f t="shared" si="130"/>
        <v>-9.1842284311242327E-3</v>
      </c>
      <c r="AN262" s="71">
        <f t="shared" si="130"/>
        <v>-3.6858787948283794E-3</v>
      </c>
      <c r="AO262" s="71">
        <f t="shared" si="130"/>
        <v>-3.8480520568064135E-3</v>
      </c>
      <c r="AP262" s="71">
        <f t="shared" si="130"/>
        <v>-8.2238245371639741E-3</v>
      </c>
      <c r="AQ262" s="71">
        <f t="shared" si="130"/>
        <v>-3.726686088540019E-3</v>
      </c>
      <c r="AR262" s="71">
        <f t="shared" si="130"/>
        <v>-4.1082322088568917E-3</v>
      </c>
      <c r="AS262" s="71">
        <f t="shared" si="130"/>
        <v>-6.0060782240017169E-4</v>
      </c>
      <c r="AT262" s="71">
        <f t="shared" si="130"/>
        <v>-6.0441956929840022E-4</v>
      </c>
      <c r="AU262" s="71">
        <f t="shared" si="130"/>
        <v>-5.8157096489338492E-4</v>
      </c>
      <c r="AV262" s="71">
        <f t="shared" si="130"/>
        <v>-4.7181288994374484E-4</v>
      </c>
      <c r="AW262" s="71">
        <f t="shared" si="130"/>
        <v>-6.7332016695118393E-4</v>
      </c>
      <c r="AX262" s="71">
        <f t="shared" si="130"/>
        <v>-5.7143479118114252E-4</v>
      </c>
      <c r="AY262" s="71">
        <f t="shared" si="130"/>
        <v>-7.4801030799130789E-3</v>
      </c>
      <c r="AZ262" s="71">
        <f t="shared" si="130"/>
        <v>-5.7471897128676054E-4</v>
      </c>
      <c r="BA262" s="71">
        <f t="shared" si="130"/>
        <v>-6.0241692580872866E-4</v>
      </c>
      <c r="BB262" s="71">
        <f t="shared" si="130"/>
        <v>-4.7581192894281324E-3</v>
      </c>
      <c r="BC262" s="71">
        <f t="shared" si="130"/>
        <v>-5.718250656621105E-4</v>
      </c>
      <c r="BD262" s="71">
        <f t="shared" si="130"/>
        <v>-4.0944121053461879E-3</v>
      </c>
      <c r="BE262" s="71">
        <f t="shared" si="130"/>
        <v>-6.0791022399046813E-4</v>
      </c>
      <c r="BF262" s="71">
        <f t="shared" si="130"/>
        <v>-6.2325518741087314E-4</v>
      </c>
      <c r="BG262" s="71">
        <f t="shared" si="130"/>
        <v>-5.9898889461591743E-4</v>
      </c>
      <c r="BH262" s="71">
        <f t="shared" si="130"/>
        <v>-4.8321226534155744E-4</v>
      </c>
      <c r="BI262" s="71">
        <f t="shared" si="130"/>
        <v>-7.2717977478574554E-4</v>
      </c>
      <c r="BJ262" s="71">
        <f t="shared" si="130"/>
        <v>-6.0976365469091035E-4</v>
      </c>
      <c r="BK262" s="71">
        <f t="shared" si="130"/>
        <v>-1.2720084955700264</v>
      </c>
      <c r="BL262">
        <v>127</v>
      </c>
      <c r="BM262">
        <f t="shared" si="122"/>
        <v>4.1125344933504507E-4</v>
      </c>
    </row>
    <row r="263" spans="1:66">
      <c r="A263" s="79">
        <f t="shared" si="4"/>
        <v>36619</v>
      </c>
      <c r="D263" s="71">
        <f t="shared" si="67"/>
        <v>-2.8555486556447095E-2</v>
      </c>
      <c r="E263" s="71">
        <f t="shared" ref="E263:S263" si="131">E65-E$199</f>
        <v>-7.0694421522742482E-2</v>
      </c>
      <c r="F263" s="71">
        <f t="shared" si="131"/>
        <v>-3.8808708896220498E-2</v>
      </c>
      <c r="G263" s="71">
        <f t="shared" si="131"/>
        <v>-2.454248623013244E-2</v>
      </c>
      <c r="H263" s="71">
        <f t="shared" si="131"/>
        <v>-1.8752845015954447E-2</v>
      </c>
      <c r="I263" s="71">
        <f t="shared" si="131"/>
        <v>-3.6512567507445024E-3</v>
      </c>
      <c r="J263" s="71">
        <f t="shared" si="131"/>
        <v>-8.2646509756053069E-4</v>
      </c>
      <c r="K263" s="71">
        <f t="shared" si="131"/>
        <v>-2.0245680677368444E-3</v>
      </c>
      <c r="L263" s="71">
        <f t="shared" si="131"/>
        <v>-6.7772745998111892E-3</v>
      </c>
      <c r="M263" s="71">
        <f t="shared" si="131"/>
        <v>-3.0684473188145956E-3</v>
      </c>
      <c r="N263" s="71">
        <f t="shared" si="131"/>
        <v>-1.3283513692360944E-3</v>
      </c>
      <c r="O263" s="71">
        <f t="shared" si="131"/>
        <v>-1.5481112801983331E-3</v>
      </c>
      <c r="P263" s="71">
        <f t="shared" si="131"/>
        <v>-6.9631033666753845E-3</v>
      </c>
      <c r="Q263" s="71">
        <f t="shared" si="131"/>
        <v>-7.8632488478308574E-3</v>
      </c>
      <c r="R263" s="71">
        <f t="shared" si="131"/>
        <v>-2.512992334838407E-2</v>
      </c>
      <c r="S263" s="71">
        <f t="shared" si="131"/>
        <v>-1.0520803065063779E-2</v>
      </c>
      <c r="T263" s="71">
        <f t="shared" ref="T263:BK263" si="132">T65-T$199</f>
        <v>-4.9751654265840458E-4</v>
      </c>
      <c r="U263" s="71">
        <f t="shared" si="132"/>
        <v>-5.848019881595618E-4</v>
      </c>
      <c r="V263" s="71">
        <f t="shared" si="132"/>
        <v>-1.1765248705097018E-3</v>
      </c>
      <c r="W263" s="71">
        <f t="shared" si="132"/>
        <v>-8.596200270186503E-4</v>
      </c>
      <c r="X263" s="71">
        <f t="shared" si="132"/>
        <v>-7.8741784840696133E-4</v>
      </c>
      <c r="Y263" s="71">
        <f t="shared" si="132"/>
        <v>-1.0753102610481786E-3</v>
      </c>
      <c r="Z263" s="71">
        <f t="shared" si="132"/>
        <v>-9.259523883618781E-4</v>
      </c>
      <c r="AA263" s="71">
        <f t="shared" si="132"/>
        <v>-1.0638699223642471E-3</v>
      </c>
      <c r="AB263" s="71">
        <f t="shared" si="132"/>
        <v>-9.1745693340982597E-4</v>
      </c>
      <c r="AC263" s="71">
        <f t="shared" si="132"/>
        <v>-8.0430688758121487E-4</v>
      </c>
      <c r="AD263" s="71">
        <f t="shared" si="132"/>
        <v>-1.8343540041356653E-2</v>
      </c>
      <c r="AE263" s="71">
        <f t="shared" si="132"/>
        <v>-1.3577770305982112E-2</v>
      </c>
      <c r="AF263" s="71">
        <f t="shared" si="132"/>
        <v>-4.3064576864969371E-3</v>
      </c>
      <c r="AG263" s="71">
        <f t="shared" si="132"/>
        <v>-4.5608004135830804E-3</v>
      </c>
      <c r="AH263" s="71">
        <f t="shared" si="132"/>
        <v>-4.4956266289194174E-3</v>
      </c>
      <c r="AI263" s="71">
        <f t="shared" si="132"/>
        <v>-4.3461170843536795E-3</v>
      </c>
      <c r="AJ263" s="71">
        <f t="shared" si="132"/>
        <v>-3.6078437414804E-3</v>
      </c>
      <c r="AK263" s="71">
        <f t="shared" si="132"/>
        <v>-2.3189873645265285E-3</v>
      </c>
      <c r="AL263" s="71">
        <f t="shared" si="132"/>
        <v>-2.0103210239020295E-3</v>
      </c>
      <c r="AM263" s="71">
        <f t="shared" si="132"/>
        <v>-2.2924023932029735E-3</v>
      </c>
      <c r="AN263" s="71">
        <f t="shared" si="132"/>
        <v>-3.6858787948283794E-3</v>
      </c>
      <c r="AO263" s="71">
        <f t="shared" si="132"/>
        <v>-3.8480520568064135E-3</v>
      </c>
      <c r="AP263" s="71">
        <f t="shared" si="132"/>
        <v>-2.09264909140351E-2</v>
      </c>
      <c r="AQ263" s="71">
        <f t="shared" si="132"/>
        <v>-1.0316336896735232E-2</v>
      </c>
      <c r="AR263" s="71">
        <f t="shared" si="132"/>
        <v>-5.6338624231712527E-4</v>
      </c>
      <c r="AS263" s="71">
        <f t="shared" si="132"/>
        <v>-6.0060782240017169E-4</v>
      </c>
      <c r="AT263" s="71">
        <f t="shared" si="132"/>
        <v>-6.0441956929840022E-4</v>
      </c>
      <c r="AU263" s="71">
        <f t="shared" si="132"/>
        <v>-5.8157096489338492E-4</v>
      </c>
      <c r="AV263" s="71">
        <f t="shared" si="132"/>
        <v>-4.7181288994374484E-4</v>
      </c>
      <c r="AW263" s="71">
        <f t="shared" si="132"/>
        <v>-6.7332016695118393E-4</v>
      </c>
      <c r="AX263" s="71">
        <f t="shared" si="132"/>
        <v>-5.7143479118114252E-4</v>
      </c>
      <c r="AY263" s="71">
        <f t="shared" si="132"/>
        <v>-6.6437331452303284E-4</v>
      </c>
      <c r="AZ263" s="71">
        <f t="shared" si="132"/>
        <v>-5.7471897128676054E-4</v>
      </c>
      <c r="BA263" s="71">
        <f t="shared" si="132"/>
        <v>-6.0241692580872866E-4</v>
      </c>
      <c r="BB263" s="71">
        <f t="shared" si="132"/>
        <v>-1.7293592891240269E-2</v>
      </c>
      <c r="BC263" s="71">
        <f t="shared" si="132"/>
        <v>-7.09378773172751E-3</v>
      </c>
      <c r="BD263" s="71">
        <f t="shared" si="132"/>
        <v>-5.6980673654347916E-4</v>
      </c>
      <c r="BE263" s="71">
        <f t="shared" si="132"/>
        <v>-6.0791022399046813E-4</v>
      </c>
      <c r="BF263" s="71">
        <f t="shared" si="132"/>
        <v>-6.2325518741087314E-4</v>
      </c>
      <c r="BG263" s="71">
        <f t="shared" si="132"/>
        <v>-5.9898889461591743E-4</v>
      </c>
      <c r="BH263" s="71">
        <f t="shared" si="132"/>
        <v>-4.8321226534155744E-4</v>
      </c>
      <c r="BI263" s="71">
        <f t="shared" si="132"/>
        <v>-7.2717977478574554E-4</v>
      </c>
      <c r="BJ263" s="71">
        <f t="shared" si="132"/>
        <v>-6.0976365469091035E-4</v>
      </c>
      <c r="BK263" s="71">
        <f t="shared" si="132"/>
        <v>-3.643938162256382E-2</v>
      </c>
      <c r="BL263">
        <v>126</v>
      </c>
      <c r="BM263">
        <f t="shared" si="122"/>
        <v>4.3750366950536711E-4</v>
      </c>
    </row>
    <row r="264" spans="1:66">
      <c r="A264" s="79">
        <f t="shared" si="4"/>
        <v>36620</v>
      </c>
      <c r="D264" s="71">
        <f t="shared" ref="D264:D295" si="133">D66-D$199</f>
        <v>-2.8774989383427353E-2</v>
      </c>
      <c r="E264" s="71">
        <f t="shared" ref="E264:S264" si="134">E66-E$199</f>
        <v>-2.7099295892300101E-2</v>
      </c>
      <c r="F264" s="71">
        <f t="shared" si="134"/>
        <v>-2.527505911149542E-2</v>
      </c>
      <c r="G264" s="71">
        <f t="shared" si="134"/>
        <v>-1.7144536739316062E-3</v>
      </c>
      <c r="H264" s="71">
        <f t="shared" si="134"/>
        <v>-3.9892424990343837E-5</v>
      </c>
      <c r="I264" s="71">
        <f t="shared" si="134"/>
        <v>-2.0000394752273915E-2</v>
      </c>
      <c r="J264" s="71">
        <f t="shared" si="134"/>
        <v>-8.1614613091260026E-3</v>
      </c>
      <c r="K264" s="71">
        <f t="shared" si="134"/>
        <v>-4.3886353626174622E-3</v>
      </c>
      <c r="L264" s="71">
        <f t="shared" si="134"/>
        <v>-1.731755663524346E-2</v>
      </c>
      <c r="M264" s="71">
        <f t="shared" si="134"/>
        <v>-1.0523581813831305E-2</v>
      </c>
      <c r="N264" s="71">
        <f t="shared" si="134"/>
        <v>-8.5485993427231143E-3</v>
      </c>
      <c r="O264" s="71">
        <f t="shared" si="134"/>
        <v>-8.7683592536853538E-3</v>
      </c>
      <c r="P264" s="71">
        <f t="shared" si="134"/>
        <v>-2.2114908387277605E-2</v>
      </c>
      <c r="Q264" s="71">
        <f t="shared" si="134"/>
        <v>-2.9524745629010276E-2</v>
      </c>
      <c r="R264" s="71">
        <f t="shared" si="134"/>
        <v>-1.6548810318669768E-2</v>
      </c>
      <c r="S264" s="71">
        <f t="shared" si="134"/>
        <v>-7.2163709838165349E-3</v>
      </c>
      <c r="T264" s="71">
        <f t="shared" ref="T264:BK264" si="135">T66-T$199</f>
        <v>-4.1011240459569486E-3</v>
      </c>
      <c r="U264" s="71">
        <f t="shared" si="135"/>
        <v>1.1043236006959651E-2</v>
      </c>
      <c r="V264" s="71">
        <f t="shared" si="135"/>
        <v>-1.1765248705097018E-3</v>
      </c>
      <c r="W264" s="71">
        <f t="shared" si="135"/>
        <v>-8.596200270186503E-4</v>
      </c>
      <c r="X264" s="71">
        <f t="shared" si="135"/>
        <v>-7.8741784840696133E-4</v>
      </c>
      <c r="Y264" s="71">
        <f t="shared" si="135"/>
        <v>-1.0753102610481786E-3</v>
      </c>
      <c r="Z264" s="71">
        <f t="shared" si="135"/>
        <v>-9.259523883618781E-4</v>
      </c>
      <c r="AA264" s="71">
        <f t="shared" si="135"/>
        <v>-8.0913057298211098E-3</v>
      </c>
      <c r="AB264" s="71">
        <f t="shared" si="135"/>
        <v>-1.5865418369282965E-2</v>
      </c>
      <c r="AC264" s="71">
        <f t="shared" si="135"/>
        <v>-2.2187872912904177E-2</v>
      </c>
      <c r="AD264" s="71">
        <f t="shared" si="135"/>
        <v>-9.8893441368619554E-3</v>
      </c>
      <c r="AE264" s="71">
        <f t="shared" si="135"/>
        <v>-1.0311102960409527E-2</v>
      </c>
      <c r="AF264" s="71">
        <f t="shared" si="135"/>
        <v>-7.8868410315089121E-3</v>
      </c>
      <c r="AG264" s="71">
        <f t="shared" si="135"/>
        <v>6.9468064378968635E-3</v>
      </c>
      <c r="AH264" s="71">
        <f t="shared" si="135"/>
        <v>-4.4956266289194174E-3</v>
      </c>
      <c r="AI264" s="71">
        <f t="shared" si="135"/>
        <v>-4.3461170843536795E-3</v>
      </c>
      <c r="AJ264" s="71">
        <f t="shared" si="135"/>
        <v>-2.275398507701927E-3</v>
      </c>
      <c r="AK264" s="71">
        <f t="shared" si="135"/>
        <v>-1.0211286489267379E-3</v>
      </c>
      <c r="AL264" s="71">
        <f t="shared" si="135"/>
        <v>-7.6628188357098022E-4</v>
      </c>
      <c r="AM264" s="71">
        <f t="shared" si="135"/>
        <v>-7.9793585621417886E-3</v>
      </c>
      <c r="AN264" s="71">
        <f t="shared" si="135"/>
        <v>-1.7099006413447037E-2</v>
      </c>
      <c r="AO264" s="71">
        <f t="shared" si="135"/>
        <v>-2.3681320490944579E-2</v>
      </c>
      <c r="AP264" s="71">
        <f t="shared" si="135"/>
        <v>-1.1094494875017714E-2</v>
      </c>
      <c r="AQ264" s="71">
        <f t="shared" si="135"/>
        <v>-5.92446603403956E-3</v>
      </c>
      <c r="AR264" s="71">
        <f t="shared" si="135"/>
        <v>-3.4795659823994391E-3</v>
      </c>
      <c r="AS264" s="71">
        <f t="shared" si="135"/>
        <v>1.1807770404899852E-2</v>
      </c>
      <c r="AT264" s="71">
        <f t="shared" si="135"/>
        <v>4.819466429223894E-4</v>
      </c>
      <c r="AU264" s="71">
        <f t="shared" si="135"/>
        <v>4.6683031932342903E-4</v>
      </c>
      <c r="AV264" s="71">
        <f t="shared" si="135"/>
        <v>8.4484299480293637E-4</v>
      </c>
      <c r="AW264" s="71">
        <f t="shared" si="135"/>
        <v>6.0955364593793919E-4</v>
      </c>
      <c r="AX264" s="71">
        <f t="shared" si="135"/>
        <v>6.5882987086019981E-4</v>
      </c>
      <c r="AY264" s="71">
        <f t="shared" si="135"/>
        <v>-6.2881450802738216E-3</v>
      </c>
      <c r="AZ264" s="71">
        <f t="shared" si="135"/>
        <v>-1.3829592225173229E-2</v>
      </c>
      <c r="BA264" s="71">
        <f t="shared" si="135"/>
        <v>-2.0212251900033926E-2</v>
      </c>
      <c r="BB264" s="71">
        <f t="shared" si="135"/>
        <v>-7.5894706037532384E-3</v>
      </c>
      <c r="BC264" s="71">
        <f t="shared" si="135"/>
        <v>-2.7464604251250324E-3</v>
      </c>
      <c r="BD264" s="71">
        <f t="shared" si="135"/>
        <v>-3.4692819123693375E-3</v>
      </c>
      <c r="BE264" s="71">
        <f t="shared" si="135"/>
        <v>1.1687095483334818E-2</v>
      </c>
      <c r="BF264" s="71">
        <f t="shared" si="135"/>
        <v>4.5259214605223685E-4</v>
      </c>
      <c r="BG264" s="71">
        <f t="shared" si="135"/>
        <v>4.3961254892678915E-4</v>
      </c>
      <c r="BH264" s="71">
        <f t="shared" si="135"/>
        <v>8.197195150742826E-4</v>
      </c>
      <c r="BI264" s="71">
        <f t="shared" si="135"/>
        <v>5.426616656901915E-4</v>
      </c>
      <c r="BJ264" s="71">
        <f t="shared" si="135"/>
        <v>6.085106076637039E-4</v>
      </c>
      <c r="BK264" s="71">
        <f t="shared" si="135"/>
        <v>-4.2008156624949715E-2</v>
      </c>
      <c r="BL264">
        <v>125</v>
      </c>
      <c r="BM264">
        <f t="shared" si="122"/>
        <v>4.6542943564400758E-4</v>
      </c>
    </row>
    <row r="265" spans="1:66">
      <c r="A265" s="79">
        <f t="shared" ref="A265:A328" si="136">A67</f>
        <v>36621</v>
      </c>
      <c r="D265" s="71">
        <f t="shared" si="133"/>
        <v>-2.5952361337995181E-2</v>
      </c>
      <c r="E265" s="71">
        <f t="shared" ref="E265:S265" si="137">E67-E$199</f>
        <v>-1.5735537241985006E-2</v>
      </c>
      <c r="F265" s="71">
        <f t="shared" si="137"/>
        <v>-2.0681059076965963E-2</v>
      </c>
      <c r="G265" s="71">
        <f t="shared" si="137"/>
        <v>-5.6297460932417092E-3</v>
      </c>
      <c r="H265" s="71">
        <f t="shared" si="137"/>
        <v>-1.1710430977264166E-2</v>
      </c>
      <c r="I265" s="71">
        <f t="shared" si="137"/>
        <v>-3.6512567507445024E-3</v>
      </c>
      <c r="J265" s="71">
        <f t="shared" si="137"/>
        <v>-8.2646509756053069E-4</v>
      </c>
      <c r="K265" s="71">
        <f t="shared" si="137"/>
        <v>-7.9593035875514216E-3</v>
      </c>
      <c r="L265" s="71">
        <f t="shared" si="137"/>
        <v>-8.1026558408797602E-3</v>
      </c>
      <c r="M265" s="71">
        <f t="shared" si="137"/>
        <v>-8.5254867818727962E-3</v>
      </c>
      <c r="N265" s="71">
        <f t="shared" si="137"/>
        <v>-1.3283513692360944E-3</v>
      </c>
      <c r="O265" s="71">
        <f t="shared" si="137"/>
        <v>-1.5481112801983331E-3</v>
      </c>
      <c r="P265" s="71">
        <f t="shared" si="137"/>
        <v>-6.9631033666753845E-3</v>
      </c>
      <c r="Q265" s="71">
        <f t="shared" si="137"/>
        <v>-7.8632488478308574E-3</v>
      </c>
      <c r="R265" s="71">
        <f t="shared" si="137"/>
        <v>-1.6627128053760886E-2</v>
      </c>
      <c r="S265" s="71">
        <f t="shared" si="137"/>
        <v>-7.9478152484340116E-3</v>
      </c>
      <c r="T265" s="71">
        <f t="shared" ref="T265:BK265" si="138">T67-T$199</f>
        <v>-7.743925063425602E-3</v>
      </c>
      <c r="U265" s="71">
        <f t="shared" si="138"/>
        <v>-6.3819196724855202E-3</v>
      </c>
      <c r="V265" s="71">
        <f t="shared" si="138"/>
        <v>-1.1765248705097018E-3</v>
      </c>
      <c r="W265" s="71">
        <f t="shared" si="138"/>
        <v>-8.596200270186503E-4</v>
      </c>
      <c r="X265" s="71">
        <f t="shared" si="138"/>
        <v>-7.8741784840696133E-4</v>
      </c>
      <c r="Y265" s="71">
        <f t="shared" si="138"/>
        <v>-1.0753102610481786E-3</v>
      </c>
      <c r="Z265" s="71">
        <f t="shared" si="138"/>
        <v>-9.259523883618781E-4</v>
      </c>
      <c r="AA265" s="71">
        <f t="shared" si="138"/>
        <v>-1.0638699223642471E-3</v>
      </c>
      <c r="AB265" s="71">
        <f t="shared" si="138"/>
        <v>-9.1745693340982597E-4</v>
      </c>
      <c r="AC265" s="71">
        <f t="shared" si="138"/>
        <v>-8.0430688758121487E-4</v>
      </c>
      <c r="AD265" s="71">
        <f t="shared" si="138"/>
        <v>-9.9652912207677281E-3</v>
      </c>
      <c r="AE265" s="71">
        <f t="shared" si="138"/>
        <v>-1.1033346626397381E-2</v>
      </c>
      <c r="AF265" s="71">
        <f t="shared" si="138"/>
        <v>-1.1505912829351282E-2</v>
      </c>
      <c r="AG265" s="71">
        <f t="shared" si="138"/>
        <v>-1.029805080372654E-2</v>
      </c>
      <c r="AH265" s="71">
        <f t="shared" si="138"/>
        <v>-4.4956266289194174E-3</v>
      </c>
      <c r="AI265" s="71">
        <f t="shared" si="138"/>
        <v>-4.3461170843536795E-3</v>
      </c>
      <c r="AJ265" s="71">
        <f t="shared" si="138"/>
        <v>-4.9402889752588894E-3</v>
      </c>
      <c r="AK265" s="71">
        <f t="shared" si="138"/>
        <v>-3.616846080126369E-3</v>
      </c>
      <c r="AL265" s="71">
        <f t="shared" si="138"/>
        <v>-3.2543601642331743E-3</v>
      </c>
      <c r="AM265" s="71">
        <f t="shared" si="138"/>
        <v>-3.5450993348047225E-3</v>
      </c>
      <c r="AN265" s="71">
        <f t="shared" si="138"/>
        <v>-5.0222811022719218E-3</v>
      </c>
      <c r="AO265" s="71">
        <f t="shared" si="138"/>
        <v>-5.1274608602274816E-3</v>
      </c>
      <c r="AP265" s="71">
        <f t="shared" si="138"/>
        <v>-1.4170215000714385E-2</v>
      </c>
      <c r="AQ265" s="71">
        <f t="shared" si="138"/>
        <v>-8.9619671241145341E-3</v>
      </c>
      <c r="AR265" s="71">
        <f t="shared" si="138"/>
        <v>-8.3577694404167388E-3</v>
      </c>
      <c r="AS265" s="71">
        <f t="shared" si="138"/>
        <v>-7.2979482541858532E-3</v>
      </c>
      <c r="AT265" s="71">
        <f t="shared" si="138"/>
        <v>-1.6907857815192521E-3</v>
      </c>
      <c r="AU265" s="71">
        <f t="shared" si="138"/>
        <v>-1.6299722491102224E-3</v>
      </c>
      <c r="AV265" s="71">
        <f t="shared" si="138"/>
        <v>-3.1068605279488586E-3</v>
      </c>
      <c r="AW265" s="71">
        <f t="shared" si="138"/>
        <v>-3.2407156721969937E-3</v>
      </c>
      <c r="AX265" s="71">
        <f t="shared" si="138"/>
        <v>-3.0334795309562923E-3</v>
      </c>
      <c r="AY265" s="71">
        <f t="shared" si="138"/>
        <v>-3.1433719673465369E-3</v>
      </c>
      <c r="AZ265" s="71">
        <f t="shared" si="138"/>
        <v>-3.2175042416539316E-3</v>
      </c>
      <c r="BA265" s="71">
        <f t="shared" si="138"/>
        <v>-3.1337078287970548E-3</v>
      </c>
      <c r="BB265" s="71">
        <f t="shared" si="138"/>
        <v>-1.2119110182891102E-2</v>
      </c>
      <c r="BC265" s="71">
        <f t="shared" si="138"/>
        <v>-6.9118206672639715E-3</v>
      </c>
      <c r="BD265" s="71">
        <f t="shared" si="138"/>
        <v>-8.9618622466335115E-3</v>
      </c>
      <c r="BE265" s="71">
        <f t="shared" si="138"/>
        <v>-8.260434627105363E-3</v>
      </c>
      <c r="BF265" s="71">
        <f t="shared" si="138"/>
        <v>-2.7761085485119626E-3</v>
      </c>
      <c r="BG265" s="71">
        <f t="shared" si="138"/>
        <v>-2.6772715962540992E-3</v>
      </c>
      <c r="BH265" s="71">
        <f t="shared" si="138"/>
        <v>-3.0907756724224992E-3</v>
      </c>
      <c r="BI265" s="71">
        <f t="shared" si="138"/>
        <v>-3.2684772034583896E-3</v>
      </c>
      <c r="BJ265" s="71">
        <f t="shared" si="138"/>
        <v>-3.0477981821213094E-3</v>
      </c>
      <c r="BK265" s="71">
        <f t="shared" si="138"/>
        <v>-3.889403988494218E-2</v>
      </c>
      <c r="BL265">
        <v>124</v>
      </c>
      <c r="BM265">
        <f t="shared" si="122"/>
        <v>4.9513769749362513E-4</v>
      </c>
    </row>
    <row r="266" spans="1:66">
      <c r="A266" s="79">
        <f t="shared" si="136"/>
        <v>36622</v>
      </c>
      <c r="D266" s="71">
        <f t="shared" si="133"/>
        <v>-4.0065181297644671E-2</v>
      </c>
      <c r="E266" s="71">
        <f t="shared" ref="E266:S266" si="139">E68-E$199</f>
        <v>-4.0321012714599688E-2</v>
      </c>
      <c r="F266" s="71">
        <f t="shared" si="139"/>
        <v>-1.5953349829203541E-2</v>
      </c>
      <c r="G266" s="71">
        <f t="shared" si="139"/>
        <v>-5.2871620115052045E-3</v>
      </c>
      <c r="H266" s="71">
        <f t="shared" si="139"/>
        <v>-7.5886140172466802E-3</v>
      </c>
      <c r="I266" s="71">
        <f t="shared" si="139"/>
        <v>-3.6512567507445024E-3</v>
      </c>
      <c r="J266" s="71">
        <f t="shared" si="139"/>
        <v>-8.2646509756053069E-4</v>
      </c>
      <c r="K266" s="71">
        <f t="shared" si="139"/>
        <v>-2.0245680677368444E-3</v>
      </c>
      <c r="L266" s="71">
        <f t="shared" si="139"/>
        <v>-6.7772745998111892E-3</v>
      </c>
      <c r="M266" s="71">
        <f t="shared" si="139"/>
        <v>-3.0684473188145956E-3</v>
      </c>
      <c r="N266" s="71">
        <f t="shared" si="139"/>
        <v>-1.3283513692360944E-3</v>
      </c>
      <c r="O266" s="71">
        <f t="shared" si="139"/>
        <v>-1.5481112801983331E-3</v>
      </c>
      <c r="P266" s="71">
        <f t="shared" si="139"/>
        <v>-6.9631033666753845E-3</v>
      </c>
      <c r="Q266" s="71">
        <f t="shared" si="139"/>
        <v>-7.8632488478308574E-3</v>
      </c>
      <c r="R266" s="71">
        <f t="shared" si="139"/>
        <v>-7.7381806365148477E-3</v>
      </c>
      <c r="S266" s="71">
        <f t="shared" si="139"/>
        <v>-4.3668399843773157E-4</v>
      </c>
      <c r="T266" s="71">
        <f t="shared" ref="T266:BK266" si="140">T68-T$199</f>
        <v>-4.9751654265840458E-4</v>
      </c>
      <c r="U266" s="71">
        <f t="shared" si="140"/>
        <v>-5.848019881595618E-4</v>
      </c>
      <c r="V266" s="71">
        <f t="shared" si="140"/>
        <v>-1.1765248705097018E-3</v>
      </c>
      <c r="W266" s="71">
        <f t="shared" si="140"/>
        <v>-8.596200270186503E-4</v>
      </c>
      <c r="X266" s="71">
        <f t="shared" si="140"/>
        <v>-7.8741784840696133E-4</v>
      </c>
      <c r="Y266" s="71">
        <f t="shared" si="140"/>
        <v>-1.0753102610481786E-3</v>
      </c>
      <c r="Z266" s="71">
        <f t="shared" si="140"/>
        <v>-9.259523883618781E-4</v>
      </c>
      <c r="AA266" s="71">
        <f t="shared" si="140"/>
        <v>-1.0638699223642471E-3</v>
      </c>
      <c r="AB266" s="71">
        <f t="shared" si="140"/>
        <v>-9.1745693340982597E-4</v>
      </c>
      <c r="AC266" s="71">
        <f t="shared" si="140"/>
        <v>-8.0430688758121487E-4</v>
      </c>
      <c r="AD266" s="71">
        <f t="shared" si="140"/>
        <v>-1.2125001111729836E-3</v>
      </c>
      <c r="AE266" s="71">
        <f t="shared" si="140"/>
        <v>-3.610910390589965E-3</v>
      </c>
      <c r="AF266" s="71">
        <f t="shared" si="140"/>
        <v>-4.3064576864969371E-3</v>
      </c>
      <c r="AG266" s="71">
        <f t="shared" si="140"/>
        <v>-4.5608004135830804E-3</v>
      </c>
      <c r="AH266" s="71">
        <f t="shared" si="140"/>
        <v>-4.4956266289194174E-3</v>
      </c>
      <c r="AI266" s="71">
        <f t="shared" si="140"/>
        <v>-4.3461170843536795E-3</v>
      </c>
      <c r="AJ266" s="71">
        <f t="shared" si="140"/>
        <v>-3.6078437414804E-3</v>
      </c>
      <c r="AK266" s="71">
        <f t="shared" si="140"/>
        <v>-2.3189873645265285E-3</v>
      </c>
      <c r="AL266" s="71">
        <f t="shared" si="140"/>
        <v>-2.0103210239020295E-3</v>
      </c>
      <c r="AM266" s="71">
        <f t="shared" si="140"/>
        <v>-2.2924023932029735E-3</v>
      </c>
      <c r="AN266" s="71">
        <f t="shared" si="140"/>
        <v>-3.6858787948283794E-3</v>
      </c>
      <c r="AO266" s="71">
        <f t="shared" si="140"/>
        <v>-3.8480520568064135E-3</v>
      </c>
      <c r="AP266" s="71">
        <f t="shared" si="140"/>
        <v>-4.0484531266833518E-3</v>
      </c>
      <c r="AQ266" s="71">
        <f t="shared" si="140"/>
        <v>-4.6404045372363671E-4</v>
      </c>
      <c r="AR266" s="71">
        <f t="shared" si="140"/>
        <v>-5.6338624231712527E-4</v>
      </c>
      <c r="AS266" s="71">
        <f t="shared" si="140"/>
        <v>-6.0060782240017169E-4</v>
      </c>
      <c r="AT266" s="71">
        <f t="shared" si="140"/>
        <v>-6.0441956929840022E-4</v>
      </c>
      <c r="AU266" s="71">
        <f t="shared" si="140"/>
        <v>-5.8157096489338492E-4</v>
      </c>
      <c r="AV266" s="71">
        <f t="shared" si="140"/>
        <v>-4.7181288994374484E-4</v>
      </c>
      <c r="AW266" s="71">
        <f t="shared" si="140"/>
        <v>-6.7332016695118393E-4</v>
      </c>
      <c r="AX266" s="71">
        <f t="shared" si="140"/>
        <v>-5.7143479118114252E-4</v>
      </c>
      <c r="AY266" s="71">
        <f t="shared" si="140"/>
        <v>-6.6437331452303284E-4</v>
      </c>
      <c r="AZ266" s="71">
        <f t="shared" si="140"/>
        <v>-5.7471897128676054E-4</v>
      </c>
      <c r="BA266" s="71">
        <f t="shared" si="140"/>
        <v>-6.0241692580872866E-4</v>
      </c>
      <c r="BB266" s="71">
        <f t="shared" si="140"/>
        <v>-6.3695128887148562E-4</v>
      </c>
      <c r="BC266" s="71">
        <f t="shared" si="140"/>
        <v>2.657630348886701E-3</v>
      </c>
      <c r="BD266" s="71">
        <f t="shared" si="140"/>
        <v>-5.6980673654347916E-4</v>
      </c>
      <c r="BE266" s="71">
        <f t="shared" si="140"/>
        <v>-6.0791022399046813E-4</v>
      </c>
      <c r="BF266" s="71">
        <f t="shared" si="140"/>
        <v>-6.2325518741087314E-4</v>
      </c>
      <c r="BG266" s="71">
        <f t="shared" si="140"/>
        <v>-5.9898889461591743E-4</v>
      </c>
      <c r="BH266" s="71">
        <f t="shared" si="140"/>
        <v>-4.8321226534155744E-4</v>
      </c>
      <c r="BI266" s="71">
        <f t="shared" si="140"/>
        <v>-7.2717977478574554E-4</v>
      </c>
      <c r="BJ266" s="71">
        <f t="shared" si="140"/>
        <v>-6.0976365469091035E-4</v>
      </c>
      <c r="BK266" s="71">
        <f t="shared" si="140"/>
        <v>-3.643938162256382E-2</v>
      </c>
      <c r="BL266">
        <v>123</v>
      </c>
      <c r="BM266">
        <f t="shared" si="122"/>
        <v>5.2674223137619692E-4</v>
      </c>
      <c r="BN266">
        <f t="shared" ref="BN266:BN329" si="141">BM266/BN$389</f>
        <v>3.1649399945591539E-5</v>
      </c>
    </row>
    <row r="267" spans="1:66">
      <c r="A267" s="79">
        <f t="shared" si="136"/>
        <v>36623</v>
      </c>
      <c r="D267" s="71">
        <f t="shared" si="133"/>
        <v>-4.5598037481331941E-2</v>
      </c>
      <c r="E267" s="71">
        <f t="shared" ref="E267:S267" si="142">E69-E$199</f>
        <v>-6.9891257991163344E-3</v>
      </c>
      <c r="F267" s="71">
        <f t="shared" si="142"/>
        <v>-3.2537972590660817E-2</v>
      </c>
      <c r="G267" s="71">
        <f t="shared" si="142"/>
        <v>5.4182441834956805E-3</v>
      </c>
      <c r="H267" s="71">
        <f t="shared" si="142"/>
        <v>3.7650372400302974E-3</v>
      </c>
      <c r="I267" s="71">
        <f t="shared" si="142"/>
        <v>-3.6512567507445024E-3</v>
      </c>
      <c r="J267" s="71">
        <f t="shared" si="142"/>
        <v>-8.2646509756053069E-4</v>
      </c>
      <c r="K267" s="71">
        <f t="shared" si="142"/>
        <v>-2.0245680677368444E-3</v>
      </c>
      <c r="L267" s="71">
        <f t="shared" si="142"/>
        <v>-1.2096436077411234E-2</v>
      </c>
      <c r="M267" s="71">
        <f t="shared" si="142"/>
        <v>-8.5554295350735651E-3</v>
      </c>
      <c r="N267" s="71">
        <f t="shared" si="142"/>
        <v>-1.3283513692360944E-3</v>
      </c>
      <c r="O267" s="71">
        <f t="shared" si="142"/>
        <v>-2.3527017998973564E-2</v>
      </c>
      <c r="P267" s="71">
        <f t="shared" si="142"/>
        <v>-1.4625976112244522E-2</v>
      </c>
      <c r="Q267" s="71">
        <f t="shared" si="142"/>
        <v>-5.9048951875097927E-4</v>
      </c>
      <c r="R267" s="71">
        <f t="shared" si="142"/>
        <v>-7.7381806365148477E-3</v>
      </c>
      <c r="S267" s="71">
        <f t="shared" si="142"/>
        <v>-4.3668399843773157E-4</v>
      </c>
      <c r="T267" s="71">
        <f t="shared" ref="T267:BK267" si="143">T69-T$199</f>
        <v>-4.9751654265840458E-4</v>
      </c>
      <c r="U267" s="71">
        <f t="shared" si="143"/>
        <v>-5.848019881595618E-4</v>
      </c>
      <c r="V267" s="71">
        <f t="shared" si="143"/>
        <v>-1.1765248705097018E-3</v>
      </c>
      <c r="W267" s="71">
        <f t="shared" si="143"/>
        <v>-8.596200270186503E-4</v>
      </c>
      <c r="X267" s="71">
        <f t="shared" si="143"/>
        <v>-7.8741784840696133E-4</v>
      </c>
      <c r="Y267" s="71">
        <f t="shared" si="143"/>
        <v>-1.0753102610481786E-3</v>
      </c>
      <c r="Z267" s="71">
        <f t="shared" si="143"/>
        <v>3.3375804485963963E-4</v>
      </c>
      <c r="AA267" s="71">
        <f t="shared" si="143"/>
        <v>-2.1151446134210251E-2</v>
      </c>
      <c r="AB267" s="71">
        <f t="shared" si="143"/>
        <v>-7.1112980204678595E-3</v>
      </c>
      <c r="AC267" s="71">
        <f t="shared" si="143"/>
        <v>7.6612003011080222E-3</v>
      </c>
      <c r="AD267" s="71">
        <f t="shared" si="143"/>
        <v>3.2477920771341426E-4</v>
      </c>
      <c r="AE267" s="71">
        <f t="shared" si="143"/>
        <v>-2.4263768736281937E-3</v>
      </c>
      <c r="AF267" s="71">
        <f t="shared" si="143"/>
        <v>-3.6563800154398381E-3</v>
      </c>
      <c r="AG267" s="71">
        <f t="shared" si="143"/>
        <v>-3.5256631654801618E-3</v>
      </c>
      <c r="AH267" s="71">
        <f t="shared" si="143"/>
        <v>-3.3973288798570473E-3</v>
      </c>
      <c r="AI267" s="71">
        <f t="shared" si="143"/>
        <v>-3.2866078911206065E-3</v>
      </c>
      <c r="AJ267" s="71">
        <f t="shared" si="143"/>
        <v>-4.9420667546170105E-3</v>
      </c>
      <c r="AK267" s="71">
        <f t="shared" si="143"/>
        <v>-3.6185327066120317E-3</v>
      </c>
      <c r="AL267" s="71">
        <f t="shared" si="143"/>
        <v>-2.0103210239020295E-3</v>
      </c>
      <c r="AM267" s="71">
        <f t="shared" si="143"/>
        <v>-2.3405079630762268E-2</v>
      </c>
      <c r="AN267" s="71">
        <f t="shared" si="143"/>
        <v>-1.114303490291043E-2</v>
      </c>
      <c r="AO267" s="71">
        <f t="shared" si="143"/>
        <v>3.2391498262484175E-3</v>
      </c>
      <c r="AP267" s="71">
        <f t="shared" si="143"/>
        <v>-4.0484531266833518E-3</v>
      </c>
      <c r="AQ267" s="71">
        <f t="shared" si="143"/>
        <v>-4.6404045372363671E-4</v>
      </c>
      <c r="AR267" s="71">
        <f t="shared" si="143"/>
        <v>-5.6338624231712527E-4</v>
      </c>
      <c r="AS267" s="71">
        <f t="shared" si="143"/>
        <v>-6.0060782240017169E-4</v>
      </c>
      <c r="AT267" s="71">
        <f t="shared" si="143"/>
        <v>-6.0441956929840022E-4</v>
      </c>
      <c r="AU267" s="71">
        <f t="shared" si="143"/>
        <v>-5.8157096489338492E-4</v>
      </c>
      <c r="AV267" s="71">
        <f t="shared" si="143"/>
        <v>-4.7181288994374484E-4</v>
      </c>
      <c r="AW267" s="71">
        <f t="shared" si="143"/>
        <v>-6.7332016695118393E-4</v>
      </c>
      <c r="AX267" s="71">
        <f t="shared" si="143"/>
        <v>6.603452865526281E-4</v>
      </c>
      <c r="AY267" s="71">
        <f t="shared" si="143"/>
        <v>-2.0298785305746733E-2</v>
      </c>
      <c r="AZ267" s="71">
        <f t="shared" si="143"/>
        <v>-6.6205974477495455E-3</v>
      </c>
      <c r="BA267" s="71">
        <f t="shared" si="143"/>
        <v>7.6707845780979765E-3</v>
      </c>
      <c r="BB267" s="71">
        <f t="shared" si="143"/>
        <v>8.5893530271122242E-4</v>
      </c>
      <c r="BC267" s="71">
        <f t="shared" si="143"/>
        <v>3.8174349689956959E-3</v>
      </c>
      <c r="BD267" s="71">
        <f t="shared" si="143"/>
        <v>7.2752097545205241E-5</v>
      </c>
      <c r="BE267" s="71">
        <f t="shared" si="143"/>
        <v>4.0829265237160605E-4</v>
      </c>
      <c r="BF267" s="71">
        <f t="shared" si="143"/>
        <v>4.5375084022709292E-4</v>
      </c>
      <c r="BG267" s="71">
        <f t="shared" si="143"/>
        <v>4.4069236347959236E-4</v>
      </c>
      <c r="BH267" s="71">
        <f t="shared" si="143"/>
        <v>-4.8321226534155744E-4</v>
      </c>
      <c r="BI267" s="71">
        <f t="shared" si="143"/>
        <v>-7.2717977478574554E-4</v>
      </c>
      <c r="BJ267" s="71">
        <f t="shared" si="143"/>
        <v>6.0999661038492925E-4</v>
      </c>
      <c r="BK267" s="71">
        <f t="shared" si="143"/>
        <v>-5.5878885342163509E-2</v>
      </c>
      <c r="BL267">
        <v>122</v>
      </c>
      <c r="BM267">
        <f t="shared" si="122"/>
        <v>5.6036407593212446E-4</v>
      </c>
      <c r="BN267">
        <f t="shared" si="141"/>
        <v>3.3669574410203768E-5</v>
      </c>
    </row>
    <row r="268" spans="1:66">
      <c r="A268" s="79">
        <f t="shared" si="136"/>
        <v>36626</v>
      </c>
      <c r="D268" s="71">
        <f t="shared" si="133"/>
        <v>-2.0321853672369126E-2</v>
      </c>
      <c r="E268" s="71">
        <f t="shared" ref="E268:S268" si="144">E70-E$199</f>
        <v>-2.8884010085491331E-2</v>
      </c>
      <c r="F268" s="71">
        <f t="shared" si="144"/>
        <v>-2.4009554183002366E-2</v>
      </c>
      <c r="G268" s="71">
        <f t="shared" si="144"/>
        <v>-3.2019803169260529E-2</v>
      </c>
      <c r="H268" s="71">
        <f t="shared" si="144"/>
        <v>-1.2883385069238563E-2</v>
      </c>
      <c r="I268" s="71">
        <f t="shared" si="144"/>
        <v>-3.6512567507445024E-3</v>
      </c>
      <c r="J268" s="71">
        <f t="shared" si="144"/>
        <v>-8.2646509756053069E-4</v>
      </c>
      <c r="K268" s="71">
        <f t="shared" si="144"/>
        <v>-2.0245680677368444E-3</v>
      </c>
      <c r="L268" s="71">
        <f t="shared" si="144"/>
        <v>-6.7772745998111892E-3</v>
      </c>
      <c r="M268" s="71">
        <f t="shared" si="144"/>
        <v>-3.0684473188145956E-3</v>
      </c>
      <c r="N268" s="71">
        <f t="shared" si="144"/>
        <v>-1.3283513692360944E-3</v>
      </c>
      <c r="O268" s="71">
        <f t="shared" si="144"/>
        <v>-1.5481112801983331E-3</v>
      </c>
      <c r="P268" s="71">
        <f t="shared" si="144"/>
        <v>-6.9631033666753845E-3</v>
      </c>
      <c r="Q268" s="71">
        <f t="shared" si="144"/>
        <v>-7.8632488478308574E-3</v>
      </c>
      <c r="R268" s="71">
        <f t="shared" si="144"/>
        <v>-7.7381806365148477E-3</v>
      </c>
      <c r="S268" s="71">
        <f t="shared" si="144"/>
        <v>-4.3668399843773157E-4</v>
      </c>
      <c r="T268" s="71">
        <f t="shared" ref="T268:BK268" si="145">T70-T$199</f>
        <v>-4.9751654265840458E-4</v>
      </c>
      <c r="U268" s="71">
        <f t="shared" si="145"/>
        <v>-5.848019881595618E-4</v>
      </c>
      <c r="V268" s="71">
        <f t="shared" si="145"/>
        <v>-1.1765248705097018E-3</v>
      </c>
      <c r="W268" s="71">
        <f t="shared" si="145"/>
        <v>-8.596200270186503E-4</v>
      </c>
      <c r="X268" s="71">
        <f t="shared" si="145"/>
        <v>-7.8741784840696133E-4</v>
      </c>
      <c r="Y268" s="71">
        <f t="shared" si="145"/>
        <v>-1.0753102610481786E-3</v>
      </c>
      <c r="Z268" s="71">
        <f t="shared" si="145"/>
        <v>-9.259523883618781E-4</v>
      </c>
      <c r="AA268" s="71">
        <f t="shared" si="145"/>
        <v>-1.0638699223642471E-3</v>
      </c>
      <c r="AB268" s="71">
        <f t="shared" si="145"/>
        <v>-9.1745693340982597E-4</v>
      </c>
      <c r="AC268" s="71">
        <f t="shared" si="145"/>
        <v>-8.0430688758121487E-4</v>
      </c>
      <c r="AD268" s="71">
        <f t="shared" si="145"/>
        <v>-1.2125001111729836E-3</v>
      </c>
      <c r="AE268" s="71">
        <f t="shared" si="145"/>
        <v>-3.610910390589965E-3</v>
      </c>
      <c r="AF268" s="71">
        <f t="shared" si="145"/>
        <v>-4.3064576864969371E-3</v>
      </c>
      <c r="AG268" s="71">
        <f t="shared" si="145"/>
        <v>-4.5608004135830804E-3</v>
      </c>
      <c r="AH268" s="71">
        <f t="shared" si="145"/>
        <v>-4.4956266289194174E-3</v>
      </c>
      <c r="AI268" s="71">
        <f t="shared" si="145"/>
        <v>-4.3461170843536795E-3</v>
      </c>
      <c r="AJ268" s="71">
        <f t="shared" si="145"/>
        <v>-3.6078437414804E-3</v>
      </c>
      <c r="AK268" s="71">
        <f t="shared" si="145"/>
        <v>-2.3189873645265285E-3</v>
      </c>
      <c r="AL268" s="71">
        <f t="shared" si="145"/>
        <v>-2.0103210239020295E-3</v>
      </c>
      <c r="AM268" s="71">
        <f t="shared" si="145"/>
        <v>-2.2924023932029735E-3</v>
      </c>
      <c r="AN268" s="71">
        <f t="shared" si="145"/>
        <v>-3.6858787948283794E-3</v>
      </c>
      <c r="AO268" s="71">
        <f t="shared" si="145"/>
        <v>-3.8480520568064135E-3</v>
      </c>
      <c r="AP268" s="71">
        <f t="shared" si="145"/>
        <v>-4.0484531266833518E-3</v>
      </c>
      <c r="AQ268" s="71">
        <f t="shared" si="145"/>
        <v>-4.6404045372363671E-4</v>
      </c>
      <c r="AR268" s="71">
        <f t="shared" si="145"/>
        <v>-5.6338624231712527E-4</v>
      </c>
      <c r="AS268" s="71">
        <f t="shared" si="145"/>
        <v>-6.0060782240017169E-4</v>
      </c>
      <c r="AT268" s="71">
        <f t="shared" si="145"/>
        <v>-6.0441956929840022E-4</v>
      </c>
      <c r="AU268" s="71">
        <f t="shared" si="145"/>
        <v>-5.8157096489338492E-4</v>
      </c>
      <c r="AV268" s="71">
        <f t="shared" si="145"/>
        <v>-4.7181288994374484E-4</v>
      </c>
      <c r="AW268" s="71">
        <f t="shared" si="145"/>
        <v>-6.7332016695118393E-4</v>
      </c>
      <c r="AX268" s="71">
        <f t="shared" si="145"/>
        <v>-5.7143479118114252E-4</v>
      </c>
      <c r="AY268" s="71">
        <f t="shared" si="145"/>
        <v>-6.6437331452303284E-4</v>
      </c>
      <c r="AZ268" s="71">
        <f t="shared" si="145"/>
        <v>-5.7471897128676054E-4</v>
      </c>
      <c r="BA268" s="71">
        <f t="shared" si="145"/>
        <v>-6.0241692580872866E-4</v>
      </c>
      <c r="BB268" s="71">
        <f t="shared" si="145"/>
        <v>-6.3695128887148562E-4</v>
      </c>
      <c r="BC268" s="71">
        <f t="shared" si="145"/>
        <v>2.657630348886701E-3</v>
      </c>
      <c r="BD268" s="71">
        <f t="shared" si="145"/>
        <v>-5.6980673654347916E-4</v>
      </c>
      <c r="BE268" s="71">
        <f t="shared" si="145"/>
        <v>-6.0791022399046813E-4</v>
      </c>
      <c r="BF268" s="71">
        <f t="shared" si="145"/>
        <v>-6.2325518741087314E-4</v>
      </c>
      <c r="BG268" s="71">
        <f t="shared" si="145"/>
        <v>-5.9898889461591743E-4</v>
      </c>
      <c r="BH268" s="71">
        <f t="shared" si="145"/>
        <v>-4.8321226534155744E-4</v>
      </c>
      <c r="BI268" s="71">
        <f t="shared" si="145"/>
        <v>-7.2717977478574554E-4</v>
      </c>
      <c r="BJ268" s="71">
        <f t="shared" si="145"/>
        <v>-6.0976365469091035E-4</v>
      </c>
      <c r="BK268" s="71">
        <f t="shared" si="145"/>
        <v>-3.643938162256382E-2</v>
      </c>
      <c r="BL268">
        <v>121</v>
      </c>
      <c r="BM268">
        <f t="shared" si="122"/>
        <v>5.9613199567247282E-4</v>
      </c>
      <c r="BN268">
        <f t="shared" si="141"/>
        <v>3.581869618106784E-5</v>
      </c>
    </row>
    <row r="269" spans="1:66">
      <c r="A269" s="79">
        <f t="shared" si="136"/>
        <v>36627</v>
      </c>
      <c r="D269" s="71">
        <f t="shared" si="133"/>
        <v>4.6473683056675805E-3</v>
      </c>
      <c r="E269" s="71">
        <f t="shared" ref="E269:S269" si="146">E71-E$199</f>
        <v>-1.1367378208323748E-3</v>
      </c>
      <c r="F269" s="71">
        <f t="shared" si="146"/>
        <v>-6.194388223581389E-3</v>
      </c>
      <c r="G269" s="71">
        <f t="shared" si="146"/>
        <v>9.214616858258624E-3</v>
      </c>
      <c r="H269" s="71">
        <f t="shared" si="146"/>
        <v>-1.5271696511132898E-2</v>
      </c>
      <c r="I269" s="71">
        <f t="shared" si="146"/>
        <v>-3.6512567507445024E-3</v>
      </c>
      <c r="J269" s="71">
        <f t="shared" si="146"/>
        <v>-8.2646509756053069E-4</v>
      </c>
      <c r="K269" s="71">
        <f t="shared" si="146"/>
        <v>-2.0245680677368444E-3</v>
      </c>
      <c r="L269" s="71">
        <f t="shared" si="146"/>
        <v>-6.7772745998111892E-3</v>
      </c>
      <c r="M269" s="71">
        <f t="shared" si="146"/>
        <v>-3.0684473188145956E-3</v>
      </c>
      <c r="N269" s="71">
        <f t="shared" si="146"/>
        <v>-1.3283513692360944E-3</v>
      </c>
      <c r="O269" s="71">
        <f t="shared" si="146"/>
        <v>-1.5481112801983331E-3</v>
      </c>
      <c r="P269" s="71">
        <f t="shared" si="146"/>
        <v>-6.9631033666753845E-3</v>
      </c>
      <c r="Q269" s="71">
        <f t="shared" si="146"/>
        <v>-7.8632488478308574E-3</v>
      </c>
      <c r="R269" s="71">
        <f t="shared" si="146"/>
        <v>-7.7381806365148477E-3</v>
      </c>
      <c r="S269" s="71">
        <f t="shared" si="146"/>
        <v>-4.3668399843773157E-4</v>
      </c>
      <c r="T269" s="71">
        <f t="shared" ref="T269:BK269" si="147">T71-T$199</f>
        <v>3.1322515079203264E-3</v>
      </c>
      <c r="U269" s="71">
        <f t="shared" si="147"/>
        <v>-5.848019881595618E-4</v>
      </c>
      <c r="V269" s="71">
        <f t="shared" si="147"/>
        <v>-1.1765248705097018E-3</v>
      </c>
      <c r="W269" s="71">
        <f t="shared" si="147"/>
        <v>-8.596200270186503E-4</v>
      </c>
      <c r="X269" s="71">
        <f t="shared" si="147"/>
        <v>-7.8741784840696133E-4</v>
      </c>
      <c r="Y269" s="71">
        <f t="shared" si="147"/>
        <v>-1.0753102610481786E-3</v>
      </c>
      <c r="Z269" s="71">
        <f t="shared" si="147"/>
        <v>-9.259523883618781E-4</v>
      </c>
      <c r="AA269" s="71">
        <f t="shared" si="147"/>
        <v>-1.0638699223642471E-3</v>
      </c>
      <c r="AB269" s="71">
        <f t="shared" si="147"/>
        <v>-9.1745693340982597E-4</v>
      </c>
      <c r="AC269" s="71">
        <f t="shared" si="147"/>
        <v>-8.0430688758121487E-4</v>
      </c>
      <c r="AD269" s="71">
        <f t="shared" si="147"/>
        <v>-1.2125001111729836E-3</v>
      </c>
      <c r="AE269" s="71">
        <f t="shared" si="147"/>
        <v>-3.610910390589965E-3</v>
      </c>
      <c r="AF269" s="71">
        <f t="shared" si="147"/>
        <v>-7.0259044445652227E-4</v>
      </c>
      <c r="AG269" s="71">
        <f t="shared" si="147"/>
        <v>-4.5608004135830804E-3</v>
      </c>
      <c r="AH269" s="71">
        <f t="shared" si="147"/>
        <v>-4.4956266289194174E-3</v>
      </c>
      <c r="AI269" s="71">
        <f t="shared" si="147"/>
        <v>-4.3461170843536795E-3</v>
      </c>
      <c r="AJ269" s="71">
        <f t="shared" si="147"/>
        <v>-3.6078437414804E-3</v>
      </c>
      <c r="AK269" s="71">
        <f t="shared" si="147"/>
        <v>-2.3189873645265285E-3</v>
      </c>
      <c r="AL269" s="71">
        <f t="shared" si="147"/>
        <v>-2.0103210239020295E-3</v>
      </c>
      <c r="AM269" s="71">
        <f t="shared" si="147"/>
        <v>-2.2924023932029735E-3</v>
      </c>
      <c r="AN269" s="71">
        <f t="shared" si="147"/>
        <v>-3.6858787948283794E-3</v>
      </c>
      <c r="AO269" s="71">
        <f t="shared" si="147"/>
        <v>-3.8480520568064135E-3</v>
      </c>
      <c r="AP269" s="71">
        <f t="shared" si="147"/>
        <v>-4.0484531266833518E-3</v>
      </c>
      <c r="AQ269" s="71">
        <f t="shared" si="147"/>
        <v>-4.6404045372363671E-4</v>
      </c>
      <c r="AR269" s="71">
        <f t="shared" si="147"/>
        <v>3.0195627716328036E-3</v>
      </c>
      <c r="AS269" s="71">
        <f t="shared" si="147"/>
        <v>-6.0060782240017169E-4</v>
      </c>
      <c r="AT269" s="71">
        <f t="shared" si="147"/>
        <v>-6.0441956929840022E-4</v>
      </c>
      <c r="AU269" s="71">
        <f t="shared" si="147"/>
        <v>-5.8157096489338492E-4</v>
      </c>
      <c r="AV269" s="71">
        <f t="shared" si="147"/>
        <v>-1.7919450948665888E-3</v>
      </c>
      <c r="AW269" s="71">
        <f t="shared" si="147"/>
        <v>-1.9594939776953024E-3</v>
      </c>
      <c r="AX269" s="71">
        <f t="shared" si="147"/>
        <v>-1.8032148689149008E-3</v>
      </c>
      <c r="AY269" s="71">
        <f t="shared" si="147"/>
        <v>-1.9308196950078324E-3</v>
      </c>
      <c r="AZ269" s="71">
        <f t="shared" si="147"/>
        <v>-1.9067697861716228E-3</v>
      </c>
      <c r="BA269" s="71">
        <f t="shared" si="147"/>
        <v>-1.8600150793984598E-3</v>
      </c>
      <c r="BB269" s="71">
        <f t="shared" si="147"/>
        <v>-2.1328378804541769E-3</v>
      </c>
      <c r="BC269" s="71">
        <f t="shared" si="147"/>
        <v>1.4978257287776226E-3</v>
      </c>
      <c r="BD269" s="71">
        <f t="shared" si="147"/>
        <v>2.3521922779425964E-3</v>
      </c>
      <c r="BE269" s="71">
        <f t="shared" si="147"/>
        <v>-1.624113100352635E-3</v>
      </c>
      <c r="BF269" s="71">
        <f t="shared" si="147"/>
        <v>-1.7002612150488221E-3</v>
      </c>
      <c r="BG269" s="71">
        <f t="shared" si="147"/>
        <v>-1.638670152711384E-3</v>
      </c>
      <c r="BH269" s="71">
        <f t="shared" si="147"/>
        <v>-3.0975928394122668E-3</v>
      </c>
      <c r="BI269" s="71">
        <f t="shared" si="147"/>
        <v>-3.2749518535842986E-3</v>
      </c>
      <c r="BJ269" s="71">
        <f t="shared" si="147"/>
        <v>-3.0507738171257634E-3</v>
      </c>
      <c r="BK269" s="71">
        <f t="shared" si="147"/>
        <v>-3.8948443435093079E-2</v>
      </c>
      <c r="BL269">
        <v>120</v>
      </c>
      <c r="BM269">
        <f t="shared" si="122"/>
        <v>6.3418297411965197E-4</v>
      </c>
      <c r="BN269">
        <f t="shared" si="141"/>
        <v>3.8104995937306217E-5</v>
      </c>
    </row>
    <row r="270" spans="1:66">
      <c r="A270" s="79">
        <f t="shared" si="136"/>
        <v>36628</v>
      </c>
      <c r="D270" s="71">
        <f t="shared" si="133"/>
        <v>1.9612668598905994E-3</v>
      </c>
      <c r="E270" s="71">
        <f t="shared" ref="E270:S270" si="148">E72-E$199</f>
        <v>1.2837835202070942E-2</v>
      </c>
      <c r="F270" s="71">
        <f t="shared" si="148"/>
        <v>-1.3048811226988467E-3</v>
      </c>
      <c r="G270" s="71">
        <f t="shared" si="148"/>
        <v>-1.7144536739316062E-3</v>
      </c>
      <c r="H270" s="71">
        <f t="shared" si="148"/>
        <v>3.8635773966730078E-3</v>
      </c>
      <c r="I270" s="71">
        <f t="shared" si="148"/>
        <v>-3.6512567507445024E-3</v>
      </c>
      <c r="J270" s="71">
        <f t="shared" si="148"/>
        <v>-8.2646509756053069E-4</v>
      </c>
      <c r="K270" s="71">
        <f t="shared" si="148"/>
        <v>-2.0245680677368444E-3</v>
      </c>
      <c r="L270" s="71">
        <f t="shared" si="148"/>
        <v>-6.7772745998111892E-3</v>
      </c>
      <c r="M270" s="71">
        <f t="shared" si="148"/>
        <v>-3.0684473188145956E-3</v>
      </c>
      <c r="N270" s="71">
        <f t="shared" si="148"/>
        <v>-1.3283513692360944E-3</v>
      </c>
      <c r="O270" s="71">
        <f t="shared" si="148"/>
        <v>-1.5481112801983331E-3</v>
      </c>
      <c r="P270" s="71">
        <f t="shared" si="148"/>
        <v>-6.9631033666753845E-3</v>
      </c>
      <c r="Q270" s="71">
        <f t="shared" si="148"/>
        <v>-7.8632488478308574E-3</v>
      </c>
      <c r="R270" s="71">
        <f t="shared" si="148"/>
        <v>-7.7381806365148477E-3</v>
      </c>
      <c r="S270" s="71">
        <f t="shared" si="148"/>
        <v>-4.3668399843773157E-4</v>
      </c>
      <c r="T270" s="71">
        <f t="shared" ref="T270:BK270" si="149">T72-T$199</f>
        <v>-4.9751654265840458E-4</v>
      </c>
      <c r="U270" s="71">
        <f t="shared" si="149"/>
        <v>-5.848019881595618E-4</v>
      </c>
      <c r="V270" s="71">
        <f t="shared" si="149"/>
        <v>-1.1765248705097018E-3</v>
      </c>
      <c r="W270" s="71">
        <f t="shared" si="149"/>
        <v>-8.596200270186503E-4</v>
      </c>
      <c r="X270" s="71">
        <f t="shared" si="149"/>
        <v>-7.8741784840696133E-4</v>
      </c>
      <c r="Y270" s="71">
        <f t="shared" si="149"/>
        <v>-1.0753102610481786E-3</v>
      </c>
      <c r="Z270" s="71">
        <f t="shared" si="149"/>
        <v>-9.259523883618781E-4</v>
      </c>
      <c r="AA270" s="71">
        <f t="shared" si="149"/>
        <v>-1.0638699223642471E-3</v>
      </c>
      <c r="AB270" s="71">
        <f t="shared" si="149"/>
        <v>-9.1745693340982597E-4</v>
      </c>
      <c r="AC270" s="71">
        <f t="shared" si="149"/>
        <v>-8.0430688758121487E-4</v>
      </c>
      <c r="AD270" s="71">
        <f t="shared" si="149"/>
        <v>-1.2125001111729836E-3</v>
      </c>
      <c r="AE270" s="71">
        <f t="shared" si="149"/>
        <v>-3.610910390589965E-3</v>
      </c>
      <c r="AF270" s="71">
        <f t="shared" si="149"/>
        <v>-4.3064576864969371E-3</v>
      </c>
      <c r="AG270" s="71">
        <f t="shared" si="149"/>
        <v>-4.5608004135830804E-3</v>
      </c>
      <c r="AH270" s="71">
        <f t="shared" si="149"/>
        <v>-4.4956266289194174E-3</v>
      </c>
      <c r="AI270" s="71">
        <f t="shared" si="149"/>
        <v>-4.3461170843536795E-3</v>
      </c>
      <c r="AJ270" s="71">
        <f t="shared" si="149"/>
        <v>-4.9438492842227627E-3</v>
      </c>
      <c r="AK270" s="71">
        <f t="shared" si="149"/>
        <v>-3.6202237224984253E-3</v>
      </c>
      <c r="AL270" s="71">
        <f t="shared" si="149"/>
        <v>-3.2559097255307539E-3</v>
      </c>
      <c r="AM270" s="71">
        <f t="shared" si="149"/>
        <v>-3.5734501806647476E-3</v>
      </c>
      <c r="AN270" s="71">
        <f t="shared" si="149"/>
        <v>-5.0340926160043799E-3</v>
      </c>
      <c r="AO270" s="71">
        <f t="shared" si="149"/>
        <v>-5.1200471403311165E-3</v>
      </c>
      <c r="AP270" s="71">
        <f t="shared" si="149"/>
        <v>-5.5647536446473151E-3</v>
      </c>
      <c r="AQ270" s="71">
        <f t="shared" si="149"/>
        <v>-1.6360790977271371E-3</v>
      </c>
      <c r="AR270" s="71">
        <f t="shared" si="149"/>
        <v>-1.2073703796315199E-3</v>
      </c>
      <c r="AS270" s="71">
        <f t="shared" si="149"/>
        <v>-1.6261905001809466E-3</v>
      </c>
      <c r="AT270" s="71">
        <f t="shared" si="149"/>
        <v>-1.6919672566973935E-3</v>
      </c>
      <c r="AU270" s="71">
        <f t="shared" si="149"/>
        <v>-1.631072548018623E-3</v>
      </c>
      <c r="AV270" s="71">
        <f t="shared" si="149"/>
        <v>-3.1173170783679103E-3</v>
      </c>
      <c r="AW270" s="71">
        <f t="shared" si="149"/>
        <v>-3.2506411812516988E-3</v>
      </c>
      <c r="AX270" s="71">
        <f t="shared" si="149"/>
        <v>-3.0395561592646888E-3</v>
      </c>
      <c r="AY270" s="71">
        <f t="shared" si="149"/>
        <v>-3.2020879148319356E-3</v>
      </c>
      <c r="AZ270" s="71">
        <f t="shared" si="149"/>
        <v>-3.2441555260598757E-3</v>
      </c>
      <c r="BA270" s="71">
        <f t="shared" si="149"/>
        <v>-3.1223678603218936E-3</v>
      </c>
      <c r="BB270" s="71">
        <f t="shared" si="149"/>
        <v>-3.6354542851281544E-3</v>
      </c>
      <c r="BC270" s="71">
        <f t="shared" si="149"/>
        <v>3.3397785108503671E-4</v>
      </c>
      <c r="BD270" s="71">
        <f t="shared" si="149"/>
        <v>-1.851584310027149E-3</v>
      </c>
      <c r="BE270" s="71">
        <f t="shared" si="149"/>
        <v>-2.6434192384588622E-3</v>
      </c>
      <c r="BF270" s="71">
        <f t="shared" si="149"/>
        <v>-2.7807533274319986E-3</v>
      </c>
      <c r="BG270" s="71">
        <f t="shared" si="149"/>
        <v>-2.6815998521423734E-3</v>
      </c>
      <c r="BH270" s="71">
        <f t="shared" si="149"/>
        <v>-3.1044457452158616E-3</v>
      </c>
      <c r="BI270" s="71">
        <f t="shared" si="149"/>
        <v>-3.2814595798825994E-3</v>
      </c>
      <c r="BJ270" s="71">
        <f t="shared" si="149"/>
        <v>-3.0567469311441626E-3</v>
      </c>
      <c r="BK270" s="71">
        <f t="shared" si="149"/>
        <v>-3.8954754664857247E-2</v>
      </c>
      <c r="BL270">
        <v>119</v>
      </c>
      <c r="BM270">
        <f t="shared" si="122"/>
        <v>6.7466273842516176E-4</v>
      </c>
      <c r="BN270">
        <f t="shared" si="141"/>
        <v>4.0537229720538532E-5</v>
      </c>
    </row>
    <row r="271" spans="1:66">
      <c r="A271" s="79">
        <f t="shared" si="136"/>
        <v>36629</v>
      </c>
      <c r="D271" s="71">
        <f t="shared" si="133"/>
        <v>-1.3849339166751646E-2</v>
      </c>
      <c r="E271" s="71">
        <f t="shared" ref="E271:S271" si="150">E73-E$199</f>
        <v>-8.717964583338466E-3</v>
      </c>
      <c r="F271" s="71">
        <f t="shared" si="150"/>
        <v>8.2609082913910302E-3</v>
      </c>
      <c r="G271" s="71">
        <f t="shared" si="150"/>
        <v>1.2674283778168064E-2</v>
      </c>
      <c r="H271" s="71">
        <f t="shared" si="150"/>
        <v>5.3193088675382487E-3</v>
      </c>
      <c r="I271" s="71">
        <f t="shared" si="150"/>
        <v>1.8282090138810681E-3</v>
      </c>
      <c r="J271" s="71">
        <f t="shared" si="150"/>
        <v>1.1368807996257675E-2</v>
      </c>
      <c r="K271" s="71">
        <f t="shared" si="150"/>
        <v>9.8098895792659534E-3</v>
      </c>
      <c r="L271" s="71">
        <f t="shared" si="150"/>
        <v>-6.7772745998111892E-3</v>
      </c>
      <c r="M271" s="71">
        <f t="shared" si="150"/>
        <v>-3.0684473188145956E-3</v>
      </c>
      <c r="N271" s="71">
        <f t="shared" si="150"/>
        <v>-1.3283513692360944E-3</v>
      </c>
      <c r="O271" s="71">
        <f t="shared" si="150"/>
        <v>-1.5481112801983331E-3</v>
      </c>
      <c r="P271" s="71">
        <f t="shared" si="150"/>
        <v>-6.9631033666753845E-3</v>
      </c>
      <c r="Q271" s="71">
        <f t="shared" si="150"/>
        <v>-7.8632488478308574E-3</v>
      </c>
      <c r="R271" s="71">
        <f t="shared" si="150"/>
        <v>-7.7381806365148477E-3</v>
      </c>
      <c r="S271" s="71">
        <f t="shared" si="150"/>
        <v>-4.3668399843773157E-4</v>
      </c>
      <c r="T271" s="71">
        <f t="shared" ref="T271:BK271" si="151">T73-T$199</f>
        <v>-4.9751654265840458E-4</v>
      </c>
      <c r="U271" s="71">
        <f t="shared" si="151"/>
        <v>-5.848019881595618E-4</v>
      </c>
      <c r="V271" s="71">
        <f t="shared" si="151"/>
        <v>-1.1765248705097018E-3</v>
      </c>
      <c r="W271" s="71">
        <f t="shared" si="151"/>
        <v>-8.596200270186503E-4</v>
      </c>
      <c r="X271" s="71">
        <f t="shared" si="151"/>
        <v>-7.8741784840696133E-4</v>
      </c>
      <c r="Y271" s="71">
        <f t="shared" si="151"/>
        <v>-1.0753102610481786E-3</v>
      </c>
      <c r="Z271" s="71">
        <f t="shared" si="151"/>
        <v>-9.259523883618781E-4</v>
      </c>
      <c r="AA271" s="71">
        <f t="shared" si="151"/>
        <v>-1.0638699223642471E-3</v>
      </c>
      <c r="AB271" s="71">
        <f t="shared" si="151"/>
        <v>-9.1745693340982597E-4</v>
      </c>
      <c r="AC271" s="71">
        <f t="shared" si="151"/>
        <v>-8.0430688758121487E-4</v>
      </c>
      <c r="AD271" s="71">
        <f t="shared" si="151"/>
        <v>-1.2125001111729836E-3</v>
      </c>
      <c r="AE271" s="71">
        <f t="shared" si="151"/>
        <v>-3.610910390589965E-3</v>
      </c>
      <c r="AF271" s="71">
        <f t="shared" si="151"/>
        <v>-4.3064576864969371E-3</v>
      </c>
      <c r="AG271" s="71">
        <f t="shared" si="151"/>
        <v>-4.5608004135830804E-3</v>
      </c>
      <c r="AH271" s="71">
        <f t="shared" si="151"/>
        <v>-4.4956266289194174E-3</v>
      </c>
      <c r="AI271" s="71">
        <f t="shared" si="151"/>
        <v>-4.3461170843536795E-3</v>
      </c>
      <c r="AJ271" s="71">
        <f t="shared" si="151"/>
        <v>-3.6078437414804E-3</v>
      </c>
      <c r="AK271" s="71">
        <f t="shared" si="151"/>
        <v>-2.3189873645265285E-3</v>
      </c>
      <c r="AL271" s="71">
        <f t="shared" si="151"/>
        <v>-2.0103210239020295E-3</v>
      </c>
      <c r="AM271" s="71">
        <f t="shared" si="151"/>
        <v>-2.2924023932029735E-3</v>
      </c>
      <c r="AN271" s="71">
        <f t="shared" si="151"/>
        <v>-3.6858787948283794E-3</v>
      </c>
      <c r="AO271" s="71">
        <f t="shared" si="151"/>
        <v>-3.8480520568064135E-3</v>
      </c>
      <c r="AP271" s="71">
        <f t="shared" si="151"/>
        <v>-4.0484531266833518E-3</v>
      </c>
      <c r="AQ271" s="71">
        <f t="shared" si="151"/>
        <v>-4.6404045372363671E-4</v>
      </c>
      <c r="AR271" s="71">
        <f t="shared" si="151"/>
        <v>-5.6338624231712527E-4</v>
      </c>
      <c r="AS271" s="71">
        <f t="shared" si="151"/>
        <v>-6.0060782240017169E-4</v>
      </c>
      <c r="AT271" s="71">
        <f t="shared" si="151"/>
        <v>-6.0441956929840022E-4</v>
      </c>
      <c r="AU271" s="71">
        <f t="shared" si="151"/>
        <v>-5.8157096489338492E-4</v>
      </c>
      <c r="AV271" s="71">
        <f t="shared" si="151"/>
        <v>-4.7181288994374484E-4</v>
      </c>
      <c r="AW271" s="71">
        <f t="shared" si="151"/>
        <v>-6.7332016695118393E-4</v>
      </c>
      <c r="AX271" s="71">
        <f t="shared" si="151"/>
        <v>-5.7143479118114252E-4</v>
      </c>
      <c r="AY271" s="71">
        <f t="shared" si="151"/>
        <v>-6.6437331452303284E-4</v>
      </c>
      <c r="AZ271" s="71">
        <f t="shared" si="151"/>
        <v>-5.7471897128676054E-4</v>
      </c>
      <c r="BA271" s="71">
        <f t="shared" si="151"/>
        <v>-6.0241692580872866E-4</v>
      </c>
      <c r="BB271" s="71">
        <f t="shared" si="151"/>
        <v>-6.3695128887148562E-4</v>
      </c>
      <c r="BC271" s="71">
        <f t="shared" si="151"/>
        <v>2.657630348886701E-3</v>
      </c>
      <c r="BD271" s="71">
        <f t="shared" si="151"/>
        <v>-5.6980673654347916E-4</v>
      </c>
      <c r="BE271" s="71">
        <f t="shared" si="151"/>
        <v>-6.0791022399046813E-4</v>
      </c>
      <c r="BF271" s="71">
        <f t="shared" si="151"/>
        <v>-6.2325518741087314E-4</v>
      </c>
      <c r="BG271" s="71">
        <f t="shared" si="151"/>
        <v>-5.9898889461591743E-4</v>
      </c>
      <c r="BH271" s="71">
        <f t="shared" si="151"/>
        <v>-1.7964100903021408E-3</v>
      </c>
      <c r="BI271" s="71">
        <f t="shared" si="151"/>
        <v>-2.0067704804109382E-3</v>
      </c>
      <c r="BJ271" s="71">
        <f t="shared" si="151"/>
        <v>-1.8355043597410353E-3</v>
      </c>
      <c r="BK271" s="71">
        <f t="shared" si="151"/>
        <v>-3.7699444792437052E-2</v>
      </c>
      <c r="BL271">
        <v>118</v>
      </c>
      <c r="BM271">
        <f t="shared" si="122"/>
        <v>7.1772631747357642E-4</v>
      </c>
      <c r="BN271">
        <f t="shared" si="141"/>
        <v>4.3124712468658021E-5</v>
      </c>
    </row>
    <row r="272" spans="1:66">
      <c r="A272" s="79">
        <f t="shared" si="136"/>
        <v>36630</v>
      </c>
      <c r="D272" s="71">
        <f t="shared" si="133"/>
        <v>-9.1544948625439833E-3</v>
      </c>
      <c r="E272" s="71">
        <f t="shared" ref="E272:S272" si="152">E74-E$199</f>
        <v>-8.7668679258915694E-3</v>
      </c>
      <c r="F272" s="71">
        <f t="shared" si="152"/>
        <v>-1.5877265495598137E-3</v>
      </c>
      <c r="G272" s="71">
        <f t="shared" si="152"/>
        <v>8.9428408000563724E-3</v>
      </c>
      <c r="H272" s="71">
        <f t="shared" si="152"/>
        <v>5.9862550738223148E-3</v>
      </c>
      <c r="I272" s="71">
        <f t="shared" si="152"/>
        <v>-3.6512567507445024E-3</v>
      </c>
      <c r="J272" s="71">
        <f t="shared" si="152"/>
        <v>-8.2646509756053069E-4</v>
      </c>
      <c r="K272" s="71">
        <f t="shared" si="152"/>
        <v>-2.0245680677368444E-3</v>
      </c>
      <c r="L272" s="71">
        <f t="shared" si="152"/>
        <v>-6.7772745998111892E-3</v>
      </c>
      <c r="M272" s="71">
        <f t="shared" si="152"/>
        <v>-3.0684473188145956E-3</v>
      </c>
      <c r="N272" s="71">
        <f t="shared" si="152"/>
        <v>-1.3283513692360944E-3</v>
      </c>
      <c r="O272" s="71">
        <f t="shared" si="152"/>
        <v>-1.5481112801983331E-3</v>
      </c>
      <c r="P272" s="71">
        <f t="shared" si="152"/>
        <v>-6.9631033666753845E-3</v>
      </c>
      <c r="Q272" s="71">
        <f t="shared" si="152"/>
        <v>-7.8632488478308574E-3</v>
      </c>
      <c r="R272" s="71">
        <f t="shared" si="152"/>
        <v>-7.7381806365148477E-3</v>
      </c>
      <c r="S272" s="71">
        <f t="shared" si="152"/>
        <v>1.6174077885003162E-3</v>
      </c>
      <c r="T272" s="71">
        <f t="shared" ref="T272:BK272" si="153">T74-T$199</f>
        <v>6.7227314308286931E-3</v>
      </c>
      <c r="U272" s="71">
        <f t="shared" si="153"/>
        <v>-5.848019881595618E-4</v>
      </c>
      <c r="V272" s="71">
        <f t="shared" si="153"/>
        <v>-1.1765248705097018E-3</v>
      </c>
      <c r="W272" s="71">
        <f t="shared" si="153"/>
        <v>-8.596200270186503E-4</v>
      </c>
      <c r="X272" s="71">
        <f t="shared" si="153"/>
        <v>-7.8741784840696133E-4</v>
      </c>
      <c r="Y272" s="71">
        <f t="shared" si="153"/>
        <v>-1.0753102610481786E-3</v>
      </c>
      <c r="Z272" s="71">
        <f t="shared" si="153"/>
        <v>-2.1856628215834303E-3</v>
      </c>
      <c r="AA272" s="71">
        <f t="shared" si="153"/>
        <v>-2.3598597358412171E-3</v>
      </c>
      <c r="AB272" s="71">
        <f t="shared" si="153"/>
        <v>-2.2822308202783376E-3</v>
      </c>
      <c r="AC272" s="71">
        <f t="shared" si="153"/>
        <v>-2.0910323492647764E-3</v>
      </c>
      <c r="AD272" s="71">
        <f t="shared" si="153"/>
        <v>1.1984599607905663E-3</v>
      </c>
      <c r="AE272" s="71">
        <f t="shared" si="153"/>
        <v>2.7127863579668289E-4</v>
      </c>
      <c r="AF272" s="71">
        <f t="shared" si="153"/>
        <v>2.2194358882717483E-3</v>
      </c>
      <c r="AG272" s="71">
        <f t="shared" si="153"/>
        <v>-5.5959376616859548E-3</v>
      </c>
      <c r="AH272" s="71">
        <f t="shared" si="153"/>
        <v>-5.5939243779818716E-3</v>
      </c>
      <c r="AI272" s="71">
        <f t="shared" si="153"/>
        <v>-5.4056262775867784E-3</v>
      </c>
      <c r="AJ272" s="71">
        <f t="shared" si="153"/>
        <v>-4.9456365831402312E-3</v>
      </c>
      <c r="AK272" s="71">
        <f t="shared" si="153"/>
        <v>-3.6219191449424343E-3</v>
      </c>
      <c r="AL272" s="71">
        <f t="shared" si="153"/>
        <v>-4.506162585720664E-3</v>
      </c>
      <c r="AM272" s="71">
        <f t="shared" si="153"/>
        <v>-4.8594317549340103E-3</v>
      </c>
      <c r="AN272" s="71">
        <f t="shared" si="153"/>
        <v>-6.3877717624561958E-3</v>
      </c>
      <c r="AO272" s="71">
        <f t="shared" si="153"/>
        <v>-6.3969064528679254E-3</v>
      </c>
      <c r="AP272" s="71">
        <f t="shared" si="153"/>
        <v>-4.5638642487497334E-4</v>
      </c>
      <c r="AQ272" s="71">
        <f t="shared" si="153"/>
        <v>4.31593956647882E-3</v>
      </c>
      <c r="AR272" s="71">
        <f t="shared" si="153"/>
        <v>5.2887572079410253E-3</v>
      </c>
      <c r="AS272" s="71">
        <f t="shared" si="153"/>
        <v>-2.6549340413437482E-3</v>
      </c>
      <c r="AT272" s="71">
        <f t="shared" si="153"/>
        <v>-2.7830696685205501E-3</v>
      </c>
      <c r="AU272" s="71">
        <f t="shared" si="153"/>
        <v>-2.6838842829943542E-3</v>
      </c>
      <c r="AV272" s="71">
        <f t="shared" si="153"/>
        <v>-1.7971941310123156E-3</v>
      </c>
      <c r="AW272" s="71">
        <f t="shared" si="153"/>
        <v>-1.9644759305709998E-3</v>
      </c>
      <c r="AX272" s="71">
        <f t="shared" si="153"/>
        <v>-3.0456628575325313E-3</v>
      </c>
      <c r="AY272" s="71">
        <f t="shared" si="153"/>
        <v>-3.2085442981567452E-3</v>
      </c>
      <c r="AZ272" s="71">
        <f t="shared" si="153"/>
        <v>-3.2513004948751881E-3</v>
      </c>
      <c r="BA272" s="71">
        <f t="shared" si="153"/>
        <v>-3.1287340589198648E-3</v>
      </c>
      <c r="BB272" s="71">
        <f t="shared" si="153"/>
        <v>5.6069213677038526E-3</v>
      </c>
      <c r="BC272" s="71">
        <f t="shared" si="153"/>
        <v>9.4804303064266425E-3</v>
      </c>
      <c r="BD272" s="71">
        <f t="shared" si="153"/>
        <v>5.256142246383118E-3</v>
      </c>
      <c r="BE272" s="71">
        <f t="shared" si="153"/>
        <v>-2.6475709877665683E-3</v>
      </c>
      <c r="BF272" s="71">
        <f t="shared" si="153"/>
        <v>-2.7854181919062214E-3</v>
      </c>
      <c r="BG272" s="71">
        <f t="shared" si="153"/>
        <v>-2.6859461738143534E-3</v>
      </c>
      <c r="BH272" s="71">
        <f t="shared" si="153"/>
        <v>-1.7981368466505861E-3</v>
      </c>
      <c r="BI272" s="71">
        <f t="shared" si="153"/>
        <v>-2.0084099308342075E-3</v>
      </c>
      <c r="BJ272" s="71">
        <f t="shared" si="153"/>
        <v>-3.0657616145609492E-3</v>
      </c>
      <c r="BK272" s="71">
        <f t="shared" si="153"/>
        <v>-3.8964281266647915E-2</v>
      </c>
      <c r="BL272">
        <v>117</v>
      </c>
      <c r="BM272">
        <f t="shared" si="122"/>
        <v>7.6353863561018777E-4</v>
      </c>
      <c r="BN272">
        <f t="shared" si="141"/>
        <v>4.587735369006173E-5</v>
      </c>
    </row>
    <row r="273" spans="1:66">
      <c r="A273" s="79">
        <f t="shared" si="136"/>
        <v>36633</v>
      </c>
      <c r="D273" s="71">
        <f t="shared" si="133"/>
        <v>-1.3849339166751646E-2</v>
      </c>
      <c r="E273" s="71">
        <f t="shared" ref="E273:S273" si="154">E75-E$199</f>
        <v>-1.9422151096492365E-3</v>
      </c>
      <c r="F273" s="71">
        <f t="shared" si="154"/>
        <v>-1.6784336111667474E-3</v>
      </c>
      <c r="G273" s="71">
        <f t="shared" si="154"/>
        <v>-1.7144536739316062E-3</v>
      </c>
      <c r="H273" s="71">
        <f t="shared" si="154"/>
        <v>-8.0752049207343532E-4</v>
      </c>
      <c r="I273" s="71">
        <f t="shared" si="154"/>
        <v>-3.6512567507445024E-3</v>
      </c>
      <c r="J273" s="71">
        <f t="shared" si="154"/>
        <v>-8.2646509756053069E-4</v>
      </c>
      <c r="K273" s="71">
        <f t="shared" si="154"/>
        <v>-2.0245680677368444E-3</v>
      </c>
      <c r="L273" s="71">
        <f t="shared" si="154"/>
        <v>6.4679521502095339E-3</v>
      </c>
      <c r="M273" s="71">
        <f t="shared" si="154"/>
        <v>1.4655261345881399E-2</v>
      </c>
      <c r="N273" s="71">
        <f t="shared" si="154"/>
        <v>5.8918966042510032E-3</v>
      </c>
      <c r="O273" s="71">
        <f t="shared" si="154"/>
        <v>-8.9830897677164231E-3</v>
      </c>
      <c r="P273" s="71">
        <f t="shared" si="154"/>
        <v>-2.2467289902640582E-2</v>
      </c>
      <c r="Q273" s="71">
        <f t="shared" si="154"/>
        <v>2.7727696254871675E-2</v>
      </c>
      <c r="R273" s="71">
        <f t="shared" si="154"/>
        <v>-7.7381806365148477E-3</v>
      </c>
      <c r="S273" s="71">
        <f t="shared" si="154"/>
        <v>2.2955581384353401E-3</v>
      </c>
      <c r="T273" s="71">
        <f t="shared" ref="T273:BK273" si="155">T75-T$199</f>
        <v>2.376048653073374E-3</v>
      </c>
      <c r="U273" s="71">
        <f t="shared" si="155"/>
        <v>-5.848019881595618E-4</v>
      </c>
      <c r="V273" s="71">
        <f t="shared" si="155"/>
        <v>-1.1765248705097018E-3</v>
      </c>
      <c r="W273" s="71">
        <f t="shared" si="155"/>
        <v>-8.596200270186503E-4</v>
      </c>
      <c r="X273" s="71">
        <f t="shared" si="155"/>
        <v>-7.8741784840696133E-4</v>
      </c>
      <c r="Y273" s="71">
        <f t="shared" si="155"/>
        <v>-1.0753102610481786E-3</v>
      </c>
      <c r="Z273" s="71">
        <f t="shared" si="155"/>
        <v>6.0524429931003996E-3</v>
      </c>
      <c r="AA273" s="71">
        <f t="shared" si="155"/>
        <v>-8.2945594155101939E-3</v>
      </c>
      <c r="AB273" s="71">
        <f t="shared" si="155"/>
        <v>-1.6208274731827035E-2</v>
      </c>
      <c r="AC273" s="71">
        <f t="shared" si="155"/>
        <v>3.433634326432488E-2</v>
      </c>
      <c r="AD273" s="71">
        <f t="shared" si="155"/>
        <v>-1.2125001111729836E-3</v>
      </c>
      <c r="AE273" s="71">
        <f t="shared" si="155"/>
        <v>-9.1911872487861201E-4</v>
      </c>
      <c r="AF273" s="71">
        <f t="shared" si="155"/>
        <v>-1.4513522495172219E-3</v>
      </c>
      <c r="AG273" s="71">
        <f t="shared" si="155"/>
        <v>-4.5608004135830804E-3</v>
      </c>
      <c r="AH273" s="71">
        <f t="shared" si="155"/>
        <v>-4.4956266289194174E-3</v>
      </c>
      <c r="AI273" s="71">
        <f t="shared" si="155"/>
        <v>-4.3461170843536795E-3</v>
      </c>
      <c r="AJ273" s="71">
        <f t="shared" si="155"/>
        <v>-3.6078437414804E-3</v>
      </c>
      <c r="AK273" s="71">
        <f t="shared" si="155"/>
        <v>-2.3189873645265285E-3</v>
      </c>
      <c r="AL273" s="71">
        <f t="shared" si="155"/>
        <v>4.9072494501474538E-3</v>
      </c>
      <c r="AM273" s="71">
        <f t="shared" si="155"/>
        <v>-9.4578099497028591E-3</v>
      </c>
      <c r="AN273" s="71">
        <f t="shared" si="155"/>
        <v>-1.8830799497218977E-2</v>
      </c>
      <c r="AO273" s="71">
        <f t="shared" si="155"/>
        <v>3.0984112355124046E-2</v>
      </c>
      <c r="AP273" s="71">
        <f t="shared" si="155"/>
        <v>-4.0484531266833518E-3</v>
      </c>
      <c r="AQ273" s="71">
        <f t="shared" si="155"/>
        <v>2.2001412206832591E-3</v>
      </c>
      <c r="AR273" s="71">
        <f t="shared" si="155"/>
        <v>2.2789378484489283E-3</v>
      </c>
      <c r="AS273" s="71">
        <f t="shared" si="155"/>
        <v>-6.0060782240017169E-4</v>
      </c>
      <c r="AT273" s="71">
        <f t="shared" si="155"/>
        <v>-6.0441956929840022E-4</v>
      </c>
      <c r="AU273" s="71">
        <f t="shared" si="155"/>
        <v>-5.8157096489338492E-4</v>
      </c>
      <c r="AV273" s="71">
        <f t="shared" si="155"/>
        <v>-4.7181288994374484E-4</v>
      </c>
      <c r="AW273" s="71">
        <f t="shared" si="155"/>
        <v>-6.7332016695118393E-4</v>
      </c>
      <c r="AX273" s="71">
        <f t="shared" si="155"/>
        <v>6.2863619384278561E-3</v>
      </c>
      <c r="AY273" s="71">
        <f t="shared" si="155"/>
        <v>-7.7656671815946416E-3</v>
      </c>
      <c r="AZ273" s="71">
        <f t="shared" si="155"/>
        <v>-1.5576500465190915E-2</v>
      </c>
      <c r="BA273" s="71">
        <f t="shared" si="155"/>
        <v>3.3926631293476055E-2</v>
      </c>
      <c r="BB273" s="71">
        <f t="shared" si="155"/>
        <v>-6.3695128887148562E-4</v>
      </c>
      <c r="BC273" s="71">
        <f t="shared" si="155"/>
        <v>5.294762678894201E-3</v>
      </c>
      <c r="BD273" s="71">
        <f t="shared" si="155"/>
        <v>2.2598499336498384E-3</v>
      </c>
      <c r="BE273" s="71">
        <f t="shared" si="155"/>
        <v>-6.0791022399046813E-4</v>
      </c>
      <c r="BF273" s="71">
        <f t="shared" si="155"/>
        <v>-6.2325518741087314E-4</v>
      </c>
      <c r="BG273" s="71">
        <f t="shared" si="155"/>
        <v>-5.9898889461591743E-4</v>
      </c>
      <c r="BH273" s="71">
        <f t="shared" si="155"/>
        <v>-4.8321226534155744E-4</v>
      </c>
      <c r="BI273" s="71">
        <f t="shared" si="155"/>
        <v>-7.2717977478574554E-4</v>
      </c>
      <c r="BJ273" s="71">
        <f t="shared" si="155"/>
        <v>6.1976145733341976E-3</v>
      </c>
      <c r="BK273" s="71">
        <f t="shared" si="155"/>
        <v>-4.3486627137966874E-2</v>
      </c>
      <c r="BL273">
        <v>116</v>
      </c>
      <c r="BM273">
        <f t="shared" si="122"/>
        <v>8.1227514426615729E-4</v>
      </c>
      <c r="BN273">
        <f t="shared" si="141"/>
        <v>4.8805695414959292E-5</v>
      </c>
    </row>
    <row r="274" spans="1:66">
      <c r="A274" s="79">
        <f t="shared" si="136"/>
        <v>36634</v>
      </c>
      <c r="D274" s="71">
        <f t="shared" si="133"/>
        <v>-6.8481437077680847E-3</v>
      </c>
      <c r="E274" s="71">
        <f t="shared" ref="E274:S274" si="156">E76-E$199</f>
        <v>-1.9166072338774254E-2</v>
      </c>
      <c r="F274" s="71">
        <f t="shared" si="156"/>
        <v>-1.5885318761656497E-2</v>
      </c>
      <c r="G274" s="71">
        <f t="shared" si="156"/>
        <v>1.926533679526286E-2</v>
      </c>
      <c r="H274" s="71">
        <f t="shared" si="156"/>
        <v>6.7165099587076366E-4</v>
      </c>
      <c r="I274" s="71">
        <f t="shared" si="156"/>
        <v>-3.6512567507445024E-3</v>
      </c>
      <c r="J274" s="71">
        <f t="shared" si="156"/>
        <v>-8.2646509756053069E-4</v>
      </c>
      <c r="K274" s="71">
        <f t="shared" si="156"/>
        <v>-2.0245680677368444E-3</v>
      </c>
      <c r="L274" s="71">
        <f t="shared" si="156"/>
        <v>-6.7772745998111892E-3</v>
      </c>
      <c r="M274" s="71">
        <f t="shared" si="156"/>
        <v>-3.0684473188145956E-3</v>
      </c>
      <c r="N274" s="71">
        <f t="shared" si="156"/>
        <v>-1.3283513692360944E-3</v>
      </c>
      <c r="O274" s="71">
        <f t="shared" si="156"/>
        <v>-2.4190588029958111E-2</v>
      </c>
      <c r="P274" s="71">
        <f t="shared" si="156"/>
        <v>-6.9631033666753845E-3</v>
      </c>
      <c r="Q274" s="71">
        <f t="shared" si="156"/>
        <v>-7.8632488478308574E-3</v>
      </c>
      <c r="R274" s="71">
        <f t="shared" si="156"/>
        <v>-7.7381806365148477E-3</v>
      </c>
      <c r="S274" s="71">
        <f t="shared" si="156"/>
        <v>1.2440484791765474E-2</v>
      </c>
      <c r="T274" s="71">
        <f t="shared" ref="T274:BK274" si="157">T76-T$199</f>
        <v>-4.9751654265840458E-4</v>
      </c>
      <c r="U274" s="71">
        <f t="shared" si="157"/>
        <v>-5.848019881595618E-4</v>
      </c>
      <c r="V274" s="71">
        <f t="shared" si="157"/>
        <v>-1.1765248705097018E-3</v>
      </c>
      <c r="W274" s="71">
        <f t="shared" si="157"/>
        <v>-8.596200270186503E-4</v>
      </c>
      <c r="X274" s="71">
        <f t="shared" si="157"/>
        <v>-7.8741784840696133E-4</v>
      </c>
      <c r="Y274" s="71">
        <f t="shared" si="157"/>
        <v>-1.0753102610481786E-3</v>
      </c>
      <c r="Z274" s="71">
        <f t="shared" si="157"/>
        <v>-9.259523883618781E-4</v>
      </c>
      <c r="AA274" s="71">
        <f t="shared" si="157"/>
        <v>-2.3075030023715821E-2</v>
      </c>
      <c r="AB274" s="71">
        <f t="shared" si="157"/>
        <v>-9.1745693340982597E-4</v>
      </c>
      <c r="AC274" s="71">
        <f t="shared" si="157"/>
        <v>-8.0430688758121487E-4</v>
      </c>
      <c r="AD274" s="71">
        <f t="shared" si="157"/>
        <v>-1.2125001111729836E-3</v>
      </c>
      <c r="AE274" s="71">
        <f t="shared" si="157"/>
        <v>9.0770728428682529E-3</v>
      </c>
      <c r="AF274" s="71">
        <f t="shared" si="157"/>
        <v>-4.3064576864969371E-3</v>
      </c>
      <c r="AG274" s="71">
        <f t="shared" si="157"/>
        <v>-4.5608004135830804E-3</v>
      </c>
      <c r="AH274" s="71">
        <f t="shared" si="157"/>
        <v>-4.4956266289194174E-3</v>
      </c>
      <c r="AI274" s="71">
        <f t="shared" si="157"/>
        <v>-4.3461170843536795E-3</v>
      </c>
      <c r="AJ274" s="71">
        <f t="shared" si="157"/>
        <v>-3.6078437414804E-3</v>
      </c>
      <c r="AK274" s="71">
        <f t="shared" si="157"/>
        <v>-2.3189873645265285E-3</v>
      </c>
      <c r="AL274" s="71">
        <f t="shared" si="157"/>
        <v>-2.0103210239020295E-3</v>
      </c>
      <c r="AM274" s="71">
        <f t="shared" si="157"/>
        <v>-2.4101932147160065E-2</v>
      </c>
      <c r="AN274" s="71">
        <f t="shared" si="157"/>
        <v>-3.6858787948283794E-3</v>
      </c>
      <c r="AO274" s="71">
        <f t="shared" si="157"/>
        <v>-3.8480520568064135E-3</v>
      </c>
      <c r="AP274" s="71">
        <f t="shared" si="157"/>
        <v>-4.0484531266833518E-3</v>
      </c>
      <c r="AQ274" s="71">
        <f t="shared" si="157"/>
        <v>1.209478678484755E-2</v>
      </c>
      <c r="AR274" s="71">
        <f t="shared" si="157"/>
        <v>-5.6338624231712527E-4</v>
      </c>
      <c r="AS274" s="71">
        <f t="shared" si="157"/>
        <v>-6.0060782240017169E-4</v>
      </c>
      <c r="AT274" s="71">
        <f t="shared" si="157"/>
        <v>-6.0441956929840022E-4</v>
      </c>
      <c r="AU274" s="71">
        <f t="shared" si="157"/>
        <v>-5.8157096489338492E-4</v>
      </c>
      <c r="AV274" s="71">
        <f t="shared" si="157"/>
        <v>-4.7181288994374484E-4</v>
      </c>
      <c r="AW274" s="71">
        <f t="shared" si="157"/>
        <v>-6.7332016695118393E-4</v>
      </c>
      <c r="AX274" s="71">
        <f t="shared" si="157"/>
        <v>-5.7143479118114252E-4</v>
      </c>
      <c r="AY274" s="71">
        <f t="shared" si="157"/>
        <v>-2.2275933348904681E-2</v>
      </c>
      <c r="AZ274" s="71">
        <f t="shared" si="157"/>
        <v>-5.7471897128676054E-4</v>
      </c>
      <c r="BA274" s="71">
        <f t="shared" si="157"/>
        <v>-6.0241692580872866E-4</v>
      </c>
      <c r="BB274" s="71">
        <f t="shared" si="157"/>
        <v>-6.3695128887148562E-4</v>
      </c>
      <c r="BC274" s="71">
        <f t="shared" si="157"/>
        <v>1.5089904589319848E-2</v>
      </c>
      <c r="BD274" s="71">
        <f t="shared" si="157"/>
        <v>-5.6980673654347916E-4</v>
      </c>
      <c r="BE274" s="71">
        <f t="shared" si="157"/>
        <v>-6.0791022399046813E-4</v>
      </c>
      <c r="BF274" s="71">
        <f t="shared" si="157"/>
        <v>-6.2325518741087314E-4</v>
      </c>
      <c r="BG274" s="71">
        <f t="shared" si="157"/>
        <v>-5.9898889461591743E-4</v>
      </c>
      <c r="BH274" s="71">
        <f t="shared" si="157"/>
        <v>-4.8321226534155744E-4</v>
      </c>
      <c r="BI274" s="71">
        <f t="shared" si="157"/>
        <v>-7.2717977478574554E-4</v>
      </c>
      <c r="BJ274" s="71">
        <f t="shared" si="157"/>
        <v>-6.0976365469091035E-4</v>
      </c>
      <c r="BK274" s="71">
        <f t="shared" si="157"/>
        <v>-5.7884091901466969E-2</v>
      </c>
      <c r="BL274">
        <v>115</v>
      </c>
      <c r="BM274">
        <f t="shared" si="122"/>
        <v>8.6412249390016734E-4</v>
      </c>
      <c r="BN274">
        <f t="shared" si="141"/>
        <v>5.192095256910563E-5</v>
      </c>
    </row>
    <row r="275" spans="1:66">
      <c r="A275" s="79">
        <f t="shared" si="136"/>
        <v>36635</v>
      </c>
      <c r="D275" s="71">
        <f t="shared" si="133"/>
        <v>-2.1631479608806608E-2</v>
      </c>
      <c r="E275" s="71">
        <f t="shared" ref="E275:S275" si="158">E77-E$199</f>
        <v>-5.4790370747959446E-3</v>
      </c>
      <c r="F275" s="71">
        <f t="shared" si="158"/>
        <v>-6.4290363697645904E-3</v>
      </c>
      <c r="G275" s="71">
        <f t="shared" si="158"/>
        <v>1.5438625552317887E-2</v>
      </c>
      <c r="H275" s="71">
        <f t="shared" si="158"/>
        <v>3.6081459289657282E-3</v>
      </c>
      <c r="I275" s="71">
        <f t="shared" si="158"/>
        <v>-3.6512567507445024E-3</v>
      </c>
      <c r="J275" s="71">
        <f t="shared" si="158"/>
        <v>-8.2646509756053069E-4</v>
      </c>
      <c r="K275" s="71">
        <f t="shared" si="158"/>
        <v>-2.0245680677368444E-3</v>
      </c>
      <c r="L275" s="71">
        <f t="shared" si="158"/>
        <v>-2.1987405365214967E-4</v>
      </c>
      <c r="M275" s="71">
        <f t="shared" si="158"/>
        <v>2.3224013160619977E-3</v>
      </c>
      <c r="N275" s="71">
        <f t="shared" si="158"/>
        <v>-1.3283513692360944E-3</v>
      </c>
      <c r="O275" s="71">
        <f t="shared" si="158"/>
        <v>-1.5481112801983331E-3</v>
      </c>
      <c r="P275" s="71">
        <f t="shared" si="158"/>
        <v>-6.9631033666753845E-3</v>
      </c>
      <c r="Q275" s="71">
        <f t="shared" si="158"/>
        <v>-7.8632488478308574E-3</v>
      </c>
      <c r="R275" s="71">
        <f t="shared" si="158"/>
        <v>-7.7381806365148477E-3</v>
      </c>
      <c r="S275" s="71">
        <f t="shared" si="158"/>
        <v>6.2747505895490458E-3</v>
      </c>
      <c r="T275" s="71">
        <f t="shared" ref="T275:BK275" si="159">T77-T$199</f>
        <v>3.7974077402222451E-3</v>
      </c>
      <c r="U275" s="71">
        <f t="shared" si="159"/>
        <v>-5.848019881595618E-4</v>
      </c>
      <c r="V275" s="71">
        <f t="shared" si="159"/>
        <v>-1.1765248705097018E-3</v>
      </c>
      <c r="W275" s="71">
        <f t="shared" si="159"/>
        <v>-8.596200270186503E-4</v>
      </c>
      <c r="X275" s="71">
        <f t="shared" si="159"/>
        <v>2.5880829233754312E-2</v>
      </c>
      <c r="Y275" s="71">
        <f t="shared" si="159"/>
        <v>-1.0753102610481786E-3</v>
      </c>
      <c r="Z275" s="71">
        <f t="shared" si="159"/>
        <v>-9.259523883618781E-4</v>
      </c>
      <c r="AA275" s="71">
        <f t="shared" si="159"/>
        <v>-1.0638699223642471E-3</v>
      </c>
      <c r="AB275" s="71">
        <f t="shared" si="159"/>
        <v>-9.1745693340982597E-4</v>
      </c>
      <c r="AC275" s="71">
        <f t="shared" si="159"/>
        <v>-8.0430688758121487E-4</v>
      </c>
      <c r="AD275" s="71">
        <f t="shared" si="159"/>
        <v>-1.2125001111729836E-3</v>
      </c>
      <c r="AE275" s="71">
        <f t="shared" si="159"/>
        <v>3.0028703314468755E-3</v>
      </c>
      <c r="AF275" s="71">
        <f t="shared" si="159"/>
        <v>-3.9025890277597126E-5</v>
      </c>
      <c r="AG275" s="71">
        <f t="shared" si="159"/>
        <v>-4.5608004135830804E-3</v>
      </c>
      <c r="AH275" s="71">
        <f t="shared" si="159"/>
        <v>-4.4956266289194174E-3</v>
      </c>
      <c r="AI275" s="71">
        <f t="shared" si="159"/>
        <v>-4.3461170843536795E-3</v>
      </c>
      <c r="AJ275" s="71">
        <f t="shared" si="159"/>
        <v>2.2813772492958372E-2</v>
      </c>
      <c r="AK275" s="71">
        <f t="shared" si="159"/>
        <v>-2.3189873645265285E-3</v>
      </c>
      <c r="AL275" s="71">
        <f t="shared" si="159"/>
        <v>-2.0103210239020295E-3</v>
      </c>
      <c r="AM275" s="71">
        <f t="shared" si="159"/>
        <v>-2.2924023932029735E-3</v>
      </c>
      <c r="AN275" s="71">
        <f t="shared" si="159"/>
        <v>-3.6858787948283794E-3</v>
      </c>
      <c r="AO275" s="71">
        <f t="shared" si="159"/>
        <v>-3.8480520568064135E-3</v>
      </c>
      <c r="AP275" s="71">
        <f t="shared" si="159"/>
        <v>-4.0484531266833518E-3</v>
      </c>
      <c r="AQ275" s="71">
        <f t="shared" si="159"/>
        <v>6.0830563908306151E-3</v>
      </c>
      <c r="AR275" s="71">
        <f t="shared" si="159"/>
        <v>3.6850093000107701E-3</v>
      </c>
      <c r="AS275" s="71">
        <f t="shared" si="159"/>
        <v>-6.0060782240017169E-4</v>
      </c>
      <c r="AT275" s="71">
        <f t="shared" si="159"/>
        <v>-6.0441956929840022E-4</v>
      </c>
      <c r="AU275" s="71">
        <f t="shared" si="159"/>
        <v>-5.8157096489338492E-4</v>
      </c>
      <c r="AV275" s="71">
        <f t="shared" si="159"/>
        <v>2.4414867689522102E-2</v>
      </c>
      <c r="AW275" s="71">
        <f t="shared" si="159"/>
        <v>-1.9661451692564885E-3</v>
      </c>
      <c r="AX275" s="71">
        <f t="shared" si="159"/>
        <v>-1.8023725107197048E-3</v>
      </c>
      <c r="AY275" s="71">
        <f t="shared" si="159"/>
        <v>-1.9760400477959678E-3</v>
      </c>
      <c r="AZ275" s="71">
        <f t="shared" si="159"/>
        <v>-1.9359836449283061E-3</v>
      </c>
      <c r="BA275" s="71">
        <f t="shared" si="159"/>
        <v>-1.8249939985549284E-3</v>
      </c>
      <c r="BB275" s="71">
        <f t="shared" si="159"/>
        <v>-2.5145655641379706E-3</v>
      </c>
      <c r="BC275" s="71">
        <f t="shared" si="159"/>
        <v>7.7169912090597863E-3</v>
      </c>
      <c r="BD275" s="71">
        <f t="shared" si="159"/>
        <v>3.0264316701795451E-3</v>
      </c>
      <c r="BE275" s="71">
        <f t="shared" si="159"/>
        <v>-1.629302811226703E-3</v>
      </c>
      <c r="BF275" s="71">
        <f t="shared" si="159"/>
        <v>-1.7060923262429218E-3</v>
      </c>
      <c r="BG275" s="71">
        <f t="shared" si="159"/>
        <v>-1.6441030813659141E-3</v>
      </c>
      <c r="BH275" s="71">
        <f t="shared" si="159"/>
        <v>2.4209400325030075E-2</v>
      </c>
      <c r="BI275" s="71">
        <f t="shared" si="159"/>
        <v>-2.0100535876747868E-3</v>
      </c>
      <c r="BJ275" s="71">
        <f t="shared" si="159"/>
        <v>-1.831676779367299E-3</v>
      </c>
      <c r="BK275" s="71">
        <f t="shared" si="159"/>
        <v>-3.7740806142884741E-2</v>
      </c>
      <c r="BL275">
        <v>114</v>
      </c>
      <c r="BM275">
        <f t="shared" si="122"/>
        <v>9.1927924882996526E-4</v>
      </c>
      <c r="BN275">
        <f t="shared" si="141"/>
        <v>5.5235055924580453E-5</v>
      </c>
    </row>
    <row r="276" spans="1:66">
      <c r="A276" s="79">
        <f t="shared" si="136"/>
        <v>36636</v>
      </c>
      <c r="D276" s="71">
        <f t="shared" si="133"/>
        <v>-1.3849339166751646E-2</v>
      </c>
      <c r="E276" s="71">
        <f t="shared" ref="E276:S276" si="160">E78-E$199</f>
        <v>-1.5735537241985006E-2</v>
      </c>
      <c r="F276" s="71">
        <f t="shared" si="160"/>
        <v>-8.3309863298754415E-3</v>
      </c>
      <c r="G276" s="71">
        <f t="shared" si="160"/>
        <v>3.2428301591670271E-4</v>
      </c>
      <c r="H276" s="71">
        <f t="shared" si="160"/>
        <v>-1.5877205440557357E-3</v>
      </c>
      <c r="I276" s="71">
        <f t="shared" si="160"/>
        <v>-3.6512567507445024E-3</v>
      </c>
      <c r="J276" s="71">
        <f t="shared" si="160"/>
        <v>-8.2646509756053069E-4</v>
      </c>
      <c r="K276" s="71">
        <f t="shared" si="160"/>
        <v>-2.0245680677368444E-3</v>
      </c>
      <c r="L276" s="71">
        <f t="shared" si="160"/>
        <v>-6.7772745998111892E-3</v>
      </c>
      <c r="M276" s="71">
        <f t="shared" si="160"/>
        <v>-3.0684473188145956E-3</v>
      </c>
      <c r="N276" s="71">
        <f t="shared" si="160"/>
        <v>-1.3283513692360944E-3</v>
      </c>
      <c r="O276" s="71">
        <f t="shared" si="160"/>
        <v>-1.5481112801983331E-3</v>
      </c>
      <c r="P276" s="71">
        <f t="shared" si="160"/>
        <v>-6.9631033666753845E-3</v>
      </c>
      <c r="Q276" s="71">
        <f t="shared" si="160"/>
        <v>-7.8632488478308574E-3</v>
      </c>
      <c r="R276" s="71">
        <f t="shared" si="160"/>
        <v>-7.7381806365148477E-3</v>
      </c>
      <c r="S276" s="71">
        <f t="shared" si="160"/>
        <v>6.2300073597515663E-3</v>
      </c>
      <c r="T276" s="71">
        <f t="shared" ref="T276:BK276" si="161">T78-T$199</f>
        <v>-4.9751654265840458E-4</v>
      </c>
      <c r="U276" s="71">
        <f t="shared" si="161"/>
        <v>-5.848019881595618E-4</v>
      </c>
      <c r="V276" s="71">
        <f t="shared" si="161"/>
        <v>-1.1765248705097018E-3</v>
      </c>
      <c r="W276" s="71">
        <f t="shared" si="161"/>
        <v>-8.596200270186503E-4</v>
      </c>
      <c r="X276" s="71">
        <f t="shared" si="161"/>
        <v>-7.8741784840696133E-4</v>
      </c>
      <c r="Y276" s="71">
        <f t="shared" si="161"/>
        <v>-1.0753102610481786E-3</v>
      </c>
      <c r="Z276" s="71">
        <f t="shared" si="161"/>
        <v>-9.259523883618781E-4</v>
      </c>
      <c r="AA276" s="71">
        <f t="shared" si="161"/>
        <v>-1.0638699223642471E-3</v>
      </c>
      <c r="AB276" s="71">
        <f t="shared" si="161"/>
        <v>-9.1745693340982597E-4</v>
      </c>
      <c r="AC276" s="71">
        <f t="shared" si="161"/>
        <v>-8.0430688758121487E-4</v>
      </c>
      <c r="AD276" s="71">
        <f t="shared" si="161"/>
        <v>-1.2125001111729836E-3</v>
      </c>
      <c r="AE276" s="71">
        <f t="shared" si="161"/>
        <v>2.9594154795101434E-3</v>
      </c>
      <c r="AF276" s="71">
        <f t="shared" si="161"/>
        <v>-4.3064576864969371E-3</v>
      </c>
      <c r="AG276" s="71">
        <f t="shared" si="161"/>
        <v>-4.5608004135830804E-3</v>
      </c>
      <c r="AH276" s="71">
        <f t="shared" si="161"/>
        <v>-4.4956266289194174E-3</v>
      </c>
      <c r="AI276" s="71">
        <f t="shared" si="161"/>
        <v>-4.3461170843536795E-3</v>
      </c>
      <c r="AJ276" s="71">
        <f t="shared" si="161"/>
        <v>-3.6078437414804E-3</v>
      </c>
      <c r="AK276" s="71">
        <f t="shared" si="161"/>
        <v>-2.3189873645265285E-3</v>
      </c>
      <c r="AL276" s="71">
        <f t="shared" si="161"/>
        <v>-2.0103210239020295E-3</v>
      </c>
      <c r="AM276" s="71">
        <f t="shared" si="161"/>
        <v>-2.2924023932029735E-3</v>
      </c>
      <c r="AN276" s="71">
        <f t="shared" si="161"/>
        <v>-3.6858787948283794E-3</v>
      </c>
      <c r="AO276" s="71">
        <f t="shared" si="161"/>
        <v>-3.8480520568064135E-3</v>
      </c>
      <c r="AP276" s="71">
        <f t="shared" si="161"/>
        <v>-4.0484531266833518E-3</v>
      </c>
      <c r="AQ276" s="71">
        <f t="shared" si="161"/>
        <v>6.0404705760635164E-3</v>
      </c>
      <c r="AR276" s="71">
        <f t="shared" si="161"/>
        <v>-5.6338624231712527E-4</v>
      </c>
      <c r="AS276" s="71">
        <f t="shared" si="161"/>
        <v>-6.0060782240017169E-4</v>
      </c>
      <c r="AT276" s="71">
        <f t="shared" si="161"/>
        <v>-6.0441956929840022E-4</v>
      </c>
      <c r="AU276" s="71">
        <f t="shared" si="161"/>
        <v>-5.8157096489338492E-4</v>
      </c>
      <c r="AV276" s="71">
        <f t="shared" si="161"/>
        <v>-4.7181288994374484E-4</v>
      </c>
      <c r="AW276" s="71">
        <f t="shared" si="161"/>
        <v>-6.7332016695118393E-4</v>
      </c>
      <c r="AX276" s="71">
        <f t="shared" si="161"/>
        <v>-5.7143479118114252E-4</v>
      </c>
      <c r="AY276" s="71">
        <f t="shared" si="161"/>
        <v>-6.6437331452303284E-4</v>
      </c>
      <c r="AZ276" s="71">
        <f t="shared" si="161"/>
        <v>-5.7471897128676054E-4</v>
      </c>
      <c r="BA276" s="71">
        <f t="shared" si="161"/>
        <v>-6.0241692580872866E-4</v>
      </c>
      <c r="BB276" s="71">
        <f t="shared" si="161"/>
        <v>-6.3695128887148562E-4</v>
      </c>
      <c r="BC276" s="71">
        <f t="shared" si="161"/>
        <v>9.1067691722254152E-3</v>
      </c>
      <c r="BD276" s="71">
        <f t="shared" si="161"/>
        <v>-5.6980673654347916E-4</v>
      </c>
      <c r="BE276" s="71">
        <f t="shared" si="161"/>
        <v>-6.0791022399046813E-4</v>
      </c>
      <c r="BF276" s="71">
        <f t="shared" si="161"/>
        <v>-6.2325518741087314E-4</v>
      </c>
      <c r="BG276" s="71">
        <f t="shared" si="161"/>
        <v>-5.9898889461591743E-4</v>
      </c>
      <c r="BH276" s="71">
        <f t="shared" si="161"/>
        <v>-4.8321226534155744E-4</v>
      </c>
      <c r="BI276" s="71">
        <f t="shared" si="161"/>
        <v>-7.2717977478574554E-4</v>
      </c>
      <c r="BJ276" s="71">
        <f t="shared" si="161"/>
        <v>-6.0976365469091035E-4</v>
      </c>
      <c r="BK276" s="71">
        <f t="shared" si="161"/>
        <v>-3.643938162256382E-2</v>
      </c>
      <c r="BL276">
        <v>113</v>
      </c>
      <c r="BM276">
        <f t="shared" si="122"/>
        <v>9.7795664769145243E-4</v>
      </c>
      <c r="BN276">
        <f t="shared" si="141"/>
        <v>5.8760697792106872E-5</v>
      </c>
    </row>
    <row r="277" spans="1:66">
      <c r="A277" s="79">
        <f t="shared" si="136"/>
        <v>36640</v>
      </c>
      <c r="D277" s="71">
        <f t="shared" si="133"/>
        <v>1.6548473692136086E-3</v>
      </c>
      <c r="E277" s="71">
        <f t="shared" ref="E277:S277" si="162">E79-E$199</f>
        <v>-1.030811550661977E-2</v>
      </c>
      <c r="F277" s="71">
        <f t="shared" si="162"/>
        <v>5.6342617315497494E-3</v>
      </c>
      <c r="G277" s="71">
        <f t="shared" si="162"/>
        <v>9.0891625474469866E-3</v>
      </c>
      <c r="H277" s="71">
        <f t="shared" si="162"/>
        <v>7.913869314757082E-3</v>
      </c>
      <c r="I277" s="71">
        <f t="shared" si="162"/>
        <v>7.2184154861593885E-3</v>
      </c>
      <c r="J277" s="71">
        <f t="shared" si="162"/>
        <v>-8.2646509756053069E-4</v>
      </c>
      <c r="K277" s="71">
        <f t="shared" si="162"/>
        <v>-2.0245680677368444E-3</v>
      </c>
      <c r="L277" s="71">
        <f t="shared" si="162"/>
        <v>-6.7772745998111892E-3</v>
      </c>
      <c r="M277" s="71">
        <f t="shared" si="162"/>
        <v>-3.0684473188145956E-3</v>
      </c>
      <c r="N277" s="71">
        <f t="shared" si="162"/>
        <v>-1.3283513692360944E-3</v>
      </c>
      <c r="O277" s="71">
        <f t="shared" si="162"/>
        <v>-1.5481112801983331E-3</v>
      </c>
      <c r="P277" s="71">
        <f t="shared" si="162"/>
        <v>-6.9631033666753845E-3</v>
      </c>
      <c r="Q277" s="71">
        <f t="shared" si="162"/>
        <v>-7.8632488478308574E-3</v>
      </c>
      <c r="R277" s="71">
        <f t="shared" si="162"/>
        <v>-7.7381806365148477E-3</v>
      </c>
      <c r="S277" s="71">
        <f t="shared" si="162"/>
        <v>1.603815320506731E-2</v>
      </c>
      <c r="T277" s="71">
        <f t="shared" ref="T277:BK277" si="163">T79-T$199</f>
        <v>1.0159777931329574E-2</v>
      </c>
      <c r="U277" s="71">
        <f t="shared" si="163"/>
        <v>5.2123156961663523E-3</v>
      </c>
      <c r="V277" s="71">
        <f t="shared" si="163"/>
        <v>4.9773407038685843E-3</v>
      </c>
      <c r="W277" s="71">
        <f t="shared" si="163"/>
        <v>5.075115492795876E-3</v>
      </c>
      <c r="X277" s="71">
        <f t="shared" si="163"/>
        <v>-7.8741784840696133E-4</v>
      </c>
      <c r="Y277" s="71">
        <f t="shared" si="163"/>
        <v>-1.0753102610481786E-3</v>
      </c>
      <c r="Z277" s="71">
        <f t="shared" si="163"/>
        <v>-9.259523883618781E-4</v>
      </c>
      <c r="AA277" s="71">
        <f t="shared" si="163"/>
        <v>-1.0638699223642471E-3</v>
      </c>
      <c r="AB277" s="71">
        <f t="shared" si="163"/>
        <v>-9.1745693340982597E-4</v>
      </c>
      <c r="AC277" s="71">
        <f t="shared" si="163"/>
        <v>-8.0430688758121487E-4</v>
      </c>
      <c r="AD277" s="71">
        <f t="shared" si="163"/>
        <v>-1.2125001111729836E-3</v>
      </c>
      <c r="AE277" s="71">
        <f t="shared" si="163"/>
        <v>1.2628485133941682E-2</v>
      </c>
      <c r="AF277" s="71">
        <f t="shared" si="163"/>
        <v>6.283122386743948E-3</v>
      </c>
      <c r="AG277" s="71">
        <f t="shared" si="163"/>
        <v>1.1764499765602923E-3</v>
      </c>
      <c r="AH277" s="71">
        <f t="shared" si="163"/>
        <v>1.5908194274828358E-3</v>
      </c>
      <c r="AI277" s="71">
        <f t="shared" si="163"/>
        <v>1.5258903928689095E-3</v>
      </c>
      <c r="AJ277" s="71">
        <f t="shared" si="163"/>
        <v>-3.6078437414804E-3</v>
      </c>
      <c r="AK277" s="71">
        <f t="shared" si="163"/>
        <v>-2.3189873645265285E-3</v>
      </c>
      <c r="AL277" s="71">
        <f t="shared" si="163"/>
        <v>-2.0103210239020295E-3</v>
      </c>
      <c r="AM277" s="71">
        <f t="shared" si="163"/>
        <v>-2.2924023932029735E-3</v>
      </c>
      <c r="AN277" s="71">
        <f t="shared" si="163"/>
        <v>-3.6858787948283794E-3</v>
      </c>
      <c r="AO277" s="71">
        <f t="shared" si="163"/>
        <v>-3.8480520568064135E-3</v>
      </c>
      <c r="AP277" s="71">
        <f t="shared" si="163"/>
        <v>-4.0484531266833518E-3</v>
      </c>
      <c r="AQ277" s="71">
        <f t="shared" si="163"/>
        <v>1.5614510308759471E-2</v>
      </c>
      <c r="AR277" s="71">
        <f t="shared" si="163"/>
        <v>9.9793034787441434E-3</v>
      </c>
      <c r="AS277" s="71">
        <f t="shared" si="163"/>
        <v>5.0954659060680604E-3</v>
      </c>
      <c r="AT277" s="71">
        <f t="shared" si="163"/>
        <v>5.4357051000480478E-3</v>
      </c>
      <c r="AU277" s="71">
        <f t="shared" si="163"/>
        <v>5.2473100756731603E-3</v>
      </c>
      <c r="AV277" s="71">
        <f t="shared" si="163"/>
        <v>-4.7181288994374484E-4</v>
      </c>
      <c r="AW277" s="71">
        <f t="shared" si="163"/>
        <v>-6.7332016695118393E-4</v>
      </c>
      <c r="AX277" s="71">
        <f t="shared" si="163"/>
        <v>-5.7143479118114252E-4</v>
      </c>
      <c r="AY277" s="71">
        <f t="shared" si="163"/>
        <v>-6.6437331452303284E-4</v>
      </c>
      <c r="AZ277" s="71">
        <f t="shared" si="163"/>
        <v>-5.7471897128676054E-4</v>
      </c>
      <c r="BA277" s="71">
        <f t="shared" si="163"/>
        <v>-6.0241692580872866E-4</v>
      </c>
      <c r="BB277" s="71">
        <f t="shared" si="163"/>
        <v>-6.3695128887148562E-4</v>
      </c>
      <c r="BC277" s="71">
        <f t="shared" si="163"/>
        <v>1.8600828838169436E-2</v>
      </c>
      <c r="BD277" s="71">
        <f t="shared" si="163"/>
        <v>9.9330205190733701E-3</v>
      </c>
      <c r="BE277" s="71">
        <f t="shared" si="163"/>
        <v>5.0533367801329663E-3</v>
      </c>
      <c r="BF277" s="71">
        <f t="shared" si="163"/>
        <v>5.3777229749536679E-3</v>
      </c>
      <c r="BG277" s="71">
        <f t="shared" si="163"/>
        <v>5.1934276716833795E-3</v>
      </c>
      <c r="BH277" s="71">
        <f t="shared" si="163"/>
        <v>-4.8321226534155744E-4</v>
      </c>
      <c r="BI277" s="71">
        <f t="shared" si="163"/>
        <v>-7.2717977478574554E-4</v>
      </c>
      <c r="BJ277" s="71">
        <f t="shared" si="163"/>
        <v>-6.0976365469091035E-4</v>
      </c>
      <c r="BK277" s="71">
        <f t="shared" si="163"/>
        <v>-3.643938162256382E-2</v>
      </c>
      <c r="BL277">
        <v>112</v>
      </c>
      <c r="BM277">
        <f t="shared" si="122"/>
        <v>1.0403794124377154E-3</v>
      </c>
      <c r="BN277">
        <f t="shared" si="141"/>
        <v>6.2511380629900928E-5</v>
      </c>
    </row>
    <row r="278" spans="1:66">
      <c r="A278" s="79">
        <f t="shared" si="136"/>
        <v>36641</v>
      </c>
      <c r="D278" s="71">
        <f t="shared" si="133"/>
        <v>1.6456010328577197E-2</v>
      </c>
      <c r="E278" s="71">
        <f t="shared" ref="E278:S278" si="164">E80-E$199</f>
        <v>-2.2944746729672821E-3</v>
      </c>
      <c r="F278" s="71">
        <f t="shared" si="164"/>
        <v>-1.9490093718479602E-3</v>
      </c>
      <c r="G278" s="71">
        <f t="shared" si="164"/>
        <v>4.9790117446571929E-3</v>
      </c>
      <c r="H278" s="71">
        <f t="shared" si="164"/>
        <v>4.8964116186578236E-3</v>
      </c>
      <c r="I278" s="71">
        <f t="shared" si="164"/>
        <v>1.7395918841318705E-3</v>
      </c>
      <c r="J278" s="71">
        <f t="shared" si="164"/>
        <v>5.2158493584021307E-3</v>
      </c>
      <c r="K278" s="71">
        <f t="shared" si="164"/>
        <v>3.8405513846612132E-3</v>
      </c>
      <c r="L278" s="71">
        <f t="shared" si="164"/>
        <v>-6.7772745998111892E-3</v>
      </c>
      <c r="M278" s="71">
        <f t="shared" si="164"/>
        <v>-3.0684473188145956E-3</v>
      </c>
      <c r="N278" s="71">
        <f t="shared" si="164"/>
        <v>-1.3283513692360944E-3</v>
      </c>
      <c r="O278" s="71">
        <f t="shared" si="164"/>
        <v>1.9600713212778276E-2</v>
      </c>
      <c r="P278" s="71">
        <f t="shared" si="164"/>
        <v>8.54108316928987E-3</v>
      </c>
      <c r="Q278" s="71">
        <f t="shared" si="164"/>
        <v>-8.9457953173742184E-4</v>
      </c>
      <c r="R278" s="71">
        <f t="shared" si="164"/>
        <v>-3.2838302871344731E-3</v>
      </c>
      <c r="S278" s="71">
        <f t="shared" si="164"/>
        <v>6.0779970227559411E-3</v>
      </c>
      <c r="T278" s="71">
        <f t="shared" ref="T278:BK278" si="165">T80-T$199</f>
        <v>6.5447660827545467E-3</v>
      </c>
      <c r="U278" s="71">
        <f t="shared" si="165"/>
        <v>1.0909577437575649E-2</v>
      </c>
      <c r="V278" s="71">
        <f t="shared" si="165"/>
        <v>4.939702146926352E-3</v>
      </c>
      <c r="W278" s="71">
        <f t="shared" si="165"/>
        <v>-8.596200270186503E-4</v>
      </c>
      <c r="X278" s="71">
        <f t="shared" si="165"/>
        <v>-7.8741784840696133E-4</v>
      </c>
      <c r="Y278" s="71">
        <f t="shared" si="165"/>
        <v>-1.0753102610481786E-3</v>
      </c>
      <c r="Z278" s="71">
        <f t="shared" si="165"/>
        <v>-9.259523883618781E-4</v>
      </c>
      <c r="AA278" s="71">
        <f t="shared" si="165"/>
        <v>1.9494857098672321E-2</v>
      </c>
      <c r="AB278" s="71">
        <f t="shared" si="165"/>
        <v>1.4373360865007319E-2</v>
      </c>
      <c r="AC278" s="71">
        <f t="shared" si="165"/>
        <v>6.078032735360523E-3</v>
      </c>
      <c r="AD278" s="71">
        <f t="shared" si="165"/>
        <v>3.1562268022421844E-3</v>
      </c>
      <c r="AE278" s="71">
        <f t="shared" si="165"/>
        <v>2.8117192658772272E-3</v>
      </c>
      <c r="AF278" s="71">
        <f t="shared" si="165"/>
        <v>2.6914715011476997E-3</v>
      </c>
      <c r="AG278" s="71">
        <f t="shared" si="165"/>
        <v>6.8158865685249677E-3</v>
      </c>
      <c r="AH278" s="71">
        <f t="shared" si="165"/>
        <v>1.5539985969038007E-3</v>
      </c>
      <c r="AI278" s="71">
        <f t="shared" si="165"/>
        <v>-4.3461170843536795E-3</v>
      </c>
      <c r="AJ278" s="71">
        <f t="shared" si="165"/>
        <v>-3.6078437414804E-3</v>
      </c>
      <c r="AK278" s="71">
        <f t="shared" si="165"/>
        <v>-2.3189873645265285E-3</v>
      </c>
      <c r="AL278" s="71">
        <f t="shared" si="165"/>
        <v>-2.0103210239020295E-3</v>
      </c>
      <c r="AM278" s="71">
        <f t="shared" si="165"/>
        <v>1.807786401500968E-2</v>
      </c>
      <c r="AN278" s="71">
        <f t="shared" si="165"/>
        <v>1.1459041907562327E-2</v>
      </c>
      <c r="AO278" s="71">
        <f t="shared" si="165"/>
        <v>2.9751185193060089E-3</v>
      </c>
      <c r="AP278" s="71">
        <f t="shared" si="165"/>
        <v>2.6226998965141277E-4</v>
      </c>
      <c r="AQ278" s="71">
        <f t="shared" si="165"/>
        <v>5.8956858914025806E-3</v>
      </c>
      <c r="AR278" s="71">
        <f t="shared" si="165"/>
        <v>6.4038265018328865E-3</v>
      </c>
      <c r="AS278" s="71">
        <f t="shared" si="165"/>
        <v>1.0695118290364909E-2</v>
      </c>
      <c r="AT278" s="71">
        <f t="shared" si="165"/>
        <v>5.3994409245773064E-3</v>
      </c>
      <c r="AU278" s="71">
        <f t="shared" si="165"/>
        <v>-5.8157096489338492E-4</v>
      </c>
      <c r="AV278" s="71">
        <f t="shared" si="165"/>
        <v>-4.7181288994374484E-4</v>
      </c>
      <c r="AW278" s="71">
        <f t="shared" si="165"/>
        <v>-6.7332016695118393E-4</v>
      </c>
      <c r="AX278" s="71">
        <f t="shared" si="165"/>
        <v>-5.7143479118114252E-4</v>
      </c>
      <c r="AY278" s="71">
        <f t="shared" si="165"/>
        <v>1.9547084147009442E-2</v>
      </c>
      <c r="AZ278" s="71">
        <f t="shared" si="165"/>
        <v>1.4447345098564738E-2</v>
      </c>
      <c r="BA278" s="71">
        <f t="shared" si="165"/>
        <v>6.1708411552160872E-3</v>
      </c>
      <c r="BB278" s="71">
        <f t="shared" si="165"/>
        <v>3.6252663987702259E-3</v>
      </c>
      <c r="BC278" s="71">
        <f t="shared" si="165"/>
        <v>8.9644121010466205E-3</v>
      </c>
      <c r="BD278" s="71">
        <f t="shared" si="165"/>
        <v>6.3712914442050385E-3</v>
      </c>
      <c r="BE278" s="71">
        <f t="shared" si="165"/>
        <v>1.0619332441621762E-2</v>
      </c>
      <c r="BF278" s="71">
        <f t="shared" si="165"/>
        <v>5.3419259464497076E-3</v>
      </c>
      <c r="BG278" s="71">
        <f t="shared" si="165"/>
        <v>-5.9898889461591743E-4</v>
      </c>
      <c r="BH278" s="71">
        <f t="shared" si="165"/>
        <v>-4.8321226534155744E-4</v>
      </c>
      <c r="BI278" s="71">
        <f t="shared" si="165"/>
        <v>-7.2717977478574554E-4</v>
      </c>
      <c r="BJ278" s="71">
        <f t="shared" si="165"/>
        <v>-6.0976365469091035E-4</v>
      </c>
      <c r="BK278" s="71">
        <f t="shared" si="165"/>
        <v>-1.6384275994917475E-2</v>
      </c>
      <c r="BL278">
        <v>111</v>
      </c>
      <c r="BM278">
        <f t="shared" si="122"/>
        <v>1.106786608976293E-3</v>
      </c>
      <c r="BN278">
        <f t="shared" si="141"/>
        <v>6.6501468755213755E-5</v>
      </c>
    </row>
    <row r="279" spans="1:66">
      <c r="A279" s="79">
        <f t="shared" si="136"/>
        <v>36642</v>
      </c>
      <c r="D279" s="71">
        <f t="shared" si="133"/>
        <v>-3.6491815916511419E-2</v>
      </c>
      <c r="E279" s="71">
        <f t="shared" ref="E279:S279" si="166">E81-E$199</f>
        <v>-1.5735537241985006E-2</v>
      </c>
      <c r="F279" s="71">
        <f t="shared" si="166"/>
        <v>-2.0365345759573078E-2</v>
      </c>
      <c r="G279" s="71">
        <f t="shared" si="166"/>
        <v>-8.4079190925203245E-3</v>
      </c>
      <c r="H279" s="71">
        <f t="shared" si="166"/>
        <v>-1.249500231644991E-2</v>
      </c>
      <c r="I279" s="71">
        <f t="shared" si="166"/>
        <v>-3.6512567507445024E-3</v>
      </c>
      <c r="J279" s="71">
        <f t="shared" si="166"/>
        <v>5.1795589626514177E-3</v>
      </c>
      <c r="K279" s="71">
        <f t="shared" si="166"/>
        <v>1.4780624834652301E-3</v>
      </c>
      <c r="L279" s="71">
        <f t="shared" si="166"/>
        <v>-2.6259357861751695E-4</v>
      </c>
      <c r="M279" s="71">
        <f t="shared" si="166"/>
        <v>8.955745647986995E-3</v>
      </c>
      <c r="N279" s="71">
        <f t="shared" si="166"/>
        <v>-1.3283513692360944E-3</v>
      </c>
      <c r="O279" s="71">
        <f t="shared" si="166"/>
        <v>-1.5481112801983331E-3</v>
      </c>
      <c r="P279" s="71">
        <f t="shared" si="166"/>
        <v>-6.9631033666753845E-3</v>
      </c>
      <c r="Q279" s="71">
        <f t="shared" si="166"/>
        <v>-7.8632488478308574E-3</v>
      </c>
      <c r="R279" s="71">
        <f t="shared" si="166"/>
        <v>-3.3035835686490728E-3</v>
      </c>
      <c r="S279" s="71">
        <f t="shared" si="166"/>
        <v>2.8048099257332914E-3</v>
      </c>
      <c r="T279" s="71">
        <f t="shared" ref="T279:BK279" si="167">T81-T$199</f>
        <v>3.0051140085436698E-3</v>
      </c>
      <c r="U279" s="71">
        <f t="shared" si="167"/>
        <v>5.1132191264782346E-3</v>
      </c>
      <c r="V279" s="71">
        <f t="shared" si="167"/>
        <v>-1.1765248705097018E-3</v>
      </c>
      <c r="W279" s="71">
        <f t="shared" si="167"/>
        <v>-8.596200270186503E-4</v>
      </c>
      <c r="X279" s="71">
        <f t="shared" si="167"/>
        <v>-7.8741784840696133E-4</v>
      </c>
      <c r="Y279" s="71">
        <f t="shared" si="167"/>
        <v>-1.0753102610481786E-3</v>
      </c>
      <c r="Z279" s="71">
        <f t="shared" si="167"/>
        <v>-2.1784749931367782E-3</v>
      </c>
      <c r="AA279" s="71">
        <f t="shared" si="167"/>
        <v>-2.3728658186776422E-3</v>
      </c>
      <c r="AB279" s="71">
        <f t="shared" si="167"/>
        <v>-2.2840959738436931E-3</v>
      </c>
      <c r="AC279" s="71">
        <f t="shared" si="167"/>
        <v>-2.0396374955740696E-3</v>
      </c>
      <c r="AD279" s="71">
        <f t="shared" si="167"/>
        <v>1.2256759486468458E-3</v>
      </c>
      <c r="AE279" s="71">
        <f t="shared" si="167"/>
        <v>-1.8199415096683336E-3</v>
      </c>
      <c r="AF279" s="71">
        <f t="shared" si="167"/>
        <v>-1.4514019537286539E-3</v>
      </c>
      <c r="AG279" s="71">
        <f t="shared" si="167"/>
        <v>6.6486213231881086E-5</v>
      </c>
      <c r="AH279" s="71">
        <f t="shared" si="167"/>
        <v>-5.5818617245600001E-3</v>
      </c>
      <c r="AI279" s="71">
        <f t="shared" si="167"/>
        <v>-5.4005369582745075E-3</v>
      </c>
      <c r="AJ279" s="71">
        <f t="shared" si="167"/>
        <v>-3.6078437414804E-3</v>
      </c>
      <c r="AK279" s="71">
        <f t="shared" si="167"/>
        <v>-2.3189873645265285E-3</v>
      </c>
      <c r="AL279" s="71">
        <f t="shared" si="167"/>
        <v>-3.2519573840104261E-3</v>
      </c>
      <c r="AM279" s="71">
        <f t="shared" si="167"/>
        <v>-3.5895129015076034E-3</v>
      </c>
      <c r="AN279" s="71">
        <f t="shared" si="167"/>
        <v>-5.0395678035304479E-3</v>
      </c>
      <c r="AO279" s="71">
        <f t="shared" si="167"/>
        <v>-5.0727919527023485E-3</v>
      </c>
      <c r="AP279" s="71">
        <f t="shared" si="167"/>
        <v>-1.6425402974768739E-3</v>
      </c>
      <c r="AQ279" s="71">
        <f t="shared" si="167"/>
        <v>1.3094588710187928E-3</v>
      </c>
      <c r="AR279" s="71">
        <f t="shared" si="167"/>
        <v>2.2791989559811914E-3</v>
      </c>
      <c r="AS279" s="71">
        <f t="shared" si="167"/>
        <v>3.9940099988089936E-3</v>
      </c>
      <c r="AT279" s="71">
        <f t="shared" si="167"/>
        <v>-1.6824576445963937E-3</v>
      </c>
      <c r="AU279" s="71">
        <f t="shared" si="167"/>
        <v>-1.6282652513010891E-3</v>
      </c>
      <c r="AV279" s="71">
        <f t="shared" si="167"/>
        <v>-4.7181288994374484E-4</v>
      </c>
      <c r="AW279" s="71">
        <f t="shared" si="167"/>
        <v>-6.7332016695118393E-4</v>
      </c>
      <c r="AX279" s="71">
        <f t="shared" si="167"/>
        <v>-1.8038895860058837E-3</v>
      </c>
      <c r="AY279" s="71">
        <f t="shared" si="167"/>
        <v>-1.9514668064725964E-3</v>
      </c>
      <c r="AZ279" s="71">
        <f t="shared" si="167"/>
        <v>-1.917501716873963E-3</v>
      </c>
      <c r="BA279" s="71">
        <f t="shared" si="167"/>
        <v>-1.8182225466984955E-3</v>
      </c>
      <c r="BB279" s="71">
        <f t="shared" si="167"/>
        <v>1.7419793147868531E-3</v>
      </c>
      <c r="BC279" s="71">
        <f t="shared" si="167"/>
        <v>4.4164247721174884E-3</v>
      </c>
      <c r="BD279" s="71">
        <f t="shared" si="167"/>
        <v>2.2621758158372406E-3</v>
      </c>
      <c r="BE279" s="71">
        <f t="shared" si="167"/>
        <v>3.9590707019318359E-3</v>
      </c>
      <c r="BF279" s="71">
        <f t="shared" si="167"/>
        <v>-1.6943650785690345E-3</v>
      </c>
      <c r="BG279" s="71">
        <f t="shared" si="167"/>
        <v>-1.6391507913453528E-3</v>
      </c>
      <c r="BH279" s="71">
        <f t="shared" si="167"/>
        <v>-1.7677339576982962E-3</v>
      </c>
      <c r="BI279" s="71">
        <f t="shared" si="167"/>
        <v>-2.0117014671424843E-3</v>
      </c>
      <c r="BJ279" s="71">
        <f t="shared" si="167"/>
        <v>-3.0580782617863032E-3</v>
      </c>
      <c r="BK279" s="71">
        <f t="shared" si="167"/>
        <v>-3.8995475033586281E-2</v>
      </c>
      <c r="BL279">
        <v>110</v>
      </c>
      <c r="BM279">
        <f t="shared" si="122"/>
        <v>1.1774325627407374E-3</v>
      </c>
      <c r="BN279">
        <f t="shared" si="141"/>
        <v>7.0746243356610393E-5</v>
      </c>
    </row>
    <row r="280" spans="1:66">
      <c r="A280" s="79">
        <f t="shared" si="136"/>
        <v>36643</v>
      </c>
      <c r="D280" s="71">
        <f t="shared" si="133"/>
        <v>4.5427270762788657E-2</v>
      </c>
      <c r="E280" s="71">
        <f t="shared" ref="E280:S280" si="168">E82-E$199</f>
        <v>-5.1112673217558018E-3</v>
      </c>
      <c r="F280" s="71">
        <f t="shared" si="168"/>
        <v>-1.9490093718479602E-3</v>
      </c>
      <c r="G280" s="71">
        <f t="shared" si="168"/>
        <v>4.9790117446571929E-3</v>
      </c>
      <c r="H280" s="71">
        <f t="shared" si="168"/>
        <v>7.7782579935465829E-3</v>
      </c>
      <c r="I280" s="71">
        <f t="shared" si="168"/>
        <v>2.28754975826841E-2</v>
      </c>
      <c r="J280" s="71">
        <f t="shared" si="168"/>
        <v>-8.2646509756053069E-4</v>
      </c>
      <c r="K280" s="71">
        <f t="shared" si="168"/>
        <v>-5.5271986189388451E-3</v>
      </c>
      <c r="L280" s="71">
        <f t="shared" si="168"/>
        <v>-3.0476009419366963E-4</v>
      </c>
      <c r="M280" s="71">
        <f t="shared" si="168"/>
        <v>2.2295783187405984E-3</v>
      </c>
      <c r="N280" s="71">
        <f t="shared" si="168"/>
        <v>1.2957605878240339E-2</v>
      </c>
      <c r="O280" s="71">
        <f t="shared" si="168"/>
        <v>-1.5481112801983331E-3</v>
      </c>
      <c r="P280" s="71">
        <f t="shared" si="168"/>
        <v>-6.9631033666753845E-3</v>
      </c>
      <c r="Q280" s="71">
        <f t="shared" si="168"/>
        <v>-7.8632488478308574E-3</v>
      </c>
      <c r="R280" s="71">
        <f t="shared" si="168"/>
        <v>1.4144530612992739E-2</v>
      </c>
      <c r="S280" s="71">
        <f t="shared" si="168"/>
        <v>1.5615025012070093E-2</v>
      </c>
      <c r="T280" s="71">
        <f t="shared" ref="T280:BK280" si="169">T82-T$199</f>
        <v>1.3391595618008689E-2</v>
      </c>
      <c r="U280" s="71">
        <f t="shared" si="169"/>
        <v>5.0809355475177377E-3</v>
      </c>
      <c r="V280" s="71">
        <f t="shared" si="169"/>
        <v>4.9025212058724909E-3</v>
      </c>
      <c r="W280" s="71">
        <f t="shared" si="169"/>
        <v>5.0401021001696715E-3</v>
      </c>
      <c r="X280" s="71">
        <f t="shared" si="169"/>
        <v>-7.8741784840696133E-4</v>
      </c>
      <c r="Y280" s="71">
        <f t="shared" si="169"/>
        <v>-1.0753102610481786E-3</v>
      </c>
      <c r="Z280" s="71">
        <f t="shared" si="169"/>
        <v>9.1884393441684191E-3</v>
      </c>
      <c r="AA280" s="71">
        <f t="shared" si="169"/>
        <v>-5.0011699413560311E-3</v>
      </c>
      <c r="AB280" s="71">
        <f t="shared" si="169"/>
        <v>-5.0286161307689951E-3</v>
      </c>
      <c r="AC280" s="71">
        <f t="shared" si="169"/>
        <v>-4.5194814394445343E-3</v>
      </c>
      <c r="AD280" s="71">
        <f t="shared" si="169"/>
        <v>1.4663588305845346E-2</v>
      </c>
      <c r="AE280" s="71">
        <f t="shared" si="169"/>
        <v>8.0791846172130876E-3</v>
      </c>
      <c r="AF280" s="71">
        <f t="shared" si="169"/>
        <v>7.651521334155191E-3</v>
      </c>
      <c r="AG280" s="71">
        <f t="shared" si="169"/>
        <v>-1.9743497167064006E-3</v>
      </c>
      <c r="AH280" s="71">
        <f t="shared" si="169"/>
        <v>-1.7220342569496143E-3</v>
      </c>
      <c r="AI280" s="71">
        <f t="shared" si="169"/>
        <v>-1.6536952061944731E-3</v>
      </c>
      <c r="AJ280" s="71">
        <f t="shared" si="169"/>
        <v>-4.9124753681453696E-3</v>
      </c>
      <c r="AK280" s="71">
        <f t="shared" si="169"/>
        <v>-3.6236189911914981E-3</v>
      </c>
      <c r="AL280" s="71">
        <f t="shared" si="169"/>
        <v>6.7857774706912592E-3</v>
      </c>
      <c r="AM280" s="71">
        <f t="shared" si="169"/>
        <v>-7.4977351413854677E-3</v>
      </c>
      <c r="AN280" s="71">
        <f t="shared" si="169"/>
        <v>-9.1190343271998747E-3</v>
      </c>
      <c r="AO280" s="71">
        <f t="shared" si="169"/>
        <v>-8.7620668592354543E-3</v>
      </c>
      <c r="AP280" s="71">
        <f t="shared" si="169"/>
        <v>9.7589766611719878E-3</v>
      </c>
      <c r="AQ280" s="71">
        <f t="shared" si="169"/>
        <v>9.7356324322221723E-3</v>
      </c>
      <c r="AR280" s="71">
        <f t="shared" si="169"/>
        <v>1.0726834195084295E-2</v>
      </c>
      <c r="AS280" s="71">
        <f t="shared" si="169"/>
        <v>9.6346354996478618E-4</v>
      </c>
      <c r="AT280" s="71">
        <f t="shared" si="169"/>
        <v>1.072026757953952E-3</v>
      </c>
      <c r="AU280" s="71">
        <f t="shared" si="169"/>
        <v>1.0461471017319027E-3</v>
      </c>
      <c r="AV280" s="71">
        <f t="shared" si="169"/>
        <v>-3.0624879140362512E-3</v>
      </c>
      <c r="AW280" s="71">
        <f t="shared" si="169"/>
        <v>-3.2639951910436904E-3</v>
      </c>
      <c r="AX280" s="71">
        <f t="shared" si="169"/>
        <v>6.9366204086480426E-3</v>
      </c>
      <c r="AY280" s="71">
        <f t="shared" si="169"/>
        <v>-7.1248078151966909E-3</v>
      </c>
      <c r="AZ280" s="71">
        <f t="shared" si="169"/>
        <v>-7.3158125835492104E-3</v>
      </c>
      <c r="BA280" s="71">
        <f t="shared" si="169"/>
        <v>-6.70371712198581E-3</v>
      </c>
      <c r="BB280" s="71">
        <f t="shared" si="169"/>
        <v>1.1173545366624217E-2</v>
      </c>
      <c r="BC280" s="71">
        <f t="shared" si="169"/>
        <v>1.1405499181239204E-2</v>
      </c>
      <c r="BD280" s="71">
        <f t="shared" si="169"/>
        <v>1.0064577040658542E-2</v>
      </c>
      <c r="BE280" s="71">
        <f t="shared" si="169"/>
        <v>-5.2385516631397447E-5</v>
      </c>
      <c r="BF280" s="71">
        <f t="shared" si="169"/>
        <v>-2.8052503331338829E-5</v>
      </c>
      <c r="BG280" s="71">
        <f t="shared" si="169"/>
        <v>-2.0987606921356685E-5</v>
      </c>
      <c r="BH280" s="71">
        <f t="shared" si="169"/>
        <v>-4.3467070903861474E-3</v>
      </c>
      <c r="BI280" s="71">
        <f t="shared" si="169"/>
        <v>-4.590674599830335E-3</v>
      </c>
      <c r="BJ280" s="71">
        <f t="shared" si="169"/>
        <v>5.6351656823461164E-3</v>
      </c>
      <c r="BK280" s="71">
        <f t="shared" si="169"/>
        <v>-4.4147098913430285E-2</v>
      </c>
      <c r="BL280">
        <v>109</v>
      </c>
      <c r="BM280">
        <f t="shared" si="122"/>
        <v>1.2525878327029122E-3</v>
      </c>
      <c r="BN280">
        <f t="shared" si="141"/>
        <v>7.5261961017670631E-5</v>
      </c>
    </row>
    <row r="281" spans="1:66">
      <c r="A281" s="79">
        <f t="shared" si="136"/>
        <v>36644</v>
      </c>
      <c r="D281" s="71">
        <f t="shared" si="133"/>
        <v>-1.3849339166751646E-2</v>
      </c>
      <c r="E281" s="71">
        <f t="shared" ref="E281:S281" si="170">E83-E$199</f>
        <v>-1.5735537241985006E-2</v>
      </c>
      <c r="F281" s="71">
        <f t="shared" si="170"/>
        <v>-1.1157177565710486E-2</v>
      </c>
      <c r="G281" s="71">
        <f t="shared" si="170"/>
        <v>-1.7144536739316062E-3</v>
      </c>
      <c r="H281" s="71">
        <f t="shared" si="170"/>
        <v>-3.7992953488960894E-3</v>
      </c>
      <c r="I281" s="71">
        <f t="shared" si="170"/>
        <v>-3.6512567507445024E-3</v>
      </c>
      <c r="J281" s="71">
        <f t="shared" si="170"/>
        <v>-8.2646509756053069E-4</v>
      </c>
      <c r="K281" s="71">
        <f t="shared" si="170"/>
        <v>-2.0245680677368444E-3</v>
      </c>
      <c r="L281" s="71">
        <f t="shared" si="170"/>
        <v>-6.7772745998111892E-3</v>
      </c>
      <c r="M281" s="71">
        <f t="shared" si="170"/>
        <v>-3.0684473188145956E-3</v>
      </c>
      <c r="N281" s="71">
        <f t="shared" si="170"/>
        <v>-1.3283513692360944E-3</v>
      </c>
      <c r="O281" s="71">
        <f t="shared" si="170"/>
        <v>-1.5481112801983331E-3</v>
      </c>
      <c r="P281" s="71">
        <f t="shared" si="170"/>
        <v>-6.9631033666753845E-3</v>
      </c>
      <c r="Q281" s="71">
        <f t="shared" si="170"/>
        <v>-7.8632488478308574E-3</v>
      </c>
      <c r="R281" s="71">
        <f t="shared" si="170"/>
        <v>-7.7381806365148477E-3</v>
      </c>
      <c r="S281" s="71">
        <f t="shared" si="170"/>
        <v>-4.3668399843773157E-4</v>
      </c>
      <c r="T281" s="71">
        <f t="shared" ref="T281:BK281" si="171">T83-T$199</f>
        <v>-4.9751654265840458E-4</v>
      </c>
      <c r="U281" s="71">
        <f t="shared" si="171"/>
        <v>-5.848019881595618E-4</v>
      </c>
      <c r="V281" s="71">
        <f t="shared" si="171"/>
        <v>-1.1765248705097018E-3</v>
      </c>
      <c r="W281" s="71">
        <f t="shared" si="171"/>
        <v>-8.596200270186503E-4</v>
      </c>
      <c r="X281" s="71">
        <f t="shared" si="171"/>
        <v>-7.8741784840696133E-4</v>
      </c>
      <c r="Y281" s="71">
        <f t="shared" si="171"/>
        <v>-1.0753102610481786E-3</v>
      </c>
      <c r="Z281" s="71">
        <f t="shared" si="171"/>
        <v>-9.259523883618781E-4</v>
      </c>
      <c r="AA281" s="71">
        <f t="shared" si="171"/>
        <v>-1.0638699223642471E-3</v>
      </c>
      <c r="AB281" s="71">
        <f t="shared" si="171"/>
        <v>-9.1745693340982597E-4</v>
      </c>
      <c r="AC281" s="71">
        <f t="shared" si="171"/>
        <v>-8.0430688758121487E-4</v>
      </c>
      <c r="AD281" s="71">
        <f t="shared" si="171"/>
        <v>-1.2125001111729836E-3</v>
      </c>
      <c r="AE281" s="71">
        <f t="shared" si="171"/>
        <v>-3.610910390589965E-3</v>
      </c>
      <c r="AF281" s="71">
        <f t="shared" si="171"/>
        <v>-4.3064576864969371E-3</v>
      </c>
      <c r="AG281" s="71">
        <f t="shared" si="171"/>
        <v>-4.5608004135830804E-3</v>
      </c>
      <c r="AH281" s="71">
        <f t="shared" si="171"/>
        <v>-4.4956266289194174E-3</v>
      </c>
      <c r="AI281" s="71">
        <f t="shared" si="171"/>
        <v>-4.3461170843536795E-3</v>
      </c>
      <c r="AJ281" s="71">
        <f t="shared" si="171"/>
        <v>-3.6078437414804E-3</v>
      </c>
      <c r="AK281" s="71">
        <f t="shared" si="171"/>
        <v>-2.3189873645265285E-3</v>
      </c>
      <c r="AL281" s="71">
        <f t="shared" si="171"/>
        <v>-2.0103210239020295E-3</v>
      </c>
      <c r="AM281" s="71">
        <f t="shared" si="171"/>
        <v>-2.2924023932029735E-3</v>
      </c>
      <c r="AN281" s="71">
        <f t="shared" si="171"/>
        <v>-3.6858787948283794E-3</v>
      </c>
      <c r="AO281" s="71">
        <f t="shared" si="171"/>
        <v>-3.8480520568064135E-3</v>
      </c>
      <c r="AP281" s="71">
        <f t="shared" si="171"/>
        <v>-4.0484531266833518E-3</v>
      </c>
      <c r="AQ281" s="71">
        <f t="shared" si="171"/>
        <v>-4.6404045372363671E-4</v>
      </c>
      <c r="AR281" s="71">
        <f t="shared" si="171"/>
        <v>-5.6338624231712527E-4</v>
      </c>
      <c r="AS281" s="71">
        <f t="shared" si="171"/>
        <v>-6.0060782240017169E-4</v>
      </c>
      <c r="AT281" s="71">
        <f t="shared" si="171"/>
        <v>-6.0441956929840022E-4</v>
      </c>
      <c r="AU281" s="71">
        <f t="shared" si="171"/>
        <v>-5.8157096489338492E-4</v>
      </c>
      <c r="AV281" s="71">
        <f t="shared" si="171"/>
        <v>-4.7181288994374484E-4</v>
      </c>
      <c r="AW281" s="71">
        <f t="shared" si="171"/>
        <v>-6.7332016695118393E-4</v>
      </c>
      <c r="AX281" s="71">
        <f t="shared" si="171"/>
        <v>-5.7143479118114252E-4</v>
      </c>
      <c r="AY281" s="71">
        <f t="shared" si="171"/>
        <v>-6.6437331452303284E-4</v>
      </c>
      <c r="AZ281" s="71">
        <f t="shared" si="171"/>
        <v>-5.7471897128676054E-4</v>
      </c>
      <c r="BA281" s="71">
        <f t="shared" si="171"/>
        <v>-6.0241692580872866E-4</v>
      </c>
      <c r="BB281" s="71">
        <f t="shared" si="171"/>
        <v>-6.3695128887148562E-4</v>
      </c>
      <c r="BC281" s="71">
        <f t="shared" si="171"/>
        <v>2.657630348886701E-3</v>
      </c>
      <c r="BD281" s="71">
        <f t="shared" si="171"/>
        <v>-5.6980673654347916E-4</v>
      </c>
      <c r="BE281" s="71">
        <f t="shared" si="171"/>
        <v>-6.0791022399046813E-4</v>
      </c>
      <c r="BF281" s="71">
        <f t="shared" si="171"/>
        <v>-6.2325518741087314E-4</v>
      </c>
      <c r="BG281" s="71">
        <f t="shared" si="171"/>
        <v>-5.9898889461591743E-4</v>
      </c>
      <c r="BH281" s="71">
        <f t="shared" si="171"/>
        <v>-4.8321226534155744E-4</v>
      </c>
      <c r="BI281" s="71">
        <f t="shared" si="171"/>
        <v>-7.2717977478574554E-4</v>
      </c>
      <c r="BJ281" s="71">
        <f t="shared" si="171"/>
        <v>-6.0976365469091035E-4</v>
      </c>
      <c r="BK281" s="71">
        <f t="shared" si="171"/>
        <v>-3.643938162256382E-2</v>
      </c>
      <c r="BL281">
        <v>108</v>
      </c>
      <c r="BM281">
        <f t="shared" si="122"/>
        <v>1.3325402475562896E-3</v>
      </c>
      <c r="BN281">
        <f t="shared" si="141"/>
        <v>8.0065915976245346E-5</v>
      </c>
    </row>
    <row r="282" spans="1:66">
      <c r="A282" s="79">
        <f t="shared" si="136"/>
        <v>36646</v>
      </c>
      <c r="D282" s="71">
        <f t="shared" si="133"/>
        <v>0.16366451605909973</v>
      </c>
      <c r="E282" s="71">
        <f t="shared" ref="E282:S282" si="172">E84-E$199</f>
        <v>0.43912763141848227</v>
      </c>
      <c r="F282" s="71">
        <f t="shared" si="172"/>
        <v>0.30921122635419324</v>
      </c>
      <c r="G282" s="71">
        <f t="shared" si="172"/>
        <v>3.689027465416421E-2</v>
      </c>
      <c r="H282" s="71">
        <f t="shared" si="172"/>
        <v>-0.40836552699204343</v>
      </c>
      <c r="I282" s="71">
        <f t="shared" si="172"/>
        <v>-0.10552744832595988</v>
      </c>
      <c r="J282" s="71">
        <f t="shared" si="172"/>
        <v>3.7357321872598277E-2</v>
      </c>
      <c r="K282" s="71">
        <f t="shared" si="172"/>
        <v>-9.3832117320859706E-2</v>
      </c>
      <c r="L282" s="71">
        <f t="shared" si="172"/>
        <v>-2.3693748266511865E-2</v>
      </c>
      <c r="M282" s="71">
        <f t="shared" si="172"/>
        <v>-6.7166730720902332E-2</v>
      </c>
      <c r="N282" s="71">
        <f t="shared" si="172"/>
        <v>-4.4813463308974871E-2</v>
      </c>
      <c r="O282" s="71">
        <f t="shared" si="172"/>
        <v>-1.5092336387955593E-2</v>
      </c>
      <c r="P282" s="71">
        <f t="shared" si="172"/>
        <v>6.7144868787046452E-2</v>
      </c>
      <c r="Q282" s="71">
        <f t="shared" si="172"/>
        <v>0.50712038506682355</v>
      </c>
      <c r="R282" s="71">
        <f t="shared" si="172"/>
        <v>0.29923709474994498</v>
      </c>
      <c r="S282" s="71">
        <f t="shared" si="172"/>
        <v>-6.2854313566871253E-2</v>
      </c>
      <c r="T282" s="71">
        <f t="shared" ref="T282:BK282" si="173">T84-T$199</f>
        <v>-0.51708684502539926</v>
      </c>
      <c r="U282" s="71">
        <f t="shared" si="173"/>
        <v>-7.0789060661408137E-2</v>
      </c>
      <c r="V282" s="71">
        <f t="shared" si="173"/>
        <v>2.8676438279171428E-2</v>
      </c>
      <c r="W282" s="71">
        <f t="shared" si="173"/>
        <v>-0.11277753623100398</v>
      </c>
      <c r="X282" s="71">
        <f t="shared" si="173"/>
        <v>-7.8741784840696133E-4</v>
      </c>
      <c r="Y282" s="71">
        <f t="shared" si="173"/>
        <v>-4.7698088068022795E-2</v>
      </c>
      <c r="Z282" s="71">
        <f t="shared" si="173"/>
        <v>-5.1682482003807449E-2</v>
      </c>
      <c r="AA282" s="71">
        <f t="shared" si="173"/>
        <v>-1.5634736292591975E-2</v>
      </c>
      <c r="AB282" s="71">
        <f t="shared" si="173"/>
        <v>7.1325138140610797E-2</v>
      </c>
      <c r="AC282" s="71">
        <f t="shared" si="173"/>
        <v>0.51579452878972898</v>
      </c>
      <c r="AD282" s="71">
        <f t="shared" si="173"/>
        <v>0.30138095549209004</v>
      </c>
      <c r="AE282" s="71">
        <f t="shared" si="173"/>
        <v>-7.1354832838681603E-2</v>
      </c>
      <c r="AF282" s="71">
        <f t="shared" si="173"/>
        <v>-0.51942417980514521</v>
      </c>
      <c r="AG282" s="71">
        <f t="shared" si="173"/>
        <v>-7.5408490744418979E-2</v>
      </c>
      <c r="AH282" s="71">
        <f t="shared" si="173"/>
        <v>2.4113363515102022E-2</v>
      </c>
      <c r="AI282" s="71">
        <f t="shared" si="173"/>
        <v>-0.1173475237106414</v>
      </c>
      <c r="AJ282" s="71">
        <f t="shared" si="173"/>
        <v>-6.2222243155511097E-3</v>
      </c>
      <c r="AK282" s="71">
        <f t="shared" si="173"/>
        <v>-5.1854860315051536E-2</v>
      </c>
      <c r="AL282" s="71">
        <f t="shared" si="173"/>
        <v>-5.4975856603814592E-2</v>
      </c>
      <c r="AM282" s="71">
        <f t="shared" si="173"/>
        <v>-1.9399333206147087E-2</v>
      </c>
      <c r="AN282" s="71">
        <f t="shared" si="173"/>
        <v>6.544822565613162E-2</v>
      </c>
      <c r="AO282" s="71">
        <f t="shared" si="173"/>
        <v>0.512544967782816</v>
      </c>
      <c r="AP282" s="71">
        <f t="shared" si="173"/>
        <v>0.29285959313919396</v>
      </c>
      <c r="AQ282" s="71">
        <f t="shared" si="173"/>
        <v>-7.4080642880385544E-2</v>
      </c>
      <c r="AR282" s="71">
        <f t="shared" si="173"/>
        <v>-0.51525279926625911</v>
      </c>
      <c r="AS282" s="71">
        <f t="shared" si="173"/>
        <v>-7.3164098614736203E-2</v>
      </c>
      <c r="AT282" s="71">
        <f t="shared" si="173"/>
        <v>2.5726873229961887E-2</v>
      </c>
      <c r="AU282" s="71">
        <f t="shared" si="173"/>
        <v>-0.1146540272247412</v>
      </c>
      <c r="AV282" s="71">
        <f t="shared" si="173"/>
        <v>-4.3704533056010538E-3</v>
      </c>
      <c r="AW282" s="71">
        <f t="shared" si="173"/>
        <v>-5.1789143785519257E-2</v>
      </c>
      <c r="AX282" s="71">
        <f t="shared" si="173"/>
        <v>-5.4495111957284487E-2</v>
      </c>
      <c r="AY282" s="71">
        <f t="shared" si="173"/>
        <v>-1.8978838705011169E-2</v>
      </c>
      <c r="AZ282" s="71">
        <f t="shared" si="173"/>
        <v>6.684368858609685E-2</v>
      </c>
      <c r="BA282" s="71">
        <f t="shared" si="173"/>
        <v>0.51681100668107971</v>
      </c>
      <c r="BB282" s="71">
        <f t="shared" si="173"/>
        <v>0.29252321209913096</v>
      </c>
      <c r="BC282" s="71">
        <f t="shared" si="173"/>
        <v>-7.5401437810426394E-2</v>
      </c>
      <c r="BD282" s="71">
        <f t="shared" si="173"/>
        <v>-0.51422022678598311</v>
      </c>
      <c r="BE282" s="71">
        <f t="shared" si="173"/>
        <v>-7.3870368036868667E-2</v>
      </c>
      <c r="BF282" s="71">
        <f t="shared" si="173"/>
        <v>2.4524956124137666E-2</v>
      </c>
      <c r="BG282" s="71">
        <f t="shared" si="173"/>
        <v>-0.11469070648253279</v>
      </c>
      <c r="BH282" s="71">
        <f t="shared" si="173"/>
        <v>-4.3616915939123022E-3</v>
      </c>
      <c r="BI282" s="71">
        <f t="shared" si="173"/>
        <v>-5.2115555083063002E-2</v>
      </c>
      <c r="BJ282" s="71">
        <f t="shared" si="173"/>
        <v>-5.4263542787820779E-2</v>
      </c>
      <c r="BK282" s="71">
        <f t="shared" si="173"/>
        <v>-5.4658509053891885E-2</v>
      </c>
      <c r="BL282">
        <v>107</v>
      </c>
      <c r="BM282">
        <f t="shared" si="122"/>
        <v>1.4175960080386059E-3</v>
      </c>
      <c r="BN282">
        <f t="shared" si="141"/>
        <v>8.5176506357707824E-5</v>
      </c>
    </row>
    <row r="283" spans="1:66" s="153" customFormat="1">
      <c r="A283" s="152">
        <f t="shared" si="136"/>
        <v>36647</v>
      </c>
      <c r="D283" s="154">
        <f t="shared" si="133"/>
        <v>-1.9891653622714233E-2</v>
      </c>
      <c r="E283" s="154">
        <f t="shared" ref="E283:S283" si="174">E85-E$199</f>
        <v>2.6125313959223784E-2</v>
      </c>
      <c r="F283" s="154">
        <f t="shared" si="174"/>
        <v>9.2584146085164E-3</v>
      </c>
      <c r="G283" s="154">
        <f t="shared" si="174"/>
        <v>-5.7137607355343289E-2</v>
      </c>
      <c r="H283" s="154">
        <f t="shared" si="174"/>
        <v>2.8033631224314664E-2</v>
      </c>
      <c r="I283" s="154">
        <f t="shared" si="174"/>
        <v>4.1682284550776688E-2</v>
      </c>
      <c r="J283" s="154">
        <f t="shared" si="174"/>
        <v>5.5210603010150461E-2</v>
      </c>
      <c r="K283" s="154">
        <f t="shared" si="174"/>
        <v>-2.0245680677368444E-3</v>
      </c>
      <c r="L283" s="154">
        <f t="shared" si="174"/>
        <v>-6.7772745998111892E-3</v>
      </c>
      <c r="M283" s="154">
        <f t="shared" si="174"/>
        <v>-3.0684473188145956E-3</v>
      </c>
      <c r="N283" s="154">
        <f t="shared" si="174"/>
        <v>2.0650555349539072E-2</v>
      </c>
      <c r="O283" s="154">
        <f t="shared" si="174"/>
        <v>-1.5481112801983331E-3</v>
      </c>
      <c r="P283" s="154">
        <f t="shared" si="174"/>
        <v>1.5436440218857036E-4</v>
      </c>
      <c r="Q283" s="154">
        <f t="shared" si="174"/>
        <v>4.8603362819940307E-2</v>
      </c>
      <c r="R283" s="154">
        <f t="shared" si="174"/>
        <v>1.7706073325125084E-3</v>
      </c>
      <c r="S283" s="154">
        <f t="shared" si="174"/>
        <v>1.9698224410618075E-2</v>
      </c>
      <c r="T283" s="154">
        <f t="shared" ref="T283:BK283" si="175">T85-T$199</f>
        <v>1.6694883997714367E-2</v>
      </c>
      <c r="U283" s="154">
        <f t="shared" si="175"/>
        <v>1.1463536528015012E-2</v>
      </c>
      <c r="V283" s="154">
        <f t="shared" si="175"/>
        <v>1.0519514892681534E-2</v>
      </c>
      <c r="W283" s="154">
        <f t="shared" si="175"/>
        <v>-8.596200270186503E-4</v>
      </c>
      <c r="X283" s="154">
        <f t="shared" si="175"/>
        <v>-7.8741784840696133E-4</v>
      </c>
      <c r="Y283" s="154">
        <f t="shared" si="175"/>
        <v>-1.0753102610481786E-3</v>
      </c>
      <c r="Z283" s="154">
        <f t="shared" si="175"/>
        <v>1.8037408576433475E-2</v>
      </c>
      <c r="AA283" s="154">
        <f t="shared" si="175"/>
        <v>-3.7360805386147788E-3</v>
      </c>
      <c r="AB283" s="154">
        <f t="shared" si="175"/>
        <v>3.6144868095942819E-3</v>
      </c>
      <c r="AC283" s="154">
        <f t="shared" si="175"/>
        <v>5.1738206900401353E-2</v>
      </c>
      <c r="AD283" s="154">
        <f t="shared" si="175"/>
        <v>5.4697412321286897E-3</v>
      </c>
      <c r="AE283" s="154">
        <f t="shared" si="175"/>
        <v>1.5270207554018599E-2</v>
      </c>
      <c r="AF283" s="154">
        <f t="shared" si="175"/>
        <v>1.0760600545352335E-2</v>
      </c>
      <c r="AG283" s="154">
        <f t="shared" si="175"/>
        <v>5.2761311156813975E-3</v>
      </c>
      <c r="AH283" s="154">
        <f t="shared" si="175"/>
        <v>5.0548768979680105E-3</v>
      </c>
      <c r="AI283" s="154">
        <f t="shared" si="175"/>
        <v>-6.9673505642279835E-3</v>
      </c>
      <c r="AJ283" s="154">
        <f t="shared" si="175"/>
        <v>-6.2290772213547041E-3</v>
      </c>
      <c r="AK283" s="154">
        <f t="shared" si="175"/>
        <v>-4.791244419806228E-3</v>
      </c>
      <c r="AL283" s="154">
        <f t="shared" si="175"/>
        <v>1.4303721390893854E-2</v>
      </c>
      <c r="AM283" s="154">
        <f t="shared" si="175"/>
        <v>-7.615496435188873E-3</v>
      </c>
      <c r="AN283" s="154">
        <f t="shared" si="175"/>
        <v>-1.710708852459207E-3</v>
      </c>
      <c r="AO283" s="154">
        <f t="shared" si="175"/>
        <v>4.4911008397284291E-2</v>
      </c>
      <c r="AP283" s="154">
        <f t="shared" si="175"/>
        <v>-1.5617625594146469E-4</v>
      </c>
      <c r="AQ283" s="154">
        <f t="shared" si="175"/>
        <v>1.71799379452529E-2</v>
      </c>
      <c r="AR283" s="154">
        <f t="shared" si="175"/>
        <v>1.2409030540760965E-2</v>
      </c>
      <c r="AS283" s="154">
        <f t="shared" si="175"/>
        <v>7.0521857143317906E-3</v>
      </c>
      <c r="AT283" s="154">
        <f t="shared" si="175"/>
        <v>6.8262427409715859E-3</v>
      </c>
      <c r="AU283" s="154">
        <f t="shared" si="175"/>
        <v>-5.8035149460449855E-3</v>
      </c>
      <c r="AV283" s="154">
        <f t="shared" si="175"/>
        <v>-5.6937568710953455E-3</v>
      </c>
      <c r="AW283" s="154">
        <f t="shared" si="175"/>
        <v>-5.599573321646332E-3</v>
      </c>
      <c r="AX283" s="154">
        <f t="shared" si="175"/>
        <v>1.3113739587622133E-2</v>
      </c>
      <c r="AY283" s="154">
        <f t="shared" si="175"/>
        <v>-8.6172871023684379E-3</v>
      </c>
      <c r="AZ283" s="154">
        <f t="shared" si="175"/>
        <v>-1.1369115370427666E-3</v>
      </c>
      <c r="BA283" s="154">
        <f t="shared" si="175"/>
        <v>4.4413107076125176E-2</v>
      </c>
      <c r="BB283" s="154">
        <f t="shared" si="175"/>
        <v>4.8840050228976929E-4</v>
      </c>
      <c r="BC283" s="154">
        <f t="shared" si="175"/>
        <v>1.9068939305656622E-2</v>
      </c>
      <c r="BD283" s="154">
        <f t="shared" si="175"/>
        <v>1.0320828413268883E-2</v>
      </c>
      <c r="BE283" s="154">
        <f t="shared" si="175"/>
        <v>4.8748210312243162E-3</v>
      </c>
      <c r="BF283" s="154">
        <f t="shared" si="175"/>
        <v>4.7008314629625172E-3</v>
      </c>
      <c r="BG283" s="154">
        <f t="shared" si="175"/>
        <v>-7.0967375521359252E-3</v>
      </c>
      <c r="BH283" s="154">
        <f t="shared" si="175"/>
        <v>-6.9809609228615645E-3</v>
      </c>
      <c r="BI283" s="154">
        <f t="shared" si="175"/>
        <v>-6.8585739101103748E-3</v>
      </c>
      <c r="BJ283" s="154">
        <f t="shared" si="175"/>
        <v>1.1736948215964502E-2</v>
      </c>
      <c r="BK283" s="154">
        <f t="shared" si="175"/>
        <v>-4.5674952655645654E-2</v>
      </c>
      <c r="BL283" s="153">
        <v>106</v>
      </c>
      <c r="BM283" s="153">
        <f t="shared" si="122"/>
        <v>1.5080808596155382E-3</v>
      </c>
      <c r="BN283">
        <f t="shared" si="141"/>
        <v>9.061330463585938E-5</v>
      </c>
    </row>
    <row r="284" spans="1:66">
      <c r="A284" s="79">
        <f t="shared" si="136"/>
        <v>36648</v>
      </c>
      <c r="D284" s="71">
        <f t="shared" si="133"/>
        <v>-6.1004477084029368E-2</v>
      </c>
      <c r="E284" s="71">
        <f t="shared" ref="E284:S284" si="176">E86-E$199</f>
        <v>-3.9323454766460972E-2</v>
      </c>
      <c r="F284" s="71">
        <f t="shared" si="176"/>
        <v>-1.0505499471614523E-2</v>
      </c>
      <c r="G284" s="71">
        <f t="shared" si="176"/>
        <v>-1.0362576492932672E-3</v>
      </c>
      <c r="H284" s="71">
        <f t="shared" si="176"/>
        <v>-3.7992953488960894E-3</v>
      </c>
      <c r="I284" s="71">
        <f t="shared" si="176"/>
        <v>-3.6512567507445024E-3</v>
      </c>
      <c r="J284" s="71">
        <f t="shared" si="176"/>
        <v>-8.2646509756053069E-4</v>
      </c>
      <c r="K284" s="71">
        <f t="shared" si="176"/>
        <v>2.3293239916552941E-2</v>
      </c>
      <c r="L284" s="71">
        <f t="shared" si="176"/>
        <v>1.013919906688943E-2</v>
      </c>
      <c r="M284" s="71">
        <f t="shared" si="176"/>
        <v>3.9491253398319442E-3</v>
      </c>
      <c r="N284" s="71">
        <f t="shared" si="176"/>
        <v>-1.3283513692360944E-3</v>
      </c>
      <c r="O284" s="71">
        <f t="shared" si="176"/>
        <v>-1.5481112801983331E-3</v>
      </c>
      <c r="P284" s="71">
        <f t="shared" si="176"/>
        <v>-6.9631033666753845E-3</v>
      </c>
      <c r="Q284" s="71">
        <f t="shared" si="176"/>
        <v>-1.5737305278736742E-2</v>
      </c>
      <c r="R284" s="71">
        <f t="shared" si="176"/>
        <v>-1.089774092688333E-2</v>
      </c>
      <c r="S284" s="71">
        <f t="shared" si="176"/>
        <v>-4.3668399843773157E-4</v>
      </c>
      <c r="T284" s="71">
        <f t="shared" ref="T284:BK284" si="177">T86-T$199</f>
        <v>-4.9751654265840458E-4</v>
      </c>
      <c r="U284" s="71">
        <f t="shared" si="177"/>
        <v>-5.848019881595618E-4</v>
      </c>
      <c r="V284" s="71">
        <f t="shared" si="177"/>
        <v>-1.1765248705097018E-3</v>
      </c>
      <c r="W284" s="71">
        <f t="shared" si="177"/>
        <v>-8.596200270186503E-4</v>
      </c>
      <c r="X284" s="71">
        <f t="shared" si="177"/>
        <v>-7.8741784840696133E-4</v>
      </c>
      <c r="Y284" s="71">
        <f t="shared" si="177"/>
        <v>-1.0753102610481786E-3</v>
      </c>
      <c r="Z284" s="71">
        <f t="shared" si="177"/>
        <v>-9.259523883618781E-4</v>
      </c>
      <c r="AA284" s="71">
        <f t="shared" si="177"/>
        <v>-1.0638699223642471E-3</v>
      </c>
      <c r="AB284" s="71">
        <f t="shared" si="177"/>
        <v>-9.1745693340982597E-4</v>
      </c>
      <c r="AC284" s="71">
        <f t="shared" si="177"/>
        <v>-8.6376541650283137E-3</v>
      </c>
      <c r="AD284" s="71">
        <f t="shared" si="177"/>
        <v>-4.3589377960439549E-3</v>
      </c>
      <c r="AE284" s="71">
        <f t="shared" si="177"/>
        <v>-3.610910390589965E-3</v>
      </c>
      <c r="AF284" s="71">
        <f t="shared" si="177"/>
        <v>-4.3064576864969371E-3</v>
      </c>
      <c r="AG284" s="71">
        <f t="shared" si="177"/>
        <v>-4.5608004135830804E-3</v>
      </c>
      <c r="AH284" s="71">
        <f t="shared" si="177"/>
        <v>-4.4956266289194174E-3</v>
      </c>
      <c r="AI284" s="71">
        <f t="shared" si="177"/>
        <v>-4.3461170843536795E-3</v>
      </c>
      <c r="AJ284" s="71">
        <f t="shared" si="177"/>
        <v>-3.6078437414804E-3</v>
      </c>
      <c r="AK284" s="71">
        <f t="shared" si="177"/>
        <v>-2.3189873645265285E-3</v>
      </c>
      <c r="AL284" s="71">
        <f t="shared" si="177"/>
        <v>-2.0103210239020295E-3</v>
      </c>
      <c r="AM284" s="71">
        <f t="shared" si="177"/>
        <v>-2.2924023932029735E-3</v>
      </c>
      <c r="AN284" s="71">
        <f t="shared" si="177"/>
        <v>-3.6858787948283794E-3</v>
      </c>
      <c r="AO284" s="71">
        <f t="shared" si="177"/>
        <v>-1.1654492949635942E-2</v>
      </c>
      <c r="AP284" s="71">
        <f t="shared" si="177"/>
        <v>-7.1862027986506014E-3</v>
      </c>
      <c r="AQ284" s="71">
        <f t="shared" si="177"/>
        <v>-4.6404045372363671E-4</v>
      </c>
      <c r="AR284" s="71">
        <f t="shared" si="177"/>
        <v>-5.6338624231712527E-4</v>
      </c>
      <c r="AS284" s="71">
        <f t="shared" si="177"/>
        <v>-6.0060782240017169E-4</v>
      </c>
      <c r="AT284" s="71">
        <f t="shared" si="177"/>
        <v>-6.0441956929840022E-4</v>
      </c>
      <c r="AU284" s="71">
        <f t="shared" si="177"/>
        <v>-5.8157096489338492E-4</v>
      </c>
      <c r="AV284" s="71">
        <f t="shared" si="177"/>
        <v>-4.7181288994374484E-4</v>
      </c>
      <c r="AW284" s="71">
        <f t="shared" si="177"/>
        <v>-6.7332016695118393E-4</v>
      </c>
      <c r="AX284" s="71">
        <f t="shared" si="177"/>
        <v>-5.7143479118114252E-4</v>
      </c>
      <c r="AY284" s="71">
        <f t="shared" si="177"/>
        <v>-6.6437331452303284E-4</v>
      </c>
      <c r="AZ284" s="71">
        <f t="shared" si="177"/>
        <v>-5.7471897128676054E-4</v>
      </c>
      <c r="BA284" s="71">
        <f t="shared" si="177"/>
        <v>-8.3821356410998405E-3</v>
      </c>
      <c r="BB284" s="71">
        <f t="shared" si="177"/>
        <v>-3.766060794922347E-3</v>
      </c>
      <c r="BC284" s="71">
        <f t="shared" si="177"/>
        <v>2.657630348886701E-3</v>
      </c>
      <c r="BD284" s="71">
        <f t="shared" si="177"/>
        <v>-5.6980673654347916E-4</v>
      </c>
      <c r="BE284" s="71">
        <f t="shared" si="177"/>
        <v>-6.0791022399046813E-4</v>
      </c>
      <c r="BF284" s="71">
        <f t="shared" si="177"/>
        <v>-6.2325518741087314E-4</v>
      </c>
      <c r="BG284" s="71">
        <f t="shared" si="177"/>
        <v>-5.9898889461591743E-4</v>
      </c>
      <c r="BH284" s="71">
        <f t="shared" si="177"/>
        <v>-4.8321226534155744E-4</v>
      </c>
      <c r="BI284" s="71">
        <f t="shared" si="177"/>
        <v>-7.2717977478574554E-4</v>
      </c>
      <c r="BJ284" s="71">
        <f t="shared" si="177"/>
        <v>-6.0976365469091035E-4</v>
      </c>
      <c r="BK284" s="71">
        <f t="shared" si="177"/>
        <v>-3.643938162256382E-2</v>
      </c>
      <c r="BL284">
        <v>105</v>
      </c>
      <c r="BM284">
        <f t="shared" si="122"/>
        <v>1.6043413400165301E-3</v>
      </c>
      <c r="BN284">
        <f t="shared" si="141"/>
        <v>9.6397132591339769E-5</v>
      </c>
    </row>
    <row r="285" spans="1:66">
      <c r="A285" s="79">
        <f t="shared" si="136"/>
        <v>36649</v>
      </c>
      <c r="D285" s="71">
        <f t="shared" si="133"/>
        <v>-3.9590786216898682E-2</v>
      </c>
      <c r="E285" s="71">
        <f t="shared" ref="E285:S285" si="178">E87-E$199</f>
        <v>-1.9859254425847045E-2</v>
      </c>
      <c r="F285" s="71">
        <f t="shared" si="178"/>
        <v>-1.1157177565710486E-2</v>
      </c>
      <c r="G285" s="71">
        <f t="shared" si="178"/>
        <v>-1.7144536739316062E-3</v>
      </c>
      <c r="H285" s="71">
        <f t="shared" si="178"/>
        <v>-3.7992953488960894E-3</v>
      </c>
      <c r="I285" s="71">
        <f t="shared" si="178"/>
        <v>-3.6512567507445024E-3</v>
      </c>
      <c r="J285" s="71">
        <f t="shared" si="178"/>
        <v>-8.2646509756053069E-4</v>
      </c>
      <c r="K285" s="71">
        <f t="shared" si="178"/>
        <v>-2.0245680677368444E-3</v>
      </c>
      <c r="L285" s="71">
        <f t="shared" si="178"/>
        <v>-6.7772745998111892E-3</v>
      </c>
      <c r="M285" s="71">
        <f t="shared" si="178"/>
        <v>-3.0684473188145956E-3</v>
      </c>
      <c r="N285" s="71">
        <f t="shared" si="178"/>
        <v>-1.3283513692360944E-3</v>
      </c>
      <c r="O285" s="71">
        <f t="shared" si="178"/>
        <v>-1.5481112801983331E-3</v>
      </c>
      <c r="P285" s="71">
        <f t="shared" si="178"/>
        <v>-6.9631033666753845E-3</v>
      </c>
      <c r="Q285" s="71">
        <f t="shared" si="178"/>
        <v>-7.8632488478308574E-3</v>
      </c>
      <c r="R285" s="71">
        <f t="shared" si="178"/>
        <v>-7.7381806365148477E-3</v>
      </c>
      <c r="S285" s="71">
        <f t="shared" si="178"/>
        <v>-4.3668399843773157E-4</v>
      </c>
      <c r="T285" s="71">
        <f t="shared" ref="T285:BK285" si="179">T87-T$199</f>
        <v>-4.9751654265840458E-4</v>
      </c>
      <c r="U285" s="71">
        <f t="shared" si="179"/>
        <v>-5.848019881595618E-4</v>
      </c>
      <c r="V285" s="71">
        <f t="shared" si="179"/>
        <v>-1.1765248705097018E-3</v>
      </c>
      <c r="W285" s="71">
        <f t="shared" si="179"/>
        <v>2.5115866376242087E-2</v>
      </c>
      <c r="X285" s="71">
        <f t="shared" si="179"/>
        <v>-7.8741784840696133E-4</v>
      </c>
      <c r="Y285" s="71">
        <f t="shared" si="179"/>
        <v>-1.0753102610481786E-3</v>
      </c>
      <c r="Z285" s="71">
        <f t="shared" si="179"/>
        <v>-9.259523883618781E-4</v>
      </c>
      <c r="AA285" s="71">
        <f t="shared" si="179"/>
        <v>-1.0638699223642471E-3</v>
      </c>
      <c r="AB285" s="71">
        <f t="shared" si="179"/>
        <v>-9.1745693340982597E-4</v>
      </c>
      <c r="AC285" s="71">
        <f t="shared" si="179"/>
        <v>-8.0430688758121487E-4</v>
      </c>
      <c r="AD285" s="71">
        <f t="shared" si="179"/>
        <v>-1.2125001111729836E-3</v>
      </c>
      <c r="AE285" s="71">
        <f t="shared" si="179"/>
        <v>-3.610910390589965E-3</v>
      </c>
      <c r="AF285" s="71">
        <f t="shared" si="179"/>
        <v>-4.3064576864969371E-3</v>
      </c>
      <c r="AG285" s="71">
        <f t="shared" si="179"/>
        <v>-4.5608004135830804E-3</v>
      </c>
      <c r="AH285" s="71">
        <f t="shared" si="179"/>
        <v>-4.4956266289194174E-3</v>
      </c>
      <c r="AI285" s="71">
        <f t="shared" si="179"/>
        <v>2.1562067774311154E-2</v>
      </c>
      <c r="AJ285" s="71">
        <f t="shared" si="179"/>
        <v>-3.6078437414804E-3</v>
      </c>
      <c r="AK285" s="71">
        <f t="shared" si="179"/>
        <v>-2.3189873645265285E-3</v>
      </c>
      <c r="AL285" s="71">
        <f t="shared" si="179"/>
        <v>-2.0103210239020295E-3</v>
      </c>
      <c r="AM285" s="71">
        <f t="shared" si="179"/>
        <v>-2.2924023932029735E-3</v>
      </c>
      <c r="AN285" s="71">
        <f t="shared" si="179"/>
        <v>-3.6858787948283794E-3</v>
      </c>
      <c r="AO285" s="71">
        <f t="shared" si="179"/>
        <v>-3.8480520568064135E-3</v>
      </c>
      <c r="AP285" s="71">
        <f t="shared" si="179"/>
        <v>-4.0484531266833518E-3</v>
      </c>
      <c r="AQ285" s="71">
        <f t="shared" si="179"/>
        <v>-4.6404045372363671E-4</v>
      </c>
      <c r="AR285" s="71">
        <f t="shared" si="179"/>
        <v>-5.6338624231712527E-4</v>
      </c>
      <c r="AS285" s="71">
        <f t="shared" si="179"/>
        <v>-6.0060782240017169E-4</v>
      </c>
      <c r="AT285" s="71">
        <f t="shared" si="179"/>
        <v>-6.0441956929840022E-4</v>
      </c>
      <c r="AU285" s="71">
        <f t="shared" si="179"/>
        <v>2.5259660218993944E-2</v>
      </c>
      <c r="AV285" s="71">
        <f t="shared" si="179"/>
        <v>-4.7181288994374484E-4</v>
      </c>
      <c r="AW285" s="71">
        <f t="shared" si="179"/>
        <v>-6.7332016695118393E-4</v>
      </c>
      <c r="AX285" s="71">
        <f t="shared" si="179"/>
        <v>-5.7143479118114252E-4</v>
      </c>
      <c r="AY285" s="71">
        <f t="shared" si="179"/>
        <v>-6.6437331452303284E-4</v>
      </c>
      <c r="AZ285" s="71">
        <f t="shared" si="179"/>
        <v>-5.7471897128676054E-4</v>
      </c>
      <c r="BA285" s="71">
        <f t="shared" si="179"/>
        <v>-6.0241692580872866E-4</v>
      </c>
      <c r="BB285" s="71">
        <f t="shared" si="179"/>
        <v>-6.3695128887148562E-4</v>
      </c>
      <c r="BC285" s="71">
        <f t="shared" si="179"/>
        <v>2.657630348886701E-3</v>
      </c>
      <c r="BD285" s="71">
        <f t="shared" si="179"/>
        <v>-5.6980673654347916E-4</v>
      </c>
      <c r="BE285" s="71">
        <f t="shared" si="179"/>
        <v>-6.0791022399046813E-4</v>
      </c>
      <c r="BF285" s="71">
        <f t="shared" si="179"/>
        <v>-6.2325518741087314E-4</v>
      </c>
      <c r="BG285" s="71">
        <f t="shared" si="179"/>
        <v>2.5142458155531205E-2</v>
      </c>
      <c r="BH285" s="71">
        <f t="shared" si="179"/>
        <v>-4.8321226534155744E-4</v>
      </c>
      <c r="BI285" s="71">
        <f t="shared" si="179"/>
        <v>-7.2717977478574554E-4</v>
      </c>
      <c r="BJ285" s="71">
        <f t="shared" si="179"/>
        <v>-6.0976365469091035E-4</v>
      </c>
      <c r="BK285" s="71">
        <f t="shared" si="179"/>
        <v>-3.643938162256382E-2</v>
      </c>
      <c r="BL285">
        <v>104</v>
      </c>
      <c r="BM285">
        <f t="shared" si="122"/>
        <v>1.706746106400564E-3</v>
      </c>
      <c r="BN285">
        <f t="shared" si="141"/>
        <v>1.0255014105461678E-4</v>
      </c>
    </row>
    <row r="286" spans="1:66">
      <c r="A286" s="79">
        <f t="shared" si="136"/>
        <v>36650</v>
      </c>
      <c r="D286" s="71">
        <f t="shared" si="133"/>
        <v>-1.3849339166751646E-2</v>
      </c>
      <c r="E286" s="71">
        <f t="shared" ref="E286:S286" si="180">E88-E$199</f>
        <v>-1.5735537241985006E-2</v>
      </c>
      <c r="F286" s="71">
        <f t="shared" si="180"/>
        <v>-1.1157177565710486E-2</v>
      </c>
      <c r="G286" s="71">
        <f t="shared" si="180"/>
        <v>-1.7144536739316062E-3</v>
      </c>
      <c r="H286" s="71">
        <f t="shared" si="180"/>
        <v>-3.7992953488960894E-3</v>
      </c>
      <c r="I286" s="71">
        <f t="shared" si="180"/>
        <v>-3.6512567507445024E-3</v>
      </c>
      <c r="J286" s="71">
        <f t="shared" si="180"/>
        <v>-8.2646509756053069E-4</v>
      </c>
      <c r="K286" s="71">
        <f t="shared" si="180"/>
        <v>-2.0245680677368444E-3</v>
      </c>
      <c r="L286" s="71">
        <f t="shared" si="180"/>
        <v>-6.7772745998111892E-3</v>
      </c>
      <c r="M286" s="71">
        <f t="shared" si="180"/>
        <v>-3.0684473188145956E-3</v>
      </c>
      <c r="N286" s="71">
        <f t="shared" si="180"/>
        <v>-1.3283513692360944E-3</v>
      </c>
      <c r="O286" s="71">
        <f t="shared" si="180"/>
        <v>-1.5481112801983331E-3</v>
      </c>
      <c r="P286" s="71">
        <f t="shared" si="180"/>
        <v>-6.9631033666753845E-3</v>
      </c>
      <c r="Q286" s="71">
        <f t="shared" si="180"/>
        <v>-7.8632488478308574E-3</v>
      </c>
      <c r="R286" s="71">
        <f t="shared" si="180"/>
        <v>-7.7381806365148477E-3</v>
      </c>
      <c r="S286" s="71">
        <f t="shared" si="180"/>
        <v>-4.3668399843773157E-4</v>
      </c>
      <c r="T286" s="71">
        <f t="shared" ref="T286:BK286" si="181">T88-T$199</f>
        <v>-4.9751654265840458E-4</v>
      </c>
      <c r="U286" s="71">
        <f t="shared" si="181"/>
        <v>-5.848019881595618E-4</v>
      </c>
      <c r="V286" s="71">
        <f t="shared" si="181"/>
        <v>-1.1765248705097018E-3</v>
      </c>
      <c r="W286" s="71">
        <f t="shared" si="181"/>
        <v>-8.596200270186503E-4</v>
      </c>
      <c r="X286" s="71">
        <f t="shared" si="181"/>
        <v>-7.8741784840696133E-4</v>
      </c>
      <c r="Y286" s="71">
        <f t="shared" si="181"/>
        <v>-1.0753102610481786E-3</v>
      </c>
      <c r="Z286" s="71">
        <f t="shared" si="181"/>
        <v>-9.259523883618781E-4</v>
      </c>
      <c r="AA286" s="71">
        <f t="shared" si="181"/>
        <v>-1.0638699223642471E-3</v>
      </c>
      <c r="AB286" s="71">
        <f t="shared" si="181"/>
        <v>-9.1745693340982597E-4</v>
      </c>
      <c r="AC286" s="71">
        <f t="shared" si="181"/>
        <v>-8.0430688758121487E-4</v>
      </c>
      <c r="AD286" s="71">
        <f t="shared" si="181"/>
        <v>-1.2125001111729836E-3</v>
      </c>
      <c r="AE286" s="71">
        <f t="shared" si="181"/>
        <v>-3.610910390589965E-3</v>
      </c>
      <c r="AF286" s="71">
        <f t="shared" si="181"/>
        <v>-4.3064576864969371E-3</v>
      </c>
      <c r="AG286" s="71">
        <f t="shared" si="181"/>
        <v>-4.5608004135830804E-3</v>
      </c>
      <c r="AH286" s="71">
        <f t="shared" si="181"/>
        <v>-4.4956266289194174E-3</v>
      </c>
      <c r="AI286" s="71">
        <f t="shared" si="181"/>
        <v>-4.3461170843536795E-3</v>
      </c>
      <c r="AJ286" s="71">
        <f t="shared" si="181"/>
        <v>-3.6078437414804E-3</v>
      </c>
      <c r="AK286" s="71">
        <f t="shared" si="181"/>
        <v>-2.3189873645265285E-3</v>
      </c>
      <c r="AL286" s="71">
        <f t="shared" si="181"/>
        <v>-2.0103210239020295E-3</v>
      </c>
      <c r="AM286" s="71">
        <f t="shared" si="181"/>
        <v>-2.2924023932029735E-3</v>
      </c>
      <c r="AN286" s="71">
        <f t="shared" si="181"/>
        <v>-3.6858787948283794E-3</v>
      </c>
      <c r="AO286" s="71">
        <f t="shared" si="181"/>
        <v>-3.8480520568064135E-3</v>
      </c>
      <c r="AP286" s="71">
        <f t="shared" si="181"/>
        <v>-4.0484531266833518E-3</v>
      </c>
      <c r="AQ286" s="71">
        <f t="shared" si="181"/>
        <v>-4.6404045372363671E-4</v>
      </c>
      <c r="AR286" s="71">
        <f t="shared" si="181"/>
        <v>-5.6338624231712527E-4</v>
      </c>
      <c r="AS286" s="71">
        <f t="shared" si="181"/>
        <v>-6.0060782240017169E-4</v>
      </c>
      <c r="AT286" s="71">
        <f t="shared" si="181"/>
        <v>-6.0441956929840022E-4</v>
      </c>
      <c r="AU286" s="71">
        <f t="shared" si="181"/>
        <v>-5.8157096489338492E-4</v>
      </c>
      <c r="AV286" s="71">
        <f t="shared" si="181"/>
        <v>-4.7181288994374484E-4</v>
      </c>
      <c r="AW286" s="71">
        <f t="shared" si="181"/>
        <v>-6.7332016695118393E-4</v>
      </c>
      <c r="AX286" s="71">
        <f t="shared" si="181"/>
        <v>-5.7143479118114252E-4</v>
      </c>
      <c r="AY286" s="71">
        <f t="shared" si="181"/>
        <v>-6.6437331452303284E-4</v>
      </c>
      <c r="AZ286" s="71">
        <f t="shared" si="181"/>
        <v>-5.7471897128676054E-4</v>
      </c>
      <c r="BA286" s="71">
        <f t="shared" si="181"/>
        <v>-6.0241692580872866E-4</v>
      </c>
      <c r="BB286" s="71">
        <f t="shared" si="181"/>
        <v>-6.3695128887148562E-4</v>
      </c>
      <c r="BC286" s="71">
        <f t="shared" si="181"/>
        <v>2.657630348886701E-3</v>
      </c>
      <c r="BD286" s="71">
        <f t="shared" si="181"/>
        <v>-5.6980673654347916E-4</v>
      </c>
      <c r="BE286" s="71">
        <f t="shared" si="181"/>
        <v>-6.0791022399046813E-4</v>
      </c>
      <c r="BF286" s="71">
        <f t="shared" si="181"/>
        <v>-6.2325518741087314E-4</v>
      </c>
      <c r="BG286" s="71">
        <f t="shared" si="181"/>
        <v>-5.9898889461591743E-4</v>
      </c>
      <c r="BH286" s="71">
        <f t="shared" si="181"/>
        <v>-4.8321226534155744E-4</v>
      </c>
      <c r="BI286" s="71">
        <f t="shared" si="181"/>
        <v>-7.2717977478574554E-4</v>
      </c>
      <c r="BJ286" s="71">
        <f t="shared" si="181"/>
        <v>-6.0976365469091035E-4</v>
      </c>
      <c r="BK286" s="71">
        <f t="shared" si="181"/>
        <v>-3.643938162256382E-2</v>
      </c>
      <c r="BL286">
        <v>103</v>
      </c>
      <c r="BM286">
        <f t="shared" si="122"/>
        <v>1.8156873472346426E-3</v>
      </c>
      <c r="BN286">
        <f t="shared" si="141"/>
        <v>1.0909589473895403E-4</v>
      </c>
    </row>
    <row r="287" spans="1:66">
      <c r="A287" s="79">
        <f t="shared" si="136"/>
        <v>36651</v>
      </c>
      <c r="D287" s="71">
        <f t="shared" si="133"/>
        <v>-2.9618391284983114E-2</v>
      </c>
      <c r="E287" s="71">
        <f t="shared" ref="E287:S287" si="182">E89-E$199</f>
        <v>-6.6593954475475975E-2</v>
      </c>
      <c r="F287" s="71">
        <f t="shared" si="182"/>
        <v>-5.4425157814226049E-2</v>
      </c>
      <c r="G287" s="71">
        <f t="shared" si="182"/>
        <v>-4.6782739075637819E-2</v>
      </c>
      <c r="H287" s="71">
        <f t="shared" si="182"/>
        <v>-3.7992953488960894E-3</v>
      </c>
      <c r="I287" s="71">
        <f t="shared" si="182"/>
        <v>-3.6512567507445024E-3</v>
      </c>
      <c r="J287" s="71">
        <f t="shared" si="182"/>
        <v>-8.2646509756053069E-4</v>
      </c>
      <c r="K287" s="71">
        <f t="shared" si="182"/>
        <v>-2.0245680677368444E-3</v>
      </c>
      <c r="L287" s="71">
        <f t="shared" si="182"/>
        <v>-6.7772745998111892E-3</v>
      </c>
      <c r="M287" s="71">
        <f t="shared" si="182"/>
        <v>-3.0684473188145956E-3</v>
      </c>
      <c r="N287" s="71">
        <f t="shared" si="182"/>
        <v>-1.3283513692360944E-3</v>
      </c>
      <c r="O287" s="71">
        <f t="shared" si="182"/>
        <v>-1.5481112801983331E-3</v>
      </c>
      <c r="P287" s="71">
        <f t="shared" si="182"/>
        <v>-6.9631033666753845E-3</v>
      </c>
      <c r="Q287" s="71">
        <f t="shared" si="182"/>
        <v>-3.9994527030624151E-2</v>
      </c>
      <c r="R287" s="71">
        <f t="shared" si="182"/>
        <v>-3.3380611249852518E-2</v>
      </c>
      <c r="S287" s="71">
        <f t="shared" si="182"/>
        <v>-2.7374339730246104E-2</v>
      </c>
      <c r="T287" s="71">
        <f t="shared" ref="T287:BK287" si="183">T89-T$199</f>
        <v>-4.9751654265840458E-4</v>
      </c>
      <c r="U287" s="71">
        <f t="shared" si="183"/>
        <v>-5.848019881595618E-4</v>
      </c>
      <c r="V287" s="71">
        <f t="shared" si="183"/>
        <v>-1.1765248705097018E-3</v>
      </c>
      <c r="W287" s="71">
        <f t="shared" si="183"/>
        <v>-8.596200270186503E-4</v>
      </c>
      <c r="X287" s="71">
        <f t="shared" si="183"/>
        <v>-7.8741784840696133E-4</v>
      </c>
      <c r="Y287" s="71">
        <f t="shared" si="183"/>
        <v>-1.0753102610481786E-3</v>
      </c>
      <c r="Z287" s="71">
        <f t="shared" si="183"/>
        <v>-9.259523883618781E-4</v>
      </c>
      <c r="AA287" s="71">
        <f t="shared" si="183"/>
        <v>-1.0638699223642471E-3</v>
      </c>
      <c r="AB287" s="71">
        <f t="shared" si="183"/>
        <v>-9.1745693340982597E-4</v>
      </c>
      <c r="AC287" s="71">
        <f t="shared" si="183"/>
        <v>-3.2766119873883573E-2</v>
      </c>
      <c r="AD287" s="71">
        <f t="shared" si="183"/>
        <v>-2.6746888804140456E-2</v>
      </c>
      <c r="AE287" s="71">
        <f t="shared" si="183"/>
        <v>-3.0499671558309769E-2</v>
      </c>
      <c r="AF287" s="71">
        <f t="shared" si="183"/>
        <v>-4.3064576864969371E-3</v>
      </c>
      <c r="AG287" s="71">
        <f t="shared" si="183"/>
        <v>-4.5608004135830804E-3</v>
      </c>
      <c r="AH287" s="71">
        <f t="shared" si="183"/>
        <v>-4.4956266289194174E-3</v>
      </c>
      <c r="AI287" s="71">
        <f t="shared" si="183"/>
        <v>-4.3461170843536795E-3</v>
      </c>
      <c r="AJ287" s="71">
        <f t="shared" si="183"/>
        <v>-3.6078437414804E-3</v>
      </c>
      <c r="AK287" s="71">
        <f t="shared" si="183"/>
        <v>-2.3189873645265285E-3</v>
      </c>
      <c r="AL287" s="71">
        <f t="shared" si="183"/>
        <v>-2.0103210239020295E-3</v>
      </c>
      <c r="AM287" s="71">
        <f t="shared" si="183"/>
        <v>-2.2924023932029735E-3</v>
      </c>
      <c r="AN287" s="71">
        <f t="shared" si="183"/>
        <v>-3.6858787948283794E-3</v>
      </c>
      <c r="AO287" s="71">
        <f t="shared" si="183"/>
        <v>-3.5697877943905575E-2</v>
      </c>
      <c r="AP287" s="71">
        <f t="shared" si="183"/>
        <v>-2.9511318287931392E-2</v>
      </c>
      <c r="AQ287" s="71">
        <f t="shared" si="183"/>
        <v>-2.7320303741645041E-2</v>
      </c>
      <c r="AR287" s="71">
        <f t="shared" si="183"/>
        <v>-5.6338624231712527E-4</v>
      </c>
      <c r="AS287" s="71">
        <f t="shared" si="183"/>
        <v>-6.0060782240017169E-4</v>
      </c>
      <c r="AT287" s="71">
        <f t="shared" si="183"/>
        <v>-6.0441956929840022E-4</v>
      </c>
      <c r="AU287" s="71">
        <f t="shared" si="183"/>
        <v>-5.8157096489338492E-4</v>
      </c>
      <c r="AV287" s="71">
        <f t="shared" si="183"/>
        <v>-4.7181288994374484E-4</v>
      </c>
      <c r="AW287" s="71">
        <f t="shared" si="183"/>
        <v>-6.7332016695118393E-4</v>
      </c>
      <c r="AX287" s="71">
        <f t="shared" si="183"/>
        <v>-5.7143479118114252E-4</v>
      </c>
      <c r="AY287" s="71">
        <f t="shared" si="183"/>
        <v>-6.6437331452303284E-4</v>
      </c>
      <c r="AZ287" s="71">
        <f t="shared" si="183"/>
        <v>-5.7471897128676054E-4</v>
      </c>
      <c r="BA287" s="71">
        <f t="shared" si="183"/>
        <v>-3.2341037795222689E-2</v>
      </c>
      <c r="BB287" s="71">
        <f t="shared" si="183"/>
        <v>-2.6028692505057717E-2</v>
      </c>
      <c r="BC287" s="71">
        <f t="shared" si="183"/>
        <v>-2.4166213523286947E-2</v>
      </c>
      <c r="BD287" s="71">
        <f t="shared" si="183"/>
        <v>-5.6980673654347916E-4</v>
      </c>
      <c r="BE287" s="71">
        <f t="shared" si="183"/>
        <v>-6.0791022399046813E-4</v>
      </c>
      <c r="BF287" s="71">
        <f t="shared" si="183"/>
        <v>-6.2325518741087314E-4</v>
      </c>
      <c r="BG287" s="71">
        <f t="shared" si="183"/>
        <v>-5.9898889461591743E-4</v>
      </c>
      <c r="BH287" s="71">
        <f t="shared" si="183"/>
        <v>-4.8321226534155744E-4</v>
      </c>
      <c r="BI287" s="71">
        <f t="shared" si="183"/>
        <v>-7.2717977478574554E-4</v>
      </c>
      <c r="BJ287" s="71">
        <f t="shared" si="183"/>
        <v>-6.0976365469091035E-4</v>
      </c>
      <c r="BK287" s="71">
        <f t="shared" si="183"/>
        <v>-3.643938162256382E-2</v>
      </c>
      <c r="BL287">
        <v>102</v>
      </c>
      <c r="BM287">
        <f t="shared" si="122"/>
        <v>1.931582284292173E-3</v>
      </c>
      <c r="BN287">
        <f t="shared" si="141"/>
        <v>1.1605946248824896E-4</v>
      </c>
    </row>
    <row r="288" spans="1:66">
      <c r="A288" s="79">
        <f t="shared" si="136"/>
        <v>36654</v>
      </c>
      <c r="D288" s="71">
        <f t="shared" si="133"/>
        <v>2.5116629366632063E-2</v>
      </c>
      <c r="E288" s="71">
        <f t="shared" ref="E288:S288" si="184">E90-E$199</f>
        <v>1.8455827506294337E-2</v>
      </c>
      <c r="F288" s="71">
        <f t="shared" si="184"/>
        <v>1.237331984448355E-2</v>
      </c>
      <c r="G288" s="71">
        <f t="shared" si="184"/>
        <v>5.3527135491607467E-3</v>
      </c>
      <c r="H288" s="71">
        <f t="shared" si="184"/>
        <v>-3.7992953488960894E-3</v>
      </c>
      <c r="I288" s="71">
        <f t="shared" si="184"/>
        <v>-3.6512567507445024E-3</v>
      </c>
      <c r="J288" s="71">
        <f t="shared" si="184"/>
        <v>-8.2646509756053069E-4</v>
      </c>
      <c r="K288" s="71">
        <f t="shared" si="184"/>
        <v>4.205981682899318E-3</v>
      </c>
      <c r="L288" s="71">
        <f t="shared" si="184"/>
        <v>-6.7772745998111892E-3</v>
      </c>
      <c r="M288" s="71">
        <f t="shared" si="184"/>
        <v>-3.0684473188145956E-3</v>
      </c>
      <c r="N288" s="71">
        <f t="shared" si="184"/>
        <v>-1.3283513692360944E-3</v>
      </c>
      <c r="O288" s="71">
        <f t="shared" si="184"/>
        <v>-1.5481112801983331E-3</v>
      </c>
      <c r="P288" s="71">
        <f t="shared" si="184"/>
        <v>-6.9631033666753845E-3</v>
      </c>
      <c r="Q288" s="71">
        <f t="shared" si="184"/>
        <v>8.3314370721497485E-3</v>
      </c>
      <c r="R288" s="71">
        <f t="shared" si="184"/>
        <v>5.1652241993929348E-3</v>
      </c>
      <c r="S288" s="71">
        <f t="shared" si="184"/>
        <v>9.7501613085552649E-3</v>
      </c>
      <c r="T288" s="71">
        <f t="shared" ref="T288:BK288" si="185">T90-T$199</f>
        <v>-4.9751654265840458E-4</v>
      </c>
      <c r="U288" s="71">
        <f t="shared" si="185"/>
        <v>-5.848019881595618E-4</v>
      </c>
      <c r="V288" s="71">
        <f t="shared" si="185"/>
        <v>-1.1765248705097018E-3</v>
      </c>
      <c r="W288" s="71">
        <f t="shared" si="185"/>
        <v>3.6880707955828464E-2</v>
      </c>
      <c r="X288" s="71">
        <f t="shared" si="185"/>
        <v>2.5188068554853775E-2</v>
      </c>
      <c r="Y288" s="71">
        <f t="shared" si="185"/>
        <v>-9.2144394070277739E-3</v>
      </c>
      <c r="Z288" s="71">
        <f t="shared" si="185"/>
        <v>-1.2663848392115385E-2</v>
      </c>
      <c r="AA288" s="71">
        <f t="shared" si="185"/>
        <v>-1.3328456800624208E-2</v>
      </c>
      <c r="AB288" s="71">
        <f t="shared" si="185"/>
        <v>1.622764584948574E-3</v>
      </c>
      <c r="AC288" s="71">
        <f t="shared" si="185"/>
        <v>1.881362409021746E-2</v>
      </c>
      <c r="AD288" s="71">
        <f t="shared" si="185"/>
        <v>1.4440885969513014E-2</v>
      </c>
      <c r="AE288" s="71">
        <f t="shared" si="185"/>
        <v>7.7705551960714075E-3</v>
      </c>
      <c r="AF288" s="71">
        <f t="shared" si="185"/>
        <v>-2.269336112844157E-3</v>
      </c>
      <c r="AG288" s="71">
        <f t="shared" si="185"/>
        <v>-2.4143650557513071E-3</v>
      </c>
      <c r="AH288" s="71">
        <f t="shared" si="185"/>
        <v>-2.411327588107214E-3</v>
      </c>
      <c r="AI288" s="71">
        <f t="shared" si="185"/>
        <v>3.3299482532013293E-2</v>
      </c>
      <c r="AJ288" s="71">
        <f t="shared" si="185"/>
        <v>2.2300341117184434E-2</v>
      </c>
      <c r="AK288" s="71">
        <f t="shared" si="185"/>
        <v>-1.0437887589686187E-2</v>
      </c>
      <c r="AL288" s="71">
        <f t="shared" si="185"/>
        <v>-1.3718050414135961E-2</v>
      </c>
      <c r="AM288" s="71">
        <f t="shared" si="185"/>
        <v>-1.4524058472522181E-2</v>
      </c>
      <c r="AN288" s="71">
        <f t="shared" si="185"/>
        <v>-1.15209365545639E-3</v>
      </c>
      <c r="AO288" s="71">
        <f t="shared" si="185"/>
        <v>1.5700719808677197E-2</v>
      </c>
      <c r="AP288" s="71">
        <f t="shared" si="185"/>
        <v>1.1560870966001694E-2</v>
      </c>
      <c r="AQ288" s="71">
        <f t="shared" si="185"/>
        <v>1.0903562842153675E-2</v>
      </c>
      <c r="AR288" s="71">
        <f t="shared" si="185"/>
        <v>1.4695939021950888E-3</v>
      </c>
      <c r="AS288" s="71">
        <f t="shared" si="185"/>
        <v>1.5412302167721985E-3</v>
      </c>
      <c r="AT288" s="71">
        <f t="shared" si="185"/>
        <v>1.4755442034509185E-3</v>
      </c>
      <c r="AU288" s="71">
        <f t="shared" si="185"/>
        <v>3.6969774687239026E-2</v>
      </c>
      <c r="AV288" s="71">
        <f t="shared" si="185"/>
        <v>2.5369418293943582E-2</v>
      </c>
      <c r="AW288" s="71">
        <f t="shared" si="185"/>
        <v>-8.7720917761112301E-3</v>
      </c>
      <c r="AX288" s="71">
        <f t="shared" si="185"/>
        <v>-1.2249152229701906E-2</v>
      </c>
      <c r="AY288" s="71">
        <f t="shared" si="185"/>
        <v>-1.286327496398551E-2</v>
      </c>
      <c r="AZ288" s="71">
        <f t="shared" si="185"/>
        <v>1.9526623235018609E-3</v>
      </c>
      <c r="BA288" s="71">
        <f t="shared" si="185"/>
        <v>1.8877681743159739E-2</v>
      </c>
      <c r="BB288" s="71">
        <f t="shared" si="185"/>
        <v>1.4928558180604186E-2</v>
      </c>
      <c r="BC288" s="71">
        <f t="shared" si="185"/>
        <v>1.4011405080990101E-2</v>
      </c>
      <c r="BD288" s="71">
        <f t="shared" si="185"/>
        <v>1.45904878356265E-3</v>
      </c>
      <c r="BE288" s="71">
        <f t="shared" si="185"/>
        <v>1.5293501478717115E-3</v>
      </c>
      <c r="BF288" s="71">
        <f t="shared" si="185"/>
        <v>1.452391314256803E-3</v>
      </c>
      <c r="BG288" s="71">
        <f t="shared" si="185"/>
        <v>3.6811857547983787E-2</v>
      </c>
      <c r="BH288" s="71">
        <f t="shared" si="185"/>
        <v>2.5258234784805565E-2</v>
      </c>
      <c r="BI288" s="71">
        <f t="shared" si="185"/>
        <v>-8.7959449055609769E-3</v>
      </c>
      <c r="BJ288" s="71">
        <f t="shared" si="185"/>
        <v>-1.2242750564636775E-2</v>
      </c>
      <c r="BK288" s="71">
        <f t="shared" si="185"/>
        <v>-4.8589479232206231E-2</v>
      </c>
      <c r="BL288">
        <v>101</v>
      </c>
      <c r="BM288">
        <f t="shared" si="122"/>
        <v>2.0548747705235884E-3</v>
      </c>
      <c r="BN288">
        <f t="shared" si="141"/>
        <v>1.2346751328537125E-4</v>
      </c>
    </row>
    <row r="289" spans="1:66">
      <c r="A289" s="79">
        <f t="shared" si="136"/>
        <v>36655</v>
      </c>
      <c r="D289" s="71">
        <f t="shared" si="133"/>
        <v>5.0786707187672128E-3</v>
      </c>
      <c r="E289" s="71">
        <f t="shared" ref="E289:S289" si="186">E91-E$199</f>
        <v>9.3151524322663756E-4</v>
      </c>
      <c r="F289" s="71">
        <f t="shared" si="186"/>
        <v>-4.5346368052170292E-3</v>
      </c>
      <c r="G289" s="71">
        <f t="shared" si="186"/>
        <v>1.8004884335129858E-3</v>
      </c>
      <c r="H289" s="71">
        <f t="shared" si="186"/>
        <v>2.7051480371579725E-2</v>
      </c>
      <c r="I289" s="71">
        <f t="shared" si="186"/>
        <v>-3.6512567507445024E-3</v>
      </c>
      <c r="J289" s="71">
        <f t="shared" si="186"/>
        <v>-6.2909595696392685E-3</v>
      </c>
      <c r="K289" s="71">
        <f t="shared" si="186"/>
        <v>-2.0245680677368444E-3</v>
      </c>
      <c r="L289" s="71">
        <f t="shared" si="186"/>
        <v>-6.7772745998111892E-3</v>
      </c>
      <c r="M289" s="71">
        <f t="shared" si="186"/>
        <v>-3.0684473188145956E-3</v>
      </c>
      <c r="N289" s="71">
        <f t="shared" si="186"/>
        <v>1.3060386082863576E-2</v>
      </c>
      <c r="O289" s="71">
        <f t="shared" si="186"/>
        <v>2.0924744571860242E-2</v>
      </c>
      <c r="P289" s="71">
        <f t="shared" si="186"/>
        <v>-6.9631033666753845E-3</v>
      </c>
      <c r="Q289" s="71">
        <f t="shared" si="186"/>
        <v>8.0733434149817401E-3</v>
      </c>
      <c r="R289" s="71">
        <f t="shared" si="186"/>
        <v>1.8312703796358248E-3</v>
      </c>
      <c r="S289" s="71">
        <f t="shared" si="186"/>
        <v>9.6474350681882756E-3</v>
      </c>
      <c r="T289" s="71">
        <f t="shared" ref="T289:BK289" si="187">T91-T$199</f>
        <v>-4.9751654265840458E-4</v>
      </c>
      <c r="U289" s="71">
        <f t="shared" si="187"/>
        <v>-5.848019881595618E-4</v>
      </c>
      <c r="V289" s="71">
        <f t="shared" si="187"/>
        <v>-1.1765248705097018E-3</v>
      </c>
      <c r="W289" s="71">
        <f t="shared" si="187"/>
        <v>-1.3282140025575859E-2</v>
      </c>
      <c r="X289" s="71">
        <f t="shared" si="187"/>
        <v>-1.3690822684314803E-2</v>
      </c>
      <c r="Y289" s="71">
        <f t="shared" si="187"/>
        <v>-1.366288905131547E-2</v>
      </c>
      <c r="Z289" s="71">
        <f t="shared" si="187"/>
        <v>5.1289678073720025E-4</v>
      </c>
      <c r="AA289" s="71">
        <f t="shared" si="187"/>
        <v>7.9249546460688127E-3</v>
      </c>
      <c r="AB289" s="71">
        <f t="shared" si="187"/>
        <v>-1.3683587756445514E-2</v>
      </c>
      <c r="AC289" s="71">
        <f t="shared" si="187"/>
        <v>-2.3979327228591399E-3</v>
      </c>
      <c r="AD289" s="71">
        <f t="shared" si="187"/>
        <v>-5.6782172615377335E-3</v>
      </c>
      <c r="AE289" s="71">
        <f t="shared" si="187"/>
        <v>4.2270852372190779E-4</v>
      </c>
      <c r="AF289" s="71">
        <f t="shared" si="187"/>
        <v>-1.4533819560430447E-2</v>
      </c>
      <c r="AG289" s="71">
        <f t="shared" si="187"/>
        <v>-1.5339347877829045E-2</v>
      </c>
      <c r="AH289" s="71">
        <f t="shared" si="187"/>
        <v>-1.4960838420016493E-2</v>
      </c>
      <c r="AI289" s="71">
        <f t="shared" si="187"/>
        <v>-2.2991778455816542E-2</v>
      </c>
      <c r="AJ289" s="71">
        <f t="shared" si="187"/>
        <v>-2.2975782919535347E-2</v>
      </c>
      <c r="AK289" s="71">
        <f t="shared" si="187"/>
        <v>-2.1212558962790343E-2</v>
      </c>
      <c r="AL289" s="71">
        <f t="shared" si="187"/>
        <v>-7.0495657241775728E-3</v>
      </c>
      <c r="AM289" s="71">
        <f t="shared" si="187"/>
        <v>-4.3694452140233177E-5</v>
      </c>
      <c r="AN289" s="71">
        <f t="shared" si="187"/>
        <v>-2.2847631781624019E-2</v>
      </c>
      <c r="AO289" s="71">
        <f t="shared" si="187"/>
        <v>-1.4215797847903807E-2</v>
      </c>
      <c r="AP289" s="71">
        <f t="shared" si="187"/>
        <v>-1.5539897253021486E-2</v>
      </c>
      <c r="AQ289" s="71">
        <f t="shared" si="187"/>
        <v>5.4466814866820893E-4</v>
      </c>
      <c r="AR289" s="71">
        <f t="shared" si="187"/>
        <v>-1.5912445467808269E-2</v>
      </c>
      <c r="AS289" s="71">
        <f t="shared" si="187"/>
        <v>-1.6777343064536002E-2</v>
      </c>
      <c r="AT289" s="71">
        <f t="shared" si="187"/>
        <v>-1.6310635053812875E-2</v>
      </c>
      <c r="AU289" s="71">
        <f t="shared" si="187"/>
        <v>-2.4199822313101839E-2</v>
      </c>
      <c r="AV289" s="71">
        <f t="shared" si="187"/>
        <v>-2.5004999413815798E-2</v>
      </c>
      <c r="AW289" s="71">
        <f t="shared" si="187"/>
        <v>-2.4605607854615429E-2</v>
      </c>
      <c r="AX289" s="71">
        <f t="shared" si="187"/>
        <v>-1.0793969999867047E-2</v>
      </c>
      <c r="AY289" s="71">
        <f t="shared" si="187"/>
        <v>-3.812565705565697E-3</v>
      </c>
      <c r="AZ289" s="71">
        <f t="shared" si="187"/>
        <v>-2.4846721671125178E-2</v>
      </c>
      <c r="BA289" s="71">
        <f t="shared" si="187"/>
        <v>-1.7988611310359968E-2</v>
      </c>
      <c r="BB289" s="71">
        <f t="shared" si="187"/>
        <v>-1.7746663870503034E-2</v>
      </c>
      <c r="BC289" s="71">
        <f t="shared" si="187"/>
        <v>1.2454381905866001E-3</v>
      </c>
      <c r="BD289" s="71">
        <f t="shared" si="187"/>
        <v>-2.0012179148499201E-2</v>
      </c>
      <c r="BE289" s="71">
        <f t="shared" si="187"/>
        <v>-2.1098711631642456E-2</v>
      </c>
      <c r="BF289" s="71">
        <f t="shared" si="187"/>
        <v>-2.0518042011799176E-2</v>
      </c>
      <c r="BG289" s="71">
        <f t="shared" si="187"/>
        <v>-2.5383404964403753E-2</v>
      </c>
      <c r="BH289" s="71">
        <f t="shared" si="187"/>
        <v>-2.6224659315488594E-2</v>
      </c>
      <c r="BI289" s="71">
        <f t="shared" si="187"/>
        <v>-2.5840106642392682E-2</v>
      </c>
      <c r="BJ289" s="71">
        <f t="shared" si="187"/>
        <v>-1.2090946028647164E-2</v>
      </c>
      <c r="BK289" s="71">
        <f t="shared" si="187"/>
        <v>-4.0921684062063431E-2</v>
      </c>
      <c r="BL289">
        <v>100</v>
      </c>
      <c r="BM289">
        <f t="shared" si="122"/>
        <v>2.1860369899187114E-3</v>
      </c>
      <c r="BN289">
        <f t="shared" si="141"/>
        <v>1.3134841838869282E-4</v>
      </c>
    </row>
    <row r="290" spans="1:66">
      <c r="A290" s="79">
        <f t="shared" si="136"/>
        <v>36656</v>
      </c>
      <c r="D290" s="71">
        <f t="shared" si="133"/>
        <v>2.6572575332163759E-2</v>
      </c>
      <c r="E290" s="71">
        <f t="shared" ref="E290:S290" si="188">E92-E$199</f>
        <v>-3.4150528539443493E-3</v>
      </c>
      <c r="F290" s="71">
        <f t="shared" si="188"/>
        <v>1.168231440411225E-2</v>
      </c>
      <c r="G290" s="71">
        <f t="shared" si="188"/>
        <v>8.7568461933638306E-3</v>
      </c>
      <c r="H290" s="71">
        <f t="shared" si="188"/>
        <v>-3.7992953488960894E-3</v>
      </c>
      <c r="I290" s="71">
        <f t="shared" si="188"/>
        <v>-3.6512567507445024E-3</v>
      </c>
      <c r="J290" s="71">
        <f t="shared" si="188"/>
        <v>-8.2646509756053069E-4</v>
      </c>
      <c r="K290" s="71">
        <f t="shared" si="188"/>
        <v>1.0321267754562517E-2</v>
      </c>
      <c r="L290" s="71">
        <f t="shared" si="188"/>
        <v>-3.4638426952085782E-4</v>
      </c>
      <c r="M290" s="71">
        <f t="shared" si="188"/>
        <v>1.0820664841852498E-2</v>
      </c>
      <c r="N290" s="71">
        <f t="shared" si="188"/>
        <v>-1.3283513692360944E-3</v>
      </c>
      <c r="O290" s="71">
        <f t="shared" si="188"/>
        <v>-1.5481112801983331E-3</v>
      </c>
      <c r="P290" s="71">
        <f t="shared" si="188"/>
        <v>-6.9631033666753845E-3</v>
      </c>
      <c r="Q290" s="71">
        <f t="shared" si="188"/>
        <v>-3.9184705568145323E-3</v>
      </c>
      <c r="R290" s="71">
        <f t="shared" si="188"/>
        <v>-4.5686058752358082E-3</v>
      </c>
      <c r="S290" s="71">
        <f t="shared" si="188"/>
        <v>2.9022172670768987E-3</v>
      </c>
      <c r="T290" s="71">
        <f t="shared" ref="T290:BK290" si="189">T92-T$199</f>
        <v>5.1682209930188957E-3</v>
      </c>
      <c r="U290" s="71">
        <f t="shared" si="189"/>
        <v>5.3853649983441922E-3</v>
      </c>
      <c r="V290" s="71">
        <f t="shared" si="189"/>
        <v>4.620592813816213E-3</v>
      </c>
      <c r="W290" s="71">
        <f t="shared" si="189"/>
        <v>5.3709297236175122E-3</v>
      </c>
      <c r="X290" s="71">
        <f t="shared" si="189"/>
        <v>-7.8741784840696133E-4</v>
      </c>
      <c r="Y290" s="71">
        <f t="shared" si="189"/>
        <v>6.6359091624421784E-3</v>
      </c>
      <c r="Z290" s="71">
        <f t="shared" si="189"/>
        <v>-7.4171399841896253E-3</v>
      </c>
      <c r="AA290" s="71">
        <f t="shared" si="189"/>
        <v>-7.7979021037083152E-3</v>
      </c>
      <c r="AB290" s="71">
        <f t="shared" si="189"/>
        <v>-7.3621623760519207E-3</v>
      </c>
      <c r="AC290" s="71">
        <f t="shared" si="189"/>
        <v>-5.6004791510742696E-3</v>
      </c>
      <c r="AD290" s="71">
        <f t="shared" si="189"/>
        <v>-5.0561947857358106E-3</v>
      </c>
      <c r="AE290" s="71">
        <f t="shared" si="189"/>
        <v>-3.2755087439778076E-3</v>
      </c>
      <c r="AF290" s="71">
        <f t="shared" si="189"/>
        <v>-3.7355184760120004E-3</v>
      </c>
      <c r="AG290" s="71">
        <f t="shared" si="189"/>
        <v>-3.9589346114844897E-3</v>
      </c>
      <c r="AH290" s="71">
        <f t="shared" si="189"/>
        <v>-3.9113438194255468E-3</v>
      </c>
      <c r="AI290" s="71">
        <f t="shared" si="189"/>
        <v>-4.3461170843536795E-3</v>
      </c>
      <c r="AJ290" s="71">
        <f t="shared" si="189"/>
        <v>-1.0148089422090278E-2</v>
      </c>
      <c r="AK290" s="71">
        <f t="shared" si="189"/>
        <v>-9.0715598501852138E-4</v>
      </c>
      <c r="AL290" s="71">
        <f t="shared" si="189"/>
        <v>-1.50862010669266E-2</v>
      </c>
      <c r="AM290" s="71">
        <f t="shared" si="189"/>
        <v>-1.586113159927199E-2</v>
      </c>
      <c r="AN290" s="71">
        <f t="shared" si="189"/>
        <v>-1.6667454433981214E-2</v>
      </c>
      <c r="AO290" s="71">
        <f t="shared" si="189"/>
        <v>-1.757011739744908E-2</v>
      </c>
      <c r="AP290" s="71">
        <f t="shared" si="189"/>
        <v>-1.5024094328815322E-2</v>
      </c>
      <c r="AQ290" s="71">
        <f t="shared" si="189"/>
        <v>-3.1561944555391686E-3</v>
      </c>
      <c r="AR290" s="71">
        <f t="shared" si="189"/>
        <v>-5.1568715815072204E-3</v>
      </c>
      <c r="AS290" s="71">
        <f t="shared" si="189"/>
        <v>-5.4444051350519482E-3</v>
      </c>
      <c r="AT290" s="71">
        <f t="shared" si="189"/>
        <v>-5.3058856811051356E-3</v>
      </c>
      <c r="AU290" s="71">
        <f t="shared" si="189"/>
        <v>-4.3622938047994291E-3</v>
      </c>
      <c r="AV290" s="71">
        <f t="shared" si="189"/>
        <v>-1.0984393279030769E-2</v>
      </c>
      <c r="AW290" s="71">
        <f t="shared" si="189"/>
        <v>-3.0841559088284234E-3</v>
      </c>
      <c r="AX290" s="71">
        <f t="shared" si="189"/>
        <v>-1.7648402361594578E-2</v>
      </c>
      <c r="AY290" s="71">
        <f t="shared" si="189"/>
        <v>-1.8388081979218922E-2</v>
      </c>
      <c r="AZ290" s="71">
        <f t="shared" si="189"/>
        <v>-1.7527961347254192E-2</v>
      </c>
      <c r="BA290" s="71">
        <f t="shared" si="189"/>
        <v>-1.9771294962804123E-2</v>
      </c>
      <c r="BB290" s="71">
        <f t="shared" si="189"/>
        <v>-1.5949993827433881E-2</v>
      </c>
      <c r="BC290" s="71">
        <f t="shared" si="189"/>
        <v>-1.8613130306275811E-3</v>
      </c>
      <c r="BD290" s="71">
        <f t="shared" si="189"/>
        <v>-8.2918528304536457E-3</v>
      </c>
      <c r="BE290" s="71">
        <f t="shared" si="189"/>
        <v>-8.7523665971994125E-3</v>
      </c>
      <c r="BF290" s="71">
        <f t="shared" si="189"/>
        <v>-8.527502085330603E-3</v>
      </c>
      <c r="BG290" s="71">
        <f t="shared" si="189"/>
        <v>-1.0687346838956684E-2</v>
      </c>
      <c r="BH290" s="71">
        <f t="shared" si="189"/>
        <v>-1.7577645624641626E-2</v>
      </c>
      <c r="BI290" s="71">
        <f t="shared" si="189"/>
        <v>-9.5253066281755783E-3</v>
      </c>
      <c r="BJ290" s="71">
        <f t="shared" si="189"/>
        <v>-2.4270864556308315E-2</v>
      </c>
      <c r="BK290" s="71">
        <f t="shared" si="189"/>
        <v>-6.0997232404227997E-2</v>
      </c>
      <c r="BL290">
        <v>99</v>
      </c>
      <c r="BM290">
        <f t="shared" si="122"/>
        <v>2.3255712658709696E-3</v>
      </c>
      <c r="BN290">
        <f t="shared" si="141"/>
        <v>1.397323599879711E-4</v>
      </c>
    </row>
    <row r="291" spans="1:66">
      <c r="A291" s="79">
        <f t="shared" si="136"/>
        <v>36657</v>
      </c>
      <c r="D291" s="71">
        <f t="shared" si="133"/>
        <v>-3.5694868092731563E-2</v>
      </c>
      <c r="E291" s="71">
        <f t="shared" ref="E291:S291" si="190">E93-E$199</f>
        <v>-2.3932304446163521E-2</v>
      </c>
      <c r="F291" s="71">
        <f t="shared" si="190"/>
        <v>-1.7629692071327967E-2</v>
      </c>
      <c r="G291" s="71">
        <f t="shared" si="190"/>
        <v>1.8904833528804003E-2</v>
      </c>
      <c r="H291" s="71">
        <f t="shared" si="190"/>
        <v>1.1276367056551308E-2</v>
      </c>
      <c r="I291" s="71">
        <f t="shared" si="190"/>
        <v>-9.2068265953464956E-3</v>
      </c>
      <c r="J291" s="71">
        <f t="shared" si="190"/>
        <v>4.6380293745182143E-3</v>
      </c>
      <c r="K291" s="71">
        <f t="shared" si="190"/>
        <v>-2.0245680677368444E-3</v>
      </c>
      <c r="L291" s="71">
        <f t="shared" si="190"/>
        <v>-6.7772745998111892E-3</v>
      </c>
      <c r="M291" s="71">
        <f t="shared" si="190"/>
        <v>-3.0684473188145956E-3</v>
      </c>
      <c r="N291" s="71">
        <f t="shared" si="190"/>
        <v>-1.3283513692360944E-3</v>
      </c>
      <c r="O291" s="71">
        <f t="shared" si="190"/>
        <v>-1.5481112801983331E-3</v>
      </c>
      <c r="P291" s="71">
        <f t="shared" si="190"/>
        <v>-6.9631033666753845E-3</v>
      </c>
      <c r="Q291" s="71">
        <f t="shared" si="190"/>
        <v>-7.8632488478308574E-3</v>
      </c>
      <c r="R291" s="71">
        <f t="shared" si="190"/>
        <v>-1.429011443250092E-3</v>
      </c>
      <c r="S291" s="71">
        <f t="shared" si="190"/>
        <v>-4.3668399843773157E-4</v>
      </c>
      <c r="T291" s="71">
        <f t="shared" ref="T291:BK291" si="191">T93-T$199</f>
        <v>-4.9751654265840458E-4</v>
      </c>
      <c r="U291" s="71">
        <f t="shared" si="191"/>
        <v>-5.848019881595618E-4</v>
      </c>
      <c r="V291" s="71">
        <f t="shared" si="191"/>
        <v>-1.1765248705097018E-3</v>
      </c>
      <c r="W291" s="71">
        <f t="shared" si="191"/>
        <v>-2.1026282666155643E-3</v>
      </c>
      <c r="X291" s="71">
        <f t="shared" si="191"/>
        <v>-2.0869631904924645E-3</v>
      </c>
      <c r="Y291" s="71">
        <f t="shared" si="191"/>
        <v>-2.3330841673433384E-3</v>
      </c>
      <c r="Z291" s="71">
        <f t="shared" si="191"/>
        <v>-2.2292615294754238E-3</v>
      </c>
      <c r="AA291" s="71">
        <f t="shared" si="191"/>
        <v>-2.4161351723777855E-3</v>
      </c>
      <c r="AB291" s="71">
        <f t="shared" si="191"/>
        <v>-2.2113971613891095E-3</v>
      </c>
      <c r="AC291" s="71">
        <f t="shared" si="191"/>
        <v>-2.5686829969090328E-3</v>
      </c>
      <c r="AD291" s="71">
        <f t="shared" si="191"/>
        <v>3.7814279319471939E-3</v>
      </c>
      <c r="AE291" s="71">
        <f t="shared" si="191"/>
        <v>-4.214714373913883E-3</v>
      </c>
      <c r="AF291" s="71">
        <f t="shared" si="191"/>
        <v>-5.3343830811028769E-3</v>
      </c>
      <c r="AG291" s="71">
        <f t="shared" si="191"/>
        <v>-5.6444198080412627E-3</v>
      </c>
      <c r="AH291" s="71">
        <f t="shared" si="191"/>
        <v>-5.5475816087517896E-3</v>
      </c>
      <c r="AI291" s="71">
        <f t="shared" si="191"/>
        <v>-9.3775742397207741E-3</v>
      </c>
      <c r="AJ291" s="71">
        <f t="shared" si="191"/>
        <v>-8.8710137857550449E-3</v>
      </c>
      <c r="AK291" s="71">
        <f t="shared" si="191"/>
        <v>-7.4109361316825381E-3</v>
      </c>
      <c r="AL291" s="71">
        <f t="shared" si="191"/>
        <v>-7.2889256560078712E-3</v>
      </c>
      <c r="AM291" s="71">
        <f t="shared" si="191"/>
        <v>-7.7718681578285691E-3</v>
      </c>
      <c r="AN291" s="71">
        <f t="shared" si="191"/>
        <v>-8.926065458384539E-3</v>
      </c>
      <c r="AO291" s="71">
        <f t="shared" si="191"/>
        <v>-1.1025896903763309E-2</v>
      </c>
      <c r="AP291" s="71">
        <f t="shared" si="191"/>
        <v>-3.269737967280461E-3</v>
      </c>
      <c r="AQ291" s="71">
        <f t="shared" si="191"/>
        <v>-2.8931914457830023E-3</v>
      </c>
      <c r="AR291" s="71">
        <f t="shared" si="191"/>
        <v>-4.7156413430844328E-3</v>
      </c>
      <c r="AS291" s="71">
        <f t="shared" si="191"/>
        <v>-4.9801768664216716E-3</v>
      </c>
      <c r="AT291" s="71">
        <f t="shared" si="191"/>
        <v>-4.8547211271701574E-3</v>
      </c>
      <c r="AU291" s="71">
        <f t="shared" si="191"/>
        <v>-9.4592449969108389E-3</v>
      </c>
      <c r="AV291" s="71">
        <f t="shared" si="191"/>
        <v>-9.761859797036386E-3</v>
      </c>
      <c r="AW291" s="71">
        <f t="shared" si="191"/>
        <v>-9.6586191559435517E-3</v>
      </c>
      <c r="AX291" s="71">
        <f t="shared" si="191"/>
        <v>-9.8889613437097047E-3</v>
      </c>
      <c r="AY291" s="71">
        <f t="shared" si="191"/>
        <v>-1.0339638837941569E-2</v>
      </c>
      <c r="AZ291" s="71">
        <f t="shared" si="191"/>
        <v>-9.8238489893434193E-3</v>
      </c>
      <c r="BA291" s="71">
        <f t="shared" si="191"/>
        <v>-1.3312004530758084E-2</v>
      </c>
      <c r="BB291" s="71">
        <f t="shared" si="191"/>
        <v>-4.1739956524045807E-3</v>
      </c>
      <c r="BC291" s="71">
        <f t="shared" si="191"/>
        <v>-1.6102350866730999E-3</v>
      </c>
      <c r="BD291" s="71">
        <f t="shared" si="191"/>
        <v>-7.8856380071738279E-3</v>
      </c>
      <c r="BE291" s="71">
        <f t="shared" si="191"/>
        <v>-8.327117823949003E-3</v>
      </c>
      <c r="BF291" s="71">
        <f t="shared" si="191"/>
        <v>-8.1130363807821824E-3</v>
      </c>
      <c r="BG291" s="71">
        <f t="shared" si="191"/>
        <v>-9.5105691951790812E-3</v>
      </c>
      <c r="BH291" s="71">
        <f t="shared" si="191"/>
        <v>-9.8103951404803266E-3</v>
      </c>
      <c r="BI291" s="71">
        <f t="shared" si="191"/>
        <v>-9.7472137277868093E-3</v>
      </c>
      <c r="BJ291" s="71">
        <f t="shared" si="191"/>
        <v>-9.9646466373869268E-3</v>
      </c>
      <c r="BK291" s="71">
        <f t="shared" si="191"/>
        <v>-4.6154933408659719E-2</v>
      </c>
      <c r="BL291">
        <v>98</v>
      </c>
      <c r="BM291">
        <f t="shared" si="122"/>
        <v>2.4740119849691166E-3</v>
      </c>
      <c r="BN291">
        <f t="shared" si="141"/>
        <v>1.4865144679571395E-4</v>
      </c>
    </row>
    <row r="292" spans="1:66">
      <c r="A292" s="79">
        <f t="shared" si="136"/>
        <v>36658</v>
      </c>
      <c r="D292" s="71">
        <f t="shared" si="133"/>
        <v>6.8550192600315113E-2</v>
      </c>
      <c r="E292" s="71">
        <f t="shared" ref="E292:S292" si="192">E94-E$199</f>
        <v>2.8537286436003031E-2</v>
      </c>
      <c r="F292" s="71">
        <f t="shared" si="192"/>
        <v>4.9462300008681868E-3</v>
      </c>
      <c r="G292" s="71">
        <f t="shared" si="192"/>
        <v>1.1799265492791249E-2</v>
      </c>
      <c r="H292" s="71">
        <f t="shared" si="192"/>
        <v>6.1263444510739088E-3</v>
      </c>
      <c r="I292" s="71">
        <f t="shared" si="192"/>
        <v>-3.6512567507445024E-3</v>
      </c>
      <c r="J292" s="71">
        <f t="shared" si="192"/>
        <v>-8.2646509756053069E-4</v>
      </c>
      <c r="K292" s="71">
        <f t="shared" si="192"/>
        <v>4.0023668175762563E-2</v>
      </c>
      <c r="L292" s="71">
        <f t="shared" si="192"/>
        <v>3.0963053383035923E-2</v>
      </c>
      <c r="M292" s="71">
        <f t="shared" si="192"/>
        <v>1.7410084024726106E-2</v>
      </c>
      <c r="N292" s="71">
        <f t="shared" si="192"/>
        <v>1.2856283622720286E-2</v>
      </c>
      <c r="O292" s="71">
        <f t="shared" si="192"/>
        <v>5.8319960174241271E-3</v>
      </c>
      <c r="P292" s="71">
        <f t="shared" si="192"/>
        <v>2.7883627963492717E-2</v>
      </c>
      <c r="Q292" s="71">
        <f t="shared" si="192"/>
        <v>1.9322891456325923E-2</v>
      </c>
      <c r="R292" s="71">
        <f t="shared" si="192"/>
        <v>7.8627598059649619E-3</v>
      </c>
      <c r="S292" s="71">
        <f t="shared" si="192"/>
        <v>1.2808542751582991E-2</v>
      </c>
      <c r="T292" s="71">
        <f t="shared" ref="T292:BK292" si="193">T94-T$199</f>
        <v>3.8288508492498041E-2</v>
      </c>
      <c r="U292" s="71">
        <f t="shared" si="193"/>
        <v>2.874281310636036E-2</v>
      </c>
      <c r="V292" s="71">
        <f t="shared" si="193"/>
        <v>1.601587566986307E-2</v>
      </c>
      <c r="W292" s="71">
        <f t="shared" si="193"/>
        <v>3.4574752960857644E-2</v>
      </c>
      <c r="X292" s="71">
        <f t="shared" si="193"/>
        <v>2.9944834280796966E-2</v>
      </c>
      <c r="Y292" s="71">
        <f t="shared" si="193"/>
        <v>1.2260072799837126E-2</v>
      </c>
      <c r="Z292" s="71">
        <f t="shared" si="193"/>
        <v>5.7176306839170051E-3</v>
      </c>
      <c r="AA292" s="71">
        <f t="shared" si="193"/>
        <v>-1.66546416520363E-3</v>
      </c>
      <c r="AB292" s="71">
        <f t="shared" si="193"/>
        <v>2.6889697186083052E-2</v>
      </c>
      <c r="AC292" s="71">
        <f t="shared" si="193"/>
        <v>1.6543148109139351E-2</v>
      </c>
      <c r="AD292" s="71">
        <f t="shared" si="193"/>
        <v>6.2953292633840443E-3</v>
      </c>
      <c r="AE292" s="71">
        <f t="shared" si="193"/>
        <v>6.1394005928280069E-3</v>
      </c>
      <c r="AF292" s="71">
        <f t="shared" si="193"/>
        <v>2.8958773803413468E-2</v>
      </c>
      <c r="AG292" s="71">
        <f t="shared" si="193"/>
        <v>1.8776370134922681E-2</v>
      </c>
      <c r="AH292" s="71">
        <f t="shared" si="193"/>
        <v>6.668578175555509E-3</v>
      </c>
      <c r="AI292" s="71">
        <f t="shared" si="193"/>
        <v>2.9135001539097205E-2</v>
      </c>
      <c r="AJ292" s="71">
        <f t="shared" si="193"/>
        <v>2.5002690299785437E-2</v>
      </c>
      <c r="AK292" s="71">
        <f t="shared" si="193"/>
        <v>8.6809825260542768E-3</v>
      </c>
      <c r="AL292" s="71">
        <f t="shared" si="193"/>
        <v>2.0976659737930118E-3</v>
      </c>
      <c r="AM292" s="71">
        <f t="shared" si="193"/>
        <v>-5.655805655631568E-3</v>
      </c>
      <c r="AN292" s="71">
        <f t="shared" si="193"/>
        <v>2.1960246565871758E-2</v>
      </c>
      <c r="AO292" s="71">
        <f t="shared" si="193"/>
        <v>1.0295075667913349E-2</v>
      </c>
      <c r="AP292" s="71">
        <f t="shared" si="193"/>
        <v>7.4027019002866241E-4</v>
      </c>
      <c r="AQ292" s="71">
        <f t="shared" si="193"/>
        <v>8.1462643221006849E-3</v>
      </c>
      <c r="AR292" s="71">
        <f t="shared" si="193"/>
        <v>3.1062500555278136E-2</v>
      </c>
      <c r="AS292" s="71">
        <f t="shared" si="193"/>
        <v>2.0869279701723985E-2</v>
      </c>
      <c r="AT292" s="71">
        <f t="shared" si="193"/>
        <v>8.5818421804790043E-3</v>
      </c>
      <c r="AU292" s="71">
        <f t="shared" si="193"/>
        <v>3.0768958919182625E-2</v>
      </c>
      <c r="AV292" s="71">
        <f t="shared" si="193"/>
        <v>2.5845495427429612E-2</v>
      </c>
      <c r="AW292" s="71">
        <f t="shared" si="193"/>
        <v>7.8859332287189478E-3</v>
      </c>
      <c r="AX292" s="71">
        <f t="shared" si="193"/>
        <v>9.1334647639830318E-4</v>
      </c>
      <c r="AY292" s="71">
        <f t="shared" si="193"/>
        <v>-6.856343562444028E-3</v>
      </c>
      <c r="AZ292" s="71">
        <f t="shared" si="193"/>
        <v>2.2749953595122278E-2</v>
      </c>
      <c r="BA292" s="71">
        <f t="shared" si="193"/>
        <v>1.0137050192952085E-2</v>
      </c>
      <c r="BB292" s="71">
        <f t="shared" si="193"/>
        <v>1.3296176831693617E-3</v>
      </c>
      <c r="BC292" s="71">
        <f t="shared" si="193"/>
        <v>1.0097637613582049E-2</v>
      </c>
      <c r="BD292" s="71">
        <f t="shared" si="193"/>
        <v>2.9283156413137865E-2</v>
      </c>
      <c r="BE292" s="71">
        <f t="shared" si="193"/>
        <v>1.8881135363494089E-2</v>
      </c>
      <c r="BF292" s="71">
        <f t="shared" si="193"/>
        <v>6.5111389264632382E-3</v>
      </c>
      <c r="BG292" s="71">
        <f t="shared" si="193"/>
        <v>2.5900984506834639E-2</v>
      </c>
      <c r="BH292" s="71">
        <f t="shared" si="193"/>
        <v>2.0709633886297967E-2</v>
      </c>
      <c r="BI292" s="71">
        <f t="shared" si="193"/>
        <v>2.718624065432813E-3</v>
      </c>
      <c r="BJ292" s="71">
        <f t="shared" si="193"/>
        <v>-4.4961661547798185E-3</v>
      </c>
      <c r="BK292" s="71">
        <f t="shared" si="193"/>
        <v>-4.8286753243131954E-2</v>
      </c>
      <c r="BL292">
        <v>97</v>
      </c>
      <c r="BM292">
        <f t="shared" si="122"/>
        <v>2.6319276435841669E-3</v>
      </c>
      <c r="BN292">
        <f t="shared" si="141"/>
        <v>1.5813983701671699E-4</v>
      </c>
    </row>
    <row r="293" spans="1:66">
      <c r="A293" s="79">
        <f t="shared" si="136"/>
        <v>36661</v>
      </c>
      <c r="D293" s="71">
        <f t="shared" si="133"/>
        <v>8.3000486823165978E-2</v>
      </c>
      <c r="E293" s="71">
        <f t="shared" ref="E293:S293" si="194">E95-E$199</f>
        <v>2.6660021725700544E-2</v>
      </c>
      <c r="F293" s="71">
        <f t="shared" si="194"/>
        <v>2.6464814223873836E-2</v>
      </c>
      <c r="G293" s="71">
        <f t="shared" si="194"/>
        <v>2.8039807407861109E-2</v>
      </c>
      <c r="H293" s="71">
        <f t="shared" si="194"/>
        <v>3.0184557466702479E-2</v>
      </c>
      <c r="I293" s="71">
        <f t="shared" si="194"/>
        <v>3.4604774404792246E-2</v>
      </c>
      <c r="J293" s="71">
        <f t="shared" si="194"/>
        <v>3.1347891930295586E-2</v>
      </c>
      <c r="K293" s="71">
        <f t="shared" si="194"/>
        <v>9.6714716954543912E-3</v>
      </c>
      <c r="L293" s="71">
        <f t="shared" si="194"/>
        <v>2.3620202584559758E-2</v>
      </c>
      <c r="M293" s="71">
        <f t="shared" si="194"/>
        <v>3.6655848625295239E-3</v>
      </c>
      <c r="N293" s="71">
        <f t="shared" si="194"/>
        <v>3.3277177808239432E-2</v>
      </c>
      <c r="O293" s="71">
        <f t="shared" si="194"/>
        <v>4.1624060585010447E-2</v>
      </c>
      <c r="P293" s="71">
        <f t="shared" si="194"/>
        <v>2.0065569021244033E-2</v>
      </c>
      <c r="Q293" s="71">
        <f t="shared" si="194"/>
        <v>3.3418410125472968E-2</v>
      </c>
      <c r="R293" s="71">
        <f t="shared" si="194"/>
        <v>2.2751986121272355E-2</v>
      </c>
      <c r="S293" s="71">
        <f t="shared" si="194"/>
        <v>3.1928600503593987E-2</v>
      </c>
      <c r="T293" s="71">
        <f t="shared" ref="T293:BK293" si="195">T95-T$199</f>
        <v>4.9225509266807091E-3</v>
      </c>
      <c r="U293" s="71">
        <f t="shared" si="195"/>
        <v>5.1789027285905724E-3</v>
      </c>
      <c r="V293" s="71">
        <f t="shared" si="195"/>
        <v>1.0123030383423763E-2</v>
      </c>
      <c r="W293" s="71">
        <f t="shared" si="195"/>
        <v>5.1248382882216155E-3</v>
      </c>
      <c r="X293" s="71">
        <f t="shared" si="195"/>
        <v>2.4120470064555689E-2</v>
      </c>
      <c r="Y293" s="71">
        <f t="shared" si="195"/>
        <v>-3.8560749558786225E-4</v>
      </c>
      <c r="Z293" s="71">
        <f t="shared" si="195"/>
        <v>2.815617377210719E-2</v>
      </c>
      <c r="AA293" s="71">
        <f t="shared" si="195"/>
        <v>3.6581729694002509E-2</v>
      </c>
      <c r="AB293" s="71">
        <f t="shared" si="195"/>
        <v>2.0538138062193345E-2</v>
      </c>
      <c r="AC293" s="71">
        <f t="shared" si="195"/>
        <v>3.3318110266146228E-2</v>
      </c>
      <c r="AD293" s="71">
        <f t="shared" si="195"/>
        <v>2.3207973340200132E-2</v>
      </c>
      <c r="AE293" s="71">
        <f t="shared" si="195"/>
        <v>2.6179501691988804E-2</v>
      </c>
      <c r="AF293" s="71">
        <f t="shared" si="195"/>
        <v>-3.7539409588105703E-3</v>
      </c>
      <c r="AG293" s="71">
        <f t="shared" si="195"/>
        <v>-3.9725304983889674E-3</v>
      </c>
      <c r="AH293" s="71">
        <f t="shared" si="195"/>
        <v>1.8448176912757115E-3</v>
      </c>
      <c r="AI293" s="71">
        <f t="shared" si="195"/>
        <v>-1.9100622864725585E-3</v>
      </c>
      <c r="AJ293" s="71">
        <f t="shared" si="195"/>
        <v>1.7952915365097358E-2</v>
      </c>
      <c r="AK293" s="71">
        <f t="shared" si="195"/>
        <v>-5.4093114983261477E-3</v>
      </c>
      <c r="AL293" s="71">
        <f t="shared" si="195"/>
        <v>2.3717359027489664E-2</v>
      </c>
      <c r="AM293" s="71">
        <f t="shared" si="195"/>
        <v>3.2027642610555573E-2</v>
      </c>
      <c r="AN293" s="71">
        <f t="shared" si="195"/>
        <v>1.435802772643209E-2</v>
      </c>
      <c r="AO293" s="71">
        <f t="shared" si="195"/>
        <v>2.58909607181395E-2</v>
      </c>
      <c r="AP293" s="71">
        <f t="shared" si="195"/>
        <v>1.6652516093274637E-2</v>
      </c>
      <c r="AQ293" s="71">
        <f t="shared" si="195"/>
        <v>2.7799858903529238E-2</v>
      </c>
      <c r="AR293" s="71">
        <f t="shared" si="195"/>
        <v>-3.030031735603564E-3</v>
      </c>
      <c r="AS293" s="71">
        <f t="shared" si="195"/>
        <v>-3.229358290668127E-3</v>
      </c>
      <c r="AT293" s="71">
        <f t="shared" si="195"/>
        <v>2.6727369217388903E-3</v>
      </c>
      <c r="AU293" s="71">
        <f t="shared" si="195"/>
        <v>-1.8169015728861284E-3</v>
      </c>
      <c r="AV293" s="71">
        <f t="shared" si="195"/>
        <v>1.7546692612734685E-2</v>
      </c>
      <c r="AW293" s="71">
        <f t="shared" si="195"/>
        <v>-7.6578828070542181E-3</v>
      </c>
      <c r="AX293" s="71">
        <f t="shared" si="195"/>
        <v>2.1584852659673918E-2</v>
      </c>
      <c r="AY293" s="71">
        <f t="shared" si="195"/>
        <v>3.0069641127791164E-2</v>
      </c>
      <c r="AZ293" s="71">
        <f t="shared" si="195"/>
        <v>1.3873712046996237E-2</v>
      </c>
      <c r="BA293" s="71">
        <f t="shared" si="195"/>
        <v>2.4390769763350157E-2</v>
      </c>
      <c r="BB293" s="71">
        <f t="shared" si="195"/>
        <v>1.6117775347296727E-2</v>
      </c>
      <c r="BC293" s="71">
        <f t="shared" si="195"/>
        <v>2.9320557513364903E-2</v>
      </c>
      <c r="BD293" s="71">
        <f t="shared" si="195"/>
        <v>-6.1282125170540984E-3</v>
      </c>
      <c r="BE293" s="71">
        <f t="shared" si="195"/>
        <v>-6.5361835899476941E-3</v>
      </c>
      <c r="BF293" s="71">
        <f t="shared" si="195"/>
        <v>-5.0477879369374972E-4</v>
      </c>
      <c r="BG293" s="71">
        <f t="shared" si="195"/>
        <v>-1.8450949748629892E-3</v>
      </c>
      <c r="BH293" s="71">
        <f t="shared" si="195"/>
        <v>1.7699106817848989E-2</v>
      </c>
      <c r="BI293" s="71">
        <f t="shared" si="195"/>
        <v>-7.7750334717511492E-3</v>
      </c>
      <c r="BJ293" s="71">
        <f t="shared" si="195"/>
        <v>2.1753256401771687E-2</v>
      </c>
      <c r="BK293" s="71">
        <f t="shared" si="195"/>
        <v>-5.4064011888331868E-3</v>
      </c>
      <c r="BL293">
        <v>96</v>
      </c>
      <c r="BM293">
        <f t="shared" si="122"/>
        <v>2.7999230250895396E-3</v>
      </c>
      <c r="BN293">
        <f t="shared" si="141"/>
        <v>1.682338691667202E-4</v>
      </c>
    </row>
    <row r="294" spans="1:66">
      <c r="A294" s="79">
        <f t="shared" si="136"/>
        <v>36662</v>
      </c>
      <c r="D294" s="71">
        <f t="shared" si="133"/>
        <v>3.6161081407909773E-2</v>
      </c>
      <c r="E294" s="71">
        <f t="shared" ref="E294:S294" si="196">E96-E$199</f>
        <v>5.0687998591357336E-2</v>
      </c>
      <c r="F294" s="71">
        <f t="shared" si="196"/>
        <v>4.5659297477950472E-2</v>
      </c>
      <c r="G294" s="71">
        <f t="shared" si="196"/>
        <v>5.2181314531200645E-2</v>
      </c>
      <c r="H294" s="71">
        <f t="shared" si="196"/>
        <v>3.1374318829371008E-2</v>
      </c>
      <c r="I294" s="71">
        <f t="shared" si="196"/>
        <v>2.0190932212015154E-2</v>
      </c>
      <c r="J294" s="71">
        <f t="shared" si="196"/>
        <v>4.3051541074493743E-2</v>
      </c>
      <c r="K294" s="71">
        <f t="shared" si="196"/>
        <v>9.536254333339161E-3</v>
      </c>
      <c r="L294" s="71">
        <f t="shared" si="196"/>
        <v>5.1276279065072686E-3</v>
      </c>
      <c r="M294" s="71">
        <f t="shared" si="196"/>
        <v>1.0265083550650572E-2</v>
      </c>
      <c r="N294" s="71">
        <f t="shared" si="196"/>
        <v>5.4513356161426749E-3</v>
      </c>
      <c r="O294" s="71">
        <f t="shared" si="196"/>
        <v>5.4694613784482069E-3</v>
      </c>
      <c r="P294" s="71">
        <f t="shared" si="196"/>
        <v>2.5826719456315587E-2</v>
      </c>
      <c r="Q294" s="71">
        <f t="shared" si="196"/>
        <v>1.0352191043510262E-2</v>
      </c>
      <c r="R294" s="71">
        <f t="shared" si="196"/>
        <v>-1.376229523989575E-2</v>
      </c>
      <c r="S294" s="71">
        <f t="shared" si="196"/>
        <v>-4.3668399843773157E-4</v>
      </c>
      <c r="T294" s="71">
        <f t="shared" ref="T294:BK294" si="197">T96-T$199</f>
        <v>1.0255275233603292E-2</v>
      </c>
      <c r="U294" s="71">
        <f t="shared" si="197"/>
        <v>1.0843893835463287E-2</v>
      </c>
      <c r="V294" s="71">
        <f t="shared" si="197"/>
        <v>9.9967757276155523E-3</v>
      </c>
      <c r="W294" s="71">
        <f t="shared" si="197"/>
        <v>-4.4459956582462278E-3</v>
      </c>
      <c r="X294" s="71">
        <f t="shared" si="197"/>
        <v>-4.4842797297330525E-3</v>
      </c>
      <c r="Y294" s="71">
        <f t="shared" si="197"/>
        <v>-3.4222430702056353E-3</v>
      </c>
      <c r="Z294" s="71">
        <f t="shared" si="197"/>
        <v>-1.0338117116931111E-2</v>
      </c>
      <c r="AA294" s="71">
        <f t="shared" si="197"/>
        <v>-1.0818624422263065E-2</v>
      </c>
      <c r="AB294" s="71">
        <f t="shared" si="197"/>
        <v>1.7132839745263344E-2</v>
      </c>
      <c r="AC294" s="71">
        <f t="shared" si="197"/>
        <v>-3.5528198409302634E-3</v>
      </c>
      <c r="AD294" s="71">
        <f t="shared" si="197"/>
        <v>-2.537945600509731E-2</v>
      </c>
      <c r="AE294" s="71">
        <f t="shared" si="197"/>
        <v>-1.1186949475904623E-2</v>
      </c>
      <c r="AF294" s="71">
        <f t="shared" si="197"/>
        <v>-6.1862614135961211E-3</v>
      </c>
      <c r="AG294" s="71">
        <f t="shared" si="197"/>
        <v>-6.5623316639918184E-3</v>
      </c>
      <c r="AH294" s="71">
        <f t="shared" si="197"/>
        <v>-6.451111234339545E-3</v>
      </c>
      <c r="AI294" s="71">
        <f t="shared" si="197"/>
        <v>-2.5244234721970255E-2</v>
      </c>
      <c r="AJ294" s="71">
        <f t="shared" si="197"/>
        <v>-2.5168602848058025E-2</v>
      </c>
      <c r="AK294" s="71">
        <f t="shared" si="197"/>
        <v>-2.2642290425162345E-2</v>
      </c>
      <c r="AL294" s="71">
        <f t="shared" si="197"/>
        <v>-2.9936609509496327E-2</v>
      </c>
      <c r="AM294" s="71">
        <f t="shared" si="197"/>
        <v>-3.1266882930541536E-2</v>
      </c>
      <c r="AN294" s="71">
        <f t="shared" si="197"/>
        <v>-2.7084298585270845E-3</v>
      </c>
      <c r="AO294" s="71">
        <f t="shared" si="197"/>
        <v>-3.1168683967470728E-2</v>
      </c>
      <c r="AP294" s="71">
        <f t="shared" si="197"/>
        <v>-4.8925706024031755E-2</v>
      </c>
      <c r="AQ294" s="71">
        <f t="shared" si="197"/>
        <v>-1.6412923130654067E-2</v>
      </c>
      <c r="AR294" s="71">
        <f t="shared" si="197"/>
        <v>-1.6746617264240451E-2</v>
      </c>
      <c r="AS294" s="71">
        <f t="shared" si="197"/>
        <v>-1.785802035889238E-2</v>
      </c>
      <c r="AT294" s="71">
        <f t="shared" si="197"/>
        <v>-1.7455109921154052E-2</v>
      </c>
      <c r="AU294" s="71">
        <f t="shared" si="197"/>
        <v>-3.3247792032582116E-2</v>
      </c>
      <c r="AV294" s="71">
        <f t="shared" si="197"/>
        <v>-3.419744759798006E-2</v>
      </c>
      <c r="AW294" s="71">
        <f t="shared" si="197"/>
        <v>-3.3239070446710775E-2</v>
      </c>
      <c r="AX294" s="71">
        <f t="shared" si="197"/>
        <v>-4.1145552136329568E-2</v>
      </c>
      <c r="AY294" s="71">
        <f t="shared" si="197"/>
        <v>-4.2798526838211302E-2</v>
      </c>
      <c r="AZ294" s="71">
        <f t="shared" si="197"/>
        <v>-1.1140208460301037E-2</v>
      </c>
      <c r="BA294" s="71">
        <f t="shared" si="197"/>
        <v>-4.5010467152998335E-2</v>
      </c>
      <c r="BB294" s="71">
        <f t="shared" si="197"/>
        <v>-5.9797549998620185E-2</v>
      </c>
      <c r="BC294" s="71">
        <f t="shared" si="197"/>
        <v>-1.8830032383032481E-2</v>
      </c>
      <c r="BD294" s="71">
        <f t="shared" si="197"/>
        <v>-2.6380664623678017E-2</v>
      </c>
      <c r="BE294" s="71">
        <f t="shared" si="197"/>
        <v>-2.8165318944422282E-2</v>
      </c>
      <c r="BF294" s="71">
        <f t="shared" si="197"/>
        <v>-2.7518861239942904E-2</v>
      </c>
      <c r="BG294" s="71">
        <f t="shared" si="197"/>
        <v>-4.3917863613458272E-2</v>
      </c>
      <c r="BH294" s="71">
        <f t="shared" si="197"/>
        <v>-4.5227517915229901E-2</v>
      </c>
      <c r="BI294" s="71">
        <f t="shared" si="197"/>
        <v>-4.4391933201926047E-2</v>
      </c>
      <c r="BJ294" s="71">
        <f t="shared" si="197"/>
        <v>-5.2612463867529595E-2</v>
      </c>
      <c r="BK294" s="71">
        <f t="shared" si="197"/>
        <v>-9.0472820820981903E-2</v>
      </c>
      <c r="BL294">
        <v>95</v>
      </c>
      <c r="BM294">
        <f t="shared" si="122"/>
        <v>2.9786415160527016E-3</v>
      </c>
      <c r="BN294">
        <f t="shared" si="141"/>
        <v>1.7897220124119171E-4</v>
      </c>
    </row>
    <row r="295" spans="1:66">
      <c r="A295" s="79">
        <f t="shared" si="136"/>
        <v>36663</v>
      </c>
      <c r="D295" s="71">
        <f t="shared" si="133"/>
        <v>3.3778709822503014E-2</v>
      </c>
      <c r="E295" s="71">
        <f t="shared" ref="E295:S295" si="198">E97-E$199</f>
        <v>3.5204587443854685E-2</v>
      </c>
      <c r="F295" s="71">
        <f t="shared" si="198"/>
        <v>2.8734151461591539E-2</v>
      </c>
      <c r="G295" s="71">
        <f t="shared" si="198"/>
        <v>4.0587926016757758E-2</v>
      </c>
      <c r="H295" s="71">
        <f t="shared" si="198"/>
        <v>3.2403753315064551E-2</v>
      </c>
      <c r="I295" s="71">
        <f t="shared" si="198"/>
        <v>5.7281294244413021E-2</v>
      </c>
      <c r="J295" s="71">
        <f t="shared" si="198"/>
        <v>8.1544532335567035E-2</v>
      </c>
      <c r="K295" s="71">
        <f t="shared" si="198"/>
        <v>1.5069865291563195E-2</v>
      </c>
      <c r="L295" s="71">
        <f t="shared" si="198"/>
        <v>4.9875669797752415E-3</v>
      </c>
      <c r="M295" s="71">
        <f t="shared" si="198"/>
        <v>2.3076832785507612E-2</v>
      </c>
      <c r="N295" s="71">
        <f t="shared" si="198"/>
        <v>3.1897296259084294E-2</v>
      </c>
      <c r="O295" s="71">
        <f t="shared" si="198"/>
        <v>2.6039845238630628E-2</v>
      </c>
      <c r="P295" s="71">
        <f t="shared" si="198"/>
        <v>3.7208114946462076E-2</v>
      </c>
      <c r="Q295" s="71">
        <f t="shared" si="198"/>
        <v>1.7093483126036601E-2</v>
      </c>
      <c r="R295" s="71">
        <f t="shared" si="198"/>
        <v>4.2739758114885866E-3</v>
      </c>
      <c r="S295" s="71">
        <f t="shared" si="198"/>
        <v>5.9125436802210125E-3</v>
      </c>
      <c r="T295" s="71">
        <f t="shared" ref="T295:BK295" si="199">T97-T$199</f>
        <v>1.5417938763241178E-2</v>
      </c>
      <c r="U295" s="71">
        <f t="shared" si="199"/>
        <v>4.3866960582674232E-2</v>
      </c>
      <c r="V295" s="71">
        <f t="shared" si="199"/>
        <v>1.5352777080700803E-2</v>
      </c>
      <c r="W295" s="71">
        <f t="shared" si="199"/>
        <v>-4.4589040566655235E-3</v>
      </c>
      <c r="X295" s="71">
        <f t="shared" si="199"/>
        <v>-1.0713057648376892E-2</v>
      </c>
      <c r="Y295" s="71">
        <f t="shared" si="199"/>
        <v>-3.1507174397603743E-3</v>
      </c>
      <c r="Z295" s="71">
        <f t="shared" si="199"/>
        <v>4.0018998928788166E-3</v>
      </c>
      <c r="AA295" s="71">
        <f t="shared" si="199"/>
        <v>-3.2608682429062993E-3</v>
      </c>
      <c r="AB295" s="71">
        <f t="shared" si="199"/>
        <v>1.7077030603829233E-2</v>
      </c>
      <c r="AC295" s="71">
        <f t="shared" si="199"/>
        <v>4.9113806898409655E-2</v>
      </c>
      <c r="AD295" s="71">
        <f t="shared" si="199"/>
        <v>3.117861696670687E-2</v>
      </c>
      <c r="AE295" s="71">
        <f t="shared" si="199"/>
        <v>-1.1113799934054088E-2</v>
      </c>
      <c r="AF295" s="71">
        <f t="shared" si="199"/>
        <v>-1.1526705659983958E-2</v>
      </c>
      <c r="AG295" s="71">
        <f t="shared" si="199"/>
        <v>1.7008091692677852E-2</v>
      </c>
      <c r="AH295" s="71">
        <f t="shared" si="199"/>
        <v>-1.2007941646385849E-2</v>
      </c>
      <c r="AI295" s="71">
        <f t="shared" si="199"/>
        <v>-1.9365172868069137E-2</v>
      </c>
      <c r="AJ295" s="71">
        <f t="shared" si="199"/>
        <v>-2.564373214066085E-2</v>
      </c>
      <c r="AK295" s="71">
        <f t="shared" si="199"/>
        <v>-2.1891921013597021E-2</v>
      </c>
      <c r="AL295" s="71">
        <f t="shared" si="199"/>
        <v>-1.4561242515761609E-2</v>
      </c>
      <c r="AM295" s="71">
        <f t="shared" si="199"/>
        <v>-2.3070371898434559E-2</v>
      </c>
      <c r="AN295" s="71">
        <f t="shared" si="199"/>
        <v>-1.5945570148308526E-3</v>
      </c>
      <c r="AO295" s="71">
        <f t="shared" si="199"/>
        <v>7.3440960578557229E-2</v>
      </c>
      <c r="AP295" s="71">
        <f t="shared" si="199"/>
        <v>5.0519895691037958E-2</v>
      </c>
      <c r="AQ295" s="71">
        <f t="shared" si="199"/>
        <v>-1.6133639280199126E-2</v>
      </c>
      <c r="AR295" s="71">
        <f t="shared" si="199"/>
        <v>-2.1895991115644161E-2</v>
      </c>
      <c r="AS295" s="71">
        <f t="shared" si="199"/>
        <v>7.2806090855367048E-3</v>
      </c>
      <c r="AT295" s="71">
        <f t="shared" si="199"/>
        <v>-2.2834232523089353E-2</v>
      </c>
      <c r="AU295" s="71">
        <f t="shared" si="199"/>
        <v>-1.9924533808024371E-2</v>
      </c>
      <c r="AV295" s="71">
        <f t="shared" si="199"/>
        <v>-2.7211373931842947E-2</v>
      </c>
      <c r="AW295" s="71">
        <f t="shared" si="199"/>
        <v>-2.8696432079813889E-2</v>
      </c>
      <c r="AX295" s="71">
        <f t="shared" si="199"/>
        <v>-2.1493019456920327E-2</v>
      </c>
      <c r="AY295" s="71">
        <f t="shared" si="199"/>
        <v>-3.0474502879812015E-2</v>
      </c>
      <c r="AZ295" s="71">
        <f t="shared" si="199"/>
        <v>-5.8996218174568486E-3</v>
      </c>
      <c r="BA295" s="71">
        <f t="shared" si="199"/>
        <v>0.10047194909032761</v>
      </c>
      <c r="BB295" s="71">
        <f t="shared" si="199"/>
        <v>7.3068312216670331E-2</v>
      </c>
      <c r="BC295" s="71">
        <f t="shared" si="199"/>
        <v>-1.6769656790873624E-2</v>
      </c>
      <c r="BD295" s="71">
        <f t="shared" si="199"/>
        <v>-2.8623963539699114E-2</v>
      </c>
      <c r="BE295" s="71">
        <f t="shared" si="199"/>
        <v>1.0123306738651604E-3</v>
      </c>
      <c r="BF295" s="71">
        <f t="shared" si="199"/>
        <v>-2.9890022674744353E-2</v>
      </c>
      <c r="BG295" s="71">
        <f t="shared" si="199"/>
        <v>-2.0323494242394508E-2</v>
      </c>
      <c r="BH295" s="71">
        <f t="shared" si="199"/>
        <v>-2.7770034824336043E-2</v>
      </c>
      <c r="BI295" s="71">
        <f t="shared" si="199"/>
        <v>-3.1659059358251501E-2</v>
      </c>
      <c r="BJ295" s="71">
        <f t="shared" si="199"/>
        <v>-2.4338632217961658E-2</v>
      </c>
      <c r="BK295" s="71">
        <f t="shared" si="199"/>
        <v>-6.9389679451916986E-2</v>
      </c>
      <c r="BL295">
        <v>94</v>
      </c>
      <c r="BM295">
        <f t="shared" si="122"/>
        <v>3.1687675702688316E-3</v>
      </c>
      <c r="BN295">
        <f t="shared" si="141"/>
        <v>1.9039595876722522E-4</v>
      </c>
    </row>
    <row r="296" spans="1:66">
      <c r="A296" s="79">
        <f t="shared" si="136"/>
        <v>36664</v>
      </c>
      <c r="D296" s="71">
        <f t="shared" ref="D296:D327" si="200">D98-D$199</f>
        <v>9.1401790579471349E-3</v>
      </c>
      <c r="E296" s="71">
        <f t="shared" ref="E296:S296" si="201">E98-E$199</f>
        <v>-1.5735537241985006E-2</v>
      </c>
      <c r="F296" s="71">
        <f t="shared" si="201"/>
        <v>-1.1157177565710486E-2</v>
      </c>
      <c r="G296" s="71">
        <f t="shared" si="201"/>
        <v>-1.7144536739316062E-3</v>
      </c>
      <c r="H296" s="71">
        <f t="shared" si="201"/>
        <v>-3.7992953488960894E-3</v>
      </c>
      <c r="I296" s="71">
        <f t="shared" si="201"/>
        <v>-3.6512567507445024E-3</v>
      </c>
      <c r="J296" s="71">
        <f t="shared" si="201"/>
        <v>-8.2646509756053069E-4</v>
      </c>
      <c r="K296" s="71">
        <f t="shared" si="201"/>
        <v>-2.0245680677368444E-3</v>
      </c>
      <c r="L296" s="71">
        <f t="shared" si="201"/>
        <v>-6.7772745998111892E-3</v>
      </c>
      <c r="M296" s="71">
        <f t="shared" si="201"/>
        <v>-3.0684473188145956E-3</v>
      </c>
      <c r="N296" s="71">
        <f t="shared" si="201"/>
        <v>-1.3283513692360944E-3</v>
      </c>
      <c r="O296" s="71">
        <f t="shared" si="201"/>
        <v>-1.5481112801983331E-3</v>
      </c>
      <c r="P296" s="71">
        <f t="shared" si="201"/>
        <v>-6.9631033666753845E-3</v>
      </c>
      <c r="Q296" s="71">
        <f t="shared" si="201"/>
        <v>-7.8632488478308574E-3</v>
      </c>
      <c r="R296" s="71">
        <f t="shared" si="201"/>
        <v>-7.7381806365148477E-3</v>
      </c>
      <c r="S296" s="71">
        <f t="shared" si="201"/>
        <v>-4.3668399843773157E-4</v>
      </c>
      <c r="T296" s="71">
        <f t="shared" ref="T296:BK296" si="202">T98-T$199</f>
        <v>-4.9751654265840458E-4</v>
      </c>
      <c r="U296" s="71">
        <f t="shared" si="202"/>
        <v>-5.848019881595618E-4</v>
      </c>
      <c r="V296" s="71">
        <f t="shared" si="202"/>
        <v>-1.1765248705097018E-3</v>
      </c>
      <c r="W296" s="71">
        <f t="shared" si="202"/>
        <v>-8.596200270186503E-4</v>
      </c>
      <c r="X296" s="71">
        <f t="shared" si="202"/>
        <v>-7.8741784840696133E-4</v>
      </c>
      <c r="Y296" s="71">
        <f t="shared" si="202"/>
        <v>-1.0753102610481786E-3</v>
      </c>
      <c r="Z296" s="71">
        <f t="shared" si="202"/>
        <v>-9.259523883618781E-4</v>
      </c>
      <c r="AA296" s="71">
        <f t="shared" si="202"/>
        <v>-1.0638699223642471E-3</v>
      </c>
      <c r="AB296" s="71">
        <f t="shared" si="202"/>
        <v>-9.1745693340982597E-4</v>
      </c>
      <c r="AC296" s="71">
        <f t="shared" si="202"/>
        <v>-8.0430688758121487E-4</v>
      </c>
      <c r="AD296" s="71">
        <f t="shared" si="202"/>
        <v>-1.2125001111729836E-3</v>
      </c>
      <c r="AE296" s="71">
        <f t="shared" si="202"/>
        <v>-3.610910390589965E-3</v>
      </c>
      <c r="AF296" s="71">
        <f t="shared" si="202"/>
        <v>-4.3064576864969371E-3</v>
      </c>
      <c r="AG296" s="71">
        <f t="shared" si="202"/>
        <v>-4.5608004135830804E-3</v>
      </c>
      <c r="AH296" s="71">
        <f t="shared" si="202"/>
        <v>-4.4956266289194174E-3</v>
      </c>
      <c r="AI296" s="71">
        <f t="shared" si="202"/>
        <v>-4.3461170843536795E-3</v>
      </c>
      <c r="AJ296" s="71">
        <f t="shared" si="202"/>
        <v>-3.6078437414804E-3</v>
      </c>
      <c r="AK296" s="71">
        <f t="shared" si="202"/>
        <v>-2.3189873645265285E-3</v>
      </c>
      <c r="AL296" s="71">
        <f t="shared" si="202"/>
        <v>-2.0103210239020295E-3</v>
      </c>
      <c r="AM296" s="71">
        <f t="shared" si="202"/>
        <v>-2.2924023932029735E-3</v>
      </c>
      <c r="AN296" s="71">
        <f t="shared" si="202"/>
        <v>-3.6858787948283794E-3</v>
      </c>
      <c r="AO296" s="71">
        <f t="shared" si="202"/>
        <v>-3.8480520568064135E-3</v>
      </c>
      <c r="AP296" s="71">
        <f t="shared" si="202"/>
        <v>-4.0484531266833518E-3</v>
      </c>
      <c r="AQ296" s="71">
        <f t="shared" si="202"/>
        <v>-4.6404045372363671E-4</v>
      </c>
      <c r="AR296" s="71">
        <f t="shared" si="202"/>
        <v>-5.6338624231712527E-4</v>
      </c>
      <c r="AS296" s="71">
        <f t="shared" si="202"/>
        <v>-6.0060782240017169E-4</v>
      </c>
      <c r="AT296" s="71">
        <f t="shared" si="202"/>
        <v>-6.0441956929840022E-4</v>
      </c>
      <c r="AU296" s="71">
        <f t="shared" si="202"/>
        <v>-5.8157096489338492E-4</v>
      </c>
      <c r="AV296" s="71">
        <f t="shared" si="202"/>
        <v>-4.7181288994374484E-4</v>
      </c>
      <c r="AW296" s="71">
        <f t="shared" si="202"/>
        <v>-6.7332016695118393E-4</v>
      </c>
      <c r="AX296" s="71">
        <f t="shared" si="202"/>
        <v>-5.7143479118114252E-4</v>
      </c>
      <c r="AY296" s="71">
        <f t="shared" si="202"/>
        <v>-6.6437331452303284E-4</v>
      </c>
      <c r="AZ296" s="71">
        <f t="shared" si="202"/>
        <v>-5.7471897128676054E-4</v>
      </c>
      <c r="BA296" s="71">
        <f t="shared" si="202"/>
        <v>-6.0241692580872866E-4</v>
      </c>
      <c r="BB296" s="71">
        <f t="shared" si="202"/>
        <v>-6.3695128887148562E-4</v>
      </c>
      <c r="BC296" s="71">
        <f t="shared" si="202"/>
        <v>2.657630348886701E-3</v>
      </c>
      <c r="BD296" s="71">
        <f t="shared" si="202"/>
        <v>-5.6980673654347916E-4</v>
      </c>
      <c r="BE296" s="71">
        <f t="shared" si="202"/>
        <v>-6.0791022399046813E-4</v>
      </c>
      <c r="BF296" s="71">
        <f t="shared" si="202"/>
        <v>-6.2325518741087314E-4</v>
      </c>
      <c r="BG296" s="71">
        <f t="shared" si="202"/>
        <v>-5.9898889461591743E-4</v>
      </c>
      <c r="BH296" s="71">
        <f t="shared" si="202"/>
        <v>-4.8321226534155744E-4</v>
      </c>
      <c r="BI296" s="71">
        <f t="shared" si="202"/>
        <v>-7.2717977478574554E-4</v>
      </c>
      <c r="BJ296" s="71">
        <f t="shared" si="202"/>
        <v>-6.0976365469091035E-4</v>
      </c>
      <c r="BK296" s="71">
        <f t="shared" si="202"/>
        <v>-3.643938162256382E-2</v>
      </c>
      <c r="BL296">
        <v>93</v>
      </c>
      <c r="BM296">
        <f t="shared" si="122"/>
        <v>3.371029330073225E-3</v>
      </c>
      <c r="BN296">
        <f t="shared" si="141"/>
        <v>2.0254889230555875E-4</v>
      </c>
    </row>
    <row r="297" spans="1:66">
      <c r="A297" s="79">
        <f t="shared" si="136"/>
        <v>36665</v>
      </c>
      <c r="D297" s="71">
        <f t="shared" si="200"/>
        <v>8.9691339774088719E-2</v>
      </c>
      <c r="E297" s="71">
        <f t="shared" ref="E297:S297" si="203">E99-E$199</f>
        <v>5.5491972046382773E-2</v>
      </c>
      <c r="F297" s="71">
        <f t="shared" si="203"/>
        <v>5.1109211160290088E-2</v>
      </c>
      <c r="G297" s="71">
        <f t="shared" si="203"/>
        <v>1.5881308216448054E-2</v>
      </c>
      <c r="H297" s="71">
        <f t="shared" si="203"/>
        <v>4.8160443581814871E-2</v>
      </c>
      <c r="I297" s="71">
        <f t="shared" si="203"/>
        <v>7.22144940239689E-2</v>
      </c>
      <c r="J297" s="71">
        <f t="shared" si="203"/>
        <v>2.6698208292529405E-2</v>
      </c>
      <c r="K297" s="71">
        <f t="shared" si="203"/>
        <v>4.2181524436758863E-2</v>
      </c>
      <c r="L297" s="71">
        <f t="shared" si="203"/>
        <v>1.0614468112058049E-2</v>
      </c>
      <c r="M297" s="71">
        <f t="shared" si="203"/>
        <v>2.8680250995765676E-2</v>
      </c>
      <c r="N297" s="71">
        <f t="shared" si="203"/>
        <v>2.4479532586636408E-2</v>
      </c>
      <c r="O297" s="71">
        <f t="shared" si="203"/>
        <v>2.5299138755989721E-2</v>
      </c>
      <c r="P297" s="71">
        <f t="shared" si="203"/>
        <v>2.3434373817695565E-2</v>
      </c>
      <c r="Q297" s="71">
        <f t="shared" si="203"/>
        <v>1.9916315259244814E-2</v>
      </c>
      <c r="R297" s="71">
        <f t="shared" si="203"/>
        <v>1.0013764821935472E-2</v>
      </c>
      <c r="S297" s="71">
        <f t="shared" si="203"/>
        <v>1.8372647959058561E-2</v>
      </c>
      <c r="T297" s="71">
        <f t="shared" ref="T297:BK297" si="204">T99-T$199</f>
        <v>-4.9751654265840458E-4</v>
      </c>
      <c r="U297" s="71">
        <f t="shared" si="204"/>
        <v>4.8352654811795511E-3</v>
      </c>
      <c r="V297" s="71">
        <f t="shared" si="204"/>
        <v>4.2730798970549832E-3</v>
      </c>
      <c r="W297" s="71">
        <f t="shared" si="204"/>
        <v>3.8037446083651998E-2</v>
      </c>
      <c r="X297" s="71">
        <f t="shared" si="204"/>
        <v>9.1382219515630369E-3</v>
      </c>
      <c r="Y297" s="71">
        <f t="shared" si="204"/>
        <v>2.3549737044341015E-2</v>
      </c>
      <c r="Z297" s="71">
        <f t="shared" si="204"/>
        <v>1.7167791054336985E-2</v>
      </c>
      <c r="AA297" s="71">
        <f t="shared" si="204"/>
        <v>1.7818317798965769E-2</v>
      </c>
      <c r="AB297" s="71">
        <f t="shared" si="204"/>
        <v>2.2582318982488338E-2</v>
      </c>
      <c r="AC297" s="71">
        <f t="shared" si="204"/>
        <v>2.3658559207964062E-2</v>
      </c>
      <c r="AD297" s="71">
        <f t="shared" si="204"/>
        <v>1.3434756988764158E-2</v>
      </c>
      <c r="AE297" s="71">
        <f t="shared" si="204"/>
        <v>1.1338994304069943E-2</v>
      </c>
      <c r="AF297" s="71">
        <f t="shared" si="204"/>
        <v>-1.2140857019107602E-2</v>
      </c>
      <c r="AG297" s="71">
        <f t="shared" si="204"/>
        <v>-6.8702702622456093E-3</v>
      </c>
      <c r="AH297" s="71">
        <f t="shared" si="204"/>
        <v>-6.8185080450591674E-3</v>
      </c>
      <c r="AI297" s="71">
        <f t="shared" si="204"/>
        <v>2.3018774521661158E-2</v>
      </c>
      <c r="AJ297" s="71">
        <f t="shared" si="204"/>
        <v>-7.5474417455606031E-3</v>
      </c>
      <c r="AK297" s="71">
        <f t="shared" si="204"/>
        <v>7.8777506559885562E-3</v>
      </c>
      <c r="AL297" s="71">
        <f t="shared" si="204"/>
        <v>9.5704020389997865E-4</v>
      </c>
      <c r="AM297" s="71">
        <f t="shared" si="204"/>
        <v>8.1319016495009317E-4</v>
      </c>
      <c r="AN297" s="71">
        <f t="shared" si="204"/>
        <v>6.0162070116222882E-3</v>
      </c>
      <c r="AO297" s="71">
        <f t="shared" si="204"/>
        <v>1.4392678182528715E-2</v>
      </c>
      <c r="AP297" s="71">
        <f t="shared" si="204"/>
        <v>5.1153425716097493E-3</v>
      </c>
      <c r="AQ297" s="71">
        <f t="shared" si="204"/>
        <v>7.5681312435406161E-3</v>
      </c>
      <c r="AR297" s="71">
        <f t="shared" si="204"/>
        <v>-2.1765593892920061E-2</v>
      </c>
      <c r="AS297" s="71">
        <f t="shared" si="204"/>
        <v>-1.6425648966797112E-2</v>
      </c>
      <c r="AT297" s="71">
        <f t="shared" si="204"/>
        <v>-1.6526372579883757E-2</v>
      </c>
      <c r="AU297" s="71">
        <f t="shared" si="204"/>
        <v>1.4922615571071869E-2</v>
      </c>
      <c r="AV297" s="71">
        <f t="shared" si="204"/>
        <v>-1.8243982635741392E-2</v>
      </c>
      <c r="AW297" s="71">
        <f t="shared" si="204"/>
        <v>-5.2430158570163695E-3</v>
      </c>
      <c r="AX297" s="71">
        <f t="shared" si="204"/>
        <v>-1.2993954789738239E-2</v>
      </c>
      <c r="AY297" s="71">
        <f t="shared" si="204"/>
        <v>-1.369387360485683E-2</v>
      </c>
      <c r="AZ297" s="71">
        <f t="shared" si="204"/>
        <v>-4.9131205698848901E-3</v>
      </c>
      <c r="BA297" s="71">
        <f t="shared" si="204"/>
        <v>1.1590561437399498E-2</v>
      </c>
      <c r="BB297" s="71">
        <f t="shared" si="204"/>
        <v>3.2904600875286951E-3</v>
      </c>
      <c r="BC297" s="71">
        <f t="shared" si="204"/>
        <v>4.0237507799299214E-3</v>
      </c>
      <c r="BD297" s="71">
        <f t="shared" si="204"/>
        <v>-3.4761171484822787E-2</v>
      </c>
      <c r="BE297" s="71">
        <f t="shared" si="204"/>
        <v>-2.9668704487114724E-2</v>
      </c>
      <c r="BF297" s="71">
        <f t="shared" si="204"/>
        <v>-2.9868823283872557E-2</v>
      </c>
      <c r="BG297" s="71">
        <f t="shared" si="204"/>
        <v>1.5211617132026328E-2</v>
      </c>
      <c r="BH297" s="71">
        <f t="shared" si="204"/>
        <v>-1.8627464388745074E-2</v>
      </c>
      <c r="BI297" s="71">
        <f t="shared" si="204"/>
        <v>-5.4037276586875391E-3</v>
      </c>
      <c r="BJ297" s="71">
        <f t="shared" si="204"/>
        <v>-1.3328536062465582E-2</v>
      </c>
      <c r="BK297" s="71">
        <f t="shared" si="204"/>
        <v>-4.9795172804119443E-2</v>
      </c>
      <c r="BL297">
        <v>92</v>
      </c>
      <c r="BM297">
        <f t="shared" si="122"/>
        <v>3.5862014149715161E-3</v>
      </c>
      <c r="BN297">
        <f t="shared" si="141"/>
        <v>2.1547754500591358E-4</v>
      </c>
    </row>
    <row r="298" spans="1:66">
      <c r="A298" s="79">
        <f t="shared" si="136"/>
        <v>36668</v>
      </c>
      <c r="D298" s="71">
        <f t="shared" si="200"/>
        <v>-7.293825553675809E-2</v>
      </c>
      <c r="E298" s="71">
        <f t="shared" ref="E298:S298" si="205">E100-E$199</f>
        <v>-2.2005150255580381E-2</v>
      </c>
      <c r="F298" s="71">
        <f t="shared" si="205"/>
        <v>-2.4367409302516949E-2</v>
      </c>
      <c r="G298" s="71">
        <f t="shared" si="205"/>
        <v>-1.7144536739316062E-3</v>
      </c>
      <c r="H298" s="71">
        <f t="shared" si="205"/>
        <v>1.2937497006627736E-2</v>
      </c>
      <c r="I298" s="71">
        <f t="shared" si="205"/>
        <v>5.4397149505076023E-3</v>
      </c>
      <c r="J298" s="71">
        <f t="shared" si="205"/>
        <v>8.1826048448053797E-3</v>
      </c>
      <c r="K298" s="71">
        <f t="shared" si="205"/>
        <v>-2.0245680677368444E-3</v>
      </c>
      <c r="L298" s="71">
        <f t="shared" si="205"/>
        <v>-6.7772745998111892E-3</v>
      </c>
      <c r="M298" s="71">
        <f t="shared" si="205"/>
        <v>-3.0684473188145956E-3</v>
      </c>
      <c r="N298" s="71">
        <f t="shared" si="205"/>
        <v>-1.3283513692360944E-3</v>
      </c>
      <c r="O298" s="71">
        <f t="shared" si="205"/>
        <v>-1.5481112801983331E-3</v>
      </c>
      <c r="P298" s="71">
        <f t="shared" si="205"/>
        <v>-6.9631033666753845E-3</v>
      </c>
      <c r="Q298" s="71">
        <f t="shared" si="205"/>
        <v>-7.8632488478308574E-3</v>
      </c>
      <c r="R298" s="71">
        <f t="shared" si="205"/>
        <v>-7.7381806365148477E-3</v>
      </c>
      <c r="S298" s="71">
        <f t="shared" si="205"/>
        <v>-4.3668399843773157E-4</v>
      </c>
      <c r="T298" s="71">
        <f t="shared" ref="T298:BK298" si="206">T100-T$199</f>
        <v>-4.9751654265840458E-4</v>
      </c>
      <c r="U298" s="71">
        <f t="shared" si="206"/>
        <v>-5.848019881595618E-4</v>
      </c>
      <c r="V298" s="71">
        <f t="shared" si="206"/>
        <v>-1.1765248705097018E-3</v>
      </c>
      <c r="W298" s="71">
        <f t="shared" si="206"/>
        <v>-8.596200270186503E-4</v>
      </c>
      <c r="X298" s="71">
        <f t="shared" si="206"/>
        <v>-7.8741784840696133E-4</v>
      </c>
      <c r="Y298" s="71">
        <f t="shared" si="206"/>
        <v>-1.0753102610481786E-3</v>
      </c>
      <c r="Z298" s="71">
        <f t="shared" si="206"/>
        <v>-9.259523883618781E-4</v>
      </c>
      <c r="AA298" s="71">
        <f t="shared" si="206"/>
        <v>-1.0638699223642471E-3</v>
      </c>
      <c r="AB298" s="71">
        <f t="shared" si="206"/>
        <v>-9.1745693340982597E-4</v>
      </c>
      <c r="AC298" s="71">
        <f t="shared" si="206"/>
        <v>-8.0430688758121487E-4</v>
      </c>
      <c r="AD298" s="71">
        <f t="shared" si="206"/>
        <v>-1.2125001111729836E-3</v>
      </c>
      <c r="AE298" s="71">
        <f t="shared" si="206"/>
        <v>-3.610910390589965E-3</v>
      </c>
      <c r="AF298" s="71">
        <f t="shared" si="206"/>
        <v>-4.3064576864969371E-3</v>
      </c>
      <c r="AG298" s="71">
        <f t="shared" si="206"/>
        <v>-4.5608004135830804E-3</v>
      </c>
      <c r="AH298" s="71">
        <f t="shared" si="206"/>
        <v>-4.4956266289194174E-3</v>
      </c>
      <c r="AI298" s="71">
        <f t="shared" si="206"/>
        <v>-1.0499982658731904E-2</v>
      </c>
      <c r="AJ298" s="71">
        <f t="shared" si="206"/>
        <v>-1.0208527772832425E-2</v>
      </c>
      <c r="AK298" s="71">
        <f t="shared" si="206"/>
        <v>-9.5917466936063372E-3</v>
      </c>
      <c r="AL298" s="71">
        <f t="shared" si="206"/>
        <v>-9.4452995114201188E-3</v>
      </c>
      <c r="AM298" s="71">
        <f t="shared" si="206"/>
        <v>-1.0074542835257936E-2</v>
      </c>
      <c r="AN298" s="71">
        <f t="shared" si="206"/>
        <v>-1.0606321639402175E-2</v>
      </c>
      <c r="AO298" s="71">
        <f t="shared" si="206"/>
        <v>-6.9630339617215101E-3</v>
      </c>
      <c r="AP298" s="71">
        <f t="shared" si="206"/>
        <v>-6.6892313603798617E-3</v>
      </c>
      <c r="AQ298" s="71">
        <f t="shared" si="206"/>
        <v>-3.8029417192382352E-3</v>
      </c>
      <c r="AR298" s="71">
        <f t="shared" si="206"/>
        <v>-6.5335532288209215E-3</v>
      </c>
      <c r="AS298" s="71">
        <f t="shared" si="206"/>
        <v>-6.7544733967783953E-3</v>
      </c>
      <c r="AT298" s="71">
        <f t="shared" si="206"/>
        <v>-6.7963898172195072E-3</v>
      </c>
      <c r="AU298" s="71">
        <f t="shared" si="206"/>
        <v>-7.0124612951837874E-3</v>
      </c>
      <c r="AV298" s="71">
        <f t="shared" si="206"/>
        <v>-7.39225573451754E-3</v>
      </c>
      <c r="AW298" s="71">
        <f t="shared" si="206"/>
        <v>-8.3361929125203207E-3</v>
      </c>
      <c r="AX298" s="71">
        <f t="shared" si="206"/>
        <v>-8.4146122522070349E-3</v>
      </c>
      <c r="AY298" s="71">
        <f t="shared" si="206"/>
        <v>-8.8948724510385137E-3</v>
      </c>
      <c r="AZ298" s="71">
        <f t="shared" si="206"/>
        <v>-7.8474783003665699E-3</v>
      </c>
      <c r="BA298" s="71">
        <f t="shared" si="206"/>
        <v>-3.7868347146501015E-3</v>
      </c>
      <c r="BB298" s="71">
        <f t="shared" si="206"/>
        <v>-3.3274649004970229E-3</v>
      </c>
      <c r="BC298" s="71">
        <f t="shared" si="206"/>
        <v>-7.6117639989890795E-4</v>
      </c>
      <c r="BD298" s="71">
        <f t="shared" si="206"/>
        <v>-6.8003564871795654E-3</v>
      </c>
      <c r="BE298" s="71">
        <f t="shared" si="206"/>
        <v>-7.0388005542808708E-3</v>
      </c>
      <c r="BF298" s="71">
        <f t="shared" si="206"/>
        <v>-7.0957696930283518E-3</v>
      </c>
      <c r="BG298" s="71">
        <f t="shared" si="206"/>
        <v>-7.1563894407749695E-3</v>
      </c>
      <c r="BH298" s="71">
        <f t="shared" si="206"/>
        <v>-7.5503794884340001E-3</v>
      </c>
      <c r="BI298" s="71">
        <f t="shared" si="206"/>
        <v>-8.5703572358116382E-3</v>
      </c>
      <c r="BJ298" s="71">
        <f t="shared" si="206"/>
        <v>-8.6419353519551767E-3</v>
      </c>
      <c r="BK298" s="71">
        <f t="shared" si="206"/>
        <v>-4.4878250268428413E-2</v>
      </c>
      <c r="BL298">
        <v>91</v>
      </c>
      <c r="BM298">
        <f t="shared" si="122"/>
        <v>3.8151078882675705E-3</v>
      </c>
      <c r="BN298">
        <f t="shared" si="141"/>
        <v>2.2923143085735485E-4</v>
      </c>
    </row>
    <row r="299" spans="1:66">
      <c r="A299" s="79">
        <f t="shared" si="136"/>
        <v>36669</v>
      </c>
      <c r="D299" s="71">
        <f t="shared" si="200"/>
        <v>-4.9251266217667594E-2</v>
      </c>
      <c r="E299" s="71">
        <f t="shared" ref="E299:S299" si="207">E101-E$199</f>
        <v>-8.0693433516757382E-2</v>
      </c>
      <c r="F299" s="71">
        <f t="shared" si="207"/>
        <v>-3.2663382786674106E-2</v>
      </c>
      <c r="G299" s="71">
        <f t="shared" si="207"/>
        <v>-1.9310215564311208E-2</v>
      </c>
      <c r="H299" s="71">
        <f t="shared" si="207"/>
        <v>-1.2132676908040388E-2</v>
      </c>
      <c r="I299" s="71">
        <f t="shared" si="207"/>
        <v>-8.1864119161357655E-3</v>
      </c>
      <c r="J299" s="71">
        <f t="shared" si="207"/>
        <v>-5.3208546853998574E-3</v>
      </c>
      <c r="K299" s="71">
        <f t="shared" si="207"/>
        <v>-2.0245680677368444E-3</v>
      </c>
      <c r="L299" s="71">
        <f t="shared" si="207"/>
        <v>-6.7772745998111892E-3</v>
      </c>
      <c r="M299" s="71">
        <f t="shared" si="207"/>
        <v>-3.0684473188145956E-3</v>
      </c>
      <c r="N299" s="71">
        <f t="shared" si="207"/>
        <v>-1.3283513692360944E-3</v>
      </c>
      <c r="O299" s="71">
        <f t="shared" si="207"/>
        <v>-1.5481112801983331E-3</v>
      </c>
      <c r="P299" s="71">
        <f t="shared" si="207"/>
        <v>-6.9631033666753845E-3</v>
      </c>
      <c r="Q299" s="71">
        <f t="shared" si="207"/>
        <v>-7.8632488478308574E-3</v>
      </c>
      <c r="R299" s="71">
        <f t="shared" si="207"/>
        <v>-1.0675040309824562E-2</v>
      </c>
      <c r="S299" s="71">
        <f t="shared" si="207"/>
        <v>-6.6672337490738184E-3</v>
      </c>
      <c r="T299" s="71">
        <f t="shared" ref="T299:BK299" si="208">T101-T$199</f>
        <v>-1.1079625873195376E-2</v>
      </c>
      <c r="U299" s="71">
        <f t="shared" si="208"/>
        <v>-5.848019881595618E-4</v>
      </c>
      <c r="V299" s="71">
        <f t="shared" si="208"/>
        <v>-1.1765248705097018E-3</v>
      </c>
      <c r="W299" s="71">
        <f t="shared" si="208"/>
        <v>-8.596200270186503E-4</v>
      </c>
      <c r="X299" s="71">
        <f t="shared" si="208"/>
        <v>-7.8741784840696133E-4</v>
      </c>
      <c r="Y299" s="71">
        <f t="shared" si="208"/>
        <v>-1.0753102610481786E-3</v>
      </c>
      <c r="Z299" s="71">
        <f t="shared" si="208"/>
        <v>-9.259523883618781E-4</v>
      </c>
      <c r="AA299" s="71">
        <f t="shared" si="208"/>
        <v>-1.0638699223642471E-3</v>
      </c>
      <c r="AB299" s="71">
        <f t="shared" si="208"/>
        <v>-9.1745693340982597E-4</v>
      </c>
      <c r="AC299" s="71">
        <f t="shared" si="208"/>
        <v>-8.0430688758121487E-4</v>
      </c>
      <c r="AD299" s="71">
        <f t="shared" si="208"/>
        <v>-4.2400531352106887E-3</v>
      </c>
      <c r="AE299" s="71">
        <f t="shared" si="208"/>
        <v>-1.0083424896207444E-2</v>
      </c>
      <c r="AF299" s="71">
        <f t="shared" si="208"/>
        <v>-1.5606012940430332E-2</v>
      </c>
      <c r="AG299" s="71">
        <f t="shared" si="208"/>
        <v>-4.5608004135830804E-3</v>
      </c>
      <c r="AH299" s="71">
        <f t="shared" si="208"/>
        <v>-4.4956266289194174E-3</v>
      </c>
      <c r="AI299" s="71">
        <f t="shared" si="208"/>
        <v>-4.3461170843536795E-3</v>
      </c>
      <c r="AJ299" s="71">
        <f t="shared" si="208"/>
        <v>-3.6078437414804E-3</v>
      </c>
      <c r="AK299" s="71">
        <f t="shared" si="208"/>
        <v>-2.3189873645265285E-3</v>
      </c>
      <c r="AL299" s="71">
        <f t="shared" si="208"/>
        <v>-2.0103210239020295E-3</v>
      </c>
      <c r="AM299" s="71">
        <f t="shared" si="208"/>
        <v>-2.2924023932029735E-3</v>
      </c>
      <c r="AN299" s="71">
        <f t="shared" si="208"/>
        <v>-3.6858787948283794E-3</v>
      </c>
      <c r="AO299" s="71">
        <f t="shared" si="208"/>
        <v>-3.8480520568064135E-3</v>
      </c>
      <c r="AP299" s="71">
        <f t="shared" si="208"/>
        <v>-7.1642057641432538E-3</v>
      </c>
      <c r="AQ299" s="71">
        <f t="shared" si="208"/>
        <v>-7.1754750417104404E-3</v>
      </c>
      <c r="AR299" s="71">
        <f t="shared" si="208"/>
        <v>-1.2611724758491606E-2</v>
      </c>
      <c r="AS299" s="71">
        <f t="shared" si="208"/>
        <v>-6.0060782240017169E-4</v>
      </c>
      <c r="AT299" s="71">
        <f t="shared" si="208"/>
        <v>-6.0441956929840022E-4</v>
      </c>
      <c r="AU299" s="71">
        <f t="shared" si="208"/>
        <v>-5.8157096489338492E-4</v>
      </c>
      <c r="AV299" s="71">
        <f t="shared" si="208"/>
        <v>-4.7181288994374484E-4</v>
      </c>
      <c r="AW299" s="71">
        <f t="shared" si="208"/>
        <v>-6.7332016695118393E-4</v>
      </c>
      <c r="AX299" s="71">
        <f t="shared" si="208"/>
        <v>-5.7143479118114252E-4</v>
      </c>
      <c r="AY299" s="71">
        <f t="shared" si="208"/>
        <v>-6.6437331452303284E-4</v>
      </c>
      <c r="AZ299" s="71">
        <f t="shared" si="208"/>
        <v>-5.7471897128676054E-4</v>
      </c>
      <c r="BA299" s="71">
        <f t="shared" si="208"/>
        <v>-6.0241692580872866E-4</v>
      </c>
      <c r="BB299" s="71">
        <f t="shared" si="208"/>
        <v>-3.8115571296441393E-3</v>
      </c>
      <c r="BC299" s="71">
        <f t="shared" si="208"/>
        <v>-4.2152489388753633E-3</v>
      </c>
      <c r="BD299" s="71">
        <f t="shared" si="208"/>
        <v>-1.3148588943403552E-2</v>
      </c>
      <c r="BE299" s="71">
        <f t="shared" si="208"/>
        <v>-6.0791022399046813E-4</v>
      </c>
      <c r="BF299" s="71">
        <f t="shared" si="208"/>
        <v>-6.2325518741087314E-4</v>
      </c>
      <c r="BG299" s="71">
        <f t="shared" si="208"/>
        <v>-7.1996729259679419E-3</v>
      </c>
      <c r="BH299" s="71">
        <f t="shared" si="208"/>
        <v>-7.6006800342055467E-3</v>
      </c>
      <c r="BI299" s="71">
        <f t="shared" si="208"/>
        <v>-8.6323592818990068E-3</v>
      </c>
      <c r="BJ299" s="71">
        <f t="shared" si="208"/>
        <v>-8.7069738873102719E-3</v>
      </c>
      <c r="BK299" s="71">
        <f t="shared" si="208"/>
        <v>-4.4950071290472439E-2</v>
      </c>
      <c r="BL299">
        <v>90</v>
      </c>
      <c r="BM299">
        <f t="shared" si="122"/>
        <v>4.0586254130506073E-3</v>
      </c>
      <c r="BN299">
        <f t="shared" si="141"/>
        <v>2.4386322431633499E-4</v>
      </c>
    </row>
    <row r="300" spans="1:66">
      <c r="A300" s="79">
        <f t="shared" si="136"/>
        <v>36670</v>
      </c>
      <c r="D300" s="71">
        <f t="shared" si="200"/>
        <v>3.8794394318670239E-2</v>
      </c>
      <c r="E300" s="71">
        <f t="shared" ref="E300:S300" si="209">E102-E$199</f>
        <v>4.2913189839522678E-2</v>
      </c>
      <c r="F300" s="71">
        <f t="shared" si="209"/>
        <v>5.0156816798904817E-3</v>
      </c>
      <c r="G300" s="71">
        <f t="shared" si="209"/>
        <v>2.7442130617523881E-2</v>
      </c>
      <c r="H300" s="71">
        <f t="shared" si="209"/>
        <v>-3.7992953488960894E-3</v>
      </c>
      <c r="I300" s="71">
        <f t="shared" si="209"/>
        <v>-3.6512567507445024E-3</v>
      </c>
      <c r="J300" s="71">
        <f t="shared" si="209"/>
        <v>-8.2646509756053069E-4</v>
      </c>
      <c r="K300" s="71">
        <f t="shared" si="209"/>
        <v>8.7282237085248519E-3</v>
      </c>
      <c r="L300" s="71">
        <f t="shared" si="209"/>
        <v>4.6514212238116604E-3</v>
      </c>
      <c r="M300" s="71">
        <f t="shared" si="209"/>
        <v>2.1624165271556819E-2</v>
      </c>
      <c r="N300" s="71">
        <f t="shared" si="209"/>
        <v>-1.3283513692360944E-3</v>
      </c>
      <c r="O300" s="71">
        <f t="shared" si="209"/>
        <v>-1.5481112801983331E-3</v>
      </c>
      <c r="P300" s="71">
        <f t="shared" si="209"/>
        <v>-6.9631033666753845E-3</v>
      </c>
      <c r="Q300" s="71">
        <f t="shared" si="209"/>
        <v>2.580996625875695E-2</v>
      </c>
      <c r="R300" s="71">
        <f t="shared" si="209"/>
        <v>3.9578591266763883E-3</v>
      </c>
      <c r="S300" s="71">
        <f t="shared" si="209"/>
        <v>1.1985836000119378E-2</v>
      </c>
      <c r="T300" s="71">
        <f t="shared" ref="T300:BK300" si="210">T102-T$199</f>
        <v>-4.9751654265840458E-4</v>
      </c>
      <c r="U300" s="71">
        <f t="shared" si="210"/>
        <v>-5.848019881595618E-4</v>
      </c>
      <c r="V300" s="71">
        <f t="shared" si="210"/>
        <v>-1.1765248705097018E-3</v>
      </c>
      <c r="W300" s="71">
        <f t="shared" si="210"/>
        <v>-8.596200270186503E-4</v>
      </c>
      <c r="X300" s="71">
        <f t="shared" si="210"/>
        <v>-7.8741784840696133E-4</v>
      </c>
      <c r="Y300" s="71">
        <f t="shared" si="210"/>
        <v>1.2347710071092591E-2</v>
      </c>
      <c r="Z300" s="71">
        <f t="shared" si="210"/>
        <v>-1.4815064549029028E-2</v>
      </c>
      <c r="AA300" s="71">
        <f t="shared" si="210"/>
        <v>-1.5556877224931112E-2</v>
      </c>
      <c r="AB300" s="71">
        <f t="shared" si="210"/>
        <v>-1.3904652460221016E-2</v>
      </c>
      <c r="AC300" s="71">
        <f t="shared" si="210"/>
        <v>2.8223784775197353E-2</v>
      </c>
      <c r="AD300" s="71">
        <f t="shared" si="210"/>
        <v>5.7372181460293489E-3</v>
      </c>
      <c r="AE300" s="71">
        <f t="shared" si="210"/>
        <v>2.8616041150275546E-3</v>
      </c>
      <c r="AF300" s="71">
        <f t="shared" si="210"/>
        <v>-1.5735153510119681E-2</v>
      </c>
      <c r="AG300" s="71">
        <f t="shared" si="210"/>
        <v>-1.618883840870218E-2</v>
      </c>
      <c r="AH300" s="71">
        <f t="shared" si="210"/>
        <v>-1.6191666392110716E-2</v>
      </c>
      <c r="AI300" s="71">
        <f t="shared" si="210"/>
        <v>-4.3461170843536795E-3</v>
      </c>
      <c r="AJ300" s="71">
        <f t="shared" si="210"/>
        <v>-3.6078437414804E-3</v>
      </c>
      <c r="AK300" s="71">
        <f t="shared" si="210"/>
        <v>1.2174019938040296E-2</v>
      </c>
      <c r="AL300" s="71">
        <f t="shared" si="210"/>
        <v>-1.7048198388442588E-2</v>
      </c>
      <c r="AM300" s="71">
        <f t="shared" si="210"/>
        <v>-1.804075936134214E-2</v>
      </c>
      <c r="AN300" s="71">
        <f t="shared" si="210"/>
        <v>-1.7672120769568218E-2</v>
      </c>
      <c r="AO300" s="71">
        <f t="shared" si="210"/>
        <v>2.6161430532638783E-2</v>
      </c>
      <c r="AP300" s="71">
        <f t="shared" si="210"/>
        <v>3.1033186498328211E-3</v>
      </c>
      <c r="AQ300" s="71">
        <f t="shared" si="210"/>
        <v>6.2473941342631413E-3</v>
      </c>
      <c r="AR300" s="71">
        <f t="shared" si="210"/>
        <v>-1.2758659336135368E-2</v>
      </c>
      <c r="AS300" s="71">
        <f t="shared" si="210"/>
        <v>-1.3023127820957381E-2</v>
      </c>
      <c r="AT300" s="71">
        <f t="shared" si="210"/>
        <v>-1.3104582333529895E-2</v>
      </c>
      <c r="AU300" s="71">
        <f t="shared" si="210"/>
        <v>-5.8157096489338492E-4</v>
      </c>
      <c r="AV300" s="71">
        <f t="shared" si="210"/>
        <v>-4.7181288994374484E-4</v>
      </c>
      <c r="AW300" s="71">
        <f t="shared" si="210"/>
        <v>1.4594151963837197E-2</v>
      </c>
      <c r="AX300" s="71">
        <f t="shared" si="210"/>
        <v>-1.6444783947471266E-2</v>
      </c>
      <c r="AY300" s="71">
        <f t="shared" si="210"/>
        <v>-1.7331425799734679E-2</v>
      </c>
      <c r="AZ300" s="71">
        <f t="shared" si="210"/>
        <v>-1.528086636098221E-2</v>
      </c>
      <c r="BA300" s="71">
        <f t="shared" si="210"/>
        <v>3.006689981648639E-2</v>
      </c>
      <c r="BB300" s="71">
        <f t="shared" si="210"/>
        <v>6.6496325109041705E-3</v>
      </c>
      <c r="BC300" s="71">
        <f t="shared" si="210"/>
        <v>9.5305096366487506E-3</v>
      </c>
      <c r="BD300" s="71">
        <f t="shared" si="210"/>
        <v>-1.3308832513973193E-2</v>
      </c>
      <c r="BE300" s="71">
        <f t="shared" si="210"/>
        <v>-1.3595105750801658E-2</v>
      </c>
      <c r="BF300" s="71">
        <f t="shared" si="210"/>
        <v>-1.3695336754763648E-2</v>
      </c>
      <c r="BG300" s="71">
        <f t="shared" si="210"/>
        <v>-5.9110863795059712E-3</v>
      </c>
      <c r="BH300" s="71">
        <f t="shared" si="210"/>
        <v>-6.2138869743266524E-3</v>
      </c>
      <c r="BI300" s="71">
        <f t="shared" si="210"/>
        <v>8.7515641797579931E-3</v>
      </c>
      <c r="BJ300" s="71">
        <f t="shared" si="210"/>
        <v>-2.3637096926001147E-2</v>
      </c>
      <c r="BK300" s="71">
        <f t="shared" si="210"/>
        <v>-6.0662019198410119E-2</v>
      </c>
      <c r="BL300">
        <v>89</v>
      </c>
      <c r="BM300">
        <f t="shared" si="122"/>
        <v>4.3176866096283056E-3</v>
      </c>
      <c r="BN300">
        <f t="shared" si="141"/>
        <v>2.5942896203865422E-4</v>
      </c>
    </row>
    <row r="301" spans="1:66">
      <c r="A301" s="79">
        <f t="shared" si="136"/>
        <v>36671</v>
      </c>
      <c r="D301" s="71">
        <f t="shared" si="200"/>
        <v>2.7997770768748858E-2</v>
      </c>
      <c r="E301" s="71">
        <f t="shared" ref="E301:S301" si="211">E103-E$199</f>
        <v>7.2066666202462673E-2</v>
      </c>
      <c r="F301" s="71">
        <f t="shared" si="211"/>
        <v>-1.9210912372807313E-2</v>
      </c>
      <c r="G301" s="71">
        <f t="shared" si="211"/>
        <v>7.8328253999604747E-2</v>
      </c>
      <c r="H301" s="71">
        <f t="shared" si="211"/>
        <v>1.2798596060141741E-2</v>
      </c>
      <c r="I301" s="71">
        <f t="shared" si="211"/>
        <v>1.4367248751933709E-2</v>
      </c>
      <c r="J301" s="71">
        <f t="shared" si="211"/>
        <v>1.7031152302445941E-2</v>
      </c>
      <c r="K301" s="71">
        <f t="shared" si="211"/>
        <v>-2.0245680677368444E-3</v>
      </c>
      <c r="L301" s="71">
        <f t="shared" si="211"/>
        <v>-6.7772745998111892E-3</v>
      </c>
      <c r="M301" s="71">
        <f t="shared" si="211"/>
        <v>-3.0684473188145956E-3</v>
      </c>
      <c r="N301" s="71">
        <f t="shared" si="211"/>
        <v>-1.3283513692360944E-3</v>
      </c>
      <c r="O301" s="71">
        <f t="shared" si="211"/>
        <v>-1.5481112801983331E-3</v>
      </c>
      <c r="P301" s="71">
        <f t="shared" si="211"/>
        <v>-6.9631033666753845E-3</v>
      </c>
      <c r="Q301" s="71">
        <f t="shared" si="211"/>
        <v>-7.8632488478308574E-3</v>
      </c>
      <c r="R301" s="71">
        <f t="shared" si="211"/>
        <v>-7.7381806365148477E-3</v>
      </c>
      <c r="S301" s="71">
        <f t="shared" si="211"/>
        <v>-4.3668399843773157E-4</v>
      </c>
      <c r="T301" s="71">
        <f t="shared" ref="T301:BK301" si="212">T103-T$199</f>
        <v>-4.9751654265840458E-4</v>
      </c>
      <c r="U301" s="71">
        <f t="shared" si="212"/>
        <v>-5.848019881595618E-4</v>
      </c>
      <c r="V301" s="71">
        <f t="shared" si="212"/>
        <v>-1.1765248705097018E-3</v>
      </c>
      <c r="W301" s="71">
        <f t="shared" si="212"/>
        <v>-8.596200270186503E-4</v>
      </c>
      <c r="X301" s="71">
        <f t="shared" si="212"/>
        <v>-7.8741784840696133E-4</v>
      </c>
      <c r="Y301" s="71">
        <f t="shared" si="212"/>
        <v>-1.0753102610481786E-3</v>
      </c>
      <c r="Z301" s="71">
        <f t="shared" si="212"/>
        <v>-9.259523883618781E-4</v>
      </c>
      <c r="AA301" s="71">
        <f t="shared" si="212"/>
        <v>-1.0638699223642471E-3</v>
      </c>
      <c r="AB301" s="71">
        <f t="shared" si="212"/>
        <v>-9.1745693340982597E-4</v>
      </c>
      <c r="AC301" s="71">
        <f t="shared" si="212"/>
        <v>-8.0430688758121487E-4</v>
      </c>
      <c r="AD301" s="71">
        <f t="shared" si="212"/>
        <v>-1.2125001111729836E-3</v>
      </c>
      <c r="AE301" s="71">
        <f t="shared" si="212"/>
        <v>-3.610910390589965E-3</v>
      </c>
      <c r="AF301" s="71">
        <f t="shared" si="212"/>
        <v>-4.3064576864969371E-3</v>
      </c>
      <c r="AG301" s="71">
        <f t="shared" si="212"/>
        <v>-4.5608004135830804E-3</v>
      </c>
      <c r="AH301" s="71">
        <f t="shared" si="212"/>
        <v>-4.4956266289194174E-3</v>
      </c>
      <c r="AI301" s="71">
        <f t="shared" si="212"/>
        <v>-4.3461170843536795E-3</v>
      </c>
      <c r="AJ301" s="71">
        <f t="shared" si="212"/>
        <v>-3.6078437414804E-3</v>
      </c>
      <c r="AK301" s="71">
        <f t="shared" si="212"/>
        <v>-2.3189873645265285E-3</v>
      </c>
      <c r="AL301" s="71">
        <f t="shared" si="212"/>
        <v>-2.0103210239020295E-3</v>
      </c>
      <c r="AM301" s="71">
        <f t="shared" si="212"/>
        <v>-2.2924023932029735E-3</v>
      </c>
      <c r="AN301" s="71">
        <f t="shared" si="212"/>
        <v>-3.6858787948283794E-3</v>
      </c>
      <c r="AO301" s="71">
        <f t="shared" si="212"/>
        <v>-3.8480520568064135E-3</v>
      </c>
      <c r="AP301" s="71">
        <f t="shared" si="212"/>
        <v>-4.0484531266833518E-3</v>
      </c>
      <c r="AQ301" s="71">
        <f t="shared" si="212"/>
        <v>-4.6404045372363671E-4</v>
      </c>
      <c r="AR301" s="71">
        <f t="shared" si="212"/>
        <v>-5.6338624231712527E-4</v>
      </c>
      <c r="AS301" s="71">
        <f t="shared" si="212"/>
        <v>-6.0060782240017169E-4</v>
      </c>
      <c r="AT301" s="71">
        <f t="shared" si="212"/>
        <v>-6.0441956929840022E-4</v>
      </c>
      <c r="AU301" s="71">
        <f t="shared" si="212"/>
        <v>-5.8157096489338492E-4</v>
      </c>
      <c r="AV301" s="71">
        <f t="shared" si="212"/>
        <v>-4.7181288994374484E-4</v>
      </c>
      <c r="AW301" s="71">
        <f t="shared" si="212"/>
        <v>-6.7332016695118393E-4</v>
      </c>
      <c r="AX301" s="71">
        <f t="shared" si="212"/>
        <v>-5.7143479118114252E-4</v>
      </c>
      <c r="AY301" s="71">
        <f t="shared" si="212"/>
        <v>-6.6437331452303284E-4</v>
      </c>
      <c r="AZ301" s="71">
        <f t="shared" si="212"/>
        <v>-5.7471897128676054E-4</v>
      </c>
      <c r="BA301" s="71">
        <f t="shared" si="212"/>
        <v>-6.0241692580872866E-4</v>
      </c>
      <c r="BB301" s="71">
        <f t="shared" si="212"/>
        <v>-6.3695128887148562E-4</v>
      </c>
      <c r="BC301" s="71">
        <f t="shared" si="212"/>
        <v>2.657630348886701E-3</v>
      </c>
      <c r="BD301" s="71">
        <f t="shared" si="212"/>
        <v>-5.6980673654347916E-4</v>
      </c>
      <c r="BE301" s="71">
        <f t="shared" si="212"/>
        <v>-6.0791022399046813E-4</v>
      </c>
      <c r="BF301" s="71">
        <f t="shared" si="212"/>
        <v>-6.2325518741087314E-4</v>
      </c>
      <c r="BG301" s="71">
        <f t="shared" si="212"/>
        <v>-5.9898889461591743E-4</v>
      </c>
      <c r="BH301" s="71">
        <f t="shared" si="212"/>
        <v>-4.8321226534155744E-4</v>
      </c>
      <c r="BI301" s="71">
        <f t="shared" si="212"/>
        <v>-7.2717977478574554E-4</v>
      </c>
      <c r="BJ301" s="71">
        <f t="shared" si="212"/>
        <v>-6.0976365469091035E-4</v>
      </c>
      <c r="BK301" s="71">
        <f t="shared" si="212"/>
        <v>-3.643938162256382E-2</v>
      </c>
      <c r="BL301">
        <v>88</v>
      </c>
      <c r="BM301">
        <f t="shared" si="122"/>
        <v>4.5932836272641548E-3</v>
      </c>
      <c r="BN301">
        <f t="shared" si="141"/>
        <v>2.7598825748793003E-4</v>
      </c>
    </row>
    <row r="302" spans="1:66">
      <c r="A302" s="79">
        <f t="shared" si="136"/>
        <v>36672</v>
      </c>
      <c r="D302" s="71">
        <f t="shared" si="200"/>
        <v>0.33542121059777069</v>
      </c>
      <c r="E302" s="71">
        <f t="shared" ref="E302:S302" si="213">E104-E$199</f>
        <v>0.12717205101109288</v>
      </c>
      <c r="F302" s="71">
        <f t="shared" si="213"/>
        <v>-1.1157177565710486E-2</v>
      </c>
      <c r="G302" s="71">
        <f t="shared" si="213"/>
        <v>-0.35422981513572022</v>
      </c>
      <c r="H302" s="71">
        <f t="shared" si="213"/>
        <v>3.0748660375741303E-4</v>
      </c>
      <c r="I302" s="71">
        <f t="shared" si="213"/>
        <v>9.8131437559197884E-2</v>
      </c>
      <c r="J302" s="71">
        <f t="shared" si="213"/>
        <v>-0.1638660923420649</v>
      </c>
      <c r="K302" s="71">
        <f t="shared" si="213"/>
        <v>-4.5747379081568416E-2</v>
      </c>
      <c r="L302" s="71">
        <f t="shared" si="213"/>
        <v>-4.1462832587701171E-2</v>
      </c>
      <c r="M302" s="71">
        <f t="shared" si="213"/>
        <v>-1.5338539910628956E-2</v>
      </c>
      <c r="N302" s="71">
        <f t="shared" si="213"/>
        <v>-7.7181494680071041E-3</v>
      </c>
      <c r="O302" s="71">
        <f t="shared" si="213"/>
        <v>0.1228356084075372</v>
      </c>
      <c r="P302" s="71">
        <f t="shared" si="213"/>
        <v>0.59535486082398115</v>
      </c>
      <c r="Q302" s="71">
        <f t="shared" si="213"/>
        <v>0.12814850883502382</v>
      </c>
      <c r="R302" s="71">
        <f t="shared" si="213"/>
        <v>-5.2322087244541272E-2</v>
      </c>
      <c r="S302" s="71">
        <f t="shared" si="213"/>
        <v>-0.53415612763028097</v>
      </c>
      <c r="T302" s="71">
        <f t="shared" ref="T302:BK302" si="214">T104-T$199</f>
        <v>-1.1192805659406323E-2</v>
      </c>
      <c r="U302" s="71">
        <f t="shared" si="214"/>
        <v>1.0167989788102134E-2</v>
      </c>
      <c r="V302" s="71">
        <f t="shared" si="214"/>
        <v>-8.6213567556421886E-2</v>
      </c>
      <c r="W302" s="71">
        <f t="shared" si="214"/>
        <v>-5.4284786700599205E-2</v>
      </c>
      <c r="X302" s="71">
        <f t="shared" si="214"/>
        <v>-4.4958636161544385E-2</v>
      </c>
      <c r="Y302" s="71">
        <f t="shared" si="214"/>
        <v>-2.1278017578567645E-2</v>
      </c>
      <c r="Z302" s="71">
        <f t="shared" si="214"/>
        <v>-1.501069227010085E-2</v>
      </c>
      <c r="AA302" s="71">
        <f t="shared" si="214"/>
        <v>0.12881121149904784</v>
      </c>
      <c r="AB302" s="71">
        <f t="shared" si="214"/>
        <v>0.64625422202633254</v>
      </c>
      <c r="AC302" s="71">
        <f t="shared" si="214"/>
        <v>0.13786296104387843</v>
      </c>
      <c r="AD302" s="71">
        <f t="shared" si="214"/>
        <v>-5.7255642585620554E-2</v>
      </c>
      <c r="AE302" s="71">
        <f t="shared" si="214"/>
        <v>-0.57539723394626774</v>
      </c>
      <c r="AF302" s="71">
        <f t="shared" si="214"/>
        <v>-2.169820039836616E-2</v>
      </c>
      <c r="AG302" s="71">
        <f t="shared" si="214"/>
        <v>1.2701198972100633E-3</v>
      </c>
      <c r="AH302" s="71">
        <f t="shared" si="214"/>
        <v>-8.4048258330873066E-2</v>
      </c>
      <c r="AI302" s="71">
        <f t="shared" si="214"/>
        <v>-6.8061931470461412E-2</v>
      </c>
      <c r="AJ302" s="71">
        <f t="shared" si="214"/>
        <v>-5.8043050296497499E-2</v>
      </c>
      <c r="AK302" s="71">
        <f t="shared" si="214"/>
        <v>-3.1518142056788878E-2</v>
      </c>
      <c r="AL302" s="71">
        <f t="shared" si="214"/>
        <v>-2.4999839248600747E-2</v>
      </c>
      <c r="AM302" s="71">
        <f t="shared" si="214"/>
        <v>0.1312389902313196</v>
      </c>
      <c r="AN302" s="71">
        <f t="shared" si="214"/>
        <v>0.68257142378989599</v>
      </c>
      <c r="AO302" s="71">
        <f t="shared" si="214"/>
        <v>0.1364944643288156</v>
      </c>
      <c r="AP302" s="71">
        <f t="shared" si="214"/>
        <v>-7.0499465478565615E-2</v>
      </c>
      <c r="AQ302" s="71">
        <f t="shared" si="214"/>
        <v>-0.60715741303764781</v>
      </c>
      <c r="AR302" s="71">
        <f t="shared" si="214"/>
        <v>-2.54093848288479E-2</v>
      </c>
      <c r="AS302" s="71">
        <f t="shared" si="214"/>
        <v>-6.0060782240017169E-4</v>
      </c>
      <c r="AT302" s="71">
        <f t="shared" si="214"/>
        <v>-5.8873327693274163E-2</v>
      </c>
      <c r="AU302" s="71">
        <f t="shared" si="214"/>
        <v>-6.7272945463565673E-2</v>
      </c>
      <c r="AV302" s="71">
        <f t="shared" si="214"/>
        <v>-5.7630226729892382E-2</v>
      </c>
      <c r="AW302" s="71">
        <f t="shared" si="214"/>
        <v>-3.1444978833704847E-2</v>
      </c>
      <c r="AX302" s="71">
        <f t="shared" si="214"/>
        <v>-2.4864127360225731E-2</v>
      </c>
      <c r="AY302" s="71">
        <f t="shared" si="214"/>
        <v>0.14019305940207241</v>
      </c>
      <c r="AZ302" s="71">
        <f t="shared" si="214"/>
        <v>0.7149136215263926</v>
      </c>
      <c r="BA302" s="71">
        <f t="shared" si="214"/>
        <v>0.14257120427029862</v>
      </c>
      <c r="BB302" s="71">
        <f t="shared" si="214"/>
        <v>-7.1932254889322519E-2</v>
      </c>
      <c r="BC302" s="71">
        <f t="shared" si="214"/>
        <v>-0.62424016466985799</v>
      </c>
      <c r="BD302" s="71">
        <f t="shared" si="214"/>
        <v>-2.6545293139804155E-2</v>
      </c>
      <c r="BE302" s="71">
        <f t="shared" si="214"/>
        <v>-6.0791022399046813E-4</v>
      </c>
      <c r="BF302" s="71">
        <f t="shared" si="214"/>
        <v>-4.6391673642991578E-2</v>
      </c>
      <c r="BG302" s="71">
        <f t="shared" si="214"/>
        <v>-6.9496753624160634E-2</v>
      </c>
      <c r="BH302" s="71">
        <f t="shared" si="214"/>
        <v>-5.9672083655672205E-2</v>
      </c>
      <c r="BI302" s="71">
        <f t="shared" si="214"/>
        <v>-3.2678779581388102E-2</v>
      </c>
      <c r="BJ302" s="71">
        <f t="shared" si="214"/>
        <v>-2.5884908612885851E-2</v>
      </c>
      <c r="BK302" s="71">
        <f t="shared" si="214"/>
        <v>1.6964088249381282</v>
      </c>
      <c r="BL302">
        <v>87</v>
      </c>
      <c r="BM302">
        <f t="shared" si="122"/>
        <v>4.8864719438980369E-3</v>
      </c>
      <c r="BN302">
        <f t="shared" si="141"/>
        <v>2.9360452924247877E-4</v>
      </c>
    </row>
    <row r="303" spans="1:66">
      <c r="A303" s="79">
        <f t="shared" si="136"/>
        <v>36676</v>
      </c>
      <c r="D303" s="71">
        <f t="shared" si="200"/>
        <v>-2.5477377161870745E-2</v>
      </c>
      <c r="E303" s="71">
        <f t="shared" ref="E303:S303" si="215">E105-E$199</f>
        <v>-1.3226125636559298E-2</v>
      </c>
      <c r="F303" s="71">
        <f t="shared" si="215"/>
        <v>3.1065452856636266E-2</v>
      </c>
      <c r="G303" s="71">
        <f t="shared" si="215"/>
        <v>-1.7144536739316062E-3</v>
      </c>
      <c r="H303" s="71">
        <f t="shared" si="215"/>
        <v>2.90689902628977E-4</v>
      </c>
      <c r="I303" s="71">
        <f t="shared" si="215"/>
        <v>-7.6916662877494768E-3</v>
      </c>
      <c r="J303" s="71">
        <f t="shared" si="215"/>
        <v>7.4396956140027004E-2</v>
      </c>
      <c r="K303" s="71">
        <f t="shared" si="215"/>
        <v>3.0945451169833053E-2</v>
      </c>
      <c r="L303" s="71">
        <f t="shared" si="215"/>
        <v>5.0381139240137436E-2</v>
      </c>
      <c r="M303" s="71">
        <f t="shared" si="215"/>
        <v>3.9233932371874773E-2</v>
      </c>
      <c r="N303" s="71">
        <f t="shared" si="215"/>
        <v>4.8682069205425324E-2</v>
      </c>
      <c r="O303" s="71">
        <f t="shared" si="215"/>
        <v>2.1574306140655877E-2</v>
      </c>
      <c r="P303" s="71">
        <f t="shared" si="215"/>
        <v>1.8928310566066107E-2</v>
      </c>
      <c r="Q303" s="71">
        <f t="shared" si="215"/>
        <v>3.1802007544600497E-2</v>
      </c>
      <c r="R303" s="71">
        <f t="shared" si="215"/>
        <v>1.339037514601832E-3</v>
      </c>
      <c r="S303" s="71">
        <f t="shared" si="215"/>
        <v>0.10439737731714253</v>
      </c>
      <c r="T303" s="71">
        <f t="shared" ref="T303:BK303" si="216">T105-T$199</f>
        <v>6.7060634468632682E-2</v>
      </c>
      <c r="U303" s="71">
        <f t="shared" si="216"/>
        <v>7.1611489216329635E-2</v>
      </c>
      <c r="V303" s="71">
        <f t="shared" si="216"/>
        <v>-1.1765248705097018E-3</v>
      </c>
      <c r="W303" s="71">
        <f t="shared" si="216"/>
        <v>2.3237931552041874E-2</v>
      </c>
      <c r="X303" s="71">
        <f t="shared" si="216"/>
        <v>4.9537666039108669E-2</v>
      </c>
      <c r="Y303" s="71">
        <f t="shared" si="216"/>
        <v>3.2372623806491946E-2</v>
      </c>
      <c r="Z303" s="71">
        <f t="shared" si="216"/>
        <v>4.0746744012206203E-2</v>
      </c>
      <c r="AA303" s="71">
        <f t="shared" si="216"/>
        <v>1.1675155855065464E-2</v>
      </c>
      <c r="AB303" s="71">
        <f t="shared" si="216"/>
        <v>2.0410365707413933E-2</v>
      </c>
      <c r="AC303" s="71">
        <f t="shared" si="216"/>
        <v>3.5440084591004138E-2</v>
      </c>
      <c r="AD303" s="71">
        <f t="shared" si="216"/>
        <v>1.967152806206822E-3</v>
      </c>
      <c r="AE303" s="71">
        <f t="shared" si="216"/>
        <v>9.9461274749224088E-2</v>
      </c>
      <c r="AF303" s="71">
        <f t="shared" si="216"/>
        <v>5.803667288763862E-2</v>
      </c>
      <c r="AG303" s="71">
        <f t="shared" si="216"/>
        <v>6.2880480381949405E-2</v>
      </c>
      <c r="AH303" s="71">
        <f t="shared" si="216"/>
        <v>-4.4956266289194174E-3</v>
      </c>
      <c r="AI303" s="71">
        <f t="shared" si="216"/>
        <v>2.1629369318907056E-2</v>
      </c>
      <c r="AJ303" s="71">
        <f t="shared" si="216"/>
        <v>5.0827362813536753E-2</v>
      </c>
      <c r="AK303" s="71">
        <f t="shared" si="216"/>
        <v>3.4048656806348263E-2</v>
      </c>
      <c r="AL303" s="71">
        <f t="shared" si="216"/>
        <v>4.3452053052855384E-2</v>
      </c>
      <c r="AM303" s="71">
        <f t="shared" si="216"/>
        <v>1.1500919739132795E-2</v>
      </c>
      <c r="AN303" s="71">
        <f t="shared" si="216"/>
        <v>1.8404781080608112E-2</v>
      </c>
      <c r="AO303" s="71">
        <f t="shared" si="216"/>
        <v>3.3519600484765377E-2</v>
      </c>
      <c r="AP303" s="71">
        <f t="shared" si="216"/>
        <v>-7.4266499218394143E-4</v>
      </c>
      <c r="AQ303" s="71">
        <f t="shared" si="216"/>
        <v>0.10979244581630937</v>
      </c>
      <c r="AR303" s="71">
        <f t="shared" si="216"/>
        <v>6.6330848587713098E-2</v>
      </c>
      <c r="AS303" s="71">
        <f t="shared" si="216"/>
        <v>7.1720053757225913E-2</v>
      </c>
      <c r="AT303" s="71">
        <f t="shared" si="216"/>
        <v>-6.0441956929840022E-4</v>
      </c>
      <c r="AU303" s="71">
        <f t="shared" si="216"/>
        <v>2.663099255999141E-2</v>
      </c>
      <c r="AV303" s="71">
        <f t="shared" si="216"/>
        <v>5.6686600950004877E-2</v>
      </c>
      <c r="AW303" s="71">
        <f t="shared" si="216"/>
        <v>3.7645544135185414E-2</v>
      </c>
      <c r="AX303" s="71">
        <f t="shared" si="216"/>
        <v>4.7437784395179518E-2</v>
      </c>
      <c r="AY303" s="71">
        <f t="shared" si="216"/>
        <v>1.3828633988043793E-2</v>
      </c>
      <c r="AZ303" s="71">
        <f t="shared" si="216"/>
        <v>2.1986667711691266E-2</v>
      </c>
      <c r="BA303" s="71">
        <f t="shared" si="216"/>
        <v>3.7453219273429372E-2</v>
      </c>
      <c r="BB303" s="71">
        <f t="shared" si="216"/>
        <v>2.7471466953690087E-3</v>
      </c>
      <c r="BC303" s="71">
        <f t="shared" si="216"/>
        <v>0.11758759702286373</v>
      </c>
      <c r="BD303" s="71">
        <f t="shared" si="216"/>
        <v>6.9299873223942515E-2</v>
      </c>
      <c r="BE303" s="71">
        <f t="shared" si="216"/>
        <v>7.4899642284154633E-2</v>
      </c>
      <c r="BF303" s="71">
        <f t="shared" si="216"/>
        <v>-6.2325518741087314E-4</v>
      </c>
      <c r="BG303" s="71">
        <f t="shared" si="216"/>
        <v>2.7532261355742979E-2</v>
      </c>
      <c r="BH303" s="71">
        <f t="shared" si="216"/>
        <v>5.8705659124989096E-2</v>
      </c>
      <c r="BI303" s="71">
        <f t="shared" si="216"/>
        <v>3.9055313612364438E-2</v>
      </c>
      <c r="BJ303" s="71">
        <f t="shared" si="216"/>
        <v>4.9317410301816342E-2</v>
      </c>
      <c r="BK303" s="71">
        <f t="shared" si="216"/>
        <v>-8.9567359287317204E-3</v>
      </c>
      <c r="BL303">
        <v>86</v>
      </c>
      <c r="BM303">
        <f t="shared" si="122"/>
        <v>5.1983744084021675E-3</v>
      </c>
      <c r="BN303">
        <f t="shared" si="141"/>
        <v>3.1234524387497746E-4</v>
      </c>
    </row>
    <row r="304" spans="1:66">
      <c r="A304" s="79">
        <f t="shared" si="136"/>
        <v>36677</v>
      </c>
      <c r="D304" s="71">
        <f t="shared" si="200"/>
        <v>-3.7519083252656377E-2</v>
      </c>
      <c r="E304" s="71">
        <f t="shared" ref="E304:S304" si="217">E106-E$199</f>
        <v>-4.3691614508575075E-2</v>
      </c>
      <c r="F304" s="71">
        <f t="shared" si="217"/>
        <v>-3.468767497590465E-2</v>
      </c>
      <c r="G304" s="71">
        <f t="shared" si="217"/>
        <v>-4.4110012641617222E-2</v>
      </c>
      <c r="H304" s="71">
        <f t="shared" si="217"/>
        <v>-3.2786832222148385E-2</v>
      </c>
      <c r="I304" s="71">
        <f t="shared" si="217"/>
        <v>-3.2400670036730438E-2</v>
      </c>
      <c r="J304" s="71">
        <f t="shared" si="217"/>
        <v>-1.0535279224521469E-2</v>
      </c>
      <c r="K304" s="71">
        <f t="shared" si="217"/>
        <v>-1.2894240304640724E-2</v>
      </c>
      <c r="L304" s="71">
        <f t="shared" si="217"/>
        <v>-1.7950575197936379E-2</v>
      </c>
      <c r="M304" s="71">
        <f t="shared" si="217"/>
        <v>-3.0684473188145956E-3</v>
      </c>
      <c r="N304" s="71">
        <f t="shared" si="217"/>
        <v>-1.3283513692360944E-3</v>
      </c>
      <c r="O304" s="71">
        <f t="shared" si="217"/>
        <v>-1.5481112801983331E-3</v>
      </c>
      <c r="P304" s="71">
        <f t="shared" si="217"/>
        <v>-5.9365508119545597E-4</v>
      </c>
      <c r="Q304" s="71">
        <f t="shared" si="217"/>
        <v>1.2066064917091029E-3</v>
      </c>
      <c r="R304" s="71">
        <f t="shared" si="217"/>
        <v>1.2573822720629351E-3</v>
      </c>
      <c r="S304" s="71">
        <f t="shared" si="217"/>
        <v>-4.3668399843773157E-4</v>
      </c>
      <c r="T304" s="71">
        <f t="shared" ref="T304:BK304" si="218">T106-T$199</f>
        <v>-4.9751654265840458E-4</v>
      </c>
      <c r="U304" s="71">
        <f t="shared" si="218"/>
        <v>-5.848019881595618E-4</v>
      </c>
      <c r="V304" s="71">
        <f t="shared" si="218"/>
        <v>-1.1765248705097018E-3</v>
      </c>
      <c r="W304" s="71">
        <f t="shared" si="218"/>
        <v>-1.2835811073734299E-2</v>
      </c>
      <c r="X304" s="71">
        <f t="shared" si="218"/>
        <v>-1.313325367070634E-2</v>
      </c>
      <c r="Y304" s="71">
        <f t="shared" si="218"/>
        <v>-1.0753102610481786E-3</v>
      </c>
      <c r="Z304" s="71">
        <f t="shared" si="218"/>
        <v>-9.259523883618781E-4</v>
      </c>
      <c r="AA304" s="71">
        <f t="shared" si="218"/>
        <v>-1.0638699223642471E-3</v>
      </c>
      <c r="AB304" s="71">
        <f t="shared" si="218"/>
        <v>5.7592495587598042E-3</v>
      </c>
      <c r="AC304" s="71">
        <f t="shared" si="218"/>
        <v>8.6430400855749424E-3</v>
      </c>
      <c r="AD304" s="71">
        <f t="shared" si="218"/>
        <v>8.2662438433707547E-3</v>
      </c>
      <c r="AE304" s="71">
        <f t="shared" si="218"/>
        <v>-3.610910390589965E-3</v>
      </c>
      <c r="AF304" s="71">
        <f t="shared" si="218"/>
        <v>-4.3064576864969371E-3</v>
      </c>
      <c r="AG304" s="71">
        <f t="shared" si="218"/>
        <v>-4.5608004135830804E-3</v>
      </c>
      <c r="AH304" s="71">
        <f t="shared" si="218"/>
        <v>-4.4956266289194174E-3</v>
      </c>
      <c r="AI304" s="71">
        <f t="shared" si="218"/>
        <v>-1.724952192026152E-2</v>
      </c>
      <c r="AJ304" s="71">
        <f t="shared" si="218"/>
        <v>-1.6941374610945543E-2</v>
      </c>
      <c r="AK304" s="71">
        <f t="shared" si="218"/>
        <v>-2.3189873645265285E-3</v>
      </c>
      <c r="AL304" s="71">
        <f t="shared" si="218"/>
        <v>-2.0103210239020295E-3</v>
      </c>
      <c r="AM304" s="71">
        <f t="shared" si="218"/>
        <v>-2.2924023932029735E-3</v>
      </c>
      <c r="AN304" s="71">
        <f t="shared" si="218"/>
        <v>3.2261929618087838E-3</v>
      </c>
      <c r="AO304" s="71">
        <f t="shared" si="218"/>
        <v>5.8852512898570838E-3</v>
      </c>
      <c r="AP304" s="71">
        <f t="shared" si="218"/>
        <v>5.8038433163282877E-3</v>
      </c>
      <c r="AQ304" s="71">
        <f t="shared" si="218"/>
        <v>-4.6404045372363671E-4</v>
      </c>
      <c r="AR304" s="71">
        <f t="shared" si="218"/>
        <v>-5.6338624231712527E-4</v>
      </c>
      <c r="AS304" s="71">
        <f t="shared" si="218"/>
        <v>-6.0060782240017169E-4</v>
      </c>
      <c r="AT304" s="71">
        <f t="shared" si="218"/>
        <v>-6.0441956929840022E-4</v>
      </c>
      <c r="AU304" s="71">
        <f t="shared" si="218"/>
        <v>-1.4095290131616206E-2</v>
      </c>
      <c r="AV304" s="71">
        <f t="shared" si="218"/>
        <v>-1.4458054864683583E-2</v>
      </c>
      <c r="AW304" s="71">
        <f t="shared" si="218"/>
        <v>-6.7332016695118393E-4</v>
      </c>
      <c r="AX304" s="71">
        <f t="shared" si="218"/>
        <v>-5.7143479118114252E-4</v>
      </c>
      <c r="AY304" s="71">
        <f t="shared" si="218"/>
        <v>-6.6437331452303284E-4</v>
      </c>
      <c r="AZ304" s="71">
        <f t="shared" si="218"/>
        <v>6.4824733387119984E-3</v>
      </c>
      <c r="BA304" s="71">
        <f t="shared" si="218"/>
        <v>9.3058323311381481E-3</v>
      </c>
      <c r="BB304" s="71">
        <f t="shared" si="218"/>
        <v>9.4471677777545216E-3</v>
      </c>
      <c r="BC304" s="71">
        <f t="shared" si="218"/>
        <v>2.657630348886701E-3</v>
      </c>
      <c r="BD304" s="71">
        <f t="shared" si="218"/>
        <v>-5.6980673654347916E-4</v>
      </c>
      <c r="BE304" s="71">
        <f t="shared" si="218"/>
        <v>-6.0791022399046813E-4</v>
      </c>
      <c r="BF304" s="71">
        <f t="shared" si="218"/>
        <v>-6.2325518741087314E-4</v>
      </c>
      <c r="BG304" s="71">
        <f t="shared" si="218"/>
        <v>-1.456569637632411E-2</v>
      </c>
      <c r="BH304" s="71">
        <f t="shared" si="218"/>
        <v>-1.495524487387599E-2</v>
      </c>
      <c r="BI304" s="71">
        <f t="shared" si="218"/>
        <v>-7.2717977478574554E-4</v>
      </c>
      <c r="BJ304" s="71">
        <f t="shared" si="218"/>
        <v>-6.0976365469091035E-4</v>
      </c>
      <c r="BK304" s="71">
        <f t="shared" si="218"/>
        <v>-1.6353903065614164</v>
      </c>
      <c r="BL304">
        <v>85</v>
      </c>
      <c r="BM304">
        <f t="shared" si="122"/>
        <v>5.5301855408533699E-3</v>
      </c>
      <c r="BN304">
        <f t="shared" si="141"/>
        <v>3.3228217433508238E-4</v>
      </c>
    </row>
    <row r="305" spans="1:67" s="150" customFormat="1">
      <c r="A305" s="149">
        <f t="shared" si="136"/>
        <v>36678</v>
      </c>
      <c r="D305" s="151">
        <f t="shared" si="200"/>
        <v>1.8554084887907784E-2</v>
      </c>
      <c r="E305" s="151">
        <f t="shared" ref="E305:S305" si="219">E107-E$199</f>
        <v>7.1954038219318867E-3</v>
      </c>
      <c r="F305" s="151">
        <f t="shared" si="219"/>
        <v>-1.1157177565710486E-2</v>
      </c>
      <c r="G305" s="151">
        <f t="shared" si="219"/>
        <v>2.5471686630225174E-2</v>
      </c>
      <c r="H305" s="151">
        <f t="shared" si="219"/>
        <v>1.6991474320177599E-2</v>
      </c>
      <c r="I305" s="151">
        <f t="shared" si="219"/>
        <v>1.2878045200466003E-2</v>
      </c>
      <c r="J305" s="151">
        <f t="shared" si="219"/>
        <v>6.463968165118743E-3</v>
      </c>
      <c r="K305" s="151">
        <f t="shared" si="219"/>
        <v>6.1387425714239906E-3</v>
      </c>
      <c r="L305" s="151">
        <f t="shared" si="219"/>
        <v>1.6143830364371914E-3</v>
      </c>
      <c r="M305" s="151">
        <f t="shared" si="219"/>
        <v>2.8312748083737264E-3</v>
      </c>
      <c r="N305" s="151">
        <f t="shared" si="219"/>
        <v>2.8703935729638981E-2</v>
      </c>
      <c r="O305" s="151">
        <f t="shared" si="219"/>
        <v>1.5449465088372744E-2</v>
      </c>
      <c r="P305" s="151">
        <f t="shared" si="219"/>
        <v>5.6553605925360791E-3</v>
      </c>
      <c r="Q305" s="151">
        <f t="shared" si="219"/>
        <v>-4.0380223616023458E-4</v>
      </c>
      <c r="R305" s="151">
        <f t="shared" si="219"/>
        <v>1.8772944911817014E-2</v>
      </c>
      <c r="S305" s="151">
        <f t="shared" si="219"/>
        <v>-4.3668399843773157E-4</v>
      </c>
      <c r="T305" s="151">
        <f t="shared" ref="T305:BK305" si="220">T107-T$199</f>
        <v>-4.9751654265840458E-4</v>
      </c>
      <c r="U305" s="151">
        <f t="shared" si="220"/>
        <v>-5.848019881595618E-4</v>
      </c>
      <c r="V305" s="151">
        <f t="shared" si="220"/>
        <v>-1.1765248705097018E-3</v>
      </c>
      <c r="W305" s="151">
        <f t="shared" si="220"/>
        <v>8.1359428815591332E-3</v>
      </c>
      <c r="X305" s="151">
        <f t="shared" si="220"/>
        <v>8.4862189369222917E-3</v>
      </c>
      <c r="Y305" s="151">
        <f t="shared" si="220"/>
        <v>5.4820902851108605E-3</v>
      </c>
      <c r="Z305" s="151">
        <f t="shared" si="220"/>
        <v>3.2521981679178247E-2</v>
      </c>
      <c r="AA305" s="151">
        <f t="shared" si="220"/>
        <v>1.7745462035132047E-2</v>
      </c>
      <c r="AB305" s="151">
        <f t="shared" si="220"/>
        <v>1.2303690863912798E-2</v>
      </c>
      <c r="AC305" s="151">
        <f t="shared" si="220"/>
        <v>6.9629442470296229E-3</v>
      </c>
      <c r="AD305" s="151">
        <f t="shared" si="220"/>
        <v>2.6696288005903675E-2</v>
      </c>
      <c r="AE305" s="151">
        <f t="shared" si="220"/>
        <v>-3.610910390589965E-3</v>
      </c>
      <c r="AF305" s="151">
        <f t="shared" si="220"/>
        <v>-4.3064576864969371E-3</v>
      </c>
      <c r="AG305" s="151">
        <f t="shared" si="220"/>
        <v>-4.5608004135830804E-3</v>
      </c>
      <c r="AH305" s="151">
        <f t="shared" si="220"/>
        <v>-4.4956266289194174E-3</v>
      </c>
      <c r="AI305" s="151">
        <f t="shared" si="220"/>
        <v>5.3470121213060719E-3</v>
      </c>
      <c r="AJ305" s="151">
        <f t="shared" si="220"/>
        <v>6.408934501990809E-3</v>
      </c>
      <c r="AK305" s="151">
        <f t="shared" si="220"/>
        <v>4.7984804043374263E-3</v>
      </c>
      <c r="AL305" s="151">
        <f t="shared" si="220"/>
        <v>3.4357323146972762E-2</v>
      </c>
      <c r="AM305" s="151">
        <f t="shared" si="220"/>
        <v>1.8047281843919811E-2</v>
      </c>
      <c r="AN305" s="151">
        <f t="shared" si="220"/>
        <v>9.996564861383072E-3</v>
      </c>
      <c r="AO305" s="151">
        <f t="shared" si="220"/>
        <v>4.1522259150731863E-3</v>
      </c>
      <c r="AP305" s="151">
        <f t="shared" si="220"/>
        <v>2.4939083746568835E-2</v>
      </c>
      <c r="AQ305" s="151">
        <f t="shared" si="220"/>
        <v>-4.6404045372363671E-4</v>
      </c>
      <c r="AR305" s="151">
        <f t="shared" si="220"/>
        <v>-5.6338624231712527E-4</v>
      </c>
      <c r="AS305" s="151">
        <f t="shared" si="220"/>
        <v>-6.0060782240017169E-4</v>
      </c>
      <c r="AT305" s="151">
        <f t="shared" si="220"/>
        <v>-6.0441956929840022E-4</v>
      </c>
      <c r="AU305" s="151">
        <f t="shared" si="220"/>
        <v>9.5708004991245221E-3</v>
      </c>
      <c r="AV305" s="151">
        <f t="shared" si="220"/>
        <v>1.0036164708471421E-2</v>
      </c>
      <c r="AW305" s="151">
        <f t="shared" si="220"/>
        <v>6.8173515622064751E-3</v>
      </c>
      <c r="AX305" s="151">
        <f t="shared" si="220"/>
        <v>3.7747429510955458E-2</v>
      </c>
      <c r="AY305" s="151">
        <f t="shared" si="220"/>
        <v>2.0688751156046029E-2</v>
      </c>
      <c r="AZ305" s="151">
        <f t="shared" si="220"/>
        <v>1.3391988510421341E-2</v>
      </c>
      <c r="BA305" s="151">
        <f t="shared" si="220"/>
        <v>7.5403654628127996E-3</v>
      </c>
      <c r="BB305" s="151">
        <f t="shared" si="220"/>
        <v>2.9019258294016536E-2</v>
      </c>
      <c r="BC305" s="151">
        <f t="shared" si="220"/>
        <v>2.657630348886701E-3</v>
      </c>
      <c r="BD305" s="151">
        <f t="shared" si="220"/>
        <v>-5.6980673654347916E-4</v>
      </c>
      <c r="BE305" s="151">
        <f t="shared" si="220"/>
        <v>-6.0791022399046813E-4</v>
      </c>
      <c r="BF305" s="151">
        <f t="shared" si="220"/>
        <v>-6.2325518741087314E-4</v>
      </c>
      <c r="BG305" s="151">
        <f t="shared" si="220"/>
        <v>9.8942868212228054E-3</v>
      </c>
      <c r="BH305" s="151">
        <f t="shared" si="220"/>
        <v>1.0390399763659422E-2</v>
      </c>
      <c r="BI305" s="151">
        <f t="shared" si="220"/>
        <v>7.0428670871461128E-3</v>
      </c>
      <c r="BJ305" s="151">
        <f t="shared" si="220"/>
        <v>3.917272973245927E-2</v>
      </c>
      <c r="BK305" s="151">
        <f t="shared" si="220"/>
        <v>-1.4330890868360483E-2</v>
      </c>
      <c r="BL305" s="150">
        <v>84</v>
      </c>
      <c r="BM305" s="150">
        <f t="shared" si="122"/>
        <v>5.883176107290819E-3</v>
      </c>
      <c r="BN305">
        <f t="shared" si="141"/>
        <v>3.5349167482455571E-4</v>
      </c>
      <c r="BO305">
        <f t="shared" ref="BO305:BQ368" si="221">$BM305/BO$389</f>
        <v>3.5495352529068706E-4</v>
      </c>
    </row>
    <row r="306" spans="1:67">
      <c r="A306" s="79">
        <f t="shared" si="136"/>
        <v>36679</v>
      </c>
      <c r="D306" s="71">
        <f t="shared" si="200"/>
        <v>-3.4347860715092576E-2</v>
      </c>
      <c r="E306" s="71">
        <f t="shared" ref="E306:S306" si="222">E108-E$199</f>
        <v>-2.5862206059914166E-2</v>
      </c>
      <c r="F306" s="71">
        <f t="shared" si="222"/>
        <v>-1.9125347214887331E-2</v>
      </c>
      <c r="G306" s="71">
        <f t="shared" si="222"/>
        <v>-1.7144536739316062E-3</v>
      </c>
      <c r="H306" s="71">
        <f t="shared" si="222"/>
        <v>-3.7992953488960894E-3</v>
      </c>
      <c r="I306" s="71">
        <f t="shared" si="222"/>
        <v>-3.6512567507445024E-3</v>
      </c>
      <c r="J306" s="71">
        <f t="shared" si="222"/>
        <v>-8.2646509756053069E-4</v>
      </c>
      <c r="K306" s="71">
        <f t="shared" si="222"/>
        <v>-2.0245680677368444E-3</v>
      </c>
      <c r="L306" s="71">
        <f t="shared" si="222"/>
        <v>-6.7772745998111892E-3</v>
      </c>
      <c r="M306" s="71">
        <f t="shared" si="222"/>
        <v>2.5919089554437592E-2</v>
      </c>
      <c r="N306" s="71">
        <f t="shared" si="222"/>
        <v>4.4922666281519599E-2</v>
      </c>
      <c r="O306" s="71">
        <f t="shared" si="222"/>
        <v>-1.5481112801983331E-3</v>
      </c>
      <c r="P306" s="71">
        <f t="shared" si="222"/>
        <v>-3.8332103577478189E-3</v>
      </c>
      <c r="Q306" s="71">
        <f t="shared" si="222"/>
        <v>-2.4136440802661726E-3</v>
      </c>
      <c r="R306" s="71">
        <f t="shared" si="222"/>
        <v>-1.9410629521889331E-3</v>
      </c>
      <c r="S306" s="71">
        <f t="shared" si="222"/>
        <v>4.2914571975081646E-3</v>
      </c>
      <c r="T306" s="71">
        <f t="shared" ref="T306:BK306" si="223">T108-T$199</f>
        <v>1.4465356134053916E-2</v>
      </c>
      <c r="U306" s="71">
        <f t="shared" si="223"/>
        <v>1.423028379698112E-2</v>
      </c>
      <c r="V306" s="71">
        <f t="shared" si="223"/>
        <v>-1.1765248705097018E-3</v>
      </c>
      <c r="W306" s="71">
        <f t="shared" si="223"/>
        <v>-6.8476618716412077E-3</v>
      </c>
      <c r="X306" s="71">
        <f t="shared" si="223"/>
        <v>-6.9602769554879288E-3</v>
      </c>
      <c r="Y306" s="71">
        <f t="shared" si="223"/>
        <v>2.4732573694824324E-2</v>
      </c>
      <c r="Z306" s="71">
        <f t="shared" si="223"/>
        <v>4.4097728985593235E-2</v>
      </c>
      <c r="AA306" s="71">
        <f t="shared" si="223"/>
        <v>-7.2944196730003333E-3</v>
      </c>
      <c r="AB306" s="71">
        <f t="shared" si="223"/>
        <v>-4.2504822424010177E-4</v>
      </c>
      <c r="AC306" s="71">
        <f t="shared" si="223"/>
        <v>2.4615817092546043E-3</v>
      </c>
      <c r="AD306" s="71">
        <f t="shared" si="223"/>
        <v>1.8409373757172645E-3</v>
      </c>
      <c r="AE306" s="71">
        <f t="shared" si="223"/>
        <v>-3.610910390589965E-3</v>
      </c>
      <c r="AF306" s="71">
        <f t="shared" si="223"/>
        <v>6.6226128456932931E-3</v>
      </c>
      <c r="AG306" s="71">
        <f t="shared" si="223"/>
        <v>6.2501156906325959E-3</v>
      </c>
      <c r="AH306" s="71">
        <f t="shared" si="223"/>
        <v>-2.3788829563598311E-2</v>
      </c>
      <c r="AI306" s="71">
        <f t="shared" si="223"/>
        <v>-3.0406223754218635E-2</v>
      </c>
      <c r="AJ306" s="71">
        <f t="shared" si="223"/>
        <v>-3.0545499473288773E-2</v>
      </c>
      <c r="AK306" s="71">
        <f t="shared" si="223"/>
        <v>4.7481798585658243E-3</v>
      </c>
      <c r="AL306" s="71">
        <f t="shared" si="223"/>
        <v>2.6160555942794195E-2</v>
      </c>
      <c r="AM306" s="71">
        <f t="shared" si="223"/>
        <v>-2.9504965918087673E-2</v>
      </c>
      <c r="AN306" s="71">
        <f t="shared" si="223"/>
        <v>-1.1872859539552253E-2</v>
      </c>
      <c r="AO306" s="71">
        <f t="shared" si="223"/>
        <v>-7.9578479486271513E-3</v>
      </c>
      <c r="AP306" s="71">
        <f t="shared" si="223"/>
        <v>-1.0417901412163175E-2</v>
      </c>
      <c r="AQ306" s="71">
        <f t="shared" si="223"/>
        <v>-1.7084921689764044E-2</v>
      </c>
      <c r="AR306" s="71">
        <f t="shared" si="223"/>
        <v>-6.4631083695053963E-3</v>
      </c>
      <c r="AS306" s="71">
        <f t="shared" si="223"/>
        <v>-6.4315281331933814E-3</v>
      </c>
      <c r="AT306" s="71">
        <f t="shared" si="223"/>
        <v>-2.353192421300309E-2</v>
      </c>
      <c r="AU306" s="71">
        <f t="shared" si="223"/>
        <v>-3.0659026202171334E-2</v>
      </c>
      <c r="AV306" s="71">
        <f t="shared" si="223"/>
        <v>-3.1613749160222381E-2</v>
      </c>
      <c r="AW306" s="71">
        <f t="shared" si="223"/>
        <v>3.7942970927648677E-3</v>
      </c>
      <c r="AX306" s="71">
        <f t="shared" si="223"/>
        <v>2.61363841237548E-2</v>
      </c>
      <c r="AY306" s="71">
        <f t="shared" si="223"/>
        <v>-3.2140505416540552E-2</v>
      </c>
      <c r="AZ306" s="71">
        <f t="shared" si="223"/>
        <v>-1.0120831947598169E-2</v>
      </c>
      <c r="BA306" s="71">
        <f t="shared" si="223"/>
        <v>-5.8037558873895003E-3</v>
      </c>
      <c r="BB306" s="71">
        <f t="shared" si="223"/>
        <v>-8.4596769700804181E-3</v>
      </c>
      <c r="BC306" s="71">
        <f t="shared" si="223"/>
        <v>-1.6962156520765478E-2</v>
      </c>
      <c r="BD306" s="71">
        <f t="shared" si="223"/>
        <v>-9.1958614563108707E-3</v>
      </c>
      <c r="BE306" s="71">
        <f t="shared" si="223"/>
        <v>-9.1289599559244532E-3</v>
      </c>
      <c r="BF306" s="71">
        <f t="shared" si="223"/>
        <v>-2.4317743480079309E-2</v>
      </c>
      <c r="BG306" s="71">
        <f t="shared" si="223"/>
        <v>-3.1696901193834927E-2</v>
      </c>
      <c r="BH306" s="71">
        <f t="shared" si="223"/>
        <v>-3.2720436056935455E-2</v>
      </c>
      <c r="BI306" s="71">
        <f t="shared" si="223"/>
        <v>3.906033146702674E-3</v>
      </c>
      <c r="BJ306" s="71">
        <f t="shared" si="223"/>
        <v>2.7084313927146525E-2</v>
      </c>
      <c r="BK306" s="71">
        <f t="shared" si="223"/>
        <v>-6.9034859872015047E-2</v>
      </c>
      <c r="BL306">
        <v>83</v>
      </c>
      <c r="BM306">
        <f t="shared" si="122"/>
        <v>6.2586979864795948E-3</v>
      </c>
      <c r="BN306">
        <f t="shared" si="141"/>
        <v>3.7605497321761247E-4</v>
      </c>
      <c r="BO306">
        <f t="shared" si="221"/>
        <v>3.7761013328796493E-4</v>
      </c>
    </row>
    <row r="307" spans="1:67">
      <c r="A307" s="79">
        <f t="shared" si="136"/>
        <v>36682</v>
      </c>
      <c r="D307" s="71">
        <f t="shared" si="200"/>
        <v>-2.0844975871652151E-3</v>
      </c>
      <c r="E307" s="71">
        <f t="shared" ref="E307:S307" si="224">E109-E$199</f>
        <v>1.9193979967357389E-3</v>
      </c>
      <c r="F307" s="71">
        <f t="shared" si="224"/>
        <v>-2.728655949559413E-2</v>
      </c>
      <c r="G307" s="71">
        <f t="shared" si="224"/>
        <v>4.6893245391445182E-2</v>
      </c>
      <c r="H307" s="71">
        <f t="shared" si="224"/>
        <v>1.2527597938532576E-2</v>
      </c>
      <c r="I307" s="71">
        <f t="shared" si="224"/>
        <v>3.2570006683573856E-2</v>
      </c>
      <c r="J307" s="71">
        <f t="shared" si="224"/>
        <v>4.1834032045154512E-2</v>
      </c>
      <c r="K307" s="71">
        <f t="shared" si="224"/>
        <v>4.5603480921517822E-2</v>
      </c>
      <c r="L307" s="71">
        <f t="shared" si="224"/>
        <v>1.5262184966480314E-2</v>
      </c>
      <c r="M307" s="71">
        <f t="shared" si="224"/>
        <v>4.7081336366656922E-2</v>
      </c>
      <c r="N307" s="71">
        <f t="shared" si="224"/>
        <v>2.6528603133730184E-2</v>
      </c>
      <c r="O307" s="71">
        <f t="shared" si="224"/>
        <v>4.241501214091787E-2</v>
      </c>
      <c r="P307" s="71">
        <f t="shared" si="224"/>
        <v>8.54108316928987E-3</v>
      </c>
      <c r="Q307" s="71">
        <f t="shared" si="224"/>
        <v>-2.443181378491744E-3</v>
      </c>
      <c r="R307" s="71">
        <f t="shared" si="224"/>
        <v>3.7561987892203641E-3</v>
      </c>
      <c r="S307" s="71">
        <f t="shared" si="224"/>
        <v>2.2874394870009414E-2</v>
      </c>
      <c r="T307" s="71">
        <f t="shared" ref="T307:BK307" si="225">T109-T$199</f>
        <v>3.8342316773605549E-2</v>
      </c>
      <c r="U307" s="71">
        <f t="shared" si="225"/>
        <v>3.315333764369064E-2</v>
      </c>
      <c r="V307" s="71">
        <f t="shared" si="225"/>
        <v>-1.1765248705097018E-3</v>
      </c>
      <c r="W307" s="71">
        <f t="shared" si="225"/>
        <v>4.6069812194964713E-2</v>
      </c>
      <c r="X307" s="71">
        <f t="shared" si="225"/>
        <v>1.7618009694308382E-2</v>
      </c>
      <c r="Y307" s="71">
        <f t="shared" si="225"/>
        <v>4.8624358291224364E-2</v>
      </c>
      <c r="Z307" s="71">
        <f t="shared" si="225"/>
        <v>2.3920046198168926E-2</v>
      </c>
      <c r="AA307" s="71">
        <f t="shared" si="225"/>
        <v>4.1756127260563894E-2</v>
      </c>
      <c r="AB307" s="71">
        <f t="shared" si="225"/>
        <v>1.2610579216835092E-2</v>
      </c>
      <c r="AC307" s="71">
        <f t="shared" si="225"/>
        <v>2.4509503922063706E-3</v>
      </c>
      <c r="AD307" s="71">
        <f t="shared" si="225"/>
        <v>7.8922668817460826E-3</v>
      </c>
      <c r="AE307" s="71">
        <f t="shared" si="225"/>
        <v>1.6797961240617068E-2</v>
      </c>
      <c r="AF307" s="71">
        <f t="shared" si="225"/>
        <v>3.3031212751147378E-2</v>
      </c>
      <c r="AG307" s="71">
        <f t="shared" si="225"/>
        <v>2.7187897900997189E-2</v>
      </c>
      <c r="AH307" s="71">
        <f t="shared" si="225"/>
        <v>-4.4956266289194174E-3</v>
      </c>
      <c r="AI307" s="71">
        <f t="shared" si="225"/>
        <v>4.7112180191121726E-2</v>
      </c>
      <c r="AJ307" s="71">
        <f t="shared" si="225"/>
        <v>1.66631206321388E-2</v>
      </c>
      <c r="AK307" s="71">
        <f t="shared" si="225"/>
        <v>5.2489249130468422E-2</v>
      </c>
      <c r="AL307" s="71">
        <f t="shared" si="225"/>
        <v>2.5388653164212318E-2</v>
      </c>
      <c r="AM307" s="71">
        <f t="shared" si="225"/>
        <v>4.4854376032499102E-2</v>
      </c>
      <c r="AN307" s="71">
        <f t="shared" si="225"/>
        <v>1.0428801583170819E-2</v>
      </c>
      <c r="AO307" s="71">
        <f t="shared" si="225"/>
        <v>-4.7091060467500641E-4</v>
      </c>
      <c r="AP307" s="71">
        <f t="shared" si="225"/>
        <v>5.4905699200755581E-3</v>
      </c>
      <c r="AQ307" s="71">
        <f t="shared" si="225"/>
        <v>2.1636306546942284E-2</v>
      </c>
      <c r="AR307" s="71">
        <f t="shared" si="225"/>
        <v>4.0021893872761179E-2</v>
      </c>
      <c r="AS307" s="71">
        <f t="shared" si="225"/>
        <v>3.3885568248769232E-2</v>
      </c>
      <c r="AT307" s="71">
        <f t="shared" si="225"/>
        <v>-6.0441956929840022E-4</v>
      </c>
      <c r="AU307" s="71">
        <f t="shared" si="225"/>
        <v>5.3449125294877393E-2</v>
      </c>
      <c r="AV307" s="71">
        <f t="shared" si="225"/>
        <v>2.0866123283714053E-2</v>
      </c>
      <c r="AW307" s="71">
        <f t="shared" si="225"/>
        <v>5.7062770602616955E-2</v>
      </c>
      <c r="AX307" s="71">
        <f t="shared" si="225"/>
        <v>2.8290597448693805E-2</v>
      </c>
      <c r="AY307" s="71">
        <f t="shared" si="225"/>
        <v>4.8956010910897969E-2</v>
      </c>
      <c r="AZ307" s="71">
        <f t="shared" si="225"/>
        <v>1.3848524441720888E-2</v>
      </c>
      <c r="BA307" s="71">
        <f t="shared" si="225"/>
        <v>2.8382793941823447E-3</v>
      </c>
      <c r="BB307" s="71">
        <f t="shared" si="225"/>
        <v>9.1319313478235419E-3</v>
      </c>
      <c r="BC307" s="71">
        <f t="shared" si="225"/>
        <v>2.5700124496041178E-2</v>
      </c>
      <c r="BD307" s="71">
        <f t="shared" si="225"/>
        <v>4.1835092744216533E-2</v>
      </c>
      <c r="BE307" s="71">
        <f t="shared" si="225"/>
        <v>3.5410388965165442E-2</v>
      </c>
      <c r="BF307" s="71">
        <f t="shared" si="225"/>
        <v>-6.2325518741087314E-4</v>
      </c>
      <c r="BG307" s="71">
        <f t="shared" si="225"/>
        <v>5.5242453788208558E-2</v>
      </c>
      <c r="BH307" s="71">
        <f t="shared" si="225"/>
        <v>2.1608996979391983E-2</v>
      </c>
      <c r="BI307" s="71">
        <f t="shared" si="225"/>
        <v>5.9081374534782731E-2</v>
      </c>
      <c r="BJ307" s="71">
        <f t="shared" si="225"/>
        <v>2.9287829401497965E-2</v>
      </c>
      <c r="BK307" s="71">
        <f t="shared" si="225"/>
        <v>1.4929211134812576E-2</v>
      </c>
      <c r="BL307">
        <v>82</v>
      </c>
      <c r="BM307">
        <f t="shared" si="122"/>
        <v>6.6581893473187182E-3</v>
      </c>
      <c r="BN307">
        <f t="shared" si="141"/>
        <v>4.0005848214639628E-4</v>
      </c>
      <c r="BO307">
        <f t="shared" si="221"/>
        <v>4.017129077531542E-4</v>
      </c>
    </row>
    <row r="308" spans="1:67">
      <c r="A308" s="79">
        <f t="shared" si="136"/>
        <v>36683</v>
      </c>
      <c r="D308" s="71">
        <f t="shared" si="200"/>
        <v>2.9075705550282199E-2</v>
      </c>
      <c r="E308" s="71">
        <f t="shared" ref="E308:S308" si="226">E110-E$199</f>
        <v>1.6247508611065737E-2</v>
      </c>
      <c r="F308" s="71">
        <f t="shared" si="226"/>
        <v>2.3019758082942245E-3</v>
      </c>
      <c r="G308" s="71">
        <f t="shared" si="226"/>
        <v>3.0604337581235704E-2</v>
      </c>
      <c r="H308" s="71">
        <f t="shared" si="226"/>
        <v>3.5888452918346456E-2</v>
      </c>
      <c r="I308" s="71">
        <f t="shared" si="226"/>
        <v>2.747966184442871E-2</v>
      </c>
      <c r="J308" s="71">
        <f t="shared" si="226"/>
        <v>5.7748835692896405E-2</v>
      </c>
      <c r="K308" s="71">
        <f t="shared" si="226"/>
        <v>4.8363924345076359E-2</v>
      </c>
      <c r="L308" s="71">
        <f t="shared" si="226"/>
        <v>2.0106064793629259E-2</v>
      </c>
      <c r="M308" s="71">
        <f t="shared" si="226"/>
        <v>2.9019867232685854E-2</v>
      </c>
      <c r="N308" s="71">
        <f t="shared" si="226"/>
        <v>2.5773578408555084E-2</v>
      </c>
      <c r="O308" s="71">
        <f t="shared" si="226"/>
        <v>3.0200587034381936E-2</v>
      </c>
      <c r="P308" s="71">
        <f t="shared" si="226"/>
        <v>5.2694650689590668E-3</v>
      </c>
      <c r="Q308" s="71">
        <f t="shared" si="226"/>
        <v>5.5597714843099132E-3</v>
      </c>
      <c r="R308" s="71">
        <f t="shared" si="226"/>
        <v>7.9672181332265859E-4</v>
      </c>
      <c r="S308" s="71">
        <f t="shared" si="226"/>
        <v>1.7828663978855457E-2</v>
      </c>
      <c r="T308" s="71">
        <f t="shared" ref="T308:BK308" si="227">T110-T$199</f>
        <v>2.767336042403782E-2</v>
      </c>
      <c r="U308" s="71">
        <f t="shared" si="227"/>
        <v>1.8195092663436715E-2</v>
      </c>
      <c r="V308" s="71">
        <f t="shared" si="227"/>
        <v>4.7231972566786204E-3</v>
      </c>
      <c r="W308" s="71">
        <f t="shared" si="227"/>
        <v>5.4865101811081472E-2</v>
      </c>
      <c r="X308" s="71">
        <f t="shared" si="227"/>
        <v>2.9154938766671357E-2</v>
      </c>
      <c r="Y308" s="71">
        <f t="shared" si="227"/>
        <v>3.4642772341031067E-2</v>
      </c>
      <c r="Z308" s="71">
        <f t="shared" si="227"/>
        <v>2.9287826208134755E-2</v>
      </c>
      <c r="AA308" s="71">
        <f t="shared" si="227"/>
        <v>3.4233912158659646E-2</v>
      </c>
      <c r="AB308" s="71">
        <f t="shared" si="227"/>
        <v>1.1950663369054608E-2</v>
      </c>
      <c r="AC308" s="71">
        <f t="shared" si="227"/>
        <v>1.3227072466705854E-2</v>
      </c>
      <c r="AD308" s="71">
        <f t="shared" si="227"/>
        <v>7.8101174884645675E-3</v>
      </c>
      <c r="AE308" s="71">
        <f t="shared" si="227"/>
        <v>1.638975631607947E-2</v>
      </c>
      <c r="AF308" s="71">
        <f t="shared" si="227"/>
        <v>2.6623843004861619E-2</v>
      </c>
      <c r="AG308" s="71">
        <f t="shared" si="227"/>
        <v>1.6058486789152528E-2</v>
      </c>
      <c r="AH308" s="71">
        <f t="shared" si="227"/>
        <v>-4.4956266289194174E-3</v>
      </c>
      <c r="AI308" s="71">
        <f t="shared" si="227"/>
        <v>5.0545710483163545E-2</v>
      </c>
      <c r="AJ308" s="71">
        <f t="shared" si="227"/>
        <v>2.2796330455030309E-2</v>
      </c>
      <c r="AK308" s="71">
        <f t="shared" si="227"/>
        <v>3.0470835458464442E-2</v>
      </c>
      <c r="AL308" s="71">
        <f t="shared" si="227"/>
        <v>2.4657926058259245E-2</v>
      </c>
      <c r="AM308" s="71">
        <f t="shared" si="227"/>
        <v>3.0072882108828743E-2</v>
      </c>
      <c r="AN308" s="71">
        <f t="shared" si="227"/>
        <v>6.8962305357084088E-3</v>
      </c>
      <c r="AO308" s="71">
        <f t="shared" si="227"/>
        <v>8.2450508079949716E-3</v>
      </c>
      <c r="AP308" s="71">
        <f t="shared" si="227"/>
        <v>2.2607160665814039E-3</v>
      </c>
      <c r="AQ308" s="71">
        <f t="shared" si="227"/>
        <v>1.5796480418056688E-2</v>
      </c>
      <c r="AR308" s="71">
        <f t="shared" si="227"/>
        <v>2.7449649985356765E-2</v>
      </c>
      <c r="AS308" s="71">
        <f t="shared" si="227"/>
        <v>1.620651049398102E-2</v>
      </c>
      <c r="AT308" s="71">
        <f t="shared" si="227"/>
        <v>-6.0441956929840022E-4</v>
      </c>
      <c r="AU308" s="71">
        <f t="shared" si="227"/>
        <v>5.6905519952788218E-2</v>
      </c>
      <c r="AV308" s="71">
        <f t="shared" si="227"/>
        <v>2.728847076365519E-2</v>
      </c>
      <c r="AW308" s="71">
        <f t="shared" si="227"/>
        <v>3.3789084019225396E-2</v>
      </c>
      <c r="AX308" s="71">
        <f t="shared" si="227"/>
        <v>2.7480895556918537E-2</v>
      </c>
      <c r="AY308" s="71">
        <f t="shared" si="227"/>
        <v>3.3329382501189615E-2</v>
      </c>
      <c r="AZ308" s="71">
        <f t="shared" si="227"/>
        <v>1.0235826107423532E-2</v>
      </c>
      <c r="BA308" s="71">
        <f t="shared" si="227"/>
        <v>1.1716482644976123E-2</v>
      </c>
      <c r="BB308" s="71">
        <f t="shared" si="227"/>
        <v>5.8230194966548254E-3</v>
      </c>
      <c r="BC308" s="71">
        <f t="shared" si="227"/>
        <v>1.9597617590269126E-2</v>
      </c>
      <c r="BD308" s="71">
        <f t="shared" si="227"/>
        <v>2.865494992195125E-2</v>
      </c>
      <c r="BE308" s="71">
        <f t="shared" si="227"/>
        <v>1.6926145067534443E-2</v>
      </c>
      <c r="BF308" s="71">
        <f t="shared" si="227"/>
        <v>-6.2325518741087314E-4</v>
      </c>
      <c r="BG308" s="71">
        <f t="shared" si="227"/>
        <v>5.8706925064230496E-2</v>
      </c>
      <c r="BH308" s="71">
        <f t="shared" si="227"/>
        <v>2.8233764651214834E-2</v>
      </c>
      <c r="BI308" s="71">
        <f t="shared" si="227"/>
        <v>3.4914511551140094E-2</v>
      </c>
      <c r="BJ308" s="71">
        <f t="shared" si="227"/>
        <v>2.8419851020423118E-2</v>
      </c>
      <c r="BK308" s="71">
        <f t="shared" si="227"/>
        <v>-1.2987314706577255E-3</v>
      </c>
      <c r="BL308">
        <v>81</v>
      </c>
      <c r="BM308">
        <f t="shared" si="122"/>
        <v>7.0831801567220413E-3</v>
      </c>
      <c r="BN308">
        <f t="shared" si="141"/>
        <v>4.2559412994297479E-4</v>
      </c>
      <c r="BO308">
        <f t="shared" si="221"/>
        <v>4.2735415718420664E-4</v>
      </c>
    </row>
    <row r="309" spans="1:67">
      <c r="A309" s="79">
        <f t="shared" si="136"/>
        <v>36684</v>
      </c>
      <c r="D309" s="71">
        <f t="shared" si="200"/>
        <v>0.13910013931487261</v>
      </c>
      <c r="E309" s="71">
        <f t="shared" ref="E309:S309" si="228">E111-E$199</f>
        <v>3.845911314601648E-2</v>
      </c>
      <c r="F309" s="71">
        <f t="shared" si="228"/>
        <v>7.5854199423919216E-2</v>
      </c>
      <c r="G309" s="71">
        <f t="shared" si="228"/>
        <v>9.5841836492313176E-2</v>
      </c>
      <c r="H309" s="71">
        <f t="shared" si="228"/>
        <v>1.5469123516980897E-2</v>
      </c>
      <c r="I309" s="71">
        <f t="shared" si="228"/>
        <v>1.5324644708261101E-2</v>
      </c>
      <c r="J309" s="71">
        <f t="shared" si="228"/>
        <v>5.4506797660807488E-2</v>
      </c>
      <c r="K309" s="71">
        <f t="shared" si="228"/>
        <v>5.061916541768504E-2</v>
      </c>
      <c r="L309" s="71">
        <f t="shared" si="228"/>
        <v>4.9938954842041458E-2</v>
      </c>
      <c r="M309" s="71">
        <f t="shared" si="228"/>
        <v>3.8174511215234408E-2</v>
      </c>
      <c r="N309" s="71">
        <f t="shared" si="228"/>
        <v>2.5058403803958934E-2</v>
      </c>
      <c r="O309" s="71">
        <f t="shared" si="228"/>
        <v>3.9273883240056866E-2</v>
      </c>
      <c r="P309" s="71">
        <f t="shared" si="228"/>
        <v>1.4090305831156879E-2</v>
      </c>
      <c r="Q309" s="71">
        <f t="shared" si="228"/>
        <v>4.1561634479692119E-2</v>
      </c>
      <c r="R309" s="71">
        <f t="shared" si="228"/>
        <v>2.0196596695039218E-2</v>
      </c>
      <c r="S309" s="71">
        <f t="shared" si="228"/>
        <v>4.8137986150119452E-2</v>
      </c>
      <c r="T309" s="71">
        <f t="shared" ref="T309:BK309" si="229">T111-T$199</f>
        <v>2.2386777290929402E-2</v>
      </c>
      <c r="U309" s="71">
        <f t="shared" si="229"/>
        <v>3.1454551756457096E-2</v>
      </c>
      <c r="V309" s="71">
        <f t="shared" si="229"/>
        <v>-1.1765248705097018E-3</v>
      </c>
      <c r="W309" s="71">
        <f t="shared" si="229"/>
        <v>2.5879941014880437E-2</v>
      </c>
      <c r="X309" s="71">
        <f t="shared" si="229"/>
        <v>2.8284396973569916E-2</v>
      </c>
      <c r="Y309" s="71">
        <f t="shared" si="229"/>
        <v>1.0552727734071034E-2</v>
      </c>
      <c r="Z309" s="71">
        <f t="shared" si="229"/>
        <v>-6.8961193748656741E-3</v>
      </c>
      <c r="AA309" s="71">
        <f t="shared" si="229"/>
        <v>1.0430509503370964E-2</v>
      </c>
      <c r="AB309" s="71">
        <f t="shared" si="229"/>
        <v>5.1373735466742274E-3</v>
      </c>
      <c r="AC309" s="71">
        <f t="shared" si="229"/>
        <v>3.7199172881185585E-2</v>
      </c>
      <c r="AD309" s="71">
        <f t="shared" si="229"/>
        <v>1.0692402395145474E-2</v>
      </c>
      <c r="AE309" s="71">
        <f t="shared" si="229"/>
        <v>2.0840185473574371E-2</v>
      </c>
      <c r="AF309" s="71">
        <f t="shared" si="229"/>
        <v>-9.3955271939682311E-3</v>
      </c>
      <c r="AG309" s="71">
        <f t="shared" si="229"/>
        <v>5.2826909388814774E-4</v>
      </c>
      <c r="AH309" s="71">
        <f t="shared" si="229"/>
        <v>-2.4168392227624194E-2</v>
      </c>
      <c r="AI309" s="71">
        <f t="shared" si="229"/>
        <v>7.4534298468013514E-3</v>
      </c>
      <c r="AJ309" s="71">
        <f t="shared" si="229"/>
        <v>9.3373208505565866E-3</v>
      </c>
      <c r="AK309" s="71">
        <f t="shared" si="229"/>
        <v>-8.7915018701440074E-3</v>
      </c>
      <c r="AL309" s="71">
        <f t="shared" si="229"/>
        <v>-2.8678568106063323E-2</v>
      </c>
      <c r="AM309" s="71">
        <f t="shared" si="229"/>
        <v>-8.6822004919739834E-3</v>
      </c>
      <c r="AN309" s="71">
        <f t="shared" si="229"/>
        <v>-5.8603381278208196E-3</v>
      </c>
      <c r="AO309" s="71">
        <f t="shared" si="229"/>
        <v>2.8497861082832119E-2</v>
      </c>
      <c r="AP309" s="71">
        <f t="shared" si="229"/>
        <v>-9.0873312201550545E-4</v>
      </c>
      <c r="AQ309" s="71">
        <f t="shared" si="229"/>
        <v>1.0231248663024313E-2</v>
      </c>
      <c r="AR309" s="71">
        <f t="shared" si="229"/>
        <v>-2.2910684934313783E-2</v>
      </c>
      <c r="AS309" s="71">
        <f t="shared" si="229"/>
        <v>-1.1773908420525361E-2</v>
      </c>
      <c r="AT309" s="71">
        <f t="shared" si="229"/>
        <v>-2.5467578761942229E-2</v>
      </c>
      <c r="AU309" s="71">
        <f t="shared" si="229"/>
        <v>8.0711406219701968E-3</v>
      </c>
      <c r="AV309" s="71">
        <f t="shared" si="229"/>
        <v>9.0650441332770781E-3</v>
      </c>
      <c r="AW309" s="71">
        <f t="shared" si="229"/>
        <v>-1.1572610624986815E-2</v>
      </c>
      <c r="AX309" s="71">
        <f t="shared" si="229"/>
        <v>-3.2900321906541158E-2</v>
      </c>
      <c r="AY309" s="71">
        <f t="shared" si="229"/>
        <v>-1.1417165090784769E-2</v>
      </c>
      <c r="AZ309" s="71">
        <f t="shared" si="229"/>
        <v>-4.5421638088019595E-3</v>
      </c>
      <c r="BA309" s="71">
        <f t="shared" si="229"/>
        <v>3.0877039340389267E-2</v>
      </c>
      <c r="BB309" s="71">
        <f t="shared" si="229"/>
        <v>6.5005017577597602E-4</v>
      </c>
      <c r="BC309" s="71">
        <f t="shared" si="229"/>
        <v>1.046581279669841E-2</v>
      </c>
      <c r="BD309" s="71">
        <f t="shared" si="229"/>
        <v>-2.7424894039719712E-2</v>
      </c>
      <c r="BE309" s="71">
        <f t="shared" si="229"/>
        <v>-1.5786251823056228E-2</v>
      </c>
      <c r="BF309" s="71">
        <f t="shared" si="229"/>
        <v>-2.6338957951868663E-2</v>
      </c>
      <c r="BG309" s="71">
        <f t="shared" si="229"/>
        <v>8.3182676469456627E-3</v>
      </c>
      <c r="BH309" s="71">
        <f t="shared" si="229"/>
        <v>9.3760225269673425E-3</v>
      </c>
      <c r="BI309" s="71">
        <f t="shared" si="229"/>
        <v>-1.199490462112824E-2</v>
      </c>
      <c r="BJ309" s="71">
        <f t="shared" si="229"/>
        <v>-3.4067429845537268E-2</v>
      </c>
      <c r="BK309" s="71">
        <f t="shared" si="229"/>
        <v>-4.7550607047634766E-2</v>
      </c>
      <c r="BL309">
        <v>80</v>
      </c>
      <c r="BM309">
        <f t="shared" si="122"/>
        <v>7.5352980390660015E-3</v>
      </c>
      <c r="BN309">
        <f t="shared" si="141"/>
        <v>4.5275971270529236E-4</v>
      </c>
      <c r="BO309">
        <f t="shared" si="221"/>
        <v>4.5463208211085816E-4</v>
      </c>
    </row>
    <row r="310" spans="1:67">
      <c r="A310" s="79">
        <f t="shared" si="136"/>
        <v>36685</v>
      </c>
      <c r="D310" s="71">
        <f t="shared" si="200"/>
        <v>7.1357526055019105E-2</v>
      </c>
      <c r="E310" s="71">
        <f t="shared" ref="E310:S310" si="230">E112-E$199</f>
        <v>4.0020262405629239E-2</v>
      </c>
      <c r="F310" s="71">
        <f t="shared" si="230"/>
        <v>6.6620523476973753E-2</v>
      </c>
      <c r="G310" s="71">
        <f t="shared" si="230"/>
        <v>2.0473461301430532E-2</v>
      </c>
      <c r="H310" s="71">
        <f t="shared" si="230"/>
        <v>-1.5315737410455155E-2</v>
      </c>
      <c r="I310" s="71">
        <f t="shared" si="230"/>
        <v>2.2324229652516233E-2</v>
      </c>
      <c r="J310" s="71">
        <f t="shared" si="230"/>
        <v>-8.2646509756053069E-4</v>
      </c>
      <c r="K310" s="71">
        <f t="shared" si="230"/>
        <v>-2.0245680677368444E-3</v>
      </c>
      <c r="L310" s="71">
        <f t="shared" si="230"/>
        <v>-6.7772745998111892E-3</v>
      </c>
      <c r="M310" s="71">
        <f t="shared" si="230"/>
        <v>-3.0684473188145956E-3</v>
      </c>
      <c r="N310" s="71">
        <f t="shared" si="230"/>
        <v>-1.3283513692360944E-3</v>
      </c>
      <c r="O310" s="71">
        <f t="shared" si="230"/>
        <v>-1.5481112801983331E-3</v>
      </c>
      <c r="P310" s="71">
        <f t="shared" si="230"/>
        <v>-6.9631033666753845E-3</v>
      </c>
      <c r="Q310" s="71">
        <f t="shared" si="230"/>
        <v>-7.8632488478308574E-3</v>
      </c>
      <c r="R310" s="71">
        <f t="shared" si="230"/>
        <v>-7.7381806365148477E-3</v>
      </c>
      <c r="S310" s="71">
        <f t="shared" si="230"/>
        <v>-4.3668399843773157E-4</v>
      </c>
      <c r="T310" s="71">
        <f t="shared" ref="T310:BK310" si="231">T112-T$199</f>
        <v>-4.9751654265840458E-4</v>
      </c>
      <c r="U310" s="71">
        <f t="shared" si="231"/>
        <v>-5.848019881595618E-4</v>
      </c>
      <c r="V310" s="71">
        <f t="shared" si="231"/>
        <v>-1.1765248705097018E-3</v>
      </c>
      <c r="W310" s="71">
        <f t="shared" si="231"/>
        <v>-8.596200270186503E-4</v>
      </c>
      <c r="X310" s="71">
        <f t="shared" si="231"/>
        <v>-7.8741784840696133E-4</v>
      </c>
      <c r="Y310" s="71">
        <f t="shared" si="231"/>
        <v>-1.0753102610481786E-3</v>
      </c>
      <c r="Z310" s="71">
        <f t="shared" si="231"/>
        <v>-9.259523883618781E-4</v>
      </c>
      <c r="AA310" s="71">
        <f t="shared" si="231"/>
        <v>-1.0638699223642471E-3</v>
      </c>
      <c r="AB310" s="71">
        <f t="shared" si="231"/>
        <v>-9.1745693340982597E-4</v>
      </c>
      <c r="AC310" s="71">
        <f t="shared" si="231"/>
        <v>-8.0430688758121487E-4</v>
      </c>
      <c r="AD310" s="71">
        <f t="shared" si="231"/>
        <v>-1.2125001111729836E-3</v>
      </c>
      <c r="AE310" s="71">
        <f t="shared" si="231"/>
        <v>-3.610910390589965E-3</v>
      </c>
      <c r="AF310" s="71">
        <f t="shared" si="231"/>
        <v>-4.3064576864969371E-3</v>
      </c>
      <c r="AG310" s="71">
        <f t="shared" si="231"/>
        <v>-4.5608004135830804E-3</v>
      </c>
      <c r="AH310" s="71">
        <f t="shared" si="231"/>
        <v>-1.7829157498384561E-2</v>
      </c>
      <c r="AI310" s="71">
        <f t="shared" si="231"/>
        <v>-1.6145664015508734E-2</v>
      </c>
      <c r="AJ310" s="71">
        <f t="shared" si="231"/>
        <v>-1.6553008333517364E-2</v>
      </c>
      <c r="AK310" s="71">
        <f t="shared" si="231"/>
        <v>-1.5391068931879304E-2</v>
      </c>
      <c r="AL310" s="71">
        <f t="shared" si="231"/>
        <v>-1.5615973079680628E-2</v>
      </c>
      <c r="AM310" s="71">
        <f t="shared" si="231"/>
        <v>-1.5195807229110816E-2</v>
      </c>
      <c r="AN310" s="71">
        <f t="shared" si="231"/>
        <v>-9.395382130204433E-3</v>
      </c>
      <c r="AO310" s="71">
        <f t="shared" si="231"/>
        <v>-8.6266978333957439E-3</v>
      </c>
      <c r="AP310" s="71">
        <f t="shared" si="231"/>
        <v>-1.0337782034247341E-2</v>
      </c>
      <c r="AQ310" s="71">
        <f t="shared" si="231"/>
        <v>-1.1159329570471556E-2</v>
      </c>
      <c r="AR310" s="71">
        <f t="shared" si="231"/>
        <v>-1.1927144892632221E-2</v>
      </c>
      <c r="AS310" s="71">
        <f t="shared" si="231"/>
        <v>-1.1900163076333566E-2</v>
      </c>
      <c r="AT310" s="71">
        <f t="shared" si="231"/>
        <v>-5.0794164093153682E-2</v>
      </c>
      <c r="AU310" s="71">
        <f t="shared" si="231"/>
        <v>-4.4613841115396784E-2</v>
      </c>
      <c r="AV310" s="71">
        <f t="shared" si="231"/>
        <v>-4.9092499896017834E-2</v>
      </c>
      <c r="AW310" s="71">
        <f t="shared" si="231"/>
        <v>-4.9806008744595835E-2</v>
      </c>
      <c r="AX310" s="71">
        <f t="shared" si="231"/>
        <v>-5.1864729178731722E-2</v>
      </c>
      <c r="AY310" s="71">
        <f t="shared" si="231"/>
        <v>-4.9116756700469777E-2</v>
      </c>
      <c r="AZ310" s="71">
        <f t="shared" si="231"/>
        <v>-2.1176157349991755E-2</v>
      </c>
      <c r="BA310" s="71">
        <f t="shared" si="231"/>
        <v>-1.775846374446529E-2</v>
      </c>
      <c r="BB310" s="71">
        <f t="shared" si="231"/>
        <v>-2.3402162061883919E-2</v>
      </c>
      <c r="BC310" s="71">
        <f t="shared" si="231"/>
        <v>-3.7007626043544704E-2</v>
      </c>
      <c r="BD310" s="71">
        <f t="shared" si="231"/>
        <v>-4.2872186427232867E-2</v>
      </c>
      <c r="BE310" s="71">
        <f t="shared" si="231"/>
        <v>-4.2656146467489858E-2</v>
      </c>
      <c r="BF310" s="71">
        <f t="shared" si="231"/>
        <v>-0.11714081114856281</v>
      </c>
      <c r="BG310" s="71">
        <f t="shared" si="231"/>
        <v>-0.10195148315490338</v>
      </c>
      <c r="BH310" s="71">
        <f t="shared" si="231"/>
        <v>-0.11311137214965131</v>
      </c>
      <c r="BI310" s="71">
        <f t="shared" si="231"/>
        <v>-0.11462259788244934</v>
      </c>
      <c r="BJ310" s="71">
        <f t="shared" si="231"/>
        <v>-0.11987318448150854</v>
      </c>
      <c r="BK310" s="71">
        <f t="shared" si="231"/>
        <v>-0.14865137222949182</v>
      </c>
      <c r="BL310">
        <v>79</v>
      </c>
      <c r="BM310">
        <f t="shared" si="122"/>
        <v>8.0162745096446827E-3</v>
      </c>
      <c r="BN310">
        <f t="shared" si="141"/>
        <v>4.8165926883541742E-4</v>
      </c>
      <c r="BO310">
        <f t="shared" si="221"/>
        <v>4.8365115118176403E-4</v>
      </c>
    </row>
    <row r="311" spans="1:67">
      <c r="A311" s="79">
        <f t="shared" si="136"/>
        <v>36686</v>
      </c>
      <c r="D311" s="71">
        <f t="shared" si="200"/>
        <v>0.13175021967125641</v>
      </c>
      <c r="E311" s="71">
        <f t="shared" ref="E311:S311" si="232">E113-E$199</f>
        <v>9.6973185242929291E-2</v>
      </c>
      <c r="F311" s="71">
        <f t="shared" si="232"/>
        <v>0.13812257202695133</v>
      </c>
      <c r="G311" s="71">
        <f t="shared" si="232"/>
        <v>6.790518060382901E-2</v>
      </c>
      <c r="H311" s="71">
        <f t="shared" si="232"/>
        <v>9.5364453771418764E-2</v>
      </c>
      <c r="I311" s="71">
        <f t="shared" si="232"/>
        <v>4.9837428200241722E-2</v>
      </c>
      <c r="J311" s="71">
        <f t="shared" si="232"/>
        <v>9.7678305415711361E-2</v>
      </c>
      <c r="K311" s="71">
        <f t="shared" si="232"/>
        <v>0.11238578311000727</v>
      </c>
      <c r="L311" s="71">
        <f t="shared" si="232"/>
        <v>1.7976464553127205E-2</v>
      </c>
      <c r="M311" s="71">
        <f t="shared" si="232"/>
        <v>2.1870501028437551E-2</v>
      </c>
      <c r="N311" s="71">
        <f t="shared" si="232"/>
        <v>1.4175835166729159E-2</v>
      </c>
      <c r="O311" s="71">
        <f t="shared" si="232"/>
        <v>3.2853315437133983E-2</v>
      </c>
      <c r="P311" s="71">
        <f t="shared" si="232"/>
        <v>0.11609698939055182</v>
      </c>
      <c r="Q311" s="71">
        <f t="shared" si="232"/>
        <v>3.1943001552588716E-2</v>
      </c>
      <c r="R311" s="71">
        <f t="shared" si="232"/>
        <v>5.8864324721907745E-2</v>
      </c>
      <c r="S311" s="71">
        <f t="shared" si="232"/>
        <v>3.3464867677243687E-2</v>
      </c>
      <c r="T311" s="71">
        <f t="shared" ref="T311:BK311" si="233">T113-T$199</f>
        <v>8.5115533997075065E-3</v>
      </c>
      <c r="U311" s="71">
        <f t="shared" si="233"/>
        <v>1.7272815411846911E-2</v>
      </c>
      <c r="V311" s="71">
        <f t="shared" si="233"/>
        <v>-1.1765248705097018E-3</v>
      </c>
      <c r="W311" s="71">
        <f t="shared" si="233"/>
        <v>0.11369334381497177</v>
      </c>
      <c r="X311" s="71">
        <f t="shared" si="233"/>
        <v>1.0608716882462621E-2</v>
      </c>
      <c r="Y311" s="71">
        <f t="shared" si="233"/>
        <v>1.0419069164687033E-2</v>
      </c>
      <c r="Z311" s="71">
        <f t="shared" si="233"/>
        <v>-9.259523883618781E-4</v>
      </c>
      <c r="AA311" s="71">
        <f t="shared" si="233"/>
        <v>2.1535961994876746E-2</v>
      </c>
      <c r="AB311" s="71">
        <f t="shared" si="233"/>
        <v>0.12279624099769494</v>
      </c>
      <c r="AC311" s="71">
        <f t="shared" si="233"/>
        <v>3.4643109461985018E-2</v>
      </c>
      <c r="AD311" s="71">
        <f t="shared" si="233"/>
        <v>6.1845635855964025E-2</v>
      </c>
      <c r="AE311" s="71">
        <f t="shared" si="233"/>
        <v>2.0256571016053521E-2</v>
      </c>
      <c r="AF311" s="71">
        <f t="shared" si="233"/>
        <v>-9.4215583532673147E-3</v>
      </c>
      <c r="AG311" s="71">
        <f t="shared" si="233"/>
        <v>5.0250154296355414E-4</v>
      </c>
      <c r="AH311" s="71">
        <f t="shared" si="233"/>
        <v>-4.4956266289194174E-3</v>
      </c>
      <c r="AI311" s="71">
        <f t="shared" si="233"/>
        <v>0.12360594174393064</v>
      </c>
      <c r="AJ311" s="71">
        <f t="shared" si="233"/>
        <v>9.3373208505565866E-3</v>
      </c>
      <c r="AK311" s="71">
        <f t="shared" si="233"/>
        <v>1.0753094202826172E-2</v>
      </c>
      <c r="AL311" s="71">
        <f t="shared" si="233"/>
        <v>-2.0103210239020295E-3</v>
      </c>
      <c r="AM311" s="71">
        <f t="shared" si="233"/>
        <v>2.335002822013468E-2</v>
      </c>
      <c r="AN311" s="71">
        <f t="shared" si="233"/>
        <v>0.12699960211369218</v>
      </c>
      <c r="AO311" s="71">
        <f t="shared" si="233"/>
        <v>3.3349461419565636E-2</v>
      </c>
      <c r="AP311" s="71">
        <f t="shared" si="233"/>
        <v>6.3049880376486303E-2</v>
      </c>
      <c r="AQ311" s="71">
        <f t="shared" si="233"/>
        <v>2.6062713879704966E-2</v>
      </c>
      <c r="AR311" s="71">
        <f t="shared" si="233"/>
        <v>-6.2940609513021089E-3</v>
      </c>
      <c r="AS311" s="71">
        <f t="shared" si="233"/>
        <v>5.0651297132771281E-3</v>
      </c>
      <c r="AT311" s="71">
        <f t="shared" si="233"/>
        <v>-3.8061982104198845E-2</v>
      </c>
      <c r="AU311" s="71">
        <f t="shared" si="233"/>
        <v>0.10895029680273162</v>
      </c>
      <c r="AV311" s="71">
        <f t="shared" si="233"/>
        <v>-2.2055384557118262E-2</v>
      </c>
      <c r="AW311" s="71">
        <f t="shared" si="233"/>
        <v>-2.2492367561590908E-2</v>
      </c>
      <c r="AX311" s="71">
        <f t="shared" si="233"/>
        <v>-3.8890299093317801E-2</v>
      </c>
      <c r="AY311" s="71">
        <f t="shared" si="233"/>
        <v>-7.7818410833870224E-3</v>
      </c>
      <c r="AZ311" s="71">
        <f t="shared" si="233"/>
        <v>0.12176519332290742</v>
      </c>
      <c r="BA311" s="71">
        <f t="shared" si="233"/>
        <v>2.580175727070198E-2</v>
      </c>
      <c r="BB311" s="71">
        <f t="shared" si="233"/>
        <v>5.3776470434922716E-2</v>
      </c>
      <c r="BC311" s="71">
        <f t="shared" si="233"/>
        <v>2.657630348886701E-3</v>
      </c>
      <c r="BD311" s="71">
        <f t="shared" si="233"/>
        <v>-3.8310134719390564E-2</v>
      </c>
      <c r="BE311" s="71">
        <f t="shared" si="233"/>
        <v>-2.5453908810521245E-2</v>
      </c>
      <c r="BF311" s="71">
        <f t="shared" si="233"/>
        <v>-4.2122986094163609E-2</v>
      </c>
      <c r="BG311" s="71">
        <f t="shared" si="233"/>
        <v>0.11835295396674937</v>
      </c>
      <c r="BH311" s="71">
        <f t="shared" si="233"/>
        <v>-2.4293860959060117E-2</v>
      </c>
      <c r="BI311" s="71">
        <f t="shared" si="233"/>
        <v>-2.4824731353846274E-2</v>
      </c>
      <c r="BJ311" s="71">
        <f t="shared" si="233"/>
        <v>-4.3169378073486801E-2</v>
      </c>
      <c r="BK311" s="71">
        <f t="shared" si="233"/>
        <v>-4.4282559083589711E-2</v>
      </c>
      <c r="BL311">
        <v>78</v>
      </c>
      <c r="BM311">
        <f t="shared" si="122"/>
        <v>8.5279516060049829E-3</v>
      </c>
      <c r="BN311">
        <f t="shared" si="141"/>
        <v>5.1240347748448666E-4</v>
      </c>
      <c r="BO311">
        <f t="shared" si="221"/>
        <v>5.145225012571958E-4</v>
      </c>
    </row>
    <row r="312" spans="1:67">
      <c r="A312" s="79">
        <f t="shared" si="136"/>
        <v>36689</v>
      </c>
      <c r="D312" s="71">
        <f t="shared" si="200"/>
        <v>-4.8804354200328262E-2</v>
      </c>
      <c r="E312" s="71">
        <f t="shared" ref="E312:S312" si="234">E114-E$199</f>
        <v>-1.1867060464064674E-2</v>
      </c>
      <c r="F312" s="71">
        <f t="shared" si="234"/>
        <v>-4.6946285417295772E-2</v>
      </c>
      <c r="G312" s="71">
        <f t="shared" si="234"/>
        <v>-1.7144536739316062E-3</v>
      </c>
      <c r="H312" s="71">
        <f t="shared" si="234"/>
        <v>3.7302380336655692E-2</v>
      </c>
      <c r="I312" s="71">
        <f t="shared" si="234"/>
        <v>5.0415964519531294E-2</v>
      </c>
      <c r="J312" s="71">
        <f t="shared" si="234"/>
        <v>-8.2646509756053069E-4</v>
      </c>
      <c r="K312" s="71">
        <f t="shared" si="234"/>
        <v>-2.0245680677368444E-3</v>
      </c>
      <c r="L312" s="71">
        <f t="shared" si="234"/>
        <v>-6.7772745998111892E-3</v>
      </c>
      <c r="M312" s="71">
        <f t="shared" si="234"/>
        <v>-3.0684473188145956E-3</v>
      </c>
      <c r="N312" s="71">
        <f t="shared" si="234"/>
        <v>-1.3283513692360944E-3</v>
      </c>
      <c r="O312" s="71">
        <f t="shared" si="234"/>
        <v>-1.5481112801983331E-3</v>
      </c>
      <c r="P312" s="71">
        <f t="shared" si="234"/>
        <v>-1.2240160467519166E-2</v>
      </c>
      <c r="Q312" s="71">
        <f t="shared" si="234"/>
        <v>-1.2753234142022649E-2</v>
      </c>
      <c r="R312" s="71">
        <f t="shared" si="234"/>
        <v>-1.2906150794957409E-2</v>
      </c>
      <c r="S312" s="71">
        <f t="shared" si="234"/>
        <v>-4.3668399843773157E-4</v>
      </c>
      <c r="T312" s="71">
        <f t="shared" ref="T312:BK312" si="235">T114-T$199</f>
        <v>-4.9751654265840458E-4</v>
      </c>
      <c r="U312" s="71">
        <f t="shared" si="235"/>
        <v>-5.848019881595618E-4</v>
      </c>
      <c r="V312" s="71">
        <f t="shared" si="235"/>
        <v>-1.1765248705097018E-3</v>
      </c>
      <c r="W312" s="71">
        <f t="shared" si="235"/>
        <v>-8.596200270186503E-4</v>
      </c>
      <c r="X312" s="71">
        <f t="shared" si="235"/>
        <v>-7.8741784840696133E-4</v>
      </c>
      <c r="Y312" s="71">
        <f t="shared" si="235"/>
        <v>-1.0753102610481786E-3</v>
      </c>
      <c r="Z312" s="71">
        <f t="shared" si="235"/>
        <v>-9.259523883618781E-4</v>
      </c>
      <c r="AA312" s="71">
        <f t="shared" si="235"/>
        <v>-1.0638699223642471E-3</v>
      </c>
      <c r="AB312" s="71">
        <f t="shared" si="235"/>
        <v>-6.5481024402378957E-3</v>
      </c>
      <c r="AC312" s="71">
        <f t="shared" si="235"/>
        <v>-5.9964265475389777E-3</v>
      </c>
      <c r="AD312" s="71">
        <f t="shared" si="235"/>
        <v>-6.7835451606283442E-3</v>
      </c>
      <c r="AE312" s="71">
        <f t="shared" si="235"/>
        <v>-3.610910390589965E-3</v>
      </c>
      <c r="AF312" s="71">
        <f t="shared" si="235"/>
        <v>-4.3064576864969371E-3</v>
      </c>
      <c r="AG312" s="71">
        <f t="shared" si="235"/>
        <v>-4.5608004135830804E-3</v>
      </c>
      <c r="AH312" s="71">
        <f t="shared" si="235"/>
        <v>-4.4956266289194174E-3</v>
      </c>
      <c r="AI312" s="71">
        <f t="shared" si="235"/>
        <v>-4.3461170843536795E-3</v>
      </c>
      <c r="AJ312" s="71">
        <f t="shared" si="235"/>
        <v>-3.6078437414804E-3</v>
      </c>
      <c r="AK312" s="71">
        <f t="shared" si="235"/>
        <v>-2.3189873645265285E-3</v>
      </c>
      <c r="AL312" s="71">
        <f t="shared" si="235"/>
        <v>-2.0103210239020295E-3</v>
      </c>
      <c r="AM312" s="71">
        <f t="shared" si="235"/>
        <v>-2.2924023932029735E-3</v>
      </c>
      <c r="AN312" s="71">
        <f t="shared" si="235"/>
        <v>-9.6144570014480412E-3</v>
      </c>
      <c r="AO312" s="71">
        <f t="shared" si="235"/>
        <v>-9.2924645796560994E-3</v>
      </c>
      <c r="AP312" s="71">
        <f t="shared" si="235"/>
        <v>-9.9656301547718582E-3</v>
      </c>
      <c r="AQ312" s="71">
        <f t="shared" si="235"/>
        <v>-4.6404045372363671E-4</v>
      </c>
      <c r="AR312" s="71">
        <f t="shared" si="235"/>
        <v>-5.6338624231712527E-4</v>
      </c>
      <c r="AS312" s="71">
        <f t="shared" si="235"/>
        <v>-6.0060782240017169E-4</v>
      </c>
      <c r="AT312" s="71">
        <f t="shared" si="235"/>
        <v>-6.0441956929840022E-4</v>
      </c>
      <c r="AU312" s="71">
        <f t="shared" si="235"/>
        <v>-5.8157096489338492E-4</v>
      </c>
      <c r="AV312" s="71">
        <f t="shared" si="235"/>
        <v>-4.7181288994374484E-4</v>
      </c>
      <c r="AW312" s="71">
        <f t="shared" si="235"/>
        <v>-6.7332016695118393E-4</v>
      </c>
      <c r="AX312" s="71">
        <f t="shared" si="235"/>
        <v>-5.7143479118114252E-4</v>
      </c>
      <c r="AY312" s="71">
        <f t="shared" si="235"/>
        <v>-6.6437331452303284E-4</v>
      </c>
      <c r="AZ312" s="71">
        <f t="shared" si="235"/>
        <v>-6.7849547354038925E-3</v>
      </c>
      <c r="BA312" s="71">
        <f t="shared" si="235"/>
        <v>-6.2834434249067206E-3</v>
      </c>
      <c r="BB312" s="71">
        <f t="shared" si="235"/>
        <v>-6.8869716340427805E-3</v>
      </c>
      <c r="BC312" s="71">
        <f t="shared" si="235"/>
        <v>2.657630348886701E-3</v>
      </c>
      <c r="BD312" s="71">
        <f t="shared" si="235"/>
        <v>-5.6980673654347916E-4</v>
      </c>
      <c r="BE312" s="71">
        <f t="shared" si="235"/>
        <v>-6.0791022399046813E-4</v>
      </c>
      <c r="BF312" s="71">
        <f t="shared" si="235"/>
        <v>-6.2325518741087314E-4</v>
      </c>
      <c r="BG312" s="71">
        <f t="shared" si="235"/>
        <v>-5.9898889461591743E-4</v>
      </c>
      <c r="BH312" s="71">
        <f t="shared" si="235"/>
        <v>-4.8321226534155744E-4</v>
      </c>
      <c r="BI312" s="71">
        <f t="shared" si="235"/>
        <v>-7.2717977478574554E-4</v>
      </c>
      <c r="BJ312" s="71">
        <f t="shared" si="235"/>
        <v>-6.0976365469091035E-4</v>
      </c>
      <c r="BK312" s="71">
        <f t="shared" si="235"/>
        <v>-3.643938162256382E-2</v>
      </c>
      <c r="BL312">
        <v>77</v>
      </c>
      <c r="BM312">
        <f t="shared" si="122"/>
        <v>9.0722889425584926E-3</v>
      </c>
      <c r="BN312">
        <f t="shared" si="141"/>
        <v>5.45110082430305E-4</v>
      </c>
      <c r="BO312">
        <f t="shared" si="221"/>
        <v>5.4736436303957003E-4</v>
      </c>
    </row>
    <row r="313" spans="1:67">
      <c r="A313" s="79">
        <f t="shared" si="136"/>
        <v>36690</v>
      </c>
      <c r="D313" s="71">
        <f t="shared" si="200"/>
        <v>-7.9178686759140651E-2</v>
      </c>
      <c r="E313" s="71">
        <f t="shared" ref="E313:S313" si="236">E115-E$199</f>
        <v>-7.9502155600974289E-2</v>
      </c>
      <c r="F313" s="71">
        <f t="shared" si="236"/>
        <v>-6.9507060627987102E-2</v>
      </c>
      <c r="G313" s="71">
        <f t="shared" si="236"/>
        <v>-6.8204194942764584E-2</v>
      </c>
      <c r="H313" s="71">
        <f t="shared" si="236"/>
        <v>-8.0491916137150538E-2</v>
      </c>
      <c r="I313" s="71">
        <f t="shared" si="236"/>
        <v>-5.7718478021020321E-2</v>
      </c>
      <c r="J313" s="71">
        <f t="shared" si="236"/>
        <v>-1.5949626671781302E-2</v>
      </c>
      <c r="K313" s="71">
        <f t="shared" si="236"/>
        <v>-1.8796449681565058E-2</v>
      </c>
      <c r="L313" s="71">
        <f t="shared" si="236"/>
        <v>-1.660536353607384E-2</v>
      </c>
      <c r="M313" s="71">
        <f t="shared" si="236"/>
        <v>-1.2969518301526164E-2</v>
      </c>
      <c r="N313" s="71">
        <f t="shared" si="236"/>
        <v>-1.3283513692360944E-3</v>
      </c>
      <c r="O313" s="71">
        <f t="shared" si="236"/>
        <v>-1.1256925407159271E-2</v>
      </c>
      <c r="P313" s="71">
        <f t="shared" si="236"/>
        <v>-2.2963444713116572E-2</v>
      </c>
      <c r="Q313" s="71">
        <f t="shared" si="236"/>
        <v>-1.7715545290842453E-2</v>
      </c>
      <c r="R313" s="71">
        <f t="shared" si="236"/>
        <v>-1.8154941494770562E-2</v>
      </c>
      <c r="S313" s="71">
        <f t="shared" si="236"/>
        <v>-8.8049336689543112E-3</v>
      </c>
      <c r="T313" s="71">
        <f t="shared" ref="T313:BK313" si="237">T115-T$199</f>
        <v>-4.9919061304977306E-3</v>
      </c>
      <c r="U313" s="71">
        <f t="shared" si="237"/>
        <v>-1.8442419388166022E-2</v>
      </c>
      <c r="V313" s="71">
        <f t="shared" si="237"/>
        <v>-1.1765248705097018E-3</v>
      </c>
      <c r="W313" s="71">
        <f t="shared" si="237"/>
        <v>-1.9862567152634007E-2</v>
      </c>
      <c r="X313" s="71">
        <f t="shared" si="237"/>
        <v>-1.2183552579276544E-2</v>
      </c>
      <c r="Y313" s="71">
        <f t="shared" si="237"/>
        <v>-1.2569689686783313E-2</v>
      </c>
      <c r="Z313" s="71">
        <f t="shared" si="237"/>
        <v>-9.259523883618781E-4</v>
      </c>
      <c r="AA313" s="71">
        <f t="shared" si="237"/>
        <v>-1.2299943189290089E-2</v>
      </c>
      <c r="AB313" s="71">
        <f t="shared" si="237"/>
        <v>-1.8002154948054305E-2</v>
      </c>
      <c r="AC313" s="71">
        <f t="shared" si="237"/>
        <v>-1.1270127167708758E-2</v>
      </c>
      <c r="AD313" s="71">
        <f t="shared" si="237"/>
        <v>-1.2448573378098826E-2</v>
      </c>
      <c r="AE313" s="71">
        <f t="shared" si="237"/>
        <v>-1.3089654345133735E-2</v>
      </c>
      <c r="AF313" s="71">
        <f t="shared" si="237"/>
        <v>-9.4478571869155894E-3</v>
      </c>
      <c r="AG313" s="71">
        <f t="shared" si="237"/>
        <v>-2.4969672044790205E-2</v>
      </c>
      <c r="AH313" s="71">
        <f t="shared" si="237"/>
        <v>-4.4956266289194174E-3</v>
      </c>
      <c r="AI313" s="71">
        <f t="shared" si="237"/>
        <v>-2.5455080294588848E-2</v>
      </c>
      <c r="AJ313" s="71">
        <f t="shared" si="237"/>
        <v>-1.6553008333517364E-2</v>
      </c>
      <c r="AK313" s="71">
        <f t="shared" si="237"/>
        <v>-1.5391068931879304E-2</v>
      </c>
      <c r="AL313" s="71">
        <f t="shared" si="237"/>
        <v>-2.0103210239020295E-3</v>
      </c>
      <c r="AM313" s="71">
        <f t="shared" si="237"/>
        <v>-1.5031428170632688E-2</v>
      </c>
      <c r="AN313" s="71">
        <f t="shared" si="237"/>
        <v>-2.1685464790548486E-2</v>
      </c>
      <c r="AO313" s="71">
        <f t="shared" si="237"/>
        <v>-1.482661710748881E-2</v>
      </c>
      <c r="AP313" s="71">
        <f t="shared" si="237"/>
        <v>-1.5988893498601213E-2</v>
      </c>
      <c r="AQ313" s="71">
        <f t="shared" si="237"/>
        <v>-1.0990453440711142E-2</v>
      </c>
      <c r="AR313" s="71">
        <f t="shared" si="237"/>
        <v>-6.3270909590672549E-3</v>
      </c>
      <c r="AS313" s="71">
        <f t="shared" si="237"/>
        <v>-2.345874589845038E-2</v>
      </c>
      <c r="AT313" s="71">
        <f t="shared" si="237"/>
        <v>-6.0441956929840022E-4</v>
      </c>
      <c r="AU313" s="71">
        <f t="shared" si="237"/>
        <v>-2.3906243531302277E-2</v>
      </c>
      <c r="AV313" s="71">
        <f t="shared" si="237"/>
        <v>-1.5124089676814119E-2</v>
      </c>
      <c r="AW313" s="71">
        <f t="shared" si="237"/>
        <v>-1.548840595209177E-2</v>
      </c>
      <c r="AX313" s="71">
        <f t="shared" si="237"/>
        <v>-5.7143479118114252E-4</v>
      </c>
      <c r="AY313" s="71">
        <f t="shared" si="237"/>
        <v>-1.505311076662259E-2</v>
      </c>
      <c r="AZ313" s="71">
        <f t="shared" si="237"/>
        <v>-1.9440236823279618E-2</v>
      </c>
      <c r="BA313" s="71">
        <f t="shared" si="237"/>
        <v>-1.2062218603473916E-2</v>
      </c>
      <c r="BB313" s="71">
        <f t="shared" si="237"/>
        <v>-1.3255415248082948E-2</v>
      </c>
      <c r="BC313" s="71">
        <f t="shared" si="237"/>
        <v>-8.9704076462323971E-3</v>
      </c>
      <c r="BD313" s="71">
        <f t="shared" si="237"/>
        <v>-7.0006970668338815E-3</v>
      </c>
      <c r="BE313" s="71">
        <f t="shared" si="237"/>
        <v>-2.6086995524975367E-2</v>
      </c>
      <c r="BF313" s="71">
        <f t="shared" si="237"/>
        <v>-6.2325518741087314E-4</v>
      </c>
      <c r="BG313" s="71">
        <f t="shared" si="237"/>
        <v>-2.5836921484478567E-2</v>
      </c>
      <c r="BH313" s="71">
        <f t="shared" si="237"/>
        <v>-1.6677898185322164E-2</v>
      </c>
      <c r="BI313" s="71">
        <f t="shared" si="237"/>
        <v>-1.7120989550462127E-2</v>
      </c>
      <c r="BJ313" s="71">
        <f t="shared" si="237"/>
        <v>-6.0976365469091035E-4</v>
      </c>
      <c r="BK313" s="71">
        <f t="shared" si="237"/>
        <v>-5.2312730778853941E-2</v>
      </c>
      <c r="BL313">
        <v>76</v>
      </c>
      <c r="BM313">
        <f t="shared" si="122"/>
        <v>9.6513712154877584E-3</v>
      </c>
      <c r="BN313">
        <f t="shared" si="141"/>
        <v>5.7990434301096274E-4</v>
      </c>
      <c r="BO313">
        <f t="shared" si="221"/>
        <v>5.8230251387188302E-4</v>
      </c>
    </row>
    <row r="314" spans="1:67">
      <c r="A314" s="79">
        <f t="shared" si="136"/>
        <v>36691</v>
      </c>
      <c r="D314" s="71">
        <f t="shared" si="200"/>
        <v>-0.11593346528003139</v>
      </c>
      <c r="E314" s="71">
        <f t="shared" ref="E314:S314" si="238">E116-E$199</f>
        <v>-0.12889962704207386</v>
      </c>
      <c r="F314" s="71">
        <f t="shared" si="238"/>
        <v>-0.13431946234182998</v>
      </c>
      <c r="G314" s="71">
        <f t="shared" si="238"/>
        <v>-3.3463151988511908E-2</v>
      </c>
      <c r="H314" s="71">
        <f t="shared" si="238"/>
        <v>-2.577820206767132E-2</v>
      </c>
      <c r="I314" s="71">
        <f t="shared" si="238"/>
        <v>-3.8990623196053349E-2</v>
      </c>
      <c r="J314" s="71">
        <f t="shared" si="238"/>
        <v>-3.1776711138661491E-2</v>
      </c>
      <c r="K314" s="71">
        <f t="shared" si="238"/>
        <v>-3.6436565665465159E-2</v>
      </c>
      <c r="L314" s="71">
        <f t="shared" si="238"/>
        <v>-4.7084998087904055E-2</v>
      </c>
      <c r="M314" s="71">
        <f t="shared" si="238"/>
        <v>-1.8106324683355154E-2</v>
      </c>
      <c r="N314" s="71">
        <f t="shared" si="238"/>
        <v>-1.6832537905201294E-2</v>
      </c>
      <c r="O314" s="71">
        <f t="shared" si="238"/>
        <v>-1.6290393017401764E-2</v>
      </c>
      <c r="P314" s="71">
        <f t="shared" si="238"/>
        <v>-2.8703090003081258E-2</v>
      </c>
      <c r="Q314" s="71">
        <f t="shared" si="238"/>
        <v>-2.78639155545004E-2</v>
      </c>
      <c r="R314" s="71">
        <f t="shared" si="238"/>
        <v>-2.8902991828558121E-2</v>
      </c>
      <c r="S314" s="71">
        <f t="shared" si="238"/>
        <v>6.8556187488513692E-2</v>
      </c>
      <c r="T314" s="71">
        <f t="shared" ref="T314:BK314" si="239">T116-T$199</f>
        <v>7.3288653516572919E-2</v>
      </c>
      <c r="U314" s="71">
        <f t="shared" si="239"/>
        <v>7.3201368071071762E-2</v>
      </c>
      <c r="V314" s="71">
        <f t="shared" si="239"/>
        <v>-1.1765248705097018E-3</v>
      </c>
      <c r="W314" s="71">
        <f t="shared" si="239"/>
        <v>-3.9984414519250895E-2</v>
      </c>
      <c r="X314" s="71">
        <f t="shared" si="239"/>
        <v>-4.7716850070390317E-2</v>
      </c>
      <c r="Y314" s="71">
        <f t="shared" si="239"/>
        <v>-1.8568467708565409E-2</v>
      </c>
      <c r="Z314" s="71">
        <f t="shared" si="239"/>
        <v>-1.9053336980918593E-2</v>
      </c>
      <c r="AA314" s="71">
        <f t="shared" si="239"/>
        <v>-1.8158303281664314E-2</v>
      </c>
      <c r="AB314" s="71">
        <f t="shared" si="239"/>
        <v>-2.4160804305737079E-2</v>
      </c>
      <c r="AC314" s="71">
        <f t="shared" si="239"/>
        <v>-2.2070392733759648E-2</v>
      </c>
      <c r="AD314" s="71">
        <f t="shared" si="239"/>
        <v>-2.407063818722319E-2</v>
      </c>
      <c r="AE314" s="71">
        <f t="shared" si="239"/>
        <v>7.423157637334396E-2</v>
      </c>
      <c r="AF314" s="71">
        <f t="shared" si="239"/>
        <v>7.9693516726241337E-2</v>
      </c>
      <c r="AG314" s="71">
        <f t="shared" si="239"/>
        <v>7.9439173999155205E-2</v>
      </c>
      <c r="AH314" s="71">
        <f t="shared" si="239"/>
        <v>-4.4956266289194174E-3</v>
      </c>
      <c r="AI314" s="71">
        <f t="shared" si="239"/>
        <v>-4.7949754566485585E-2</v>
      </c>
      <c r="AJ314" s="71">
        <f t="shared" si="239"/>
        <v>-5.7132324157185062E-2</v>
      </c>
      <c r="AK314" s="71">
        <f t="shared" si="239"/>
        <v>-2.2253202265343781E-2</v>
      </c>
      <c r="AL314" s="71">
        <f t="shared" si="239"/>
        <v>-2.2772312472331156E-2</v>
      </c>
      <c r="AM314" s="71">
        <f t="shared" si="239"/>
        <v>-2.17104882503046E-2</v>
      </c>
      <c r="AN314" s="71">
        <f t="shared" si="239"/>
        <v>-2.8200665514093871E-2</v>
      </c>
      <c r="AO314" s="71">
        <f t="shared" si="239"/>
        <v>-2.6173522355831882E-2</v>
      </c>
      <c r="AP314" s="71">
        <f t="shared" si="239"/>
        <v>-2.8365760777389708E-2</v>
      </c>
      <c r="AQ314" s="71">
        <f t="shared" si="239"/>
        <v>8.5665113276215107E-2</v>
      </c>
      <c r="AR314" s="71">
        <f t="shared" si="239"/>
        <v>9.3169091420390079E-2</v>
      </c>
      <c r="AS314" s="71">
        <f t="shared" si="239"/>
        <v>9.3131869840307038E-2</v>
      </c>
      <c r="AT314" s="71">
        <f t="shared" si="239"/>
        <v>-6.0441956929840022E-4</v>
      </c>
      <c r="AU314" s="71">
        <f t="shared" si="239"/>
        <v>-4.8929355122687104E-2</v>
      </c>
      <c r="AV314" s="71">
        <f t="shared" si="239"/>
        <v>-6.1327088611218473E-2</v>
      </c>
      <c r="AW314" s="71">
        <f t="shared" si="239"/>
        <v>-2.331579691671096E-2</v>
      </c>
      <c r="AX314" s="71">
        <f t="shared" si="239"/>
        <v>-2.4287961408497188E-2</v>
      </c>
      <c r="AY314" s="71">
        <f t="shared" si="239"/>
        <v>-2.2643280033298262E-2</v>
      </c>
      <c r="AZ314" s="71">
        <f t="shared" si="239"/>
        <v>-2.629547458394306E-2</v>
      </c>
      <c r="BA314" s="71">
        <f t="shared" si="239"/>
        <v>-2.3923689581550302E-2</v>
      </c>
      <c r="BB314" s="71">
        <f t="shared" si="239"/>
        <v>-2.6361842527307416E-2</v>
      </c>
      <c r="BC314" s="71">
        <f t="shared" si="239"/>
        <v>9.7436036676176008E-2</v>
      </c>
      <c r="BD314" s="71">
        <f t="shared" si="239"/>
        <v>0.10349955315766289</v>
      </c>
      <c r="BE314" s="71">
        <f t="shared" si="239"/>
        <v>0.10346144967021591</v>
      </c>
      <c r="BF314" s="71">
        <f t="shared" si="239"/>
        <v>-6.2325518741087314E-4</v>
      </c>
      <c r="BG314" s="71">
        <f t="shared" si="239"/>
        <v>-5.3070040632069514E-2</v>
      </c>
      <c r="BH314" s="71">
        <f t="shared" si="239"/>
        <v>-6.8019419255828897E-2</v>
      </c>
      <c r="BI314" s="71">
        <f t="shared" si="239"/>
        <v>-2.5833100905862102E-2</v>
      </c>
      <c r="BJ314" s="71">
        <f t="shared" si="239"/>
        <v>-2.7043020722846395E-2</v>
      </c>
      <c r="BK314" s="71">
        <f t="shared" si="239"/>
        <v>-6.0732074191608407E-2</v>
      </c>
      <c r="BL314">
        <v>75</v>
      </c>
      <c r="BM314">
        <f t="shared" si="122"/>
        <v>1.0267416186689105E-2</v>
      </c>
      <c r="BN314">
        <f t="shared" si="141"/>
        <v>6.1691951384144981E-4</v>
      </c>
      <c r="BO314">
        <f t="shared" si="221"/>
        <v>6.1947075943817348E-4</v>
      </c>
    </row>
    <row r="315" spans="1:67">
      <c r="A315" s="79">
        <f t="shared" si="136"/>
        <v>36692</v>
      </c>
      <c r="D315" s="71">
        <f t="shared" si="200"/>
        <v>-1.3849339166751646E-2</v>
      </c>
      <c r="E315" s="71">
        <f t="shared" ref="E315:S315" si="240">E117-E$199</f>
        <v>-1.5735537241985006E-2</v>
      </c>
      <c r="F315" s="71">
        <f t="shared" si="240"/>
        <v>-1.1157177565710486E-2</v>
      </c>
      <c r="G315" s="71">
        <f t="shared" si="240"/>
        <v>-1.7144536739316062E-3</v>
      </c>
      <c r="H315" s="71">
        <f t="shared" si="240"/>
        <v>-3.7992953488960894E-3</v>
      </c>
      <c r="I315" s="71">
        <f t="shared" si="240"/>
        <v>-3.6512567507445024E-3</v>
      </c>
      <c r="J315" s="71">
        <f t="shared" si="240"/>
        <v>-4.9125590710600055E-2</v>
      </c>
      <c r="K315" s="71">
        <f t="shared" si="240"/>
        <v>-4.6774763866351397E-2</v>
      </c>
      <c r="L315" s="71">
        <f t="shared" si="240"/>
        <v>-7.0459264635766031E-2</v>
      </c>
      <c r="M315" s="71">
        <f t="shared" si="240"/>
        <v>-7.0979652935024992E-2</v>
      </c>
      <c r="N315" s="71">
        <f t="shared" si="240"/>
        <v>-8.2673990823188492E-2</v>
      </c>
      <c r="O315" s="71">
        <f t="shared" si="240"/>
        <v>-6.8068793621760645E-2</v>
      </c>
      <c r="P315" s="71">
        <f t="shared" si="240"/>
        <v>-4.0485795405318943E-2</v>
      </c>
      <c r="Q315" s="71">
        <f t="shared" si="240"/>
        <v>-4.9106207381879992E-2</v>
      </c>
      <c r="R315" s="71">
        <f t="shared" si="240"/>
        <v>-4.5889946600891136E-2</v>
      </c>
      <c r="S315" s="71">
        <f t="shared" si="240"/>
        <v>-5.276250300017752E-2</v>
      </c>
      <c r="T315" s="71">
        <f t="shared" ref="T315:BK315" si="241">T117-T$199</f>
        <v>-5.6426069201883172E-2</v>
      </c>
      <c r="U315" s="71">
        <f t="shared" si="241"/>
        <v>-5.6513354647384328E-2</v>
      </c>
      <c r="V315" s="71">
        <f t="shared" si="241"/>
        <v>-1.1765248705097018E-3</v>
      </c>
      <c r="W315" s="71">
        <f t="shared" si="241"/>
        <v>-5.2021672206886874E-2</v>
      </c>
      <c r="X315" s="71">
        <f t="shared" si="241"/>
        <v>-7.5588630931105377E-2</v>
      </c>
      <c r="Y315" s="71">
        <f t="shared" si="241"/>
        <v>-8.0627941963001826E-2</v>
      </c>
      <c r="Z315" s="71">
        <f t="shared" si="241"/>
        <v>-9.6846074267101123E-2</v>
      </c>
      <c r="AA315" s="71">
        <f t="shared" si="241"/>
        <v>-7.8714804152430248E-2</v>
      </c>
      <c r="AB315" s="71">
        <f t="shared" si="241"/>
        <v>-3.682795823918069E-2</v>
      </c>
      <c r="AC315" s="71">
        <f t="shared" si="241"/>
        <v>-4.4743280240170304E-2</v>
      </c>
      <c r="AD315" s="71">
        <f t="shared" si="241"/>
        <v>-4.2516306252408737E-2</v>
      </c>
      <c r="AE315" s="71">
        <f t="shared" si="241"/>
        <v>-6.2584912850141158E-2</v>
      </c>
      <c r="AF315" s="71">
        <f t="shared" si="241"/>
        <v>-6.7897560468028167E-2</v>
      </c>
      <c r="AG315" s="71">
        <f t="shared" si="241"/>
        <v>-6.81519031951143E-2</v>
      </c>
      <c r="AH315" s="71">
        <f t="shared" si="241"/>
        <v>-4.4956266289194174E-3</v>
      </c>
      <c r="AI315" s="71">
        <f t="shared" si="241"/>
        <v>-6.1668398192182346E-2</v>
      </c>
      <c r="AJ315" s="71">
        <f t="shared" si="241"/>
        <v>-8.9682452512723429E-2</v>
      </c>
      <c r="AK315" s="71">
        <f t="shared" si="241"/>
        <v>-9.3610407573933643E-2</v>
      </c>
      <c r="AL315" s="71">
        <f t="shared" si="241"/>
        <v>-0.11282468736419214</v>
      </c>
      <c r="AM315" s="71">
        <f t="shared" si="241"/>
        <v>-9.1087901176334168E-2</v>
      </c>
      <c r="AN315" s="71">
        <f t="shared" si="241"/>
        <v>-4.1623097691795757E-2</v>
      </c>
      <c r="AO315" s="71">
        <f t="shared" si="241"/>
        <v>-5.0052314634836843E-2</v>
      </c>
      <c r="AP315" s="71">
        <f t="shared" si="241"/>
        <v>-4.8080723277186752E-2</v>
      </c>
      <c r="AQ315" s="71">
        <f t="shared" si="241"/>
        <v>-6.5650020338419143E-2</v>
      </c>
      <c r="AR315" s="71">
        <f t="shared" si="241"/>
        <v>-7.1437725828974119E-2</v>
      </c>
      <c r="AS315" s="71">
        <f t="shared" si="241"/>
        <v>-7.147494740905716E-2</v>
      </c>
      <c r="AT315" s="71">
        <f t="shared" si="241"/>
        <v>-6.0441956929840022E-4</v>
      </c>
      <c r="AU315" s="71">
        <f t="shared" si="241"/>
        <v>-6.4501088678180843E-2</v>
      </c>
      <c r="AV315" s="71">
        <f t="shared" si="241"/>
        <v>-9.9317647526576347E-2</v>
      </c>
      <c r="AW315" s="71">
        <f t="shared" si="241"/>
        <v>-0.10518601890243802</v>
      </c>
      <c r="AX315" s="71">
        <f t="shared" si="241"/>
        <v>-0.12840480630106602</v>
      </c>
      <c r="AY315" s="71">
        <f t="shared" si="241"/>
        <v>-0.10191810701969595</v>
      </c>
      <c r="AZ315" s="71">
        <f t="shared" si="241"/>
        <v>-4.0440486243517218E-2</v>
      </c>
      <c r="BA315" s="71">
        <f t="shared" si="241"/>
        <v>-4.8942896051485371E-2</v>
      </c>
      <c r="BB315" s="71">
        <f t="shared" si="241"/>
        <v>-4.7312089859001358E-2</v>
      </c>
      <c r="BC315" s="71">
        <f t="shared" si="241"/>
        <v>-6.8998358557548461E-2</v>
      </c>
      <c r="BD315" s="71">
        <f t="shared" si="241"/>
        <v>-7.9160081329765028E-2</v>
      </c>
      <c r="BE315" s="71">
        <f t="shared" si="241"/>
        <v>-7.9198184817212011E-2</v>
      </c>
      <c r="BF315" s="71">
        <f t="shared" si="241"/>
        <v>-6.2325518741087314E-4</v>
      </c>
      <c r="BG315" s="71">
        <f t="shared" si="241"/>
        <v>-7.0313621509977067E-2</v>
      </c>
      <c r="BH315" s="71">
        <f t="shared" si="241"/>
        <v>-0.11119523668117305</v>
      </c>
      <c r="BI315" s="71">
        <f t="shared" si="241"/>
        <v>-0.11745145408292718</v>
      </c>
      <c r="BJ315" s="71">
        <f t="shared" si="241"/>
        <v>-0.14439765644640259</v>
      </c>
      <c r="BK315" s="71">
        <f t="shared" si="241"/>
        <v>-0.14911254412667668</v>
      </c>
      <c r="BL315">
        <v>74</v>
      </c>
      <c r="BM315">
        <f t="shared" si="122"/>
        <v>1.0922783177328836E-2</v>
      </c>
      <c r="BN315">
        <f t="shared" si="141"/>
        <v>6.5629735515047849E-4</v>
      </c>
      <c r="BO315">
        <f t="shared" si="221"/>
        <v>6.5901144621082289E-4</v>
      </c>
    </row>
    <row r="316" spans="1:67">
      <c r="A316" s="79">
        <f t="shared" si="136"/>
        <v>36693</v>
      </c>
      <c r="D316" s="71">
        <f t="shared" si="200"/>
        <v>-0.40309161176802866</v>
      </c>
      <c r="E316" s="71">
        <f t="shared" ref="E316:S316" si="242">E118-E$199</f>
        <v>-0.2481384139689915</v>
      </c>
      <c r="F316" s="71">
        <f t="shared" si="242"/>
        <v>-0.25143701112290751</v>
      </c>
      <c r="G316" s="71">
        <f t="shared" si="242"/>
        <v>-0.16994224739202662</v>
      </c>
      <c r="H316" s="71">
        <f t="shared" si="242"/>
        <v>-0.19954387247499145</v>
      </c>
      <c r="I316" s="71">
        <f t="shared" si="242"/>
        <v>-0.19319306151818624</v>
      </c>
      <c r="J316" s="71">
        <f t="shared" si="242"/>
        <v>-5.1577313038395252E-2</v>
      </c>
      <c r="K316" s="71">
        <f t="shared" si="242"/>
        <v>-5.8510170202294286E-2</v>
      </c>
      <c r="L316" s="71">
        <f t="shared" si="242"/>
        <v>-7.4792150898785853E-2</v>
      </c>
      <c r="M316" s="71">
        <f t="shared" si="242"/>
        <v>-3.6038466556384423E-2</v>
      </c>
      <c r="N316" s="71">
        <f t="shared" si="242"/>
        <v>-3.5814527440405412E-2</v>
      </c>
      <c r="O316" s="71">
        <f t="shared" si="242"/>
        <v>-3.380897349841977E-2</v>
      </c>
      <c r="P316" s="71">
        <f t="shared" si="242"/>
        <v>-0.12759109115529013</v>
      </c>
      <c r="Q316" s="71">
        <f t="shared" si="242"/>
        <v>-0.11908888395805522</v>
      </c>
      <c r="R316" s="71">
        <f t="shared" si="242"/>
        <v>-0.12552121629289836</v>
      </c>
      <c r="S316" s="71">
        <f t="shared" si="242"/>
        <v>-8.6697028282844618E-2</v>
      </c>
      <c r="T316" s="71">
        <f t="shared" ref="T316:BK316" si="243">T118-T$199</f>
        <v>-9.315634702536324E-2</v>
      </c>
      <c r="U316" s="71">
        <f t="shared" si="243"/>
        <v>-9.3243632470864396E-2</v>
      </c>
      <c r="V316" s="71">
        <f t="shared" si="243"/>
        <v>-2.4987173564228259E-2</v>
      </c>
      <c r="W316" s="71">
        <f t="shared" si="243"/>
        <v>-1.7800205143731363E-2</v>
      </c>
      <c r="X316" s="71">
        <f t="shared" si="243"/>
        <v>-2.1716893391896856E-2</v>
      </c>
      <c r="Y316" s="71">
        <f t="shared" si="243"/>
        <v>1.6601917722818053E-2</v>
      </c>
      <c r="Z316" s="71">
        <f t="shared" si="243"/>
        <v>1.7691606627708637E-2</v>
      </c>
      <c r="AA316" s="71">
        <f t="shared" si="243"/>
        <v>1.6177936512141926E-2</v>
      </c>
      <c r="AB316" s="71">
        <f t="shared" si="243"/>
        <v>-9.6105767259794625E-2</v>
      </c>
      <c r="AC316" s="71">
        <f t="shared" si="243"/>
        <v>-8.8173054653190641E-2</v>
      </c>
      <c r="AD316" s="71">
        <f t="shared" si="243"/>
        <v>-9.9901876951976776E-2</v>
      </c>
      <c r="AE316" s="71">
        <f t="shared" si="243"/>
        <v>-5.7366653695413307E-2</v>
      </c>
      <c r="AF316" s="71">
        <f t="shared" si="243"/>
        <v>-6.2534962586289849E-2</v>
      </c>
      <c r="AG316" s="71">
        <f t="shared" si="243"/>
        <v>-6.2789305313375982E-2</v>
      </c>
      <c r="AH316" s="71">
        <f t="shared" si="243"/>
        <v>-1.1229658810263485E-2</v>
      </c>
      <c r="AI316" s="71">
        <f t="shared" si="243"/>
        <v>-5.5267547657689708E-3</v>
      </c>
      <c r="AJ316" s="71">
        <f t="shared" si="243"/>
        <v>-5.1070943971215496E-3</v>
      </c>
      <c r="AK316" s="71">
        <f t="shared" si="243"/>
        <v>3.9443740997448656E-2</v>
      </c>
      <c r="AL316" s="71">
        <f t="shared" si="243"/>
        <v>4.2305562750608969E-2</v>
      </c>
      <c r="AM316" s="71">
        <f t="shared" si="243"/>
        <v>3.8300994572050655E-2</v>
      </c>
      <c r="AN316" s="71">
        <f t="shared" si="243"/>
        <v>-8.6619286484018773E-2</v>
      </c>
      <c r="AO316" s="71">
        <f t="shared" si="243"/>
        <v>-7.9651200192288774E-2</v>
      </c>
      <c r="AP316" s="71">
        <f t="shared" si="243"/>
        <v>-9.9101431283499727E-2</v>
      </c>
      <c r="AQ316" s="71">
        <f t="shared" si="243"/>
        <v>-4.3880070151025373E-2</v>
      </c>
      <c r="AR316" s="71">
        <f t="shared" si="243"/>
        <v>-4.7998536654289499E-2</v>
      </c>
      <c r="AS316" s="71">
        <f t="shared" si="243"/>
        <v>-4.8035758234372547E-2</v>
      </c>
      <c r="AT316" s="71">
        <f t="shared" si="243"/>
        <v>2.7990455707756698E-2</v>
      </c>
      <c r="AU316" s="71">
        <f t="shared" si="243"/>
        <v>2.9329631607069046E-2</v>
      </c>
      <c r="AV316" s="71">
        <f t="shared" si="243"/>
        <v>3.8582386234145824E-2</v>
      </c>
      <c r="AW316" s="71">
        <f t="shared" si="243"/>
        <v>8.5348867170903092E-2</v>
      </c>
      <c r="AX316" s="71">
        <f t="shared" si="243"/>
        <v>9.1427483709487556E-2</v>
      </c>
      <c r="AY316" s="71">
        <f t="shared" si="243"/>
        <v>8.2651659703982569E-2</v>
      </c>
      <c r="AZ316" s="71">
        <f t="shared" si="243"/>
        <v>-6.6232320545093634E-2</v>
      </c>
      <c r="BA316" s="71">
        <f t="shared" si="243"/>
        <v>-6.0395470027057856E-2</v>
      </c>
      <c r="BB316" s="71">
        <f t="shared" si="243"/>
        <v>-8.3870181267786684E-2</v>
      </c>
      <c r="BC316" s="71">
        <f t="shared" si="243"/>
        <v>-1.6962156520765478E-2</v>
      </c>
      <c r="BD316" s="71">
        <f t="shared" si="243"/>
        <v>-2.2185397212483773E-2</v>
      </c>
      <c r="BE316" s="71">
        <f t="shared" si="243"/>
        <v>-2.2223500699930763E-2</v>
      </c>
      <c r="BF316" s="71">
        <f t="shared" si="243"/>
        <v>2.9429089878990962E-2</v>
      </c>
      <c r="BG316" s="71">
        <f t="shared" si="243"/>
        <v>3.0675770413812621E-2</v>
      </c>
      <c r="BH316" s="71">
        <f t="shared" si="243"/>
        <v>4.1547807187195154E-2</v>
      </c>
      <c r="BI316" s="71">
        <f t="shared" si="243"/>
        <v>9.371682414169008E-2</v>
      </c>
      <c r="BJ316" s="71">
        <f t="shared" si="243"/>
        <v>0.10123943991669064</v>
      </c>
      <c r="BK316" s="71">
        <f t="shared" si="243"/>
        <v>5.4691937106794201E-2</v>
      </c>
      <c r="BL316">
        <v>73</v>
      </c>
      <c r="BM316">
        <f t="shared" si="122"/>
        <v>1.1619982103541315E-2</v>
      </c>
      <c r="BN316">
        <f t="shared" si="141"/>
        <v>6.9818867569199853E-4</v>
      </c>
      <c r="BO316">
        <f t="shared" si="221"/>
        <v>7.0107600660725838E-4</v>
      </c>
    </row>
    <row r="317" spans="1:67">
      <c r="A317" s="79">
        <f t="shared" si="136"/>
        <v>36696</v>
      </c>
      <c r="D317" s="71">
        <f t="shared" si="200"/>
        <v>0.19680272425342896</v>
      </c>
      <c r="E317" s="71">
        <f t="shared" ref="E317:S317" si="244">E119-E$199</f>
        <v>0.13258422227448016</v>
      </c>
      <c r="F317" s="71">
        <f t="shared" si="244"/>
        <v>0.14563551172438655</v>
      </c>
      <c r="G317" s="71">
        <f t="shared" si="244"/>
        <v>4.3069148953041841E-2</v>
      </c>
      <c r="H317" s="71">
        <f t="shared" si="244"/>
        <v>4.8844438136525795E-2</v>
      </c>
      <c r="I317" s="71">
        <f t="shared" si="244"/>
        <v>4.7207160482746445E-2</v>
      </c>
      <c r="J317" s="71">
        <f t="shared" si="244"/>
        <v>-8.2646509756053069E-4</v>
      </c>
      <c r="K317" s="71">
        <f t="shared" si="244"/>
        <v>-2.0245680677368444E-3</v>
      </c>
      <c r="L317" s="71">
        <f t="shared" si="244"/>
        <v>-6.7772745998111892E-3</v>
      </c>
      <c r="M317" s="71">
        <f t="shared" si="244"/>
        <v>-3.0684473188145956E-3</v>
      </c>
      <c r="N317" s="71">
        <f t="shared" si="244"/>
        <v>-1.3283513692360944E-3</v>
      </c>
      <c r="O317" s="71">
        <f t="shared" si="244"/>
        <v>-1.5481112801983331E-3</v>
      </c>
      <c r="P317" s="71">
        <f t="shared" si="244"/>
        <v>-6.9631033666753845E-3</v>
      </c>
      <c r="Q317" s="71">
        <f t="shared" si="244"/>
        <v>-7.8632488478308574E-3</v>
      </c>
      <c r="R317" s="71">
        <f t="shared" si="244"/>
        <v>-7.7381806365148477E-3</v>
      </c>
      <c r="S317" s="71">
        <f t="shared" si="244"/>
        <v>-4.3668399843773157E-4</v>
      </c>
      <c r="T317" s="71">
        <f t="shared" ref="T317:BK317" si="245">T119-T$199</f>
        <v>-4.9751654265840458E-4</v>
      </c>
      <c r="U317" s="71">
        <f t="shared" si="245"/>
        <v>-5.848019881595618E-4</v>
      </c>
      <c r="V317" s="71">
        <f t="shared" si="245"/>
        <v>-1.1765248705097018E-3</v>
      </c>
      <c r="W317" s="71">
        <f t="shared" si="245"/>
        <v>-8.596200270186503E-4</v>
      </c>
      <c r="X317" s="71">
        <f t="shared" si="245"/>
        <v>-7.8741784840696133E-4</v>
      </c>
      <c r="Y317" s="71">
        <f t="shared" si="245"/>
        <v>-1.0753102610481786E-3</v>
      </c>
      <c r="Z317" s="71">
        <f t="shared" si="245"/>
        <v>-9.259523883618781E-4</v>
      </c>
      <c r="AA317" s="71">
        <f t="shared" si="245"/>
        <v>-1.0638699223642471E-3</v>
      </c>
      <c r="AB317" s="71">
        <f t="shared" si="245"/>
        <v>-9.1745693340982597E-4</v>
      </c>
      <c r="AC317" s="71">
        <f t="shared" si="245"/>
        <v>-8.0430688758121487E-4</v>
      </c>
      <c r="AD317" s="71">
        <f t="shared" si="245"/>
        <v>-1.2125001111729836E-3</v>
      </c>
      <c r="AE317" s="71">
        <f t="shared" si="245"/>
        <v>-3.610910390589965E-3</v>
      </c>
      <c r="AF317" s="71">
        <f t="shared" si="245"/>
        <v>-4.3064576864969371E-3</v>
      </c>
      <c r="AG317" s="71">
        <f t="shared" si="245"/>
        <v>-4.5608004135830804E-3</v>
      </c>
      <c r="AH317" s="71">
        <f t="shared" si="245"/>
        <v>-4.4956266289194174E-3</v>
      </c>
      <c r="AI317" s="71">
        <f t="shared" si="245"/>
        <v>-4.3461170843536795E-3</v>
      </c>
      <c r="AJ317" s="71">
        <f t="shared" si="245"/>
        <v>-3.6078437414804E-3</v>
      </c>
      <c r="AK317" s="71">
        <f t="shared" si="245"/>
        <v>-2.3189873645265285E-3</v>
      </c>
      <c r="AL317" s="71">
        <f t="shared" si="245"/>
        <v>-2.0103210239020295E-3</v>
      </c>
      <c r="AM317" s="71">
        <f t="shared" si="245"/>
        <v>-2.2924023932029735E-3</v>
      </c>
      <c r="AN317" s="71">
        <f t="shared" si="245"/>
        <v>-3.6858787948283794E-3</v>
      </c>
      <c r="AO317" s="71">
        <f t="shared" si="245"/>
        <v>-3.8480520568064135E-3</v>
      </c>
      <c r="AP317" s="71">
        <f t="shared" si="245"/>
        <v>-4.0484531266833518E-3</v>
      </c>
      <c r="AQ317" s="71">
        <f t="shared" si="245"/>
        <v>-4.6404045372363671E-4</v>
      </c>
      <c r="AR317" s="71">
        <f t="shared" si="245"/>
        <v>-5.6338624231712527E-4</v>
      </c>
      <c r="AS317" s="71">
        <f t="shared" si="245"/>
        <v>-6.0060782240017169E-4</v>
      </c>
      <c r="AT317" s="71">
        <f t="shared" si="245"/>
        <v>-6.0441956929840022E-4</v>
      </c>
      <c r="AU317" s="71">
        <f t="shared" si="245"/>
        <v>-5.8157096489338492E-4</v>
      </c>
      <c r="AV317" s="71">
        <f t="shared" si="245"/>
        <v>-4.7181288994374484E-4</v>
      </c>
      <c r="AW317" s="71">
        <f t="shared" si="245"/>
        <v>-6.7332016695118393E-4</v>
      </c>
      <c r="AX317" s="71">
        <f t="shared" si="245"/>
        <v>-5.7143479118114252E-4</v>
      </c>
      <c r="AY317" s="71">
        <f t="shared" si="245"/>
        <v>-6.6437331452303284E-4</v>
      </c>
      <c r="AZ317" s="71">
        <f t="shared" si="245"/>
        <v>-5.7471897128676054E-4</v>
      </c>
      <c r="BA317" s="71">
        <f t="shared" si="245"/>
        <v>-6.0241692580872866E-4</v>
      </c>
      <c r="BB317" s="71">
        <f t="shared" si="245"/>
        <v>-6.3695128887148562E-4</v>
      </c>
      <c r="BC317" s="71">
        <f t="shared" si="245"/>
        <v>2.657630348886701E-3</v>
      </c>
      <c r="BD317" s="71">
        <f t="shared" si="245"/>
        <v>-5.6980673654347916E-4</v>
      </c>
      <c r="BE317" s="71">
        <f t="shared" si="245"/>
        <v>-6.0791022399046813E-4</v>
      </c>
      <c r="BF317" s="71">
        <f t="shared" si="245"/>
        <v>-6.2325518741087314E-4</v>
      </c>
      <c r="BG317" s="71">
        <f t="shared" si="245"/>
        <v>-5.9898889461591743E-4</v>
      </c>
      <c r="BH317" s="71">
        <f t="shared" si="245"/>
        <v>-4.8321226534155744E-4</v>
      </c>
      <c r="BI317" s="71">
        <f t="shared" si="245"/>
        <v>-7.2717977478574554E-4</v>
      </c>
      <c r="BJ317" s="71">
        <f t="shared" si="245"/>
        <v>-6.0976365469091035E-4</v>
      </c>
      <c r="BK317" s="71">
        <f t="shared" si="245"/>
        <v>-3.643938162256382E-2</v>
      </c>
      <c r="BL317">
        <v>72</v>
      </c>
      <c r="BM317">
        <f t="shared" si="122"/>
        <v>1.236168308887374E-2</v>
      </c>
      <c r="BN317">
        <f t="shared" si="141"/>
        <v>7.4275391031063673E-4</v>
      </c>
      <c r="BO317">
        <f t="shared" si="221"/>
        <v>7.4582553894389199E-4</v>
      </c>
    </row>
    <row r="318" spans="1:67">
      <c r="A318" s="79">
        <f t="shared" si="136"/>
        <v>36697</v>
      </c>
      <c r="D318" s="71">
        <f t="shared" si="200"/>
        <v>0.1217748341309015</v>
      </c>
      <c r="E318" s="71">
        <f t="shared" ref="E318:S318" si="246">E120-E$199</f>
        <v>7.7521956244597706E-2</v>
      </c>
      <c r="F318" s="71">
        <f t="shared" si="246"/>
        <v>7.7172591177177632E-2</v>
      </c>
      <c r="G318" s="71">
        <f t="shared" si="246"/>
        <v>0.14720882271817504</v>
      </c>
      <c r="H318" s="71">
        <f t="shared" si="246"/>
        <v>0.16850070298403955</v>
      </c>
      <c r="I318" s="71">
        <f t="shared" si="246"/>
        <v>9.0907325874268072E-2</v>
      </c>
      <c r="J318" s="71">
        <f t="shared" si="246"/>
        <v>-1.1731698579822999E-2</v>
      </c>
      <c r="K318" s="71">
        <f t="shared" si="246"/>
        <v>-1.4204986624607917E-2</v>
      </c>
      <c r="L318" s="71">
        <f t="shared" si="246"/>
        <v>-2.1548591920123733E-2</v>
      </c>
      <c r="M318" s="71">
        <f t="shared" si="246"/>
        <v>1.3552433917225687E-2</v>
      </c>
      <c r="N318" s="71">
        <f t="shared" si="246"/>
        <v>1.6063391342633144E-2</v>
      </c>
      <c r="O318" s="71">
        <f t="shared" si="246"/>
        <v>1.4712409591581993E-2</v>
      </c>
      <c r="P318" s="71">
        <f t="shared" si="246"/>
        <v>0.122151498299258</v>
      </c>
      <c r="Q318" s="71">
        <f t="shared" si="246"/>
        <v>0.11122612272260807</v>
      </c>
      <c r="R318" s="71">
        <f t="shared" si="246"/>
        <v>0.11834365783456363</v>
      </c>
      <c r="S318" s="71">
        <f t="shared" si="246"/>
        <v>-9.4865195183556593E-3</v>
      </c>
      <c r="T318" s="71">
        <f t="shared" ref="T318:BK318" si="247">T120-T$199</f>
        <v>-1.0253691488023089E-2</v>
      </c>
      <c r="U318" s="71">
        <f t="shared" si="247"/>
        <v>-1.0340976933524247E-2</v>
      </c>
      <c r="V318" s="71">
        <f t="shared" si="247"/>
        <v>1.0799666176205917E-2</v>
      </c>
      <c r="W318" s="71">
        <f t="shared" si="247"/>
        <v>-2.9568938014322508E-2</v>
      </c>
      <c r="X318" s="71">
        <f t="shared" si="247"/>
        <v>-3.6450896401447885E-2</v>
      </c>
      <c r="Y318" s="71">
        <f t="shared" si="247"/>
        <v>1.7047162810444102E-4</v>
      </c>
      <c r="Z318" s="71">
        <f t="shared" si="247"/>
        <v>3.8544032463959919E-4</v>
      </c>
      <c r="AA318" s="71">
        <f t="shared" si="247"/>
        <v>1.5150842218684458E-4</v>
      </c>
      <c r="AB318" s="71">
        <f t="shared" si="247"/>
        <v>8.4472857066721974E-2</v>
      </c>
      <c r="AC318" s="71">
        <f t="shared" si="247"/>
        <v>7.7540126955763636E-2</v>
      </c>
      <c r="AD318" s="71">
        <f t="shared" si="247"/>
        <v>0.10048439779358612</v>
      </c>
      <c r="AE318" s="71">
        <f t="shared" si="247"/>
        <v>-2.756819182528571E-2</v>
      </c>
      <c r="AF318" s="71">
        <f t="shared" si="247"/>
        <v>-3.0342692018500178E-2</v>
      </c>
      <c r="AG318" s="71">
        <f t="shared" si="247"/>
        <v>-3.0597034745586324E-2</v>
      </c>
      <c r="AH318" s="71">
        <f t="shared" si="247"/>
        <v>2.4906380324297386E-2</v>
      </c>
      <c r="AI318" s="71">
        <f t="shared" si="247"/>
        <v>-2.1531934947827448E-2</v>
      </c>
      <c r="AJ318" s="71">
        <f t="shared" si="247"/>
        <v>-2.5486097028024523E-2</v>
      </c>
      <c r="AK318" s="71">
        <f t="shared" si="247"/>
        <v>1.5956575061936044E-2</v>
      </c>
      <c r="AL318" s="71">
        <f t="shared" si="247"/>
        <v>1.7347440488714134E-2</v>
      </c>
      <c r="AM318" s="71">
        <f t="shared" si="247"/>
        <v>1.5486203181565517E-2</v>
      </c>
      <c r="AN318" s="71">
        <f t="shared" si="247"/>
        <v>5.7751830689458439E-2</v>
      </c>
      <c r="AO318" s="71">
        <f t="shared" si="247"/>
        <v>5.2255906612758266E-2</v>
      </c>
      <c r="AP318" s="71">
        <f t="shared" si="247"/>
        <v>9.3413197411044688E-2</v>
      </c>
      <c r="AQ318" s="71">
        <f t="shared" si="247"/>
        <v>-1.3452243959992003E-2</v>
      </c>
      <c r="AR318" s="71">
        <f t="shared" si="247"/>
        <v>-1.4791497128557962E-2</v>
      </c>
      <c r="AS318" s="71">
        <f t="shared" si="247"/>
        <v>-1.4828718708641008E-2</v>
      </c>
      <c r="AT318" s="71">
        <f t="shared" si="247"/>
        <v>4.7307161783136376E-2</v>
      </c>
      <c r="AU318" s="71">
        <f t="shared" si="247"/>
        <v>-4.9800835531975882E-3</v>
      </c>
      <c r="AV318" s="71">
        <f t="shared" si="247"/>
        <v>-6.1925581833159509E-3</v>
      </c>
      <c r="AW318" s="71">
        <f t="shared" si="247"/>
        <v>3.608368942664926E-2</v>
      </c>
      <c r="AX318" s="71">
        <f t="shared" si="247"/>
        <v>3.8576721832758079E-2</v>
      </c>
      <c r="AY318" s="71">
        <f t="shared" si="247"/>
        <v>3.5003365346139542E-2</v>
      </c>
      <c r="AZ318" s="71">
        <f t="shared" si="247"/>
        <v>4.3499310935345703E-2</v>
      </c>
      <c r="BA318" s="71">
        <f t="shared" si="247"/>
        <v>3.9496345372514181E-2</v>
      </c>
      <c r="BB318" s="71">
        <f t="shared" si="247"/>
        <v>9.5313703162753949E-2</v>
      </c>
      <c r="BC318" s="71">
        <f t="shared" si="247"/>
        <v>1.5783768356028214E-3</v>
      </c>
      <c r="BD318" s="71">
        <f t="shared" si="247"/>
        <v>-1.7601035477524732E-3</v>
      </c>
      <c r="BE318" s="71">
        <f t="shared" si="247"/>
        <v>-1.7982070351994623E-3</v>
      </c>
      <c r="BF318" s="71">
        <f t="shared" si="247"/>
        <v>7.6368243574547828E-2</v>
      </c>
      <c r="BG318" s="71">
        <f t="shared" si="247"/>
        <v>1.6271201843668294E-2</v>
      </c>
      <c r="BH318" s="71">
        <f t="shared" si="247"/>
        <v>2.200477703420551E-2</v>
      </c>
      <c r="BI318" s="71">
        <f t="shared" si="247"/>
        <v>6.574188567447814E-2</v>
      </c>
      <c r="BJ318" s="71">
        <f t="shared" si="247"/>
        <v>7.0638043379259094E-2</v>
      </c>
      <c r="BK318" s="71">
        <f t="shared" si="247"/>
        <v>2.7872983290349658E-2</v>
      </c>
      <c r="BL318">
        <v>71</v>
      </c>
      <c r="BM318">
        <f t="shared" si="122"/>
        <v>1.3150726690291213E-2</v>
      </c>
      <c r="BN318">
        <f t="shared" si="141"/>
        <v>7.9016373437301778E-4</v>
      </c>
      <c r="BO318">
        <f t="shared" si="221"/>
        <v>7.9343142440839573E-4</v>
      </c>
    </row>
    <row r="319" spans="1:67">
      <c r="A319" s="79">
        <f t="shared" si="136"/>
        <v>36698</v>
      </c>
      <c r="D319" s="71">
        <f t="shared" si="200"/>
        <v>7.0312453154959015E-2</v>
      </c>
      <c r="E319" s="71">
        <f t="shared" ref="E319:S319" si="248">E121-E$199</f>
        <v>3.7610443463307705E-2</v>
      </c>
      <c r="F319" s="71">
        <f t="shared" si="248"/>
        <v>3.602138270937999E-2</v>
      </c>
      <c r="G319" s="71">
        <f t="shared" si="248"/>
        <v>4.1369132462380095E-2</v>
      </c>
      <c r="H319" s="71">
        <f t="shared" si="248"/>
        <v>4.5333393228748506E-2</v>
      </c>
      <c r="I319" s="71">
        <f t="shared" si="248"/>
        <v>4.7642037636805981E-2</v>
      </c>
      <c r="J319" s="71">
        <f t="shared" si="248"/>
        <v>2.5149021305700205E-2</v>
      </c>
      <c r="K319" s="71">
        <f t="shared" si="248"/>
        <v>2.6962968805515342E-2</v>
      </c>
      <c r="L319" s="71">
        <f t="shared" si="248"/>
        <v>2.8314045211459003E-2</v>
      </c>
      <c r="M319" s="71">
        <f t="shared" si="248"/>
        <v>8.1191896298925204E-2</v>
      </c>
      <c r="N319" s="71">
        <f t="shared" si="248"/>
        <v>8.6640421576721124E-2</v>
      </c>
      <c r="O319" s="71">
        <f t="shared" si="248"/>
        <v>8.0972912407805117E-2</v>
      </c>
      <c r="P319" s="71">
        <f t="shared" si="248"/>
        <v>1.5321941422759571E-2</v>
      </c>
      <c r="Q319" s="71">
        <f t="shared" si="248"/>
        <v>1.2809321956889025E-2</v>
      </c>
      <c r="R319" s="71">
        <f t="shared" si="248"/>
        <v>1.4061047706069512E-2</v>
      </c>
      <c r="S319" s="71">
        <f t="shared" si="248"/>
        <v>5.2673141315510603E-2</v>
      </c>
      <c r="T319" s="71">
        <f t="shared" ref="T319:BK319" si="249">T121-T$199</f>
        <v>5.6660897297290215E-2</v>
      </c>
      <c r="U319" s="71">
        <f t="shared" si="249"/>
        <v>5.6573611851789059E-2</v>
      </c>
      <c r="V319" s="71">
        <f t="shared" si="249"/>
        <v>-1.1765248705097018E-3</v>
      </c>
      <c r="W319" s="71">
        <f t="shared" si="249"/>
        <v>3.1575796011988698E-2</v>
      </c>
      <c r="X319" s="71">
        <f t="shared" si="249"/>
        <v>3.9486697584854805E-2</v>
      </c>
      <c r="Y319" s="71">
        <f t="shared" si="249"/>
        <v>9.4235324090900588E-2</v>
      </c>
      <c r="Z319" s="71">
        <f t="shared" si="249"/>
        <v>9.9158007424266018E-2</v>
      </c>
      <c r="AA319" s="71">
        <f t="shared" si="249"/>
        <v>9.2026986750004938E-2</v>
      </c>
      <c r="AB319" s="71">
        <f t="shared" si="249"/>
        <v>2.3399850717296604E-2</v>
      </c>
      <c r="AC319" s="71">
        <f t="shared" si="249"/>
        <v>2.1605594512002894E-2</v>
      </c>
      <c r="AD319" s="71">
        <f t="shared" si="249"/>
        <v>2.2527487191899887E-2</v>
      </c>
      <c r="AE319" s="71">
        <f t="shared" si="249"/>
        <v>5.5229820513480528E-2</v>
      </c>
      <c r="AF319" s="71">
        <f t="shared" si="249"/>
        <v>5.954528619424946E-2</v>
      </c>
      <c r="AG319" s="71">
        <f t="shared" si="249"/>
        <v>5.9290943467163314E-2</v>
      </c>
      <c r="AH319" s="71">
        <f t="shared" si="249"/>
        <v>-4.4956266289194174E-3</v>
      </c>
      <c r="AI319" s="71">
        <f t="shared" si="249"/>
        <v>3.1073513031600303E-2</v>
      </c>
      <c r="AJ319" s="71">
        <f t="shared" si="249"/>
        <v>4.1372091567145004E-2</v>
      </c>
      <c r="AK319" s="71">
        <f t="shared" si="249"/>
        <v>0.1027539135280576</v>
      </c>
      <c r="AL319" s="71">
        <f t="shared" si="249"/>
        <v>0.10889480168357658</v>
      </c>
      <c r="AM319" s="71">
        <f t="shared" si="249"/>
        <v>0.10008871644263795</v>
      </c>
      <c r="AN319" s="71">
        <f t="shared" si="249"/>
        <v>2.2310711110559253E-2</v>
      </c>
      <c r="AO319" s="71">
        <f t="shared" si="249"/>
        <v>1.998032776212972E-2</v>
      </c>
      <c r="AP319" s="71">
        <f t="shared" si="249"/>
        <v>2.1289402772122889E-2</v>
      </c>
      <c r="AQ319" s="71">
        <f t="shared" si="249"/>
        <v>6.324659647802934E-2</v>
      </c>
      <c r="AR319" s="71">
        <f t="shared" si="249"/>
        <v>6.9064121282435942E-2</v>
      </c>
      <c r="AS319" s="71">
        <f t="shared" si="249"/>
        <v>6.9026899702352901E-2</v>
      </c>
      <c r="AT319" s="71">
        <f t="shared" si="249"/>
        <v>-6.0441956929840022E-4</v>
      </c>
      <c r="AU319" s="71">
        <f t="shared" si="249"/>
        <v>3.7298182901187492E-2</v>
      </c>
      <c r="AV319" s="71">
        <f t="shared" si="249"/>
        <v>4.8551644234515044E-2</v>
      </c>
      <c r="AW319" s="71">
        <f t="shared" si="249"/>
        <v>0.11258985842409772</v>
      </c>
      <c r="AX319" s="71">
        <f t="shared" si="249"/>
        <v>0.11949924702592672</v>
      </c>
      <c r="AY319" s="71">
        <f t="shared" si="249"/>
        <v>0.10947682617110913</v>
      </c>
      <c r="AZ319" s="71">
        <f t="shared" si="249"/>
        <v>2.6754052682487442E-2</v>
      </c>
      <c r="BA319" s="71">
        <f t="shared" si="249"/>
        <v>2.4340419423651817E-2</v>
      </c>
      <c r="BB319" s="71">
        <f t="shared" si="249"/>
        <v>2.596478358273201E-2</v>
      </c>
      <c r="BC319" s="71">
        <f t="shared" si="249"/>
        <v>7.0321496514921061E-2</v>
      </c>
      <c r="BD319" s="71">
        <f t="shared" si="249"/>
        <v>7.3807040787941883E-2</v>
      </c>
      <c r="BE319" s="71">
        <f t="shared" si="249"/>
        <v>7.37689373004949E-2</v>
      </c>
      <c r="BF319" s="71">
        <f t="shared" si="249"/>
        <v>-6.2325518741087314E-4</v>
      </c>
      <c r="BG319" s="71">
        <f t="shared" si="249"/>
        <v>3.9856547788854363E-2</v>
      </c>
      <c r="BH319" s="71">
        <f t="shared" si="249"/>
        <v>5.2942969512826135E-2</v>
      </c>
      <c r="BI319" s="71">
        <f t="shared" si="249"/>
        <v>0.12125323343659831</v>
      </c>
      <c r="BJ319" s="71">
        <f t="shared" si="249"/>
        <v>0.12930462407966697</v>
      </c>
      <c r="BK319" s="71">
        <f t="shared" si="249"/>
        <v>8.1927088693825451E-2</v>
      </c>
      <c r="BL319">
        <v>70</v>
      </c>
      <c r="BM319">
        <f t="shared" si="122"/>
        <v>1.3990134776905546E-2</v>
      </c>
      <c r="BN319">
        <f t="shared" si="141"/>
        <v>8.4059971741810402E-4</v>
      </c>
      <c r="BO319">
        <f t="shared" si="221"/>
        <v>8.4407598341318694E-4</v>
      </c>
    </row>
    <row r="320" spans="1:67">
      <c r="A320" s="79">
        <f t="shared" si="136"/>
        <v>36699</v>
      </c>
      <c r="D320" s="71">
        <f t="shared" si="200"/>
        <v>-9.3144941837289316E-2</v>
      </c>
      <c r="E320" s="71">
        <f t="shared" ref="E320:S320" si="250">E122-E$199</f>
        <v>-8.2874840079613571E-2</v>
      </c>
      <c r="F320" s="71">
        <f t="shared" si="250"/>
        <v>-9.2737164558133356E-2</v>
      </c>
      <c r="G320" s="71">
        <f t="shared" si="250"/>
        <v>-6.3846234780937761E-2</v>
      </c>
      <c r="H320" s="71">
        <f t="shared" si="250"/>
        <v>-7.4751031321180578E-2</v>
      </c>
      <c r="I320" s="71">
        <f t="shared" si="250"/>
        <v>-7.7759228904466349E-2</v>
      </c>
      <c r="J320" s="71">
        <f t="shared" si="250"/>
        <v>-8.2646509756053069E-4</v>
      </c>
      <c r="K320" s="71">
        <f t="shared" si="250"/>
        <v>-2.0245680677368444E-3</v>
      </c>
      <c r="L320" s="71">
        <f t="shared" si="250"/>
        <v>-6.7772745998111892E-3</v>
      </c>
      <c r="M320" s="71">
        <f t="shared" si="250"/>
        <v>-2.3477318950021718E-2</v>
      </c>
      <c r="N320" s="71">
        <f t="shared" si="250"/>
        <v>-2.2605749816520946E-2</v>
      </c>
      <c r="O320" s="71">
        <f t="shared" si="250"/>
        <v>-2.1548777986867877E-2</v>
      </c>
      <c r="P320" s="71">
        <f t="shared" si="250"/>
        <v>-2.9248148156110369E-2</v>
      </c>
      <c r="Q320" s="71">
        <f t="shared" si="250"/>
        <v>-2.8535819652550656E-2</v>
      </c>
      <c r="R320" s="71">
        <f t="shared" si="250"/>
        <v>-2.9537408979099251E-2</v>
      </c>
      <c r="S320" s="71">
        <f t="shared" si="250"/>
        <v>-4.7563451429541281E-3</v>
      </c>
      <c r="T320" s="71">
        <f t="shared" ref="T320:BK320" si="251">T122-T$199</f>
        <v>-5.1378960991606297E-3</v>
      </c>
      <c r="U320" s="71">
        <f t="shared" si="251"/>
        <v>-5.2251815446617868E-3</v>
      </c>
      <c r="V320" s="71">
        <f t="shared" si="251"/>
        <v>-1.1765248705097018E-3</v>
      </c>
      <c r="W320" s="71">
        <f t="shared" si="251"/>
        <v>-8.596200270186503E-4</v>
      </c>
      <c r="X320" s="71">
        <f t="shared" si="251"/>
        <v>-7.8741784840696133E-4</v>
      </c>
      <c r="Y320" s="71">
        <f t="shared" si="251"/>
        <v>-2.4064934194478298E-2</v>
      </c>
      <c r="Z320" s="71">
        <f t="shared" si="251"/>
        <v>-2.502362011200077E-2</v>
      </c>
      <c r="AA320" s="71">
        <f t="shared" si="251"/>
        <v>-2.3536826784977899E-2</v>
      </c>
      <c r="AB320" s="71">
        <f t="shared" si="251"/>
        <v>-2.5234764584116182E-2</v>
      </c>
      <c r="AC320" s="71">
        <f t="shared" si="251"/>
        <v>-2.3214208287165378E-2</v>
      </c>
      <c r="AD320" s="71">
        <f t="shared" si="251"/>
        <v>-2.4952487414245925E-2</v>
      </c>
      <c r="AE320" s="71">
        <f t="shared" si="251"/>
        <v>-8.384207370703842E-3</v>
      </c>
      <c r="AF320" s="71">
        <f t="shared" si="251"/>
        <v>-9.4744492114078559E-3</v>
      </c>
      <c r="AG320" s="71">
        <f t="shared" si="251"/>
        <v>-9.7287919384939983E-3</v>
      </c>
      <c r="AH320" s="71">
        <f t="shared" si="251"/>
        <v>-4.4956266289194174E-3</v>
      </c>
      <c r="AI320" s="71">
        <f t="shared" si="251"/>
        <v>-4.3461170843536795E-3</v>
      </c>
      <c r="AJ320" s="71">
        <f t="shared" si="251"/>
        <v>-3.6078437414804E-3</v>
      </c>
      <c r="AK320" s="71">
        <f t="shared" si="251"/>
        <v>-2.7570415368092679E-2</v>
      </c>
      <c r="AL320" s="71">
        <f t="shared" si="251"/>
        <v>-2.8604927788798636E-2</v>
      </c>
      <c r="AM320" s="71">
        <f t="shared" si="251"/>
        <v>-2.6921868961296367E-2</v>
      </c>
      <c r="AN320" s="71">
        <f t="shared" si="251"/>
        <v>-2.9682468700216E-2</v>
      </c>
      <c r="AO320" s="71">
        <f t="shared" si="251"/>
        <v>-2.7676431875742587E-2</v>
      </c>
      <c r="AP320" s="71">
        <f t="shared" si="251"/>
        <v>-2.9386309025489641E-2</v>
      </c>
      <c r="AQ320" s="71">
        <f t="shared" si="251"/>
        <v>-5.620942545181219E-3</v>
      </c>
      <c r="AR320" s="71">
        <f t="shared" si="251"/>
        <v>-6.1840531138937695E-3</v>
      </c>
      <c r="AS320" s="71">
        <f t="shared" si="251"/>
        <v>-6.2212746939768158E-3</v>
      </c>
      <c r="AT320" s="71">
        <f t="shared" si="251"/>
        <v>-6.0441956929840022E-4</v>
      </c>
      <c r="AU320" s="71">
        <f t="shared" si="251"/>
        <v>-5.8157096489338492E-4</v>
      </c>
      <c r="AV320" s="71">
        <f t="shared" si="251"/>
        <v>-4.7181288994374484E-4</v>
      </c>
      <c r="AW320" s="71">
        <f t="shared" si="251"/>
        <v>-2.7809284377526673E-2</v>
      </c>
      <c r="AX320" s="71">
        <f t="shared" si="251"/>
        <v>-2.9264741112888709E-2</v>
      </c>
      <c r="AY320" s="71">
        <f t="shared" si="251"/>
        <v>-2.7083389224411617E-2</v>
      </c>
      <c r="AZ320" s="71">
        <f t="shared" si="251"/>
        <v>-2.7903490625060891E-2</v>
      </c>
      <c r="BA320" s="71">
        <f t="shared" si="251"/>
        <v>-2.5545253275269238E-2</v>
      </c>
      <c r="BB320" s="71">
        <f t="shared" si="251"/>
        <v>-2.7238686160475006E-2</v>
      </c>
      <c r="BC320" s="71">
        <f t="shared" si="251"/>
        <v>-2.8094064573350643E-3</v>
      </c>
      <c r="BD320" s="71">
        <f t="shared" si="251"/>
        <v>-6.5609015465312188E-3</v>
      </c>
      <c r="BE320" s="71">
        <f t="shared" si="251"/>
        <v>-6.5990050339782081E-3</v>
      </c>
      <c r="BF320" s="71">
        <f t="shared" si="251"/>
        <v>-6.2325518741087314E-4</v>
      </c>
      <c r="BG320" s="71">
        <f t="shared" si="251"/>
        <v>-5.9898889461591743E-4</v>
      </c>
      <c r="BH320" s="71">
        <f t="shared" si="251"/>
        <v>-4.8321226534155744E-4</v>
      </c>
      <c r="BI320" s="71">
        <f t="shared" si="251"/>
        <v>-2.9855905246854123E-2</v>
      </c>
      <c r="BJ320" s="71">
        <f t="shared" si="251"/>
        <v>-3.1540574626347732E-2</v>
      </c>
      <c r="BK320" s="71">
        <f t="shared" si="251"/>
        <v>-6.4743585075721061E-2</v>
      </c>
      <c r="BL320">
        <v>69</v>
      </c>
      <c r="BM320">
        <f t="shared" si="122"/>
        <v>1.4883122103091008E-2</v>
      </c>
      <c r="BN320">
        <f t="shared" si="141"/>
        <v>8.9425501852989804E-4</v>
      </c>
      <c r="BO320">
        <f t="shared" si="221"/>
        <v>8.9795317384381602E-4</v>
      </c>
    </row>
    <row r="321" spans="1:68">
      <c r="A321" s="79">
        <f t="shared" si="136"/>
        <v>36700</v>
      </c>
      <c r="D321" s="71">
        <f t="shared" si="200"/>
        <v>0.21895612305919507</v>
      </c>
      <c r="E321" s="71">
        <f t="shared" ref="E321:S321" si="252">E123-E$199</f>
        <v>0.12241480123883217</v>
      </c>
      <c r="F321" s="71">
        <f t="shared" si="252"/>
        <v>0.11987108484069352</v>
      </c>
      <c r="G321" s="71">
        <f t="shared" si="252"/>
        <v>3.6025874308915504E-2</v>
      </c>
      <c r="H321" s="71">
        <f t="shared" si="252"/>
        <v>3.9372876516312695E-2</v>
      </c>
      <c r="I321" s="71">
        <f t="shared" si="252"/>
        <v>4.1469178529725141E-2</v>
      </c>
      <c r="J321" s="71">
        <f t="shared" si="252"/>
        <v>7.6842245703480794E-3</v>
      </c>
      <c r="K321" s="71">
        <f t="shared" si="252"/>
        <v>7.4541758868068939E-3</v>
      </c>
      <c r="L321" s="71">
        <f t="shared" si="252"/>
        <v>4.6514212238116604E-3</v>
      </c>
      <c r="M321" s="71">
        <f t="shared" si="252"/>
        <v>1.7340424312392438E-2</v>
      </c>
      <c r="N321" s="71">
        <f t="shared" si="252"/>
        <v>1.9949047078048784E-2</v>
      </c>
      <c r="O321" s="71">
        <f t="shared" si="252"/>
        <v>1.84525554264711E-2</v>
      </c>
      <c r="P321" s="71">
        <f t="shared" si="252"/>
        <v>1.5321941422759571E-2</v>
      </c>
      <c r="Q321" s="71">
        <f t="shared" si="252"/>
        <v>1.2809321956889025E-2</v>
      </c>
      <c r="R321" s="71">
        <f t="shared" si="252"/>
        <v>1.4061047706069512E-2</v>
      </c>
      <c r="S321" s="71">
        <f t="shared" si="252"/>
        <v>-4.3668399843773157E-4</v>
      </c>
      <c r="T321" s="71">
        <f t="shared" ref="T321:BK321" si="253">T123-T$199</f>
        <v>-4.9751654265840458E-4</v>
      </c>
      <c r="U321" s="71">
        <f t="shared" si="253"/>
        <v>-5.848019881595618E-4</v>
      </c>
      <c r="V321" s="71">
        <f t="shared" si="253"/>
        <v>-1.1765248705097018E-3</v>
      </c>
      <c r="W321" s="71">
        <f t="shared" si="253"/>
        <v>-8.5536469881578557E-4</v>
      </c>
      <c r="X321" s="71">
        <f t="shared" si="253"/>
        <v>-7.8215467666168E-4</v>
      </c>
      <c r="Y321" s="71">
        <f t="shared" si="253"/>
        <v>-1.0706590874408495E-3</v>
      </c>
      <c r="Z321" s="71">
        <f t="shared" si="253"/>
        <v>-9.2107432768375971E-4</v>
      </c>
      <c r="AA321" s="71">
        <f t="shared" si="253"/>
        <v>-1.0593244574882139E-3</v>
      </c>
      <c r="AB321" s="71">
        <f t="shared" si="253"/>
        <v>-9.1745693340982597E-4</v>
      </c>
      <c r="AC321" s="71">
        <f t="shared" si="253"/>
        <v>-8.0430688758121487E-4</v>
      </c>
      <c r="AD321" s="71">
        <f t="shared" si="253"/>
        <v>-1.2125001111729836E-3</v>
      </c>
      <c r="AE321" s="71">
        <f t="shared" si="253"/>
        <v>-3.610910390589965E-3</v>
      </c>
      <c r="AF321" s="71">
        <f t="shared" si="253"/>
        <v>-4.3064576864969371E-3</v>
      </c>
      <c r="AG321" s="71">
        <f t="shared" si="253"/>
        <v>-4.5608004135830804E-3</v>
      </c>
      <c r="AH321" s="71">
        <f t="shared" si="253"/>
        <v>-4.4956266289194174E-3</v>
      </c>
      <c r="AI321" s="71">
        <f t="shared" si="253"/>
        <v>-4.3414771356715962E-3</v>
      </c>
      <c r="AJ321" s="71">
        <f t="shared" si="253"/>
        <v>-3.601979313852212E-3</v>
      </c>
      <c r="AK321" s="71">
        <f t="shared" si="253"/>
        <v>-2.3138727884322572E-3</v>
      </c>
      <c r="AL321" s="71">
        <f t="shared" si="253"/>
        <v>-2.0049307585863932E-3</v>
      </c>
      <c r="AM321" s="71">
        <f t="shared" si="253"/>
        <v>-2.287415350164156E-3</v>
      </c>
      <c r="AN321" s="71">
        <f t="shared" si="253"/>
        <v>-3.6858787948283794E-3</v>
      </c>
      <c r="AO321" s="71">
        <f t="shared" si="253"/>
        <v>-3.8480520568064135E-3</v>
      </c>
      <c r="AP321" s="71">
        <f t="shared" si="253"/>
        <v>-4.0484531266833518E-3</v>
      </c>
      <c r="AQ321" s="71">
        <f t="shared" si="253"/>
        <v>-4.6404045372363671E-4</v>
      </c>
      <c r="AR321" s="71">
        <f t="shared" si="253"/>
        <v>-5.6338624231712527E-4</v>
      </c>
      <c r="AS321" s="71">
        <f t="shared" si="253"/>
        <v>-6.0060782240017169E-4</v>
      </c>
      <c r="AT321" s="71">
        <f t="shared" si="253"/>
        <v>-6.0441956929840022E-4</v>
      </c>
      <c r="AU321" s="71">
        <f t="shared" si="253"/>
        <v>-5.7661480522321149E-4</v>
      </c>
      <c r="AV321" s="71">
        <f t="shared" si="253"/>
        <v>-4.6543408289230812E-4</v>
      </c>
      <c r="AW321" s="71">
        <f t="shared" si="253"/>
        <v>-6.6781868258197405E-4</v>
      </c>
      <c r="AX321" s="71">
        <f t="shared" si="253"/>
        <v>-5.6561302315378625E-4</v>
      </c>
      <c r="AY321" s="71">
        <f t="shared" si="253"/>
        <v>-6.5901911050235016E-4</v>
      </c>
      <c r="AZ321" s="71">
        <f t="shared" si="253"/>
        <v>-5.7471897128676054E-4</v>
      </c>
      <c r="BA321" s="71">
        <f t="shared" si="253"/>
        <v>-6.0241692580872866E-4</v>
      </c>
      <c r="BB321" s="71">
        <f t="shared" si="253"/>
        <v>-6.3695128887148562E-4</v>
      </c>
      <c r="BC321" s="71">
        <f t="shared" si="253"/>
        <v>2.657630348886701E-3</v>
      </c>
      <c r="BD321" s="71">
        <f t="shared" si="253"/>
        <v>-5.6980673654347916E-4</v>
      </c>
      <c r="BE321" s="71">
        <f t="shared" si="253"/>
        <v>-6.0791022399046813E-4</v>
      </c>
      <c r="BF321" s="71">
        <f t="shared" si="253"/>
        <v>-6.2325518741087314E-4</v>
      </c>
      <c r="BG321" s="71">
        <f t="shared" si="253"/>
        <v>-5.9370249045440082E-4</v>
      </c>
      <c r="BH321" s="71">
        <f t="shared" si="253"/>
        <v>-4.7627574490825017E-4</v>
      </c>
      <c r="BI321" s="71">
        <f t="shared" si="253"/>
        <v>-7.2126836902388844E-4</v>
      </c>
      <c r="BJ321" s="71">
        <f t="shared" si="253"/>
        <v>-6.034808466526398E-4</v>
      </c>
      <c r="BK321" s="71">
        <f t="shared" si="253"/>
        <v>-3.6433639924341711E-2</v>
      </c>
      <c r="BL321">
        <v>68</v>
      </c>
      <c r="BM321">
        <f t="shared" si="122"/>
        <v>1.5833108620309583E-2</v>
      </c>
      <c r="BN321">
        <f t="shared" si="141"/>
        <v>9.513351260956362E-4</v>
      </c>
      <c r="BO321">
        <f t="shared" si="221"/>
        <v>9.5526933387640007E-4</v>
      </c>
    </row>
    <row r="322" spans="1:68">
      <c r="A322" s="79">
        <f t="shared" si="136"/>
        <v>36703</v>
      </c>
      <c r="D322" s="71">
        <f t="shared" si="200"/>
        <v>-3.7196703163742822E-2</v>
      </c>
      <c r="E322" s="71">
        <f t="shared" ref="E322:S322" si="254">E124-E$199</f>
        <v>-3.1996058113765297E-2</v>
      </c>
      <c r="F322" s="71">
        <f t="shared" si="254"/>
        <v>-2.8856754665111461E-2</v>
      </c>
      <c r="G322" s="71">
        <f t="shared" si="254"/>
        <v>-3.9454781656778695E-2</v>
      </c>
      <c r="H322" s="71">
        <f t="shared" si="254"/>
        <v>-4.6971467214104869E-2</v>
      </c>
      <c r="I322" s="71">
        <f t="shared" si="254"/>
        <v>-4.8771692031214044E-2</v>
      </c>
      <c r="J322" s="71">
        <f t="shared" si="254"/>
        <v>-8.2646509756053069E-4</v>
      </c>
      <c r="K322" s="71">
        <f t="shared" si="254"/>
        <v>-2.0245680677368444E-3</v>
      </c>
      <c r="L322" s="71">
        <f t="shared" si="254"/>
        <v>-6.7772745998111892E-3</v>
      </c>
      <c r="M322" s="71">
        <f t="shared" si="254"/>
        <v>-3.0684473188145956E-3</v>
      </c>
      <c r="N322" s="71">
        <f t="shared" si="254"/>
        <v>-1.3283513692360944E-3</v>
      </c>
      <c r="O322" s="71">
        <f t="shared" si="254"/>
        <v>-1.5481112801983331E-3</v>
      </c>
      <c r="P322" s="71">
        <f t="shared" si="254"/>
        <v>-6.9631033666753845E-3</v>
      </c>
      <c r="Q322" s="71">
        <f t="shared" si="254"/>
        <v>-7.8632488478308574E-3</v>
      </c>
      <c r="R322" s="71">
        <f t="shared" si="254"/>
        <v>-7.7381806365148477E-3</v>
      </c>
      <c r="S322" s="71">
        <f t="shared" si="254"/>
        <v>-4.3668399843773157E-4</v>
      </c>
      <c r="T322" s="71">
        <f t="shared" ref="T322:BK322" si="255">T124-T$199</f>
        <v>-4.9751654265840458E-4</v>
      </c>
      <c r="U322" s="71">
        <f t="shared" si="255"/>
        <v>-5.848019881595618E-4</v>
      </c>
      <c r="V322" s="71">
        <f t="shared" si="255"/>
        <v>-1.1765248705097018E-3</v>
      </c>
      <c r="W322" s="71">
        <f t="shared" si="255"/>
        <v>-8.596200270186503E-4</v>
      </c>
      <c r="X322" s="71">
        <f t="shared" si="255"/>
        <v>-7.8741784840696133E-4</v>
      </c>
      <c r="Y322" s="71">
        <f t="shared" si="255"/>
        <v>-1.0753102610481786E-3</v>
      </c>
      <c r="Z322" s="71">
        <f t="shared" si="255"/>
        <v>-9.259523883618781E-4</v>
      </c>
      <c r="AA322" s="71">
        <f t="shared" si="255"/>
        <v>-1.0638699223642471E-3</v>
      </c>
      <c r="AB322" s="71">
        <f t="shared" si="255"/>
        <v>-9.1745693340982597E-4</v>
      </c>
      <c r="AC322" s="71">
        <f t="shared" si="255"/>
        <v>-8.0430688758121487E-4</v>
      </c>
      <c r="AD322" s="71">
        <f t="shared" si="255"/>
        <v>-1.2125001111729836E-3</v>
      </c>
      <c r="AE322" s="71">
        <f t="shared" si="255"/>
        <v>-3.610910390589965E-3</v>
      </c>
      <c r="AF322" s="71">
        <f t="shared" si="255"/>
        <v>-4.3064576864969371E-3</v>
      </c>
      <c r="AG322" s="71">
        <f t="shared" si="255"/>
        <v>-4.5608004135830804E-3</v>
      </c>
      <c r="AH322" s="71">
        <f t="shared" si="255"/>
        <v>-4.4956266289194174E-3</v>
      </c>
      <c r="AI322" s="71">
        <f t="shared" si="255"/>
        <v>-4.3461170843536795E-3</v>
      </c>
      <c r="AJ322" s="71">
        <f t="shared" si="255"/>
        <v>-3.6078437414804E-3</v>
      </c>
      <c r="AK322" s="71">
        <f t="shared" si="255"/>
        <v>-2.3189873645265285E-3</v>
      </c>
      <c r="AL322" s="71">
        <f t="shared" si="255"/>
        <v>-2.0103210239020295E-3</v>
      </c>
      <c r="AM322" s="71">
        <f t="shared" si="255"/>
        <v>-2.2924023932029735E-3</v>
      </c>
      <c r="AN322" s="71">
        <f t="shared" si="255"/>
        <v>-3.6858787948283794E-3</v>
      </c>
      <c r="AO322" s="71">
        <f t="shared" si="255"/>
        <v>-3.8480520568064135E-3</v>
      </c>
      <c r="AP322" s="71">
        <f t="shared" si="255"/>
        <v>-4.0484531266833518E-3</v>
      </c>
      <c r="AQ322" s="71">
        <f t="shared" si="255"/>
        <v>-4.6404045372363671E-4</v>
      </c>
      <c r="AR322" s="71">
        <f t="shared" si="255"/>
        <v>-5.6338624231712527E-4</v>
      </c>
      <c r="AS322" s="71">
        <f t="shared" si="255"/>
        <v>-6.0060782240017169E-4</v>
      </c>
      <c r="AT322" s="71">
        <f t="shared" si="255"/>
        <v>-6.0441956929840022E-4</v>
      </c>
      <c r="AU322" s="71">
        <f t="shared" si="255"/>
        <v>-5.8157096489338492E-4</v>
      </c>
      <c r="AV322" s="71">
        <f t="shared" si="255"/>
        <v>-4.7181288994374484E-4</v>
      </c>
      <c r="AW322" s="71">
        <f t="shared" si="255"/>
        <v>-6.7332016695118393E-4</v>
      </c>
      <c r="AX322" s="71">
        <f t="shared" si="255"/>
        <v>-5.7143479118114252E-4</v>
      </c>
      <c r="AY322" s="71">
        <f t="shared" si="255"/>
        <v>-6.6437331452303284E-4</v>
      </c>
      <c r="AZ322" s="71">
        <f t="shared" si="255"/>
        <v>-5.7471897128676054E-4</v>
      </c>
      <c r="BA322" s="71">
        <f t="shared" si="255"/>
        <v>-6.0241692580872866E-4</v>
      </c>
      <c r="BB322" s="71">
        <f t="shared" si="255"/>
        <v>-6.3695128887148562E-4</v>
      </c>
      <c r="BC322" s="71">
        <f t="shared" si="255"/>
        <v>2.657630348886701E-3</v>
      </c>
      <c r="BD322" s="71">
        <f t="shared" si="255"/>
        <v>-5.6980673654347916E-4</v>
      </c>
      <c r="BE322" s="71">
        <f t="shared" si="255"/>
        <v>-6.0791022399046813E-4</v>
      </c>
      <c r="BF322" s="71">
        <f t="shared" si="255"/>
        <v>-6.2325518741087314E-4</v>
      </c>
      <c r="BG322" s="71">
        <f t="shared" si="255"/>
        <v>-5.9898889461591743E-4</v>
      </c>
      <c r="BH322" s="71">
        <f t="shared" si="255"/>
        <v>-4.8321226534155744E-4</v>
      </c>
      <c r="BI322" s="71">
        <f t="shared" si="255"/>
        <v>-7.2717977478574554E-4</v>
      </c>
      <c r="BJ322" s="71">
        <f t="shared" si="255"/>
        <v>-6.0976365469091035E-4</v>
      </c>
      <c r="BK322" s="71">
        <f t="shared" si="255"/>
        <v>-3.643938162256382E-2</v>
      </c>
      <c r="BL322">
        <v>67</v>
      </c>
      <c r="BM322">
        <f t="shared" ref="BM322:BM385" si="256">BM323*$BM$389</f>
        <v>1.6843732574797429E-2</v>
      </c>
      <c r="BN322">
        <f t="shared" si="141"/>
        <v>1.0120586447825916E-3</v>
      </c>
      <c r="BO322">
        <f t="shared" si="221"/>
        <v>1.0162439722089362E-3</v>
      </c>
    </row>
    <row r="323" spans="1:68">
      <c r="A323" s="79">
        <f t="shared" si="136"/>
        <v>36704</v>
      </c>
      <c r="D323" s="71">
        <f t="shared" si="200"/>
        <v>0.19181958162419416</v>
      </c>
      <c r="E323" s="71">
        <f t="shared" ref="E323:S323" si="257">E125-E$199</f>
        <v>0.19752325483968269</v>
      </c>
      <c r="F323" s="71">
        <f t="shared" si="257"/>
        <v>1.5276079502444945E-2</v>
      </c>
      <c r="G323" s="71">
        <f t="shared" si="257"/>
        <v>3.6025874308915504E-2</v>
      </c>
      <c r="H323" s="71">
        <f t="shared" si="257"/>
        <v>3.9372876516312695E-2</v>
      </c>
      <c r="I323" s="71">
        <f t="shared" si="257"/>
        <v>4.1469178529725141E-2</v>
      </c>
      <c r="J323" s="71">
        <f t="shared" si="257"/>
        <v>-1.3619816557470001E-2</v>
      </c>
      <c r="K323" s="71">
        <f t="shared" si="257"/>
        <v>-1.6276590774938347E-2</v>
      </c>
      <c r="L323" s="71">
        <f t="shared" si="257"/>
        <v>-6.7772745998111892E-3</v>
      </c>
      <c r="M323" s="71">
        <f t="shared" si="257"/>
        <v>-3.0684473188145956E-3</v>
      </c>
      <c r="N323" s="71">
        <f t="shared" si="257"/>
        <v>-8.9297124315193252E-2</v>
      </c>
      <c r="O323" s="71">
        <f t="shared" si="257"/>
        <v>-6.2791736520917005E-2</v>
      </c>
      <c r="P323" s="71">
        <f t="shared" si="257"/>
        <v>0.22112687188285995</v>
      </c>
      <c r="Q323" s="71">
        <f t="shared" si="257"/>
        <v>0.13711137099903448</v>
      </c>
      <c r="R323" s="71">
        <f t="shared" si="257"/>
        <v>-0.41051149707896778</v>
      </c>
      <c r="S323" s="71">
        <f t="shared" si="257"/>
        <v>-4.7750855970358618E-3</v>
      </c>
      <c r="T323" s="71">
        <f t="shared" ref="T323:BK323" si="258">T125-T$199</f>
        <v>-0.2712691168461227</v>
      </c>
      <c r="U323" s="71">
        <f t="shared" si="258"/>
        <v>-0.27135640229162389</v>
      </c>
      <c r="V323" s="71">
        <f t="shared" si="258"/>
        <v>0.10160459858506476</v>
      </c>
      <c r="W323" s="71">
        <f t="shared" si="258"/>
        <v>-0.14855898779443186</v>
      </c>
      <c r="X323" s="71">
        <f t="shared" si="258"/>
        <v>-0.16341625617231337</v>
      </c>
      <c r="Y323" s="71">
        <f t="shared" si="258"/>
        <v>-0.11191561516085029</v>
      </c>
      <c r="Z323" s="71">
        <f t="shared" si="258"/>
        <v>-0.23361146485853271</v>
      </c>
      <c r="AA323" s="71">
        <f t="shared" si="258"/>
        <v>-0.18825602868232588</v>
      </c>
      <c r="AB323" s="71">
        <f t="shared" si="258"/>
        <v>0.22962793324319516</v>
      </c>
      <c r="AC323" s="71">
        <f t="shared" si="258"/>
        <v>0.13727659085641333</v>
      </c>
      <c r="AD323" s="71">
        <f t="shared" si="258"/>
        <v>-0.50471687622111583</v>
      </c>
      <c r="AE323" s="71">
        <f t="shared" si="258"/>
        <v>-6.2490163175864012E-2</v>
      </c>
      <c r="AF323" s="71">
        <f t="shared" si="258"/>
        <v>-0.39142309303241424</v>
      </c>
      <c r="AG323" s="71">
        <f t="shared" si="258"/>
        <v>-0.39167743575950037</v>
      </c>
      <c r="AH323" s="71">
        <f t="shared" si="258"/>
        <v>9.0039774204623932E-2</v>
      </c>
      <c r="AI323" s="71">
        <f t="shared" si="258"/>
        <v>-0.18772767733378717</v>
      </c>
      <c r="AJ323" s="71">
        <f t="shared" si="258"/>
        <v>-0.21404997761442685</v>
      </c>
      <c r="AK323" s="71">
        <f t="shared" si="258"/>
        <v>-0.14262689374054432</v>
      </c>
      <c r="AL323" s="71">
        <f t="shared" si="258"/>
        <v>-0.2840692534046142</v>
      </c>
      <c r="AM323" s="71">
        <f t="shared" si="258"/>
        <v>-0.22850392683181073</v>
      </c>
      <c r="AN323" s="71">
        <f t="shared" si="258"/>
        <v>0.24814157440218218</v>
      </c>
      <c r="AO323" s="71">
        <f t="shared" si="258"/>
        <v>0.14951287534354607</v>
      </c>
      <c r="AP323" s="71">
        <f t="shared" si="258"/>
        <v>-0.53820689138037048</v>
      </c>
      <c r="AQ323" s="71">
        <f t="shared" si="258"/>
        <v>-6.3456432622139902E-2</v>
      </c>
      <c r="AR323" s="71">
        <f t="shared" si="258"/>
        <v>-0.42885659796933923</v>
      </c>
      <c r="AS323" s="71">
        <f t="shared" si="258"/>
        <v>-0.42889381954942229</v>
      </c>
      <c r="AT323" s="71">
        <f t="shared" si="258"/>
        <v>9.5564975387240583E-2</v>
      </c>
      <c r="AU323" s="71">
        <f t="shared" si="258"/>
        <v>-0.20410644357984023</v>
      </c>
      <c r="AV323" s="71">
        <f t="shared" si="258"/>
        <v>-0.2401120317851701</v>
      </c>
      <c r="AW323" s="71">
        <f t="shared" si="258"/>
        <v>-0.15875421651137483</v>
      </c>
      <c r="AX323" s="71">
        <f t="shared" si="258"/>
        <v>-0.31688186007190633</v>
      </c>
      <c r="AY323" s="71">
        <f t="shared" si="258"/>
        <v>-0.25248740855631452</v>
      </c>
      <c r="AZ323" s="71">
        <f t="shared" si="258"/>
        <v>0.26683307954171581</v>
      </c>
      <c r="BA323" s="71">
        <f t="shared" si="258"/>
        <v>0.16359481629078998</v>
      </c>
      <c r="BB323" s="71">
        <f t="shared" si="258"/>
        <v>-0.56201419518705176</v>
      </c>
      <c r="BC323" s="71">
        <f t="shared" si="258"/>
        <v>-6.0073049813817427E-2</v>
      </c>
      <c r="BD323" s="71">
        <f t="shared" si="258"/>
        <v>-0.4580181206081444</v>
      </c>
      <c r="BE323" s="71">
        <f t="shared" si="258"/>
        <v>-0.45805622409559138</v>
      </c>
      <c r="BF323" s="71">
        <f t="shared" si="258"/>
        <v>0.12845013825952861</v>
      </c>
      <c r="BG323" s="71">
        <f t="shared" si="258"/>
        <v>-0.18835845971936788</v>
      </c>
      <c r="BH323" s="71">
        <f t="shared" si="258"/>
        <v>-0.22188888437153736</v>
      </c>
      <c r="BI323" s="71">
        <f t="shared" si="258"/>
        <v>-0.14664257090667407</v>
      </c>
      <c r="BJ323" s="71">
        <f t="shared" si="258"/>
        <v>-0.31525891367668668</v>
      </c>
      <c r="BK323" s="71">
        <f t="shared" si="258"/>
        <v>-0.28233568392606151</v>
      </c>
      <c r="BL323">
        <v>66</v>
      </c>
      <c r="BM323">
        <f t="shared" si="256"/>
        <v>1.7918864441273861E-2</v>
      </c>
      <c r="BN323">
        <f t="shared" si="141"/>
        <v>1.0766581327474379E-3</v>
      </c>
      <c r="BO323">
        <f t="shared" si="221"/>
        <v>1.0811106087329108E-3</v>
      </c>
    </row>
    <row r="324" spans="1:68">
      <c r="A324" s="79">
        <f t="shared" si="136"/>
        <v>36705</v>
      </c>
      <c r="D324" s="71">
        <f t="shared" si="200"/>
        <v>-1.3849339166751646E-2</v>
      </c>
      <c r="E324" s="71">
        <f t="shared" ref="E324:S324" si="259">E126-E$199</f>
        <v>-1.5735537241985006E-2</v>
      </c>
      <c r="F324" s="71">
        <f t="shared" si="259"/>
        <v>-3.7590434633865966E-2</v>
      </c>
      <c r="G324" s="71">
        <f t="shared" si="259"/>
        <v>1.3672128634765082E-3</v>
      </c>
      <c r="H324" s="71">
        <f t="shared" si="259"/>
        <v>-2.8435324145149746E-4</v>
      </c>
      <c r="I324" s="71">
        <f t="shared" si="259"/>
        <v>1.8472138217899212E-5</v>
      </c>
      <c r="J324" s="71">
        <f t="shared" si="259"/>
        <v>-8.2646509756053069E-4</v>
      </c>
      <c r="K324" s="71">
        <f t="shared" si="259"/>
        <v>-2.0245680677368444E-3</v>
      </c>
      <c r="L324" s="71">
        <f t="shared" si="259"/>
        <v>-6.7772745998111892E-3</v>
      </c>
      <c r="M324" s="71">
        <f t="shared" si="259"/>
        <v>-3.0684473188145956E-3</v>
      </c>
      <c r="N324" s="71">
        <f t="shared" si="259"/>
        <v>-1.3283513692360944E-3</v>
      </c>
      <c r="O324" s="71">
        <f t="shared" si="259"/>
        <v>-1.5481112801983331E-3</v>
      </c>
      <c r="P324" s="71">
        <f t="shared" si="259"/>
        <v>1.9012383036585354E-2</v>
      </c>
      <c r="Q324" s="71">
        <f t="shared" si="259"/>
        <v>-5.3119840435951686E-2</v>
      </c>
      <c r="R324" s="71">
        <f t="shared" si="259"/>
        <v>-4.0528003459505683E-2</v>
      </c>
      <c r="S324" s="71">
        <f t="shared" si="259"/>
        <v>5.8652232371568851E-2</v>
      </c>
      <c r="T324" s="71">
        <f t="shared" ref="T324:BK324" si="260">T126-T$199</f>
        <v>3.5434492683404963E-2</v>
      </c>
      <c r="U324" s="71">
        <f t="shared" si="260"/>
        <v>3.5347207237903806E-2</v>
      </c>
      <c r="V324" s="71">
        <f t="shared" si="260"/>
        <v>-2.0511626633007766E-2</v>
      </c>
      <c r="W324" s="71">
        <f t="shared" si="260"/>
        <v>-2.3087920765122932E-2</v>
      </c>
      <c r="X324" s="71">
        <f t="shared" si="260"/>
        <v>-2.877397456915794E-2</v>
      </c>
      <c r="Y324" s="71">
        <f t="shared" si="260"/>
        <v>-2.3419085548241372E-2</v>
      </c>
      <c r="Z324" s="71">
        <f t="shared" si="260"/>
        <v>-2.7451367480070824E-2</v>
      </c>
      <c r="AA324" s="71">
        <f t="shared" si="260"/>
        <v>-2.464689938783635E-2</v>
      </c>
      <c r="AB324" s="71">
        <f t="shared" si="260"/>
        <v>1.3212178987386121E-2</v>
      </c>
      <c r="AC324" s="71">
        <f t="shared" si="260"/>
        <v>-6.7574313282053267E-2</v>
      </c>
      <c r="AD324" s="71">
        <f t="shared" si="260"/>
        <v>-7.4250081559851272E-2</v>
      </c>
      <c r="AE324" s="71">
        <f t="shared" si="260"/>
        <v>5.6474540604574415E-2</v>
      </c>
      <c r="AF324" s="71">
        <f t="shared" si="260"/>
        <v>2.7259746963105895E-2</v>
      </c>
      <c r="AG324" s="71">
        <f t="shared" si="260"/>
        <v>2.7005404236019749E-2</v>
      </c>
      <c r="AH324" s="71">
        <f t="shared" si="260"/>
        <v>-2.5861619388131543E-2</v>
      </c>
      <c r="AI324" s="71">
        <f t="shared" si="260"/>
        <v>-2.9329799119946556E-2</v>
      </c>
      <c r="AJ324" s="71">
        <f t="shared" si="260"/>
        <v>-3.6173466801658762E-2</v>
      </c>
      <c r="AK324" s="71">
        <f t="shared" si="260"/>
        <v>-2.7320052726421833E-2</v>
      </c>
      <c r="AL324" s="71">
        <f t="shared" si="260"/>
        <v>-3.2453992607659098E-2</v>
      </c>
      <c r="AM324" s="71">
        <f t="shared" si="260"/>
        <v>-2.8877730324604309E-2</v>
      </c>
      <c r="AN324" s="71">
        <f t="shared" si="260"/>
        <v>1.1194139441139433E-2</v>
      </c>
      <c r="AO324" s="71">
        <f t="shared" si="260"/>
        <v>-7.3838664291000541E-2</v>
      </c>
      <c r="AP324" s="71">
        <f t="shared" si="260"/>
        <v>-8.4599603187528932E-2</v>
      </c>
      <c r="AQ324" s="71">
        <f t="shared" si="260"/>
        <v>6.4356355832291989E-2</v>
      </c>
      <c r="AR324" s="71">
        <f t="shared" si="260"/>
        <v>3.4802965153741906E-2</v>
      </c>
      <c r="AS324" s="71">
        <f t="shared" si="260"/>
        <v>3.4765743573658858E-2</v>
      </c>
      <c r="AT324" s="71">
        <f t="shared" si="260"/>
        <v>-2.3426239992823596E-2</v>
      </c>
      <c r="AU324" s="71">
        <f t="shared" si="260"/>
        <v>-2.7619247119703608E-2</v>
      </c>
      <c r="AV324" s="71">
        <f t="shared" si="260"/>
        <v>-3.6715845934520479E-2</v>
      </c>
      <c r="AW324" s="71">
        <f t="shared" si="260"/>
        <v>-2.7648151123437714E-2</v>
      </c>
      <c r="AX324" s="71">
        <f t="shared" si="260"/>
        <v>-3.4119858937720071E-2</v>
      </c>
      <c r="AY324" s="71">
        <f t="shared" si="260"/>
        <v>-2.9524145276016829E-2</v>
      </c>
      <c r="AZ324" s="71">
        <f t="shared" si="260"/>
        <v>1.4790059299627704E-2</v>
      </c>
      <c r="BA324" s="71">
        <f t="shared" si="260"/>
        <v>-7.3257840517617398E-2</v>
      </c>
      <c r="BB324" s="71">
        <f t="shared" si="260"/>
        <v>-8.7986338883312129E-2</v>
      </c>
      <c r="BC324" s="71">
        <f t="shared" si="260"/>
        <v>7.1032398610058875E-2</v>
      </c>
      <c r="BD324" s="71">
        <f t="shared" si="260"/>
        <v>3.7838295329920425E-2</v>
      </c>
      <c r="BE324" s="71">
        <f t="shared" si="260"/>
        <v>3.7800191842473435E-2</v>
      </c>
      <c r="BF324" s="71">
        <f t="shared" si="260"/>
        <v>-2.3923109459041268E-2</v>
      </c>
      <c r="BG324" s="71">
        <f t="shared" si="260"/>
        <v>-2.8419767475942968E-2</v>
      </c>
      <c r="BH324" s="71">
        <f t="shared" si="260"/>
        <v>-3.8427716175302121E-2</v>
      </c>
      <c r="BI324" s="71">
        <f t="shared" si="260"/>
        <v>-2.8356222410213423E-2</v>
      </c>
      <c r="BJ324" s="71">
        <f t="shared" si="260"/>
        <v>-3.5497836704349181E-2</v>
      </c>
      <c r="BK324" s="71">
        <f t="shared" si="260"/>
        <v>-6.6127426281361479E-2</v>
      </c>
      <c r="BL324">
        <v>65</v>
      </c>
      <c r="BM324">
        <f t="shared" si="256"/>
        <v>1.9062621746036023E-2</v>
      </c>
      <c r="BN324">
        <f t="shared" si="141"/>
        <v>1.1453809922845086E-3</v>
      </c>
      <c r="BO324">
        <f t="shared" si="221"/>
        <v>1.1501176688647988E-3</v>
      </c>
    </row>
    <row r="325" spans="1:68">
      <c r="A325" s="79">
        <f t="shared" si="136"/>
        <v>36706</v>
      </c>
      <c r="D325" s="71">
        <f t="shared" si="200"/>
        <v>-4.6425509601364365E-2</v>
      </c>
      <c r="E325" s="71">
        <f t="shared" ref="E325:S325" si="261">E127-E$199</f>
        <v>-0.31451650276181475</v>
      </c>
      <c r="F325" s="71">
        <f t="shared" si="261"/>
        <v>-0.33212522765095814</v>
      </c>
      <c r="G325" s="71">
        <f t="shared" si="261"/>
        <v>-0.13305045573501859</v>
      </c>
      <c r="H325" s="71">
        <f t="shared" si="261"/>
        <v>-4.6816680432586903E-2</v>
      </c>
      <c r="I325" s="71">
        <f t="shared" si="261"/>
        <v>-0.16208459837000372</v>
      </c>
      <c r="J325" s="71">
        <f t="shared" si="261"/>
        <v>-0.10953066669845006</v>
      </c>
      <c r="K325" s="71">
        <f t="shared" si="261"/>
        <v>-0.17387482499439613</v>
      </c>
      <c r="L325" s="71">
        <f t="shared" si="261"/>
        <v>0.11100576105657227</v>
      </c>
      <c r="M325" s="71">
        <f t="shared" si="261"/>
        <v>-0.13228017879882081</v>
      </c>
      <c r="N325" s="71">
        <f t="shared" si="261"/>
        <v>8.6640421576721124E-2</v>
      </c>
      <c r="O325" s="71">
        <f t="shared" si="261"/>
        <v>0.89989611247696222</v>
      </c>
      <c r="P325" s="71">
        <f t="shared" si="261"/>
        <v>-8.7005811040211753E-2</v>
      </c>
      <c r="Q325" s="71">
        <f t="shared" si="261"/>
        <v>-0.5956499137499498</v>
      </c>
      <c r="R325" s="71">
        <f t="shared" si="261"/>
        <v>8.7911213146956574E-3</v>
      </c>
      <c r="S325" s="71">
        <f t="shared" si="261"/>
        <v>-0.3618064722413778</v>
      </c>
      <c r="T325" s="71">
        <f t="shared" ref="T325:BK325" si="262">T127-T$199</f>
        <v>-4.9751654265840458E-4</v>
      </c>
      <c r="U325" s="71">
        <f t="shared" si="262"/>
        <v>7.1026762057914028E-2</v>
      </c>
      <c r="V325" s="71">
        <f t="shared" si="262"/>
        <v>-0.14207223164241334</v>
      </c>
      <c r="W325" s="71">
        <f t="shared" si="262"/>
        <v>-0.23410878854983141</v>
      </c>
      <c r="X325" s="71">
        <f t="shared" si="262"/>
        <v>0.18025785297643182</v>
      </c>
      <c r="Y325" s="71">
        <f t="shared" si="262"/>
        <v>-0.17473020662518718</v>
      </c>
      <c r="Z325" s="71">
        <f t="shared" si="262"/>
        <v>0.11812735416203755</v>
      </c>
      <c r="AA325" s="71">
        <f t="shared" si="262"/>
        <v>1.0677275316920563</v>
      </c>
      <c r="AB325" s="71">
        <f t="shared" si="262"/>
        <v>-9.1638717077729082E-2</v>
      </c>
      <c r="AC325" s="71">
        <f t="shared" si="262"/>
        <v>-0.70698272274857799</v>
      </c>
      <c r="AD325" s="71">
        <f t="shared" si="262"/>
        <v>0.1107235898831839</v>
      </c>
      <c r="AE325" s="71">
        <f t="shared" si="262"/>
        <v>-0.44001191968450931</v>
      </c>
      <c r="AF325" s="71">
        <f t="shared" si="262"/>
        <v>-4.3064576864969371E-3</v>
      </c>
      <c r="AG325" s="71">
        <f t="shared" si="262"/>
        <v>0.18808727525581995</v>
      </c>
      <c r="AH325" s="71">
        <f t="shared" si="262"/>
        <v>-0.1627338163653568</v>
      </c>
      <c r="AI325" s="71">
        <f t="shared" si="262"/>
        <v>-0.27318959943833154</v>
      </c>
      <c r="AJ325" s="71">
        <f t="shared" si="262"/>
        <v>0.21090093180896083</v>
      </c>
      <c r="AK325" s="71">
        <f t="shared" si="262"/>
        <v>-0.20201256816604279</v>
      </c>
      <c r="AL325" s="71">
        <f t="shared" si="262"/>
        <v>0.13544667961602891</v>
      </c>
      <c r="AM325" s="71">
        <f t="shared" si="262"/>
        <v>1.1556458516044301</v>
      </c>
      <c r="AN325" s="71">
        <f t="shared" si="262"/>
        <v>-9.8846356504089808E-2</v>
      </c>
      <c r="AO325" s="71">
        <f t="shared" si="262"/>
        <v>-0.7641080441896686</v>
      </c>
      <c r="AP325" s="71">
        <f t="shared" si="262"/>
        <v>0.13512724528691372</v>
      </c>
      <c r="AQ325" s="71">
        <f t="shared" si="262"/>
        <v>-0.48156528351510453</v>
      </c>
      <c r="AR325" s="71">
        <f t="shared" si="262"/>
        <v>-5.6338624231712527E-4</v>
      </c>
      <c r="AS325" s="71">
        <f t="shared" si="262"/>
        <v>0.23888429494342581</v>
      </c>
      <c r="AT325" s="71">
        <f t="shared" si="262"/>
        <v>-0.17223529774387755</v>
      </c>
      <c r="AU325" s="71">
        <f t="shared" si="262"/>
        <v>-0.2982524793696969</v>
      </c>
      <c r="AV325" s="71">
        <f t="shared" si="262"/>
        <v>0.23831942928683553</v>
      </c>
      <c r="AW325" s="71">
        <f t="shared" si="262"/>
        <v>-0.2220623413748152</v>
      </c>
      <c r="AX325" s="71">
        <f t="shared" si="262"/>
        <v>0.15232632344453464</v>
      </c>
      <c r="AY325" s="71">
        <f t="shared" si="262"/>
        <v>1.2216199183164935</v>
      </c>
      <c r="AZ325" s="71">
        <f t="shared" si="262"/>
        <v>-9.9253928765168517E-2</v>
      </c>
      <c r="BA325" s="71">
        <f t="shared" si="262"/>
        <v>-0.8060936437546905</v>
      </c>
      <c r="BB325" s="71">
        <f t="shared" si="262"/>
        <v>0.16712749771283039</v>
      </c>
      <c r="BC325" s="71">
        <f t="shared" si="262"/>
        <v>-0.51382636480752919</v>
      </c>
      <c r="BD325" s="71">
        <f t="shared" si="262"/>
        <v>-5.6980673654347916E-4</v>
      </c>
      <c r="BE325" s="71">
        <f t="shared" si="262"/>
        <v>0.28745024140290137</v>
      </c>
      <c r="BF325" s="71">
        <f t="shared" si="262"/>
        <v>-0.18022941330108666</v>
      </c>
      <c r="BG325" s="71">
        <f t="shared" si="262"/>
        <v>-0.31603008863728338</v>
      </c>
      <c r="BH325" s="71">
        <f t="shared" si="262"/>
        <v>0.24523862302269192</v>
      </c>
      <c r="BI325" s="71">
        <f t="shared" si="262"/>
        <v>-0.23765313906801103</v>
      </c>
      <c r="BJ325" s="71">
        <f t="shared" si="262"/>
        <v>0.16340483820808349</v>
      </c>
      <c r="BK325" s="71">
        <f t="shared" si="262"/>
        <v>1.3425401021842762</v>
      </c>
      <c r="BL325">
        <v>64</v>
      </c>
      <c r="BM325">
        <f t="shared" si="256"/>
        <v>2.0279384836208537E-2</v>
      </c>
      <c r="BN325">
        <f t="shared" si="141"/>
        <v>1.2184904173239454E-3</v>
      </c>
      <c r="BO325">
        <f t="shared" si="221"/>
        <v>1.223529434962552E-3</v>
      </c>
    </row>
    <row r="326" spans="1:68">
      <c r="A326" s="79">
        <f t="shared" si="136"/>
        <v>36707</v>
      </c>
      <c r="D326" s="71">
        <f t="shared" si="200"/>
        <v>-0.2604445515160112</v>
      </c>
      <c r="E326" s="71">
        <f t="shared" ref="E326:S326" si="263">E128-E$199</f>
        <v>-0.18035751693653873</v>
      </c>
      <c r="F326" s="71">
        <f t="shared" si="263"/>
        <v>-1.4238844103118597E-2</v>
      </c>
      <c r="G326" s="71">
        <f t="shared" si="263"/>
        <v>-5.2293957813761031E-3</v>
      </c>
      <c r="H326" s="71">
        <f t="shared" si="263"/>
        <v>-7.469024237858491E-3</v>
      </c>
      <c r="I326" s="71">
        <f t="shared" si="263"/>
        <v>-2.5344081362004289E-2</v>
      </c>
      <c r="J326" s="71">
        <f t="shared" si="263"/>
        <v>-0.10141370200272921</v>
      </c>
      <c r="K326" s="71">
        <f t="shared" si="263"/>
        <v>5.3238110607312678E-2</v>
      </c>
      <c r="L326" s="71">
        <f t="shared" si="263"/>
        <v>-0.2978320315302313</v>
      </c>
      <c r="M326" s="71">
        <f t="shared" si="263"/>
        <v>-0.39143912206767895</v>
      </c>
      <c r="N326" s="71">
        <f t="shared" si="263"/>
        <v>0.3046071613918952</v>
      </c>
      <c r="O326" s="71">
        <f t="shared" si="263"/>
        <v>-0.2204272638079505</v>
      </c>
      <c r="P326" s="71">
        <f t="shared" si="263"/>
        <v>0.14718757646058298</v>
      </c>
      <c r="Q326" s="71">
        <f t="shared" si="263"/>
        <v>0.64272431729331858</v>
      </c>
      <c r="R326" s="71">
        <f t="shared" si="263"/>
        <v>-2.0109472439061676E-2</v>
      </c>
      <c r="S326" s="71">
        <f t="shared" si="263"/>
        <v>-6.3364061256260019E-3</v>
      </c>
      <c r="T326" s="71">
        <f t="shared" ref="T326:BK326" si="264">T128-T$199</f>
        <v>-3.0350479692339564E-2</v>
      </c>
      <c r="U326" s="71">
        <f t="shared" si="264"/>
        <v>-0.13288922417871313</v>
      </c>
      <c r="V326" s="71">
        <f t="shared" si="264"/>
        <v>-0.17742378035746648</v>
      </c>
      <c r="W326" s="71">
        <f t="shared" si="264"/>
        <v>2.0705110196221795E-3</v>
      </c>
      <c r="X326" s="71">
        <f t="shared" si="264"/>
        <v>-0.31708567333524607</v>
      </c>
      <c r="Y326" s="71">
        <f t="shared" si="264"/>
        <v>-0.28021130267811961</v>
      </c>
      <c r="Z326" s="71">
        <f t="shared" si="264"/>
        <v>0.44979997931008431</v>
      </c>
      <c r="AA326" s="71">
        <f t="shared" si="264"/>
        <v>-0.17390676179313069</v>
      </c>
      <c r="AB326" s="71">
        <f t="shared" si="264"/>
        <v>0.15081176969356549</v>
      </c>
      <c r="AC326" s="71">
        <f t="shared" si="264"/>
        <v>0.6232524772469682</v>
      </c>
      <c r="AD326" s="71">
        <f t="shared" si="264"/>
        <v>-0.1268744967554255</v>
      </c>
      <c r="AE326" s="71">
        <f t="shared" si="264"/>
        <v>-0.18742406231235764</v>
      </c>
      <c r="AF326" s="71">
        <f t="shared" si="264"/>
        <v>-0.22430904835947707</v>
      </c>
      <c r="AG326" s="71">
        <f t="shared" si="264"/>
        <v>-0.17382208142276775</v>
      </c>
      <c r="AH326" s="71">
        <f t="shared" si="264"/>
        <v>-0.23244872000111483</v>
      </c>
      <c r="AI326" s="71">
        <f t="shared" si="264"/>
        <v>-2.8322204479885271E-2</v>
      </c>
      <c r="AJ326" s="71">
        <f t="shared" si="264"/>
        <v>-0.40901810691043744</v>
      </c>
      <c r="AK326" s="71">
        <f t="shared" si="264"/>
        <v>-0.38046514122338015</v>
      </c>
      <c r="AL326" s="71">
        <f t="shared" si="264"/>
        <v>0.48323020262676702</v>
      </c>
      <c r="AM326" s="71">
        <f t="shared" si="264"/>
        <v>-0.2060021533099928</v>
      </c>
      <c r="AN326" s="71">
        <f t="shared" si="264"/>
        <v>0.13804755145039713</v>
      </c>
      <c r="AO326" s="71">
        <f t="shared" si="264"/>
        <v>0.64786266686852745</v>
      </c>
      <c r="AP326" s="71">
        <f t="shared" si="264"/>
        <v>-0.15033144612345484</v>
      </c>
      <c r="AQ326" s="71">
        <f t="shared" si="264"/>
        <v>-0.22795446915613307</v>
      </c>
      <c r="AR326" s="71">
        <f t="shared" si="264"/>
        <v>-0.27088702677966081</v>
      </c>
      <c r="AS326" s="71">
        <f t="shared" si="264"/>
        <v>-0.18272858536831224</v>
      </c>
      <c r="AT326" s="71">
        <f t="shared" si="264"/>
        <v>-0.25045989499103094</v>
      </c>
      <c r="AU326" s="71">
        <f t="shared" si="264"/>
        <v>-2.5457755542177361E-2</v>
      </c>
      <c r="AV326" s="71">
        <f t="shared" si="264"/>
        <v>-0.45955876910883253</v>
      </c>
      <c r="AW326" s="71">
        <f t="shared" si="264"/>
        <v>-0.44090736494284061</v>
      </c>
      <c r="AX326" s="71">
        <f t="shared" si="264"/>
        <v>0.522293970591729</v>
      </c>
      <c r="AY326" s="71">
        <f t="shared" si="264"/>
        <v>-0.22001191371993017</v>
      </c>
      <c r="AZ326" s="71">
        <f t="shared" si="264"/>
        <v>0.14037792585675124</v>
      </c>
      <c r="BA326" s="71">
        <f t="shared" si="264"/>
        <v>0.68422047929154772</v>
      </c>
      <c r="BB326" s="71">
        <f t="shared" si="264"/>
        <v>-0.15763465388372139</v>
      </c>
      <c r="BC326" s="71">
        <f t="shared" si="264"/>
        <v>-0.25256642046939165</v>
      </c>
      <c r="BD326" s="71">
        <f t="shared" si="264"/>
        <v>-0.30411618436938537</v>
      </c>
      <c r="BE326" s="71">
        <f t="shared" si="264"/>
        <v>-0.20046567070645918</v>
      </c>
      <c r="BF326" s="71">
        <f t="shared" si="264"/>
        <v>-0.27688690044141906</v>
      </c>
      <c r="BG326" s="71">
        <f t="shared" si="264"/>
        <v>-4.0089133532765685E-2</v>
      </c>
      <c r="BH326" s="71">
        <f t="shared" si="264"/>
        <v>-0.52000906549320869</v>
      </c>
      <c r="BI326" s="71">
        <f t="shared" si="264"/>
        <v>-0.51511119947125694</v>
      </c>
      <c r="BJ326" s="71">
        <f t="shared" si="264"/>
        <v>0.54031348674155588</v>
      </c>
      <c r="BK326" s="71">
        <f t="shared" si="264"/>
        <v>-0.40590291191621181</v>
      </c>
      <c r="BL326">
        <v>63</v>
      </c>
      <c r="BM326">
        <f t="shared" si="256"/>
        <v>2.1573813655540997E-2</v>
      </c>
      <c r="BN326">
        <f t="shared" si="141"/>
        <v>1.2962664014084526E-3</v>
      </c>
      <c r="BO326">
        <f t="shared" si="221"/>
        <v>1.3016270584708001E-3</v>
      </c>
    </row>
    <row r="327" spans="1:68" s="147" customFormat="1">
      <c r="A327" s="146">
        <f t="shared" si="136"/>
        <v>36712</v>
      </c>
      <c r="D327" s="148">
        <f t="shared" si="200"/>
        <v>-1.3849339166751646E-2</v>
      </c>
      <c r="E327" s="148">
        <f t="shared" ref="E327:S327" si="265">E129-E$199</f>
        <v>-1.5735537241985006E-2</v>
      </c>
      <c r="F327" s="148">
        <f t="shared" si="265"/>
        <v>-2.9849310577863008E-2</v>
      </c>
      <c r="G327" s="148">
        <f t="shared" si="265"/>
        <v>-3.7560585447067377E-2</v>
      </c>
      <c r="H327" s="148">
        <f t="shared" si="265"/>
        <v>-2.6105052863194367E-2</v>
      </c>
      <c r="I327" s="148">
        <f t="shared" si="265"/>
        <v>-3.9369339352823732E-2</v>
      </c>
      <c r="J327" s="148">
        <f t="shared" si="265"/>
        <v>-4.9616629266992583E-2</v>
      </c>
      <c r="K327" s="148">
        <f t="shared" si="265"/>
        <v>-5.1621509207108902E-2</v>
      </c>
      <c r="L327" s="148">
        <f t="shared" si="265"/>
        <v>-5.5229657985757928E-2</v>
      </c>
      <c r="M327" s="148">
        <f t="shared" si="265"/>
        <v>-7.3272705992063175E-2</v>
      </c>
      <c r="N327" s="148">
        <f t="shared" si="265"/>
        <v>-2.4858848779430256E-2</v>
      </c>
      <c r="O327" s="148">
        <f t="shared" si="265"/>
        <v>-3.949304284432182E-2</v>
      </c>
      <c r="P327" s="148">
        <f t="shared" si="265"/>
        <v>-7.6806676733939705E-2</v>
      </c>
      <c r="Q327" s="148">
        <f t="shared" si="265"/>
        <v>-2.0992540289623593E-2</v>
      </c>
      <c r="R327" s="148">
        <f t="shared" si="265"/>
        <v>-2.8703309101559812E-2</v>
      </c>
      <c r="S327" s="148">
        <f t="shared" si="265"/>
        <v>-3.0468971097312822E-2</v>
      </c>
      <c r="T327" s="148">
        <f t="shared" ref="T327:BK327" si="266">T129-T$199</f>
        <v>-3.1269175209412067E-2</v>
      </c>
      <c r="U327" s="148">
        <f t="shared" si="266"/>
        <v>4.1520090660299002E-3</v>
      </c>
      <c r="V327" s="148">
        <f t="shared" si="266"/>
        <v>-2.9855584724693962E-3</v>
      </c>
      <c r="W327" s="148">
        <f t="shared" si="266"/>
        <v>-2.7692602336540076E-3</v>
      </c>
      <c r="X327" s="148">
        <f t="shared" si="266"/>
        <v>-1.0646706443814243E-2</v>
      </c>
      <c r="Y327" s="148">
        <f t="shared" si="266"/>
        <v>-2.3005856468543012E-2</v>
      </c>
      <c r="Z327" s="148">
        <f t="shared" si="266"/>
        <v>-1.268088236412166E-3</v>
      </c>
      <c r="AA327" s="148">
        <f t="shared" si="266"/>
        <v>-9.161502109407399E-2</v>
      </c>
      <c r="AB327" s="148">
        <f t="shared" si="266"/>
        <v>-0.12178736806950741</v>
      </c>
      <c r="AC327" s="148">
        <f t="shared" si="266"/>
        <v>-6.6584311881580413E-2</v>
      </c>
      <c r="AD327" s="148">
        <f t="shared" si="266"/>
        <v>2.8550930382142733E-2</v>
      </c>
      <c r="AE327" s="148">
        <f t="shared" si="266"/>
        <v>4.4739686247224825E-2</v>
      </c>
      <c r="AF327" s="148">
        <f t="shared" si="266"/>
        <v>4.5782065768562905E-2</v>
      </c>
      <c r="AG327" s="148">
        <f t="shared" si="266"/>
        <v>7.3686930244966684E-2</v>
      </c>
      <c r="AH327" s="148">
        <f t="shared" si="266"/>
        <v>8.3639296980903485E-2</v>
      </c>
      <c r="AI327" s="148">
        <f t="shared" si="266"/>
        <v>8.9426579057515027E-2</v>
      </c>
      <c r="AJ327" s="148">
        <f t="shared" si="266"/>
        <v>8.1067877303073729E-2</v>
      </c>
      <c r="AK327" s="148">
        <f t="shared" si="266"/>
        <v>8.5280756826236079E-2</v>
      </c>
      <c r="AL327" s="148">
        <f t="shared" si="266"/>
        <v>4.0601854498408432E-2</v>
      </c>
      <c r="AM327" s="148">
        <f t="shared" si="266"/>
        <v>-8.8832651532858117E-2</v>
      </c>
      <c r="AN327" s="148">
        <f t="shared" si="266"/>
        <v>-0.12323551964361679</v>
      </c>
      <c r="AO327" s="148">
        <f t="shared" si="266"/>
        <v>-6.3780591783784008E-2</v>
      </c>
      <c r="AP327" s="148">
        <f t="shared" si="266"/>
        <v>6.6003243984130197E-2</v>
      </c>
      <c r="AQ327" s="148">
        <f t="shared" si="266"/>
        <v>0.11938687404781316</v>
      </c>
      <c r="AR327" s="148">
        <f t="shared" si="266"/>
        <v>0.12421835512877502</v>
      </c>
      <c r="AS327" s="148">
        <f t="shared" si="266"/>
        <v>0.10027979655000641</v>
      </c>
      <c r="AT327" s="148">
        <f t="shared" si="266"/>
        <v>0.11703042005516956</v>
      </c>
      <c r="AU327" s="148">
        <f t="shared" si="266"/>
        <v>0.12538617056715001</v>
      </c>
      <c r="AV327" s="148">
        <f t="shared" si="266"/>
        <v>0.110421923169828</v>
      </c>
      <c r="AW327" s="148">
        <f t="shared" si="266"/>
        <v>0.11939080819570889</v>
      </c>
      <c r="AX327" s="148">
        <f t="shared" si="266"/>
        <v>5.0403590783275928E-2</v>
      </c>
      <c r="AY327" s="148">
        <f t="shared" si="266"/>
        <v>-0.11271109147460136</v>
      </c>
      <c r="AZ327" s="148">
        <f t="shared" si="266"/>
        <v>-0.14172368683843256</v>
      </c>
      <c r="BA327" s="148">
        <f t="shared" si="266"/>
        <v>-8.3978097472377083E-2</v>
      </c>
      <c r="BB327" s="148">
        <f t="shared" si="266"/>
        <v>8.6194825772564251E-2</v>
      </c>
      <c r="BC327" s="148">
        <f t="shared" si="266"/>
        <v>0.15772757940865725</v>
      </c>
      <c r="BD327" s="148">
        <f t="shared" si="266"/>
        <v>0.1615866638209566</v>
      </c>
      <c r="BE327" s="148">
        <f t="shared" si="266"/>
        <v>0.10656901326563047</v>
      </c>
      <c r="BF327" s="148">
        <f t="shared" si="266"/>
        <v>0.12630277343438845</v>
      </c>
      <c r="BG327" s="148">
        <f t="shared" si="266"/>
        <v>0.13603445958926932</v>
      </c>
      <c r="BH327" s="148">
        <f t="shared" si="266"/>
        <v>0.12548959097807239</v>
      </c>
      <c r="BI327" s="148">
        <f t="shared" si="266"/>
        <v>0.13958980656046532</v>
      </c>
      <c r="BJ327" s="148">
        <f t="shared" si="266"/>
        <v>5.3416279775788729E-2</v>
      </c>
      <c r="BK327" s="148">
        <f t="shared" si="266"/>
        <v>-0.15659488858831178</v>
      </c>
      <c r="BL327" s="147">
        <v>62</v>
      </c>
      <c r="BM327" s="147">
        <f t="shared" si="256"/>
        <v>2.2950865591001061E-2</v>
      </c>
      <c r="BN327">
        <f t="shared" si="141"/>
        <v>1.3790068100089921E-3</v>
      </c>
      <c r="BO327">
        <f t="shared" si="221"/>
        <v>1.384709636671064E-3</v>
      </c>
      <c r="BP327">
        <f t="shared" si="221"/>
        <v>1.4074152497951116E-3</v>
      </c>
    </row>
    <row r="328" spans="1:68">
      <c r="A328" s="79">
        <f t="shared" si="136"/>
        <v>36713</v>
      </c>
      <c r="D328" s="71">
        <f t="shared" ref="D328:D359" si="267">D130-D$199</f>
        <v>-1.3849339166751646E-2</v>
      </c>
      <c r="E328" s="71">
        <f t="shared" ref="E328:S328" si="268">E130-E$199</f>
        <v>-1.5735537241985006E-2</v>
      </c>
      <c r="F328" s="71">
        <f t="shared" si="268"/>
        <v>-1.1157177565710486E-2</v>
      </c>
      <c r="G328" s="71">
        <f t="shared" si="268"/>
        <v>-1.7144536739316062E-3</v>
      </c>
      <c r="H328" s="71">
        <f t="shared" si="268"/>
        <v>-3.7992953488960894E-3</v>
      </c>
      <c r="I328" s="71">
        <f t="shared" si="268"/>
        <v>3.2066825851334746E-2</v>
      </c>
      <c r="J328" s="71">
        <f t="shared" si="268"/>
        <v>6.3712056040010637E-2</v>
      </c>
      <c r="K328" s="71">
        <f t="shared" si="268"/>
        <v>4.2181524436758863E-2</v>
      </c>
      <c r="L328" s="71">
        <f t="shared" si="268"/>
        <v>7.4900756414455913E-2</v>
      </c>
      <c r="M328" s="71">
        <f t="shared" si="268"/>
        <v>0.10047223162202576</v>
      </c>
      <c r="N328" s="71">
        <f t="shared" si="268"/>
        <v>4.5191664265656815E-2</v>
      </c>
      <c r="O328" s="71">
        <f t="shared" si="268"/>
        <v>8.3158586191964423E-2</v>
      </c>
      <c r="P328" s="71">
        <f t="shared" si="268"/>
        <v>5.8904321620949635E-2</v>
      </c>
      <c r="Q328" s="71">
        <f t="shared" si="268"/>
        <v>6.0248177011315025E-2</v>
      </c>
      <c r="R328" s="71">
        <f t="shared" si="268"/>
        <v>7.0068800934975587E-4</v>
      </c>
      <c r="S328" s="71">
        <f t="shared" si="268"/>
        <v>1.1684676533907088E-2</v>
      </c>
      <c r="T328" s="71">
        <f t="shared" ref="T328:BK328" si="269">T130-T$199</f>
        <v>1.1925003455898706E-2</v>
      </c>
      <c r="U328" s="71">
        <f t="shared" si="269"/>
        <v>2.0806119313895661E-2</v>
      </c>
      <c r="V328" s="71">
        <f t="shared" si="269"/>
        <v>2.466842446527388E-2</v>
      </c>
      <c r="W328" s="71">
        <f t="shared" si="269"/>
        <v>2.6404588975055786E-2</v>
      </c>
      <c r="X328" s="71">
        <f t="shared" si="269"/>
        <v>6.76134110972752E-2</v>
      </c>
      <c r="Y328" s="71">
        <f t="shared" si="269"/>
        <v>7.7859109615736569E-2</v>
      </c>
      <c r="Z328" s="71">
        <f t="shared" si="269"/>
        <v>3.2888412902169512E-2</v>
      </c>
      <c r="AA328" s="71">
        <f t="shared" si="269"/>
        <v>5.2679427812380115E-2</v>
      </c>
      <c r="AB328" s="71">
        <f t="shared" si="269"/>
        <v>4.314321647068127E-2</v>
      </c>
      <c r="AC328" s="71">
        <f t="shared" si="269"/>
        <v>5.1657950724803038E-2</v>
      </c>
      <c r="AD328" s="71">
        <f t="shared" si="269"/>
        <v>1.3976583357531037E-2</v>
      </c>
      <c r="AE328" s="71">
        <f t="shared" si="269"/>
        <v>2.0725010699629301E-2</v>
      </c>
      <c r="AF328" s="71">
        <f t="shared" si="269"/>
        <v>2.0871831501492216E-2</v>
      </c>
      <c r="AG328" s="71">
        <f t="shared" si="269"/>
        <v>3.4773725432324598E-2</v>
      </c>
      <c r="AH328" s="71">
        <f t="shared" si="269"/>
        <v>4.3672449558346801E-2</v>
      </c>
      <c r="AI328" s="71">
        <f t="shared" si="269"/>
        <v>4.6687300848620605E-2</v>
      </c>
      <c r="AJ328" s="71">
        <f t="shared" si="269"/>
        <v>0.10089085011552655</v>
      </c>
      <c r="AK328" s="71">
        <f t="shared" si="269"/>
        <v>0.12034230654093442</v>
      </c>
      <c r="AL328" s="71">
        <f t="shared" si="269"/>
        <v>4.694703682474434E-2</v>
      </c>
      <c r="AM328" s="71">
        <f t="shared" si="269"/>
        <v>6.6941973484039116E-2</v>
      </c>
      <c r="AN328" s="71">
        <f t="shared" si="269"/>
        <v>5.2399074102399378E-2</v>
      </c>
      <c r="AO328" s="71">
        <f t="shared" si="269"/>
        <v>6.3628405694181142E-2</v>
      </c>
      <c r="AP328" s="71">
        <f t="shared" si="269"/>
        <v>3.2400696704906612E-2</v>
      </c>
      <c r="AQ328" s="71">
        <f t="shared" si="269"/>
        <v>5.9664967135391142E-2</v>
      </c>
      <c r="AR328" s="71">
        <f t="shared" si="269"/>
        <v>6.1817404070062774E-2</v>
      </c>
      <c r="AS328" s="71">
        <f t="shared" si="269"/>
        <v>7.6742260051562775E-2</v>
      </c>
      <c r="AT328" s="71">
        <f t="shared" si="269"/>
        <v>9.5125072214882006E-2</v>
      </c>
      <c r="AU328" s="71">
        <f t="shared" si="269"/>
        <v>0.10119808796824024</v>
      </c>
      <c r="AV328" s="71">
        <f t="shared" si="269"/>
        <v>0.17297838163020904</v>
      </c>
      <c r="AW328" s="71">
        <f t="shared" si="269"/>
        <v>0.20618293776786531</v>
      </c>
      <c r="AX328" s="71">
        <f t="shared" si="269"/>
        <v>7.7006773962971162E-2</v>
      </c>
      <c r="AY328" s="71">
        <f t="shared" si="269"/>
        <v>0.10143364880648371</v>
      </c>
      <c r="AZ328" s="71">
        <f t="shared" si="269"/>
        <v>8.1181457371908378E-2</v>
      </c>
      <c r="BA328" s="71">
        <f t="shared" si="269"/>
        <v>9.8748568498793279E-2</v>
      </c>
      <c r="BB328" s="71">
        <f t="shared" si="269"/>
        <v>6.3412879325628099E-2</v>
      </c>
      <c r="BC328" s="71">
        <f t="shared" si="269"/>
        <v>0.11083304890430756</v>
      </c>
      <c r="BD328" s="71">
        <f t="shared" si="269"/>
        <v>0.11191260542356544</v>
      </c>
      <c r="BE328" s="71">
        <f t="shared" si="269"/>
        <v>9.0324222756248101E-2</v>
      </c>
      <c r="BF328" s="71">
        <f t="shared" si="269"/>
        <v>0.11320954319458974</v>
      </c>
      <c r="BG328" s="71">
        <f t="shared" si="269"/>
        <v>0.12088474808977853</v>
      </c>
      <c r="BH328" s="71">
        <f t="shared" si="269"/>
        <v>0.20843047924685554</v>
      </c>
      <c r="BI328" s="71">
        <f t="shared" si="269"/>
        <v>0.25296229415490029</v>
      </c>
      <c r="BJ328" s="71">
        <f t="shared" si="269"/>
        <v>8.831690938675256E-2</v>
      </c>
      <c r="BK328" s="71">
        <f t="shared" si="269"/>
        <v>8.523885487915081E-2</v>
      </c>
      <c r="BL328">
        <v>61</v>
      </c>
      <c r="BM328">
        <f t="shared" si="256"/>
        <v>2.4415814458511768E-2</v>
      </c>
      <c r="BN328">
        <f t="shared" si="141"/>
        <v>1.4670285212861618E-3</v>
      </c>
      <c r="BO328">
        <f t="shared" si="221"/>
        <v>1.4730953581607064E-3</v>
      </c>
      <c r="BP328">
        <f t="shared" si="221"/>
        <v>1.4972502657394807E-3</v>
      </c>
    </row>
    <row r="329" spans="1:68">
      <c r="A329" s="79">
        <f t="shared" ref="A329:A388" si="270">A131</f>
        <v>36714</v>
      </c>
      <c r="D329" s="71">
        <f t="shared" si="267"/>
        <v>-1.3849339166751646E-2</v>
      </c>
      <c r="E329" s="71">
        <f t="shared" ref="E329:S329" si="271">E131-E$199</f>
        <v>-1.5735537241985006E-2</v>
      </c>
      <c r="F329" s="71">
        <f t="shared" si="271"/>
        <v>-1.1157177565710486E-2</v>
      </c>
      <c r="G329" s="71">
        <f t="shared" si="271"/>
        <v>-1.7144536739316062E-3</v>
      </c>
      <c r="H329" s="71">
        <f t="shared" si="271"/>
        <v>-3.7992953488960894E-3</v>
      </c>
      <c r="I329" s="71">
        <f t="shared" si="271"/>
        <v>-3.6512567507445024E-3</v>
      </c>
      <c r="J329" s="71">
        <f t="shared" si="271"/>
        <v>-8.2646509756053069E-4</v>
      </c>
      <c r="K329" s="71">
        <f t="shared" si="271"/>
        <v>-2.0245680677368444E-3</v>
      </c>
      <c r="L329" s="71">
        <f t="shared" si="271"/>
        <v>0.1992267668377026</v>
      </c>
      <c r="M329" s="71">
        <f t="shared" si="271"/>
        <v>0.42935247077787797</v>
      </c>
      <c r="N329" s="71">
        <f t="shared" si="271"/>
        <v>-0.28901042382101699</v>
      </c>
      <c r="O329" s="71">
        <f t="shared" si="271"/>
        <v>-8.6254808752361106E-2</v>
      </c>
      <c r="P329" s="71">
        <f t="shared" si="271"/>
        <v>-9.433673357526394E-2</v>
      </c>
      <c r="Q329" s="71">
        <f t="shared" si="271"/>
        <v>-0.10729714583601779</v>
      </c>
      <c r="R329" s="71">
        <f t="shared" si="271"/>
        <v>-6.8362802452949706E-2</v>
      </c>
      <c r="S329" s="71">
        <f t="shared" si="271"/>
        <v>0.14507089967280054</v>
      </c>
      <c r="T329" s="71">
        <f t="shared" ref="T329:BK329" si="272">T131-T$199</f>
        <v>0.16940152025273902</v>
      </c>
      <c r="U329" s="71">
        <f t="shared" si="272"/>
        <v>-1.8599792491156782E-2</v>
      </c>
      <c r="V329" s="71">
        <f t="shared" si="272"/>
        <v>-6.7754790611124932E-4</v>
      </c>
      <c r="W329" s="71">
        <f t="shared" si="272"/>
        <v>-3.3362090274934573E-4</v>
      </c>
      <c r="X329" s="71">
        <f t="shared" si="272"/>
        <v>-4.1710513072644624E-3</v>
      </c>
      <c r="Y329" s="71">
        <f t="shared" si="272"/>
        <v>-4.9607305534836738E-3</v>
      </c>
      <c r="Z329" s="71">
        <f t="shared" si="272"/>
        <v>-2.0097579470260859E-2</v>
      </c>
      <c r="AA329" s="71">
        <f t="shared" si="272"/>
        <v>-2.3382122704340647E-2</v>
      </c>
      <c r="AB329" s="71">
        <f t="shared" si="272"/>
        <v>-1.9266500621502654E-2</v>
      </c>
      <c r="AC329" s="71">
        <f t="shared" si="272"/>
        <v>-2.2598722937140034E-2</v>
      </c>
      <c r="AD329" s="71">
        <f t="shared" si="272"/>
        <v>-1.2875115829447253E-2</v>
      </c>
      <c r="AE329" s="71">
        <f t="shared" si="272"/>
        <v>-2.2276831334414722E-2</v>
      </c>
      <c r="AF329" s="71">
        <f t="shared" si="272"/>
        <v>-2.3616584804059412E-2</v>
      </c>
      <c r="AG329" s="71">
        <f t="shared" si="272"/>
        <v>4.8483494962151194E-2</v>
      </c>
      <c r="AH329" s="71">
        <f t="shared" si="272"/>
        <v>8.1595929629315375E-2</v>
      </c>
      <c r="AI329" s="71">
        <f t="shared" si="272"/>
        <v>8.6516963211422909E-2</v>
      </c>
      <c r="AJ329" s="71">
        <f t="shared" si="272"/>
        <v>4.1519501201452681E-2</v>
      </c>
      <c r="AK329" s="71">
        <f t="shared" si="272"/>
        <v>4.999219425825812E-2</v>
      </c>
      <c r="AL329" s="71">
        <f t="shared" si="272"/>
        <v>2.1742345763297423E-3</v>
      </c>
      <c r="AM329" s="71">
        <f t="shared" si="272"/>
        <v>-0.1231261329434423</v>
      </c>
      <c r="AN329" s="71">
        <f t="shared" si="272"/>
        <v>-0.10108194540581852</v>
      </c>
      <c r="AO329" s="71">
        <f t="shared" si="272"/>
        <v>-0.12153443065157618</v>
      </c>
      <c r="AP329" s="71">
        <f t="shared" si="272"/>
        <v>3.5360617289359471E-2</v>
      </c>
      <c r="AQ329" s="71">
        <f t="shared" si="272"/>
        <v>6.301362589943317E-2</v>
      </c>
      <c r="AR329" s="71">
        <f t="shared" si="272"/>
        <v>6.5144033788405012E-2</v>
      </c>
      <c r="AS329" s="71">
        <f t="shared" si="272"/>
        <v>0.10385237624841204</v>
      </c>
      <c r="AT329" s="71">
        <f t="shared" si="272"/>
        <v>0.14723221115280927</v>
      </c>
      <c r="AU329" s="71">
        <f t="shared" si="272"/>
        <v>0.15547265603663318</v>
      </c>
      <c r="AV329" s="71">
        <f t="shared" si="272"/>
        <v>8.2312078191233276E-2</v>
      </c>
      <c r="AW329" s="71">
        <f t="shared" si="272"/>
        <v>9.5798133236225491E-2</v>
      </c>
      <c r="AX329" s="71">
        <f t="shared" si="272"/>
        <v>2.1169532665537651E-2</v>
      </c>
      <c r="AY329" s="71">
        <f t="shared" si="272"/>
        <v>-0.20756101558523524</v>
      </c>
      <c r="AZ329" s="71">
        <f t="shared" si="272"/>
        <v>-0.16446609503402085</v>
      </c>
      <c r="BA329" s="71">
        <f t="shared" si="272"/>
        <v>-0.20163409336567265</v>
      </c>
      <c r="BB329" s="71">
        <f t="shared" si="272"/>
        <v>7.5930336232179957E-2</v>
      </c>
      <c r="BC329" s="71">
        <f t="shared" si="272"/>
        <v>0.12620618236144487</v>
      </c>
      <c r="BD329" s="71">
        <f t="shared" si="272"/>
        <v>0.12734136078657746</v>
      </c>
      <c r="BE329" s="71">
        <f t="shared" si="272"/>
        <v>0.12739976440206283</v>
      </c>
      <c r="BF329" s="71">
        <f t="shared" si="272"/>
        <v>0.17712345123120835</v>
      </c>
      <c r="BG329" s="71">
        <f t="shared" si="272"/>
        <v>0.18738970047202866</v>
      </c>
      <c r="BH329" s="71">
        <f t="shared" si="272"/>
        <v>0.10226007158030197</v>
      </c>
      <c r="BI329" s="71">
        <f t="shared" si="272"/>
        <v>0.12025100655652569</v>
      </c>
      <c r="BJ329" s="71">
        <f t="shared" si="272"/>
        <v>2.8706070241062743E-2</v>
      </c>
      <c r="BK329" s="71">
        <f t="shared" si="272"/>
        <v>-0.28990215773965805</v>
      </c>
      <c r="BL329">
        <v>60</v>
      </c>
      <c r="BM329">
        <f t="shared" si="256"/>
        <v>2.5974270700544436E-2</v>
      </c>
      <c r="BN329">
        <f t="shared" si="141"/>
        <v>1.5606686396661298E-3</v>
      </c>
      <c r="BO329">
        <f t="shared" si="221"/>
        <v>1.5671227214475601E-3</v>
      </c>
      <c r="BP329">
        <f t="shared" si="221"/>
        <v>1.5928194316377454E-3</v>
      </c>
    </row>
    <row r="330" spans="1:68">
      <c r="A330" s="79">
        <f t="shared" si="270"/>
        <v>36717</v>
      </c>
      <c r="D330" s="71">
        <f t="shared" si="267"/>
        <v>8.3000486823165978E-2</v>
      </c>
      <c r="E330" s="71">
        <f t="shared" ref="E330:S330" si="273">E132-E$199</f>
        <v>0.13086793694989043</v>
      </c>
      <c r="F330" s="71">
        <f t="shared" si="273"/>
        <v>-8.0174575610426398E-3</v>
      </c>
      <c r="G330" s="71">
        <f t="shared" si="273"/>
        <v>1.9285376045694025E-3</v>
      </c>
      <c r="H330" s="71">
        <f t="shared" si="273"/>
        <v>3.6913763802615693E-3</v>
      </c>
      <c r="I330" s="71">
        <f t="shared" si="273"/>
        <v>7.2511784905427909E-4</v>
      </c>
      <c r="J330" s="71">
        <f t="shared" si="273"/>
        <v>9.5363219379861267E-3</v>
      </c>
      <c r="K330" s="71">
        <f t="shared" si="273"/>
        <v>3.3662805671395286E-3</v>
      </c>
      <c r="L330" s="71">
        <f t="shared" si="273"/>
        <v>-6.7772745998111892E-3</v>
      </c>
      <c r="M330" s="71">
        <f t="shared" si="273"/>
        <v>-3.0684473188145956E-3</v>
      </c>
      <c r="N330" s="71">
        <f t="shared" si="273"/>
        <v>-1.3283513692360944E-3</v>
      </c>
      <c r="O330" s="71">
        <f t="shared" si="273"/>
        <v>0.10822255485518072</v>
      </c>
      <c r="P330" s="71">
        <f t="shared" si="273"/>
        <v>1.0278703067830569E-2</v>
      </c>
      <c r="Q330" s="71">
        <f t="shared" si="273"/>
        <v>-4.0198629490767322E-2</v>
      </c>
      <c r="R330" s="71">
        <f t="shared" si="273"/>
        <v>-7.7381806365148477E-3</v>
      </c>
      <c r="S330" s="71">
        <f t="shared" si="273"/>
        <v>-4.3668399843773157E-4</v>
      </c>
      <c r="T330" s="71">
        <f t="shared" ref="T330:BK330" si="274">T132-T$199</f>
        <v>-4.9751654265840458E-4</v>
      </c>
      <c r="U330" s="71">
        <f t="shared" si="274"/>
        <v>3.8168591191917183E-3</v>
      </c>
      <c r="V330" s="71">
        <f t="shared" si="274"/>
        <v>4.0304310747829551E-3</v>
      </c>
      <c r="W330" s="71">
        <f t="shared" si="274"/>
        <v>3.4932942806995181E-2</v>
      </c>
      <c r="X330" s="71">
        <f t="shared" si="274"/>
        <v>1.6393189463663389E-3</v>
      </c>
      <c r="Y330" s="71">
        <f t="shared" si="274"/>
        <v>1.7115049473299224E-3</v>
      </c>
      <c r="Z330" s="71">
        <f t="shared" si="274"/>
        <v>3.1462318140519424E-4</v>
      </c>
      <c r="AA330" s="71">
        <f t="shared" si="274"/>
        <v>2.0614144704549243E-2</v>
      </c>
      <c r="AB330" s="71">
        <f t="shared" si="274"/>
        <v>1.690420020368924E-2</v>
      </c>
      <c r="AC330" s="71">
        <f t="shared" si="274"/>
        <v>2.0364739655862222E-2</v>
      </c>
      <c r="AD330" s="71">
        <f t="shared" si="274"/>
        <v>8.4347195314105373E-3</v>
      </c>
      <c r="AE330" s="71">
        <f t="shared" si="274"/>
        <v>1.1838702627943802E-2</v>
      </c>
      <c r="AF330" s="71">
        <f t="shared" si="274"/>
        <v>1.167724405363643E-2</v>
      </c>
      <c r="AG330" s="71">
        <f t="shared" si="274"/>
        <v>-7.0683374926193681E-4</v>
      </c>
      <c r="AH330" s="71">
        <f t="shared" si="274"/>
        <v>4.888107631101108E-5</v>
      </c>
      <c r="AI330" s="71">
        <f t="shared" si="274"/>
        <v>3.0104390645555021E-2</v>
      </c>
      <c r="AJ330" s="71">
        <f t="shared" si="274"/>
        <v>1.0281888277363293E-3</v>
      </c>
      <c r="AK330" s="71">
        <f t="shared" si="274"/>
        <v>3.0340234667337101E-3</v>
      </c>
      <c r="AL330" s="71">
        <f t="shared" si="274"/>
        <v>3.1799889103693163E-4</v>
      </c>
      <c r="AM330" s="71">
        <f t="shared" si="274"/>
        <v>2.274563431970144E-2</v>
      </c>
      <c r="AN330" s="71">
        <f t="shared" si="274"/>
        <v>1.6306811550349812E-2</v>
      </c>
      <c r="AO330" s="71">
        <f t="shared" si="274"/>
        <v>2.0507062248779722E-2</v>
      </c>
      <c r="AP330" s="71">
        <f t="shared" si="274"/>
        <v>4.9778631658283605E-3</v>
      </c>
      <c r="AQ330" s="71">
        <f t="shared" si="274"/>
        <v>1.3864438754612072E-2</v>
      </c>
      <c r="AR330" s="71">
        <f t="shared" si="274"/>
        <v>1.4248465962781037E-2</v>
      </c>
      <c r="AS330" s="71">
        <f t="shared" si="274"/>
        <v>2.8914582386221771E-3</v>
      </c>
      <c r="AT330" s="71">
        <f t="shared" si="274"/>
        <v>3.4957281111461123E-3</v>
      </c>
      <c r="AU330" s="71">
        <f t="shared" si="274"/>
        <v>3.2535957034123486E-2</v>
      </c>
      <c r="AV330" s="71">
        <f t="shared" si="274"/>
        <v>5.8414788681950807E-3</v>
      </c>
      <c r="AW330" s="71">
        <f t="shared" si="274"/>
        <v>6.6307616747864565E-3</v>
      </c>
      <c r="AX330" s="71">
        <f t="shared" si="274"/>
        <v>2.5792262887935824E-3</v>
      </c>
      <c r="AY330" s="71">
        <f t="shared" si="274"/>
        <v>2.7480930633755542E-2</v>
      </c>
      <c r="AZ330" s="71">
        <f t="shared" si="274"/>
        <v>2.1300327767776531E-2</v>
      </c>
      <c r="BA330" s="71">
        <f t="shared" si="274"/>
        <v>2.6674148570222031E-2</v>
      </c>
      <c r="BB330" s="71">
        <f t="shared" si="274"/>
        <v>7.9169979573720413E-3</v>
      </c>
      <c r="BC330" s="71">
        <f t="shared" si="274"/>
        <v>1.6111996753119504E-2</v>
      </c>
      <c r="BD330" s="71">
        <f t="shared" si="274"/>
        <v>1.3326849329562874E-2</v>
      </c>
      <c r="BE330" s="71">
        <f t="shared" si="274"/>
        <v>2.772024825293787E-3</v>
      </c>
      <c r="BF330" s="71">
        <f t="shared" si="274"/>
        <v>3.3563384800765353E-3</v>
      </c>
      <c r="BG330" s="71">
        <f t="shared" si="274"/>
        <v>3.2961146394606421E-2</v>
      </c>
      <c r="BH330" s="71">
        <f t="shared" si="274"/>
        <v>7.0089076786115801E-3</v>
      </c>
      <c r="BI330" s="71">
        <f t="shared" si="274"/>
        <v>8.0106108962828288E-3</v>
      </c>
      <c r="BJ330" s="71">
        <f t="shared" si="274"/>
        <v>3.0361251454092981E-3</v>
      </c>
      <c r="BK330" s="71">
        <f t="shared" si="274"/>
        <v>-5.7000546720946364E-3</v>
      </c>
      <c r="BL330">
        <v>59</v>
      </c>
      <c r="BM330">
        <f t="shared" si="256"/>
        <v>2.7632202872919613E-2</v>
      </c>
      <c r="BN330">
        <f t="shared" ref="BN330:BN387" si="275">BM330/BN$389</f>
        <v>1.6602857868788614E-3</v>
      </c>
      <c r="BO330">
        <f t="shared" si="221"/>
        <v>1.6671518313271915E-3</v>
      </c>
      <c r="BP330">
        <f t="shared" si="221"/>
        <v>1.6944887570614314E-3</v>
      </c>
    </row>
    <row r="331" spans="1:68">
      <c r="A331" s="79">
        <f t="shared" si="270"/>
        <v>36718</v>
      </c>
      <c r="D331" s="71">
        <f t="shared" si="267"/>
        <v>8.9653385994196179E-3</v>
      </c>
      <c r="E331" s="71">
        <f t="shared" ref="E331:S331" si="276">E133-E$199</f>
        <v>2.2829682606932064E-3</v>
      </c>
      <c r="F331" s="71">
        <f t="shared" si="276"/>
        <v>1.3611890546698244E-2</v>
      </c>
      <c r="G331" s="71">
        <f t="shared" si="276"/>
        <v>2.6961346302734692E-2</v>
      </c>
      <c r="H331" s="71">
        <f t="shared" si="276"/>
        <v>2.5614589857397316E-2</v>
      </c>
      <c r="I331" s="71">
        <f t="shared" si="276"/>
        <v>2.221225383917487E-2</v>
      </c>
      <c r="J331" s="71">
        <f t="shared" si="276"/>
        <v>2.9632742387147908E-2</v>
      </c>
      <c r="K331" s="71">
        <f t="shared" si="276"/>
        <v>2.9724130246843426E-2</v>
      </c>
      <c r="L331" s="71">
        <f t="shared" si="276"/>
        <v>-6.7772745998111892E-3</v>
      </c>
      <c r="M331" s="71">
        <f t="shared" si="276"/>
        <v>-3.0684473188145956E-3</v>
      </c>
      <c r="N331" s="71">
        <f t="shared" si="276"/>
        <v>-1.3283513692360944E-3</v>
      </c>
      <c r="O331" s="71">
        <f t="shared" si="276"/>
        <v>8.3041851628133066E-3</v>
      </c>
      <c r="P331" s="71">
        <f t="shared" si="276"/>
        <v>-6.9631033666753845E-3</v>
      </c>
      <c r="Q331" s="71">
        <f t="shared" si="276"/>
        <v>-7.8632488478308574E-3</v>
      </c>
      <c r="R331" s="71">
        <f t="shared" si="276"/>
        <v>-7.7381806365148477E-3</v>
      </c>
      <c r="S331" s="71">
        <f t="shared" si="276"/>
        <v>-4.3668399843773157E-4</v>
      </c>
      <c r="T331" s="71">
        <f t="shared" ref="T331:BK331" si="277">T133-T$199</f>
        <v>-4.9751654265840458E-4</v>
      </c>
      <c r="U331" s="71">
        <f t="shared" si="277"/>
        <v>1.4337647349838669E-2</v>
      </c>
      <c r="V331" s="71">
        <f t="shared" si="277"/>
        <v>1.6445060854846292E-2</v>
      </c>
      <c r="W331" s="71">
        <f t="shared" si="277"/>
        <v>1.7152935548098002E-2</v>
      </c>
      <c r="X331" s="71">
        <f t="shared" si="277"/>
        <v>3.1394175024116899E-2</v>
      </c>
      <c r="Y331" s="71">
        <f t="shared" si="277"/>
        <v>3.5787839521386117E-2</v>
      </c>
      <c r="Z331" s="71">
        <f t="shared" si="277"/>
        <v>1.5664753201451782E-2</v>
      </c>
      <c r="AA331" s="71">
        <f t="shared" si="277"/>
        <v>1.7806851536665089E-2</v>
      </c>
      <c r="AB331" s="71">
        <f t="shared" si="277"/>
        <v>1.4651900231013258E-2</v>
      </c>
      <c r="AC331" s="71">
        <f t="shared" si="277"/>
        <v>1.7632047108129836E-2</v>
      </c>
      <c r="AD331" s="71">
        <f t="shared" si="277"/>
        <v>8.061057082776454E-3</v>
      </c>
      <c r="AE331" s="71">
        <f t="shared" si="277"/>
        <v>1.1156660200181315E-2</v>
      </c>
      <c r="AF331" s="71">
        <f t="shared" si="277"/>
        <v>1.096370747582194E-2</v>
      </c>
      <c r="AG331" s="71">
        <f t="shared" si="277"/>
        <v>9.5410778711185751E-4</v>
      </c>
      <c r="AH331" s="71">
        <f t="shared" si="277"/>
        <v>2.0019846943867305E-3</v>
      </c>
      <c r="AI331" s="71">
        <f t="shared" si="277"/>
        <v>2.2934674695467084E-3</v>
      </c>
      <c r="AJ331" s="71">
        <f t="shared" si="277"/>
        <v>1.210867975783855E-2</v>
      </c>
      <c r="AK331" s="71">
        <f t="shared" si="277"/>
        <v>1.5799813465443499E-2</v>
      </c>
      <c r="AL331" s="71">
        <f t="shared" si="277"/>
        <v>5.9228523808582912E-3</v>
      </c>
      <c r="AM331" s="71">
        <f t="shared" si="277"/>
        <v>8.4376277143965832E-3</v>
      </c>
      <c r="AN331" s="71">
        <f t="shared" si="277"/>
        <v>4.9127056959367881E-3</v>
      </c>
      <c r="AO331" s="71">
        <f t="shared" si="277"/>
        <v>6.5943663242206581E-3</v>
      </c>
      <c r="AP331" s="71">
        <f t="shared" si="277"/>
        <v>1.2223305472956998E-3</v>
      </c>
      <c r="AQ331" s="71">
        <f t="shared" si="277"/>
        <v>7.8679764264840951E-3</v>
      </c>
      <c r="AR331" s="71">
        <f t="shared" si="277"/>
        <v>8.0464381722975854E-3</v>
      </c>
      <c r="AS331" s="71">
        <f t="shared" si="277"/>
        <v>-1.1550465012147785E-3</v>
      </c>
      <c r="AT331" s="71">
        <f t="shared" si="277"/>
        <v>-1.2552375384607367E-3</v>
      </c>
      <c r="AU331" s="71">
        <f t="shared" si="277"/>
        <v>-1.2462541339349235E-3</v>
      </c>
      <c r="AV331" s="71">
        <f t="shared" si="277"/>
        <v>5.0324828926417405E-3</v>
      </c>
      <c r="AW331" s="71">
        <f t="shared" si="277"/>
        <v>5.6889212757769191E-3</v>
      </c>
      <c r="AX331" s="71">
        <f t="shared" si="277"/>
        <v>2.1836261270282084E-3</v>
      </c>
      <c r="AY331" s="71">
        <f t="shared" si="277"/>
        <v>6.8140708947454715E-3</v>
      </c>
      <c r="AZ331" s="71">
        <f t="shared" si="277"/>
        <v>5.2606374276338826E-3</v>
      </c>
      <c r="BA331" s="71">
        <f t="shared" si="277"/>
        <v>6.6491539979197092E-3</v>
      </c>
      <c r="BB331" s="71">
        <f t="shared" si="277"/>
        <v>3.4639065691325194E-3</v>
      </c>
      <c r="BC331" s="71">
        <f t="shared" si="277"/>
        <v>9.0845607081258307E-3</v>
      </c>
      <c r="BD331" s="71">
        <f t="shared" si="277"/>
        <v>6.0662390080430534E-3</v>
      </c>
      <c r="BE331" s="71">
        <f t="shared" si="277"/>
        <v>-1.3877208344929655E-3</v>
      </c>
      <c r="BF331" s="71">
        <f t="shared" si="277"/>
        <v>-1.5412059240462374E-3</v>
      </c>
      <c r="BG331" s="71">
        <f t="shared" si="277"/>
        <v>-1.5368767723285088E-3</v>
      </c>
      <c r="BH331" s="71">
        <f t="shared" si="277"/>
        <v>4.0875870811781685E-3</v>
      </c>
      <c r="BI331" s="71">
        <f t="shared" si="277"/>
        <v>4.598253424511969E-3</v>
      </c>
      <c r="BJ331" s="71">
        <f t="shared" si="277"/>
        <v>1.6214112054128572E-3</v>
      </c>
      <c r="BK331" s="71">
        <f t="shared" si="277"/>
        <v>-2.7655585340629143E-2</v>
      </c>
      <c r="BL331">
        <v>58</v>
      </c>
      <c r="BM331">
        <f t="shared" si="256"/>
        <v>2.9395960503105972E-2</v>
      </c>
      <c r="BN331">
        <f t="shared" si="275"/>
        <v>1.7662614754030443E-3</v>
      </c>
      <c r="BO331">
        <f t="shared" si="221"/>
        <v>1.7735657780076507E-3</v>
      </c>
      <c r="BP331">
        <f t="shared" si="221"/>
        <v>1.8026476138951397E-3</v>
      </c>
    </row>
    <row r="332" spans="1:68">
      <c r="A332" s="79">
        <f t="shared" si="270"/>
        <v>36719</v>
      </c>
      <c r="D332" s="71">
        <f t="shared" si="267"/>
        <v>9.3013806375609603E-2</v>
      </c>
      <c r="E332" s="71">
        <f t="shared" ref="E332:S332" si="278">E134-E$199</f>
        <v>1.9640398574158509E-3</v>
      </c>
      <c r="F332" s="71">
        <f t="shared" si="278"/>
        <v>0.10151598493840233</v>
      </c>
      <c r="G332" s="71">
        <f t="shared" si="278"/>
        <v>5.3282222073517155E-2</v>
      </c>
      <c r="H332" s="71">
        <f t="shared" si="278"/>
        <v>2.4774077095159858E-2</v>
      </c>
      <c r="I332" s="71">
        <f t="shared" si="278"/>
        <v>2.9824672445645042E-2</v>
      </c>
      <c r="J332" s="71">
        <f t="shared" si="278"/>
        <v>4.3190420319213732E-2</v>
      </c>
      <c r="K332" s="71">
        <f t="shared" si="278"/>
        <v>-0.11785638359285855</v>
      </c>
      <c r="L332" s="71">
        <f t="shared" si="278"/>
        <v>3.4895421800756894E-2</v>
      </c>
      <c r="M332" s="71">
        <f t="shared" si="278"/>
        <v>5.8806956399272858E-2</v>
      </c>
      <c r="N332" s="71">
        <f t="shared" si="278"/>
        <v>-2.1737223000443218E-2</v>
      </c>
      <c r="O332" s="71">
        <f t="shared" si="278"/>
        <v>5.5610302559750288E-2</v>
      </c>
      <c r="P332" s="71">
        <f t="shared" si="278"/>
        <v>4.3047317207986033E-2</v>
      </c>
      <c r="Q332" s="71">
        <f t="shared" si="278"/>
        <v>-1.2569139885243474E-2</v>
      </c>
      <c r="R332" s="71">
        <f t="shared" si="278"/>
        <v>4.8675908643576397E-2</v>
      </c>
      <c r="S332" s="71">
        <f t="shared" si="278"/>
        <v>4.0385310521817472E-2</v>
      </c>
      <c r="T332" s="71">
        <f t="shared" ref="T332:BK332" si="279">T134-T$199</f>
        <v>2.5210840167548626E-2</v>
      </c>
      <c r="U332" s="71">
        <f t="shared" si="279"/>
        <v>3.4146351292547339E-2</v>
      </c>
      <c r="V332" s="71">
        <f t="shared" si="279"/>
        <v>1.8785824432290037E-2</v>
      </c>
      <c r="W332" s="71">
        <f t="shared" si="279"/>
        <v>-9.6085466487491195E-3</v>
      </c>
      <c r="X332" s="71">
        <f t="shared" si="279"/>
        <v>2.0853337801283742E-3</v>
      </c>
      <c r="Y332" s="71">
        <f t="shared" si="279"/>
        <v>1.1651776412750357E-2</v>
      </c>
      <c r="Z332" s="71">
        <f t="shared" si="279"/>
        <v>4.7013037333644633E-2</v>
      </c>
      <c r="AA332" s="71">
        <f t="shared" si="279"/>
        <v>7.8238780599351587E-3</v>
      </c>
      <c r="AB332" s="71">
        <f t="shared" si="279"/>
        <v>-2.2706654165686058E-2</v>
      </c>
      <c r="AC332" s="71">
        <f t="shared" si="279"/>
        <v>7.8816202714672157E-3</v>
      </c>
      <c r="AD332" s="71">
        <f t="shared" si="279"/>
        <v>6.166887172227601E-2</v>
      </c>
      <c r="AE332" s="71">
        <f t="shared" si="279"/>
        <v>-4.0051728837241118E-2</v>
      </c>
      <c r="AF332" s="71">
        <f t="shared" si="279"/>
        <v>-6.8657619168927E-2</v>
      </c>
      <c r="AG332" s="71">
        <f t="shared" si="279"/>
        <v>3.0978943050605917E-2</v>
      </c>
      <c r="AH332" s="71">
        <f t="shared" si="279"/>
        <v>1.657205644198595E-2</v>
      </c>
      <c r="AI332" s="71">
        <f t="shared" si="279"/>
        <v>-1.1654728331710914E-2</v>
      </c>
      <c r="AJ332" s="71">
        <f t="shared" si="279"/>
        <v>2.1378576418938783E-3</v>
      </c>
      <c r="AK332" s="71">
        <f t="shared" si="279"/>
        <v>1.4275633890345342E-2</v>
      </c>
      <c r="AL332" s="71">
        <f t="shared" si="279"/>
        <v>4.8494982759359005E-2</v>
      </c>
      <c r="AM332" s="71">
        <f t="shared" si="279"/>
        <v>6.2277791548065427E-3</v>
      </c>
      <c r="AN332" s="71">
        <f t="shared" si="279"/>
        <v>-3.013336125560578E-2</v>
      </c>
      <c r="AO332" s="71">
        <f t="shared" si="279"/>
        <v>4.4458812659478632E-3</v>
      </c>
      <c r="AP332" s="71">
        <f t="shared" si="279"/>
        <v>5.8102929274788821E-2</v>
      </c>
      <c r="AQ332" s="71">
        <f t="shared" si="279"/>
        <v>-3.6454433611310399E-2</v>
      </c>
      <c r="AR332" s="71">
        <f t="shared" si="279"/>
        <v>-6.3953947676463105E-2</v>
      </c>
      <c r="AS332" s="71">
        <f t="shared" si="279"/>
        <v>3.5126117486181337E-2</v>
      </c>
      <c r="AT332" s="71">
        <f t="shared" si="279"/>
        <v>2.0991429298019941E-2</v>
      </c>
      <c r="AU332" s="71">
        <f t="shared" si="279"/>
        <v>-6.7195315663044234E-3</v>
      </c>
      <c r="AV332" s="71">
        <f t="shared" si="279"/>
        <v>7.4525531697937049E-3</v>
      </c>
      <c r="AW332" s="71">
        <f t="shared" si="279"/>
        <v>1.8688210977389423E-2</v>
      </c>
      <c r="AX332" s="71">
        <f t="shared" si="279"/>
        <v>5.1467283028690781E-2</v>
      </c>
      <c r="AY332" s="71">
        <f t="shared" si="279"/>
        <v>7.3509385001843336E-3</v>
      </c>
      <c r="AZ332" s="71">
        <f t="shared" si="279"/>
        <v>-3.126795947420704E-2</v>
      </c>
      <c r="BA332" s="71">
        <f t="shared" si="279"/>
        <v>7.1715545491252627E-3</v>
      </c>
      <c r="BB332" s="71">
        <f t="shared" si="279"/>
        <v>6.0636772523863104E-2</v>
      </c>
      <c r="BC332" s="71">
        <f t="shared" si="279"/>
        <v>-3.253344538128166E-2</v>
      </c>
      <c r="BD332" s="71">
        <f t="shared" si="279"/>
        <v>-6.2469253203285481E-2</v>
      </c>
      <c r="BE332" s="71">
        <f t="shared" si="279"/>
        <v>3.6084162851599669E-2</v>
      </c>
      <c r="BF332" s="71">
        <f t="shared" si="279"/>
        <v>2.1852161105572462E-2</v>
      </c>
      <c r="BG332" s="71">
        <f t="shared" si="279"/>
        <v>-6.3642731076010593E-3</v>
      </c>
      <c r="BH332" s="71">
        <f t="shared" si="279"/>
        <v>8.911411515847666E-3</v>
      </c>
      <c r="BI332" s="71">
        <f t="shared" si="279"/>
        <v>2.1005359776687198E-2</v>
      </c>
      <c r="BJ332" s="71">
        <f t="shared" si="279"/>
        <v>5.3197757194318712E-2</v>
      </c>
      <c r="BK332" s="71">
        <f t="shared" si="279"/>
        <v>-2.856238092867585E-2</v>
      </c>
      <c r="BL332">
        <v>57</v>
      </c>
      <c r="BM332">
        <f t="shared" si="256"/>
        <v>3.1272298407559546E-2</v>
      </c>
      <c r="BN332">
        <f t="shared" si="275"/>
        <v>1.8790015695777065E-3</v>
      </c>
      <c r="BO332">
        <f t="shared" si="221"/>
        <v>1.8867721042634582E-3</v>
      </c>
      <c r="BP332">
        <f t="shared" si="221"/>
        <v>1.917710227548021E-3</v>
      </c>
    </row>
    <row r="333" spans="1:68">
      <c r="A333" s="79">
        <f t="shared" si="270"/>
        <v>36720</v>
      </c>
      <c r="D333" s="71">
        <f t="shared" si="267"/>
        <v>2.5890989482762475E-2</v>
      </c>
      <c r="E333" s="71">
        <f t="shared" ref="E333:S333" si="280">E135-E$199</f>
        <v>-1.5735537241985006E-2</v>
      </c>
      <c r="F333" s="71">
        <f t="shared" si="280"/>
        <v>-1.1157177565710486E-2</v>
      </c>
      <c r="G333" s="71">
        <f t="shared" si="280"/>
        <v>-1.7144536739316062E-3</v>
      </c>
      <c r="H333" s="71">
        <f t="shared" si="280"/>
        <v>-3.7992953488960894E-3</v>
      </c>
      <c r="I333" s="71">
        <f t="shared" si="280"/>
        <v>-3.6512567507445024E-3</v>
      </c>
      <c r="J333" s="71">
        <f t="shared" si="280"/>
        <v>-8.2646509756053069E-4</v>
      </c>
      <c r="K333" s="71">
        <f t="shared" si="280"/>
        <v>-2.0245680677368444E-3</v>
      </c>
      <c r="L333" s="71">
        <f t="shared" si="280"/>
        <v>-6.7772745998111892E-3</v>
      </c>
      <c r="M333" s="71">
        <f t="shared" si="280"/>
        <v>-3.0684473188145956E-3</v>
      </c>
      <c r="N333" s="71">
        <f t="shared" si="280"/>
        <v>-1.3283513692360944E-3</v>
      </c>
      <c r="O333" s="71">
        <f t="shared" si="280"/>
        <v>-1.5481112801983331E-3</v>
      </c>
      <c r="P333" s="71">
        <f t="shared" si="280"/>
        <v>-6.9631033666753845E-3</v>
      </c>
      <c r="Q333" s="71">
        <f t="shared" si="280"/>
        <v>-7.8632488478308574E-3</v>
      </c>
      <c r="R333" s="71">
        <f t="shared" si="280"/>
        <v>-7.7381806365148477E-3</v>
      </c>
      <c r="S333" s="71">
        <f t="shared" si="280"/>
        <v>-4.3668399843773157E-4</v>
      </c>
      <c r="T333" s="71">
        <f t="shared" ref="T333:BK333" si="281">T135-T$199</f>
        <v>-4.9751654265840458E-4</v>
      </c>
      <c r="U333" s="71">
        <f t="shared" si="281"/>
        <v>-5.848019881595618E-4</v>
      </c>
      <c r="V333" s="71">
        <f t="shared" si="281"/>
        <v>-1.1765248705097018E-3</v>
      </c>
      <c r="W333" s="71">
        <f t="shared" si="281"/>
        <v>-8.596200270186503E-4</v>
      </c>
      <c r="X333" s="71">
        <f t="shared" si="281"/>
        <v>-7.8741784840696133E-4</v>
      </c>
      <c r="Y333" s="71">
        <f t="shared" si="281"/>
        <v>-1.0753102610481786E-3</v>
      </c>
      <c r="Z333" s="71">
        <f t="shared" si="281"/>
        <v>-9.259523883618781E-4</v>
      </c>
      <c r="AA333" s="71">
        <f t="shared" si="281"/>
        <v>-1.0638699223642471E-3</v>
      </c>
      <c r="AB333" s="71">
        <f t="shared" si="281"/>
        <v>-9.1745693340982597E-4</v>
      </c>
      <c r="AC333" s="71">
        <f t="shared" si="281"/>
        <v>-8.0430688758121487E-4</v>
      </c>
      <c r="AD333" s="71">
        <f t="shared" si="281"/>
        <v>-1.2125001111729836E-3</v>
      </c>
      <c r="AE333" s="71">
        <f t="shared" si="281"/>
        <v>-3.610910390589965E-3</v>
      </c>
      <c r="AF333" s="71">
        <f t="shared" si="281"/>
        <v>-4.3064576864969371E-3</v>
      </c>
      <c r="AG333" s="71">
        <f t="shared" si="281"/>
        <v>-4.5608004135830804E-3</v>
      </c>
      <c r="AH333" s="71">
        <f t="shared" si="281"/>
        <v>-4.4956266289194174E-3</v>
      </c>
      <c r="AI333" s="71">
        <f t="shared" si="281"/>
        <v>-4.3461170843536795E-3</v>
      </c>
      <c r="AJ333" s="71">
        <f t="shared" si="281"/>
        <v>-3.6078437414804E-3</v>
      </c>
      <c r="AK333" s="71">
        <f t="shared" si="281"/>
        <v>-2.3189873645265285E-3</v>
      </c>
      <c r="AL333" s="71">
        <f t="shared" si="281"/>
        <v>-2.0103210239020295E-3</v>
      </c>
      <c r="AM333" s="71">
        <f t="shared" si="281"/>
        <v>-2.2924023932029735E-3</v>
      </c>
      <c r="AN333" s="71">
        <f t="shared" si="281"/>
        <v>-3.6858787948283794E-3</v>
      </c>
      <c r="AO333" s="71">
        <f t="shared" si="281"/>
        <v>-3.8480520568064135E-3</v>
      </c>
      <c r="AP333" s="71">
        <f t="shared" si="281"/>
        <v>-4.0484531266833518E-3</v>
      </c>
      <c r="AQ333" s="71">
        <f t="shared" si="281"/>
        <v>-4.6404045372363671E-4</v>
      </c>
      <c r="AR333" s="71">
        <f t="shared" si="281"/>
        <v>-5.6338624231712527E-4</v>
      </c>
      <c r="AS333" s="71">
        <f t="shared" si="281"/>
        <v>-6.0060782240017169E-4</v>
      </c>
      <c r="AT333" s="71">
        <f t="shared" si="281"/>
        <v>-6.0441956929840022E-4</v>
      </c>
      <c r="AU333" s="71">
        <f t="shared" si="281"/>
        <v>-5.8157096489338492E-4</v>
      </c>
      <c r="AV333" s="71">
        <f t="shared" si="281"/>
        <v>-4.7181288994374484E-4</v>
      </c>
      <c r="AW333" s="71">
        <f t="shared" si="281"/>
        <v>-6.7332016695118393E-4</v>
      </c>
      <c r="AX333" s="71">
        <f t="shared" si="281"/>
        <v>-5.7143479118114252E-4</v>
      </c>
      <c r="AY333" s="71">
        <f t="shared" si="281"/>
        <v>-6.6437331452303284E-4</v>
      </c>
      <c r="AZ333" s="71">
        <f t="shared" si="281"/>
        <v>-5.7471897128676054E-4</v>
      </c>
      <c r="BA333" s="71">
        <f t="shared" si="281"/>
        <v>-6.0241692580872866E-4</v>
      </c>
      <c r="BB333" s="71">
        <f t="shared" si="281"/>
        <v>-6.3695128887148562E-4</v>
      </c>
      <c r="BC333" s="71">
        <f t="shared" si="281"/>
        <v>2.657630348886701E-3</v>
      </c>
      <c r="BD333" s="71">
        <f t="shared" si="281"/>
        <v>-5.6980673654347916E-4</v>
      </c>
      <c r="BE333" s="71">
        <f t="shared" si="281"/>
        <v>-6.0791022399046813E-4</v>
      </c>
      <c r="BF333" s="71">
        <f t="shared" si="281"/>
        <v>-6.2325518741087314E-4</v>
      </c>
      <c r="BG333" s="71">
        <f t="shared" si="281"/>
        <v>-5.9898889461591743E-4</v>
      </c>
      <c r="BH333" s="71">
        <f t="shared" si="281"/>
        <v>-4.8321226534155744E-4</v>
      </c>
      <c r="BI333" s="71">
        <f t="shared" si="281"/>
        <v>-7.2717977478574554E-4</v>
      </c>
      <c r="BJ333" s="71">
        <f t="shared" si="281"/>
        <v>-6.0976365469091035E-4</v>
      </c>
      <c r="BK333" s="71">
        <f t="shared" si="281"/>
        <v>-3.643938162256382E-2</v>
      </c>
      <c r="BL333">
        <v>56</v>
      </c>
      <c r="BM333">
        <f t="shared" si="256"/>
        <v>3.3268402561233562E-2</v>
      </c>
      <c r="BN333">
        <f t="shared" si="275"/>
        <v>1.998937839976284E-3</v>
      </c>
      <c r="BO333">
        <f t="shared" si="221"/>
        <v>2.0072043662377219E-3</v>
      </c>
      <c r="BP333">
        <f t="shared" si="221"/>
        <v>2.0401172633489587E-3</v>
      </c>
    </row>
    <row r="334" spans="1:68">
      <c r="A334" s="79">
        <f t="shared" si="270"/>
        <v>36721</v>
      </c>
      <c r="D334" s="71">
        <f t="shared" si="267"/>
        <v>-4.0166647484125059E-2</v>
      </c>
      <c r="E334" s="71">
        <f t="shared" ref="E334:S334" si="282">E136-E$199</f>
        <v>-2.4546166924139926E-2</v>
      </c>
      <c r="F334" s="71">
        <f t="shared" si="282"/>
        <v>-4.4493597833302326E-2</v>
      </c>
      <c r="G334" s="71">
        <f t="shared" si="282"/>
        <v>-4.2675811304996897E-2</v>
      </c>
      <c r="H334" s="71">
        <f t="shared" si="282"/>
        <v>-4.6971467214104869E-2</v>
      </c>
      <c r="I334" s="71">
        <f t="shared" si="282"/>
        <v>-3.6512567507445024E-3</v>
      </c>
      <c r="J334" s="71">
        <f t="shared" si="282"/>
        <v>-8.2646509756053069E-4</v>
      </c>
      <c r="K334" s="71">
        <f t="shared" si="282"/>
        <v>-2.0245680677368444E-3</v>
      </c>
      <c r="L334" s="71">
        <f t="shared" si="282"/>
        <v>-6.7772745998111892E-3</v>
      </c>
      <c r="M334" s="71">
        <f t="shared" si="282"/>
        <v>-3.0684473188145956E-3</v>
      </c>
      <c r="N334" s="71">
        <f t="shared" si="282"/>
        <v>-1.3283513692360944E-3</v>
      </c>
      <c r="O334" s="71">
        <f t="shared" si="282"/>
        <v>-1.5481112801983331E-3</v>
      </c>
      <c r="P334" s="71">
        <f t="shared" si="282"/>
        <v>-6.9631033666753845E-3</v>
      </c>
      <c r="Q334" s="71">
        <f t="shared" si="282"/>
        <v>-7.8632488478308574E-3</v>
      </c>
      <c r="R334" s="71">
        <f t="shared" si="282"/>
        <v>-7.7381806365148477E-3</v>
      </c>
      <c r="S334" s="71">
        <f t="shared" si="282"/>
        <v>-4.3668399843773157E-4</v>
      </c>
      <c r="T334" s="71">
        <f t="shared" ref="T334:BK334" si="283">T136-T$199</f>
        <v>-4.9751654265840458E-4</v>
      </c>
      <c r="U334" s="71">
        <f t="shared" si="283"/>
        <v>-5.848019881595618E-4</v>
      </c>
      <c r="V334" s="71">
        <f t="shared" si="283"/>
        <v>-1.1765248705097018E-3</v>
      </c>
      <c r="W334" s="71">
        <f t="shared" si="283"/>
        <v>-8.596200270186503E-4</v>
      </c>
      <c r="X334" s="71">
        <f t="shared" si="283"/>
        <v>-7.8741784840696133E-4</v>
      </c>
      <c r="Y334" s="71">
        <f t="shared" si="283"/>
        <v>-1.0753102610481786E-3</v>
      </c>
      <c r="Z334" s="71">
        <f t="shared" si="283"/>
        <v>-9.259523883618781E-4</v>
      </c>
      <c r="AA334" s="71">
        <f t="shared" si="283"/>
        <v>-1.0638699223642471E-3</v>
      </c>
      <c r="AB334" s="71">
        <f t="shared" si="283"/>
        <v>8.8904605178233929E-3</v>
      </c>
      <c r="AC334" s="71">
        <f t="shared" si="283"/>
        <v>-8.0430688758121487E-4</v>
      </c>
      <c r="AD334" s="71">
        <f t="shared" si="283"/>
        <v>-1.2125001111729836E-3</v>
      </c>
      <c r="AE334" s="71">
        <f t="shared" si="283"/>
        <v>4.824305272380423E-3</v>
      </c>
      <c r="AF334" s="71">
        <f t="shared" si="283"/>
        <v>1.3542980825568577E-2</v>
      </c>
      <c r="AG334" s="71">
        <f t="shared" si="283"/>
        <v>-4.5608004135830804E-3</v>
      </c>
      <c r="AH334" s="71">
        <f t="shared" si="283"/>
        <v>-4.4956266289194174E-3</v>
      </c>
      <c r="AI334" s="71">
        <f t="shared" si="283"/>
        <v>-4.3461170843536795E-3</v>
      </c>
      <c r="AJ334" s="71">
        <f t="shared" si="283"/>
        <v>-3.6078437414804E-3</v>
      </c>
      <c r="AK334" s="71">
        <f t="shared" si="283"/>
        <v>-2.3189873645265285E-3</v>
      </c>
      <c r="AL334" s="71">
        <f t="shared" si="283"/>
        <v>-2.0103210239020295E-3</v>
      </c>
      <c r="AM334" s="71">
        <f t="shared" si="283"/>
        <v>-2.2924023932029735E-3</v>
      </c>
      <c r="AN334" s="71">
        <f t="shared" si="283"/>
        <v>7.5337646040152103E-3</v>
      </c>
      <c r="AO334" s="71">
        <f t="shared" si="283"/>
        <v>-3.8480520568064135E-3</v>
      </c>
      <c r="AP334" s="71">
        <f t="shared" si="283"/>
        <v>-4.0484531266833518E-3</v>
      </c>
      <c r="AQ334" s="71">
        <f t="shared" si="283"/>
        <v>7.8288803759323858E-3</v>
      </c>
      <c r="AR334" s="71">
        <f t="shared" si="283"/>
        <v>1.696777943513024E-2</v>
      </c>
      <c r="AS334" s="71">
        <f t="shared" si="283"/>
        <v>-6.0060782240017169E-4</v>
      </c>
      <c r="AT334" s="71">
        <f t="shared" si="283"/>
        <v>-6.0441956929840022E-4</v>
      </c>
      <c r="AU334" s="71">
        <f t="shared" si="283"/>
        <v>-5.8157096489338492E-4</v>
      </c>
      <c r="AV334" s="71">
        <f t="shared" si="283"/>
        <v>-4.7181288994374484E-4</v>
      </c>
      <c r="AW334" s="71">
        <f t="shared" si="283"/>
        <v>-6.7332016695118393E-4</v>
      </c>
      <c r="AX334" s="71">
        <f t="shared" si="283"/>
        <v>-5.7143479118114252E-4</v>
      </c>
      <c r="AY334" s="71">
        <f t="shared" si="283"/>
        <v>-6.6437331452303284E-4</v>
      </c>
      <c r="AZ334" s="71">
        <f t="shared" si="283"/>
        <v>1.1897042539690851E-2</v>
      </c>
      <c r="BA334" s="71">
        <f t="shared" si="283"/>
        <v>-6.0241692580872866E-4</v>
      </c>
      <c r="BB334" s="71">
        <f t="shared" si="283"/>
        <v>-6.3695128887148562E-4</v>
      </c>
      <c r="BC334" s="71">
        <f t="shared" si="283"/>
        <v>1.075871577643641E-2</v>
      </c>
      <c r="BD334" s="71">
        <f t="shared" si="283"/>
        <v>1.6533262807193971E-2</v>
      </c>
      <c r="BE334" s="71">
        <f t="shared" si="283"/>
        <v>-6.0791022399046813E-4</v>
      </c>
      <c r="BF334" s="71">
        <f t="shared" si="283"/>
        <v>-6.2325518741087314E-4</v>
      </c>
      <c r="BG334" s="71">
        <f t="shared" si="283"/>
        <v>-5.9898889461591743E-4</v>
      </c>
      <c r="BH334" s="71">
        <f t="shared" si="283"/>
        <v>-4.8321226534155744E-4</v>
      </c>
      <c r="BI334" s="71">
        <f t="shared" si="283"/>
        <v>-7.2717977478574554E-4</v>
      </c>
      <c r="BJ334" s="71">
        <f t="shared" si="283"/>
        <v>-6.0976365469091035E-4</v>
      </c>
      <c r="BK334" s="71">
        <f t="shared" si="283"/>
        <v>-3.643938162256382E-2</v>
      </c>
      <c r="BL334">
        <v>55</v>
      </c>
      <c r="BM334">
        <f t="shared" si="256"/>
        <v>3.5391917618333581E-2</v>
      </c>
      <c r="BN334">
        <f t="shared" si="275"/>
        <v>2.126529616996047E-3</v>
      </c>
      <c r="BO334">
        <f t="shared" si="221"/>
        <v>2.135323793869917E-3</v>
      </c>
      <c r="BP334">
        <f t="shared" si="221"/>
        <v>2.1703375142010204E-3</v>
      </c>
    </row>
    <row r="335" spans="1:68">
      <c r="A335" s="79">
        <f t="shared" si="270"/>
        <v>36724</v>
      </c>
      <c r="D335" s="71">
        <f t="shared" si="267"/>
        <v>1.2467969150621712E-2</v>
      </c>
      <c r="E335" s="71">
        <f t="shared" ref="E335:S335" si="284">E137-E$199</f>
        <v>1.0466835152039111E-2</v>
      </c>
      <c r="F335" s="71">
        <f t="shared" si="284"/>
        <v>-1.1157177565710486E-2</v>
      </c>
      <c r="G335" s="71">
        <f t="shared" si="284"/>
        <v>-1.7144536739316062E-3</v>
      </c>
      <c r="H335" s="71">
        <f t="shared" si="284"/>
        <v>-3.7992953488960894E-3</v>
      </c>
      <c r="I335" s="71">
        <f t="shared" si="284"/>
        <v>-5.2987035813432184E-3</v>
      </c>
      <c r="J335" s="71">
        <f t="shared" si="284"/>
        <v>3.0264121972470436E-2</v>
      </c>
      <c r="K335" s="71">
        <f t="shared" si="284"/>
        <v>2.4520556630619608E-2</v>
      </c>
      <c r="L335" s="71">
        <f t="shared" si="284"/>
        <v>-8.8201762296114816E-3</v>
      </c>
      <c r="M335" s="71">
        <f t="shared" si="284"/>
        <v>-3.0684473188145956E-3</v>
      </c>
      <c r="N335" s="71">
        <f t="shared" si="284"/>
        <v>-1.3283513692360944E-3</v>
      </c>
      <c r="O335" s="71">
        <f t="shared" si="284"/>
        <v>7.6685438247257147E-3</v>
      </c>
      <c r="P335" s="71">
        <f t="shared" si="284"/>
        <v>-6.9631033666753845E-3</v>
      </c>
      <c r="Q335" s="71">
        <f t="shared" si="284"/>
        <v>5.6085475752442653E-2</v>
      </c>
      <c r="R335" s="71">
        <f t="shared" si="284"/>
        <v>-2.73382967938899E-2</v>
      </c>
      <c r="S335" s="71">
        <f t="shared" si="284"/>
        <v>-2.3705310937792063E-2</v>
      </c>
      <c r="T335" s="71">
        <f t="shared" ref="T335:BK335" si="285">T137-T$199</f>
        <v>-2.4124707049040732E-2</v>
      </c>
      <c r="U335" s="71">
        <f t="shared" si="285"/>
        <v>4.1031380302013892E-3</v>
      </c>
      <c r="V335" s="71">
        <f t="shared" si="285"/>
        <v>4.4315838730382166E-3</v>
      </c>
      <c r="W335" s="71">
        <f t="shared" si="285"/>
        <v>5.0378857333231754E-3</v>
      </c>
      <c r="X335" s="71">
        <f t="shared" si="285"/>
        <v>5.8362345796435728E-3</v>
      </c>
      <c r="Y335" s="71">
        <f t="shared" si="285"/>
        <v>6.4167837221675104E-3</v>
      </c>
      <c r="Z335" s="71">
        <f t="shared" si="285"/>
        <v>2.3692186595711904E-3</v>
      </c>
      <c r="AA335" s="71">
        <f t="shared" si="285"/>
        <v>1.0435894536048419E-2</v>
      </c>
      <c r="AB335" s="71">
        <f t="shared" si="285"/>
        <v>-9.1745693340982597E-4</v>
      </c>
      <c r="AC335" s="71">
        <f t="shared" si="285"/>
        <v>-8.0430688758121487E-4</v>
      </c>
      <c r="AD335" s="71">
        <f t="shared" si="285"/>
        <v>3.6697512431359249E-2</v>
      </c>
      <c r="AE335" s="71">
        <f t="shared" si="285"/>
        <v>9.2423433169631419E-2</v>
      </c>
      <c r="AF335" s="71">
        <f t="shared" si="285"/>
        <v>9.6575882660789814E-2</v>
      </c>
      <c r="AG335" s="71">
        <f t="shared" si="285"/>
        <v>8.6236211757619204E-5</v>
      </c>
      <c r="AH335" s="71">
        <f t="shared" si="285"/>
        <v>1.0540454686604438E-3</v>
      </c>
      <c r="AI335" s="71">
        <f t="shared" si="285"/>
        <v>1.4868000816803482E-3</v>
      </c>
      <c r="AJ335" s="71">
        <f t="shared" si="285"/>
        <v>3.3434896856972905E-3</v>
      </c>
      <c r="AK335" s="71">
        <f t="shared" si="285"/>
        <v>5.5950840917993894E-3</v>
      </c>
      <c r="AL335" s="71">
        <f t="shared" si="285"/>
        <v>1.3639809502250079E-3</v>
      </c>
      <c r="AM335" s="71">
        <f t="shared" si="285"/>
        <v>1.1197557779268882E-2</v>
      </c>
      <c r="AN335" s="71">
        <f t="shared" si="285"/>
        <v>-3.6858787948283794E-3</v>
      </c>
      <c r="AO335" s="71">
        <f t="shared" si="285"/>
        <v>-3.8480520568064135E-3</v>
      </c>
      <c r="AP335" s="71">
        <f t="shared" si="285"/>
        <v>3.3499578626420633E-2</v>
      </c>
      <c r="AQ335" s="71">
        <f t="shared" si="285"/>
        <v>9.4030855305979266E-2</v>
      </c>
      <c r="AR335" s="71">
        <f t="shared" si="285"/>
        <v>9.862139874075504E-2</v>
      </c>
      <c r="AS335" s="71">
        <f t="shared" si="285"/>
        <v>3.9627794948642239E-3</v>
      </c>
      <c r="AT335" s="71">
        <f t="shared" si="285"/>
        <v>4.8263669151509076E-3</v>
      </c>
      <c r="AU335" s="71">
        <f t="shared" si="285"/>
        <v>5.1201588965574894E-3</v>
      </c>
      <c r="AV335" s="71">
        <f t="shared" si="285"/>
        <v>6.6185803802165048E-3</v>
      </c>
      <c r="AW335" s="71">
        <f t="shared" si="285"/>
        <v>7.4214982075092376E-3</v>
      </c>
      <c r="AX335" s="71">
        <f t="shared" si="285"/>
        <v>2.8352999639556587E-3</v>
      </c>
      <c r="AY335" s="71">
        <f t="shared" si="285"/>
        <v>1.4677545191823037E-2</v>
      </c>
      <c r="AZ335" s="71">
        <f t="shared" si="285"/>
        <v>-5.7471897128676054E-4</v>
      </c>
      <c r="BA335" s="71">
        <f t="shared" si="285"/>
        <v>-6.0241692580872866E-4</v>
      </c>
      <c r="BB335" s="71">
        <f t="shared" si="285"/>
        <v>3.6414456303546526E-2</v>
      </c>
      <c r="BC335" s="71">
        <f t="shared" si="285"/>
        <v>9.5073006776658905E-2</v>
      </c>
      <c r="BD335" s="71">
        <f t="shared" si="285"/>
        <v>9.6326254787674509E-2</v>
      </c>
      <c r="BE335" s="71">
        <f t="shared" si="285"/>
        <v>4.0252587294614716E-3</v>
      </c>
      <c r="BF335" s="71">
        <f t="shared" si="285"/>
        <v>4.906650187015772E-3</v>
      </c>
      <c r="BG335" s="71">
        <f t="shared" si="285"/>
        <v>5.2120963065239671E-3</v>
      </c>
      <c r="BH335" s="71">
        <f t="shared" si="285"/>
        <v>6.9587931972642852E-3</v>
      </c>
      <c r="BI335" s="71">
        <f t="shared" si="285"/>
        <v>7.8291684269081556E-3</v>
      </c>
      <c r="BJ335" s="71">
        <f t="shared" si="285"/>
        <v>2.8761029324722645E-3</v>
      </c>
      <c r="BK335" s="71">
        <f t="shared" si="285"/>
        <v>-1.9672539597015298E-2</v>
      </c>
      <c r="BL335">
        <v>54</v>
      </c>
      <c r="BM335">
        <f t="shared" si="256"/>
        <v>3.7650976189716578E-2</v>
      </c>
      <c r="BN335">
        <f t="shared" si="275"/>
        <v>2.2622655499957948E-3</v>
      </c>
      <c r="BO335">
        <f t="shared" si="221"/>
        <v>2.2716210573084225E-3</v>
      </c>
      <c r="BP335">
        <f t="shared" si="221"/>
        <v>2.3088696959585324E-3</v>
      </c>
    </row>
    <row r="336" spans="1:68">
      <c r="A336" s="79">
        <f t="shared" si="270"/>
        <v>36725</v>
      </c>
      <c r="D336" s="71">
        <f t="shared" si="267"/>
        <v>-7.4068199159806364E-2</v>
      </c>
      <c r="E336" s="71">
        <f t="shared" ref="E336:S336" si="286">E138-E$199</f>
        <v>-1.5735537241985006E-2</v>
      </c>
      <c r="F336" s="71">
        <f t="shared" si="286"/>
        <v>-1.2853530813889E-2</v>
      </c>
      <c r="G336" s="71">
        <f t="shared" si="286"/>
        <v>-3.807234347062215E-3</v>
      </c>
      <c r="H336" s="71">
        <f t="shared" si="286"/>
        <v>-6.0076142441247444E-3</v>
      </c>
      <c r="I336" s="71">
        <f t="shared" si="286"/>
        <v>-5.3014221417024094E-3</v>
      </c>
      <c r="J336" s="71">
        <f t="shared" si="286"/>
        <v>-2.6834758447733019E-3</v>
      </c>
      <c r="K336" s="71">
        <f t="shared" si="286"/>
        <v>-4.3050707664620616E-3</v>
      </c>
      <c r="L336" s="71">
        <f t="shared" si="286"/>
        <v>-6.7772745998111892E-3</v>
      </c>
      <c r="M336" s="71">
        <f t="shared" si="286"/>
        <v>-3.0684473188145956E-3</v>
      </c>
      <c r="N336" s="71">
        <f t="shared" si="286"/>
        <v>-1.3283513692360944E-3</v>
      </c>
      <c r="O336" s="71">
        <f t="shared" si="286"/>
        <v>-2.0069321187131377E-3</v>
      </c>
      <c r="P336" s="71">
        <f t="shared" si="286"/>
        <v>-7.369690076891271E-3</v>
      </c>
      <c r="Q336" s="71">
        <f t="shared" si="286"/>
        <v>-8.3058246461591399E-3</v>
      </c>
      <c r="R336" s="71">
        <f t="shared" si="286"/>
        <v>-7.7381806365148477E-3</v>
      </c>
      <c r="S336" s="71">
        <f t="shared" si="286"/>
        <v>-4.3668399843773157E-4</v>
      </c>
      <c r="T336" s="71">
        <f t="shared" ref="T336:BK336" si="287">T138-T$199</f>
        <v>-4.9751654265840458E-4</v>
      </c>
      <c r="U336" s="71">
        <f t="shared" si="287"/>
        <v>7.3046267653148582E-3</v>
      </c>
      <c r="V336" s="71">
        <f t="shared" si="287"/>
        <v>8.249879503438369E-3</v>
      </c>
      <c r="W336" s="71">
        <f t="shared" si="287"/>
        <v>9.0493899777591685E-3</v>
      </c>
      <c r="X336" s="71">
        <f t="shared" si="287"/>
        <v>-5.0742274840130772E-4</v>
      </c>
      <c r="Y336" s="71">
        <f t="shared" si="287"/>
        <v>-7.5874750819597732E-4</v>
      </c>
      <c r="Z336" s="71">
        <f t="shared" si="287"/>
        <v>-7.8641726716382207E-4</v>
      </c>
      <c r="AA336" s="71">
        <f t="shared" si="287"/>
        <v>-1.7484261033050555E-3</v>
      </c>
      <c r="AB336" s="71">
        <f t="shared" si="287"/>
        <v>-1.5017651410900936E-3</v>
      </c>
      <c r="AC336" s="71">
        <f t="shared" si="287"/>
        <v>-1.4811217887085383E-3</v>
      </c>
      <c r="AD336" s="71">
        <f t="shared" si="287"/>
        <v>-9.740127632869619E-3</v>
      </c>
      <c r="AE336" s="71">
        <f t="shared" si="287"/>
        <v>-1.7642987670269304E-2</v>
      </c>
      <c r="AF336" s="71">
        <f t="shared" si="287"/>
        <v>-1.9016774040029619E-2</v>
      </c>
      <c r="AG336" s="71">
        <f t="shared" si="287"/>
        <v>-8.0412852229209929E-3</v>
      </c>
      <c r="AH336" s="71">
        <f t="shared" si="287"/>
        <v>-8.6516859556375163E-3</v>
      </c>
      <c r="AI336" s="71">
        <f t="shared" si="287"/>
        <v>-8.7141386165738213E-3</v>
      </c>
      <c r="AJ336" s="71">
        <f t="shared" si="287"/>
        <v>-3.236219905025603E-2</v>
      </c>
      <c r="AK336" s="71">
        <f t="shared" si="287"/>
        <v>-3.5105695039451754E-2</v>
      </c>
      <c r="AL336" s="71">
        <f t="shared" si="287"/>
        <v>-1.5889922567246854E-2</v>
      </c>
      <c r="AM336" s="71">
        <f t="shared" si="287"/>
        <v>-2.9042528863770616E-2</v>
      </c>
      <c r="AN336" s="71">
        <f t="shared" si="287"/>
        <v>-2.5909110416022518E-2</v>
      </c>
      <c r="AO336" s="71">
        <f t="shared" si="287"/>
        <v>-3.0239773828598767E-2</v>
      </c>
      <c r="AP336" s="71">
        <f t="shared" si="287"/>
        <v>-2.6401415254377055E-2</v>
      </c>
      <c r="AQ336" s="71">
        <f t="shared" si="287"/>
        <v>-3.7187221277867034E-2</v>
      </c>
      <c r="AR336" s="71">
        <f t="shared" si="287"/>
        <v>-3.9054143329785379E-2</v>
      </c>
      <c r="AS336" s="71">
        <f t="shared" si="287"/>
        <v>-1.3154441973323055E-2</v>
      </c>
      <c r="AT336" s="71">
        <f t="shared" si="287"/>
        <v>-1.5555859765367842E-2</v>
      </c>
      <c r="AU336" s="71">
        <f t="shared" si="287"/>
        <v>-1.6282687287350227E-2</v>
      </c>
      <c r="AV336" s="71">
        <f t="shared" si="287"/>
        <v>-5.3413905772791245E-2</v>
      </c>
      <c r="AW336" s="71">
        <f t="shared" si="287"/>
        <v>-6.1315713222006477E-2</v>
      </c>
      <c r="AX336" s="71">
        <f t="shared" si="287"/>
        <v>-2.5705875808812315E-2</v>
      </c>
      <c r="AY336" s="71">
        <f t="shared" si="287"/>
        <v>-5.2077030255334736E-2</v>
      </c>
      <c r="AZ336" s="71">
        <f t="shared" si="287"/>
        <v>-4.2226822179695055E-2</v>
      </c>
      <c r="BA336" s="71">
        <f t="shared" si="287"/>
        <v>-5.1224212256585404E-2</v>
      </c>
      <c r="BB336" s="71">
        <f t="shared" si="287"/>
        <v>-3.5164462576928276E-2</v>
      </c>
      <c r="BC336" s="71">
        <f t="shared" si="287"/>
        <v>-5.3816641931168925E-2</v>
      </c>
      <c r="BD336" s="71">
        <f t="shared" si="287"/>
        <v>-5.9730413501669445E-2</v>
      </c>
      <c r="BE336" s="71">
        <f t="shared" si="287"/>
        <v>-2.9868609336451572E-2</v>
      </c>
      <c r="BF336" s="71">
        <f t="shared" si="287"/>
        <v>-3.5631561029333708E-2</v>
      </c>
      <c r="BG336" s="71">
        <f t="shared" si="287"/>
        <v>-3.7415267201467629E-2</v>
      </c>
      <c r="BH336" s="71">
        <f t="shared" si="287"/>
        <v>-8.4463436781667206E-2</v>
      </c>
      <c r="BI336" s="71">
        <f t="shared" si="287"/>
        <v>-9.7855489153806749E-2</v>
      </c>
      <c r="BJ336" s="71">
        <f t="shared" si="287"/>
        <v>-3.9147764091190577E-2</v>
      </c>
      <c r="BK336" s="71">
        <f t="shared" si="287"/>
        <v>-0.11041327430634831</v>
      </c>
      <c r="BL336">
        <v>53</v>
      </c>
      <c r="BM336">
        <f t="shared" si="256"/>
        <v>4.0054229989060192E-2</v>
      </c>
      <c r="BN336">
        <f t="shared" si="275"/>
        <v>2.4066654787189305E-3</v>
      </c>
      <c r="BO336">
        <f t="shared" si="221"/>
        <v>2.4166181460727899E-3</v>
      </c>
      <c r="BP336">
        <f t="shared" si="221"/>
        <v>2.456244357402694E-3</v>
      </c>
    </row>
    <row r="337" spans="1:69">
      <c r="A337" s="79">
        <f t="shared" si="270"/>
        <v>36726</v>
      </c>
      <c r="D337" s="71">
        <f t="shared" si="267"/>
        <v>2.005221250892977E-2</v>
      </c>
      <c r="E337" s="71">
        <f t="shared" ref="E337:S337" si="288">E139-E$199</f>
        <v>-7.1517935505935708E-3</v>
      </c>
      <c r="F337" s="71">
        <f t="shared" si="288"/>
        <v>-3.4054571738728272E-2</v>
      </c>
      <c r="G337" s="71">
        <f t="shared" si="288"/>
        <v>-1.577938314133516E-2</v>
      </c>
      <c r="H337" s="71">
        <f t="shared" si="288"/>
        <v>-1.1195778773401251E-2</v>
      </c>
      <c r="I337" s="71">
        <f t="shared" si="288"/>
        <v>-1.1943178223853226E-2</v>
      </c>
      <c r="J337" s="71">
        <f t="shared" si="288"/>
        <v>-1.0163601093500381E-2</v>
      </c>
      <c r="K337" s="71">
        <f t="shared" si="288"/>
        <v>-6.6012350951485995E-3</v>
      </c>
      <c r="L337" s="71">
        <f t="shared" si="288"/>
        <v>-2.7439166663767934E-2</v>
      </c>
      <c r="M337" s="71">
        <f t="shared" si="288"/>
        <v>-2.3271154636334061E-2</v>
      </c>
      <c r="N337" s="71">
        <f t="shared" si="288"/>
        <v>3.9081186968640609E-2</v>
      </c>
      <c r="O337" s="71">
        <f t="shared" si="288"/>
        <v>-3.8453785436634311E-3</v>
      </c>
      <c r="P337" s="71">
        <f t="shared" si="288"/>
        <v>-8.9985203120112149E-3</v>
      </c>
      <c r="Q337" s="71">
        <f t="shared" si="288"/>
        <v>-1.007907071611255E-2</v>
      </c>
      <c r="R337" s="71">
        <f t="shared" si="288"/>
        <v>-7.7381806365148477E-3</v>
      </c>
      <c r="S337" s="71">
        <f t="shared" si="288"/>
        <v>-4.3668399843773157E-4</v>
      </c>
      <c r="T337" s="71">
        <f t="shared" ref="T337:BK337" si="289">T139-T$199</f>
        <v>-4.9751654265840458E-4</v>
      </c>
      <c r="U337" s="71">
        <f t="shared" si="289"/>
        <v>-1.8172973027126393E-2</v>
      </c>
      <c r="V337" s="71">
        <f t="shared" si="289"/>
        <v>-9.5616059706062437E-3</v>
      </c>
      <c r="W337" s="71">
        <f t="shared" si="289"/>
        <v>-6.7412052108171937E-3</v>
      </c>
      <c r="X337" s="71">
        <f t="shared" si="289"/>
        <v>0.20156913602994847</v>
      </c>
      <c r="Y337" s="71">
        <f t="shared" si="289"/>
        <v>0.35323089684859144</v>
      </c>
      <c r="Z337" s="71">
        <f t="shared" si="289"/>
        <v>-0.42722072149779111</v>
      </c>
      <c r="AA337" s="71">
        <f t="shared" si="289"/>
        <v>-1.3722813396235739E-2</v>
      </c>
      <c r="AB337" s="71">
        <f t="shared" si="289"/>
        <v>-2.1632720648123646E-2</v>
      </c>
      <c r="AC337" s="71">
        <f t="shared" si="289"/>
        <v>2.0467848732975365E-2</v>
      </c>
      <c r="AD337" s="71">
        <f t="shared" si="289"/>
        <v>-1.4551076954108174E-2</v>
      </c>
      <c r="AE337" s="71">
        <f t="shared" si="289"/>
        <v>0.12798216427377818</v>
      </c>
      <c r="AF337" s="71">
        <f t="shared" si="289"/>
        <v>0.20818830966544066</v>
      </c>
      <c r="AG337" s="71">
        <f t="shared" si="289"/>
        <v>-0.10398231178376605</v>
      </c>
      <c r="AH337" s="71">
        <f t="shared" si="289"/>
        <v>-0.1244588695360785</v>
      </c>
      <c r="AI337" s="71">
        <f t="shared" si="289"/>
        <v>-0.13084520314009473</v>
      </c>
      <c r="AJ337" s="71">
        <f t="shared" si="289"/>
        <v>0.10078215928672433</v>
      </c>
      <c r="AK337" s="71">
        <f t="shared" si="289"/>
        <v>0.28237682984344054</v>
      </c>
      <c r="AL337" s="71">
        <f t="shared" si="289"/>
        <v>-0.36719347887948856</v>
      </c>
      <c r="AM337" s="71">
        <f t="shared" si="289"/>
        <v>0.11263647740434164</v>
      </c>
      <c r="AN337" s="71">
        <f t="shared" si="289"/>
        <v>7.1549263118061798E-2</v>
      </c>
      <c r="AO337" s="71">
        <f t="shared" si="289"/>
        <v>0.10960580834157385</v>
      </c>
      <c r="AP337" s="71">
        <f t="shared" si="289"/>
        <v>-0.2825718146498597</v>
      </c>
      <c r="AQ337" s="71">
        <f t="shared" si="289"/>
        <v>0.1994731183085065</v>
      </c>
      <c r="AR337" s="71">
        <f t="shared" si="289"/>
        <v>0.18132088542751038</v>
      </c>
      <c r="AS337" s="71">
        <f t="shared" si="289"/>
        <v>-0.1003735968462502</v>
      </c>
      <c r="AT337" s="71">
        <f t="shared" si="289"/>
        <v>-0.12077247351742525</v>
      </c>
      <c r="AU337" s="71">
        <f t="shared" si="289"/>
        <v>-0.1272232195576751</v>
      </c>
      <c r="AV337" s="71">
        <f t="shared" si="289"/>
        <v>0.10854599783039016</v>
      </c>
      <c r="AW337" s="71">
        <f t="shared" si="289"/>
        <v>0.2969121450877818</v>
      </c>
      <c r="AX337" s="71">
        <f t="shared" si="289"/>
        <v>-0.3749224316495593</v>
      </c>
      <c r="AY337" s="71">
        <f t="shared" si="289"/>
        <v>0.13225586654053945</v>
      </c>
      <c r="AZ337" s="71">
        <f t="shared" si="289"/>
        <v>8.4466971694449638E-2</v>
      </c>
      <c r="BA337" s="71">
        <f t="shared" si="289"/>
        <v>0.13035243069697694</v>
      </c>
      <c r="BB337" s="71">
        <f t="shared" si="289"/>
        <v>-0.27831253519983584</v>
      </c>
      <c r="BC337" s="71">
        <f t="shared" si="289"/>
        <v>0.2029024909054559</v>
      </c>
      <c r="BD337" s="71">
        <f t="shared" si="289"/>
        <v>0.18167132607321579</v>
      </c>
      <c r="BE337" s="71">
        <f t="shared" si="289"/>
        <v>-0.10431592622436353</v>
      </c>
      <c r="BF337" s="71">
        <f t="shared" si="289"/>
        <v>-0.12641656519135366</v>
      </c>
      <c r="BG337" s="71">
        <f t="shared" si="289"/>
        <v>-0.13346830670596047</v>
      </c>
      <c r="BH337" s="71">
        <f t="shared" si="289"/>
        <v>0.11758636211042565</v>
      </c>
      <c r="BI337" s="71">
        <f t="shared" si="289"/>
        <v>0.32181687915891921</v>
      </c>
      <c r="BJ337" s="71">
        <f t="shared" si="289"/>
        <v>-0.39147683306912057</v>
      </c>
      <c r="BK337" s="71">
        <f t="shared" si="289"/>
        <v>0.11103554438405147</v>
      </c>
      <c r="BL337">
        <v>52</v>
      </c>
      <c r="BM337">
        <f t="shared" si="256"/>
        <v>4.261088296708531E-2</v>
      </c>
      <c r="BN337">
        <f t="shared" si="275"/>
        <v>2.560282424169075E-3</v>
      </c>
      <c r="BO337">
        <f t="shared" si="221"/>
        <v>2.5708703681625424E-3</v>
      </c>
      <c r="BP337">
        <f t="shared" si="221"/>
        <v>2.6130259121305258E-3</v>
      </c>
    </row>
    <row r="338" spans="1:69">
      <c r="A338" s="79">
        <f t="shared" si="270"/>
        <v>36727</v>
      </c>
      <c r="D338" s="71">
        <f t="shared" si="267"/>
        <v>-1.3849339166751646E-2</v>
      </c>
      <c r="E338" s="71">
        <f t="shared" ref="E338:S338" si="290">E140-E$199</f>
        <v>-1.5735537241985006E-2</v>
      </c>
      <c r="F338" s="71">
        <f t="shared" si="290"/>
        <v>-1.9880699010701705E-2</v>
      </c>
      <c r="G338" s="71">
        <f t="shared" si="290"/>
        <v>-1.5980030832754066E-2</v>
      </c>
      <c r="H338" s="71">
        <f t="shared" si="290"/>
        <v>-1.4997620658925653E-2</v>
      </c>
      <c r="I338" s="71">
        <f t="shared" si="290"/>
        <v>-3.6512567507445024E-3</v>
      </c>
      <c r="J338" s="71">
        <f t="shared" si="290"/>
        <v>-8.2646509756053069E-4</v>
      </c>
      <c r="K338" s="71">
        <f t="shared" si="290"/>
        <v>-2.0245680677368444E-3</v>
      </c>
      <c r="L338" s="71">
        <f t="shared" si="290"/>
        <v>-2.5745177306622114E-2</v>
      </c>
      <c r="M338" s="71">
        <f t="shared" si="290"/>
        <v>-2.3687734521550298E-2</v>
      </c>
      <c r="N338" s="71">
        <f t="shared" si="290"/>
        <v>3.7511481947027865E-2</v>
      </c>
      <c r="O338" s="71">
        <f t="shared" si="290"/>
        <v>-1.5481112801983331E-3</v>
      </c>
      <c r="P338" s="71">
        <f t="shared" si="290"/>
        <v>-6.9631033666753845E-3</v>
      </c>
      <c r="Q338" s="71">
        <f t="shared" si="290"/>
        <v>-7.8632488478308574E-3</v>
      </c>
      <c r="R338" s="71">
        <f t="shared" si="290"/>
        <v>-7.7381806365148477E-3</v>
      </c>
      <c r="S338" s="71">
        <f t="shared" si="290"/>
        <v>-4.3668399843773157E-4</v>
      </c>
      <c r="T338" s="71">
        <f t="shared" ref="T338:BK338" si="291">T140-T$199</f>
        <v>-4.9751654265840458E-4</v>
      </c>
      <c r="U338" s="71">
        <f t="shared" si="291"/>
        <v>-5.848019881595618E-4</v>
      </c>
      <c r="V338" s="71">
        <f t="shared" si="291"/>
        <v>-1.1765248705097018E-3</v>
      </c>
      <c r="W338" s="71">
        <f t="shared" si="291"/>
        <v>-8.596200270186503E-4</v>
      </c>
      <c r="X338" s="71">
        <f t="shared" si="291"/>
        <v>-2.5345268630071024E-2</v>
      </c>
      <c r="Y338" s="71">
        <f t="shared" si="291"/>
        <v>-2.7602064594476776E-2</v>
      </c>
      <c r="Z338" s="71">
        <f t="shared" si="291"/>
        <v>4.8223988723249178E-2</v>
      </c>
      <c r="AA338" s="71">
        <f t="shared" si="291"/>
        <v>-1.0638699223642471E-3</v>
      </c>
      <c r="AB338" s="71">
        <f t="shared" si="291"/>
        <v>-9.1745693340982597E-4</v>
      </c>
      <c r="AC338" s="71">
        <f t="shared" si="291"/>
        <v>-8.0430688758121487E-4</v>
      </c>
      <c r="AD338" s="71">
        <f t="shared" si="291"/>
        <v>-1.2125001111729836E-3</v>
      </c>
      <c r="AE338" s="71">
        <f t="shared" si="291"/>
        <v>-3.610910390589965E-3</v>
      </c>
      <c r="AF338" s="71">
        <f t="shared" si="291"/>
        <v>-4.3064576864969371E-3</v>
      </c>
      <c r="AG338" s="71">
        <f t="shared" si="291"/>
        <v>-4.5608004135830804E-3</v>
      </c>
      <c r="AH338" s="71">
        <f t="shared" si="291"/>
        <v>-4.4956266289194174E-3</v>
      </c>
      <c r="AI338" s="71">
        <f t="shared" si="291"/>
        <v>-4.3461170843536795E-3</v>
      </c>
      <c r="AJ338" s="71">
        <f t="shared" si="291"/>
        <v>-3.6078437414804E-3</v>
      </c>
      <c r="AK338" s="71">
        <f t="shared" si="291"/>
        <v>-2.3189873645265285E-3</v>
      </c>
      <c r="AL338" s="71">
        <f t="shared" si="291"/>
        <v>-2.0103210239020295E-3</v>
      </c>
      <c r="AM338" s="71">
        <f t="shared" si="291"/>
        <v>-2.2924023932029735E-3</v>
      </c>
      <c r="AN338" s="71">
        <f t="shared" si="291"/>
        <v>-3.6858787948283794E-3</v>
      </c>
      <c r="AO338" s="71">
        <f t="shared" si="291"/>
        <v>-3.8480520568064135E-3</v>
      </c>
      <c r="AP338" s="71">
        <f t="shared" si="291"/>
        <v>-4.0484531266833518E-3</v>
      </c>
      <c r="AQ338" s="71">
        <f t="shared" si="291"/>
        <v>-4.6404045372363671E-4</v>
      </c>
      <c r="AR338" s="71">
        <f t="shared" si="291"/>
        <v>-5.6338624231712527E-4</v>
      </c>
      <c r="AS338" s="71">
        <f t="shared" si="291"/>
        <v>-6.0060782240017169E-4</v>
      </c>
      <c r="AT338" s="71">
        <f t="shared" si="291"/>
        <v>-6.0441956929840022E-4</v>
      </c>
      <c r="AU338" s="71">
        <f t="shared" si="291"/>
        <v>-5.8157096489338492E-4</v>
      </c>
      <c r="AV338" s="71">
        <f t="shared" si="291"/>
        <v>-4.7181288994374484E-4</v>
      </c>
      <c r="AW338" s="71">
        <f t="shared" si="291"/>
        <v>-6.7332016695118393E-4</v>
      </c>
      <c r="AX338" s="71">
        <f t="shared" si="291"/>
        <v>-5.7143479118114252E-4</v>
      </c>
      <c r="AY338" s="71">
        <f t="shared" si="291"/>
        <v>-6.6437331452303284E-4</v>
      </c>
      <c r="AZ338" s="71">
        <f t="shared" si="291"/>
        <v>-5.7471897128676054E-4</v>
      </c>
      <c r="BA338" s="71">
        <f t="shared" si="291"/>
        <v>-6.0241692580872866E-4</v>
      </c>
      <c r="BB338" s="71">
        <f t="shared" si="291"/>
        <v>-6.3695128887148562E-4</v>
      </c>
      <c r="BC338" s="71">
        <f t="shared" si="291"/>
        <v>2.657630348886701E-3</v>
      </c>
      <c r="BD338" s="71">
        <f t="shared" si="291"/>
        <v>-5.6980673654347916E-4</v>
      </c>
      <c r="BE338" s="71">
        <f t="shared" si="291"/>
        <v>-6.0791022399046813E-4</v>
      </c>
      <c r="BF338" s="71">
        <f t="shared" si="291"/>
        <v>-6.2325518741087314E-4</v>
      </c>
      <c r="BG338" s="71">
        <f t="shared" si="291"/>
        <v>-5.9898889461591743E-4</v>
      </c>
      <c r="BH338" s="71">
        <f t="shared" si="291"/>
        <v>-4.8321226534155744E-4</v>
      </c>
      <c r="BI338" s="71">
        <f t="shared" si="291"/>
        <v>-7.2717977478574554E-4</v>
      </c>
      <c r="BJ338" s="71">
        <f t="shared" si="291"/>
        <v>-6.0976365469091035E-4</v>
      </c>
      <c r="BK338" s="71">
        <f t="shared" si="291"/>
        <v>-3.643938162256382E-2</v>
      </c>
      <c r="BL338">
        <v>51</v>
      </c>
      <c r="BM338">
        <f t="shared" si="256"/>
        <v>4.5330726560729055E-2</v>
      </c>
      <c r="BN338">
        <f t="shared" si="275"/>
        <v>2.723704706562846E-3</v>
      </c>
      <c r="BO338">
        <f t="shared" si="221"/>
        <v>2.7349684767686623E-3</v>
      </c>
      <c r="BP338">
        <f t="shared" si="221"/>
        <v>2.7798148001388573E-3</v>
      </c>
    </row>
    <row r="339" spans="1:69">
      <c r="A339" s="79">
        <f t="shared" si="270"/>
        <v>36728</v>
      </c>
      <c r="D339" s="71">
        <f t="shared" si="267"/>
        <v>0.12300984355044571</v>
      </c>
      <c r="E339" s="71">
        <f t="shared" ref="E339:S339" si="292">E141-E$199</f>
        <v>-1.5735537241985006E-2</v>
      </c>
      <c r="F339" s="71">
        <f t="shared" si="292"/>
        <v>-1.2326084770692329E-2</v>
      </c>
      <c r="G339" s="71">
        <f t="shared" si="292"/>
        <v>-3.1522684435590777E-3</v>
      </c>
      <c r="H339" s="71">
        <f t="shared" si="292"/>
        <v>-5.3019252334309966E-3</v>
      </c>
      <c r="I339" s="71">
        <f t="shared" si="292"/>
        <v>-3.6512567507445024E-3</v>
      </c>
      <c r="J339" s="71">
        <f t="shared" si="292"/>
        <v>-8.2646509756053069E-4</v>
      </c>
      <c r="K339" s="71">
        <f t="shared" si="292"/>
        <v>-2.0245680677368444E-3</v>
      </c>
      <c r="L339" s="71">
        <f t="shared" si="292"/>
        <v>-6.7772745998111892E-3</v>
      </c>
      <c r="M339" s="71">
        <f t="shared" si="292"/>
        <v>-3.0684473188145956E-3</v>
      </c>
      <c r="N339" s="71">
        <f t="shared" si="292"/>
        <v>-1.3283513692360944E-3</v>
      </c>
      <c r="O339" s="71">
        <f t="shared" si="292"/>
        <v>-1.5481112801983331E-3</v>
      </c>
      <c r="P339" s="71">
        <f t="shared" si="292"/>
        <v>-6.9631033666753845E-3</v>
      </c>
      <c r="Q339" s="71">
        <f t="shared" si="292"/>
        <v>-7.8632488478308574E-3</v>
      </c>
      <c r="R339" s="71">
        <f t="shared" si="292"/>
        <v>-7.7381806365148477E-3</v>
      </c>
      <c r="S339" s="71">
        <f t="shared" si="292"/>
        <v>-4.3668399843773157E-4</v>
      </c>
      <c r="T339" s="71">
        <f t="shared" ref="T339:BK339" si="293">T141-T$199</f>
        <v>-4.9751654265840458E-4</v>
      </c>
      <c r="U339" s="71">
        <f t="shared" si="293"/>
        <v>-5.848019881595618E-4</v>
      </c>
      <c r="V339" s="71">
        <f t="shared" si="293"/>
        <v>-1.1765248705097018E-3</v>
      </c>
      <c r="W339" s="71">
        <f t="shared" si="293"/>
        <v>-8.596200270186503E-4</v>
      </c>
      <c r="X339" s="71">
        <f t="shared" si="293"/>
        <v>-7.8741784840696133E-4</v>
      </c>
      <c r="Y339" s="71">
        <f t="shared" si="293"/>
        <v>-1.0753102610481786E-3</v>
      </c>
      <c r="Z339" s="71">
        <f t="shared" si="293"/>
        <v>-9.259523883618781E-4</v>
      </c>
      <c r="AA339" s="71">
        <f t="shared" si="293"/>
        <v>-1.0638699223642471E-3</v>
      </c>
      <c r="AB339" s="71">
        <f t="shared" si="293"/>
        <v>-9.1745693340982597E-4</v>
      </c>
      <c r="AC339" s="71">
        <f t="shared" si="293"/>
        <v>-8.0430688758121487E-4</v>
      </c>
      <c r="AD339" s="71">
        <f t="shared" si="293"/>
        <v>-1.2125001111729836E-3</v>
      </c>
      <c r="AE339" s="71">
        <f t="shared" si="293"/>
        <v>-3.610910390589965E-3</v>
      </c>
      <c r="AF339" s="71">
        <f t="shared" si="293"/>
        <v>-4.3064576864969371E-3</v>
      </c>
      <c r="AG339" s="71">
        <f t="shared" si="293"/>
        <v>-4.5608004135830804E-3</v>
      </c>
      <c r="AH339" s="71">
        <f t="shared" si="293"/>
        <v>-4.4956266289194174E-3</v>
      </c>
      <c r="AI339" s="71">
        <f t="shared" si="293"/>
        <v>-4.3461170843536795E-3</v>
      </c>
      <c r="AJ339" s="71">
        <f t="shared" si="293"/>
        <v>-3.6078437414804E-3</v>
      </c>
      <c r="AK339" s="71">
        <f t="shared" si="293"/>
        <v>-2.3189873645265285E-3</v>
      </c>
      <c r="AL339" s="71">
        <f t="shared" si="293"/>
        <v>-2.0103210239020295E-3</v>
      </c>
      <c r="AM339" s="71">
        <f t="shared" si="293"/>
        <v>-2.2924023932029735E-3</v>
      </c>
      <c r="AN339" s="71">
        <f t="shared" si="293"/>
        <v>-3.6858787948283794E-3</v>
      </c>
      <c r="AO339" s="71">
        <f t="shared" si="293"/>
        <v>-3.8480520568064135E-3</v>
      </c>
      <c r="AP339" s="71">
        <f t="shared" si="293"/>
        <v>-4.0484531266833518E-3</v>
      </c>
      <c r="AQ339" s="71">
        <f t="shared" si="293"/>
        <v>-4.6404045372363671E-4</v>
      </c>
      <c r="AR339" s="71">
        <f t="shared" si="293"/>
        <v>-5.6338624231712527E-4</v>
      </c>
      <c r="AS339" s="71">
        <f t="shared" si="293"/>
        <v>-6.0060782240017169E-4</v>
      </c>
      <c r="AT339" s="71">
        <f t="shared" si="293"/>
        <v>-6.0441956929840022E-4</v>
      </c>
      <c r="AU339" s="71">
        <f t="shared" si="293"/>
        <v>-5.8157096489338492E-4</v>
      </c>
      <c r="AV339" s="71">
        <f t="shared" si="293"/>
        <v>-4.7181288994374484E-4</v>
      </c>
      <c r="AW339" s="71">
        <f t="shared" si="293"/>
        <v>-6.7332016695118393E-4</v>
      </c>
      <c r="AX339" s="71">
        <f t="shared" si="293"/>
        <v>-5.7143479118114252E-4</v>
      </c>
      <c r="AY339" s="71">
        <f t="shared" si="293"/>
        <v>-6.6437331452303284E-4</v>
      </c>
      <c r="AZ339" s="71">
        <f t="shared" si="293"/>
        <v>-5.7471897128676054E-4</v>
      </c>
      <c r="BA339" s="71">
        <f t="shared" si="293"/>
        <v>-6.0241692580872866E-4</v>
      </c>
      <c r="BB339" s="71">
        <f t="shared" si="293"/>
        <v>-6.3695128887148562E-4</v>
      </c>
      <c r="BC339" s="71">
        <f t="shared" si="293"/>
        <v>2.657630348886701E-3</v>
      </c>
      <c r="BD339" s="71">
        <f t="shared" si="293"/>
        <v>-5.6980673654347916E-4</v>
      </c>
      <c r="BE339" s="71">
        <f t="shared" si="293"/>
        <v>-6.0791022399046813E-4</v>
      </c>
      <c r="BF339" s="71">
        <f t="shared" si="293"/>
        <v>-6.2325518741087314E-4</v>
      </c>
      <c r="BG339" s="71">
        <f t="shared" si="293"/>
        <v>-5.9898889461591743E-4</v>
      </c>
      <c r="BH339" s="71">
        <f t="shared" si="293"/>
        <v>-4.8321226534155744E-4</v>
      </c>
      <c r="BI339" s="71">
        <f t="shared" si="293"/>
        <v>-7.2717977478574554E-4</v>
      </c>
      <c r="BJ339" s="71">
        <f t="shared" si="293"/>
        <v>-6.0976365469091035E-4</v>
      </c>
      <c r="BK339" s="71">
        <f t="shared" si="293"/>
        <v>-3.643938162256382E-2</v>
      </c>
      <c r="BL339">
        <v>50</v>
      </c>
      <c r="BM339">
        <f t="shared" si="256"/>
        <v>4.8224177192264954E-2</v>
      </c>
      <c r="BN339">
        <f t="shared" si="275"/>
        <v>2.897558198471113E-3</v>
      </c>
      <c r="BO339">
        <f t="shared" si="221"/>
        <v>2.9095409327326198E-3</v>
      </c>
      <c r="BP339">
        <f t="shared" si="221"/>
        <v>2.957249787381763E-3</v>
      </c>
    </row>
    <row r="340" spans="1:69">
      <c r="A340" s="79">
        <f t="shared" si="270"/>
        <v>36731</v>
      </c>
      <c r="D340" s="71">
        <f t="shared" si="267"/>
        <v>-8.0522214824257313E-3</v>
      </c>
      <c r="E340" s="71">
        <f t="shared" ref="E340:S340" si="294">E142-E$199</f>
        <v>-7.2248475740763953E-3</v>
      </c>
      <c r="F340" s="71">
        <f t="shared" si="294"/>
        <v>-3.4826921651615217E-2</v>
      </c>
      <c r="G340" s="71">
        <f t="shared" si="294"/>
        <v>-1.7144536739316062E-3</v>
      </c>
      <c r="H340" s="71">
        <f t="shared" si="294"/>
        <v>2.656216299761879E-2</v>
      </c>
      <c r="I340" s="71">
        <f t="shared" si="294"/>
        <v>-3.6512567507445024E-3</v>
      </c>
      <c r="J340" s="71">
        <f t="shared" si="294"/>
        <v>1.0479496967898214E-3</v>
      </c>
      <c r="K340" s="71">
        <f t="shared" si="294"/>
        <v>4.7202372697413612E-2</v>
      </c>
      <c r="L340" s="71">
        <f t="shared" si="294"/>
        <v>-6.7772745998111892E-3</v>
      </c>
      <c r="M340" s="71">
        <f t="shared" si="294"/>
        <v>-3.0684473188145956E-3</v>
      </c>
      <c r="N340" s="71">
        <f t="shared" si="294"/>
        <v>-1.3283513692360944E-3</v>
      </c>
      <c r="O340" s="71">
        <f t="shared" si="294"/>
        <v>-1.5481112801983331E-3</v>
      </c>
      <c r="P340" s="71">
        <f t="shared" si="294"/>
        <v>-4.5210997111235756E-3</v>
      </c>
      <c r="Q340" s="71">
        <f t="shared" si="294"/>
        <v>-7.8632488478308574E-3</v>
      </c>
      <c r="R340" s="71">
        <f t="shared" si="294"/>
        <v>-7.7381806365148477E-3</v>
      </c>
      <c r="S340" s="71">
        <f t="shared" si="294"/>
        <v>-4.3668399843773157E-4</v>
      </c>
      <c r="T340" s="71">
        <f t="shared" ref="T340:BK340" si="295">T142-T$199</f>
        <v>-4.9751654265840458E-4</v>
      </c>
      <c r="U340" s="71">
        <f t="shared" si="295"/>
        <v>-5.848019881595618E-4</v>
      </c>
      <c r="V340" s="71">
        <f t="shared" si="295"/>
        <v>1.6128772170688904E-3</v>
      </c>
      <c r="W340" s="71">
        <f t="shared" si="295"/>
        <v>6.1571997935710762E-2</v>
      </c>
      <c r="X340" s="71">
        <f t="shared" si="295"/>
        <v>-7.8741784840696133E-4</v>
      </c>
      <c r="Y340" s="71">
        <f t="shared" si="295"/>
        <v>-1.0753102610481786E-3</v>
      </c>
      <c r="Z340" s="71">
        <f t="shared" si="295"/>
        <v>-9.259523883618781E-4</v>
      </c>
      <c r="AA340" s="71">
        <f t="shared" si="295"/>
        <v>-1.0638699223642471E-3</v>
      </c>
      <c r="AB340" s="71">
        <f t="shared" si="295"/>
        <v>2.0691057643390208E-3</v>
      </c>
      <c r="AC340" s="71">
        <f t="shared" si="295"/>
        <v>-8.0430688758121487E-4</v>
      </c>
      <c r="AD340" s="71">
        <f t="shared" si="295"/>
        <v>-1.2125001111729836E-3</v>
      </c>
      <c r="AE340" s="71">
        <f t="shared" si="295"/>
        <v>-3.610910390589965E-3</v>
      </c>
      <c r="AF340" s="71">
        <f t="shared" si="295"/>
        <v>-4.3064576864969371E-3</v>
      </c>
      <c r="AG340" s="71">
        <f t="shared" si="295"/>
        <v>-4.5608004135830804E-3</v>
      </c>
      <c r="AH340" s="71">
        <f t="shared" si="295"/>
        <v>-4.4956266289194174E-3</v>
      </c>
      <c r="AI340" s="71">
        <f t="shared" si="295"/>
        <v>-4.3461170843536795E-3</v>
      </c>
      <c r="AJ340" s="71">
        <f t="shared" si="295"/>
        <v>-3.6078437414804E-3</v>
      </c>
      <c r="AK340" s="71">
        <f t="shared" si="295"/>
        <v>-2.3189873645265285E-3</v>
      </c>
      <c r="AL340" s="71">
        <f t="shared" si="295"/>
        <v>-2.0103210239020295E-3</v>
      </c>
      <c r="AM340" s="71">
        <f t="shared" si="295"/>
        <v>-2.2924023932029735E-3</v>
      </c>
      <c r="AN340" s="71">
        <f t="shared" si="295"/>
        <v>-3.6858787948283794E-3</v>
      </c>
      <c r="AO340" s="71">
        <f t="shared" si="295"/>
        <v>-3.8480520568064135E-3</v>
      </c>
      <c r="AP340" s="71">
        <f t="shared" si="295"/>
        <v>-4.0484531266833518E-3</v>
      </c>
      <c r="AQ340" s="71">
        <f t="shared" si="295"/>
        <v>-4.6404045372363671E-4</v>
      </c>
      <c r="AR340" s="71">
        <f t="shared" si="295"/>
        <v>-5.6338624231712527E-4</v>
      </c>
      <c r="AS340" s="71">
        <f t="shared" si="295"/>
        <v>-6.0060782240017169E-4</v>
      </c>
      <c r="AT340" s="71">
        <f t="shared" si="295"/>
        <v>-6.0441956929840022E-4</v>
      </c>
      <c r="AU340" s="71">
        <f t="shared" si="295"/>
        <v>-5.8157096489338492E-4</v>
      </c>
      <c r="AV340" s="71">
        <f t="shared" si="295"/>
        <v>-4.7181288994374484E-4</v>
      </c>
      <c r="AW340" s="71">
        <f t="shared" si="295"/>
        <v>-6.7332016695118393E-4</v>
      </c>
      <c r="AX340" s="71">
        <f t="shared" si="295"/>
        <v>-5.7143479118114252E-4</v>
      </c>
      <c r="AY340" s="71">
        <f t="shared" si="295"/>
        <v>-6.6437331452303284E-4</v>
      </c>
      <c r="AZ340" s="71">
        <f t="shared" si="295"/>
        <v>-5.7471897128676054E-4</v>
      </c>
      <c r="BA340" s="71">
        <f t="shared" si="295"/>
        <v>-6.0241692580872866E-4</v>
      </c>
      <c r="BB340" s="71">
        <f t="shared" si="295"/>
        <v>-6.3695128887148562E-4</v>
      </c>
      <c r="BC340" s="71">
        <f t="shared" si="295"/>
        <v>2.657630348886701E-3</v>
      </c>
      <c r="BD340" s="71">
        <f t="shared" si="295"/>
        <v>-5.6980673654347916E-4</v>
      </c>
      <c r="BE340" s="71">
        <f t="shared" si="295"/>
        <v>-6.0791022399046813E-4</v>
      </c>
      <c r="BF340" s="71">
        <f t="shared" si="295"/>
        <v>-6.2325518741087314E-4</v>
      </c>
      <c r="BG340" s="71">
        <f t="shared" si="295"/>
        <v>-5.9898889461591743E-4</v>
      </c>
      <c r="BH340" s="71">
        <f t="shared" si="295"/>
        <v>-4.8321226534155744E-4</v>
      </c>
      <c r="BI340" s="71">
        <f t="shared" si="295"/>
        <v>-7.2717977478574554E-4</v>
      </c>
      <c r="BJ340" s="71">
        <f t="shared" si="295"/>
        <v>-6.0976365469091035E-4</v>
      </c>
      <c r="BK340" s="71">
        <f t="shared" si="295"/>
        <v>-3.643938162256382E-2</v>
      </c>
      <c r="BL340">
        <v>49</v>
      </c>
      <c r="BM340">
        <f t="shared" si="256"/>
        <v>5.1302316161983996E-2</v>
      </c>
      <c r="BN340">
        <f t="shared" si="275"/>
        <v>3.0825087217777798E-3</v>
      </c>
      <c r="BO340">
        <f t="shared" si="221"/>
        <v>3.0952563114176805E-3</v>
      </c>
      <c r="BP340">
        <f t="shared" si="221"/>
        <v>3.1460104121082588E-3</v>
      </c>
    </row>
    <row r="341" spans="1:69">
      <c r="A341" s="79">
        <f t="shared" si="270"/>
        <v>36732</v>
      </c>
      <c r="D341" s="71">
        <f t="shared" si="267"/>
        <v>-2.3549597410164342E-3</v>
      </c>
      <c r="E341" s="71">
        <f t="shared" ref="E341:S341" si="296">E143-E$199</f>
        <v>-1.5735537241985006E-2</v>
      </c>
      <c r="F341" s="71">
        <f t="shared" si="296"/>
        <v>-1.1157177565710486E-2</v>
      </c>
      <c r="G341" s="71">
        <f t="shared" si="296"/>
        <v>-1.7144536739316062E-3</v>
      </c>
      <c r="H341" s="71">
        <f t="shared" si="296"/>
        <v>-3.7992953488960894E-3</v>
      </c>
      <c r="I341" s="71">
        <f t="shared" si="296"/>
        <v>8.7609836953843785E-3</v>
      </c>
      <c r="J341" s="71">
        <f t="shared" si="296"/>
        <v>1.9563490605488645E-2</v>
      </c>
      <c r="K341" s="71">
        <f t="shared" si="296"/>
        <v>1.5291881943724113E-2</v>
      </c>
      <c r="L341" s="71">
        <f t="shared" si="296"/>
        <v>1.4276134598021073E-2</v>
      </c>
      <c r="M341" s="71">
        <f t="shared" si="296"/>
        <v>1.7550839883921015E-2</v>
      </c>
      <c r="N341" s="71">
        <f t="shared" si="296"/>
        <v>1.7540132935146641E-2</v>
      </c>
      <c r="O341" s="71">
        <f t="shared" si="296"/>
        <v>-1.0790321245019207E-2</v>
      </c>
      <c r="P341" s="71">
        <f t="shared" si="296"/>
        <v>-1.5126414005836366E-2</v>
      </c>
      <c r="Q341" s="71">
        <f t="shared" si="296"/>
        <v>-1.67759638184065E-2</v>
      </c>
      <c r="R341" s="71">
        <f t="shared" si="296"/>
        <v>-7.7381806365148477E-3</v>
      </c>
      <c r="S341" s="71">
        <f t="shared" si="296"/>
        <v>-4.3668399843773157E-4</v>
      </c>
      <c r="T341" s="71">
        <f t="shared" ref="T341:BK341" si="297">T143-T$199</f>
        <v>-4.9751654265840458E-4</v>
      </c>
      <c r="U341" s="71">
        <f t="shared" si="297"/>
        <v>1.696977402347918E-2</v>
      </c>
      <c r="V341" s="71">
        <f t="shared" si="297"/>
        <v>2.9004092279481537E-2</v>
      </c>
      <c r="W341" s="71">
        <f t="shared" si="297"/>
        <v>2.0909947157221168E-2</v>
      </c>
      <c r="X341" s="71">
        <f t="shared" si="297"/>
        <v>2.6462224598968579E-2</v>
      </c>
      <c r="Y341" s="71">
        <f t="shared" si="297"/>
        <v>2.5451444072380425E-2</v>
      </c>
      <c r="Z341" s="71">
        <f t="shared" si="297"/>
        <v>2.2771839041461298E-2</v>
      </c>
      <c r="AA341" s="71">
        <f t="shared" si="297"/>
        <v>-1.2719013514113118E-2</v>
      </c>
      <c r="AB341" s="71">
        <f t="shared" si="297"/>
        <v>-1.0907550008496124E-2</v>
      </c>
      <c r="AC341" s="71">
        <f t="shared" si="297"/>
        <v>-1.1940279428067623E-2</v>
      </c>
      <c r="AD341" s="71">
        <f t="shared" si="297"/>
        <v>-1.2125001111729836E-3</v>
      </c>
      <c r="AE341" s="71">
        <f t="shared" si="297"/>
        <v>-3.610910390589965E-3</v>
      </c>
      <c r="AF341" s="71">
        <f t="shared" si="297"/>
        <v>-4.3064576864969371E-3</v>
      </c>
      <c r="AG341" s="71">
        <f t="shared" si="297"/>
        <v>-4.5608004135830804E-3</v>
      </c>
      <c r="AH341" s="71">
        <f t="shared" si="297"/>
        <v>-4.4956266289194174E-3</v>
      </c>
      <c r="AI341" s="71">
        <f t="shared" si="297"/>
        <v>-4.3461170843536795E-3</v>
      </c>
      <c r="AJ341" s="71">
        <f t="shared" si="297"/>
        <v>-3.6078437414804E-3</v>
      </c>
      <c r="AK341" s="71">
        <f t="shared" si="297"/>
        <v>-2.3189873645265285E-3</v>
      </c>
      <c r="AL341" s="71">
        <f t="shared" si="297"/>
        <v>-2.0103210239020295E-3</v>
      </c>
      <c r="AM341" s="71">
        <f t="shared" si="297"/>
        <v>-2.2924023932029735E-3</v>
      </c>
      <c r="AN341" s="71">
        <f t="shared" si="297"/>
        <v>-3.6858787948283794E-3</v>
      </c>
      <c r="AO341" s="71">
        <f t="shared" si="297"/>
        <v>-3.8480520568064135E-3</v>
      </c>
      <c r="AP341" s="71">
        <f t="shared" si="297"/>
        <v>-4.0484531266833518E-3</v>
      </c>
      <c r="AQ341" s="71">
        <f t="shared" si="297"/>
        <v>-4.6404045372363671E-4</v>
      </c>
      <c r="AR341" s="71">
        <f t="shared" si="297"/>
        <v>-5.6338624231712527E-4</v>
      </c>
      <c r="AS341" s="71">
        <f t="shared" si="297"/>
        <v>-6.0060782240017169E-4</v>
      </c>
      <c r="AT341" s="71">
        <f t="shared" si="297"/>
        <v>-6.0441956929840022E-4</v>
      </c>
      <c r="AU341" s="71">
        <f t="shared" si="297"/>
        <v>-5.8157096489338492E-4</v>
      </c>
      <c r="AV341" s="71">
        <f t="shared" si="297"/>
        <v>-4.7181288994374484E-4</v>
      </c>
      <c r="AW341" s="71">
        <f t="shared" si="297"/>
        <v>-6.7332016695118393E-4</v>
      </c>
      <c r="AX341" s="71">
        <f t="shared" si="297"/>
        <v>-5.7143479118114252E-4</v>
      </c>
      <c r="AY341" s="71">
        <f t="shared" si="297"/>
        <v>-6.6437331452303284E-4</v>
      </c>
      <c r="AZ341" s="71">
        <f t="shared" si="297"/>
        <v>-5.7471897128676054E-4</v>
      </c>
      <c r="BA341" s="71">
        <f t="shared" si="297"/>
        <v>-6.0241692580872866E-4</v>
      </c>
      <c r="BB341" s="71">
        <f t="shared" si="297"/>
        <v>-6.3695128887148562E-4</v>
      </c>
      <c r="BC341" s="71">
        <f t="shared" si="297"/>
        <v>2.657630348886701E-3</v>
      </c>
      <c r="BD341" s="71">
        <f t="shared" si="297"/>
        <v>-5.6980673654347916E-4</v>
      </c>
      <c r="BE341" s="71">
        <f t="shared" si="297"/>
        <v>-6.0791022399046813E-4</v>
      </c>
      <c r="BF341" s="71">
        <f t="shared" si="297"/>
        <v>-6.2325518741087314E-4</v>
      </c>
      <c r="BG341" s="71">
        <f t="shared" si="297"/>
        <v>-5.9898889461591743E-4</v>
      </c>
      <c r="BH341" s="71">
        <f t="shared" si="297"/>
        <v>-4.8321226534155744E-4</v>
      </c>
      <c r="BI341" s="71">
        <f t="shared" si="297"/>
        <v>-7.2717977478574554E-4</v>
      </c>
      <c r="BJ341" s="71">
        <f t="shared" si="297"/>
        <v>-6.0976365469091035E-4</v>
      </c>
      <c r="BK341" s="71">
        <f t="shared" si="297"/>
        <v>-3.643938162256382E-2</v>
      </c>
      <c r="BL341">
        <v>48</v>
      </c>
      <c r="BM341">
        <f t="shared" si="256"/>
        <v>5.457693208721702E-2</v>
      </c>
      <c r="BN341">
        <f t="shared" si="275"/>
        <v>3.279264597635936E-3</v>
      </c>
      <c r="BO341">
        <f t="shared" si="221"/>
        <v>3.2928258632102985E-3</v>
      </c>
      <c r="BP341">
        <f t="shared" si="221"/>
        <v>3.3468195873492114E-3</v>
      </c>
    </row>
    <row r="342" spans="1:69">
      <c r="A342" s="79">
        <f t="shared" si="270"/>
        <v>36733</v>
      </c>
      <c r="D342" s="71">
        <f t="shared" si="267"/>
        <v>-1.9580013875736629E-2</v>
      </c>
      <c r="E342" s="71">
        <f t="shared" ref="E342:S342" si="298">E144-E$199</f>
        <v>-7.2966685961204023E-3</v>
      </c>
      <c r="F342" s="71">
        <f t="shared" si="298"/>
        <v>-1.1157177565710486E-2</v>
      </c>
      <c r="G342" s="71">
        <f t="shared" si="298"/>
        <v>-1.7144536739316062E-3</v>
      </c>
      <c r="H342" s="71">
        <f t="shared" si="298"/>
        <v>-3.7992953488960894E-3</v>
      </c>
      <c r="I342" s="71">
        <f t="shared" si="298"/>
        <v>-3.6512567507445024E-3</v>
      </c>
      <c r="J342" s="71">
        <f t="shared" si="298"/>
        <v>-8.2646509756053069E-4</v>
      </c>
      <c r="K342" s="71">
        <f t="shared" si="298"/>
        <v>-2.0245680677368444E-3</v>
      </c>
      <c r="L342" s="71">
        <f t="shared" si="298"/>
        <v>-6.7772745998111892E-3</v>
      </c>
      <c r="M342" s="71">
        <f t="shared" si="298"/>
        <v>-3.0684473188145956E-3</v>
      </c>
      <c r="N342" s="71">
        <f t="shared" si="298"/>
        <v>-1.3283513692360944E-3</v>
      </c>
      <c r="O342" s="71">
        <f t="shared" si="298"/>
        <v>-1.5481112801983331E-3</v>
      </c>
      <c r="P342" s="71">
        <f t="shared" si="298"/>
        <v>-6.9631033666753845E-3</v>
      </c>
      <c r="Q342" s="71">
        <f t="shared" si="298"/>
        <v>-7.8632488478308574E-3</v>
      </c>
      <c r="R342" s="71">
        <f t="shared" si="298"/>
        <v>-7.7381806365148477E-3</v>
      </c>
      <c r="S342" s="71">
        <f t="shared" si="298"/>
        <v>-4.3668399843773157E-4</v>
      </c>
      <c r="T342" s="71">
        <f t="shared" ref="T342:BK342" si="299">T144-T$199</f>
        <v>-4.9751654265840458E-4</v>
      </c>
      <c r="U342" s="71">
        <f t="shared" si="299"/>
        <v>6.0176292022277589E-2</v>
      </c>
      <c r="V342" s="71">
        <f t="shared" si="299"/>
        <v>6.4206234392342007E-2</v>
      </c>
      <c r="W342" s="71">
        <f t="shared" si="299"/>
        <v>-0.16266627059792033</v>
      </c>
      <c r="X342" s="71">
        <f t="shared" si="299"/>
        <v>-6.1782664832834957E-3</v>
      </c>
      <c r="Y342" s="71">
        <f t="shared" si="299"/>
        <v>-6.3246661471919683E-3</v>
      </c>
      <c r="Z342" s="71">
        <f t="shared" si="299"/>
        <v>-5.6207966925697194E-3</v>
      </c>
      <c r="AA342" s="71">
        <f t="shared" si="299"/>
        <v>-2.59909765928347E-2</v>
      </c>
      <c r="AB342" s="71">
        <f t="shared" si="299"/>
        <v>-2.2227243520160811E-2</v>
      </c>
      <c r="AC342" s="71">
        <f t="shared" si="299"/>
        <v>-2.4601463855100536E-2</v>
      </c>
      <c r="AD342" s="71">
        <f t="shared" si="299"/>
        <v>-9.0646442743121669E-2</v>
      </c>
      <c r="AE342" s="71">
        <f t="shared" si="299"/>
        <v>4.924154778772085E-2</v>
      </c>
      <c r="AF342" s="71">
        <f t="shared" si="299"/>
        <v>-4.3064576864969371E-3</v>
      </c>
      <c r="AG342" s="71">
        <f t="shared" si="299"/>
        <v>-4.5608004135830804E-3</v>
      </c>
      <c r="AH342" s="71">
        <f t="shared" si="299"/>
        <v>-4.4956266289194174E-3</v>
      </c>
      <c r="AI342" s="71">
        <f t="shared" si="299"/>
        <v>-4.3461170843536795E-3</v>
      </c>
      <c r="AJ342" s="71">
        <f t="shared" si="299"/>
        <v>-3.6078437414804E-3</v>
      </c>
      <c r="AK342" s="71">
        <f t="shared" si="299"/>
        <v>-2.3189873645265285E-3</v>
      </c>
      <c r="AL342" s="71">
        <f t="shared" si="299"/>
        <v>-2.0103210239020295E-3</v>
      </c>
      <c r="AM342" s="71">
        <f t="shared" si="299"/>
        <v>-2.7135314586176976E-2</v>
      </c>
      <c r="AN342" s="71">
        <f t="shared" si="299"/>
        <v>-2.5074781018565903E-2</v>
      </c>
      <c r="AO342" s="71">
        <f t="shared" si="299"/>
        <v>-2.8386149861168847E-2</v>
      </c>
      <c r="AP342" s="71">
        <f t="shared" si="299"/>
        <v>-4.0484531266833518E-3</v>
      </c>
      <c r="AQ342" s="71">
        <f t="shared" si="299"/>
        <v>-4.6404045372363671E-4</v>
      </c>
      <c r="AR342" s="71">
        <f t="shared" si="299"/>
        <v>-5.6338624231712527E-4</v>
      </c>
      <c r="AS342" s="71">
        <f t="shared" si="299"/>
        <v>-6.0060782240017169E-4</v>
      </c>
      <c r="AT342" s="71">
        <f t="shared" si="299"/>
        <v>-6.0441956929840022E-4</v>
      </c>
      <c r="AU342" s="71">
        <f t="shared" si="299"/>
        <v>-5.8157096489338492E-4</v>
      </c>
      <c r="AV342" s="71">
        <f t="shared" si="299"/>
        <v>-4.7181288994374484E-4</v>
      </c>
      <c r="AW342" s="71">
        <f t="shared" si="299"/>
        <v>-6.7332016695118393E-4</v>
      </c>
      <c r="AX342" s="71">
        <f t="shared" si="299"/>
        <v>-5.7143479118114252E-4</v>
      </c>
      <c r="AY342" s="71">
        <f t="shared" si="299"/>
        <v>-2.913199451793709E-2</v>
      </c>
      <c r="AZ342" s="71">
        <f t="shared" si="299"/>
        <v>-2.459701271987921E-2</v>
      </c>
      <c r="BA342" s="71">
        <f t="shared" si="299"/>
        <v>-2.8670495807621887E-2</v>
      </c>
      <c r="BB342" s="71">
        <f t="shared" si="299"/>
        <v>-6.3695128887148562E-4</v>
      </c>
      <c r="BC342" s="71">
        <f t="shared" si="299"/>
        <v>2.657630348886701E-3</v>
      </c>
      <c r="BD342" s="71">
        <f t="shared" si="299"/>
        <v>-5.6980673654347916E-4</v>
      </c>
      <c r="BE342" s="71">
        <f t="shared" si="299"/>
        <v>-6.0791022399046813E-4</v>
      </c>
      <c r="BF342" s="71">
        <f t="shared" si="299"/>
        <v>-6.2325518741087314E-4</v>
      </c>
      <c r="BG342" s="71">
        <f t="shared" si="299"/>
        <v>-5.9898889461591743E-4</v>
      </c>
      <c r="BH342" s="71">
        <f t="shared" si="299"/>
        <v>-4.8321226534155744E-4</v>
      </c>
      <c r="BI342" s="71">
        <f t="shared" si="299"/>
        <v>-7.2717977478574554E-4</v>
      </c>
      <c r="BJ342" s="71">
        <f t="shared" si="299"/>
        <v>-6.0976365469091035E-4</v>
      </c>
      <c r="BK342" s="71">
        <f t="shared" si="299"/>
        <v>-6.7824352071330821E-2</v>
      </c>
      <c r="BL342">
        <v>47</v>
      </c>
      <c r="BM342">
        <f t="shared" si="256"/>
        <v>5.8060566050230876E-2</v>
      </c>
      <c r="BN342">
        <f t="shared" si="275"/>
        <v>3.4885793591871665E-3</v>
      </c>
      <c r="BO342">
        <f t="shared" si="221"/>
        <v>3.5030062374577647E-3</v>
      </c>
      <c r="BP342">
        <f t="shared" si="221"/>
        <v>3.5604463695204382E-3</v>
      </c>
    </row>
    <row r="343" spans="1:69">
      <c r="A343" s="79">
        <f t="shared" si="270"/>
        <v>36734</v>
      </c>
      <c r="D343" s="71">
        <f t="shared" si="267"/>
        <v>-6.6959164480700051E-2</v>
      </c>
      <c r="E343" s="71">
        <f t="shared" ref="E343:S343" si="300">E145-E$199</f>
        <v>-1.5735537241985006E-2</v>
      </c>
      <c r="F343" s="71">
        <f t="shared" si="300"/>
        <v>-1.1157177565710486E-2</v>
      </c>
      <c r="G343" s="71">
        <f t="shared" si="300"/>
        <v>-1.7144536739316062E-3</v>
      </c>
      <c r="H343" s="71">
        <f t="shared" si="300"/>
        <v>-3.7992953488960894E-3</v>
      </c>
      <c r="I343" s="71">
        <f t="shared" si="300"/>
        <v>-3.6512567507445024E-3</v>
      </c>
      <c r="J343" s="71">
        <f t="shared" si="300"/>
        <v>-8.2646509756053069E-4</v>
      </c>
      <c r="K343" s="71">
        <f t="shared" si="300"/>
        <v>-2.0245680677368444E-3</v>
      </c>
      <c r="L343" s="71">
        <f t="shared" si="300"/>
        <v>-6.7772745998111892E-3</v>
      </c>
      <c r="M343" s="71">
        <f t="shared" si="300"/>
        <v>-3.0684473188145956E-3</v>
      </c>
      <c r="N343" s="71">
        <f t="shared" si="300"/>
        <v>-1.3283513692360944E-3</v>
      </c>
      <c r="O343" s="71">
        <f t="shared" si="300"/>
        <v>-2.4770477148573066E-3</v>
      </c>
      <c r="P343" s="71">
        <f t="shared" si="300"/>
        <v>-7.7831116127060913E-3</v>
      </c>
      <c r="Q343" s="71">
        <f t="shared" si="300"/>
        <v>-8.7589049757753751E-3</v>
      </c>
      <c r="R343" s="71">
        <f t="shared" si="300"/>
        <v>-7.7381806365148477E-3</v>
      </c>
      <c r="S343" s="71">
        <f t="shared" si="300"/>
        <v>-4.3668399843773157E-4</v>
      </c>
      <c r="T343" s="71">
        <f t="shared" ref="T343:BK343" si="301">T145-T$199</f>
        <v>-4.9751654265840458E-4</v>
      </c>
      <c r="U343" s="71">
        <f t="shared" si="301"/>
        <v>-5.848019881595618E-4</v>
      </c>
      <c r="V343" s="71">
        <f t="shared" si="301"/>
        <v>-1.1765248705097018E-3</v>
      </c>
      <c r="W343" s="71">
        <f t="shared" si="301"/>
        <v>-8.596200270186503E-4</v>
      </c>
      <c r="X343" s="71">
        <f t="shared" si="301"/>
        <v>-7.8741784840696133E-4</v>
      </c>
      <c r="Y343" s="71">
        <f t="shared" si="301"/>
        <v>-1.0753102610481786E-3</v>
      </c>
      <c r="Z343" s="71">
        <f t="shared" si="301"/>
        <v>-9.259523883618781E-4</v>
      </c>
      <c r="AA343" s="71">
        <f t="shared" si="301"/>
        <v>-2.2665158881246998E-3</v>
      </c>
      <c r="AB343" s="71">
        <f t="shared" si="301"/>
        <v>-1.9436242887218322E-3</v>
      </c>
      <c r="AC343" s="71">
        <f t="shared" si="301"/>
        <v>-1.9517539440581243E-3</v>
      </c>
      <c r="AD343" s="71">
        <f t="shared" si="301"/>
        <v>-1.2125001111729836E-3</v>
      </c>
      <c r="AE343" s="71">
        <f t="shared" si="301"/>
        <v>-3.610910390589965E-3</v>
      </c>
      <c r="AF343" s="71">
        <f t="shared" si="301"/>
        <v>-4.3064576864969371E-3</v>
      </c>
      <c r="AG343" s="71">
        <f t="shared" si="301"/>
        <v>-4.5608004135830804E-3</v>
      </c>
      <c r="AH343" s="71">
        <f t="shared" si="301"/>
        <v>-4.4956266289194174E-3</v>
      </c>
      <c r="AI343" s="71">
        <f t="shared" si="301"/>
        <v>-4.3461170843536795E-3</v>
      </c>
      <c r="AJ343" s="71">
        <f t="shared" si="301"/>
        <v>-3.6078437414804E-3</v>
      </c>
      <c r="AK343" s="71">
        <f t="shared" si="301"/>
        <v>-2.3189873645265285E-3</v>
      </c>
      <c r="AL343" s="71">
        <f t="shared" si="301"/>
        <v>-2.0103210239020295E-3</v>
      </c>
      <c r="AM343" s="71">
        <f t="shared" si="301"/>
        <v>-2.2924023932029735E-3</v>
      </c>
      <c r="AN343" s="71">
        <f t="shared" si="301"/>
        <v>-3.6858787948283794E-3</v>
      </c>
      <c r="AO343" s="71">
        <f t="shared" si="301"/>
        <v>-3.8480520568064135E-3</v>
      </c>
      <c r="AP343" s="71">
        <f t="shared" si="301"/>
        <v>-4.0484531266833518E-3</v>
      </c>
      <c r="AQ343" s="71">
        <f t="shared" si="301"/>
        <v>-4.6404045372363671E-4</v>
      </c>
      <c r="AR343" s="71">
        <f t="shared" si="301"/>
        <v>-5.6338624231712527E-4</v>
      </c>
      <c r="AS343" s="71">
        <f t="shared" si="301"/>
        <v>-6.0060782240017169E-4</v>
      </c>
      <c r="AT343" s="71">
        <f t="shared" si="301"/>
        <v>-6.0441956929840022E-4</v>
      </c>
      <c r="AU343" s="71">
        <f t="shared" si="301"/>
        <v>-5.8157096489338492E-4</v>
      </c>
      <c r="AV343" s="71">
        <f t="shared" si="301"/>
        <v>-4.7181288994374484E-4</v>
      </c>
      <c r="AW343" s="71">
        <f t="shared" si="301"/>
        <v>-6.7332016695118393E-4</v>
      </c>
      <c r="AX343" s="71">
        <f t="shared" si="301"/>
        <v>-5.7143479118114252E-4</v>
      </c>
      <c r="AY343" s="71">
        <f t="shared" si="301"/>
        <v>-6.6437331452303284E-4</v>
      </c>
      <c r="AZ343" s="71">
        <f t="shared" si="301"/>
        <v>-5.7471897128676054E-4</v>
      </c>
      <c r="BA343" s="71">
        <f t="shared" si="301"/>
        <v>-6.0241692580872866E-4</v>
      </c>
      <c r="BB343" s="71">
        <f t="shared" si="301"/>
        <v>-6.3695128887148562E-4</v>
      </c>
      <c r="BC343" s="71">
        <f t="shared" si="301"/>
        <v>2.657630348886701E-3</v>
      </c>
      <c r="BD343" s="71">
        <f t="shared" si="301"/>
        <v>-5.6980673654347916E-4</v>
      </c>
      <c r="BE343" s="71">
        <f t="shared" si="301"/>
        <v>-6.0791022399046813E-4</v>
      </c>
      <c r="BF343" s="71">
        <f t="shared" si="301"/>
        <v>-6.2325518741087314E-4</v>
      </c>
      <c r="BG343" s="71">
        <f t="shared" si="301"/>
        <v>-5.9898889461591743E-4</v>
      </c>
      <c r="BH343" s="71">
        <f t="shared" si="301"/>
        <v>-4.8321226534155744E-4</v>
      </c>
      <c r="BI343" s="71">
        <f t="shared" si="301"/>
        <v>-7.2717977478574554E-4</v>
      </c>
      <c r="BJ343" s="71">
        <f t="shared" si="301"/>
        <v>-6.0976365469091035E-4</v>
      </c>
      <c r="BK343" s="71">
        <f t="shared" si="301"/>
        <v>-3.643938162256382E-2</v>
      </c>
      <c r="BL343">
        <v>46</v>
      </c>
      <c r="BM343">
        <f t="shared" si="256"/>
        <v>6.1766559627905192E-2</v>
      </c>
      <c r="BN343">
        <f t="shared" si="275"/>
        <v>3.7112546374331559E-3</v>
      </c>
      <c r="BO343">
        <f t="shared" si="221"/>
        <v>3.7266023802742182E-3</v>
      </c>
      <c r="BP343">
        <f t="shared" si="221"/>
        <v>3.7877089037451472E-3</v>
      </c>
    </row>
    <row r="344" spans="1:69">
      <c r="A344" s="79">
        <f t="shared" si="270"/>
        <v>36735</v>
      </c>
      <c r="D344" s="71">
        <f t="shared" si="267"/>
        <v>-0.34067131995580285</v>
      </c>
      <c r="E344" s="71">
        <f t="shared" ref="E344:S344" si="302">E146-E$199</f>
        <v>-0.37001239849670464</v>
      </c>
      <c r="F344" s="71">
        <f t="shared" si="302"/>
        <v>-0.19467705685177383</v>
      </c>
      <c r="G344" s="71">
        <f t="shared" si="302"/>
        <v>-1.5477800236354727E-2</v>
      </c>
      <c r="H344" s="71">
        <f t="shared" si="302"/>
        <v>-0.12541900329176681</v>
      </c>
      <c r="I344" s="71">
        <f t="shared" si="302"/>
        <v>-0.11487689186096887</v>
      </c>
      <c r="J344" s="71">
        <f t="shared" si="302"/>
        <v>-0.15957485417344833</v>
      </c>
      <c r="K344" s="71">
        <f t="shared" si="302"/>
        <v>2.5490395217532522E-2</v>
      </c>
      <c r="L344" s="71">
        <f t="shared" si="302"/>
        <v>1.1799110973124267E-2</v>
      </c>
      <c r="M344" s="71">
        <f t="shared" si="302"/>
        <v>8.292200053670791E-2</v>
      </c>
      <c r="N344" s="71">
        <f t="shared" si="302"/>
        <v>0.69741064245648687</v>
      </c>
      <c r="O344" s="71">
        <f t="shared" si="302"/>
        <v>0.12323227747934348</v>
      </c>
      <c r="P344" s="71">
        <f t="shared" si="302"/>
        <v>-9.5243089906690739E-2</v>
      </c>
      <c r="Q344" s="71">
        <f t="shared" si="302"/>
        <v>-0.66061863493717576</v>
      </c>
      <c r="R344" s="71">
        <f t="shared" si="302"/>
        <v>-0.18114946600558862</v>
      </c>
      <c r="S344" s="71">
        <f t="shared" si="302"/>
        <v>-1.5908885375514024E-2</v>
      </c>
      <c r="T344" s="71">
        <f t="shared" ref="T344:BK344" si="303">T146-T$199</f>
        <v>-5.168139575421489E-2</v>
      </c>
      <c r="U344" s="71">
        <f t="shared" si="303"/>
        <v>-0.15110307680441068</v>
      </c>
      <c r="V344" s="71">
        <f t="shared" si="303"/>
        <v>-0.22748965094599846</v>
      </c>
      <c r="W344" s="71">
        <f t="shared" si="303"/>
        <v>0.15419481042659644</v>
      </c>
      <c r="X344" s="71">
        <f t="shared" si="303"/>
        <v>2.3245781595749231E-2</v>
      </c>
      <c r="Y344" s="71">
        <f t="shared" si="303"/>
        <v>0.10848689225047806</v>
      </c>
      <c r="Z344" s="71">
        <f t="shared" si="303"/>
        <v>0.66961467354266935</v>
      </c>
      <c r="AA344" s="71">
        <f t="shared" si="303"/>
        <v>0.15771763886472281</v>
      </c>
      <c r="AB344" s="71">
        <f t="shared" si="303"/>
        <v>-0.1126867837234423</v>
      </c>
      <c r="AC344" s="71">
        <f t="shared" si="303"/>
        <v>-0.59457901363432286</v>
      </c>
      <c r="AD344" s="71">
        <f t="shared" si="303"/>
        <v>-0.21478660040923203</v>
      </c>
      <c r="AE344" s="71">
        <f t="shared" si="303"/>
        <v>-2.3104705071591094E-2</v>
      </c>
      <c r="AF344" s="71">
        <f t="shared" si="303"/>
        <v>1.6987517498652002E-2</v>
      </c>
      <c r="AG344" s="71">
        <f t="shared" si="303"/>
        <v>-0.20283628514977939</v>
      </c>
      <c r="AH344" s="71">
        <f t="shared" si="303"/>
        <v>-6.0880346039557713E-2</v>
      </c>
      <c r="AI344" s="71">
        <f t="shared" si="303"/>
        <v>2.7298996150528831E-2</v>
      </c>
      <c r="AJ344" s="71">
        <f t="shared" si="303"/>
        <v>4.3437519948573589E-2</v>
      </c>
      <c r="AK344" s="71">
        <f t="shared" si="303"/>
        <v>0.21689528580979367</v>
      </c>
      <c r="AL344" s="71">
        <f t="shared" si="303"/>
        <v>0.66911967561926367</v>
      </c>
      <c r="AM344" s="71">
        <f t="shared" si="303"/>
        <v>0.14914154447663219</v>
      </c>
      <c r="AN344" s="71">
        <f t="shared" si="303"/>
        <v>-0.14262122526616627</v>
      </c>
      <c r="AO344" s="71">
        <f t="shared" si="303"/>
        <v>-0.69910900399750497</v>
      </c>
      <c r="AP344" s="71">
        <f t="shared" si="303"/>
        <v>-2.925775382013425E-2</v>
      </c>
      <c r="AQ344" s="71">
        <f t="shared" si="303"/>
        <v>-6.6416206048228982E-2</v>
      </c>
      <c r="AR344" s="71">
        <f t="shared" si="303"/>
        <v>6.7683820522763172E-2</v>
      </c>
      <c r="AS344" s="71">
        <f t="shared" si="303"/>
        <v>-0.1969787239736524</v>
      </c>
      <c r="AT344" s="71">
        <f t="shared" si="303"/>
        <v>-5.6377993537782799E-2</v>
      </c>
      <c r="AU344" s="71">
        <f t="shared" si="303"/>
        <v>-1.9440690701989366E-2</v>
      </c>
      <c r="AV344" s="71">
        <f t="shared" si="303"/>
        <v>4.8413775679579697E-2</v>
      </c>
      <c r="AW344" s="71">
        <f t="shared" si="303"/>
        <v>0.22602624200647756</v>
      </c>
      <c r="AX344" s="71">
        <f t="shared" si="303"/>
        <v>0.56251557444866018</v>
      </c>
      <c r="AY344" s="71">
        <f t="shared" si="303"/>
        <v>0.17135305051347902</v>
      </c>
      <c r="AZ344" s="71">
        <f t="shared" si="303"/>
        <v>-0.15825703493588372</v>
      </c>
      <c r="BA344" s="71">
        <f t="shared" si="303"/>
        <v>-0.55794353797200591</v>
      </c>
      <c r="BB344" s="71">
        <f t="shared" si="303"/>
        <v>-2.5801842383192958E-2</v>
      </c>
      <c r="BC344" s="71">
        <f t="shared" si="303"/>
        <v>-6.317292456129607E-2</v>
      </c>
      <c r="BD344" s="71">
        <f t="shared" si="303"/>
        <v>2.9987381794354534E-2</v>
      </c>
      <c r="BE344" s="71">
        <f t="shared" si="303"/>
        <v>-0.20492245338529266</v>
      </c>
      <c r="BF344" s="71">
        <f t="shared" si="303"/>
        <v>-5.8963409372643043E-2</v>
      </c>
      <c r="BG344" s="71">
        <f t="shared" si="303"/>
        <v>-4.3382512317728356E-2</v>
      </c>
      <c r="BH344" s="71">
        <f t="shared" si="303"/>
        <v>5.1866492752331343E-2</v>
      </c>
      <c r="BI344" s="71">
        <f t="shared" si="303"/>
        <v>0.23987611601936518</v>
      </c>
      <c r="BJ344" s="71">
        <f t="shared" si="303"/>
        <v>0.51629199009390625</v>
      </c>
      <c r="BK344" s="71">
        <f t="shared" si="303"/>
        <v>-0.5643612710869913</v>
      </c>
      <c r="BL344">
        <v>45</v>
      </c>
      <c r="BM344">
        <f t="shared" si="256"/>
        <v>6.5709105987133185E-2</v>
      </c>
      <c r="BN344">
        <f t="shared" si="275"/>
        <v>3.9481432313118684E-3</v>
      </c>
      <c r="BO344">
        <f t="shared" si="221"/>
        <v>3.9644706173129979E-3</v>
      </c>
      <c r="BP344">
        <f t="shared" si="221"/>
        <v>4.0294775571756885E-3</v>
      </c>
    </row>
    <row r="345" spans="1:69">
      <c r="A345" s="79">
        <f t="shared" si="270"/>
        <v>36738</v>
      </c>
      <c r="D345" s="71">
        <f t="shared" si="267"/>
        <v>-0.10162495004913737</v>
      </c>
      <c r="E345" s="71">
        <f t="shared" ref="E345:S345" si="304">E147-E$199</f>
        <v>-1.5735537241985006E-2</v>
      </c>
      <c r="F345" s="71">
        <f t="shared" si="304"/>
        <v>-1.1157177565710486E-2</v>
      </c>
      <c r="G345" s="71">
        <f t="shared" si="304"/>
        <v>-1.7144536739316062E-3</v>
      </c>
      <c r="H345" s="71">
        <f t="shared" si="304"/>
        <v>-3.7992953488960894E-3</v>
      </c>
      <c r="I345" s="71">
        <f t="shared" si="304"/>
        <v>-3.6512567507445024E-3</v>
      </c>
      <c r="J345" s="71">
        <f t="shared" si="304"/>
        <v>-8.2646509756053069E-4</v>
      </c>
      <c r="K345" s="71">
        <f t="shared" si="304"/>
        <v>-2.0245680677368444E-3</v>
      </c>
      <c r="L345" s="71">
        <f t="shared" si="304"/>
        <v>-6.7772745998111892E-3</v>
      </c>
      <c r="M345" s="71">
        <f t="shared" si="304"/>
        <v>-3.0684473188145956E-3</v>
      </c>
      <c r="N345" s="71">
        <f t="shared" si="304"/>
        <v>-1.3283513692360944E-3</v>
      </c>
      <c r="O345" s="71">
        <f t="shared" si="304"/>
        <v>-1.5481112801983331E-3</v>
      </c>
      <c r="P345" s="71">
        <f t="shared" si="304"/>
        <v>-6.9631033666753845E-3</v>
      </c>
      <c r="Q345" s="71">
        <f t="shared" si="304"/>
        <v>-7.8632488478308574E-3</v>
      </c>
      <c r="R345" s="71">
        <f t="shared" si="304"/>
        <v>-7.7381806365148477E-3</v>
      </c>
      <c r="S345" s="71">
        <f t="shared" si="304"/>
        <v>-4.3668399843773157E-4</v>
      </c>
      <c r="T345" s="71">
        <f t="shared" ref="T345:BK345" si="305">T147-T$199</f>
        <v>-4.9751654265840458E-4</v>
      </c>
      <c r="U345" s="71">
        <f t="shared" si="305"/>
        <v>-5.848019881595618E-4</v>
      </c>
      <c r="V345" s="71">
        <f t="shared" si="305"/>
        <v>-1.1765248705097018E-3</v>
      </c>
      <c r="W345" s="71">
        <f t="shared" si="305"/>
        <v>-8.596200270186503E-4</v>
      </c>
      <c r="X345" s="71">
        <f t="shared" si="305"/>
        <v>-7.8741784840696133E-4</v>
      </c>
      <c r="Y345" s="71">
        <f t="shared" si="305"/>
        <v>-1.0753102610481786E-3</v>
      </c>
      <c r="Z345" s="71">
        <f t="shared" si="305"/>
        <v>-9.259523883618781E-4</v>
      </c>
      <c r="AA345" s="71">
        <f t="shared" si="305"/>
        <v>-1.0638699223642471E-3</v>
      </c>
      <c r="AB345" s="71">
        <f t="shared" si="305"/>
        <v>-9.1745693340982597E-4</v>
      </c>
      <c r="AC345" s="71">
        <f t="shared" si="305"/>
        <v>-8.0430688758121487E-4</v>
      </c>
      <c r="AD345" s="71">
        <f t="shared" si="305"/>
        <v>-1.2125001111729836E-3</v>
      </c>
      <c r="AE345" s="71">
        <f t="shared" si="305"/>
        <v>-3.610910390589965E-3</v>
      </c>
      <c r="AF345" s="71">
        <f t="shared" si="305"/>
        <v>-4.3064576864969371E-3</v>
      </c>
      <c r="AG345" s="71">
        <f t="shared" si="305"/>
        <v>-4.5608004135830804E-3</v>
      </c>
      <c r="AH345" s="71">
        <f t="shared" si="305"/>
        <v>-4.4956266289194174E-3</v>
      </c>
      <c r="AI345" s="71">
        <f t="shared" si="305"/>
        <v>-4.3461170843536795E-3</v>
      </c>
      <c r="AJ345" s="71">
        <f t="shared" si="305"/>
        <v>-3.6078437414804E-3</v>
      </c>
      <c r="AK345" s="71">
        <f t="shared" si="305"/>
        <v>-2.3189873645265285E-3</v>
      </c>
      <c r="AL345" s="71">
        <f t="shared" si="305"/>
        <v>-2.0103210239020295E-3</v>
      </c>
      <c r="AM345" s="71">
        <f t="shared" si="305"/>
        <v>-2.2924023932029735E-3</v>
      </c>
      <c r="AN345" s="71">
        <f t="shared" si="305"/>
        <v>-3.6858787948283794E-3</v>
      </c>
      <c r="AO345" s="71">
        <f t="shared" si="305"/>
        <v>-3.8480520568064135E-3</v>
      </c>
      <c r="AP345" s="71">
        <f t="shared" si="305"/>
        <v>-4.0484531266833518E-3</v>
      </c>
      <c r="AQ345" s="71">
        <f t="shared" si="305"/>
        <v>-4.6404045372363671E-4</v>
      </c>
      <c r="AR345" s="71">
        <f t="shared" si="305"/>
        <v>-5.6338624231712527E-4</v>
      </c>
      <c r="AS345" s="71">
        <f t="shared" si="305"/>
        <v>-6.0060782240017169E-4</v>
      </c>
      <c r="AT345" s="71">
        <f t="shared" si="305"/>
        <v>-6.0441956929840022E-4</v>
      </c>
      <c r="AU345" s="71">
        <f t="shared" si="305"/>
        <v>-5.8157096489338492E-4</v>
      </c>
      <c r="AV345" s="71">
        <f t="shared" si="305"/>
        <v>-4.7181288994374484E-4</v>
      </c>
      <c r="AW345" s="71">
        <f t="shared" si="305"/>
        <v>-6.7332016695118393E-4</v>
      </c>
      <c r="AX345" s="71">
        <f t="shared" si="305"/>
        <v>-5.7143479118114252E-4</v>
      </c>
      <c r="AY345" s="71">
        <f t="shared" si="305"/>
        <v>-6.6437331452303284E-4</v>
      </c>
      <c r="AZ345" s="71">
        <f t="shared" si="305"/>
        <v>-5.7471897128676054E-4</v>
      </c>
      <c r="BA345" s="71">
        <f t="shared" si="305"/>
        <v>-6.0241692580872866E-4</v>
      </c>
      <c r="BB345" s="71">
        <f t="shared" si="305"/>
        <v>-6.3695128887148562E-4</v>
      </c>
      <c r="BC345" s="71">
        <f t="shared" si="305"/>
        <v>2.657630348886701E-3</v>
      </c>
      <c r="BD345" s="71">
        <f t="shared" si="305"/>
        <v>-5.6980673654347916E-4</v>
      </c>
      <c r="BE345" s="71">
        <f t="shared" si="305"/>
        <v>-6.0791022399046813E-4</v>
      </c>
      <c r="BF345" s="71">
        <f t="shared" si="305"/>
        <v>-6.2325518741087314E-4</v>
      </c>
      <c r="BG345" s="71">
        <f t="shared" si="305"/>
        <v>-5.9898889461591743E-4</v>
      </c>
      <c r="BH345" s="71">
        <f t="shared" si="305"/>
        <v>-4.8321226534155744E-4</v>
      </c>
      <c r="BI345" s="71">
        <f t="shared" si="305"/>
        <v>-7.2717977478574554E-4</v>
      </c>
      <c r="BJ345" s="71">
        <f t="shared" si="305"/>
        <v>-6.0976365469091035E-4</v>
      </c>
      <c r="BK345" s="71">
        <f t="shared" si="305"/>
        <v>0.67981708885894321</v>
      </c>
      <c r="BL345">
        <v>44</v>
      </c>
      <c r="BM345">
        <f t="shared" si="256"/>
        <v>6.9903304241631048E-2</v>
      </c>
      <c r="BN345">
        <f t="shared" si="275"/>
        <v>4.2001523737360304E-3</v>
      </c>
      <c r="BO345">
        <f t="shared" si="221"/>
        <v>4.2175219333116997E-3</v>
      </c>
      <c r="BP345">
        <f t="shared" si="221"/>
        <v>4.286678252314562E-3</v>
      </c>
    </row>
    <row r="346" spans="1:69" s="144" customFormat="1">
      <c r="A346" s="143">
        <f t="shared" si="270"/>
        <v>36739</v>
      </c>
      <c r="D346" s="145">
        <f t="shared" si="267"/>
        <v>-1.3849339166751646E-2</v>
      </c>
      <c r="E346" s="145">
        <f t="shared" ref="E346:S346" si="306">E148-E$199</f>
        <v>-2.1741561302196927E-2</v>
      </c>
      <c r="F346" s="145">
        <f t="shared" si="306"/>
        <v>-1.1157177565710486E-2</v>
      </c>
      <c r="G346" s="145">
        <f t="shared" si="306"/>
        <v>-1.7144536739316062E-3</v>
      </c>
      <c r="H346" s="145">
        <f t="shared" si="306"/>
        <v>-3.7992953488960894E-3</v>
      </c>
      <c r="I346" s="145">
        <f t="shared" si="306"/>
        <v>-3.6512567507445024E-3</v>
      </c>
      <c r="J346" s="145">
        <f t="shared" si="306"/>
        <v>-8.2646509756053069E-4</v>
      </c>
      <c r="K346" s="145">
        <f t="shared" si="306"/>
        <v>-2.0245680677368444E-3</v>
      </c>
      <c r="L346" s="145">
        <f t="shared" si="306"/>
        <v>-6.7772745998111892E-3</v>
      </c>
      <c r="M346" s="145">
        <f t="shared" si="306"/>
        <v>-3.0684473188145956E-3</v>
      </c>
      <c r="N346" s="145">
        <f t="shared" si="306"/>
        <v>-2.9605447466097647E-2</v>
      </c>
      <c r="O346" s="145">
        <f t="shared" si="306"/>
        <v>-2.6466344070688003E-2</v>
      </c>
      <c r="P346" s="145">
        <f t="shared" si="306"/>
        <v>-3.4212745814050857E-2</v>
      </c>
      <c r="Q346" s="145">
        <f t="shared" si="306"/>
        <v>-7.8632488478308574E-3</v>
      </c>
      <c r="R346" s="145">
        <f t="shared" si="306"/>
        <v>-7.7381806365148477E-3</v>
      </c>
      <c r="S346" s="145">
        <f t="shared" si="306"/>
        <v>-4.3668399843773157E-4</v>
      </c>
      <c r="T346" s="145">
        <f t="shared" ref="T346:BK346" si="307">T148-T$199</f>
        <v>-4.9751654265840458E-4</v>
      </c>
      <c r="U346" s="145">
        <f t="shared" si="307"/>
        <v>-5.848019881595618E-4</v>
      </c>
      <c r="V346" s="145">
        <f t="shared" si="307"/>
        <v>-1.1765248705097018E-3</v>
      </c>
      <c r="W346" s="145">
        <f t="shared" si="307"/>
        <v>-8.596200270186503E-4</v>
      </c>
      <c r="X346" s="145">
        <f t="shared" si="307"/>
        <v>-7.8741784840696133E-4</v>
      </c>
      <c r="Y346" s="145">
        <f t="shared" si="307"/>
        <v>-1.0753102610481786E-3</v>
      </c>
      <c r="Z346" s="145">
        <f t="shared" si="307"/>
        <v>-3.7694800175450807E-2</v>
      </c>
      <c r="AA346" s="145">
        <f t="shared" si="307"/>
        <v>-3.2349007419398619E-2</v>
      </c>
      <c r="AB346" s="145">
        <f t="shared" si="307"/>
        <v>-3.5967773812964565E-2</v>
      </c>
      <c r="AC346" s="145">
        <f t="shared" si="307"/>
        <v>-8.0430688758121487E-4</v>
      </c>
      <c r="AD346" s="145">
        <f t="shared" si="307"/>
        <v>-1.2125001111729836E-3</v>
      </c>
      <c r="AE346" s="145">
        <f t="shared" si="307"/>
        <v>-3.610910390589965E-3</v>
      </c>
      <c r="AF346" s="145">
        <f t="shared" si="307"/>
        <v>-9.4584525959250463E-3</v>
      </c>
      <c r="AG346" s="145">
        <f t="shared" si="307"/>
        <v>-7.6985500855503292E-3</v>
      </c>
      <c r="AH346" s="145">
        <f t="shared" si="307"/>
        <v>-4.4956266289194174E-3</v>
      </c>
      <c r="AI346" s="145">
        <f t="shared" si="307"/>
        <v>-4.3461170843536795E-3</v>
      </c>
      <c r="AJ346" s="145">
        <f t="shared" si="307"/>
        <v>-9.7541445901745787E-3</v>
      </c>
      <c r="AK346" s="145">
        <f t="shared" si="307"/>
        <v>-7.2523964824824164E-3</v>
      </c>
      <c r="AL346" s="145">
        <f t="shared" si="307"/>
        <v>-1.1487867166369368E-2</v>
      </c>
      <c r="AM346" s="145">
        <f t="shared" si="307"/>
        <v>-1.0432676355314908E-2</v>
      </c>
      <c r="AN346" s="145">
        <f t="shared" si="307"/>
        <v>-1.3045153453134915E-2</v>
      </c>
      <c r="AO346" s="145">
        <f t="shared" si="307"/>
        <v>-8.0890463140610366E-3</v>
      </c>
      <c r="AP346" s="145">
        <f t="shared" si="307"/>
        <v>-8.3979546747768915E-3</v>
      </c>
      <c r="AQ346" s="145">
        <f t="shared" si="307"/>
        <v>-5.1107619485125299E-3</v>
      </c>
      <c r="AR346" s="145">
        <f t="shared" si="307"/>
        <v>-5.6706496420991714E-3</v>
      </c>
      <c r="AS346" s="145">
        <f t="shared" si="307"/>
        <v>-3.7052362086973534E-3</v>
      </c>
      <c r="AT346" s="145">
        <f t="shared" si="307"/>
        <v>-6.0441956929840022E-4</v>
      </c>
      <c r="AU346" s="145">
        <f t="shared" si="307"/>
        <v>-5.8157096489338492E-4</v>
      </c>
      <c r="AV346" s="145">
        <f t="shared" si="307"/>
        <v>-6.8534554794644651E-3</v>
      </c>
      <c r="AW346" s="145">
        <f t="shared" si="307"/>
        <v>-5.7572152042233565E-3</v>
      </c>
      <c r="AX346" s="145">
        <f t="shared" si="307"/>
        <v>-1.1459253750649327E-2</v>
      </c>
      <c r="AY346" s="145">
        <f t="shared" si="307"/>
        <v>-9.8236240104350031E-3</v>
      </c>
      <c r="AZ346" s="145">
        <f t="shared" si="307"/>
        <v>-1.1306738696573167E-2</v>
      </c>
      <c r="BA346" s="145">
        <f t="shared" si="307"/>
        <v>-4.8360180692394042E-3</v>
      </c>
      <c r="BB346" s="145">
        <f t="shared" si="307"/>
        <v>-4.9786769190546202E-3</v>
      </c>
      <c r="BC346" s="145">
        <f t="shared" si="307"/>
        <v>-1.980217276803105E-3</v>
      </c>
      <c r="BD346" s="145">
        <f t="shared" si="307"/>
        <v>-5.8636253462587534E-3</v>
      </c>
      <c r="BE346" s="145">
        <f t="shared" si="307"/>
        <v>-3.8515069698326228E-3</v>
      </c>
      <c r="BF346" s="145">
        <f t="shared" si="307"/>
        <v>-6.2325518741087314E-4</v>
      </c>
      <c r="BG346" s="145">
        <f t="shared" si="307"/>
        <v>-5.9898889461591743E-4</v>
      </c>
      <c r="BH346" s="145">
        <f t="shared" si="307"/>
        <v>-7.3068484315956042E-3</v>
      </c>
      <c r="BI346" s="145">
        <f t="shared" si="307"/>
        <v>-6.0876857763092224E-3</v>
      </c>
      <c r="BJ346" s="145">
        <f t="shared" si="307"/>
        <v>-1.2637813403740636E-2</v>
      </c>
      <c r="BK346" s="145">
        <f t="shared" si="307"/>
        <v>-4.6392353440529131E-2</v>
      </c>
      <c r="BL346" s="144">
        <v>43</v>
      </c>
      <c r="BM346" s="144">
        <f t="shared" si="256"/>
        <v>7.4365217278330911E-2</v>
      </c>
      <c r="BN346">
        <f t="shared" si="275"/>
        <v>4.4682472061021604E-3</v>
      </c>
      <c r="BO346">
        <f t="shared" si="221"/>
        <v>4.4867254609698946E-3</v>
      </c>
      <c r="BP346">
        <f t="shared" si="221"/>
        <v>4.5602960131005989E-3</v>
      </c>
      <c r="BQ346">
        <f t="shared" si="221"/>
        <v>4.7972571637422802E-3</v>
      </c>
    </row>
    <row r="347" spans="1:69">
      <c r="A347" s="79">
        <f t="shared" si="270"/>
        <v>36740</v>
      </c>
      <c r="D347" s="71">
        <f t="shared" si="267"/>
        <v>-1.3849339166751646E-2</v>
      </c>
      <c r="E347" s="71">
        <f t="shared" ref="E347:S347" si="308">E149-E$199</f>
        <v>-3.7593461952693859E-3</v>
      </c>
      <c r="F347" s="71">
        <f t="shared" si="308"/>
        <v>-1.1157177565710486E-2</v>
      </c>
      <c r="G347" s="71">
        <f t="shared" si="308"/>
        <v>5.5530201730460858E-3</v>
      </c>
      <c r="H347" s="71">
        <f t="shared" si="308"/>
        <v>1.3350982093737945E-2</v>
      </c>
      <c r="I347" s="71">
        <f t="shared" si="308"/>
        <v>1.636761013974742E-2</v>
      </c>
      <c r="J347" s="71">
        <f t="shared" si="308"/>
        <v>2.0450933349724348E-2</v>
      </c>
      <c r="K347" s="71">
        <f t="shared" si="308"/>
        <v>6.2914881739205408E-3</v>
      </c>
      <c r="L347" s="71">
        <f t="shared" si="308"/>
        <v>1.3694099680069188E-3</v>
      </c>
      <c r="M347" s="71">
        <f t="shared" si="308"/>
        <v>4.3942738827749987E-3</v>
      </c>
      <c r="N347" s="71">
        <f t="shared" si="308"/>
        <v>-3.7212694768488435E-3</v>
      </c>
      <c r="O347" s="71">
        <f t="shared" si="308"/>
        <v>-3.6529320951618717E-3</v>
      </c>
      <c r="P347" s="71">
        <f t="shared" si="308"/>
        <v>-9.2677828841424125E-3</v>
      </c>
      <c r="Q347" s="71">
        <f t="shared" si="308"/>
        <v>-7.8632488478308574E-3</v>
      </c>
      <c r="R347" s="71">
        <f t="shared" si="308"/>
        <v>-7.7381806365148477E-3</v>
      </c>
      <c r="S347" s="71">
        <f t="shared" si="308"/>
        <v>-4.3668399843773157E-4</v>
      </c>
      <c r="T347" s="71">
        <f t="shared" ref="T347:BK347" si="309">T149-T$199</f>
        <v>2.2218441291878464E-2</v>
      </c>
      <c r="U347" s="71">
        <f t="shared" si="309"/>
        <v>2.6951355820445791E-2</v>
      </c>
      <c r="V347" s="71">
        <f t="shared" si="309"/>
        <v>3.0076018633594829E-2</v>
      </c>
      <c r="W347" s="71">
        <f t="shared" si="309"/>
        <v>9.922155576269763E-3</v>
      </c>
      <c r="X347" s="71">
        <f t="shared" si="309"/>
        <v>9.7113662498126089E-3</v>
      </c>
      <c r="Y347" s="71">
        <f t="shared" si="309"/>
        <v>8.314430088790738E-3</v>
      </c>
      <c r="Z347" s="71">
        <f t="shared" si="309"/>
        <v>-4.0519318016539827E-3</v>
      </c>
      <c r="AA347" s="71">
        <f t="shared" si="309"/>
        <v>-3.7156879706578541E-3</v>
      </c>
      <c r="AB347" s="71">
        <f t="shared" si="309"/>
        <v>-3.8945356430943297E-3</v>
      </c>
      <c r="AC347" s="71">
        <f t="shared" si="309"/>
        <v>-8.0430688758121487E-4</v>
      </c>
      <c r="AD347" s="71">
        <f t="shared" si="309"/>
        <v>-1.2125001111729836E-3</v>
      </c>
      <c r="AE347" s="71">
        <f t="shared" si="309"/>
        <v>-3.610910390589965E-3</v>
      </c>
      <c r="AF347" s="71">
        <f t="shared" si="309"/>
        <v>-4.3064576864969371E-3</v>
      </c>
      <c r="AG347" s="71">
        <f t="shared" si="309"/>
        <v>-4.5608004135830804E-3</v>
      </c>
      <c r="AH347" s="71">
        <f t="shared" si="309"/>
        <v>-4.4956266289194174E-3</v>
      </c>
      <c r="AI347" s="71">
        <f t="shared" si="309"/>
        <v>-4.3461170843536795E-3</v>
      </c>
      <c r="AJ347" s="71">
        <f t="shared" si="309"/>
        <v>-3.6078437414804E-3</v>
      </c>
      <c r="AK347" s="71">
        <f t="shared" si="309"/>
        <v>-2.3189873645265285E-3</v>
      </c>
      <c r="AL347" s="71">
        <f t="shared" si="309"/>
        <v>-2.0103210239020295E-3</v>
      </c>
      <c r="AM347" s="71">
        <f t="shared" si="309"/>
        <v>-2.2924023932029735E-3</v>
      </c>
      <c r="AN347" s="71">
        <f t="shared" si="309"/>
        <v>-3.6858787948283794E-3</v>
      </c>
      <c r="AO347" s="71">
        <f t="shared" si="309"/>
        <v>-3.8480520568064135E-3</v>
      </c>
      <c r="AP347" s="71">
        <f t="shared" si="309"/>
        <v>-4.0484531266833518E-3</v>
      </c>
      <c r="AQ347" s="71">
        <f t="shared" si="309"/>
        <v>-4.6404045372363671E-4</v>
      </c>
      <c r="AR347" s="71">
        <f t="shared" si="309"/>
        <v>-5.6338624231712527E-4</v>
      </c>
      <c r="AS347" s="71">
        <f t="shared" si="309"/>
        <v>-6.0060782240017169E-4</v>
      </c>
      <c r="AT347" s="71">
        <f t="shared" si="309"/>
        <v>-6.0441956929840022E-4</v>
      </c>
      <c r="AU347" s="71">
        <f t="shared" si="309"/>
        <v>-5.8157096489338492E-4</v>
      </c>
      <c r="AV347" s="71">
        <f t="shared" si="309"/>
        <v>-4.7181288994374484E-4</v>
      </c>
      <c r="AW347" s="71">
        <f t="shared" si="309"/>
        <v>-6.7332016695118393E-4</v>
      </c>
      <c r="AX347" s="71">
        <f t="shared" si="309"/>
        <v>-5.7143479118114252E-4</v>
      </c>
      <c r="AY347" s="71">
        <f t="shared" si="309"/>
        <v>-6.6437331452303284E-4</v>
      </c>
      <c r="AZ347" s="71">
        <f t="shared" si="309"/>
        <v>-5.7471897128676054E-4</v>
      </c>
      <c r="BA347" s="71">
        <f t="shared" si="309"/>
        <v>-6.0241692580872866E-4</v>
      </c>
      <c r="BB347" s="71">
        <f t="shared" si="309"/>
        <v>-6.3695128887148562E-4</v>
      </c>
      <c r="BC347" s="71">
        <f t="shared" si="309"/>
        <v>2.657630348886701E-3</v>
      </c>
      <c r="BD347" s="71">
        <f t="shared" si="309"/>
        <v>-5.6980673654347916E-4</v>
      </c>
      <c r="BE347" s="71">
        <f t="shared" si="309"/>
        <v>-6.0791022399046813E-4</v>
      </c>
      <c r="BF347" s="71">
        <f t="shared" si="309"/>
        <v>-6.2325518741087314E-4</v>
      </c>
      <c r="BG347" s="71">
        <f t="shared" si="309"/>
        <v>-5.9898889461591743E-4</v>
      </c>
      <c r="BH347" s="71">
        <f t="shared" si="309"/>
        <v>-4.8321226534155744E-4</v>
      </c>
      <c r="BI347" s="71">
        <f t="shared" si="309"/>
        <v>-7.2717977478574554E-4</v>
      </c>
      <c r="BJ347" s="71">
        <f t="shared" si="309"/>
        <v>-6.0976365469091035E-4</v>
      </c>
      <c r="BK347" s="71">
        <f t="shared" si="309"/>
        <v>-3.643938162256382E-2</v>
      </c>
      <c r="BL347">
        <v>42</v>
      </c>
      <c r="BM347">
        <f t="shared" si="256"/>
        <v>7.911193327482012E-2</v>
      </c>
      <c r="BN347">
        <f t="shared" si="275"/>
        <v>4.7534544745767657E-3</v>
      </c>
      <c r="BO347">
        <f t="shared" si="221"/>
        <v>4.7731121925211643E-3</v>
      </c>
      <c r="BP347">
        <f t="shared" si="221"/>
        <v>4.8513787373410623E-3</v>
      </c>
      <c r="BQ347">
        <f t="shared" si="221"/>
        <v>5.1034650678109363E-3</v>
      </c>
    </row>
    <row r="348" spans="1:69">
      <c r="A348" s="79">
        <f t="shared" si="270"/>
        <v>36741</v>
      </c>
      <c r="D348" s="71">
        <f t="shared" si="267"/>
        <v>4.3329799164386826E-3</v>
      </c>
      <c r="E348" s="71">
        <f t="shared" ref="E348:S348" si="310">E150-E$199</f>
        <v>-9.8008017221704793E-3</v>
      </c>
      <c r="F348" s="71">
        <f t="shared" si="310"/>
        <v>3.1287796817659475E-3</v>
      </c>
      <c r="G348" s="71">
        <f t="shared" si="310"/>
        <v>1.1949908520126293E-2</v>
      </c>
      <c r="H348" s="71">
        <f t="shared" si="310"/>
        <v>1.2265307154910532E-2</v>
      </c>
      <c r="I348" s="71">
        <f t="shared" si="310"/>
        <v>1.4206360649261968E-2</v>
      </c>
      <c r="J348" s="71">
        <f t="shared" si="310"/>
        <v>2.0007621805281522E-2</v>
      </c>
      <c r="K348" s="71">
        <f t="shared" si="310"/>
        <v>1.2364169384362826E-2</v>
      </c>
      <c r="L348" s="71">
        <f t="shared" si="310"/>
        <v>2.7124277075870225E-2</v>
      </c>
      <c r="M348" s="71">
        <f t="shared" si="310"/>
        <v>9.8587871826451602E-3</v>
      </c>
      <c r="N348" s="71">
        <f t="shared" si="310"/>
        <v>-1.3283513692360944E-3</v>
      </c>
      <c r="O348" s="71">
        <f t="shared" si="310"/>
        <v>-1.5481112801983331E-3</v>
      </c>
      <c r="P348" s="71">
        <f t="shared" si="310"/>
        <v>-6.9631033666753845E-3</v>
      </c>
      <c r="Q348" s="71">
        <f t="shared" si="310"/>
        <v>-7.8632488478308574E-3</v>
      </c>
      <c r="R348" s="71">
        <f t="shared" si="310"/>
        <v>-7.7381806365148477E-3</v>
      </c>
      <c r="S348" s="71">
        <f t="shared" si="310"/>
        <v>-4.3668399843773157E-4</v>
      </c>
      <c r="T348" s="71">
        <f t="shared" ref="T348:BK348" si="311">T150-T$199</f>
        <v>2.0667294649384927E-2</v>
      </c>
      <c r="U348" s="71">
        <f t="shared" si="311"/>
        <v>2.3806651135999703E-2</v>
      </c>
      <c r="V348" s="71">
        <f t="shared" si="311"/>
        <v>2.9128824624819142E-2</v>
      </c>
      <c r="W348" s="71">
        <f t="shared" si="311"/>
        <v>1.7733213049597275E-2</v>
      </c>
      <c r="X348" s="71">
        <f t="shared" si="311"/>
        <v>4.2642140078929143E-2</v>
      </c>
      <c r="Y348" s="71">
        <f t="shared" si="311"/>
        <v>1.5147525245839205E-2</v>
      </c>
      <c r="Z348" s="71">
        <f t="shared" si="311"/>
        <v>-9.259523883618781E-4</v>
      </c>
      <c r="AA348" s="71">
        <f t="shared" si="311"/>
        <v>-1.0638699223642471E-3</v>
      </c>
      <c r="AB348" s="71">
        <f t="shared" si="311"/>
        <v>-9.1745693340982597E-4</v>
      </c>
      <c r="AC348" s="71">
        <f t="shared" si="311"/>
        <v>-8.0430688758121487E-4</v>
      </c>
      <c r="AD348" s="71">
        <f t="shared" si="311"/>
        <v>-1.2125001111729836E-3</v>
      </c>
      <c r="AE348" s="71">
        <f t="shared" si="311"/>
        <v>-3.610910390589965E-3</v>
      </c>
      <c r="AF348" s="71">
        <f t="shared" si="311"/>
        <v>-4.3064576864969371E-3</v>
      </c>
      <c r="AG348" s="71">
        <f t="shared" si="311"/>
        <v>-4.5608004135830804E-3</v>
      </c>
      <c r="AH348" s="71">
        <f t="shared" si="311"/>
        <v>-4.4956266289194174E-3</v>
      </c>
      <c r="AI348" s="71">
        <f t="shared" si="311"/>
        <v>-4.3461170843536795E-3</v>
      </c>
      <c r="AJ348" s="71">
        <f t="shared" si="311"/>
        <v>-3.6078437414804E-3</v>
      </c>
      <c r="AK348" s="71">
        <f t="shared" si="311"/>
        <v>-2.3189873645265285E-3</v>
      </c>
      <c r="AL348" s="71">
        <f t="shared" si="311"/>
        <v>-2.0103210239020295E-3</v>
      </c>
      <c r="AM348" s="71">
        <f t="shared" si="311"/>
        <v>-2.2924023932029735E-3</v>
      </c>
      <c r="AN348" s="71">
        <f t="shared" si="311"/>
        <v>-3.6858787948283794E-3</v>
      </c>
      <c r="AO348" s="71">
        <f t="shared" si="311"/>
        <v>-3.8480520568064135E-3</v>
      </c>
      <c r="AP348" s="71">
        <f t="shared" si="311"/>
        <v>-4.0484531266833518E-3</v>
      </c>
      <c r="AQ348" s="71">
        <f t="shared" si="311"/>
        <v>-4.6404045372363671E-4</v>
      </c>
      <c r="AR348" s="71">
        <f t="shared" si="311"/>
        <v>-5.6338624231712527E-4</v>
      </c>
      <c r="AS348" s="71">
        <f t="shared" si="311"/>
        <v>-6.0060782240017169E-4</v>
      </c>
      <c r="AT348" s="71">
        <f t="shared" si="311"/>
        <v>-6.0441956929840022E-4</v>
      </c>
      <c r="AU348" s="71">
        <f t="shared" si="311"/>
        <v>-5.8157096489338492E-4</v>
      </c>
      <c r="AV348" s="71">
        <f t="shared" si="311"/>
        <v>-4.7181288994374484E-4</v>
      </c>
      <c r="AW348" s="71">
        <f t="shared" si="311"/>
        <v>-6.7332016695118393E-4</v>
      </c>
      <c r="AX348" s="71">
        <f t="shared" si="311"/>
        <v>-5.7143479118114252E-4</v>
      </c>
      <c r="AY348" s="71">
        <f t="shared" si="311"/>
        <v>-6.6437331452303284E-4</v>
      </c>
      <c r="AZ348" s="71">
        <f t="shared" si="311"/>
        <v>-5.7471897128676054E-4</v>
      </c>
      <c r="BA348" s="71">
        <f t="shared" si="311"/>
        <v>-6.0241692580872866E-4</v>
      </c>
      <c r="BB348" s="71">
        <f t="shared" si="311"/>
        <v>-6.3695128887148562E-4</v>
      </c>
      <c r="BC348" s="71">
        <f t="shared" si="311"/>
        <v>2.657630348886701E-3</v>
      </c>
      <c r="BD348" s="71">
        <f t="shared" si="311"/>
        <v>-5.6980673654347916E-4</v>
      </c>
      <c r="BE348" s="71">
        <f t="shared" si="311"/>
        <v>-6.0791022399046813E-4</v>
      </c>
      <c r="BF348" s="71">
        <f t="shared" si="311"/>
        <v>-6.2325518741087314E-4</v>
      </c>
      <c r="BG348" s="71">
        <f t="shared" si="311"/>
        <v>-5.9898889461591743E-4</v>
      </c>
      <c r="BH348" s="71">
        <f t="shared" si="311"/>
        <v>-4.8321226534155744E-4</v>
      </c>
      <c r="BI348" s="71">
        <f t="shared" si="311"/>
        <v>-7.2717977478574554E-4</v>
      </c>
      <c r="BJ348" s="71">
        <f t="shared" si="311"/>
        <v>-6.0976365469091035E-4</v>
      </c>
      <c r="BK348" s="71">
        <f t="shared" si="311"/>
        <v>-3.643938162256382E-2</v>
      </c>
      <c r="BL348">
        <v>41</v>
      </c>
      <c r="BM348">
        <f t="shared" si="256"/>
        <v>8.4161631143425661E-2</v>
      </c>
      <c r="BN348">
        <f t="shared" si="275"/>
        <v>5.0568664623157084E-3</v>
      </c>
      <c r="BO348">
        <f t="shared" si="221"/>
        <v>5.0777789282140046E-3</v>
      </c>
      <c r="BP348">
        <f t="shared" si="221"/>
        <v>5.1610412099373009E-3</v>
      </c>
      <c r="BQ348">
        <f t="shared" si="221"/>
        <v>5.429218157245677E-3</v>
      </c>
    </row>
    <row r="349" spans="1:69">
      <c r="A349" s="79">
        <f t="shared" si="270"/>
        <v>36742</v>
      </c>
      <c r="D349" s="71">
        <f t="shared" si="267"/>
        <v>2.1552587884164354E-2</v>
      </c>
      <c r="E349" s="71">
        <f t="shared" ref="E349:S349" si="312">E151-E$199</f>
        <v>1.8602246483946545E-3</v>
      </c>
      <c r="F349" s="71">
        <f t="shared" si="312"/>
        <v>9.8962316321217769E-3</v>
      </c>
      <c r="G349" s="71">
        <f t="shared" si="312"/>
        <v>1.9487753976671299E-2</v>
      </c>
      <c r="H349" s="71">
        <f t="shared" si="312"/>
        <v>1.5925209998882483E-2</v>
      </c>
      <c r="I349" s="71">
        <f t="shared" si="312"/>
        <v>1.8231454498763084E-2</v>
      </c>
      <c r="J349" s="71">
        <f t="shared" si="312"/>
        <v>2.4620200563603645E-2</v>
      </c>
      <c r="K349" s="71">
        <f t="shared" si="312"/>
        <v>1.3165597426238393E-2</v>
      </c>
      <c r="L349" s="71">
        <f t="shared" si="312"/>
        <v>7.8215248213414426E-3</v>
      </c>
      <c r="M349" s="71">
        <f t="shared" si="312"/>
        <v>1.0599191409849239E-2</v>
      </c>
      <c r="N349" s="71">
        <f t="shared" si="312"/>
        <v>3.6287743089922268E-2</v>
      </c>
      <c r="O349" s="71">
        <f t="shared" si="312"/>
        <v>3.1608676542527463E-2</v>
      </c>
      <c r="P349" s="71">
        <f t="shared" si="312"/>
        <v>2.9289167282294686E-2</v>
      </c>
      <c r="Q349" s="71">
        <f t="shared" si="312"/>
        <v>9.2020117063560739E-3</v>
      </c>
      <c r="R349" s="71">
        <f t="shared" si="312"/>
        <v>1.2525937282540797E-2</v>
      </c>
      <c r="S349" s="71">
        <f t="shared" si="312"/>
        <v>2.0140173690321558E-2</v>
      </c>
      <c r="T349" s="71">
        <f t="shared" ref="T349:BK349" si="313">T151-T$199</f>
        <v>8.4767135112029726E-2</v>
      </c>
      <c r="U349" s="71">
        <f t="shared" si="313"/>
        <v>9.6913562496718092E-2</v>
      </c>
      <c r="V349" s="71">
        <f t="shared" si="313"/>
        <v>0.11826351199350328</v>
      </c>
      <c r="W349" s="71">
        <f t="shared" si="313"/>
        <v>0.10515857404977849</v>
      </c>
      <c r="X349" s="71">
        <f t="shared" si="313"/>
        <v>0.10018849949159522</v>
      </c>
      <c r="Y349" s="71">
        <f t="shared" si="313"/>
        <v>9.2142818571052609E-2</v>
      </c>
      <c r="Z349" s="71">
        <f t="shared" si="313"/>
        <v>8.3106665637730684E-2</v>
      </c>
      <c r="AA349" s="71">
        <f t="shared" si="313"/>
        <v>7.0651438588228824E-2</v>
      </c>
      <c r="AB349" s="71">
        <f t="shared" si="313"/>
        <v>7.9262849639552532E-2</v>
      </c>
      <c r="AC349" s="71">
        <f t="shared" si="313"/>
        <v>7.9078464760024517E-2</v>
      </c>
      <c r="AD349" s="71">
        <f t="shared" si="313"/>
        <v>9.6785068118959455E-2</v>
      </c>
      <c r="AE349" s="71">
        <f t="shared" si="313"/>
        <v>9.6222548165090377E-2</v>
      </c>
      <c r="AF349" s="71">
        <f t="shared" si="313"/>
        <v>0.10564063098386664</v>
      </c>
      <c r="AG349" s="71">
        <f t="shared" si="313"/>
        <v>0.12771273040986872</v>
      </c>
      <c r="AH349" s="71">
        <f t="shared" si="313"/>
        <v>0.13453107989704294</v>
      </c>
      <c r="AI349" s="71">
        <f t="shared" si="313"/>
        <v>0.13062931911240261</v>
      </c>
      <c r="AJ349" s="71">
        <f t="shared" si="313"/>
        <v>0.12629490178240133</v>
      </c>
      <c r="AK349" s="71">
        <f t="shared" si="313"/>
        <v>0.10318988524038593</v>
      </c>
      <c r="AL349" s="71">
        <f t="shared" si="313"/>
        <v>5.3552666972002616E-2</v>
      </c>
      <c r="AM349" s="71">
        <f t="shared" si="313"/>
        <v>4.5583988660645017E-2</v>
      </c>
      <c r="AN349" s="71">
        <f t="shared" si="313"/>
        <v>5.1199252102459264E-2</v>
      </c>
      <c r="AO349" s="71">
        <f t="shared" si="313"/>
        <v>0.10276168300145186</v>
      </c>
      <c r="AP349" s="71">
        <f t="shared" si="313"/>
        <v>0.10515083883830866</v>
      </c>
      <c r="AQ349" s="71">
        <f t="shared" si="313"/>
        <v>0.11579576566213838</v>
      </c>
      <c r="AR349" s="71">
        <f t="shared" si="313"/>
        <v>3.4898647196924142E-2</v>
      </c>
      <c r="AS349" s="71">
        <f t="shared" si="313"/>
        <v>4.230875885877787E-2</v>
      </c>
      <c r="AT349" s="71">
        <f t="shared" si="313"/>
        <v>4.4573854283731361E-2</v>
      </c>
      <c r="AU349" s="71">
        <f t="shared" si="313"/>
        <v>7.0324410352990765E-2</v>
      </c>
      <c r="AV349" s="71">
        <f t="shared" si="313"/>
        <v>6.7581650355071826E-2</v>
      </c>
      <c r="AW349" s="71">
        <f t="shared" si="313"/>
        <v>5.387664308711404E-2</v>
      </c>
      <c r="AX349" s="71">
        <f t="shared" si="313"/>
        <v>4.5776062944551776E-2</v>
      </c>
      <c r="AY349" s="71">
        <f t="shared" si="313"/>
        <v>3.8433647979209243E-2</v>
      </c>
      <c r="AZ349" s="71">
        <f t="shared" si="313"/>
        <v>4.512100756624015E-2</v>
      </c>
      <c r="BA349" s="71">
        <f t="shared" si="313"/>
        <v>4.0469109723002578E-2</v>
      </c>
      <c r="BB349" s="71">
        <f t="shared" si="313"/>
        <v>4.1463979331020979E-2</v>
      </c>
      <c r="BC349" s="71">
        <f t="shared" si="313"/>
        <v>4.757295846014175E-2</v>
      </c>
      <c r="BD349" s="71">
        <f t="shared" si="313"/>
        <v>6.0928668203347414E-2</v>
      </c>
      <c r="BE349" s="71">
        <f t="shared" si="313"/>
        <v>7.4172814324237335E-2</v>
      </c>
      <c r="BF349" s="71">
        <f t="shared" si="313"/>
        <v>7.8230438830924384E-2</v>
      </c>
      <c r="BG349" s="71">
        <f t="shared" si="313"/>
        <v>0.10890912996300553</v>
      </c>
      <c r="BH349" s="71">
        <f t="shared" si="313"/>
        <v>0.10439790058222094</v>
      </c>
      <c r="BI349" s="71">
        <f t="shared" si="313"/>
        <v>8.2514672018953697E-2</v>
      </c>
      <c r="BJ349" s="71">
        <f t="shared" si="313"/>
        <v>6.6164880857456934E-2</v>
      </c>
      <c r="BK349" s="71">
        <f t="shared" si="313"/>
        <v>1.9072794831959276E-2</v>
      </c>
      <c r="BL349">
        <v>40</v>
      </c>
      <c r="BM349">
        <f t="shared" si="256"/>
        <v>8.9533650152580496E-2</v>
      </c>
      <c r="BN349">
        <f t="shared" si="275"/>
        <v>5.3796451726762862E-3</v>
      </c>
      <c r="BO349">
        <f t="shared" si="221"/>
        <v>5.4018924768234099E-3</v>
      </c>
      <c r="BP349">
        <f t="shared" si="221"/>
        <v>5.4904693722737244E-3</v>
      </c>
      <c r="BQ349">
        <f t="shared" si="221"/>
        <v>5.77576399706987E-3</v>
      </c>
    </row>
    <row r="350" spans="1:69">
      <c r="A350" s="79">
        <f t="shared" si="270"/>
        <v>36745</v>
      </c>
      <c r="D350" s="71">
        <f t="shared" si="267"/>
        <v>-1.3849339166751646E-2</v>
      </c>
      <c r="E350" s="71">
        <f t="shared" ref="E350:S350" si="314">E152-E$199</f>
        <v>-1.5735537241985006E-2</v>
      </c>
      <c r="F350" s="71">
        <f t="shared" si="314"/>
        <v>-1.1157177565710486E-2</v>
      </c>
      <c r="G350" s="71">
        <f t="shared" si="314"/>
        <v>2.5873502844897357E-2</v>
      </c>
      <c r="H350" s="71">
        <f t="shared" si="314"/>
        <v>-3.7992953488960894E-3</v>
      </c>
      <c r="I350" s="71">
        <f t="shared" si="314"/>
        <v>-3.6512567507445024E-3</v>
      </c>
      <c r="J350" s="71">
        <f t="shared" si="314"/>
        <v>-8.2646509756053069E-4</v>
      </c>
      <c r="K350" s="71">
        <f t="shared" si="314"/>
        <v>3.2546775997351882E-2</v>
      </c>
      <c r="L350" s="71">
        <f t="shared" si="314"/>
        <v>2.6479947156671148E-2</v>
      </c>
      <c r="M350" s="71">
        <f t="shared" si="314"/>
        <v>2.8114480117873465E-2</v>
      </c>
      <c r="N350" s="71">
        <f t="shared" si="314"/>
        <v>2.5983314351772441E-2</v>
      </c>
      <c r="O350" s="71">
        <f t="shared" si="314"/>
        <v>2.2617382004904631E-2</v>
      </c>
      <c r="P350" s="71">
        <f t="shared" si="314"/>
        <v>1.9388882621749204E-2</v>
      </c>
      <c r="Q350" s="71">
        <f t="shared" si="314"/>
        <v>-7.8632488478308574E-3</v>
      </c>
      <c r="R350" s="71">
        <f t="shared" si="314"/>
        <v>-7.7381806365148477E-3</v>
      </c>
      <c r="S350" s="71">
        <f t="shared" si="314"/>
        <v>-4.3668399843773157E-4</v>
      </c>
      <c r="T350" s="71">
        <f t="shared" ref="T350:BK350" si="315">T152-T$199</f>
        <v>-4.9751654265840458E-4</v>
      </c>
      <c r="U350" s="71">
        <f t="shared" si="315"/>
        <v>-5.848019881595618E-4</v>
      </c>
      <c r="V350" s="71">
        <f t="shared" si="315"/>
        <v>-1.1765248705097018E-3</v>
      </c>
      <c r="W350" s="71">
        <f t="shared" si="315"/>
        <v>3.9725660088059653E-2</v>
      </c>
      <c r="X350" s="71">
        <f t="shared" si="315"/>
        <v>3.7998607186749488E-2</v>
      </c>
      <c r="Y350" s="71">
        <f t="shared" si="315"/>
        <v>3.4918292386857272E-2</v>
      </c>
      <c r="Z350" s="71">
        <f t="shared" si="315"/>
        <v>3.3033168154092275E-2</v>
      </c>
      <c r="AA350" s="71">
        <f t="shared" si="315"/>
        <v>2.816373417086223E-2</v>
      </c>
      <c r="AB350" s="71">
        <f t="shared" si="315"/>
        <v>3.1570511256927752E-2</v>
      </c>
      <c r="AC350" s="71">
        <f t="shared" si="315"/>
        <v>-8.0430688758121487E-4</v>
      </c>
      <c r="AD350" s="71">
        <f t="shared" si="315"/>
        <v>-1.2125001111729836E-3</v>
      </c>
      <c r="AE350" s="71">
        <f t="shared" si="315"/>
        <v>-3.610910390589965E-3</v>
      </c>
      <c r="AF350" s="71">
        <f t="shared" si="315"/>
        <v>-4.3064576864969371E-3</v>
      </c>
      <c r="AG350" s="71">
        <f t="shared" si="315"/>
        <v>-4.5608004135830804E-3</v>
      </c>
      <c r="AH350" s="71">
        <f t="shared" si="315"/>
        <v>-4.4956266289194174E-3</v>
      </c>
      <c r="AI350" s="71">
        <f t="shared" si="315"/>
        <v>-4.3461170843536795E-3</v>
      </c>
      <c r="AJ350" s="71">
        <f t="shared" si="315"/>
        <v>-3.6078437414804E-3</v>
      </c>
      <c r="AK350" s="71">
        <f t="shared" si="315"/>
        <v>-2.3189873645265285E-3</v>
      </c>
      <c r="AL350" s="71">
        <f t="shared" si="315"/>
        <v>-2.0103210239020295E-3</v>
      </c>
      <c r="AM350" s="71">
        <f t="shared" si="315"/>
        <v>-2.2924023932029735E-3</v>
      </c>
      <c r="AN350" s="71">
        <f t="shared" si="315"/>
        <v>-3.6858787948283794E-3</v>
      </c>
      <c r="AO350" s="71">
        <f t="shared" si="315"/>
        <v>-3.8480520568064135E-3</v>
      </c>
      <c r="AP350" s="71">
        <f t="shared" si="315"/>
        <v>-4.0484531266833518E-3</v>
      </c>
      <c r="AQ350" s="71">
        <f t="shared" si="315"/>
        <v>-4.6404045372363671E-4</v>
      </c>
      <c r="AR350" s="71">
        <f t="shared" si="315"/>
        <v>-5.6338624231712527E-4</v>
      </c>
      <c r="AS350" s="71">
        <f t="shared" si="315"/>
        <v>-6.0060782240017169E-4</v>
      </c>
      <c r="AT350" s="71">
        <f t="shared" si="315"/>
        <v>-6.0441956929840022E-4</v>
      </c>
      <c r="AU350" s="71">
        <f t="shared" si="315"/>
        <v>-5.8157096489338492E-4</v>
      </c>
      <c r="AV350" s="71">
        <f t="shared" si="315"/>
        <v>-4.7181288994374484E-4</v>
      </c>
      <c r="AW350" s="71">
        <f t="shared" si="315"/>
        <v>-6.7332016695118393E-4</v>
      </c>
      <c r="AX350" s="71">
        <f t="shared" si="315"/>
        <v>-5.7143479118114252E-4</v>
      </c>
      <c r="AY350" s="71">
        <f t="shared" si="315"/>
        <v>-6.6437331452303284E-4</v>
      </c>
      <c r="AZ350" s="71">
        <f t="shared" si="315"/>
        <v>-5.7471897128676054E-4</v>
      </c>
      <c r="BA350" s="71">
        <f t="shared" si="315"/>
        <v>-6.0241692580872866E-4</v>
      </c>
      <c r="BB350" s="71">
        <f t="shared" si="315"/>
        <v>-6.3695128887148562E-4</v>
      </c>
      <c r="BC350" s="71">
        <f t="shared" si="315"/>
        <v>2.657630348886701E-3</v>
      </c>
      <c r="BD350" s="71">
        <f t="shared" si="315"/>
        <v>-5.6980673654347916E-4</v>
      </c>
      <c r="BE350" s="71">
        <f t="shared" si="315"/>
        <v>-6.0791022399046813E-4</v>
      </c>
      <c r="BF350" s="71">
        <f t="shared" si="315"/>
        <v>-6.2325518741087314E-4</v>
      </c>
      <c r="BG350" s="71">
        <f t="shared" si="315"/>
        <v>-5.9898889461591743E-4</v>
      </c>
      <c r="BH350" s="71">
        <f t="shared" si="315"/>
        <v>-4.8321226534155744E-4</v>
      </c>
      <c r="BI350" s="71">
        <f t="shared" si="315"/>
        <v>-7.2717977478574554E-4</v>
      </c>
      <c r="BJ350" s="71">
        <f t="shared" si="315"/>
        <v>-6.0976365469091035E-4</v>
      </c>
      <c r="BK350" s="71">
        <f t="shared" si="315"/>
        <v>-3.643938162256382E-2</v>
      </c>
      <c r="BL350">
        <v>39</v>
      </c>
      <c r="BM350">
        <f t="shared" si="256"/>
        <v>9.5248563992106919E-2</v>
      </c>
      <c r="BN350">
        <f t="shared" si="275"/>
        <v>5.7230267794428583E-3</v>
      </c>
      <c r="BO350">
        <f t="shared" si="221"/>
        <v>5.7466941242802234E-3</v>
      </c>
      <c r="BP350">
        <f t="shared" si="221"/>
        <v>5.8409248641209839E-3</v>
      </c>
      <c r="BQ350">
        <f t="shared" si="221"/>
        <v>6.1444297841168833E-3</v>
      </c>
    </row>
    <row r="351" spans="1:69">
      <c r="A351" s="79">
        <f t="shared" si="270"/>
        <v>36746</v>
      </c>
      <c r="D351" s="71">
        <f t="shared" si="267"/>
        <v>-3.1393648817661157E-2</v>
      </c>
      <c r="E351" s="71">
        <f t="shared" ref="E351:S351" si="316">E153-E$199</f>
        <v>-1.5735537241985006E-2</v>
      </c>
      <c r="F351" s="71">
        <f t="shared" si="316"/>
        <v>1.624179662240386E-2</v>
      </c>
      <c r="G351" s="71">
        <f t="shared" si="316"/>
        <v>2.5132796362256449E-2</v>
      </c>
      <c r="H351" s="71">
        <f t="shared" si="316"/>
        <v>1.1704891187069164E-2</v>
      </c>
      <c r="I351" s="71">
        <f t="shared" si="316"/>
        <v>1.3516546871620995E-2</v>
      </c>
      <c r="J351" s="71">
        <f t="shared" si="316"/>
        <v>1.907468921973449E-2</v>
      </c>
      <c r="K351" s="71">
        <f t="shared" si="316"/>
        <v>2.8180564080511465E-3</v>
      </c>
      <c r="L351" s="71">
        <f t="shared" si="316"/>
        <v>-2.1152614939998178E-3</v>
      </c>
      <c r="M351" s="71">
        <f t="shared" si="316"/>
        <v>1.307927280984186E-3</v>
      </c>
      <c r="N351" s="71">
        <f t="shared" si="316"/>
        <v>2.5257175396177375E-2</v>
      </c>
      <c r="O351" s="71">
        <f t="shared" si="316"/>
        <v>2.2047163457953708E-2</v>
      </c>
      <c r="P351" s="71">
        <f t="shared" si="316"/>
        <v>1.8712247973554884E-2</v>
      </c>
      <c r="Q351" s="71">
        <f t="shared" si="316"/>
        <v>4.1651815679549641E-2</v>
      </c>
      <c r="R351" s="71">
        <f t="shared" si="316"/>
        <v>6.944572655803545E-2</v>
      </c>
      <c r="S351" s="71">
        <f t="shared" si="316"/>
        <v>7.7881209448980485E-2</v>
      </c>
      <c r="T351" s="71">
        <f t="shared" ref="T351:BK351" si="317">T153-T$199</f>
        <v>1.8550678428036007E-2</v>
      </c>
      <c r="U351" s="71">
        <f t="shared" si="317"/>
        <v>2.1037662025006149E-2</v>
      </c>
      <c r="V351" s="71">
        <f t="shared" si="317"/>
        <v>2.4968755233812506E-2</v>
      </c>
      <c r="W351" s="71">
        <f t="shared" si="317"/>
        <v>4.8061175086586494E-3</v>
      </c>
      <c r="X351" s="71">
        <f t="shared" si="317"/>
        <v>4.632649620932152E-3</v>
      </c>
      <c r="Y351" s="71">
        <f t="shared" si="317"/>
        <v>3.9624837689089028E-3</v>
      </c>
      <c r="Z351" s="71">
        <f t="shared" si="317"/>
        <v>3.1917722180784959E-2</v>
      </c>
      <c r="AA351" s="71">
        <f t="shared" si="317"/>
        <v>2.7333684290240672E-2</v>
      </c>
      <c r="AB351" s="71">
        <f t="shared" si="317"/>
        <v>3.0548169887077169E-2</v>
      </c>
      <c r="AC351" s="71">
        <f t="shared" si="317"/>
        <v>5.5180460511966394E-2</v>
      </c>
      <c r="AD351" s="71">
        <f t="shared" si="317"/>
        <v>8.8032863529469374E-2</v>
      </c>
      <c r="AE351" s="71">
        <f t="shared" si="317"/>
        <v>8.7154298923677209E-2</v>
      </c>
      <c r="AF351" s="71">
        <f t="shared" si="317"/>
        <v>-1.1271891002739051E-2</v>
      </c>
      <c r="AG351" s="71">
        <f t="shared" si="317"/>
        <v>-4.5608004135830804E-3</v>
      </c>
      <c r="AH351" s="71">
        <f t="shared" si="317"/>
        <v>-4.4956266289194174E-3</v>
      </c>
      <c r="AI351" s="71">
        <f t="shared" si="317"/>
        <v>-4.3461170843536795E-3</v>
      </c>
      <c r="AJ351" s="71">
        <f t="shared" si="317"/>
        <v>-3.6078437414804E-3</v>
      </c>
      <c r="AK351" s="71">
        <f t="shared" si="317"/>
        <v>-2.3189873645265285E-3</v>
      </c>
      <c r="AL351" s="71">
        <f t="shared" si="317"/>
        <v>-2.6324672231150734E-2</v>
      </c>
      <c r="AM351" s="71">
        <f t="shared" si="317"/>
        <v>-2.6050483998162441E-2</v>
      </c>
      <c r="AN351" s="71">
        <f t="shared" si="317"/>
        <v>-2.7708172543420829E-2</v>
      </c>
      <c r="AO351" s="71">
        <f t="shared" si="317"/>
        <v>-9.481869775062433E-3</v>
      </c>
      <c r="AP351" s="71">
        <f t="shared" si="317"/>
        <v>-9.8121578434334812E-3</v>
      </c>
      <c r="AQ351" s="71">
        <f t="shared" si="317"/>
        <v>-4.6404045372363671E-4</v>
      </c>
      <c r="AR351" s="71">
        <f t="shared" si="317"/>
        <v>-1.7996331546162616E-3</v>
      </c>
      <c r="AS351" s="71">
        <f t="shared" si="317"/>
        <v>6.8189246560904186E-3</v>
      </c>
      <c r="AT351" s="71">
        <f t="shared" si="317"/>
        <v>7.1971491000285001E-3</v>
      </c>
      <c r="AU351" s="71">
        <f t="shared" si="317"/>
        <v>7.166801908978033E-3</v>
      </c>
      <c r="AV351" s="71">
        <f t="shared" si="317"/>
        <v>6.9764563120168757E-3</v>
      </c>
      <c r="AW351" s="71">
        <f t="shared" si="317"/>
        <v>5.3413737745266398E-3</v>
      </c>
      <c r="AX351" s="71">
        <f t="shared" si="317"/>
        <v>-1.4604783250137322E-2</v>
      </c>
      <c r="AY351" s="71">
        <f t="shared" si="317"/>
        <v>-1.5641474857811574E-2</v>
      </c>
      <c r="AZ351" s="71">
        <f t="shared" si="317"/>
        <v>-1.4413854870667622E-2</v>
      </c>
      <c r="BA351" s="71">
        <f t="shared" si="317"/>
        <v>-6.0241692580872866E-4</v>
      </c>
      <c r="BB351" s="71">
        <f t="shared" si="317"/>
        <v>-6.3695128887148562E-4</v>
      </c>
      <c r="BC351" s="71">
        <f t="shared" si="317"/>
        <v>9.1723113700803733E-3</v>
      </c>
      <c r="BD351" s="71">
        <f t="shared" si="317"/>
        <v>-1.8184022290092764E-3</v>
      </c>
      <c r="BE351" s="71">
        <f t="shared" si="317"/>
        <v>6.9007599842961179E-3</v>
      </c>
      <c r="BF351" s="71">
        <f t="shared" si="317"/>
        <v>7.2769281043355075E-3</v>
      </c>
      <c r="BG351" s="71">
        <f t="shared" si="317"/>
        <v>7.3972155533941052E-3</v>
      </c>
      <c r="BH351" s="71">
        <f t="shared" si="317"/>
        <v>7.1937792235654699E-3</v>
      </c>
      <c r="BI351" s="71">
        <f t="shared" si="317"/>
        <v>5.4357880865420994E-3</v>
      </c>
      <c r="BJ351" s="71">
        <f t="shared" si="317"/>
        <v>-1.5816869361266195E-2</v>
      </c>
      <c r="BK351" s="71">
        <f t="shared" si="317"/>
        <v>-5.2464142695261048E-2</v>
      </c>
      <c r="BL351">
        <v>38</v>
      </c>
      <c r="BM351">
        <f t="shared" si="256"/>
        <v>0.10132825956607119</v>
      </c>
      <c r="BN351">
        <f t="shared" si="275"/>
        <v>6.0883263611094234E-3</v>
      </c>
      <c r="BO351">
        <f t="shared" si="221"/>
        <v>6.1135043875321527E-3</v>
      </c>
      <c r="BP351">
        <f t="shared" si="221"/>
        <v>6.213749855447856E-3</v>
      </c>
      <c r="BQ351">
        <f t="shared" si="221"/>
        <v>6.5366274299115783E-3</v>
      </c>
    </row>
    <row r="352" spans="1:69">
      <c r="A352" s="79">
        <f t="shared" si="270"/>
        <v>36747</v>
      </c>
      <c r="D352" s="71">
        <f t="shared" si="267"/>
        <v>2.9447466586572612E-2</v>
      </c>
      <c r="E352" s="71">
        <f t="shared" ref="E352:S352" si="318">E154-E$199</f>
        <v>-1.5735537241985006E-2</v>
      </c>
      <c r="F352" s="71">
        <f t="shared" si="318"/>
        <v>-1.1157177565710486E-2</v>
      </c>
      <c r="G352" s="71">
        <f t="shared" si="318"/>
        <v>-1.7144536739316062E-3</v>
      </c>
      <c r="H352" s="71">
        <f t="shared" si="318"/>
        <v>-3.7992953488960894E-3</v>
      </c>
      <c r="I352" s="71">
        <f t="shared" si="318"/>
        <v>-3.6512567507445024E-3</v>
      </c>
      <c r="J352" s="71">
        <f t="shared" si="318"/>
        <v>-8.2646509756053069E-4</v>
      </c>
      <c r="K352" s="71">
        <f t="shared" si="318"/>
        <v>-2.0245680677368444E-3</v>
      </c>
      <c r="L352" s="71">
        <f t="shared" si="318"/>
        <v>-6.7772745998111892E-3</v>
      </c>
      <c r="M352" s="71">
        <f t="shared" si="318"/>
        <v>-3.0684473188145956E-3</v>
      </c>
      <c r="N352" s="71">
        <f t="shared" si="318"/>
        <v>7.378712781736396E-3</v>
      </c>
      <c r="O352" s="71">
        <f t="shared" si="318"/>
        <v>6.1948619767219501E-3</v>
      </c>
      <c r="P352" s="71">
        <f t="shared" si="318"/>
        <v>1.4509134581707252E-3</v>
      </c>
      <c r="Q352" s="71">
        <f t="shared" si="318"/>
        <v>-7.8632488478308574E-3</v>
      </c>
      <c r="R352" s="71">
        <f t="shared" si="318"/>
        <v>-7.7381806365148477E-3</v>
      </c>
      <c r="S352" s="71">
        <f t="shared" si="318"/>
        <v>-4.3668399843773157E-4</v>
      </c>
      <c r="T352" s="71">
        <f t="shared" ref="T352:BK352" si="319">T154-T$199</f>
        <v>-4.9751654265840458E-4</v>
      </c>
      <c r="U352" s="71">
        <f t="shared" si="319"/>
        <v>-5.848019881595618E-4</v>
      </c>
      <c r="V352" s="71">
        <f t="shared" si="319"/>
        <v>-1.1765248705097018E-3</v>
      </c>
      <c r="W352" s="71">
        <f t="shared" si="319"/>
        <v>-8.596200270186503E-4</v>
      </c>
      <c r="X352" s="71">
        <f t="shared" si="319"/>
        <v>-7.8741784840696133E-4</v>
      </c>
      <c r="Y352" s="71">
        <f t="shared" si="319"/>
        <v>-1.0753102610481786E-3</v>
      </c>
      <c r="Z352" s="71">
        <f t="shared" si="319"/>
        <v>9.7865228454410563E-3</v>
      </c>
      <c r="AA352" s="71">
        <f t="shared" si="319"/>
        <v>8.2255605571174978E-3</v>
      </c>
      <c r="AB352" s="71">
        <f t="shared" si="319"/>
        <v>9.3548470556705648E-3</v>
      </c>
      <c r="AC352" s="71">
        <f t="shared" si="319"/>
        <v>-8.0430688758121487E-4</v>
      </c>
      <c r="AD352" s="71">
        <f t="shared" si="319"/>
        <v>-1.2125001111729836E-3</v>
      </c>
      <c r="AE352" s="71">
        <f t="shared" si="319"/>
        <v>-3.610910390589965E-3</v>
      </c>
      <c r="AF352" s="71">
        <f t="shared" si="319"/>
        <v>-4.3064576864969371E-3</v>
      </c>
      <c r="AG352" s="71">
        <f t="shared" si="319"/>
        <v>-4.5608004135830804E-3</v>
      </c>
      <c r="AH352" s="71">
        <f t="shared" si="319"/>
        <v>-4.4956266289194174E-3</v>
      </c>
      <c r="AI352" s="71">
        <f t="shared" si="319"/>
        <v>-4.3461170843536795E-3</v>
      </c>
      <c r="AJ352" s="71">
        <f t="shared" si="319"/>
        <v>-3.6078437414804E-3</v>
      </c>
      <c r="AK352" s="71">
        <f t="shared" si="319"/>
        <v>-2.3189873645265285E-3</v>
      </c>
      <c r="AL352" s="71">
        <f t="shared" si="319"/>
        <v>-2.0103210239020295E-3</v>
      </c>
      <c r="AM352" s="71">
        <f t="shared" si="319"/>
        <v>-2.2924023932029735E-3</v>
      </c>
      <c r="AN352" s="71">
        <f t="shared" si="319"/>
        <v>-3.6858787948283794E-3</v>
      </c>
      <c r="AO352" s="71">
        <f t="shared" si="319"/>
        <v>-3.8480520568064135E-3</v>
      </c>
      <c r="AP352" s="71">
        <f t="shared" si="319"/>
        <v>-4.0484531266833518E-3</v>
      </c>
      <c r="AQ352" s="71">
        <f t="shared" si="319"/>
        <v>-4.6404045372363671E-4</v>
      </c>
      <c r="AR352" s="71">
        <f t="shared" si="319"/>
        <v>-5.6338624231712527E-4</v>
      </c>
      <c r="AS352" s="71">
        <f t="shared" si="319"/>
        <v>-6.0060782240017169E-4</v>
      </c>
      <c r="AT352" s="71">
        <f t="shared" si="319"/>
        <v>-6.0441956929840022E-4</v>
      </c>
      <c r="AU352" s="71">
        <f t="shared" si="319"/>
        <v>-5.8157096489338492E-4</v>
      </c>
      <c r="AV352" s="71">
        <f t="shared" si="319"/>
        <v>-4.7181288994374484E-4</v>
      </c>
      <c r="AW352" s="71">
        <f t="shared" si="319"/>
        <v>-6.7332016695118393E-4</v>
      </c>
      <c r="AX352" s="71">
        <f t="shared" si="319"/>
        <v>-5.7143479118114252E-4</v>
      </c>
      <c r="AY352" s="71">
        <f t="shared" si="319"/>
        <v>-6.6437331452303284E-4</v>
      </c>
      <c r="AZ352" s="71">
        <f t="shared" si="319"/>
        <v>-5.7471897128676054E-4</v>
      </c>
      <c r="BA352" s="71">
        <f t="shared" si="319"/>
        <v>-6.0241692580872866E-4</v>
      </c>
      <c r="BB352" s="71">
        <f t="shared" si="319"/>
        <v>-6.3695128887148562E-4</v>
      </c>
      <c r="BC352" s="71">
        <f t="shared" si="319"/>
        <v>2.657630348886701E-3</v>
      </c>
      <c r="BD352" s="71">
        <f t="shared" si="319"/>
        <v>-5.6980673654347916E-4</v>
      </c>
      <c r="BE352" s="71">
        <f t="shared" si="319"/>
        <v>-6.0791022399046813E-4</v>
      </c>
      <c r="BF352" s="71">
        <f t="shared" si="319"/>
        <v>-6.2325518741087314E-4</v>
      </c>
      <c r="BG352" s="71">
        <f t="shared" si="319"/>
        <v>-5.9898889461591743E-4</v>
      </c>
      <c r="BH352" s="71">
        <f t="shared" si="319"/>
        <v>-4.8321226534155744E-4</v>
      </c>
      <c r="BI352" s="71">
        <f t="shared" si="319"/>
        <v>-7.2717977478574554E-4</v>
      </c>
      <c r="BJ352" s="71">
        <f t="shared" si="319"/>
        <v>-6.0976365469091035E-4</v>
      </c>
      <c r="BK352" s="71">
        <f t="shared" si="319"/>
        <v>-3.643938162256382E-2</v>
      </c>
      <c r="BL352">
        <v>37</v>
      </c>
      <c r="BM352">
        <f t="shared" si="256"/>
        <v>0.10779602081496936</v>
      </c>
      <c r="BN352">
        <f t="shared" si="275"/>
        <v>6.476942937350451E-3</v>
      </c>
      <c r="BO352">
        <f t="shared" si="221"/>
        <v>6.5037280718427161E-3</v>
      </c>
      <c r="BP352">
        <f t="shared" si="221"/>
        <v>6.6103721866466554E-3</v>
      </c>
      <c r="BQ352">
        <f t="shared" si="221"/>
        <v>6.9538589679910409E-3</v>
      </c>
    </row>
    <row r="353" spans="1:69">
      <c r="A353" s="79">
        <f t="shared" si="270"/>
        <v>36748</v>
      </c>
      <c r="D353" s="71">
        <f t="shared" si="267"/>
        <v>1.9487081100840065E-2</v>
      </c>
      <c r="E353" s="71">
        <f t="shared" ref="E353:S353" si="320">E155-E$199</f>
        <v>-9.9384195576590912E-3</v>
      </c>
      <c r="F353" s="71">
        <f t="shared" si="320"/>
        <v>2.20684700626099E-2</v>
      </c>
      <c r="G353" s="71">
        <f t="shared" si="320"/>
        <v>3.0861716760681061E-2</v>
      </c>
      <c r="H353" s="71">
        <f t="shared" si="320"/>
        <v>-3.7992953488960894E-3</v>
      </c>
      <c r="I353" s="71">
        <f t="shared" si="320"/>
        <v>-3.6512567507445024E-3</v>
      </c>
      <c r="J353" s="71">
        <f t="shared" si="320"/>
        <v>-8.2646509756053069E-4</v>
      </c>
      <c r="K353" s="71">
        <f t="shared" si="320"/>
        <v>-2.0245680677368444E-3</v>
      </c>
      <c r="L353" s="71">
        <f t="shared" si="320"/>
        <v>-6.7772745998111892E-3</v>
      </c>
      <c r="M353" s="71">
        <f t="shared" si="320"/>
        <v>-3.0684473188145956E-3</v>
      </c>
      <c r="N353" s="71">
        <f t="shared" si="320"/>
        <v>2.4346999970994175E-2</v>
      </c>
      <c r="O353" s="71">
        <f t="shared" si="320"/>
        <v>2.1327457318877027E-2</v>
      </c>
      <c r="P353" s="71">
        <f t="shared" si="320"/>
        <v>1.7862333737166253E-2</v>
      </c>
      <c r="Q353" s="71">
        <f t="shared" si="320"/>
        <v>1.6004232558812628E-2</v>
      </c>
      <c r="R353" s="71">
        <f t="shared" si="320"/>
        <v>1.9736074915733488E-2</v>
      </c>
      <c r="S353" s="71">
        <f t="shared" si="320"/>
        <v>2.7420270504528547E-2</v>
      </c>
      <c r="T353" s="71">
        <f t="shared" ref="T353:BK353" si="321">T155-T$199</f>
        <v>-4.9751654265840458E-4</v>
      </c>
      <c r="U353" s="71">
        <f t="shared" si="321"/>
        <v>-5.848019881595618E-4</v>
      </c>
      <c r="V353" s="71">
        <f t="shared" si="321"/>
        <v>-1.1765248705097018E-3</v>
      </c>
      <c r="W353" s="71">
        <f t="shared" si="321"/>
        <v>-8.596200270186503E-4</v>
      </c>
      <c r="X353" s="71">
        <f t="shared" si="321"/>
        <v>-7.8741784840696133E-4</v>
      </c>
      <c r="Y353" s="71">
        <f t="shared" si="321"/>
        <v>-1.0753102610481786E-3</v>
      </c>
      <c r="Z353" s="71">
        <f t="shared" si="321"/>
        <v>3.0539674432125116E-2</v>
      </c>
      <c r="AA353" s="71">
        <f t="shared" si="321"/>
        <v>2.6297618088773553E-2</v>
      </c>
      <c r="AB353" s="71">
        <f t="shared" si="321"/>
        <v>2.9281113624725772E-2</v>
      </c>
      <c r="AC353" s="71">
        <f t="shared" si="321"/>
        <v>2.6054962162687264E-2</v>
      </c>
      <c r="AD353" s="71">
        <f t="shared" si="321"/>
        <v>3.0302713103699069E-2</v>
      </c>
      <c r="AE353" s="71">
        <f t="shared" si="321"/>
        <v>2.8408900844181607E-2</v>
      </c>
      <c r="AF353" s="71">
        <f t="shared" si="321"/>
        <v>7.2757890011510683E-3</v>
      </c>
      <c r="AG353" s="71">
        <f t="shared" si="321"/>
        <v>9.1118216582562507E-3</v>
      </c>
      <c r="AH353" s="71">
        <f t="shared" si="321"/>
        <v>9.8230601600395179E-3</v>
      </c>
      <c r="AI353" s="71">
        <f t="shared" si="321"/>
        <v>9.5855654771202954E-3</v>
      </c>
      <c r="AJ353" s="71">
        <f t="shared" si="321"/>
        <v>9.8368330968170714E-3</v>
      </c>
      <c r="AK353" s="71">
        <f t="shared" si="321"/>
        <v>8.7455202911862553E-3</v>
      </c>
      <c r="AL353" s="71">
        <f t="shared" si="321"/>
        <v>4.1239148719115336E-3</v>
      </c>
      <c r="AM353" s="71">
        <f t="shared" si="321"/>
        <v>3.0126498364901246E-3</v>
      </c>
      <c r="AN353" s="71">
        <f t="shared" si="321"/>
        <v>2.3740112802359591E-3</v>
      </c>
      <c r="AO353" s="71">
        <f t="shared" si="321"/>
        <v>7.3880212101193384E-3</v>
      </c>
      <c r="AP353" s="71">
        <f t="shared" si="321"/>
        <v>7.4459262990518599E-3</v>
      </c>
      <c r="AQ353" s="71">
        <f t="shared" si="321"/>
        <v>1.1657320078621183E-2</v>
      </c>
      <c r="AR353" s="71">
        <f t="shared" si="321"/>
        <v>1.1730842865633584E-2</v>
      </c>
      <c r="AS353" s="71">
        <f t="shared" si="321"/>
        <v>1.4075323326927121E-2</v>
      </c>
      <c r="AT353" s="71">
        <f t="shared" si="321"/>
        <v>1.4818464792745312E-2</v>
      </c>
      <c r="AU353" s="71">
        <f t="shared" si="321"/>
        <v>1.4737356052834251E-2</v>
      </c>
      <c r="AV353" s="71">
        <f t="shared" si="321"/>
        <v>1.4260333342804639E-2</v>
      </c>
      <c r="AW353" s="71">
        <f t="shared" si="321"/>
        <v>1.1248614076590684E-2</v>
      </c>
      <c r="AX353" s="71">
        <f t="shared" si="321"/>
        <v>6.4698560949242711E-3</v>
      </c>
      <c r="AY353" s="71">
        <f t="shared" si="321"/>
        <v>5.3057936719807216E-3</v>
      </c>
      <c r="AZ353" s="71">
        <f t="shared" si="321"/>
        <v>6.3687889976667402E-3</v>
      </c>
      <c r="BA353" s="71">
        <f t="shared" si="321"/>
        <v>1.130248558050973E-2</v>
      </c>
      <c r="BB353" s="71">
        <f t="shared" si="321"/>
        <v>1.155832180494672E-2</v>
      </c>
      <c r="BC353" s="71">
        <f t="shared" si="321"/>
        <v>1.5561035184794483E-2</v>
      </c>
      <c r="BD353" s="71">
        <f t="shared" si="321"/>
        <v>1.1846543488351886E-2</v>
      </c>
      <c r="BE353" s="71">
        <f t="shared" si="321"/>
        <v>1.4242377532464144E-2</v>
      </c>
      <c r="BF353" s="71">
        <f t="shared" si="321"/>
        <v>1.4992302595034904E-2</v>
      </c>
      <c r="BG353" s="71">
        <f t="shared" si="321"/>
        <v>1.5204121273488056E-2</v>
      </c>
      <c r="BH353" s="71">
        <f t="shared" si="321"/>
        <v>1.4696192730422457E-2</v>
      </c>
      <c r="BI353" s="71">
        <f t="shared" si="321"/>
        <v>1.1485966659605083E-2</v>
      </c>
      <c r="BJ353" s="71">
        <f t="shared" si="321"/>
        <v>7.022695928059047E-3</v>
      </c>
      <c r="BK353" s="71">
        <f t="shared" si="321"/>
        <v>-3.0049583523792833E-2</v>
      </c>
      <c r="BL353">
        <v>36</v>
      </c>
      <c r="BM353">
        <f t="shared" si="256"/>
        <v>0.11467661788826529</v>
      </c>
      <c r="BN353">
        <f t="shared" si="275"/>
        <v>6.8903648269685661E-3</v>
      </c>
      <c r="BO353">
        <f t="shared" si="221"/>
        <v>6.9188596508965071E-3</v>
      </c>
      <c r="BP353">
        <f t="shared" si="221"/>
        <v>7.0323108368581444E-3</v>
      </c>
      <c r="BQ353">
        <f t="shared" si="221"/>
        <v>7.397722306373449E-3</v>
      </c>
    </row>
    <row r="354" spans="1:69">
      <c r="A354" s="79">
        <f t="shared" si="270"/>
        <v>36749</v>
      </c>
      <c r="D354" s="71">
        <f t="shared" si="267"/>
        <v>-1.3849339166751646E-2</v>
      </c>
      <c r="E354" s="71">
        <f t="shared" ref="E354:S354" si="322">E156-E$199</f>
        <v>-2.1532654926310964E-2</v>
      </c>
      <c r="F354" s="71">
        <f t="shared" si="322"/>
        <v>-1.1157177565710486E-2</v>
      </c>
      <c r="G354" s="71">
        <f t="shared" si="322"/>
        <v>-1.7144536739316062E-3</v>
      </c>
      <c r="H354" s="71">
        <f t="shared" si="322"/>
        <v>1.1468176781892291E-2</v>
      </c>
      <c r="I354" s="71">
        <f t="shared" si="322"/>
        <v>5.9503413070650154E-4</v>
      </c>
      <c r="J354" s="71">
        <f t="shared" si="322"/>
        <v>4.0875497048686316E-3</v>
      </c>
      <c r="K354" s="71">
        <f t="shared" si="322"/>
        <v>-2.0245680677368444E-3</v>
      </c>
      <c r="L354" s="71">
        <f t="shared" si="322"/>
        <v>-6.7772745998111892E-3</v>
      </c>
      <c r="M354" s="71">
        <f t="shared" si="322"/>
        <v>-3.0684473188145956E-3</v>
      </c>
      <c r="N354" s="71">
        <f t="shared" si="322"/>
        <v>-1.3283513692360944E-3</v>
      </c>
      <c r="O354" s="71">
        <f t="shared" si="322"/>
        <v>-1.5481112801983331E-3</v>
      </c>
      <c r="P354" s="71">
        <f t="shared" si="322"/>
        <v>-6.9631033666753845E-3</v>
      </c>
      <c r="Q354" s="71">
        <f t="shared" si="322"/>
        <v>-7.8632488478308574E-3</v>
      </c>
      <c r="R354" s="71">
        <f t="shared" si="322"/>
        <v>-7.7381806365148477E-3</v>
      </c>
      <c r="S354" s="71">
        <f t="shared" si="322"/>
        <v>-4.3668399843773157E-4</v>
      </c>
      <c r="T354" s="71">
        <f t="shared" ref="T354:BK354" si="323">T156-T$199</f>
        <v>1.8194616469494142E-2</v>
      </c>
      <c r="U354" s="71">
        <f t="shared" si="323"/>
        <v>4.7485439872030407E-3</v>
      </c>
      <c r="V354" s="71">
        <f t="shared" si="323"/>
        <v>5.2543654597806298E-3</v>
      </c>
      <c r="W354" s="71">
        <f t="shared" si="323"/>
        <v>-8.596200270186503E-4</v>
      </c>
      <c r="X354" s="71">
        <f t="shared" si="323"/>
        <v>-7.8741784840696133E-4</v>
      </c>
      <c r="Y354" s="71">
        <f t="shared" si="323"/>
        <v>-1.0753102610481786E-3</v>
      </c>
      <c r="Z354" s="71">
        <f t="shared" si="323"/>
        <v>-9.259523883618781E-4</v>
      </c>
      <c r="AA354" s="71">
        <f t="shared" si="323"/>
        <v>-1.0638699223642471E-3</v>
      </c>
      <c r="AB354" s="71">
        <f t="shared" si="323"/>
        <v>-9.1745693340982597E-4</v>
      </c>
      <c r="AC354" s="71">
        <f t="shared" si="323"/>
        <v>-8.0430688758121487E-4</v>
      </c>
      <c r="AD354" s="71">
        <f t="shared" si="323"/>
        <v>-1.2125001111729836E-3</v>
      </c>
      <c r="AE354" s="71">
        <f t="shared" si="323"/>
        <v>-3.610910390589965E-3</v>
      </c>
      <c r="AF354" s="71">
        <f t="shared" si="323"/>
        <v>-4.3064576864969371E-3</v>
      </c>
      <c r="AG354" s="71">
        <f t="shared" si="323"/>
        <v>-4.5608004135830804E-3</v>
      </c>
      <c r="AH354" s="71">
        <f t="shared" si="323"/>
        <v>-4.4956266289194174E-3</v>
      </c>
      <c r="AI354" s="71">
        <f t="shared" si="323"/>
        <v>-4.3461170843536795E-3</v>
      </c>
      <c r="AJ354" s="71">
        <f t="shared" si="323"/>
        <v>-3.6078437414804E-3</v>
      </c>
      <c r="AK354" s="71">
        <f t="shared" si="323"/>
        <v>-2.3189873645265285E-3</v>
      </c>
      <c r="AL354" s="71">
        <f t="shared" si="323"/>
        <v>-2.0103210239020295E-3</v>
      </c>
      <c r="AM354" s="71">
        <f t="shared" si="323"/>
        <v>-2.2924023932029735E-3</v>
      </c>
      <c r="AN354" s="71">
        <f t="shared" si="323"/>
        <v>-3.6858787948283794E-3</v>
      </c>
      <c r="AO354" s="71">
        <f t="shared" si="323"/>
        <v>-3.8480520568064135E-3</v>
      </c>
      <c r="AP354" s="71">
        <f t="shared" si="323"/>
        <v>-4.0484531266833518E-3</v>
      </c>
      <c r="AQ354" s="71">
        <f t="shared" si="323"/>
        <v>-4.6404045372363671E-4</v>
      </c>
      <c r="AR354" s="71">
        <f t="shared" si="323"/>
        <v>-5.6338624231712527E-4</v>
      </c>
      <c r="AS354" s="71">
        <f t="shared" si="323"/>
        <v>-6.0060782240017169E-4</v>
      </c>
      <c r="AT354" s="71">
        <f t="shared" si="323"/>
        <v>-6.0441956929840022E-4</v>
      </c>
      <c r="AU354" s="71">
        <f t="shared" si="323"/>
        <v>-5.8157096489338492E-4</v>
      </c>
      <c r="AV354" s="71">
        <f t="shared" si="323"/>
        <v>-4.7181288994374484E-4</v>
      </c>
      <c r="AW354" s="71">
        <f t="shared" si="323"/>
        <v>-6.7332016695118393E-4</v>
      </c>
      <c r="AX354" s="71">
        <f t="shared" si="323"/>
        <v>-5.7143479118114252E-4</v>
      </c>
      <c r="AY354" s="71">
        <f t="shared" si="323"/>
        <v>-6.6437331452303284E-4</v>
      </c>
      <c r="AZ354" s="71">
        <f t="shared" si="323"/>
        <v>-5.7471897128676054E-4</v>
      </c>
      <c r="BA354" s="71">
        <f t="shared" si="323"/>
        <v>-6.0241692580872866E-4</v>
      </c>
      <c r="BB354" s="71">
        <f t="shared" si="323"/>
        <v>-6.3695128887148562E-4</v>
      </c>
      <c r="BC354" s="71">
        <f t="shared" si="323"/>
        <v>2.657630348886701E-3</v>
      </c>
      <c r="BD354" s="71">
        <f t="shared" si="323"/>
        <v>-5.6980673654347916E-4</v>
      </c>
      <c r="BE354" s="71">
        <f t="shared" si="323"/>
        <v>-6.0791022399046813E-4</v>
      </c>
      <c r="BF354" s="71">
        <f t="shared" si="323"/>
        <v>-6.2325518741087314E-4</v>
      </c>
      <c r="BG354" s="71">
        <f t="shared" si="323"/>
        <v>-5.9898889461591743E-4</v>
      </c>
      <c r="BH354" s="71">
        <f t="shared" si="323"/>
        <v>-4.8321226534155744E-4</v>
      </c>
      <c r="BI354" s="71">
        <f t="shared" si="323"/>
        <v>-7.2717977478574554E-4</v>
      </c>
      <c r="BJ354" s="71">
        <f t="shared" si="323"/>
        <v>-6.0976365469091035E-4</v>
      </c>
      <c r="BK354" s="71">
        <f t="shared" si="323"/>
        <v>-3.643938162256382E-2</v>
      </c>
      <c r="BL354">
        <v>35</v>
      </c>
      <c r="BM354">
        <f t="shared" si="256"/>
        <v>0.12199640200879287</v>
      </c>
      <c r="BN354">
        <f t="shared" si="275"/>
        <v>7.3301753478389005E-3</v>
      </c>
      <c r="BO354">
        <f t="shared" si="221"/>
        <v>7.3604889903154339E-3</v>
      </c>
      <c r="BP354">
        <f t="shared" si="221"/>
        <v>7.4811817413384524E-3</v>
      </c>
      <c r="BQ354">
        <f t="shared" si="221"/>
        <v>7.8699173472057977E-3</v>
      </c>
    </row>
    <row r="355" spans="1:69">
      <c r="A355" s="79">
        <f t="shared" si="270"/>
        <v>36752</v>
      </c>
      <c r="D355" s="71">
        <f t="shared" si="267"/>
        <v>2.4111817050286796E-3</v>
      </c>
      <c r="E355" s="71">
        <f t="shared" ref="E355:S355" si="324">E157-E$199</f>
        <v>-1.5735537241985006E-2</v>
      </c>
      <c r="F355" s="71">
        <f t="shared" si="324"/>
        <v>-1.1157177565710486E-2</v>
      </c>
      <c r="G355" s="71">
        <f t="shared" si="324"/>
        <v>-1.7144536739316062E-3</v>
      </c>
      <c r="H355" s="71">
        <f t="shared" si="324"/>
        <v>-3.7992953488960894E-3</v>
      </c>
      <c r="I355" s="71">
        <f t="shared" si="324"/>
        <v>-3.6512567507445024E-3</v>
      </c>
      <c r="J355" s="71">
        <f t="shared" si="324"/>
        <v>-8.2646509756053069E-4</v>
      </c>
      <c r="K355" s="71">
        <f t="shared" si="324"/>
        <v>-2.0245680677368444E-3</v>
      </c>
      <c r="L355" s="71">
        <f t="shared" si="324"/>
        <v>-6.7772745998111892E-3</v>
      </c>
      <c r="M355" s="71">
        <f t="shared" si="324"/>
        <v>-3.0684473188145956E-3</v>
      </c>
      <c r="N355" s="71">
        <f t="shared" si="324"/>
        <v>-9.8137650321964628E-3</v>
      </c>
      <c r="O355" s="71">
        <f t="shared" si="324"/>
        <v>-1.1396675732398196E-2</v>
      </c>
      <c r="P355" s="71">
        <f t="shared" si="324"/>
        <v>-1.516996108274562E-2</v>
      </c>
      <c r="Q355" s="71">
        <f t="shared" si="324"/>
        <v>-7.8632488478308574E-3</v>
      </c>
      <c r="R355" s="71">
        <f t="shared" si="324"/>
        <v>-7.7381806365148477E-3</v>
      </c>
      <c r="S355" s="71">
        <f t="shared" si="324"/>
        <v>-4.3668399843773157E-4</v>
      </c>
      <c r="T355" s="71">
        <f t="shared" ref="T355:BK355" si="325">T157-T$199</f>
        <v>-4.9751654265840458E-4</v>
      </c>
      <c r="U355" s="71">
        <f t="shared" si="325"/>
        <v>-5.848019881595618E-4</v>
      </c>
      <c r="V355" s="71">
        <f t="shared" si="325"/>
        <v>-1.1765248705097018E-3</v>
      </c>
      <c r="W355" s="71">
        <f t="shared" si="325"/>
        <v>-8.596200270186503E-4</v>
      </c>
      <c r="X355" s="71">
        <f t="shared" si="325"/>
        <v>-7.8741784840696133E-4</v>
      </c>
      <c r="Y355" s="71">
        <f t="shared" si="325"/>
        <v>-1.0753102610481786E-3</v>
      </c>
      <c r="Z355" s="71">
        <f t="shared" si="325"/>
        <v>-1.1304872749713297E-2</v>
      </c>
      <c r="AA355" s="71">
        <f t="shared" si="325"/>
        <v>-1.2828711501950731E-2</v>
      </c>
      <c r="AB355" s="71">
        <f t="shared" si="325"/>
        <v>-1.0882661471806424E-2</v>
      </c>
      <c r="AC355" s="71">
        <f t="shared" si="325"/>
        <v>-8.0430688758121487E-4</v>
      </c>
      <c r="AD355" s="71">
        <f t="shared" si="325"/>
        <v>-1.2125001111729836E-3</v>
      </c>
      <c r="AE355" s="71">
        <f t="shared" si="325"/>
        <v>-3.610910390589965E-3</v>
      </c>
      <c r="AF355" s="71">
        <f t="shared" si="325"/>
        <v>-4.3064576864969371E-3</v>
      </c>
      <c r="AG355" s="71">
        <f t="shared" si="325"/>
        <v>-4.5608004135830804E-3</v>
      </c>
      <c r="AH355" s="71">
        <f t="shared" si="325"/>
        <v>-4.4956266289194174E-3</v>
      </c>
      <c r="AI355" s="71">
        <f t="shared" si="325"/>
        <v>-4.3461170843536795E-3</v>
      </c>
      <c r="AJ355" s="71">
        <f t="shared" si="325"/>
        <v>-3.6078437414804E-3</v>
      </c>
      <c r="AK355" s="71">
        <f t="shared" si="325"/>
        <v>-2.3189873645265285E-3</v>
      </c>
      <c r="AL355" s="71">
        <f t="shared" si="325"/>
        <v>-2.0103210239020295E-3</v>
      </c>
      <c r="AM355" s="71">
        <f t="shared" si="325"/>
        <v>-2.2924023932029735E-3</v>
      </c>
      <c r="AN355" s="71">
        <f t="shared" si="325"/>
        <v>-3.6858787948283794E-3</v>
      </c>
      <c r="AO355" s="71">
        <f t="shared" si="325"/>
        <v>-3.8480520568064135E-3</v>
      </c>
      <c r="AP355" s="71">
        <f t="shared" si="325"/>
        <v>-4.0484531266833518E-3</v>
      </c>
      <c r="AQ355" s="71">
        <f t="shared" si="325"/>
        <v>-4.6404045372363671E-4</v>
      </c>
      <c r="AR355" s="71">
        <f t="shared" si="325"/>
        <v>-5.6338624231712527E-4</v>
      </c>
      <c r="AS355" s="71">
        <f t="shared" si="325"/>
        <v>-6.0060782240017169E-4</v>
      </c>
      <c r="AT355" s="71">
        <f t="shared" si="325"/>
        <v>-6.0441956929840022E-4</v>
      </c>
      <c r="AU355" s="71">
        <f t="shared" si="325"/>
        <v>-5.8157096489338492E-4</v>
      </c>
      <c r="AV355" s="71">
        <f t="shared" si="325"/>
        <v>-4.7181288994374484E-4</v>
      </c>
      <c r="AW355" s="71">
        <f t="shared" si="325"/>
        <v>-6.7332016695118393E-4</v>
      </c>
      <c r="AX355" s="71">
        <f t="shared" si="325"/>
        <v>-5.7143479118114252E-4</v>
      </c>
      <c r="AY355" s="71">
        <f t="shared" si="325"/>
        <v>-6.6437331452303284E-4</v>
      </c>
      <c r="AZ355" s="71">
        <f t="shared" si="325"/>
        <v>-5.7471897128676054E-4</v>
      </c>
      <c r="BA355" s="71">
        <f t="shared" si="325"/>
        <v>-6.0241692580872866E-4</v>
      </c>
      <c r="BB355" s="71">
        <f t="shared" si="325"/>
        <v>-6.3695128887148562E-4</v>
      </c>
      <c r="BC355" s="71">
        <f t="shared" si="325"/>
        <v>2.657630348886701E-3</v>
      </c>
      <c r="BD355" s="71">
        <f t="shared" si="325"/>
        <v>-5.6980673654347916E-4</v>
      </c>
      <c r="BE355" s="71">
        <f t="shared" si="325"/>
        <v>-6.0791022399046813E-4</v>
      </c>
      <c r="BF355" s="71">
        <f t="shared" si="325"/>
        <v>-6.2325518741087314E-4</v>
      </c>
      <c r="BG355" s="71">
        <f t="shared" si="325"/>
        <v>-5.9898889461591743E-4</v>
      </c>
      <c r="BH355" s="71">
        <f t="shared" si="325"/>
        <v>-4.8321226534155744E-4</v>
      </c>
      <c r="BI355" s="71">
        <f t="shared" si="325"/>
        <v>-7.2717977478574554E-4</v>
      </c>
      <c r="BJ355" s="71">
        <f t="shared" si="325"/>
        <v>-6.0976365469091035E-4</v>
      </c>
      <c r="BK355" s="71">
        <f t="shared" si="325"/>
        <v>-3.643938162256382E-2</v>
      </c>
      <c r="BL355">
        <v>34</v>
      </c>
      <c r="BM355">
        <f t="shared" si="256"/>
        <v>0.12978340639233285</v>
      </c>
      <c r="BN355">
        <f t="shared" si="275"/>
        <v>7.798058880679682E-3</v>
      </c>
      <c r="BO355">
        <f t="shared" si="221"/>
        <v>7.8303074365057811E-3</v>
      </c>
      <c r="BP355">
        <f t="shared" si="221"/>
        <v>7.9587039801472907E-3</v>
      </c>
      <c r="BQ355">
        <f t="shared" si="221"/>
        <v>8.3722524970274437E-3</v>
      </c>
    </row>
    <row r="356" spans="1:69">
      <c r="A356" s="79">
        <f t="shared" si="270"/>
        <v>36753</v>
      </c>
      <c r="D356" s="71">
        <f t="shared" si="267"/>
        <v>4.1066418429362983E-2</v>
      </c>
      <c r="E356" s="71">
        <f t="shared" ref="E356:S356" si="326">E158-E$199</f>
        <v>4.0776673021357401E-2</v>
      </c>
      <c r="F356" s="71">
        <f t="shared" si="326"/>
        <v>7.639871345860906E-2</v>
      </c>
      <c r="G356" s="71">
        <f t="shared" si="326"/>
        <v>8.4227976126793017E-2</v>
      </c>
      <c r="H356" s="71">
        <f t="shared" si="326"/>
        <v>9.0132524485307383E-2</v>
      </c>
      <c r="I356" s="71">
        <f t="shared" si="326"/>
        <v>0.12350391873450219</v>
      </c>
      <c r="J356" s="71">
        <f t="shared" si="326"/>
        <v>0.127790912724533</v>
      </c>
      <c r="K356" s="71">
        <f t="shared" si="326"/>
        <v>-2.0245680677368444E-3</v>
      </c>
      <c r="L356" s="71">
        <f t="shared" si="326"/>
        <v>-6.7772745998111892E-3</v>
      </c>
      <c r="M356" s="71">
        <f t="shared" si="326"/>
        <v>-3.0684473188145956E-3</v>
      </c>
      <c r="N356" s="71">
        <f t="shared" si="326"/>
        <v>1.1372920139934241E-2</v>
      </c>
      <c r="O356" s="71">
        <f t="shared" si="326"/>
        <v>9.8070447940752491E-3</v>
      </c>
      <c r="P356" s="71">
        <f t="shared" si="326"/>
        <v>5.3220634279023855E-3</v>
      </c>
      <c r="Q356" s="71">
        <f t="shared" si="326"/>
        <v>1.160019156854554E-2</v>
      </c>
      <c r="R356" s="71">
        <f t="shared" si="326"/>
        <v>1.4594145417976455E-2</v>
      </c>
      <c r="S356" s="71">
        <f t="shared" si="326"/>
        <v>2.2198958765912546E-2</v>
      </c>
      <c r="T356" s="71">
        <f t="shared" ref="T356:BK356" si="327">T158-T$199</f>
        <v>8.7191385622656433E-3</v>
      </c>
      <c r="U356" s="71">
        <f t="shared" si="327"/>
        <v>4.1087894412408517E-2</v>
      </c>
      <c r="V356" s="71">
        <f t="shared" si="327"/>
        <v>2.4141283113780086E-2</v>
      </c>
      <c r="W356" s="71">
        <f t="shared" si="327"/>
        <v>-5.9015540184092719E-2</v>
      </c>
      <c r="X356" s="71">
        <f t="shared" si="327"/>
        <v>-5.6357269003217726E-2</v>
      </c>
      <c r="Y356" s="71">
        <f t="shared" si="327"/>
        <v>-5.263311992589819E-2</v>
      </c>
      <c r="Z356" s="71">
        <f t="shared" si="327"/>
        <v>1.4602309938193316E-2</v>
      </c>
      <c r="AA356" s="71">
        <f t="shared" si="327"/>
        <v>1.249872495039322E-2</v>
      </c>
      <c r="AB356" s="71">
        <f t="shared" si="327"/>
        <v>1.3993356102775007E-2</v>
      </c>
      <c r="AC356" s="71">
        <f t="shared" si="327"/>
        <v>3.6029280998266119E-3</v>
      </c>
      <c r="AD356" s="71">
        <f t="shared" si="327"/>
        <v>3.9448088959717735E-3</v>
      </c>
      <c r="AE356" s="71">
        <f t="shared" si="327"/>
        <v>1.6274462709989657E-3</v>
      </c>
      <c r="AF356" s="71">
        <f t="shared" si="327"/>
        <v>-4.3064576864969371E-3</v>
      </c>
      <c r="AG356" s="71">
        <f t="shared" si="327"/>
        <v>-4.5608004135830804E-3</v>
      </c>
      <c r="AH356" s="71">
        <f t="shared" si="327"/>
        <v>-4.4956266289194174E-3</v>
      </c>
      <c r="AI356" s="71">
        <f t="shared" si="327"/>
        <v>-4.3461170843536795E-3</v>
      </c>
      <c r="AJ356" s="71">
        <f t="shared" si="327"/>
        <v>-3.6078437414804E-3</v>
      </c>
      <c r="AK356" s="71">
        <f t="shared" si="327"/>
        <v>-2.3189873645265285E-3</v>
      </c>
      <c r="AL356" s="71">
        <f t="shared" si="327"/>
        <v>-2.0103210239020295E-3</v>
      </c>
      <c r="AM356" s="71">
        <f t="shared" si="327"/>
        <v>-2.2924023932029735E-3</v>
      </c>
      <c r="AN356" s="71">
        <f t="shared" si="327"/>
        <v>-3.6858787948283794E-3</v>
      </c>
      <c r="AO356" s="71">
        <f t="shared" si="327"/>
        <v>-3.8480520568064135E-3</v>
      </c>
      <c r="AP356" s="71">
        <f t="shared" si="327"/>
        <v>-4.0484531266833518E-3</v>
      </c>
      <c r="AQ356" s="71">
        <f t="shared" si="327"/>
        <v>-4.6404045372363671E-4</v>
      </c>
      <c r="AR356" s="71">
        <f t="shared" si="327"/>
        <v>-5.6338624231712527E-4</v>
      </c>
      <c r="AS356" s="71">
        <f t="shared" si="327"/>
        <v>-6.0060782240017169E-4</v>
      </c>
      <c r="AT356" s="71">
        <f t="shared" si="327"/>
        <v>-6.0441956929840022E-4</v>
      </c>
      <c r="AU356" s="71">
        <f t="shared" si="327"/>
        <v>-5.8157096489338492E-4</v>
      </c>
      <c r="AV356" s="71">
        <f t="shared" si="327"/>
        <v>-4.7181288994374484E-4</v>
      </c>
      <c r="AW356" s="71">
        <f t="shared" si="327"/>
        <v>-6.7332016695118393E-4</v>
      </c>
      <c r="AX356" s="71">
        <f t="shared" si="327"/>
        <v>-5.7143479118114252E-4</v>
      </c>
      <c r="AY356" s="71">
        <f t="shared" si="327"/>
        <v>-6.6437331452303284E-4</v>
      </c>
      <c r="AZ356" s="71">
        <f t="shared" si="327"/>
        <v>-5.7471897128676054E-4</v>
      </c>
      <c r="BA356" s="71">
        <f t="shared" si="327"/>
        <v>-6.0241692580872866E-4</v>
      </c>
      <c r="BB356" s="71">
        <f t="shared" si="327"/>
        <v>-6.3695128887148562E-4</v>
      </c>
      <c r="BC356" s="71">
        <f t="shared" si="327"/>
        <v>2.657630348886701E-3</v>
      </c>
      <c r="BD356" s="71">
        <f t="shared" si="327"/>
        <v>-5.6980673654347916E-4</v>
      </c>
      <c r="BE356" s="71">
        <f t="shared" si="327"/>
        <v>-6.0791022399046813E-4</v>
      </c>
      <c r="BF356" s="71">
        <f t="shared" si="327"/>
        <v>-6.2325518741087314E-4</v>
      </c>
      <c r="BG356" s="71">
        <f t="shared" si="327"/>
        <v>-5.9898889461591743E-4</v>
      </c>
      <c r="BH356" s="71">
        <f t="shared" si="327"/>
        <v>-4.8321226534155744E-4</v>
      </c>
      <c r="BI356" s="71">
        <f t="shared" si="327"/>
        <v>-7.2717977478574554E-4</v>
      </c>
      <c r="BJ356" s="71">
        <f t="shared" si="327"/>
        <v>-6.0976365469091035E-4</v>
      </c>
      <c r="BK356" s="71">
        <f t="shared" si="327"/>
        <v>-3.643938162256382E-2</v>
      </c>
      <c r="BL356">
        <v>33</v>
      </c>
      <c r="BM356">
        <f t="shared" si="256"/>
        <v>0.13806745360886474</v>
      </c>
      <c r="BN356">
        <f t="shared" si="275"/>
        <v>8.2958073198720027E-3</v>
      </c>
      <c r="BO356">
        <f t="shared" si="221"/>
        <v>8.330114294155087E-3</v>
      </c>
      <c r="BP356">
        <f t="shared" si="221"/>
        <v>8.4667063618588199E-3</v>
      </c>
      <c r="BQ356">
        <f t="shared" si="221"/>
        <v>8.9066515925823875E-3</v>
      </c>
    </row>
    <row r="357" spans="1:69">
      <c r="A357" s="79">
        <f t="shared" si="270"/>
        <v>36754</v>
      </c>
      <c r="D357" s="71">
        <f t="shared" si="267"/>
        <v>4.5427270762788657E-2</v>
      </c>
      <c r="E357" s="71">
        <f t="shared" ref="E357:S357" si="328">E159-E$199</f>
        <v>1.669973851116895E-2</v>
      </c>
      <c r="F357" s="71">
        <f t="shared" si="328"/>
        <v>4.1333005055686281E-2</v>
      </c>
      <c r="G357" s="71">
        <f t="shared" si="328"/>
        <v>9.8929072105755897E-2</v>
      </c>
      <c r="H357" s="71">
        <f t="shared" si="328"/>
        <v>5.6419564644158579E-2</v>
      </c>
      <c r="I357" s="71">
        <f t="shared" si="328"/>
        <v>-3.6512567507445024E-3</v>
      </c>
      <c r="J357" s="71">
        <f t="shared" si="328"/>
        <v>-8.2646509756053069E-4</v>
      </c>
      <c r="K357" s="71">
        <f t="shared" si="328"/>
        <v>5.4328368483394937E-2</v>
      </c>
      <c r="L357" s="71">
        <f t="shared" si="328"/>
        <v>4.7534714753928745E-2</v>
      </c>
      <c r="M357" s="71">
        <f t="shared" si="328"/>
        <v>4.8006482617600654E-2</v>
      </c>
      <c r="N357" s="71">
        <f t="shared" si="328"/>
        <v>-1.3283513692360944E-3</v>
      </c>
      <c r="O357" s="71">
        <f t="shared" si="328"/>
        <v>-1.5481112801983331E-3</v>
      </c>
      <c r="P357" s="71">
        <f t="shared" si="328"/>
        <v>-6.9631033666753845E-3</v>
      </c>
      <c r="Q357" s="71">
        <f t="shared" si="328"/>
        <v>-7.8632488478308574E-3</v>
      </c>
      <c r="R357" s="71">
        <f t="shared" si="328"/>
        <v>-7.7381806365148477E-3</v>
      </c>
      <c r="S357" s="71">
        <f t="shared" si="328"/>
        <v>-4.3668399843773157E-4</v>
      </c>
      <c r="T357" s="71">
        <f t="shared" ref="T357:BK357" si="329">T159-T$199</f>
        <v>7.8839225693862605E-2</v>
      </c>
      <c r="U357" s="71">
        <f t="shared" si="329"/>
        <v>-5.848019881595618E-4</v>
      </c>
      <c r="V357" s="71">
        <f t="shared" si="329"/>
        <v>-1.1765248705097018E-3</v>
      </c>
      <c r="W357" s="71">
        <f t="shared" si="329"/>
        <v>2.2810124058886053E-2</v>
      </c>
      <c r="X357" s="71">
        <f t="shared" si="329"/>
        <v>2.1812414068834031E-2</v>
      </c>
      <c r="Y357" s="71">
        <f t="shared" si="329"/>
        <v>1.9867863584194994E-2</v>
      </c>
      <c r="Z357" s="71">
        <f t="shared" si="329"/>
        <v>-2.16843521601425E-2</v>
      </c>
      <c r="AA357" s="71">
        <f t="shared" si="329"/>
        <v>-1.9188516502964076E-2</v>
      </c>
      <c r="AB357" s="71">
        <f t="shared" si="329"/>
        <v>-2.0848360833593069E-2</v>
      </c>
      <c r="AC357" s="71">
        <f t="shared" si="329"/>
        <v>-3.661834036288706E-2</v>
      </c>
      <c r="AD357" s="71">
        <f t="shared" si="329"/>
        <v>-4.3235489886020911E-2</v>
      </c>
      <c r="AE357" s="71">
        <f t="shared" si="329"/>
        <v>-4.6306829587079337E-2</v>
      </c>
      <c r="AF357" s="71">
        <f t="shared" si="329"/>
        <v>-4.3064576864969371E-3</v>
      </c>
      <c r="AG357" s="71">
        <f t="shared" si="329"/>
        <v>-4.5608004135830804E-3</v>
      </c>
      <c r="AH357" s="71">
        <f t="shared" si="329"/>
        <v>-4.4956266289194174E-3</v>
      </c>
      <c r="AI357" s="71">
        <f t="shared" si="329"/>
        <v>-4.3461170843536795E-3</v>
      </c>
      <c r="AJ357" s="71">
        <f t="shared" si="329"/>
        <v>-3.6078437414804E-3</v>
      </c>
      <c r="AK357" s="71">
        <f t="shared" si="329"/>
        <v>-2.3189873645265285E-3</v>
      </c>
      <c r="AL357" s="71">
        <f t="shared" si="329"/>
        <v>-2.0103210239020295E-3</v>
      </c>
      <c r="AM357" s="71">
        <f t="shared" si="329"/>
        <v>-2.2924023932029735E-3</v>
      </c>
      <c r="AN357" s="71">
        <f t="shared" si="329"/>
        <v>-3.6858787948283794E-3</v>
      </c>
      <c r="AO357" s="71">
        <f t="shared" si="329"/>
        <v>-3.8480520568064135E-3</v>
      </c>
      <c r="AP357" s="71">
        <f t="shared" si="329"/>
        <v>-4.0484531266833518E-3</v>
      </c>
      <c r="AQ357" s="71">
        <f t="shared" si="329"/>
        <v>-4.6404045372363671E-4</v>
      </c>
      <c r="AR357" s="71">
        <f t="shared" si="329"/>
        <v>-5.6338624231712527E-4</v>
      </c>
      <c r="AS357" s="71">
        <f t="shared" si="329"/>
        <v>-6.0060782240017169E-4</v>
      </c>
      <c r="AT357" s="71">
        <f t="shared" si="329"/>
        <v>-6.0441956929840022E-4</v>
      </c>
      <c r="AU357" s="71">
        <f t="shared" si="329"/>
        <v>-5.8157096489338492E-4</v>
      </c>
      <c r="AV357" s="71">
        <f t="shared" si="329"/>
        <v>-4.7181288994374484E-4</v>
      </c>
      <c r="AW357" s="71">
        <f t="shared" si="329"/>
        <v>-6.7332016695118393E-4</v>
      </c>
      <c r="AX357" s="71">
        <f t="shared" si="329"/>
        <v>-5.7143479118114252E-4</v>
      </c>
      <c r="AY357" s="71">
        <f t="shared" si="329"/>
        <v>-6.6437331452303284E-4</v>
      </c>
      <c r="AZ357" s="71">
        <f t="shared" si="329"/>
        <v>-5.7471897128676054E-4</v>
      </c>
      <c r="BA357" s="71">
        <f t="shared" si="329"/>
        <v>-6.0241692580872866E-4</v>
      </c>
      <c r="BB357" s="71">
        <f t="shared" si="329"/>
        <v>-6.3695128887148562E-4</v>
      </c>
      <c r="BC357" s="71">
        <f t="shared" si="329"/>
        <v>2.657630348886701E-3</v>
      </c>
      <c r="BD357" s="71">
        <f t="shared" si="329"/>
        <v>-5.6980673654347916E-4</v>
      </c>
      <c r="BE357" s="71">
        <f t="shared" si="329"/>
        <v>-6.0791022399046813E-4</v>
      </c>
      <c r="BF357" s="71">
        <f t="shared" si="329"/>
        <v>-6.2325518741087314E-4</v>
      </c>
      <c r="BG357" s="71">
        <f t="shared" si="329"/>
        <v>-5.9898889461591743E-4</v>
      </c>
      <c r="BH357" s="71">
        <f t="shared" si="329"/>
        <v>-4.8321226534155744E-4</v>
      </c>
      <c r="BI357" s="71">
        <f t="shared" si="329"/>
        <v>-7.2717977478574554E-4</v>
      </c>
      <c r="BJ357" s="71">
        <f t="shared" si="329"/>
        <v>-6.0976365469091035E-4</v>
      </c>
      <c r="BK357" s="71">
        <f t="shared" si="329"/>
        <v>-3.643938162256382E-2</v>
      </c>
      <c r="BL357">
        <v>32</v>
      </c>
      <c r="BM357">
        <f t="shared" si="256"/>
        <v>0.14688026979666463</v>
      </c>
      <c r="BN357">
        <f t="shared" si="275"/>
        <v>8.8253269360340451E-3</v>
      </c>
      <c r="BO357">
        <f t="shared" si="221"/>
        <v>8.8618237171862631E-3</v>
      </c>
      <c r="BP357">
        <f t="shared" si="221"/>
        <v>9.0071344275093838E-3</v>
      </c>
      <c r="BQ357">
        <f t="shared" si="221"/>
        <v>9.4751612687046689E-3</v>
      </c>
    </row>
    <row r="358" spans="1:69">
      <c r="A358" s="79">
        <f t="shared" si="270"/>
        <v>36755</v>
      </c>
      <c r="D358" s="71">
        <f t="shared" si="267"/>
        <v>2.1490027278557217E-2</v>
      </c>
      <c r="E358" s="71">
        <f t="shared" ref="E358:S358" si="330">E160-E$199</f>
        <v>5.3178719558472573E-3</v>
      </c>
      <c r="F358" s="71">
        <f t="shared" si="330"/>
        <v>1.6855858661963402E-2</v>
      </c>
      <c r="G358" s="71">
        <f t="shared" si="330"/>
        <v>1.9338955523900657E-2</v>
      </c>
      <c r="H358" s="71">
        <f t="shared" si="330"/>
        <v>-3.7992953488960894E-3</v>
      </c>
      <c r="I358" s="71">
        <f t="shared" si="330"/>
        <v>-3.6512567507445024E-3</v>
      </c>
      <c r="J358" s="71">
        <f t="shared" si="330"/>
        <v>-8.2646509756053069E-4</v>
      </c>
      <c r="K358" s="71">
        <f t="shared" si="330"/>
        <v>-2.0245680677368444E-3</v>
      </c>
      <c r="L358" s="71">
        <f t="shared" si="330"/>
        <v>-6.7772745998111892E-3</v>
      </c>
      <c r="M358" s="71">
        <f t="shared" si="330"/>
        <v>-3.0684473188145956E-3</v>
      </c>
      <c r="N358" s="71">
        <f t="shared" si="330"/>
        <v>2.7695244713241685E-2</v>
      </c>
      <c r="O358" s="71">
        <f t="shared" si="330"/>
        <v>4.262543026678775E-2</v>
      </c>
      <c r="P358" s="71">
        <f t="shared" si="330"/>
        <v>3.6833704983285899E-2</v>
      </c>
      <c r="Q358" s="71">
        <f t="shared" si="330"/>
        <v>-7.8632488478308574E-3</v>
      </c>
      <c r="R358" s="71">
        <f t="shared" si="330"/>
        <v>-7.7381806365148477E-3</v>
      </c>
      <c r="S358" s="71">
        <f t="shared" si="330"/>
        <v>-4.3668399843773157E-4</v>
      </c>
      <c r="T358" s="71">
        <f t="shared" ref="T358:BK358" si="331">T160-T$199</f>
        <v>-3.4983692613827728E-2</v>
      </c>
      <c r="U358" s="71">
        <f t="shared" si="331"/>
        <v>-4.2257498388727638E-2</v>
      </c>
      <c r="V358" s="71">
        <f t="shared" si="331"/>
        <v>-5.2469819258060282E-2</v>
      </c>
      <c r="W358" s="71">
        <f t="shared" si="331"/>
        <v>-4.8772975722916154E-2</v>
      </c>
      <c r="X358" s="71">
        <f t="shared" si="331"/>
        <v>-4.6509667186502068E-2</v>
      </c>
      <c r="Y358" s="71">
        <f t="shared" si="331"/>
        <v>-4.340967408760895E-2</v>
      </c>
      <c r="Z358" s="71">
        <f t="shared" si="331"/>
        <v>1.4683105418214996E-2</v>
      </c>
      <c r="AA358" s="71">
        <f t="shared" si="331"/>
        <v>3.4862759908396934E-2</v>
      </c>
      <c r="AB358" s="71">
        <f t="shared" si="331"/>
        <v>3.3705190167730513E-2</v>
      </c>
      <c r="AC358" s="71">
        <f t="shared" si="331"/>
        <v>-8.0430688758121487E-4</v>
      </c>
      <c r="AD358" s="71">
        <f t="shared" si="331"/>
        <v>-1.2125001111729836E-3</v>
      </c>
      <c r="AE358" s="71">
        <f t="shared" si="331"/>
        <v>-3.610910390589965E-3</v>
      </c>
      <c r="AF358" s="71">
        <f t="shared" si="331"/>
        <v>-4.3064576864969371E-3</v>
      </c>
      <c r="AG358" s="71">
        <f t="shared" si="331"/>
        <v>-4.5608004135830804E-3</v>
      </c>
      <c r="AH358" s="71">
        <f t="shared" si="331"/>
        <v>-4.4956266289194174E-3</v>
      </c>
      <c r="AI358" s="71">
        <f t="shared" si="331"/>
        <v>-4.3461170843536795E-3</v>
      </c>
      <c r="AJ358" s="71">
        <f t="shared" si="331"/>
        <v>-3.6078437414804E-3</v>
      </c>
      <c r="AK358" s="71">
        <f t="shared" si="331"/>
        <v>-2.3189873645265285E-3</v>
      </c>
      <c r="AL358" s="71">
        <f t="shared" si="331"/>
        <v>-2.0103210239020295E-3</v>
      </c>
      <c r="AM358" s="71">
        <f t="shared" si="331"/>
        <v>-2.2924023932029735E-3</v>
      </c>
      <c r="AN358" s="71">
        <f t="shared" si="331"/>
        <v>-3.6858787948283794E-3</v>
      </c>
      <c r="AO358" s="71">
        <f t="shared" si="331"/>
        <v>-3.8480520568064135E-3</v>
      </c>
      <c r="AP358" s="71">
        <f t="shared" si="331"/>
        <v>-4.0484531266833518E-3</v>
      </c>
      <c r="AQ358" s="71">
        <f t="shared" si="331"/>
        <v>-4.6404045372363671E-4</v>
      </c>
      <c r="AR358" s="71">
        <f t="shared" si="331"/>
        <v>-5.6338624231712527E-4</v>
      </c>
      <c r="AS358" s="71">
        <f t="shared" si="331"/>
        <v>-6.0060782240017169E-4</v>
      </c>
      <c r="AT358" s="71">
        <f t="shared" si="331"/>
        <v>-6.0441956929840022E-4</v>
      </c>
      <c r="AU358" s="71">
        <f t="shared" si="331"/>
        <v>-5.8157096489338492E-4</v>
      </c>
      <c r="AV358" s="71">
        <f t="shared" si="331"/>
        <v>-4.7181288994374484E-4</v>
      </c>
      <c r="AW358" s="71">
        <f t="shared" si="331"/>
        <v>-6.7332016695118393E-4</v>
      </c>
      <c r="AX358" s="71">
        <f t="shared" si="331"/>
        <v>-5.7143479118114252E-4</v>
      </c>
      <c r="AY358" s="71">
        <f t="shared" si="331"/>
        <v>-6.6437331452303284E-4</v>
      </c>
      <c r="AZ358" s="71">
        <f t="shared" si="331"/>
        <v>-5.7471897128676054E-4</v>
      </c>
      <c r="BA358" s="71">
        <f t="shared" si="331"/>
        <v>-6.0241692580872866E-4</v>
      </c>
      <c r="BB358" s="71">
        <f t="shared" si="331"/>
        <v>-6.3695128887148562E-4</v>
      </c>
      <c r="BC358" s="71">
        <f t="shared" si="331"/>
        <v>2.657630348886701E-3</v>
      </c>
      <c r="BD358" s="71">
        <f t="shared" si="331"/>
        <v>-5.6980673654347916E-4</v>
      </c>
      <c r="BE358" s="71">
        <f t="shared" si="331"/>
        <v>-6.0791022399046813E-4</v>
      </c>
      <c r="BF358" s="71">
        <f t="shared" si="331"/>
        <v>-6.2325518741087314E-4</v>
      </c>
      <c r="BG358" s="71">
        <f t="shared" si="331"/>
        <v>-5.9898889461591743E-4</v>
      </c>
      <c r="BH358" s="71">
        <f t="shared" si="331"/>
        <v>-4.8321226534155744E-4</v>
      </c>
      <c r="BI358" s="71">
        <f t="shared" si="331"/>
        <v>-7.2717977478574554E-4</v>
      </c>
      <c r="BJ358" s="71">
        <f t="shared" si="331"/>
        <v>-6.0976365469091035E-4</v>
      </c>
      <c r="BK358" s="71">
        <f t="shared" si="331"/>
        <v>-3.643938162256382E-2</v>
      </c>
      <c r="BL358">
        <v>31</v>
      </c>
      <c r="BM358">
        <f t="shared" si="256"/>
        <v>0.15625560616666451</v>
      </c>
      <c r="BN358">
        <f t="shared" si="275"/>
        <v>9.3886456766319633E-3</v>
      </c>
      <c r="BO358">
        <f t="shared" si="221"/>
        <v>9.4274720395598546E-3</v>
      </c>
      <c r="BP358">
        <f t="shared" si="221"/>
        <v>9.5820579016057273E-3</v>
      </c>
      <c r="BQ358">
        <f t="shared" si="221"/>
        <v>1.0079958796494329E-2</v>
      </c>
    </row>
    <row r="359" spans="1:69">
      <c r="A359" s="79">
        <f t="shared" si="270"/>
        <v>36756</v>
      </c>
      <c r="D359" s="71">
        <f t="shared" si="267"/>
        <v>9.1511176491074708E-2</v>
      </c>
      <c r="E359" s="71">
        <f t="shared" ref="E359:S359" si="332">E161-E$199</f>
        <v>2.5086457278270195E-2</v>
      </c>
      <c r="F359" s="71">
        <f t="shared" si="332"/>
        <v>5.3035980073349379E-2</v>
      </c>
      <c r="G359" s="71">
        <f t="shared" si="332"/>
        <v>7.8328253999604747E-2</v>
      </c>
      <c r="H359" s="71">
        <f t="shared" si="332"/>
        <v>7.1235890594018011E-2</v>
      </c>
      <c r="I359" s="71">
        <f t="shared" si="332"/>
        <v>4.015136590764834E-2</v>
      </c>
      <c r="J359" s="71">
        <f t="shared" si="332"/>
        <v>-8.2646509756053069E-4</v>
      </c>
      <c r="K359" s="71">
        <f t="shared" si="332"/>
        <v>7.06640363351526E-3</v>
      </c>
      <c r="L359" s="71">
        <f t="shared" si="332"/>
        <v>6.3520168419816123E-3</v>
      </c>
      <c r="M359" s="71">
        <f t="shared" si="332"/>
        <v>2.5563365355512485E-2</v>
      </c>
      <c r="N359" s="71">
        <f t="shared" si="332"/>
        <v>2.2895683346385611E-2</v>
      </c>
      <c r="O359" s="71">
        <f t="shared" si="332"/>
        <v>4.1791417387567573E-2</v>
      </c>
      <c r="P359" s="71">
        <f t="shared" si="332"/>
        <v>8.4991296956859891E-3</v>
      </c>
      <c r="Q359" s="71">
        <f t="shared" si="332"/>
        <v>7.439268579006347E-3</v>
      </c>
      <c r="R359" s="71">
        <f t="shared" si="332"/>
        <v>9.7754018561933623E-3</v>
      </c>
      <c r="S359" s="71">
        <f t="shared" si="332"/>
        <v>3.4747244126038163E-2</v>
      </c>
      <c r="T359" s="71">
        <f t="shared" ref="T359:BK359" si="333">T161-T$199</f>
        <v>3.3988659528510996E-2</v>
      </c>
      <c r="U359" s="71">
        <f t="shared" si="333"/>
        <v>2.0468607209672703E-2</v>
      </c>
      <c r="V359" s="71">
        <f t="shared" si="333"/>
        <v>-1.1765248705097018E-3</v>
      </c>
      <c r="W359" s="71">
        <f t="shared" si="333"/>
        <v>1.1335653066799557E-2</v>
      </c>
      <c r="X359" s="71">
        <f t="shared" si="333"/>
        <v>1.6604324863462278E-2</v>
      </c>
      <c r="Y359" s="71">
        <f t="shared" si="333"/>
        <v>1.5010827490576265E-2</v>
      </c>
      <c r="Z359" s="71">
        <f t="shared" si="333"/>
        <v>1.9514207375259225E-2</v>
      </c>
      <c r="AA359" s="71">
        <f t="shared" si="333"/>
        <v>2.2045944230462501E-2</v>
      </c>
      <c r="AB359" s="71">
        <f t="shared" si="333"/>
        <v>8.7584772897453707E-3</v>
      </c>
      <c r="AC359" s="71">
        <f t="shared" si="333"/>
        <v>-8.0430688758121487E-4</v>
      </c>
      <c r="AD359" s="71">
        <f t="shared" si="333"/>
        <v>-1.2125001111729836E-3</v>
      </c>
      <c r="AE359" s="71">
        <f t="shared" si="333"/>
        <v>1.7964899591367316E-2</v>
      </c>
      <c r="AF359" s="71">
        <f t="shared" si="333"/>
        <v>1.8463196329638741E-2</v>
      </c>
      <c r="AG359" s="71">
        <f t="shared" si="333"/>
        <v>-4.5608004135830804E-3</v>
      </c>
      <c r="AH359" s="71">
        <f t="shared" si="333"/>
        <v>-4.4956266289194174E-3</v>
      </c>
      <c r="AI359" s="71">
        <f t="shared" si="333"/>
        <v>-4.3461170843536795E-3</v>
      </c>
      <c r="AJ359" s="71">
        <f t="shared" si="333"/>
        <v>-3.6078437414804E-3</v>
      </c>
      <c r="AK359" s="71">
        <f t="shared" si="333"/>
        <v>-2.3189873645265285E-3</v>
      </c>
      <c r="AL359" s="71">
        <f t="shared" si="333"/>
        <v>2.2157119082985052E-2</v>
      </c>
      <c r="AM359" s="71">
        <f t="shared" si="333"/>
        <v>1.86507714520402E-2</v>
      </c>
      <c r="AN359" s="71">
        <f t="shared" si="333"/>
        <v>2.0193001727927644E-2</v>
      </c>
      <c r="AO359" s="71">
        <f t="shared" si="333"/>
        <v>1.8252294943859507E-2</v>
      </c>
      <c r="AP359" s="71">
        <f t="shared" si="333"/>
        <v>-4.0484531266833518E-3</v>
      </c>
      <c r="AQ359" s="71">
        <f t="shared" si="333"/>
        <v>-4.6404045372363671E-4</v>
      </c>
      <c r="AR359" s="71">
        <f t="shared" si="333"/>
        <v>2.3580712687043846E-2</v>
      </c>
      <c r="AS359" s="71">
        <f t="shared" si="333"/>
        <v>-6.0060782240017169E-4</v>
      </c>
      <c r="AT359" s="71">
        <f t="shared" si="333"/>
        <v>-6.0441956929840022E-4</v>
      </c>
      <c r="AU359" s="71">
        <f t="shared" si="333"/>
        <v>-5.8157096489338492E-4</v>
      </c>
      <c r="AV359" s="71">
        <f t="shared" si="333"/>
        <v>-4.7181288994374484E-4</v>
      </c>
      <c r="AW359" s="71">
        <f t="shared" si="333"/>
        <v>-6.7332016695118393E-4</v>
      </c>
      <c r="AX359" s="71">
        <f t="shared" si="333"/>
        <v>2.7108162381797155E-2</v>
      </c>
      <c r="AY359" s="71">
        <f t="shared" si="333"/>
        <v>2.2866124095671004E-2</v>
      </c>
      <c r="AZ359" s="71">
        <f t="shared" si="333"/>
        <v>2.6727004058153172E-2</v>
      </c>
      <c r="BA359" s="71">
        <f t="shared" si="333"/>
        <v>2.2790462648896646E-2</v>
      </c>
      <c r="BB359" s="71">
        <f t="shared" si="333"/>
        <v>-6.3695128887148562E-4</v>
      </c>
      <c r="BC359" s="71">
        <f t="shared" si="333"/>
        <v>2.657630348886701E-3</v>
      </c>
      <c r="BD359" s="71">
        <f t="shared" si="333"/>
        <v>2.3809752740606999E-2</v>
      </c>
      <c r="BE359" s="71">
        <f t="shared" si="333"/>
        <v>-6.0791022399046813E-4</v>
      </c>
      <c r="BF359" s="71">
        <f t="shared" si="333"/>
        <v>-6.2325518741087314E-4</v>
      </c>
      <c r="BG359" s="71">
        <f t="shared" si="333"/>
        <v>-5.9898889461591743E-4</v>
      </c>
      <c r="BH359" s="71">
        <f t="shared" si="333"/>
        <v>-4.8321226534155744E-4</v>
      </c>
      <c r="BI359" s="71">
        <f t="shared" si="333"/>
        <v>-7.2717977478574554E-4</v>
      </c>
      <c r="BJ359" s="71">
        <f t="shared" si="333"/>
        <v>2.9350535941183583E-2</v>
      </c>
      <c r="BK359" s="71">
        <f t="shared" si="333"/>
        <v>-1.1280821986408889E-2</v>
      </c>
      <c r="BL359">
        <v>30</v>
      </c>
      <c r="BM359">
        <f t="shared" si="256"/>
        <v>0.16622936826240906</v>
      </c>
      <c r="BN359">
        <f t="shared" si="275"/>
        <v>9.9879209325871958E-3</v>
      </c>
      <c r="BO359">
        <f t="shared" si="221"/>
        <v>1.0029225573999845E-2</v>
      </c>
      <c r="BP359">
        <f t="shared" si="221"/>
        <v>1.0193678618729498E-2</v>
      </c>
      <c r="BQ359">
        <f t="shared" si="221"/>
        <v>1.0723360421802478E-2</v>
      </c>
    </row>
    <row r="360" spans="1:69">
      <c r="A360" s="79">
        <f t="shared" si="270"/>
        <v>36759</v>
      </c>
      <c r="D360" s="71">
        <f t="shared" ref="D360:D391" si="334">D162-D$199</f>
        <v>-1.3849339166751646E-2</v>
      </c>
      <c r="E360" s="71">
        <f t="shared" ref="E360:S360" si="335">E162-E$199</f>
        <v>-1.5735537241985006E-2</v>
      </c>
      <c r="F360" s="71">
        <f t="shared" si="335"/>
        <v>9.3563622673925421E-3</v>
      </c>
      <c r="G360" s="71">
        <f t="shared" si="335"/>
        <v>1.7333741296762805E-2</v>
      </c>
      <c r="H360" s="71">
        <f t="shared" si="335"/>
        <v>1.1148666086977059E-2</v>
      </c>
      <c r="I360" s="71">
        <f t="shared" si="335"/>
        <v>1.4048320348656353E-2</v>
      </c>
      <c r="J360" s="71">
        <f t="shared" si="335"/>
        <v>-8.2646509756053069E-4</v>
      </c>
      <c r="K360" s="71">
        <f t="shared" si="335"/>
        <v>-2.0245680677368444E-3</v>
      </c>
      <c r="L360" s="71">
        <f t="shared" si="335"/>
        <v>-6.7772745998111892E-3</v>
      </c>
      <c r="M360" s="71">
        <f t="shared" si="335"/>
        <v>-3.0684473188145956E-3</v>
      </c>
      <c r="N360" s="71">
        <f t="shared" si="335"/>
        <v>1.4501025451927437E-2</v>
      </c>
      <c r="O360" s="71">
        <f t="shared" si="335"/>
        <v>5.3247680075637176E-3</v>
      </c>
      <c r="P360" s="71">
        <f t="shared" si="335"/>
        <v>8.2636849269241697E-3</v>
      </c>
      <c r="Q360" s="71">
        <f t="shared" si="335"/>
        <v>-7.8632488478308574E-3</v>
      </c>
      <c r="R360" s="71">
        <f t="shared" si="335"/>
        <v>-7.7381806365148477E-3</v>
      </c>
      <c r="S360" s="71">
        <f t="shared" si="335"/>
        <v>-4.3668399843773157E-4</v>
      </c>
      <c r="T360" s="71">
        <f t="shared" ref="T360:BK360" si="336">T162-T$199</f>
        <v>2.0467611922386466E-2</v>
      </c>
      <c r="U360" s="71">
        <f t="shared" si="336"/>
        <v>2.512355472204747E-2</v>
      </c>
      <c r="V360" s="71">
        <f t="shared" si="336"/>
        <v>-1.1765248705097018E-3</v>
      </c>
      <c r="W360" s="71">
        <f t="shared" si="336"/>
        <v>-8.596200270186503E-4</v>
      </c>
      <c r="X360" s="71">
        <f t="shared" si="336"/>
        <v>-7.8741784840696133E-4</v>
      </c>
      <c r="Y360" s="71">
        <f t="shared" si="336"/>
        <v>-1.0753102610481786E-3</v>
      </c>
      <c r="Z360" s="71">
        <f t="shared" si="336"/>
        <v>1.9104762395232889E-2</v>
      </c>
      <c r="AA360" s="71">
        <f t="shared" si="336"/>
        <v>7.5198737690271881E-3</v>
      </c>
      <c r="AB360" s="71">
        <f t="shared" si="336"/>
        <v>1.8157990325342994E-2</v>
      </c>
      <c r="AC360" s="71">
        <f t="shared" si="336"/>
        <v>-8.0430688758121487E-4</v>
      </c>
      <c r="AD360" s="71">
        <f t="shared" si="336"/>
        <v>-1.2125001111729836E-3</v>
      </c>
      <c r="AE360" s="71">
        <f t="shared" si="336"/>
        <v>-3.610910390589965E-3</v>
      </c>
      <c r="AF360" s="71">
        <f t="shared" si="336"/>
        <v>-4.3064576864969371E-3</v>
      </c>
      <c r="AG360" s="71">
        <f t="shared" si="336"/>
        <v>-4.5608004135830804E-3</v>
      </c>
      <c r="AH360" s="71">
        <f t="shared" si="336"/>
        <v>-4.4956266289194174E-3</v>
      </c>
      <c r="AI360" s="71">
        <f t="shared" si="336"/>
        <v>-4.3461170843536795E-3</v>
      </c>
      <c r="AJ360" s="71">
        <f t="shared" si="336"/>
        <v>-3.6078437414804E-3</v>
      </c>
      <c r="AK360" s="71">
        <f t="shared" si="336"/>
        <v>-2.3189873645265285E-3</v>
      </c>
      <c r="AL360" s="71">
        <f t="shared" si="336"/>
        <v>-2.0103210239020295E-3</v>
      </c>
      <c r="AM360" s="71">
        <f t="shared" si="336"/>
        <v>-2.2924023932029735E-3</v>
      </c>
      <c r="AN360" s="71">
        <f t="shared" si="336"/>
        <v>-3.6858787948283794E-3</v>
      </c>
      <c r="AO360" s="71">
        <f t="shared" si="336"/>
        <v>-3.8480520568064135E-3</v>
      </c>
      <c r="AP360" s="71">
        <f t="shared" si="336"/>
        <v>-4.0484531266833518E-3</v>
      </c>
      <c r="AQ360" s="71">
        <f t="shared" si="336"/>
        <v>-4.6404045372363671E-4</v>
      </c>
      <c r="AR360" s="71">
        <f t="shared" si="336"/>
        <v>-5.6338624231712527E-4</v>
      </c>
      <c r="AS360" s="71">
        <f t="shared" si="336"/>
        <v>-6.0060782240017169E-4</v>
      </c>
      <c r="AT360" s="71">
        <f t="shared" si="336"/>
        <v>-6.0441956929840022E-4</v>
      </c>
      <c r="AU360" s="71">
        <f t="shared" si="336"/>
        <v>-5.8157096489338492E-4</v>
      </c>
      <c r="AV360" s="71">
        <f t="shared" si="336"/>
        <v>-4.7181288994374484E-4</v>
      </c>
      <c r="AW360" s="71">
        <f t="shared" si="336"/>
        <v>-6.7332016695118393E-4</v>
      </c>
      <c r="AX360" s="71">
        <f t="shared" si="336"/>
        <v>-5.7143479118114252E-4</v>
      </c>
      <c r="AY360" s="71">
        <f t="shared" si="336"/>
        <v>-6.6437331452303284E-4</v>
      </c>
      <c r="AZ360" s="71">
        <f t="shared" si="336"/>
        <v>-5.7471897128676054E-4</v>
      </c>
      <c r="BA360" s="71">
        <f t="shared" si="336"/>
        <v>-6.0241692580872866E-4</v>
      </c>
      <c r="BB360" s="71">
        <f t="shared" si="336"/>
        <v>-6.3695128887148562E-4</v>
      </c>
      <c r="BC360" s="71">
        <f t="shared" si="336"/>
        <v>2.657630348886701E-3</v>
      </c>
      <c r="BD360" s="71">
        <f t="shared" si="336"/>
        <v>-5.6980673654347916E-4</v>
      </c>
      <c r="BE360" s="71">
        <f t="shared" si="336"/>
        <v>-6.0791022399046813E-4</v>
      </c>
      <c r="BF360" s="71">
        <f t="shared" si="336"/>
        <v>-6.2325518741087314E-4</v>
      </c>
      <c r="BG360" s="71">
        <f t="shared" si="336"/>
        <v>-5.9898889461591743E-4</v>
      </c>
      <c r="BH360" s="71">
        <f t="shared" si="336"/>
        <v>-4.8321226534155744E-4</v>
      </c>
      <c r="BI360" s="71">
        <f t="shared" si="336"/>
        <v>-7.2717977478574554E-4</v>
      </c>
      <c r="BJ360" s="71">
        <f t="shared" si="336"/>
        <v>-6.0976365469091035E-4</v>
      </c>
      <c r="BK360" s="71">
        <f t="shared" si="336"/>
        <v>-3.643938162256382E-2</v>
      </c>
      <c r="BL360">
        <v>29</v>
      </c>
      <c r="BM360">
        <f t="shared" si="256"/>
        <v>0.17683975347064795</v>
      </c>
      <c r="BN360">
        <f t="shared" si="275"/>
        <v>1.0625447800624677E-2</v>
      </c>
      <c r="BO360">
        <f t="shared" si="221"/>
        <v>1.0669388908510475E-2</v>
      </c>
      <c r="BP360">
        <f t="shared" si="221"/>
        <v>1.0844338956095212E-2</v>
      </c>
      <c r="BQ360">
        <f t="shared" si="221"/>
        <v>1.1407830235960084E-2</v>
      </c>
    </row>
    <row r="361" spans="1:69">
      <c r="A361" s="79">
        <f t="shared" si="270"/>
        <v>36760</v>
      </c>
      <c r="D361" s="71">
        <f t="shared" si="334"/>
        <v>4.6775282649683197E-2</v>
      </c>
      <c r="E361" s="71">
        <f t="shared" ref="E361:S361" si="337">E163-E$199</f>
        <v>3.3054626927447039E-2</v>
      </c>
      <c r="F361" s="71">
        <f t="shared" si="337"/>
        <v>7.6277121823963859E-2</v>
      </c>
      <c r="G361" s="71">
        <f t="shared" si="337"/>
        <v>8.8436643320365868E-2</v>
      </c>
      <c r="H361" s="71">
        <f t="shared" si="337"/>
        <v>0.13712311392201565</v>
      </c>
      <c r="I361" s="71">
        <f t="shared" si="337"/>
        <v>0.13991731374597688</v>
      </c>
      <c r="J361" s="71">
        <f t="shared" si="337"/>
        <v>0.17283702895327954</v>
      </c>
      <c r="K361" s="71">
        <f t="shared" si="337"/>
        <v>8.4609663905165236E-2</v>
      </c>
      <c r="L361" s="71">
        <f t="shared" si="337"/>
        <v>7.6604334339239813E-2</v>
      </c>
      <c r="M361" s="71">
        <f t="shared" si="337"/>
        <v>7.4489787027059842E-2</v>
      </c>
      <c r="N361" s="71">
        <f t="shared" si="337"/>
        <v>5.9596463265608017E-2</v>
      </c>
      <c r="O361" s="71">
        <f t="shared" si="337"/>
        <v>6.4701274261002334E-2</v>
      </c>
      <c r="P361" s="71">
        <f t="shared" si="337"/>
        <v>5.1726270768105931E-2</v>
      </c>
      <c r="Q361" s="71">
        <f t="shared" si="337"/>
        <v>-7.8632488478308574E-3</v>
      </c>
      <c r="R361" s="71">
        <f t="shared" si="337"/>
        <v>-7.7381806365148477E-3</v>
      </c>
      <c r="S361" s="71">
        <f t="shared" si="337"/>
        <v>-4.3668399843773157E-4</v>
      </c>
      <c r="T361" s="71">
        <f t="shared" ref="T361:BK361" si="338">T163-T$199</f>
        <v>1.1873775259888425E-2</v>
      </c>
      <c r="U361" s="71">
        <f t="shared" si="338"/>
        <v>1.4528835821888544E-2</v>
      </c>
      <c r="V361" s="71">
        <f t="shared" si="338"/>
        <v>2.4798961532751036E-2</v>
      </c>
      <c r="W361" s="71">
        <f t="shared" si="338"/>
        <v>5.1826944289440112E-3</v>
      </c>
      <c r="X361" s="71">
        <f t="shared" si="338"/>
        <v>1.0641277975215888E-2</v>
      </c>
      <c r="Y361" s="71">
        <f t="shared" si="338"/>
        <v>9.5067990694888294E-3</v>
      </c>
      <c r="Z361" s="71">
        <f t="shared" si="338"/>
        <v>1.5499092378431127E-3</v>
      </c>
      <c r="AA361" s="71">
        <f t="shared" si="338"/>
        <v>3.2005288640932711E-3</v>
      </c>
      <c r="AB361" s="71">
        <f t="shared" si="338"/>
        <v>1.4415911056534485E-3</v>
      </c>
      <c r="AC361" s="71">
        <f t="shared" si="338"/>
        <v>-8.0430688758121487E-4</v>
      </c>
      <c r="AD361" s="71">
        <f t="shared" si="338"/>
        <v>-1.2125001111729836E-3</v>
      </c>
      <c r="AE361" s="71">
        <f t="shared" si="338"/>
        <v>-3.610910390589965E-3</v>
      </c>
      <c r="AF361" s="71">
        <f t="shared" si="338"/>
        <v>1.7515828894523827E-2</v>
      </c>
      <c r="AG361" s="71">
        <f t="shared" si="338"/>
        <v>2.1707126407027023E-2</v>
      </c>
      <c r="AH361" s="71">
        <f t="shared" si="338"/>
        <v>7.656564743174157E-3</v>
      </c>
      <c r="AI361" s="71">
        <f t="shared" si="338"/>
        <v>-4.3461170843536795E-3</v>
      </c>
      <c r="AJ361" s="71">
        <f t="shared" si="338"/>
        <v>-3.6078437414804E-3</v>
      </c>
      <c r="AK361" s="71">
        <f t="shared" si="338"/>
        <v>-2.3189873645265285E-3</v>
      </c>
      <c r="AL361" s="71">
        <f t="shared" si="338"/>
        <v>3.9413689646871112E-3</v>
      </c>
      <c r="AM361" s="71">
        <f t="shared" si="338"/>
        <v>8.0169672656583146E-3</v>
      </c>
      <c r="AN361" s="71">
        <f t="shared" si="338"/>
        <v>2.1957991421375873E-3</v>
      </c>
      <c r="AO361" s="71">
        <f t="shared" si="338"/>
        <v>-3.8480520568064135E-3</v>
      </c>
      <c r="AP361" s="71">
        <f t="shared" si="338"/>
        <v>-4.0484531266833518E-3</v>
      </c>
      <c r="AQ361" s="71">
        <f t="shared" si="338"/>
        <v>-4.6404045372363671E-4</v>
      </c>
      <c r="AR361" s="71">
        <f t="shared" si="338"/>
        <v>2.2545399678867335E-2</v>
      </c>
      <c r="AS361" s="71">
        <f t="shared" si="338"/>
        <v>2.7554081497089222E-2</v>
      </c>
      <c r="AT361" s="71">
        <f t="shared" si="338"/>
        <v>1.2471637200740092E-2</v>
      </c>
      <c r="AU361" s="71">
        <f t="shared" si="338"/>
        <v>-5.8157096489338492E-4</v>
      </c>
      <c r="AV361" s="71">
        <f t="shared" si="338"/>
        <v>-4.7181288994374484E-4</v>
      </c>
      <c r="AW361" s="71">
        <f t="shared" si="338"/>
        <v>-6.7332016695118393E-4</v>
      </c>
      <c r="AX361" s="71">
        <f t="shared" si="338"/>
        <v>6.2303871064889708E-3</v>
      </c>
      <c r="AY361" s="71">
        <f t="shared" si="338"/>
        <v>1.0896449086552972E-2</v>
      </c>
      <c r="AZ361" s="71">
        <f t="shared" si="338"/>
        <v>6.1358148671412918E-3</v>
      </c>
      <c r="BA361" s="71">
        <f t="shared" si="338"/>
        <v>-6.0241692580872866E-4</v>
      </c>
      <c r="BB361" s="71">
        <f t="shared" si="338"/>
        <v>-6.3695128887148562E-4</v>
      </c>
      <c r="BC361" s="71">
        <f t="shared" si="338"/>
        <v>2.657630348886701E-3</v>
      </c>
      <c r="BD361" s="71">
        <f t="shared" si="338"/>
        <v>2.2759030336194298E-2</v>
      </c>
      <c r="BE361" s="71">
        <f t="shared" si="338"/>
        <v>2.7874108060688553E-2</v>
      </c>
      <c r="BF361" s="71">
        <f t="shared" si="338"/>
        <v>1.2613816651926334E-2</v>
      </c>
      <c r="BG361" s="71">
        <f t="shared" si="338"/>
        <v>-5.9898889461591743E-4</v>
      </c>
      <c r="BH361" s="71">
        <f t="shared" si="338"/>
        <v>-4.8321226534155744E-4</v>
      </c>
      <c r="BI361" s="71">
        <f t="shared" si="338"/>
        <v>-7.2717977478574554E-4</v>
      </c>
      <c r="BJ361" s="71">
        <f t="shared" si="338"/>
        <v>6.7421294800710241E-3</v>
      </c>
      <c r="BK361" s="71">
        <f t="shared" si="338"/>
        <v>-2.409354580026446E-2</v>
      </c>
      <c r="BL361">
        <v>28</v>
      </c>
      <c r="BM361">
        <f t="shared" si="256"/>
        <v>0.18812739730919997</v>
      </c>
      <c r="BN361">
        <f t="shared" si="275"/>
        <v>1.1303667873004977E-2</v>
      </c>
      <c r="BO361">
        <f t="shared" si="221"/>
        <v>1.1350413732457954E-2</v>
      </c>
      <c r="BP361">
        <f t="shared" si="221"/>
        <v>1.1536530804356611E-2</v>
      </c>
      <c r="BQ361">
        <f t="shared" si="221"/>
        <v>1.2135989612723495E-2</v>
      </c>
    </row>
    <row r="362" spans="1:69">
      <c r="A362" s="79">
        <f t="shared" si="270"/>
        <v>36761</v>
      </c>
      <c r="D362" s="71">
        <f t="shared" si="334"/>
        <v>-3.1653963800258353E-2</v>
      </c>
      <c r="E362" s="71">
        <f t="shared" ref="E362:S362" si="339">E164-E$199</f>
        <v>7.5236240963741777E-2</v>
      </c>
      <c r="F362" s="71">
        <f t="shared" si="339"/>
        <v>-1.89785215291376E-3</v>
      </c>
      <c r="G362" s="71">
        <f t="shared" si="339"/>
        <v>-1.7144536739316062E-3</v>
      </c>
      <c r="H362" s="71">
        <f t="shared" si="339"/>
        <v>6.4572048182929718E-3</v>
      </c>
      <c r="I362" s="71">
        <f t="shared" si="339"/>
        <v>-3.6512567507445024E-3</v>
      </c>
      <c r="J362" s="71">
        <f t="shared" si="339"/>
        <v>1.356227235453914E-2</v>
      </c>
      <c r="K362" s="71">
        <f t="shared" si="339"/>
        <v>-2.0245680677368444E-3</v>
      </c>
      <c r="L362" s="71">
        <f t="shared" si="339"/>
        <v>-6.7772745998111892E-3</v>
      </c>
      <c r="M362" s="71">
        <f t="shared" si="339"/>
        <v>-3.0684473188145956E-3</v>
      </c>
      <c r="N362" s="71">
        <f t="shared" si="339"/>
        <v>3.4946935378345305E-2</v>
      </c>
      <c r="O362" s="71">
        <f t="shared" si="339"/>
        <v>3.3101024132975942E-2</v>
      </c>
      <c r="P362" s="71">
        <f t="shared" si="339"/>
        <v>2.8042220830318113E-2</v>
      </c>
      <c r="Q362" s="71">
        <f t="shared" si="339"/>
        <v>7.2086265108313365E-3</v>
      </c>
      <c r="R362" s="71">
        <f t="shared" si="339"/>
        <v>9.4739482446065774E-3</v>
      </c>
      <c r="S362" s="71">
        <f t="shared" si="339"/>
        <v>1.6701696068162401E-2</v>
      </c>
      <c r="T362" s="71">
        <f t="shared" ref="T362:BK362" si="340">T164-T$199</f>
        <v>-4.9751654265840458E-4</v>
      </c>
      <c r="U362" s="71">
        <f t="shared" si="340"/>
        <v>-5.848019881595618E-4</v>
      </c>
      <c r="V362" s="71">
        <f t="shared" si="340"/>
        <v>-1.1765248705097018E-3</v>
      </c>
      <c r="W362" s="71">
        <f t="shared" si="340"/>
        <v>-8.596200270186503E-4</v>
      </c>
      <c r="X362" s="71">
        <f t="shared" si="340"/>
        <v>-7.8741784840696133E-4</v>
      </c>
      <c r="Y362" s="71">
        <f t="shared" si="340"/>
        <v>-1.0753102610481786E-3</v>
      </c>
      <c r="Z362" s="71">
        <f t="shared" si="340"/>
        <v>-9.259523883618781E-4</v>
      </c>
      <c r="AA362" s="71">
        <f t="shared" si="340"/>
        <v>-1.0638699223642471E-3</v>
      </c>
      <c r="AB362" s="71">
        <f t="shared" si="340"/>
        <v>-9.1745693340982597E-4</v>
      </c>
      <c r="AC362" s="71">
        <f t="shared" si="340"/>
        <v>-8.0430688758121487E-4</v>
      </c>
      <c r="AD362" s="71">
        <f t="shared" si="340"/>
        <v>-1.2125001111729836E-3</v>
      </c>
      <c r="AE362" s="71">
        <f t="shared" si="340"/>
        <v>-3.610910390589965E-3</v>
      </c>
      <c r="AF362" s="71">
        <f t="shared" si="340"/>
        <v>-4.3064576864969371E-3</v>
      </c>
      <c r="AG362" s="71">
        <f t="shared" si="340"/>
        <v>-4.5608004135830804E-3</v>
      </c>
      <c r="AH362" s="71">
        <f t="shared" si="340"/>
        <v>-4.4956266289194174E-3</v>
      </c>
      <c r="AI362" s="71">
        <f t="shared" si="340"/>
        <v>-4.3461170843536795E-3</v>
      </c>
      <c r="AJ362" s="71">
        <f t="shared" si="340"/>
        <v>-3.6078437414804E-3</v>
      </c>
      <c r="AK362" s="71">
        <f t="shared" si="340"/>
        <v>-2.3189873645265285E-3</v>
      </c>
      <c r="AL362" s="71">
        <f t="shared" si="340"/>
        <v>-2.0103210239020295E-3</v>
      </c>
      <c r="AM362" s="71">
        <f t="shared" si="340"/>
        <v>-2.2924023932029735E-3</v>
      </c>
      <c r="AN362" s="71">
        <f t="shared" si="340"/>
        <v>-3.6858787948283794E-3</v>
      </c>
      <c r="AO362" s="71">
        <f t="shared" si="340"/>
        <v>-3.8480520568064135E-3</v>
      </c>
      <c r="AP362" s="71">
        <f t="shared" si="340"/>
        <v>-4.0484531266833518E-3</v>
      </c>
      <c r="AQ362" s="71">
        <f t="shared" si="340"/>
        <v>-4.6404045372363671E-4</v>
      </c>
      <c r="AR362" s="71">
        <f t="shared" si="340"/>
        <v>-5.6338624231712527E-4</v>
      </c>
      <c r="AS362" s="71">
        <f t="shared" si="340"/>
        <v>-6.0060782240017169E-4</v>
      </c>
      <c r="AT362" s="71">
        <f t="shared" si="340"/>
        <v>-6.0441956929840022E-4</v>
      </c>
      <c r="AU362" s="71">
        <f t="shared" si="340"/>
        <v>-5.8157096489338492E-4</v>
      </c>
      <c r="AV362" s="71">
        <f t="shared" si="340"/>
        <v>-4.7181288994374484E-4</v>
      </c>
      <c r="AW362" s="71">
        <f t="shared" si="340"/>
        <v>-6.7332016695118393E-4</v>
      </c>
      <c r="AX362" s="71">
        <f t="shared" si="340"/>
        <v>-5.7143479118114252E-4</v>
      </c>
      <c r="AY362" s="71">
        <f t="shared" si="340"/>
        <v>-6.6437331452303284E-4</v>
      </c>
      <c r="AZ362" s="71">
        <f t="shared" si="340"/>
        <v>-5.7471897128676054E-4</v>
      </c>
      <c r="BA362" s="71">
        <f t="shared" si="340"/>
        <v>-6.0241692580872866E-4</v>
      </c>
      <c r="BB362" s="71">
        <f t="shared" si="340"/>
        <v>-6.3695128887148562E-4</v>
      </c>
      <c r="BC362" s="71">
        <f t="shared" si="340"/>
        <v>2.657630348886701E-3</v>
      </c>
      <c r="BD362" s="71">
        <f t="shared" si="340"/>
        <v>-5.6980673654347916E-4</v>
      </c>
      <c r="BE362" s="71">
        <f t="shared" si="340"/>
        <v>-6.0791022399046813E-4</v>
      </c>
      <c r="BF362" s="71">
        <f t="shared" si="340"/>
        <v>-6.2325518741087314E-4</v>
      </c>
      <c r="BG362" s="71">
        <f t="shared" si="340"/>
        <v>-5.9898889461591743E-4</v>
      </c>
      <c r="BH362" s="71">
        <f t="shared" si="340"/>
        <v>-4.8321226534155744E-4</v>
      </c>
      <c r="BI362" s="71">
        <f t="shared" si="340"/>
        <v>-7.2717977478574554E-4</v>
      </c>
      <c r="BJ362" s="71">
        <f t="shared" si="340"/>
        <v>-6.0976365469091035E-4</v>
      </c>
      <c r="BK362" s="71">
        <f t="shared" si="340"/>
        <v>-3.643938162256382E-2</v>
      </c>
      <c r="BL362">
        <v>27</v>
      </c>
      <c r="BM362">
        <f t="shared" si="256"/>
        <v>0.20013552905234042</v>
      </c>
      <c r="BN362">
        <f t="shared" si="275"/>
        <v>1.2025178588303169E-2</v>
      </c>
      <c r="BO362">
        <f t="shared" si="221"/>
        <v>1.2074908226019102E-2</v>
      </c>
      <c r="BP362">
        <f t="shared" si="221"/>
        <v>1.2272905111017671E-2</v>
      </c>
      <c r="BQ362">
        <f t="shared" si="221"/>
        <v>1.2910627247578188E-2</v>
      </c>
    </row>
    <row r="363" spans="1:69">
      <c r="A363" s="79">
        <f t="shared" si="270"/>
        <v>36762</v>
      </c>
      <c r="D363" s="71">
        <f t="shared" si="334"/>
        <v>-1.3849339166751646E-2</v>
      </c>
      <c r="E363" s="71">
        <f t="shared" ref="E363:S363" si="341">E165-E$199</f>
        <v>3.5122879991505943E-2</v>
      </c>
      <c r="F363" s="71">
        <f t="shared" si="341"/>
        <v>3.3895486375232653E-2</v>
      </c>
      <c r="G363" s="71">
        <f t="shared" si="341"/>
        <v>2.8011726591269083E-2</v>
      </c>
      <c r="H363" s="71">
        <f t="shared" si="341"/>
        <v>-3.7992953488960894E-3</v>
      </c>
      <c r="I363" s="71">
        <f t="shared" si="341"/>
        <v>-3.6512567507445024E-3</v>
      </c>
      <c r="J363" s="71">
        <f t="shared" si="341"/>
        <v>-8.2646509756053069E-4</v>
      </c>
      <c r="K363" s="71">
        <f t="shared" si="341"/>
        <v>4.2607585953031525E-2</v>
      </c>
      <c r="L363" s="71">
        <f t="shared" si="341"/>
        <v>2.8589869237480154E-2</v>
      </c>
      <c r="M363" s="71">
        <f t="shared" si="341"/>
        <v>4.3665311687033949E-3</v>
      </c>
      <c r="N363" s="71">
        <f t="shared" si="341"/>
        <v>1.2821159546918908E-2</v>
      </c>
      <c r="O363" s="71">
        <f t="shared" si="341"/>
        <v>1.075973639439844E-2</v>
      </c>
      <c r="P363" s="71">
        <f t="shared" si="341"/>
        <v>6.7029788121434012E-3</v>
      </c>
      <c r="Q363" s="71">
        <f t="shared" si="341"/>
        <v>-7.8632488478308574E-3</v>
      </c>
      <c r="R363" s="71">
        <f t="shared" si="341"/>
        <v>-7.7381806365148477E-3</v>
      </c>
      <c r="S363" s="71">
        <f t="shared" si="341"/>
        <v>-4.3668399843773157E-4</v>
      </c>
      <c r="T363" s="71">
        <f t="shared" ref="T363:BK363" si="342">T165-T$199</f>
        <v>-4.9751654265840458E-4</v>
      </c>
      <c r="U363" s="71">
        <f t="shared" si="342"/>
        <v>-5.848019881595618E-4</v>
      </c>
      <c r="V363" s="71">
        <f t="shared" si="342"/>
        <v>-1.1765248705097018E-3</v>
      </c>
      <c r="W363" s="71">
        <f t="shared" si="342"/>
        <v>-8.596200270186503E-4</v>
      </c>
      <c r="X363" s="71">
        <f t="shared" si="342"/>
        <v>-7.8741784840696133E-4</v>
      </c>
      <c r="Y363" s="71">
        <f t="shared" si="342"/>
        <v>-1.0753102610481786E-3</v>
      </c>
      <c r="Z363" s="71">
        <f t="shared" si="342"/>
        <v>-9.259523883618781E-4</v>
      </c>
      <c r="AA363" s="71">
        <f t="shared" si="342"/>
        <v>-1.0638699223642471E-3</v>
      </c>
      <c r="AB363" s="71">
        <f t="shared" si="342"/>
        <v>-9.1745693340982597E-4</v>
      </c>
      <c r="AC363" s="71">
        <f t="shared" si="342"/>
        <v>-8.0430688758121487E-4</v>
      </c>
      <c r="AD363" s="71">
        <f t="shared" si="342"/>
        <v>-1.2125001111729836E-3</v>
      </c>
      <c r="AE363" s="71">
        <f t="shared" si="342"/>
        <v>-3.610910390589965E-3</v>
      </c>
      <c r="AF363" s="71">
        <f t="shared" si="342"/>
        <v>-4.3064576864969371E-3</v>
      </c>
      <c r="AG363" s="71">
        <f t="shared" si="342"/>
        <v>-4.5608004135830804E-3</v>
      </c>
      <c r="AH363" s="71">
        <f t="shared" si="342"/>
        <v>-4.4956266289194174E-3</v>
      </c>
      <c r="AI363" s="71">
        <f t="shared" si="342"/>
        <v>-4.3461170843536795E-3</v>
      </c>
      <c r="AJ363" s="71">
        <f t="shared" si="342"/>
        <v>-3.6078437414804E-3</v>
      </c>
      <c r="AK363" s="71">
        <f t="shared" si="342"/>
        <v>-2.3189873645265285E-3</v>
      </c>
      <c r="AL363" s="71">
        <f t="shared" si="342"/>
        <v>-2.0103210239020295E-3</v>
      </c>
      <c r="AM363" s="71">
        <f t="shared" si="342"/>
        <v>-2.2924023932029735E-3</v>
      </c>
      <c r="AN363" s="71">
        <f t="shared" si="342"/>
        <v>-3.6858787948283794E-3</v>
      </c>
      <c r="AO363" s="71">
        <f t="shared" si="342"/>
        <v>-3.8480520568064135E-3</v>
      </c>
      <c r="AP363" s="71">
        <f t="shared" si="342"/>
        <v>-4.0484531266833518E-3</v>
      </c>
      <c r="AQ363" s="71">
        <f t="shared" si="342"/>
        <v>-4.6404045372363671E-4</v>
      </c>
      <c r="AR363" s="71">
        <f t="shared" si="342"/>
        <v>-5.6338624231712527E-4</v>
      </c>
      <c r="AS363" s="71">
        <f t="shared" si="342"/>
        <v>-6.0060782240017169E-4</v>
      </c>
      <c r="AT363" s="71">
        <f t="shared" si="342"/>
        <v>-6.0441956929840022E-4</v>
      </c>
      <c r="AU363" s="71">
        <f t="shared" si="342"/>
        <v>-5.8157096489338492E-4</v>
      </c>
      <c r="AV363" s="71">
        <f t="shared" si="342"/>
        <v>-4.7181288994374484E-4</v>
      </c>
      <c r="AW363" s="71">
        <f t="shared" si="342"/>
        <v>-6.7332016695118393E-4</v>
      </c>
      <c r="AX363" s="71">
        <f t="shared" si="342"/>
        <v>-5.7143479118114252E-4</v>
      </c>
      <c r="AY363" s="71">
        <f t="shared" si="342"/>
        <v>-6.6437331452303284E-4</v>
      </c>
      <c r="AZ363" s="71">
        <f t="shared" si="342"/>
        <v>-5.7471897128676054E-4</v>
      </c>
      <c r="BA363" s="71">
        <f t="shared" si="342"/>
        <v>-6.0241692580872866E-4</v>
      </c>
      <c r="BB363" s="71">
        <f t="shared" si="342"/>
        <v>-6.3695128887148562E-4</v>
      </c>
      <c r="BC363" s="71">
        <f t="shared" si="342"/>
        <v>2.657630348886701E-3</v>
      </c>
      <c r="BD363" s="71">
        <f t="shared" si="342"/>
        <v>-5.6980673654347916E-4</v>
      </c>
      <c r="BE363" s="71">
        <f t="shared" si="342"/>
        <v>-6.0791022399046813E-4</v>
      </c>
      <c r="BF363" s="71">
        <f t="shared" si="342"/>
        <v>-6.2325518741087314E-4</v>
      </c>
      <c r="BG363" s="71">
        <f t="shared" si="342"/>
        <v>-5.9898889461591743E-4</v>
      </c>
      <c r="BH363" s="71">
        <f t="shared" si="342"/>
        <v>-4.8321226534155744E-4</v>
      </c>
      <c r="BI363" s="71">
        <f t="shared" si="342"/>
        <v>-7.2717977478574554E-4</v>
      </c>
      <c r="BJ363" s="71">
        <f t="shared" si="342"/>
        <v>-6.0976365469091035E-4</v>
      </c>
      <c r="BK363" s="71">
        <f t="shared" si="342"/>
        <v>-3.643938162256382E-2</v>
      </c>
      <c r="BL363">
        <v>26</v>
      </c>
      <c r="BM363">
        <f t="shared" si="256"/>
        <v>0.21291013728972386</v>
      </c>
      <c r="BN363">
        <f t="shared" si="275"/>
        <v>1.2792743179045924E-2</v>
      </c>
      <c r="BO363">
        <f t="shared" si="221"/>
        <v>1.2845647048956492E-2</v>
      </c>
      <c r="BP363">
        <f t="shared" si="221"/>
        <v>1.3056282032997524E-2</v>
      </c>
      <c r="BQ363">
        <f t="shared" si="221"/>
        <v>1.3734709837849137E-2</v>
      </c>
    </row>
    <row r="364" spans="1:69">
      <c r="A364" s="79">
        <f t="shared" si="270"/>
        <v>36763</v>
      </c>
      <c r="D364" s="71">
        <f t="shared" si="334"/>
        <v>-6.9248118556539923E-2</v>
      </c>
      <c r="E364" s="71">
        <f t="shared" ref="E364:S364" si="343">E166-E$199</f>
        <v>-3.2402589727196653E-2</v>
      </c>
      <c r="F364" s="71">
        <f t="shared" si="343"/>
        <v>-8.8999664329644512E-2</v>
      </c>
      <c r="G364" s="71">
        <f t="shared" si="343"/>
        <v>-2.2856890247740843E-2</v>
      </c>
      <c r="H364" s="71">
        <f t="shared" si="343"/>
        <v>-1.4055795516085198E-2</v>
      </c>
      <c r="I364" s="71">
        <f t="shared" si="343"/>
        <v>-1.8965491723786983E-2</v>
      </c>
      <c r="J364" s="71">
        <f t="shared" si="343"/>
        <v>-8.2646509756053069E-4</v>
      </c>
      <c r="K364" s="71">
        <f t="shared" si="343"/>
        <v>-1.8024909414178034E-2</v>
      </c>
      <c r="L364" s="71">
        <f t="shared" si="343"/>
        <v>-1.8427891819786438E-2</v>
      </c>
      <c r="M364" s="71">
        <f t="shared" si="343"/>
        <v>-1.7994097535490302E-2</v>
      </c>
      <c r="N364" s="71">
        <f t="shared" si="343"/>
        <v>-3.5993247986656582E-2</v>
      </c>
      <c r="O364" s="71">
        <f t="shared" si="343"/>
        <v>-3.2606508300171075E-2</v>
      </c>
      <c r="P364" s="71">
        <f t="shared" si="343"/>
        <v>-4.2187739543938764E-2</v>
      </c>
      <c r="Q364" s="71">
        <f t="shared" si="343"/>
        <v>-2.8264409754576739E-2</v>
      </c>
      <c r="R364" s="71">
        <f t="shared" si="343"/>
        <v>-2.2349527817578908E-2</v>
      </c>
      <c r="S364" s="71">
        <f t="shared" si="343"/>
        <v>-1.0684425258913541E-2</v>
      </c>
      <c r="T364" s="71">
        <f t="shared" ref="T364:BK364" si="344">T166-T$199</f>
        <v>-4.9751654265840458E-4</v>
      </c>
      <c r="U364" s="71">
        <f t="shared" si="344"/>
        <v>-5.848019881595618E-4</v>
      </c>
      <c r="V364" s="71">
        <f t="shared" si="344"/>
        <v>-1.1765248705097018E-3</v>
      </c>
      <c r="W364" s="71">
        <f t="shared" si="344"/>
        <v>-8.596200270186503E-4</v>
      </c>
      <c r="X364" s="71">
        <f t="shared" si="344"/>
        <v>-7.8741784840696133E-4</v>
      </c>
      <c r="Y364" s="71">
        <f t="shared" si="344"/>
        <v>-1.0753102610481786E-3</v>
      </c>
      <c r="Z364" s="71">
        <f t="shared" si="344"/>
        <v>-9.259523883618781E-4</v>
      </c>
      <c r="AA364" s="71">
        <f t="shared" si="344"/>
        <v>-1.0638699223642471E-3</v>
      </c>
      <c r="AB364" s="71">
        <f t="shared" si="344"/>
        <v>-9.1745693340982597E-4</v>
      </c>
      <c r="AC364" s="71">
        <f t="shared" si="344"/>
        <v>-8.0430688758121487E-4</v>
      </c>
      <c r="AD364" s="71">
        <f t="shared" si="344"/>
        <v>-1.2125001111729836E-3</v>
      </c>
      <c r="AE364" s="71">
        <f t="shared" si="344"/>
        <v>-3.610910390589965E-3</v>
      </c>
      <c r="AF364" s="71">
        <f t="shared" si="344"/>
        <v>-4.3064576864969371E-3</v>
      </c>
      <c r="AG364" s="71">
        <f t="shared" si="344"/>
        <v>-4.5608004135830804E-3</v>
      </c>
      <c r="AH364" s="71">
        <f t="shared" si="344"/>
        <v>-4.4956266289194174E-3</v>
      </c>
      <c r="AI364" s="71">
        <f t="shared" si="344"/>
        <v>-4.3461170843536795E-3</v>
      </c>
      <c r="AJ364" s="71">
        <f t="shared" si="344"/>
        <v>-3.6078437414804E-3</v>
      </c>
      <c r="AK364" s="71">
        <f t="shared" si="344"/>
        <v>-2.3189873645265285E-3</v>
      </c>
      <c r="AL364" s="71">
        <f t="shared" si="344"/>
        <v>-2.0103210239020295E-3</v>
      </c>
      <c r="AM364" s="71">
        <f t="shared" si="344"/>
        <v>-2.2924023932029735E-3</v>
      </c>
      <c r="AN364" s="71">
        <f t="shared" si="344"/>
        <v>-3.6858787948283794E-3</v>
      </c>
      <c r="AO364" s="71">
        <f t="shared" si="344"/>
        <v>-3.8480520568064135E-3</v>
      </c>
      <c r="AP364" s="71">
        <f t="shared" si="344"/>
        <v>-4.0484531266833518E-3</v>
      </c>
      <c r="AQ364" s="71">
        <f t="shared" si="344"/>
        <v>-4.6404045372363671E-4</v>
      </c>
      <c r="AR364" s="71">
        <f t="shared" si="344"/>
        <v>-5.6338624231712527E-4</v>
      </c>
      <c r="AS364" s="71">
        <f t="shared" si="344"/>
        <v>-6.0060782240017169E-4</v>
      </c>
      <c r="AT364" s="71">
        <f t="shared" si="344"/>
        <v>-6.0441956929840022E-4</v>
      </c>
      <c r="AU364" s="71">
        <f t="shared" si="344"/>
        <v>-5.8157096489338492E-4</v>
      </c>
      <c r="AV364" s="71">
        <f t="shared" si="344"/>
        <v>-4.7181288994374484E-4</v>
      </c>
      <c r="AW364" s="71">
        <f t="shared" si="344"/>
        <v>-6.7332016695118393E-4</v>
      </c>
      <c r="AX364" s="71">
        <f t="shared" si="344"/>
        <v>-5.7143479118114252E-4</v>
      </c>
      <c r="AY364" s="71">
        <f t="shared" si="344"/>
        <v>-6.6437331452303284E-4</v>
      </c>
      <c r="AZ364" s="71">
        <f t="shared" si="344"/>
        <v>-5.7471897128676054E-4</v>
      </c>
      <c r="BA364" s="71">
        <f t="shared" si="344"/>
        <v>-6.0241692580872866E-4</v>
      </c>
      <c r="BB364" s="71">
        <f t="shared" si="344"/>
        <v>-6.3695128887148562E-4</v>
      </c>
      <c r="BC364" s="71">
        <f t="shared" si="344"/>
        <v>2.657630348886701E-3</v>
      </c>
      <c r="BD364" s="71">
        <f t="shared" si="344"/>
        <v>-5.6980673654347916E-4</v>
      </c>
      <c r="BE364" s="71">
        <f t="shared" si="344"/>
        <v>-6.0791022399046813E-4</v>
      </c>
      <c r="BF364" s="71">
        <f t="shared" si="344"/>
        <v>-6.2325518741087314E-4</v>
      </c>
      <c r="BG364" s="71">
        <f t="shared" si="344"/>
        <v>-5.9898889461591743E-4</v>
      </c>
      <c r="BH364" s="71">
        <f t="shared" si="344"/>
        <v>-4.8321226534155744E-4</v>
      </c>
      <c r="BI364" s="71">
        <f t="shared" si="344"/>
        <v>-7.2717977478574554E-4</v>
      </c>
      <c r="BJ364" s="71">
        <f t="shared" si="344"/>
        <v>-6.0976365469091035E-4</v>
      </c>
      <c r="BK364" s="71">
        <f t="shared" si="344"/>
        <v>-3.643938162256382E-2</v>
      </c>
      <c r="BL364">
        <v>25</v>
      </c>
      <c r="BM364">
        <f t="shared" si="256"/>
        <v>0.22650014605289773</v>
      </c>
      <c r="BN364">
        <f t="shared" si="275"/>
        <v>1.3609301254304176E-2</v>
      </c>
      <c r="BO364">
        <f t="shared" si="221"/>
        <v>1.3665581966974991E-2</v>
      </c>
      <c r="BP364">
        <f t="shared" si="221"/>
        <v>1.3889661737231407E-2</v>
      </c>
      <c r="BQ364">
        <f t="shared" si="221"/>
        <v>1.4611393444520358E-2</v>
      </c>
    </row>
    <row r="365" spans="1:69">
      <c r="A365" s="79">
        <f t="shared" si="270"/>
        <v>36766</v>
      </c>
      <c r="D365" s="71">
        <f t="shared" si="334"/>
        <v>-0.19364244960734758</v>
      </c>
      <c r="E365" s="71">
        <f t="shared" ref="E365:S365" si="345">E167-E$199</f>
        <v>-0.1220301958916082</v>
      </c>
      <c r="F365" s="71">
        <f t="shared" si="345"/>
        <v>-8.0150049052661917E-2</v>
      </c>
      <c r="G365" s="71">
        <f t="shared" si="345"/>
        <v>-0.13891557518741662</v>
      </c>
      <c r="H365" s="71">
        <f t="shared" si="345"/>
        <v>-4.5910780699022935E-2</v>
      </c>
      <c r="I365" s="71">
        <f t="shared" si="345"/>
        <v>-5.4294989569499415E-2</v>
      </c>
      <c r="J365" s="71">
        <f t="shared" si="345"/>
        <v>-5.9666965120493992E-2</v>
      </c>
      <c r="K365" s="71">
        <f t="shared" si="345"/>
        <v>-3.481439089072768E-2</v>
      </c>
      <c r="L365" s="71">
        <f t="shared" si="345"/>
        <v>-5.4786493786171793E-2</v>
      </c>
      <c r="M365" s="71">
        <f t="shared" si="345"/>
        <v>-4.9230489081977087E-2</v>
      </c>
      <c r="N365" s="71">
        <f t="shared" si="345"/>
        <v>-3.0850790635557821E-2</v>
      </c>
      <c r="O365" s="71">
        <f t="shared" si="345"/>
        <v>-5.0022867782609351E-2</v>
      </c>
      <c r="P365" s="71">
        <f t="shared" si="345"/>
        <v>-6.484544298414166E-2</v>
      </c>
      <c r="Q365" s="71">
        <f t="shared" si="345"/>
        <v>-1.1687345286234252E-2</v>
      </c>
      <c r="R365" s="71">
        <f t="shared" si="345"/>
        <v>-1.6433887604068779E-2</v>
      </c>
      <c r="S365" s="71">
        <f t="shared" si="345"/>
        <v>-4.3668399843773157E-4</v>
      </c>
      <c r="T365" s="71">
        <f t="shared" ref="T365:BK365" si="346">T167-T$199</f>
        <v>-6.8320112881419467E-2</v>
      </c>
      <c r="U365" s="71">
        <f t="shared" si="346"/>
        <v>-5.848019881595618E-4</v>
      </c>
      <c r="V365" s="71">
        <f t="shared" si="346"/>
        <v>8.4765904930214922E-2</v>
      </c>
      <c r="W365" s="71">
        <f t="shared" si="346"/>
        <v>1.111657101969697E-2</v>
      </c>
      <c r="X365" s="71">
        <f t="shared" si="346"/>
        <v>-1.7979818388779836E-2</v>
      </c>
      <c r="Y365" s="71">
        <f t="shared" si="346"/>
        <v>-6.3523673618919602E-3</v>
      </c>
      <c r="Z365" s="71">
        <f t="shared" si="346"/>
        <v>-4.2325099911404783E-2</v>
      </c>
      <c r="AA365" s="71">
        <f t="shared" si="346"/>
        <v>-3.1303755112082485E-2</v>
      </c>
      <c r="AB365" s="71">
        <f t="shared" si="346"/>
        <v>-8.0332023882775355E-2</v>
      </c>
      <c r="AC365" s="71">
        <f t="shared" si="346"/>
        <v>-1.6422447044546099E-2</v>
      </c>
      <c r="AD365" s="71">
        <f t="shared" si="346"/>
        <v>-8.7515772843389586E-3</v>
      </c>
      <c r="AE365" s="71">
        <f t="shared" si="346"/>
        <v>-3.610910390589965E-3</v>
      </c>
      <c r="AF365" s="71">
        <f t="shared" si="346"/>
        <v>-4.3064576864969371E-3</v>
      </c>
      <c r="AG365" s="71">
        <f t="shared" si="346"/>
        <v>-4.5608004135830804E-3</v>
      </c>
      <c r="AH365" s="71">
        <f t="shared" si="346"/>
        <v>-4.4956266289194174E-3</v>
      </c>
      <c r="AI365" s="71">
        <f t="shared" si="346"/>
        <v>-4.3461170843536795E-3</v>
      </c>
      <c r="AJ365" s="71">
        <f t="shared" si="346"/>
        <v>-3.6078437414804E-3</v>
      </c>
      <c r="AK365" s="71">
        <f t="shared" si="346"/>
        <v>-2.3189873645265285E-3</v>
      </c>
      <c r="AL365" s="71">
        <f t="shared" si="346"/>
        <v>-2.0103210239020295E-3</v>
      </c>
      <c r="AM365" s="71">
        <f t="shared" si="346"/>
        <v>-2.2924023932029735E-3</v>
      </c>
      <c r="AN365" s="71">
        <f t="shared" si="346"/>
        <v>-3.6858787948283794E-3</v>
      </c>
      <c r="AO365" s="71">
        <f t="shared" si="346"/>
        <v>-3.8480520568064135E-3</v>
      </c>
      <c r="AP365" s="71">
        <f t="shared" si="346"/>
        <v>-4.0484531266833518E-3</v>
      </c>
      <c r="AQ365" s="71">
        <f t="shared" si="346"/>
        <v>-4.6404045372363671E-4</v>
      </c>
      <c r="AR365" s="71">
        <f t="shared" si="346"/>
        <v>-5.6338624231712527E-4</v>
      </c>
      <c r="AS365" s="71">
        <f t="shared" si="346"/>
        <v>-6.0060782240017169E-4</v>
      </c>
      <c r="AT365" s="71">
        <f t="shared" si="346"/>
        <v>-6.0441956929840022E-4</v>
      </c>
      <c r="AU365" s="71">
        <f t="shared" si="346"/>
        <v>-5.8157096489338492E-4</v>
      </c>
      <c r="AV365" s="71">
        <f t="shared" si="346"/>
        <v>-4.7181288994374484E-4</v>
      </c>
      <c r="AW365" s="71">
        <f t="shared" si="346"/>
        <v>-6.7332016695118393E-4</v>
      </c>
      <c r="AX365" s="71">
        <f t="shared" si="346"/>
        <v>-5.7143479118114252E-4</v>
      </c>
      <c r="AY365" s="71">
        <f t="shared" si="346"/>
        <v>-6.6437331452303284E-4</v>
      </c>
      <c r="AZ365" s="71">
        <f t="shared" si="346"/>
        <v>-5.7471897128676054E-4</v>
      </c>
      <c r="BA365" s="71">
        <f t="shared" si="346"/>
        <v>-6.0241692580872866E-4</v>
      </c>
      <c r="BB365" s="71">
        <f t="shared" si="346"/>
        <v>-6.3695128887148562E-4</v>
      </c>
      <c r="BC365" s="71">
        <f t="shared" si="346"/>
        <v>2.657630348886701E-3</v>
      </c>
      <c r="BD365" s="71">
        <f t="shared" si="346"/>
        <v>-5.6980673654347916E-4</v>
      </c>
      <c r="BE365" s="71">
        <f t="shared" si="346"/>
        <v>-6.0791022399046813E-4</v>
      </c>
      <c r="BF365" s="71">
        <f t="shared" si="346"/>
        <v>-6.2325518741087314E-4</v>
      </c>
      <c r="BG365" s="71">
        <f t="shared" si="346"/>
        <v>-5.9898889461591743E-4</v>
      </c>
      <c r="BH365" s="71">
        <f t="shared" si="346"/>
        <v>-4.8321226534155744E-4</v>
      </c>
      <c r="BI365" s="71">
        <f t="shared" si="346"/>
        <v>-7.2717977478574554E-4</v>
      </c>
      <c r="BJ365" s="71">
        <f t="shared" si="346"/>
        <v>-6.0976365469091035E-4</v>
      </c>
      <c r="BK365" s="71">
        <f t="shared" si="346"/>
        <v>-3.643938162256382E-2</v>
      </c>
      <c r="BL365">
        <v>24</v>
      </c>
      <c r="BM365">
        <f t="shared" si="256"/>
        <v>0.24095760218393378</v>
      </c>
      <c r="BN365">
        <f t="shared" si="275"/>
        <v>1.4477980057770401E-2</v>
      </c>
      <c r="BO365">
        <f t="shared" si="221"/>
        <v>1.4537853156356376E-2</v>
      </c>
      <c r="BP365">
        <f t="shared" si="221"/>
        <v>1.4776235890671712E-2</v>
      </c>
      <c r="BQ365">
        <f t="shared" si="221"/>
        <v>1.5544035579276978E-2</v>
      </c>
    </row>
    <row r="366" spans="1:69">
      <c r="A366" s="79">
        <f t="shared" si="270"/>
        <v>36767</v>
      </c>
      <c r="D366" s="71">
        <f t="shared" si="334"/>
        <v>-0.36405176859986649</v>
      </c>
      <c r="E366" s="71">
        <f t="shared" ref="E366:S366" si="347">E168-E$199</f>
        <v>-0.29411521703145244</v>
      </c>
      <c r="F366" s="71">
        <f t="shared" si="347"/>
        <v>-0.15347339974596599</v>
      </c>
      <c r="G366" s="71">
        <f t="shared" si="347"/>
        <v>-0.12687759662793766</v>
      </c>
      <c r="H366" s="71">
        <f t="shared" si="347"/>
        <v>-0.20566544821582089</v>
      </c>
      <c r="I366" s="71">
        <f t="shared" si="347"/>
        <v>-0.15780193657800287</v>
      </c>
      <c r="J366" s="71">
        <f t="shared" si="347"/>
        <v>-9.6136644901885421E-2</v>
      </c>
      <c r="K366" s="71">
        <f t="shared" si="347"/>
        <v>6.2742347469582193E-3</v>
      </c>
      <c r="L366" s="71">
        <f t="shared" si="347"/>
        <v>2.5483587618410287E-2</v>
      </c>
      <c r="M366" s="71">
        <f t="shared" si="347"/>
        <v>0.68613395495011431</v>
      </c>
      <c r="N366" s="71">
        <f t="shared" si="347"/>
        <v>3.1823855947664459E-2</v>
      </c>
      <c r="O366" s="71">
        <f t="shared" si="347"/>
        <v>-0.1726742926644905</v>
      </c>
      <c r="P366" s="71">
        <f t="shared" si="347"/>
        <v>-0.72844079055284672</v>
      </c>
      <c r="Q366" s="71">
        <f t="shared" si="347"/>
        <v>-0.13866165261628466</v>
      </c>
      <c r="R366" s="71">
        <f t="shared" si="347"/>
        <v>9.5782693749461092E-3</v>
      </c>
      <c r="S366" s="71">
        <f t="shared" si="347"/>
        <v>-2.2129508609697517E-2</v>
      </c>
      <c r="T366" s="71">
        <f t="shared" ref="T366:BK366" si="348">T168-T$199</f>
        <v>-0.13152577894906253</v>
      </c>
      <c r="U366" s="71">
        <f t="shared" si="348"/>
        <v>-0.16310373148593449</v>
      </c>
      <c r="V366" s="71">
        <f t="shared" si="348"/>
        <v>-1.3010982517512499E-2</v>
      </c>
      <c r="W366" s="71">
        <f t="shared" si="348"/>
        <v>2.8467995067501271E-2</v>
      </c>
      <c r="X366" s="71">
        <f t="shared" si="348"/>
        <v>8.7668002713456428E-2</v>
      </c>
      <c r="Y366" s="71">
        <f t="shared" si="348"/>
        <v>0.66526061284824034</v>
      </c>
      <c r="Z366" s="71">
        <f t="shared" si="348"/>
        <v>9.7191903570161539E-2</v>
      </c>
      <c r="AA366" s="71">
        <f t="shared" si="348"/>
        <v>-0.20466282516360379</v>
      </c>
      <c r="AB366" s="71">
        <f t="shared" si="348"/>
        <v>-0.59690088903970751</v>
      </c>
      <c r="AC366" s="71">
        <f t="shared" si="348"/>
        <v>-0.15572688949342137</v>
      </c>
      <c r="AD366" s="71">
        <f t="shared" si="348"/>
        <v>1.1677044614824099E-2</v>
      </c>
      <c r="AE366" s="71">
        <f t="shared" si="348"/>
        <v>-3.5049814027718923E-2</v>
      </c>
      <c r="AF366" s="71">
        <f t="shared" si="348"/>
        <v>-0.18750946010825731</v>
      </c>
      <c r="AG366" s="71">
        <f t="shared" si="348"/>
        <v>-6.4524265181140253E-2</v>
      </c>
      <c r="AH366" s="71">
        <f t="shared" si="348"/>
        <v>1.0559020677178269E-2</v>
      </c>
      <c r="AI366" s="71">
        <f t="shared" si="348"/>
        <v>3.0993249360955183E-2</v>
      </c>
      <c r="AJ366" s="71">
        <f t="shared" si="348"/>
        <v>0.19004527906202412</v>
      </c>
      <c r="AK366" s="71">
        <f t="shared" si="348"/>
        <v>0.61519549477344815</v>
      </c>
      <c r="AL366" s="71">
        <f t="shared" si="348"/>
        <v>0.14393480042902887</v>
      </c>
      <c r="AM366" s="71">
        <f t="shared" si="348"/>
        <v>-0.13643936905994014</v>
      </c>
      <c r="AN366" s="71">
        <f t="shared" si="348"/>
        <v>-0.62619949841036238</v>
      </c>
      <c r="AO366" s="71">
        <f t="shared" si="348"/>
        <v>-4.8548230974713349E-2</v>
      </c>
      <c r="AP366" s="71">
        <f t="shared" si="348"/>
        <v>-5.6846638693654118E-2</v>
      </c>
      <c r="AQ366" s="71">
        <f t="shared" si="348"/>
        <v>3.271435824359497E-2</v>
      </c>
      <c r="AR366" s="71">
        <f t="shared" si="348"/>
        <v>-0.19555224823703735</v>
      </c>
      <c r="AS366" s="71">
        <f t="shared" si="348"/>
        <v>-6.4950289378633896E-2</v>
      </c>
      <c r="AT366" s="71">
        <f t="shared" si="348"/>
        <v>-6.9690417513499948E-3</v>
      </c>
      <c r="AU366" s="71">
        <f t="shared" si="348"/>
        <v>3.8182972485350929E-2</v>
      </c>
      <c r="AV366" s="71">
        <f t="shared" si="348"/>
        <v>0.20977820959509372</v>
      </c>
      <c r="AW366" s="71">
        <f t="shared" si="348"/>
        <v>0.55796003294513996</v>
      </c>
      <c r="AX366" s="71">
        <f t="shared" si="348"/>
        <v>0.16452010461506414</v>
      </c>
      <c r="AY366" s="71">
        <f t="shared" si="348"/>
        <v>-0.1522895093817446</v>
      </c>
      <c r="AZ366" s="71">
        <f t="shared" si="348"/>
        <v>-0.54786046818076062</v>
      </c>
      <c r="BA366" s="71">
        <f t="shared" si="348"/>
        <v>-4.794853752300704E-2</v>
      </c>
      <c r="BB366" s="71">
        <f t="shared" si="348"/>
        <v>-5.6726417939915071E-2</v>
      </c>
      <c r="BC366" s="71">
        <f t="shared" si="348"/>
        <v>8.8600060149611332E-2</v>
      </c>
      <c r="BD366" s="71">
        <f t="shared" si="348"/>
        <v>-0.19758705345853314</v>
      </c>
      <c r="BE366" s="71">
        <f t="shared" si="348"/>
        <v>-6.57196615291641E-2</v>
      </c>
      <c r="BF366" s="71">
        <f t="shared" si="348"/>
        <v>-2.5705852068652359E-2</v>
      </c>
      <c r="BG366" s="71">
        <f t="shared" si="348"/>
        <v>3.935715581530097E-2</v>
      </c>
      <c r="BH366" s="71">
        <f t="shared" si="348"/>
        <v>0.21546367045076467</v>
      </c>
      <c r="BI366" s="71">
        <f t="shared" si="348"/>
        <v>0.50440125525578605</v>
      </c>
      <c r="BJ366" s="71">
        <f t="shared" si="348"/>
        <v>0.1766693131135651</v>
      </c>
      <c r="BK366" s="71">
        <f t="shared" si="348"/>
        <v>-0.96290439580551024</v>
      </c>
      <c r="BL366">
        <v>23</v>
      </c>
      <c r="BM366">
        <f t="shared" si="256"/>
        <v>0.25633787466375935</v>
      </c>
      <c r="BN366">
        <f t="shared" si="275"/>
        <v>1.5402106444436597E-2</v>
      </c>
      <c r="BO366">
        <f t="shared" si="221"/>
        <v>1.5465801230166358E-2</v>
      </c>
      <c r="BP366">
        <f t="shared" si="221"/>
        <v>1.5719399883693311E-2</v>
      </c>
      <c r="BQ366">
        <f t="shared" si="221"/>
        <v>1.6536208063060616E-2</v>
      </c>
    </row>
    <row r="367" spans="1:69">
      <c r="A367" s="79">
        <f t="shared" si="270"/>
        <v>36768</v>
      </c>
      <c r="D367" s="71">
        <f t="shared" si="334"/>
        <v>-3.1540500500036959E-3</v>
      </c>
      <c r="E367" s="71">
        <f t="shared" ref="E367:S367" si="349">E169-E$199</f>
        <v>-0.11972525076603265</v>
      </c>
      <c r="F367" s="71">
        <f t="shared" si="349"/>
        <v>-7.1781799382145337E-2</v>
      </c>
      <c r="G367" s="71">
        <f t="shared" si="349"/>
        <v>-4.7176827750688891E-2</v>
      </c>
      <c r="H367" s="71">
        <f t="shared" si="349"/>
        <v>-3.7992953488960894E-3</v>
      </c>
      <c r="I367" s="71">
        <f t="shared" si="349"/>
        <v>-3.6512567507445024E-3</v>
      </c>
      <c r="J367" s="71">
        <f t="shared" si="349"/>
        <v>-8.2646509756053069E-4</v>
      </c>
      <c r="K367" s="71">
        <f t="shared" si="349"/>
        <v>-2.0245680677368444E-3</v>
      </c>
      <c r="L367" s="71">
        <f t="shared" si="349"/>
        <v>-2.277761594625238E-2</v>
      </c>
      <c r="M367" s="71">
        <f t="shared" si="349"/>
        <v>-6.839779491120361E-2</v>
      </c>
      <c r="N367" s="71">
        <f t="shared" si="349"/>
        <v>-6.1047586070858403E-2</v>
      </c>
      <c r="O367" s="71">
        <f t="shared" si="349"/>
        <v>-6.6479636942379863E-2</v>
      </c>
      <c r="P367" s="71">
        <f t="shared" si="349"/>
        <v>-6.9631033666753845E-3</v>
      </c>
      <c r="Q367" s="71">
        <f t="shared" si="349"/>
        <v>-7.8632488478308574E-3</v>
      </c>
      <c r="R367" s="71">
        <f t="shared" si="349"/>
        <v>-7.7381806365148477E-3</v>
      </c>
      <c r="S367" s="71">
        <f t="shared" si="349"/>
        <v>-4.3668399843773157E-4</v>
      </c>
      <c r="T367" s="71">
        <f t="shared" ref="T367:BK367" si="350">T169-T$199</f>
        <v>-4.9751654265840458E-4</v>
      </c>
      <c r="U367" s="71">
        <f t="shared" si="350"/>
        <v>-5.848019881595618E-4</v>
      </c>
      <c r="V367" s="71">
        <f t="shared" si="350"/>
        <v>-1.1765248705097018E-3</v>
      </c>
      <c r="W367" s="71">
        <f t="shared" si="350"/>
        <v>-8.596200270186503E-4</v>
      </c>
      <c r="X367" s="71">
        <f t="shared" si="350"/>
        <v>-7.8741784840696133E-4</v>
      </c>
      <c r="Y367" s="71">
        <f t="shared" si="350"/>
        <v>-1.0753102610481786E-3</v>
      </c>
      <c r="Z367" s="71">
        <f t="shared" si="350"/>
        <v>-9.259523883618781E-4</v>
      </c>
      <c r="AA367" s="71">
        <f t="shared" si="350"/>
        <v>-1.0638699223642471E-3</v>
      </c>
      <c r="AB367" s="71">
        <f t="shared" si="350"/>
        <v>-9.1745693340982597E-4</v>
      </c>
      <c r="AC367" s="71">
        <f t="shared" si="350"/>
        <v>-8.0430688758121487E-4</v>
      </c>
      <c r="AD367" s="71">
        <f t="shared" si="350"/>
        <v>-1.2125001111729836E-3</v>
      </c>
      <c r="AE367" s="71">
        <f t="shared" si="350"/>
        <v>-3.610910390589965E-3</v>
      </c>
      <c r="AF367" s="71">
        <f t="shared" si="350"/>
        <v>-4.3064576864969371E-3</v>
      </c>
      <c r="AG367" s="71">
        <f t="shared" si="350"/>
        <v>-4.5608004135830804E-3</v>
      </c>
      <c r="AH367" s="71">
        <f t="shared" si="350"/>
        <v>-4.4956266289194174E-3</v>
      </c>
      <c r="AI367" s="71">
        <f t="shared" si="350"/>
        <v>-4.3461170843536795E-3</v>
      </c>
      <c r="AJ367" s="71">
        <f t="shared" si="350"/>
        <v>-3.6078437414804E-3</v>
      </c>
      <c r="AK367" s="71">
        <f t="shared" si="350"/>
        <v>-2.3189873645265285E-3</v>
      </c>
      <c r="AL367" s="71">
        <f t="shared" si="350"/>
        <v>-2.0103210239020295E-3</v>
      </c>
      <c r="AM367" s="71">
        <f t="shared" si="350"/>
        <v>-2.2924023932029735E-3</v>
      </c>
      <c r="AN367" s="71">
        <f t="shared" si="350"/>
        <v>-3.6858787948283794E-3</v>
      </c>
      <c r="AO367" s="71">
        <f t="shared" si="350"/>
        <v>-3.8480520568064135E-3</v>
      </c>
      <c r="AP367" s="71">
        <f t="shared" si="350"/>
        <v>-4.0484531266833518E-3</v>
      </c>
      <c r="AQ367" s="71">
        <f t="shared" si="350"/>
        <v>-4.6404045372363671E-4</v>
      </c>
      <c r="AR367" s="71">
        <f t="shared" si="350"/>
        <v>-5.6338624231712527E-4</v>
      </c>
      <c r="AS367" s="71">
        <f t="shared" si="350"/>
        <v>-6.0060782240017169E-4</v>
      </c>
      <c r="AT367" s="71">
        <f t="shared" si="350"/>
        <v>-6.0441956929840022E-4</v>
      </c>
      <c r="AU367" s="71">
        <f t="shared" si="350"/>
        <v>-5.8157096489338492E-4</v>
      </c>
      <c r="AV367" s="71">
        <f t="shared" si="350"/>
        <v>-4.7181288994374484E-4</v>
      </c>
      <c r="AW367" s="71">
        <f t="shared" si="350"/>
        <v>-6.7332016695118393E-4</v>
      </c>
      <c r="AX367" s="71">
        <f t="shared" si="350"/>
        <v>-5.7143479118114252E-4</v>
      </c>
      <c r="AY367" s="71">
        <f t="shared" si="350"/>
        <v>-6.6437331452303284E-4</v>
      </c>
      <c r="AZ367" s="71">
        <f t="shared" si="350"/>
        <v>-5.7471897128676054E-4</v>
      </c>
      <c r="BA367" s="71">
        <f t="shared" si="350"/>
        <v>-6.0241692580872866E-4</v>
      </c>
      <c r="BB367" s="71">
        <f t="shared" si="350"/>
        <v>-6.3695128887148562E-4</v>
      </c>
      <c r="BC367" s="71">
        <f t="shared" si="350"/>
        <v>2.657630348886701E-3</v>
      </c>
      <c r="BD367" s="71">
        <f t="shared" si="350"/>
        <v>-5.6980673654347916E-4</v>
      </c>
      <c r="BE367" s="71">
        <f t="shared" si="350"/>
        <v>-6.0791022399046813E-4</v>
      </c>
      <c r="BF367" s="71">
        <f t="shared" si="350"/>
        <v>-6.2325518741087314E-4</v>
      </c>
      <c r="BG367" s="71">
        <f t="shared" si="350"/>
        <v>-5.9898889461591743E-4</v>
      </c>
      <c r="BH367" s="71">
        <f t="shared" si="350"/>
        <v>-4.8321226534155744E-4</v>
      </c>
      <c r="BI367" s="71">
        <f t="shared" si="350"/>
        <v>-7.2717977478574554E-4</v>
      </c>
      <c r="BJ367" s="71">
        <f t="shared" si="350"/>
        <v>-6.0976365469091035E-4</v>
      </c>
      <c r="BK367" s="71">
        <f t="shared" si="350"/>
        <v>1.2837626699970232E-2</v>
      </c>
      <c r="BL367">
        <v>22</v>
      </c>
      <c r="BM367">
        <f t="shared" si="256"/>
        <v>0.27269986666357376</v>
      </c>
      <c r="BN367">
        <f t="shared" si="275"/>
        <v>1.6385219621741061E-2</v>
      </c>
      <c r="BO367">
        <f t="shared" si="221"/>
        <v>1.645298003209187E-2</v>
      </c>
      <c r="BP367">
        <f t="shared" si="221"/>
        <v>1.6722765833716288E-2</v>
      </c>
      <c r="BQ367">
        <f t="shared" si="221"/>
        <v>1.7591710705383633E-2</v>
      </c>
    </row>
    <row r="368" spans="1:69">
      <c r="A368" s="79">
        <f t="shared" si="270"/>
        <v>36769</v>
      </c>
      <c r="D368" s="71">
        <f t="shared" si="334"/>
        <v>4.8026064551335804E-2</v>
      </c>
      <c r="E368" s="71">
        <f t="shared" ref="E368:S368" si="351">E170-E$199</f>
        <v>6.3252874076645454E-2</v>
      </c>
      <c r="F368" s="71">
        <f t="shared" si="351"/>
        <v>4.9467444250724357E-2</v>
      </c>
      <c r="G368" s="71">
        <f t="shared" si="351"/>
        <v>9.8463687271443997E-3</v>
      </c>
      <c r="H368" s="71">
        <f t="shared" si="351"/>
        <v>9.2727862184566121E-3</v>
      </c>
      <c r="I368" s="71">
        <f t="shared" si="351"/>
        <v>1.1386620613796E-2</v>
      </c>
      <c r="J368" s="71">
        <f t="shared" si="351"/>
        <v>-8.2646509756053069E-4</v>
      </c>
      <c r="K368" s="71">
        <f t="shared" si="351"/>
        <v>-2.0245680677368444E-3</v>
      </c>
      <c r="L368" s="71">
        <f t="shared" si="351"/>
        <v>-6.7772745998111892E-3</v>
      </c>
      <c r="M368" s="71">
        <f t="shared" si="351"/>
        <v>-3.0684473188145956E-3</v>
      </c>
      <c r="N368" s="71">
        <f t="shared" si="351"/>
        <v>-1.3283513692360944E-3</v>
      </c>
      <c r="O368" s="71">
        <f t="shared" si="351"/>
        <v>-1.5481112801983331E-3</v>
      </c>
      <c r="P368" s="71">
        <f t="shared" si="351"/>
        <v>-6.9631033666753845E-3</v>
      </c>
      <c r="Q368" s="71">
        <f t="shared" si="351"/>
        <v>-7.8632488478308574E-3</v>
      </c>
      <c r="R368" s="71">
        <f t="shared" si="351"/>
        <v>-7.7381806365148477E-3</v>
      </c>
      <c r="S368" s="71">
        <f t="shared" si="351"/>
        <v>-4.3668399843773157E-4</v>
      </c>
      <c r="T368" s="71">
        <f t="shared" ref="T368:BK368" si="352">T170-T$199</f>
        <v>-4.9751654265840458E-4</v>
      </c>
      <c r="U368" s="71">
        <f t="shared" si="352"/>
        <v>-5.848019881595618E-4</v>
      </c>
      <c r="V368" s="71">
        <f t="shared" si="352"/>
        <v>-1.1765248705097018E-3</v>
      </c>
      <c r="W368" s="71">
        <f t="shared" si="352"/>
        <v>-8.596200270186503E-4</v>
      </c>
      <c r="X368" s="71">
        <f t="shared" si="352"/>
        <v>-7.8741784840696133E-4</v>
      </c>
      <c r="Y368" s="71">
        <f t="shared" si="352"/>
        <v>-1.0753102610481786E-3</v>
      </c>
      <c r="Z368" s="71">
        <f t="shared" si="352"/>
        <v>-9.259523883618781E-4</v>
      </c>
      <c r="AA368" s="71">
        <f t="shared" si="352"/>
        <v>-1.0638699223642471E-3</v>
      </c>
      <c r="AB368" s="71">
        <f t="shared" si="352"/>
        <v>-9.1745693340982597E-4</v>
      </c>
      <c r="AC368" s="71">
        <f t="shared" si="352"/>
        <v>-8.0430688758121487E-4</v>
      </c>
      <c r="AD368" s="71">
        <f t="shared" si="352"/>
        <v>-1.2125001111729836E-3</v>
      </c>
      <c r="AE368" s="71">
        <f t="shared" si="352"/>
        <v>-3.610910390589965E-3</v>
      </c>
      <c r="AF368" s="71">
        <f t="shared" si="352"/>
        <v>-4.3064576864969371E-3</v>
      </c>
      <c r="AG368" s="71">
        <f t="shared" si="352"/>
        <v>-4.5608004135830804E-3</v>
      </c>
      <c r="AH368" s="71">
        <f t="shared" si="352"/>
        <v>-4.4956266289194174E-3</v>
      </c>
      <c r="AI368" s="71">
        <f t="shared" si="352"/>
        <v>-4.3461170843536795E-3</v>
      </c>
      <c r="AJ368" s="71">
        <f t="shared" si="352"/>
        <v>-3.6078437414804E-3</v>
      </c>
      <c r="AK368" s="71">
        <f t="shared" si="352"/>
        <v>-2.3189873645265285E-3</v>
      </c>
      <c r="AL368" s="71">
        <f t="shared" si="352"/>
        <v>-2.0103210239020295E-3</v>
      </c>
      <c r="AM368" s="71">
        <f t="shared" si="352"/>
        <v>-2.2924023932029735E-3</v>
      </c>
      <c r="AN368" s="71">
        <f t="shared" si="352"/>
        <v>-3.6858787948283794E-3</v>
      </c>
      <c r="AO368" s="71">
        <f t="shared" si="352"/>
        <v>-3.8480520568064135E-3</v>
      </c>
      <c r="AP368" s="71">
        <f t="shared" si="352"/>
        <v>-4.0484531266833518E-3</v>
      </c>
      <c r="AQ368" s="71">
        <f t="shared" si="352"/>
        <v>-4.6404045372363671E-4</v>
      </c>
      <c r="AR368" s="71">
        <f t="shared" si="352"/>
        <v>-5.6338624231712527E-4</v>
      </c>
      <c r="AS368" s="71">
        <f t="shared" si="352"/>
        <v>-6.0060782240017169E-4</v>
      </c>
      <c r="AT368" s="71">
        <f t="shared" si="352"/>
        <v>-6.0441956929840022E-4</v>
      </c>
      <c r="AU368" s="71">
        <f t="shared" si="352"/>
        <v>-5.8157096489338492E-4</v>
      </c>
      <c r="AV368" s="71">
        <f t="shared" si="352"/>
        <v>-4.7181288994374484E-4</v>
      </c>
      <c r="AW368" s="71">
        <f t="shared" si="352"/>
        <v>-6.7332016695118393E-4</v>
      </c>
      <c r="AX368" s="71">
        <f t="shared" si="352"/>
        <v>-5.7143479118114252E-4</v>
      </c>
      <c r="AY368" s="71">
        <f t="shared" si="352"/>
        <v>-6.6437331452303284E-4</v>
      </c>
      <c r="AZ368" s="71">
        <f t="shared" si="352"/>
        <v>-5.7471897128676054E-4</v>
      </c>
      <c r="BA368" s="71">
        <f t="shared" si="352"/>
        <v>-6.0241692580872866E-4</v>
      </c>
      <c r="BB368" s="71">
        <f t="shared" si="352"/>
        <v>-6.3695128887148562E-4</v>
      </c>
      <c r="BC368" s="71">
        <f t="shared" si="352"/>
        <v>2.657630348886701E-3</v>
      </c>
      <c r="BD368" s="71">
        <f t="shared" si="352"/>
        <v>-5.6980673654347916E-4</v>
      </c>
      <c r="BE368" s="71">
        <f t="shared" si="352"/>
        <v>-6.0791022399046813E-4</v>
      </c>
      <c r="BF368" s="71">
        <f t="shared" si="352"/>
        <v>-6.2325518741087314E-4</v>
      </c>
      <c r="BG368" s="71">
        <f t="shared" si="352"/>
        <v>-5.9898889461591743E-4</v>
      </c>
      <c r="BH368" s="71">
        <f t="shared" si="352"/>
        <v>-4.8321226534155744E-4</v>
      </c>
      <c r="BI368" s="71">
        <f t="shared" si="352"/>
        <v>-7.2717977478574554E-4</v>
      </c>
      <c r="BJ368" s="71">
        <f t="shared" si="352"/>
        <v>-6.0976365469091035E-4</v>
      </c>
      <c r="BK368" s="71">
        <f t="shared" si="352"/>
        <v>0.67801314296530768</v>
      </c>
      <c r="BL368">
        <v>21</v>
      </c>
      <c r="BM368">
        <f t="shared" si="256"/>
        <v>0.29010624113146144</v>
      </c>
      <c r="BN368">
        <f t="shared" si="275"/>
        <v>1.7431084703979853E-2</v>
      </c>
      <c r="BO368">
        <f t="shared" si="221"/>
        <v>1.7503170246906244E-2</v>
      </c>
      <c r="BP368">
        <f t="shared" si="221"/>
        <v>1.7790176418847115E-2</v>
      </c>
      <c r="BQ368">
        <f t="shared" si="221"/>
        <v>1.8714585856791099E-2</v>
      </c>
    </row>
    <row r="369" spans="1:70" s="141" customFormat="1">
      <c r="A369" s="140">
        <f t="shared" si="270"/>
        <v>36770</v>
      </c>
      <c r="D369" s="142">
        <f t="shared" si="334"/>
        <v>8.1460840637573292E-2</v>
      </c>
      <c r="E369" s="142">
        <f t="shared" ref="E369:S369" si="353">E171-E$199</f>
        <v>9.2657649634321805E-3</v>
      </c>
      <c r="F369" s="142">
        <f t="shared" si="353"/>
        <v>-1.1157177565710486E-2</v>
      </c>
      <c r="G369" s="142">
        <f t="shared" si="353"/>
        <v>2.1013797403624485E-2</v>
      </c>
      <c r="H369" s="142">
        <f t="shared" si="353"/>
        <v>9.104109487011694E-3</v>
      </c>
      <c r="I369" s="142">
        <f t="shared" si="353"/>
        <v>-3.6512567507445024E-3</v>
      </c>
      <c r="J369" s="142">
        <f t="shared" si="353"/>
        <v>-8.2646509756053069E-4</v>
      </c>
      <c r="K369" s="142">
        <f t="shared" si="353"/>
        <v>-2.0245680677368444E-3</v>
      </c>
      <c r="L369" s="142">
        <f t="shared" si="353"/>
        <v>-6.7772745998111892E-3</v>
      </c>
      <c r="M369" s="142">
        <f t="shared" si="353"/>
        <v>2.1932854886602592E-2</v>
      </c>
      <c r="N369" s="142">
        <f t="shared" si="353"/>
        <v>2.1486326396935169E-2</v>
      </c>
      <c r="O369" s="142">
        <f t="shared" si="353"/>
        <v>2.329788730633247E-2</v>
      </c>
      <c r="P369" s="142">
        <f t="shared" si="353"/>
        <v>-6.9631033666753845E-3</v>
      </c>
      <c r="Q369" s="142">
        <f t="shared" si="353"/>
        <v>-7.8632488478308574E-3</v>
      </c>
      <c r="R369" s="142">
        <f t="shared" si="353"/>
        <v>-7.7381806365148477E-3</v>
      </c>
      <c r="S369" s="142">
        <f t="shared" si="353"/>
        <v>-4.3668399843773157E-4</v>
      </c>
      <c r="T369" s="142">
        <f t="shared" ref="T369:BK369" si="354">T171-T$199</f>
        <v>-4.9751654265840458E-4</v>
      </c>
      <c r="U369" s="142">
        <f t="shared" si="354"/>
        <v>-5.848019881595618E-4</v>
      </c>
      <c r="V369" s="142">
        <f t="shared" si="354"/>
        <v>-1.1765248705097018E-3</v>
      </c>
      <c r="W369" s="142">
        <f t="shared" si="354"/>
        <v>-8.596200270186503E-4</v>
      </c>
      <c r="X369" s="142">
        <f t="shared" si="354"/>
        <v>-7.8741784840696133E-4</v>
      </c>
      <c r="Y369" s="142">
        <f t="shared" si="354"/>
        <v>-1.0753102610481786E-3</v>
      </c>
      <c r="Z369" s="142">
        <f t="shared" si="354"/>
        <v>-9.259523883618781E-4</v>
      </c>
      <c r="AA369" s="142">
        <f t="shared" si="354"/>
        <v>-1.0638699223642471E-3</v>
      </c>
      <c r="AB369" s="142">
        <f t="shared" si="354"/>
        <v>-9.1745693340982597E-4</v>
      </c>
      <c r="AC369" s="142">
        <f t="shared" si="354"/>
        <v>-8.0430688758121487E-4</v>
      </c>
      <c r="AD369" s="142">
        <f t="shared" si="354"/>
        <v>-1.2125001111729836E-3</v>
      </c>
      <c r="AE369" s="142">
        <f t="shared" si="354"/>
        <v>-3.610910390589965E-3</v>
      </c>
      <c r="AF369" s="142">
        <f t="shared" si="354"/>
        <v>-4.3064576864969371E-3</v>
      </c>
      <c r="AG369" s="142">
        <f t="shared" si="354"/>
        <v>-4.5608004135830804E-3</v>
      </c>
      <c r="AH369" s="142">
        <f t="shared" si="354"/>
        <v>-4.4956266289194174E-3</v>
      </c>
      <c r="AI369" s="142">
        <f t="shared" si="354"/>
        <v>-4.3461170843536795E-3</v>
      </c>
      <c r="AJ369" s="142">
        <f t="shared" si="354"/>
        <v>-3.6078437414804E-3</v>
      </c>
      <c r="AK369" s="142">
        <f t="shared" si="354"/>
        <v>-2.3189873645265285E-3</v>
      </c>
      <c r="AL369" s="142">
        <f t="shared" si="354"/>
        <v>-2.0103210239020295E-3</v>
      </c>
      <c r="AM369" s="142">
        <f t="shared" si="354"/>
        <v>-2.2924023932029735E-3</v>
      </c>
      <c r="AN369" s="142">
        <f t="shared" si="354"/>
        <v>-3.6858787948283794E-3</v>
      </c>
      <c r="AO369" s="142">
        <f t="shared" si="354"/>
        <v>-3.8480520568064135E-3</v>
      </c>
      <c r="AP369" s="142">
        <f t="shared" si="354"/>
        <v>-4.0484531266833518E-3</v>
      </c>
      <c r="AQ369" s="142">
        <f t="shared" si="354"/>
        <v>-4.6404045372363671E-4</v>
      </c>
      <c r="AR369" s="142">
        <f t="shared" si="354"/>
        <v>-5.6338624231712527E-4</v>
      </c>
      <c r="AS369" s="142">
        <f t="shared" si="354"/>
        <v>-6.0060782240017169E-4</v>
      </c>
      <c r="AT369" s="142">
        <f t="shared" si="354"/>
        <v>-6.0441956929840022E-4</v>
      </c>
      <c r="AU369" s="142">
        <f t="shared" si="354"/>
        <v>-5.8157096489338492E-4</v>
      </c>
      <c r="AV369" s="142">
        <f t="shared" si="354"/>
        <v>-4.7181288994374484E-4</v>
      </c>
      <c r="AW369" s="142">
        <f t="shared" si="354"/>
        <v>-6.7332016695118393E-4</v>
      </c>
      <c r="AX369" s="142">
        <f t="shared" si="354"/>
        <v>-5.7143479118114252E-4</v>
      </c>
      <c r="AY369" s="142">
        <f t="shared" si="354"/>
        <v>-6.6437331452303284E-4</v>
      </c>
      <c r="AZ369" s="142">
        <f t="shared" si="354"/>
        <v>-5.7471897128676054E-4</v>
      </c>
      <c r="BA369" s="142">
        <f t="shared" si="354"/>
        <v>-6.0241692580872866E-4</v>
      </c>
      <c r="BB369" s="142">
        <f t="shared" si="354"/>
        <v>-6.3695128887148562E-4</v>
      </c>
      <c r="BC369" s="142">
        <f t="shared" si="354"/>
        <v>2.657630348886701E-3</v>
      </c>
      <c r="BD369" s="142">
        <f t="shared" si="354"/>
        <v>-5.6980673654347916E-4</v>
      </c>
      <c r="BE369" s="142">
        <f t="shared" si="354"/>
        <v>-6.0791022399046813E-4</v>
      </c>
      <c r="BF369" s="142">
        <f t="shared" si="354"/>
        <v>-6.2325518741087314E-4</v>
      </c>
      <c r="BG369" s="142">
        <f t="shared" si="354"/>
        <v>-5.9898889461591743E-4</v>
      </c>
      <c r="BH369" s="142">
        <f t="shared" si="354"/>
        <v>-4.8321226534155744E-4</v>
      </c>
      <c r="BI369" s="142">
        <f t="shared" si="354"/>
        <v>-7.2717977478574554E-4</v>
      </c>
      <c r="BJ369" s="142">
        <f t="shared" si="354"/>
        <v>-6.0976365469091035E-4</v>
      </c>
      <c r="BK369" s="142">
        <f t="shared" si="354"/>
        <v>-3.643938162256382E-2</v>
      </c>
      <c r="BL369" s="141">
        <v>20</v>
      </c>
      <c r="BM369" s="141">
        <f t="shared" si="256"/>
        <v>0.30862366077815051</v>
      </c>
      <c r="BN369">
        <f t="shared" si="275"/>
        <v>1.8543707131893461E-2</v>
      </c>
      <c r="BO369">
        <f t="shared" ref="BO369:BR387" si="355">$BM369/BO$389</f>
        <v>1.8620393879687495E-2</v>
      </c>
      <c r="BP369">
        <f t="shared" si="355"/>
        <v>1.892571959451821E-2</v>
      </c>
      <c r="BQ369">
        <f t="shared" si="355"/>
        <v>1.9909133890203299E-2</v>
      </c>
      <c r="BR369">
        <f t="shared" si="355"/>
        <v>2.6084775947605127E-2</v>
      </c>
    </row>
    <row r="370" spans="1:70">
      <c r="A370" s="79">
        <f t="shared" si="270"/>
        <v>36774</v>
      </c>
      <c r="D370" s="71">
        <f t="shared" si="334"/>
        <v>7.3162037822878057E-2</v>
      </c>
      <c r="E370" s="71">
        <f t="shared" ref="E370:S370" si="356">E172-E$199</f>
        <v>0.10067481460242636</v>
      </c>
      <c r="F370" s="71">
        <f t="shared" si="356"/>
        <v>-1.1157177565710486E-2</v>
      </c>
      <c r="G370" s="71">
        <f t="shared" si="356"/>
        <v>6.3526068194469335E-2</v>
      </c>
      <c r="H370" s="71">
        <f t="shared" si="356"/>
        <v>7.0308676804825748E-2</v>
      </c>
      <c r="I370" s="71">
        <f t="shared" si="356"/>
        <v>8.2115565006680602E-2</v>
      </c>
      <c r="J370" s="71">
        <f t="shared" si="356"/>
        <v>-8.2646509756053069E-4</v>
      </c>
      <c r="K370" s="71">
        <f t="shared" si="356"/>
        <v>-2.0245680677368444E-3</v>
      </c>
      <c r="L370" s="71">
        <f t="shared" si="356"/>
        <v>-6.7772745998111892E-3</v>
      </c>
      <c r="M370" s="71">
        <f t="shared" si="356"/>
        <v>-3.0684473188145956E-3</v>
      </c>
      <c r="N370" s="71">
        <f t="shared" si="356"/>
        <v>-1.3283513692360944E-3</v>
      </c>
      <c r="O370" s="71">
        <f t="shared" si="356"/>
        <v>-1.5481112801983331E-3</v>
      </c>
      <c r="P370" s="71">
        <f t="shared" si="356"/>
        <v>3.0635310190332207E-2</v>
      </c>
      <c r="Q370" s="71">
        <f t="shared" si="356"/>
        <v>3.4878299529440257E-2</v>
      </c>
      <c r="R370" s="71">
        <f t="shared" si="356"/>
        <v>3.4284809138333025E-2</v>
      </c>
      <c r="S370" s="71">
        <f t="shared" si="356"/>
        <v>-4.3668399843773157E-4</v>
      </c>
      <c r="T370" s="71">
        <f t="shared" ref="T370:BK370" si="357">T172-T$199</f>
        <v>-4.9751654265840458E-4</v>
      </c>
      <c r="U370" s="71">
        <f t="shared" si="357"/>
        <v>-5.848019881595618E-4</v>
      </c>
      <c r="V370" s="71">
        <f t="shared" si="357"/>
        <v>-1.1765248705097018E-3</v>
      </c>
      <c r="W370" s="71">
        <f t="shared" si="357"/>
        <v>-8.596200270186503E-4</v>
      </c>
      <c r="X370" s="71">
        <f t="shared" si="357"/>
        <v>-7.8741784840696133E-4</v>
      </c>
      <c r="Y370" s="71">
        <f t="shared" si="357"/>
        <v>-1.0753102610481786E-3</v>
      </c>
      <c r="Z370" s="71">
        <f t="shared" si="357"/>
        <v>-9.259523883618781E-4</v>
      </c>
      <c r="AA370" s="71">
        <f t="shared" si="357"/>
        <v>-1.0638699223642471E-3</v>
      </c>
      <c r="AB370" s="71">
        <f t="shared" si="357"/>
        <v>-9.1745693340982597E-4</v>
      </c>
      <c r="AC370" s="71">
        <f t="shared" si="357"/>
        <v>-8.0430688758121487E-4</v>
      </c>
      <c r="AD370" s="71">
        <f t="shared" si="357"/>
        <v>-1.2125001111729836E-3</v>
      </c>
      <c r="AE370" s="71">
        <f t="shared" si="357"/>
        <v>-3.610910390589965E-3</v>
      </c>
      <c r="AF370" s="71">
        <f t="shared" si="357"/>
        <v>-4.3064576864969371E-3</v>
      </c>
      <c r="AG370" s="71">
        <f t="shared" si="357"/>
        <v>-4.5608004135830804E-3</v>
      </c>
      <c r="AH370" s="71">
        <f t="shared" si="357"/>
        <v>-4.4956266289194174E-3</v>
      </c>
      <c r="AI370" s="71">
        <f t="shared" si="357"/>
        <v>-4.3461170843536795E-3</v>
      </c>
      <c r="AJ370" s="71">
        <f t="shared" si="357"/>
        <v>-3.6078437414804E-3</v>
      </c>
      <c r="AK370" s="71">
        <f t="shared" si="357"/>
        <v>-2.3189873645265285E-3</v>
      </c>
      <c r="AL370" s="71">
        <f t="shared" si="357"/>
        <v>-2.0103210239020295E-3</v>
      </c>
      <c r="AM370" s="71">
        <f t="shared" si="357"/>
        <v>-2.2924023932029735E-3</v>
      </c>
      <c r="AN370" s="71">
        <f t="shared" si="357"/>
        <v>-3.6858787948283794E-3</v>
      </c>
      <c r="AO370" s="71">
        <f t="shared" si="357"/>
        <v>-3.8480520568064135E-3</v>
      </c>
      <c r="AP370" s="71">
        <f t="shared" si="357"/>
        <v>-4.0484531266833518E-3</v>
      </c>
      <c r="AQ370" s="71">
        <f t="shared" si="357"/>
        <v>-4.6404045372363671E-4</v>
      </c>
      <c r="AR370" s="71">
        <f t="shared" si="357"/>
        <v>-5.6338624231712527E-4</v>
      </c>
      <c r="AS370" s="71">
        <f t="shared" si="357"/>
        <v>-6.0060782240017169E-4</v>
      </c>
      <c r="AT370" s="71">
        <f t="shared" si="357"/>
        <v>-6.0441956929840022E-4</v>
      </c>
      <c r="AU370" s="71">
        <f t="shared" si="357"/>
        <v>-5.8157096489338492E-4</v>
      </c>
      <c r="AV370" s="71">
        <f t="shared" si="357"/>
        <v>-4.7181288994374484E-4</v>
      </c>
      <c r="AW370" s="71">
        <f t="shared" si="357"/>
        <v>-6.7332016695118393E-4</v>
      </c>
      <c r="AX370" s="71">
        <f t="shared" si="357"/>
        <v>-5.7143479118114252E-4</v>
      </c>
      <c r="AY370" s="71">
        <f t="shared" si="357"/>
        <v>-6.6437331452303284E-4</v>
      </c>
      <c r="AZ370" s="71">
        <f t="shared" si="357"/>
        <v>-5.7471897128676054E-4</v>
      </c>
      <c r="BA370" s="71">
        <f t="shared" si="357"/>
        <v>-6.0241692580872866E-4</v>
      </c>
      <c r="BB370" s="71">
        <f t="shared" si="357"/>
        <v>-6.3695128887148562E-4</v>
      </c>
      <c r="BC370" s="71">
        <f t="shared" si="357"/>
        <v>2.657630348886701E-3</v>
      </c>
      <c r="BD370" s="71">
        <f t="shared" si="357"/>
        <v>-5.6980673654347916E-4</v>
      </c>
      <c r="BE370" s="71">
        <f t="shared" si="357"/>
        <v>-6.0791022399046813E-4</v>
      </c>
      <c r="BF370" s="71">
        <f t="shared" si="357"/>
        <v>-6.2325518741087314E-4</v>
      </c>
      <c r="BG370" s="71">
        <f t="shared" si="357"/>
        <v>-5.9898889461591743E-4</v>
      </c>
      <c r="BH370" s="71">
        <f t="shared" si="357"/>
        <v>-4.8321226534155744E-4</v>
      </c>
      <c r="BI370" s="71">
        <f t="shared" si="357"/>
        <v>-7.2717977478574554E-4</v>
      </c>
      <c r="BJ370" s="71">
        <f t="shared" si="357"/>
        <v>-6.0976365469091035E-4</v>
      </c>
      <c r="BK370" s="71">
        <f t="shared" si="357"/>
        <v>-3.643938162256382E-2</v>
      </c>
      <c r="BL370">
        <v>19</v>
      </c>
      <c r="BM370">
        <f t="shared" si="256"/>
        <v>0.3283230433810112</v>
      </c>
      <c r="BN370">
        <f t="shared" si="275"/>
        <v>1.9727348012652621E-2</v>
      </c>
      <c r="BO370">
        <f t="shared" si="355"/>
        <v>1.9808929659242018E-2</v>
      </c>
      <c r="BP370">
        <f t="shared" si="355"/>
        <v>2.0133744249487457E-2</v>
      </c>
      <c r="BQ370">
        <f t="shared" si="355"/>
        <v>2.1179929670429042E-2</v>
      </c>
      <c r="BR370">
        <f t="shared" si="355"/>
        <v>2.7749761646388437E-2</v>
      </c>
    </row>
    <row r="371" spans="1:70">
      <c r="A371" s="79">
        <f t="shared" si="270"/>
        <v>36775</v>
      </c>
      <c r="D371" s="71">
        <f t="shared" si="334"/>
        <v>-1.4268191681945357E-3</v>
      </c>
      <c r="E371" s="71">
        <f t="shared" ref="E371:S371" si="358">E173-E$199</f>
        <v>-1.0256071477359435E-2</v>
      </c>
      <c r="F371" s="71">
        <f t="shared" si="358"/>
        <v>2.3528380422179623E-2</v>
      </c>
      <c r="G371" s="71">
        <f t="shared" si="358"/>
        <v>-1.7144536739316062E-3</v>
      </c>
      <c r="H371" s="71">
        <f t="shared" si="358"/>
        <v>-3.7992953488960894E-3</v>
      </c>
      <c r="I371" s="71">
        <f t="shared" si="358"/>
        <v>-3.6512567507445024E-3</v>
      </c>
      <c r="J371" s="71">
        <f t="shared" si="358"/>
        <v>-8.2646509756053069E-4</v>
      </c>
      <c r="K371" s="71">
        <f t="shared" si="358"/>
        <v>-2.0245680677368444E-3</v>
      </c>
      <c r="L371" s="71">
        <f t="shared" si="358"/>
        <v>-6.7772745998111892E-3</v>
      </c>
      <c r="M371" s="71">
        <f t="shared" si="358"/>
        <v>-3.0684473188145956E-3</v>
      </c>
      <c r="N371" s="71">
        <f t="shared" si="358"/>
        <v>-1.3283513692360944E-3</v>
      </c>
      <c r="O371" s="71">
        <f t="shared" si="358"/>
        <v>-1.5481112801983331E-3</v>
      </c>
      <c r="P371" s="71">
        <f t="shared" si="358"/>
        <v>-6.9631033666753845E-3</v>
      </c>
      <c r="Q371" s="71">
        <f t="shared" si="358"/>
        <v>-7.8632488478308574E-3</v>
      </c>
      <c r="R371" s="71">
        <f t="shared" si="358"/>
        <v>-7.7381806365148477E-3</v>
      </c>
      <c r="S371" s="71">
        <f t="shared" si="358"/>
        <v>8.2969959703168995E-3</v>
      </c>
      <c r="T371" s="71">
        <f t="shared" ref="T371:BK371" si="359">T173-T$199</f>
        <v>9.4528143105096878E-3</v>
      </c>
      <c r="U371" s="71">
        <f t="shared" si="359"/>
        <v>1.1111237775031674E-2</v>
      </c>
      <c r="V371" s="71">
        <f t="shared" si="359"/>
        <v>1.0657932776493096E-2</v>
      </c>
      <c r="W371" s="71">
        <f t="shared" si="359"/>
        <v>1.0634759398716562E-2</v>
      </c>
      <c r="X371" s="71">
        <f t="shared" si="359"/>
        <v>9.738995138580642E-3</v>
      </c>
      <c r="Y371" s="71">
        <f t="shared" si="359"/>
        <v>1.5097548984552789E-2</v>
      </c>
      <c r="Z371" s="71">
        <f t="shared" si="359"/>
        <v>1.2995386130246136E-2</v>
      </c>
      <c r="AA371" s="71">
        <f t="shared" si="359"/>
        <v>1.4936471424076872E-2</v>
      </c>
      <c r="AB371" s="71">
        <f t="shared" si="359"/>
        <v>8.2991981715142219E-3</v>
      </c>
      <c r="AC371" s="71">
        <f t="shared" si="359"/>
        <v>9.9484848886804821E-3</v>
      </c>
      <c r="AD371" s="71">
        <f t="shared" si="359"/>
        <v>9.4033108364831152E-3</v>
      </c>
      <c r="AE371" s="71">
        <f t="shared" si="359"/>
        <v>5.1610756822470759E-3</v>
      </c>
      <c r="AF371" s="71">
        <f t="shared" si="359"/>
        <v>6.2199553004906663E-3</v>
      </c>
      <c r="AG371" s="71">
        <f t="shared" si="359"/>
        <v>6.6125001845421744E-3</v>
      </c>
      <c r="AH371" s="71">
        <f t="shared" si="359"/>
        <v>6.5116391568588207E-3</v>
      </c>
      <c r="AI371" s="71">
        <f t="shared" si="359"/>
        <v>6.2809754899327318E-3</v>
      </c>
      <c r="AJ371" s="71">
        <f t="shared" si="359"/>
        <v>5.1564542521078576E-3</v>
      </c>
      <c r="AK371" s="71">
        <f t="shared" si="359"/>
        <v>9.4791674216672655E-3</v>
      </c>
      <c r="AL371" s="71">
        <f t="shared" si="359"/>
        <v>8.1938491503396396E-3</v>
      </c>
      <c r="AM371" s="71">
        <f t="shared" si="359"/>
        <v>9.3681774894297243E-3</v>
      </c>
      <c r="AN371" s="71">
        <f t="shared" si="359"/>
        <v>7.1837934420755116E-3</v>
      </c>
      <c r="AO371" s="71">
        <f t="shared" si="359"/>
        <v>7.51570659350859E-3</v>
      </c>
      <c r="AP371" s="71">
        <f t="shared" si="359"/>
        <v>7.9277379200322681E-3</v>
      </c>
      <c r="AQ371" s="71">
        <f t="shared" si="359"/>
        <v>-2.0476479968737915E-2</v>
      </c>
      <c r="AR371" s="71">
        <f t="shared" si="359"/>
        <v>1.0704338604025381E-2</v>
      </c>
      <c r="AS371" s="71">
        <f t="shared" si="359"/>
        <v>1.1411548625603262E-2</v>
      </c>
      <c r="AT371" s="71">
        <f t="shared" si="359"/>
        <v>1.1483971816669604E-2</v>
      </c>
      <c r="AU371" s="71">
        <f t="shared" si="359"/>
        <v>1.1049848332974312E-2</v>
      </c>
      <c r="AV371" s="71">
        <f t="shared" si="359"/>
        <v>8.9644449089311511E-3</v>
      </c>
      <c r="AW371" s="71">
        <f t="shared" si="359"/>
        <v>1.2793083172072495E-2</v>
      </c>
      <c r="AX371" s="71">
        <f t="shared" si="359"/>
        <v>1.0857261032441707E-2</v>
      </c>
      <c r="AY371" s="71">
        <f t="shared" si="359"/>
        <v>1.2623092975937625E-2</v>
      </c>
      <c r="AZ371" s="71">
        <f t="shared" si="359"/>
        <v>1.0919660454448451E-2</v>
      </c>
      <c r="BA371" s="71">
        <f t="shared" si="359"/>
        <v>1.1445921590365846E-2</v>
      </c>
      <c r="BB371" s="71">
        <f t="shared" si="359"/>
        <v>1.2102074488558226E-2</v>
      </c>
      <c r="BC371" s="71">
        <f t="shared" si="359"/>
        <v>-8.2003569295789586E-2</v>
      </c>
      <c r="BD371" s="71">
        <f t="shared" si="359"/>
        <v>1.0826327994326103E-2</v>
      </c>
      <c r="BE371" s="71">
        <f t="shared" si="359"/>
        <v>1.1550294255818895E-2</v>
      </c>
      <c r="BF371" s="71">
        <f t="shared" si="359"/>
        <v>1.1841848560806589E-2</v>
      </c>
      <c r="BG371" s="71">
        <f t="shared" si="359"/>
        <v>1.138078899770243E-2</v>
      </c>
      <c r="BH371" s="71">
        <f t="shared" si="359"/>
        <v>9.1810330414895912E-3</v>
      </c>
      <c r="BI371" s="71">
        <f t="shared" si="359"/>
        <v>1.3816415720929166E-2</v>
      </c>
      <c r="BJ371" s="71">
        <f t="shared" si="359"/>
        <v>1.1585509439127296E-2</v>
      </c>
      <c r="BK371" s="71">
        <f t="shared" si="359"/>
        <v>-2.2104273759158855E-2</v>
      </c>
      <c r="BL371">
        <v>18</v>
      </c>
      <c r="BM371">
        <f t="shared" si="256"/>
        <v>0.34927983338405449</v>
      </c>
      <c r="BN371">
        <f t="shared" si="275"/>
        <v>2.098654043899215E-2</v>
      </c>
      <c r="BO371">
        <f t="shared" si="355"/>
        <v>2.1073329424725552E-2</v>
      </c>
      <c r="BP371">
        <f t="shared" si="355"/>
        <v>2.1418876861156871E-2</v>
      </c>
      <c r="BQ371">
        <f t="shared" si="355"/>
        <v>2.2531840074924515E-2</v>
      </c>
      <c r="BR371">
        <f t="shared" si="355"/>
        <v>2.9521023028072808E-2</v>
      </c>
    </row>
    <row r="372" spans="1:70">
      <c r="A372" s="79">
        <f t="shared" si="270"/>
        <v>36776</v>
      </c>
      <c r="D372" s="71">
        <f t="shared" si="334"/>
        <v>-4.3078977481690012E-2</v>
      </c>
      <c r="E372" s="71">
        <f t="shared" ref="E372:S372" si="360">E174-E$199</f>
        <v>-2.1215003006610601E-2</v>
      </c>
      <c r="F372" s="71">
        <f t="shared" si="360"/>
        <v>-1.1157177565710486E-2</v>
      </c>
      <c r="G372" s="71">
        <f t="shared" si="360"/>
        <v>-6.9915107747753873E-3</v>
      </c>
      <c r="H372" s="71">
        <f t="shared" si="360"/>
        <v>-9.7694623353998845E-3</v>
      </c>
      <c r="I372" s="71">
        <f t="shared" si="360"/>
        <v>-1.0524136038506566E-2</v>
      </c>
      <c r="J372" s="71">
        <f t="shared" si="360"/>
        <v>-8.2646509756053069E-4</v>
      </c>
      <c r="K372" s="71">
        <f t="shared" si="360"/>
        <v>-2.0245680677368444E-3</v>
      </c>
      <c r="L372" s="71">
        <f t="shared" si="360"/>
        <v>-6.7772745998111892E-3</v>
      </c>
      <c r="M372" s="71">
        <f t="shared" si="360"/>
        <v>-7.1921645026766364E-3</v>
      </c>
      <c r="N372" s="71">
        <f t="shared" si="360"/>
        <v>-5.0948341647129875E-3</v>
      </c>
      <c r="O372" s="71">
        <f t="shared" si="360"/>
        <v>-5.6464776724805812E-3</v>
      </c>
      <c r="P372" s="71">
        <f t="shared" si="360"/>
        <v>-3.2798579503790165E-3</v>
      </c>
      <c r="Q372" s="71">
        <f t="shared" si="360"/>
        <v>-3.6878774373502654E-3</v>
      </c>
      <c r="R372" s="71">
        <f t="shared" si="360"/>
        <v>-3.6313986838613452E-3</v>
      </c>
      <c r="S372" s="71">
        <f t="shared" si="360"/>
        <v>-4.3668399843773157E-4</v>
      </c>
      <c r="T372" s="71">
        <f t="shared" ref="T372:BK372" si="361">T174-T$199</f>
        <v>-4.9751654265840458E-4</v>
      </c>
      <c r="U372" s="71">
        <f t="shared" si="361"/>
        <v>-5.848019881595618E-4</v>
      </c>
      <c r="V372" s="71">
        <f t="shared" si="361"/>
        <v>-1.1765248705097018E-3</v>
      </c>
      <c r="W372" s="71">
        <f t="shared" si="361"/>
        <v>-8.596200270186503E-4</v>
      </c>
      <c r="X372" s="71">
        <f t="shared" si="361"/>
        <v>-7.8741784840696133E-4</v>
      </c>
      <c r="Y372" s="71">
        <f t="shared" si="361"/>
        <v>-1.0753102610481786E-3</v>
      </c>
      <c r="Z372" s="71">
        <f t="shared" si="361"/>
        <v>-9.259523883618781E-4</v>
      </c>
      <c r="AA372" s="71">
        <f t="shared" si="361"/>
        <v>-1.0638699223642471E-3</v>
      </c>
      <c r="AB372" s="71">
        <f t="shared" si="361"/>
        <v>-9.1745693340982597E-4</v>
      </c>
      <c r="AC372" s="71">
        <f t="shared" si="361"/>
        <v>-8.0430688758121487E-4</v>
      </c>
      <c r="AD372" s="71">
        <f t="shared" si="361"/>
        <v>-1.2125001111729836E-3</v>
      </c>
      <c r="AE372" s="71">
        <f t="shared" si="361"/>
        <v>-3.610910390589965E-3</v>
      </c>
      <c r="AF372" s="71">
        <f t="shared" si="361"/>
        <v>-4.3064576864969371E-3</v>
      </c>
      <c r="AG372" s="71">
        <f t="shared" si="361"/>
        <v>-4.5608004135830804E-3</v>
      </c>
      <c r="AH372" s="71">
        <f t="shared" si="361"/>
        <v>-4.4956266289194174E-3</v>
      </c>
      <c r="AI372" s="71">
        <f t="shared" si="361"/>
        <v>-4.3461170843536795E-3</v>
      </c>
      <c r="AJ372" s="71">
        <f t="shared" si="361"/>
        <v>-3.6078437414804E-3</v>
      </c>
      <c r="AK372" s="71">
        <f t="shared" si="361"/>
        <v>-2.3189873645265285E-3</v>
      </c>
      <c r="AL372" s="71">
        <f t="shared" si="361"/>
        <v>-2.0103210239020295E-3</v>
      </c>
      <c r="AM372" s="71">
        <f t="shared" si="361"/>
        <v>-2.2924023932029735E-3</v>
      </c>
      <c r="AN372" s="71">
        <f t="shared" si="361"/>
        <v>-3.6858787948283794E-3</v>
      </c>
      <c r="AO372" s="71">
        <f t="shared" si="361"/>
        <v>-3.8480520568064135E-3</v>
      </c>
      <c r="AP372" s="71">
        <f t="shared" si="361"/>
        <v>-4.0484531266833518E-3</v>
      </c>
      <c r="AQ372" s="71">
        <f t="shared" si="361"/>
        <v>-4.6404045372363671E-4</v>
      </c>
      <c r="AR372" s="71">
        <f t="shared" si="361"/>
        <v>-5.6338624231712527E-4</v>
      </c>
      <c r="AS372" s="71">
        <f t="shared" si="361"/>
        <v>-6.0060782240017169E-4</v>
      </c>
      <c r="AT372" s="71">
        <f t="shared" si="361"/>
        <v>-6.0441956929840022E-4</v>
      </c>
      <c r="AU372" s="71">
        <f t="shared" si="361"/>
        <v>-5.8157096489338492E-4</v>
      </c>
      <c r="AV372" s="71">
        <f t="shared" si="361"/>
        <v>-4.7181288994374484E-4</v>
      </c>
      <c r="AW372" s="71">
        <f t="shared" si="361"/>
        <v>-6.7332016695118393E-4</v>
      </c>
      <c r="AX372" s="71">
        <f t="shared" si="361"/>
        <v>-5.7143479118114252E-4</v>
      </c>
      <c r="AY372" s="71">
        <f t="shared" si="361"/>
        <v>-6.6437331452303284E-4</v>
      </c>
      <c r="AZ372" s="71">
        <f t="shared" si="361"/>
        <v>-5.7471897128676054E-4</v>
      </c>
      <c r="BA372" s="71">
        <f t="shared" si="361"/>
        <v>-6.0241692580872866E-4</v>
      </c>
      <c r="BB372" s="71">
        <f t="shared" si="361"/>
        <v>-6.3695128887148562E-4</v>
      </c>
      <c r="BC372" s="71">
        <f t="shared" si="361"/>
        <v>2.657630348886701E-3</v>
      </c>
      <c r="BD372" s="71">
        <f t="shared" si="361"/>
        <v>-5.6980673654347916E-4</v>
      </c>
      <c r="BE372" s="71">
        <f t="shared" si="361"/>
        <v>-6.0791022399046813E-4</v>
      </c>
      <c r="BF372" s="71">
        <f t="shared" si="361"/>
        <v>-6.2325518741087314E-4</v>
      </c>
      <c r="BG372" s="71">
        <f t="shared" si="361"/>
        <v>-5.9898889461591743E-4</v>
      </c>
      <c r="BH372" s="71">
        <f t="shared" si="361"/>
        <v>-4.8321226534155744E-4</v>
      </c>
      <c r="BI372" s="71">
        <f t="shared" si="361"/>
        <v>-7.2717977478574554E-4</v>
      </c>
      <c r="BJ372" s="71">
        <f t="shared" si="361"/>
        <v>-6.0976365469091035E-4</v>
      </c>
      <c r="BK372" s="71">
        <f t="shared" si="361"/>
        <v>-3.643938162256382E-2</v>
      </c>
      <c r="BL372">
        <v>17</v>
      </c>
      <c r="BM372">
        <f t="shared" si="256"/>
        <v>0.37157429083410054</v>
      </c>
      <c r="BN372">
        <f t="shared" si="275"/>
        <v>2.2326106849991652E-2</v>
      </c>
      <c r="BO372">
        <f t="shared" si="355"/>
        <v>2.2418435558218673E-2</v>
      </c>
      <c r="BP372">
        <f t="shared" si="355"/>
        <v>2.2786039213996672E-2</v>
      </c>
      <c r="BQ372">
        <f t="shared" si="355"/>
        <v>2.3970042632898422E-2</v>
      </c>
      <c r="BR372">
        <f t="shared" si="355"/>
        <v>3.1405343646885964E-2</v>
      </c>
    </row>
    <row r="373" spans="1:70">
      <c r="A373" s="79">
        <f t="shared" si="270"/>
        <v>36777</v>
      </c>
      <c r="D373" s="71">
        <f t="shared" si="334"/>
        <v>2.7650391740001192E-2</v>
      </c>
      <c r="E373" s="71">
        <f t="shared" ref="E373:S373" si="362">E175-E$199</f>
        <v>-2.092760838198527E-3</v>
      </c>
      <c r="F373" s="71">
        <f t="shared" si="362"/>
        <v>5.4800790226086887E-2</v>
      </c>
      <c r="G373" s="71">
        <f t="shared" si="362"/>
        <v>1.9228720171311567E-2</v>
      </c>
      <c r="H373" s="71">
        <f t="shared" si="362"/>
        <v>1.9870448737008613E-2</v>
      </c>
      <c r="I373" s="71">
        <f t="shared" si="362"/>
        <v>1.6827274592796197E-2</v>
      </c>
      <c r="J373" s="71">
        <f t="shared" si="362"/>
        <v>1.1596054900996579E-2</v>
      </c>
      <c r="K373" s="71">
        <f t="shared" si="362"/>
        <v>1.0295916320303812E-2</v>
      </c>
      <c r="L373" s="71">
        <f t="shared" si="362"/>
        <v>5.2469183669906225E-3</v>
      </c>
      <c r="M373" s="71">
        <f t="shared" si="362"/>
        <v>-3.0684473188145956E-3</v>
      </c>
      <c r="N373" s="71">
        <f t="shared" si="362"/>
        <v>-1.3283513692360944E-3</v>
      </c>
      <c r="O373" s="71">
        <f t="shared" si="362"/>
        <v>-1.5481112801983331E-3</v>
      </c>
      <c r="P373" s="71">
        <f t="shared" si="362"/>
        <v>-6.9631033666753845E-3</v>
      </c>
      <c r="Q373" s="71">
        <f t="shared" si="362"/>
        <v>-7.8632488478308574E-3</v>
      </c>
      <c r="R373" s="71">
        <f t="shared" si="362"/>
        <v>-7.7381806365148477E-3</v>
      </c>
      <c r="S373" s="71">
        <f t="shared" si="362"/>
        <v>-4.3668399843773157E-4</v>
      </c>
      <c r="T373" s="71">
        <f t="shared" ref="T373:BK373" si="363">T175-T$199</f>
        <v>-4.9751654265840458E-4</v>
      </c>
      <c r="U373" s="71">
        <f t="shared" si="363"/>
        <v>-5.848019881595618E-4</v>
      </c>
      <c r="V373" s="71">
        <f t="shared" si="363"/>
        <v>-1.1765248705097018E-3</v>
      </c>
      <c r="W373" s="71">
        <f t="shared" si="363"/>
        <v>-8.596200270186503E-4</v>
      </c>
      <c r="X373" s="71">
        <f t="shared" si="363"/>
        <v>-7.8741784840696133E-4</v>
      </c>
      <c r="Y373" s="71">
        <f t="shared" si="363"/>
        <v>-1.0753102610481786E-3</v>
      </c>
      <c r="Z373" s="71">
        <f t="shared" si="363"/>
        <v>-9.259523883618781E-4</v>
      </c>
      <c r="AA373" s="71">
        <f t="shared" si="363"/>
        <v>-1.0638699223642471E-3</v>
      </c>
      <c r="AB373" s="71">
        <f t="shared" si="363"/>
        <v>-9.1745693340982597E-4</v>
      </c>
      <c r="AC373" s="71">
        <f t="shared" si="363"/>
        <v>-8.0430688758121487E-4</v>
      </c>
      <c r="AD373" s="71">
        <f t="shared" si="363"/>
        <v>-1.2125001111729836E-3</v>
      </c>
      <c r="AE373" s="71">
        <f t="shared" si="363"/>
        <v>-3.610910390589965E-3</v>
      </c>
      <c r="AF373" s="71">
        <f t="shared" si="363"/>
        <v>-4.3064576864969371E-3</v>
      </c>
      <c r="AG373" s="71">
        <f t="shared" si="363"/>
        <v>-4.5608004135830804E-3</v>
      </c>
      <c r="AH373" s="71">
        <f t="shared" si="363"/>
        <v>-4.4956266289194174E-3</v>
      </c>
      <c r="AI373" s="71">
        <f t="shared" si="363"/>
        <v>-4.3461170843536795E-3</v>
      </c>
      <c r="AJ373" s="71">
        <f t="shared" si="363"/>
        <v>-3.6078437414804E-3</v>
      </c>
      <c r="AK373" s="71">
        <f t="shared" si="363"/>
        <v>-2.3189873645265285E-3</v>
      </c>
      <c r="AL373" s="71">
        <f t="shared" si="363"/>
        <v>-2.0103210239020295E-3</v>
      </c>
      <c r="AM373" s="71">
        <f t="shared" si="363"/>
        <v>-2.2924023932029735E-3</v>
      </c>
      <c r="AN373" s="71">
        <f t="shared" si="363"/>
        <v>-3.6858787948283794E-3</v>
      </c>
      <c r="AO373" s="71">
        <f t="shared" si="363"/>
        <v>-3.8480520568064135E-3</v>
      </c>
      <c r="AP373" s="71">
        <f t="shared" si="363"/>
        <v>-4.0484531266833518E-3</v>
      </c>
      <c r="AQ373" s="71">
        <f t="shared" si="363"/>
        <v>-4.6404045372363671E-4</v>
      </c>
      <c r="AR373" s="71">
        <f t="shared" si="363"/>
        <v>-5.6338624231712527E-4</v>
      </c>
      <c r="AS373" s="71">
        <f t="shared" si="363"/>
        <v>-6.0060782240017169E-4</v>
      </c>
      <c r="AT373" s="71">
        <f t="shared" si="363"/>
        <v>-6.0441956929840022E-4</v>
      </c>
      <c r="AU373" s="71">
        <f t="shared" si="363"/>
        <v>-5.8157096489338492E-4</v>
      </c>
      <c r="AV373" s="71">
        <f t="shared" si="363"/>
        <v>-4.7181288994374484E-4</v>
      </c>
      <c r="AW373" s="71">
        <f t="shared" si="363"/>
        <v>-6.7332016695118393E-4</v>
      </c>
      <c r="AX373" s="71">
        <f t="shared" si="363"/>
        <v>-5.7143479118114252E-4</v>
      </c>
      <c r="AY373" s="71">
        <f t="shared" si="363"/>
        <v>-6.6437331452303284E-4</v>
      </c>
      <c r="AZ373" s="71">
        <f t="shared" si="363"/>
        <v>-5.7471897128676054E-4</v>
      </c>
      <c r="BA373" s="71">
        <f t="shared" si="363"/>
        <v>-6.0241692580872866E-4</v>
      </c>
      <c r="BB373" s="71">
        <f t="shared" si="363"/>
        <v>-6.3695128887148562E-4</v>
      </c>
      <c r="BC373" s="71">
        <f t="shared" si="363"/>
        <v>2.657630348886701E-3</v>
      </c>
      <c r="BD373" s="71">
        <f t="shared" si="363"/>
        <v>-5.6980673654347916E-4</v>
      </c>
      <c r="BE373" s="71">
        <f t="shared" si="363"/>
        <v>-6.0791022399046813E-4</v>
      </c>
      <c r="BF373" s="71">
        <f t="shared" si="363"/>
        <v>-6.2325518741087314E-4</v>
      </c>
      <c r="BG373" s="71">
        <f t="shared" si="363"/>
        <v>-5.9898889461591743E-4</v>
      </c>
      <c r="BH373" s="71">
        <f t="shared" si="363"/>
        <v>-4.8321226534155744E-4</v>
      </c>
      <c r="BI373" s="71">
        <f t="shared" si="363"/>
        <v>-7.2717977478574554E-4</v>
      </c>
      <c r="BJ373" s="71">
        <f t="shared" si="363"/>
        <v>-6.0976365469091035E-4</v>
      </c>
      <c r="BK373" s="71">
        <f t="shared" si="363"/>
        <v>-3.643938162256382E-2</v>
      </c>
      <c r="BL373">
        <v>16</v>
      </c>
      <c r="BM373">
        <f t="shared" si="256"/>
        <v>0.39529179875968146</v>
      </c>
      <c r="BN373">
        <f t="shared" si="275"/>
        <v>2.375117749999112E-2</v>
      </c>
      <c r="BO373">
        <f t="shared" si="355"/>
        <v>2.3849399530019865E-2</v>
      </c>
      <c r="BP373">
        <f t="shared" si="355"/>
        <v>2.4240467248932633E-2</v>
      </c>
      <c r="BQ373">
        <f t="shared" si="355"/>
        <v>2.5500045354147259E-2</v>
      </c>
      <c r="BR373">
        <f t="shared" si="355"/>
        <v>3.3409940049878691E-2</v>
      </c>
    </row>
    <row r="374" spans="1:70">
      <c r="A374" s="79">
        <f t="shared" si="270"/>
        <v>36780</v>
      </c>
      <c r="D374" s="71">
        <f t="shared" si="334"/>
        <v>-2.2012649805912627E-2</v>
      </c>
      <c r="E374" s="71">
        <f t="shared" ref="E374:S374" si="364">E176-E$199</f>
        <v>-1.5735537241985006E-2</v>
      </c>
      <c r="F374" s="71">
        <f t="shared" si="364"/>
        <v>-1.1157177565710486E-2</v>
      </c>
      <c r="G374" s="71">
        <f t="shared" si="364"/>
        <v>-1.7144536739316062E-3</v>
      </c>
      <c r="H374" s="71">
        <f t="shared" si="364"/>
        <v>-1.556413692848246E-2</v>
      </c>
      <c r="I374" s="71">
        <f t="shared" si="364"/>
        <v>-1.72569088065231E-2</v>
      </c>
      <c r="J374" s="71">
        <f t="shared" si="364"/>
        <v>-8.2646509756053069E-4</v>
      </c>
      <c r="K374" s="71">
        <f t="shared" si="364"/>
        <v>-2.0245680677368444E-3</v>
      </c>
      <c r="L374" s="71">
        <f t="shared" si="364"/>
        <v>0.10967685720651842</v>
      </c>
      <c r="M374" s="71">
        <f t="shared" si="364"/>
        <v>2.1422572689481102E-2</v>
      </c>
      <c r="N374" s="71">
        <f t="shared" si="364"/>
        <v>2.1060643524242591E-2</v>
      </c>
      <c r="O374" s="71">
        <f t="shared" si="364"/>
        <v>2.2793861388730463E-2</v>
      </c>
      <c r="P374" s="71">
        <f t="shared" si="364"/>
        <v>-6.9631033666753845E-3</v>
      </c>
      <c r="Q374" s="71">
        <f t="shared" si="364"/>
        <v>-7.8632488478308574E-3</v>
      </c>
      <c r="R374" s="71">
        <f t="shared" si="364"/>
        <v>-7.7381806365148477E-3</v>
      </c>
      <c r="S374" s="71">
        <f t="shared" si="364"/>
        <v>-4.3668399843773157E-4</v>
      </c>
      <c r="T374" s="71">
        <f t="shared" ref="T374:BK374" si="365">T176-T$199</f>
        <v>-4.9751654265840458E-4</v>
      </c>
      <c r="U374" s="71">
        <f t="shared" si="365"/>
        <v>-5.848019881595618E-4</v>
      </c>
      <c r="V374" s="71">
        <f t="shared" si="365"/>
        <v>-1.1765248705097018E-3</v>
      </c>
      <c r="W374" s="71">
        <f t="shared" si="365"/>
        <v>-8.596200270186503E-4</v>
      </c>
      <c r="X374" s="71">
        <f t="shared" si="365"/>
        <v>-7.8741784840696133E-4</v>
      </c>
      <c r="Y374" s="71">
        <f t="shared" si="365"/>
        <v>-1.0753102610481786E-3</v>
      </c>
      <c r="Z374" s="71">
        <f t="shared" si="365"/>
        <v>-9.259523883618781E-4</v>
      </c>
      <c r="AA374" s="71">
        <f t="shared" si="365"/>
        <v>-1.0638699223642471E-3</v>
      </c>
      <c r="AB374" s="71">
        <f t="shared" si="365"/>
        <v>-9.1745693340982597E-4</v>
      </c>
      <c r="AC374" s="71">
        <f t="shared" si="365"/>
        <v>-8.0430688758121487E-4</v>
      </c>
      <c r="AD374" s="71">
        <f t="shared" si="365"/>
        <v>-1.2125001111729836E-3</v>
      </c>
      <c r="AE374" s="71">
        <f t="shared" si="365"/>
        <v>-3.610910390589965E-3</v>
      </c>
      <c r="AF374" s="71">
        <f t="shared" si="365"/>
        <v>-4.3064576864969371E-3</v>
      </c>
      <c r="AG374" s="71">
        <f t="shared" si="365"/>
        <v>-4.5608004135830804E-3</v>
      </c>
      <c r="AH374" s="71">
        <f t="shared" si="365"/>
        <v>-4.4956266289194174E-3</v>
      </c>
      <c r="AI374" s="71">
        <f t="shared" si="365"/>
        <v>-4.3461170843536795E-3</v>
      </c>
      <c r="AJ374" s="71">
        <f t="shared" si="365"/>
        <v>-3.6078437414804E-3</v>
      </c>
      <c r="AK374" s="71">
        <f t="shared" si="365"/>
        <v>-2.3189873645265285E-3</v>
      </c>
      <c r="AL374" s="71">
        <f t="shared" si="365"/>
        <v>-2.0103210239020295E-3</v>
      </c>
      <c r="AM374" s="71">
        <f t="shared" si="365"/>
        <v>-2.2924023932029735E-3</v>
      </c>
      <c r="AN374" s="71">
        <f t="shared" si="365"/>
        <v>-3.6858787948283794E-3</v>
      </c>
      <c r="AO374" s="71">
        <f t="shared" si="365"/>
        <v>-3.8480520568064135E-3</v>
      </c>
      <c r="AP374" s="71">
        <f t="shared" si="365"/>
        <v>-4.0484531266833518E-3</v>
      </c>
      <c r="AQ374" s="71">
        <f t="shared" si="365"/>
        <v>-4.6404045372363671E-4</v>
      </c>
      <c r="AR374" s="71">
        <f t="shared" si="365"/>
        <v>-5.6338624231712527E-4</v>
      </c>
      <c r="AS374" s="71">
        <f t="shared" si="365"/>
        <v>-6.0060782240017169E-4</v>
      </c>
      <c r="AT374" s="71">
        <f t="shared" si="365"/>
        <v>-6.0441956929840022E-4</v>
      </c>
      <c r="AU374" s="71">
        <f t="shared" si="365"/>
        <v>-5.8157096489338492E-4</v>
      </c>
      <c r="AV374" s="71">
        <f t="shared" si="365"/>
        <v>-4.7181288994374484E-4</v>
      </c>
      <c r="AW374" s="71">
        <f t="shared" si="365"/>
        <v>-6.7332016695118393E-4</v>
      </c>
      <c r="AX374" s="71">
        <f t="shared" si="365"/>
        <v>-5.7143479118114252E-4</v>
      </c>
      <c r="AY374" s="71">
        <f t="shared" si="365"/>
        <v>-6.6437331452303284E-4</v>
      </c>
      <c r="AZ374" s="71">
        <f t="shared" si="365"/>
        <v>-5.7471897128676054E-4</v>
      </c>
      <c r="BA374" s="71">
        <f t="shared" si="365"/>
        <v>-6.0241692580872866E-4</v>
      </c>
      <c r="BB374" s="71">
        <f t="shared" si="365"/>
        <v>-6.3695128887148562E-4</v>
      </c>
      <c r="BC374" s="71">
        <f t="shared" si="365"/>
        <v>2.657630348886701E-3</v>
      </c>
      <c r="BD374" s="71">
        <f t="shared" si="365"/>
        <v>-5.6980673654347916E-4</v>
      </c>
      <c r="BE374" s="71">
        <f t="shared" si="365"/>
        <v>-6.0791022399046813E-4</v>
      </c>
      <c r="BF374" s="71">
        <f t="shared" si="365"/>
        <v>-6.2325518741087314E-4</v>
      </c>
      <c r="BG374" s="71">
        <f t="shared" si="365"/>
        <v>-5.9898889461591743E-4</v>
      </c>
      <c r="BH374" s="71">
        <f t="shared" si="365"/>
        <v>-4.8321226534155744E-4</v>
      </c>
      <c r="BI374" s="71">
        <f t="shared" si="365"/>
        <v>-7.2717977478574554E-4</v>
      </c>
      <c r="BJ374" s="71">
        <f t="shared" si="365"/>
        <v>-6.0976365469091035E-4</v>
      </c>
      <c r="BK374" s="71">
        <f t="shared" si="365"/>
        <v>-3.643938162256382E-2</v>
      </c>
      <c r="BL374">
        <v>15</v>
      </c>
      <c r="BM374">
        <f t="shared" si="256"/>
        <v>0.42052319016987394</v>
      </c>
      <c r="BN374">
        <f t="shared" si="275"/>
        <v>2.5267210106373533E-2</v>
      </c>
      <c r="BO374">
        <f t="shared" si="355"/>
        <v>2.5371701627680713E-2</v>
      </c>
      <c r="BP374">
        <f t="shared" si="355"/>
        <v>2.5787731115885781E-2</v>
      </c>
      <c r="BQ374">
        <f t="shared" si="355"/>
        <v>2.7127707823560918E-2</v>
      </c>
      <c r="BR374">
        <f t="shared" si="355"/>
        <v>3.5542489414764566E-2</v>
      </c>
    </row>
    <row r="375" spans="1:70">
      <c r="A375" s="79">
        <f t="shared" si="270"/>
        <v>36781</v>
      </c>
      <c r="D375" s="71">
        <f t="shared" si="334"/>
        <v>1.8411523051469831E-2</v>
      </c>
      <c r="E375" s="71">
        <f t="shared" ref="E375:S375" si="366">E177-E$199</f>
        <v>3.0569621073823147E-3</v>
      </c>
      <c r="F375" s="71">
        <f t="shared" si="366"/>
        <v>-1.1157177565710486E-2</v>
      </c>
      <c r="G375" s="71">
        <f t="shared" si="366"/>
        <v>-1.7144536739316062E-3</v>
      </c>
      <c r="H375" s="71">
        <f t="shared" si="366"/>
        <v>-3.7992953488960894E-3</v>
      </c>
      <c r="I375" s="71">
        <f t="shared" si="366"/>
        <v>-3.6512567507445024E-3</v>
      </c>
      <c r="J375" s="71">
        <f t="shared" si="366"/>
        <v>-8.2646509756053069E-4</v>
      </c>
      <c r="K375" s="71">
        <f t="shared" si="366"/>
        <v>-2.0245680677368444E-3</v>
      </c>
      <c r="L375" s="71">
        <f t="shared" si="366"/>
        <v>-6.7772745998111892E-3</v>
      </c>
      <c r="M375" s="71">
        <f t="shared" si="366"/>
        <v>-3.0684473188145956E-3</v>
      </c>
      <c r="N375" s="71">
        <f t="shared" si="366"/>
        <v>-1.3283513692360944E-3</v>
      </c>
      <c r="O375" s="71">
        <f t="shared" si="366"/>
        <v>-1.5481112801983331E-3</v>
      </c>
      <c r="P375" s="71">
        <f t="shared" si="366"/>
        <v>7.7594284661387583E-2</v>
      </c>
      <c r="Q375" s="71">
        <f t="shared" si="366"/>
        <v>8.7446930956494084E-2</v>
      </c>
      <c r="R375" s="71">
        <f t="shared" si="366"/>
        <v>8.608057458114006E-2</v>
      </c>
      <c r="S375" s="71">
        <f t="shared" si="366"/>
        <v>-4.3668399843773157E-4</v>
      </c>
      <c r="T375" s="71">
        <f t="shared" ref="T375:BK375" si="367">T177-T$199</f>
        <v>-4.9751654265840458E-4</v>
      </c>
      <c r="U375" s="71">
        <f t="shared" si="367"/>
        <v>-5.848019881595618E-4</v>
      </c>
      <c r="V375" s="71">
        <f t="shared" si="367"/>
        <v>1.0519514892681534E-2</v>
      </c>
      <c r="W375" s="71">
        <f t="shared" si="367"/>
        <v>4.8384010876191454E-3</v>
      </c>
      <c r="X375" s="71">
        <f t="shared" si="367"/>
        <v>4.4345261327446636E-3</v>
      </c>
      <c r="Y375" s="71">
        <f t="shared" si="367"/>
        <v>4.2580357143144239E-3</v>
      </c>
      <c r="Z375" s="71">
        <f t="shared" si="367"/>
        <v>3.6717568602676713E-3</v>
      </c>
      <c r="AA375" s="71">
        <f t="shared" si="367"/>
        <v>4.2131871784795724E-3</v>
      </c>
      <c r="AB375" s="71">
        <f t="shared" si="367"/>
        <v>8.2150266298626467E-3</v>
      </c>
      <c r="AC375" s="71">
        <f t="shared" si="367"/>
        <v>4.5290390877813884E-3</v>
      </c>
      <c r="AD375" s="71">
        <f t="shared" si="367"/>
        <v>1.2421691164630592E-2</v>
      </c>
      <c r="AE375" s="71">
        <f t="shared" si="367"/>
        <v>5.9835311348372298E-2</v>
      </c>
      <c r="AF375" s="71">
        <f t="shared" si="367"/>
        <v>7.1296283056454191E-2</v>
      </c>
      <c r="AG375" s="71">
        <f t="shared" si="367"/>
        <v>7.5481907259953282E-2</v>
      </c>
      <c r="AH375" s="71">
        <f t="shared" si="367"/>
        <v>7.4409640163690685E-2</v>
      </c>
      <c r="AI375" s="71">
        <f t="shared" si="367"/>
        <v>7.1949132028433505E-2</v>
      </c>
      <c r="AJ375" s="71">
        <f t="shared" si="367"/>
        <v>5.9784733094539348E-2</v>
      </c>
      <c r="AK375" s="71">
        <f t="shared" si="367"/>
        <v>3.2262605139810246E-2</v>
      </c>
      <c r="AL375" s="71">
        <f t="shared" si="367"/>
        <v>2.7991929279896886E-2</v>
      </c>
      <c r="AM375" s="71">
        <f t="shared" si="367"/>
        <v>3.1895065588223796E-2</v>
      </c>
      <c r="AN375" s="71">
        <f t="shared" si="367"/>
        <v>5.9162024864835315E-2</v>
      </c>
      <c r="AO375" s="71">
        <f t="shared" si="367"/>
        <v>6.174923042900686E-2</v>
      </c>
      <c r="AP375" s="71">
        <f t="shared" si="367"/>
        <v>6.4944418360268069E-2</v>
      </c>
      <c r="AQ375" s="71">
        <f t="shared" si="367"/>
        <v>2.8829208135763375E-2</v>
      </c>
      <c r="AR375" s="71">
        <f t="shared" si="367"/>
        <v>-5.6338624231712527E-4</v>
      </c>
      <c r="AS375" s="71">
        <f t="shared" si="367"/>
        <v>-6.0060782240017169E-4</v>
      </c>
      <c r="AT375" s="71">
        <f t="shared" si="367"/>
        <v>-6.0441956929840022E-4</v>
      </c>
      <c r="AU375" s="71">
        <f t="shared" si="367"/>
        <v>-5.8157096489338492E-4</v>
      </c>
      <c r="AV375" s="71">
        <f t="shared" si="367"/>
        <v>-4.7181288994374484E-4</v>
      </c>
      <c r="AW375" s="71">
        <f t="shared" si="367"/>
        <v>-6.7332016695118393E-4</v>
      </c>
      <c r="AX375" s="71">
        <f t="shared" si="367"/>
        <v>-5.7143479118114252E-4</v>
      </c>
      <c r="AY375" s="71">
        <f t="shared" si="367"/>
        <v>-6.6437331452303284E-4</v>
      </c>
      <c r="AZ375" s="71">
        <f t="shared" si="367"/>
        <v>-5.7471897128676054E-4</v>
      </c>
      <c r="BA375" s="71">
        <f t="shared" si="367"/>
        <v>-6.0241692580872866E-4</v>
      </c>
      <c r="BB375" s="71">
        <f t="shared" si="367"/>
        <v>-6.3695128887148562E-4</v>
      </c>
      <c r="BC375" s="71">
        <f t="shared" si="367"/>
        <v>3.4166223015828966E-2</v>
      </c>
      <c r="BD375" s="71">
        <f t="shared" si="367"/>
        <v>-5.6980673654347916E-4</v>
      </c>
      <c r="BE375" s="71">
        <f t="shared" si="367"/>
        <v>-6.0791022399046813E-4</v>
      </c>
      <c r="BF375" s="71">
        <f t="shared" si="367"/>
        <v>-6.2325518741087314E-4</v>
      </c>
      <c r="BG375" s="71">
        <f t="shared" si="367"/>
        <v>-5.9898889461591743E-4</v>
      </c>
      <c r="BH375" s="71">
        <f t="shared" si="367"/>
        <v>-4.8321226534155744E-4</v>
      </c>
      <c r="BI375" s="71">
        <f t="shared" si="367"/>
        <v>-7.2717977478574554E-4</v>
      </c>
      <c r="BJ375" s="71">
        <f t="shared" si="367"/>
        <v>-6.0976365469091035E-4</v>
      </c>
      <c r="BK375" s="71">
        <f t="shared" si="367"/>
        <v>-3.643938162256382E-2</v>
      </c>
      <c r="BL375">
        <v>14</v>
      </c>
      <c r="BM375">
        <f t="shared" si="256"/>
        <v>0.4473650959253978</v>
      </c>
      <c r="BN375">
        <f t="shared" si="275"/>
        <v>2.6880010751461205E-2</v>
      </c>
      <c r="BO375">
        <f t="shared" si="355"/>
        <v>2.6991171944341183E-2</v>
      </c>
      <c r="BP375">
        <f t="shared" si="355"/>
        <v>2.743375650626147E-2</v>
      </c>
      <c r="BQ375">
        <f t="shared" si="355"/>
        <v>2.8859263642086082E-2</v>
      </c>
      <c r="BR375">
        <f t="shared" si="355"/>
        <v>3.78111589518772E-2</v>
      </c>
    </row>
    <row r="376" spans="1:70">
      <c r="A376" s="79">
        <f t="shared" si="270"/>
        <v>36782</v>
      </c>
      <c r="D376" s="71">
        <f t="shared" si="334"/>
        <v>-1.3849339166751646E-2</v>
      </c>
      <c r="E376" s="71">
        <f t="shared" ref="E376:S376" si="368">E178-E$199</f>
        <v>-1.5735537241985006E-2</v>
      </c>
      <c r="F376" s="71">
        <f t="shared" si="368"/>
        <v>-1.1157177565710486E-2</v>
      </c>
      <c r="G376" s="71">
        <f t="shared" si="368"/>
        <v>-1.7144536739316062E-3</v>
      </c>
      <c r="H376" s="71">
        <f t="shared" si="368"/>
        <v>-3.7992953488960894E-3</v>
      </c>
      <c r="I376" s="71">
        <f t="shared" si="368"/>
        <v>-3.6512567507445024E-3</v>
      </c>
      <c r="J376" s="71">
        <f t="shared" si="368"/>
        <v>-8.2646509756053069E-4</v>
      </c>
      <c r="K376" s="71">
        <f t="shared" si="368"/>
        <v>-2.0245680677368444E-3</v>
      </c>
      <c r="L376" s="71">
        <f t="shared" si="368"/>
        <v>-6.7772745998111892E-3</v>
      </c>
      <c r="M376" s="71">
        <f t="shared" si="368"/>
        <v>-3.0684473188145956E-3</v>
      </c>
      <c r="N376" s="71">
        <f t="shared" si="368"/>
        <v>-1.3283513692360944E-3</v>
      </c>
      <c r="O376" s="71">
        <f t="shared" si="368"/>
        <v>-1.5481112801983331E-3</v>
      </c>
      <c r="P376" s="71">
        <f t="shared" si="368"/>
        <v>-6.9631033666753845E-3</v>
      </c>
      <c r="Q376" s="71">
        <f t="shared" si="368"/>
        <v>-7.8632488478308574E-3</v>
      </c>
      <c r="R376" s="71">
        <f t="shared" si="368"/>
        <v>-7.7381806365148477E-3</v>
      </c>
      <c r="S376" s="71">
        <f t="shared" si="368"/>
        <v>-4.3668399843773157E-4</v>
      </c>
      <c r="T376" s="71">
        <f t="shared" ref="T376:BK376" si="369">T178-T$199</f>
        <v>-4.9751654265840458E-4</v>
      </c>
      <c r="U376" s="71">
        <f t="shared" si="369"/>
        <v>-5.848019881595618E-4</v>
      </c>
      <c r="V376" s="71">
        <f t="shared" si="369"/>
        <v>-1.1765248705097018E-3</v>
      </c>
      <c r="W376" s="71">
        <f t="shared" si="369"/>
        <v>-8.596200270186503E-4</v>
      </c>
      <c r="X376" s="71">
        <f t="shared" si="369"/>
        <v>-7.8741784840696133E-4</v>
      </c>
      <c r="Y376" s="71">
        <f t="shared" si="369"/>
        <v>-1.0753102610481786E-3</v>
      </c>
      <c r="Z376" s="71">
        <f t="shared" si="369"/>
        <v>-9.259523883618781E-4</v>
      </c>
      <c r="AA376" s="71">
        <f t="shared" si="369"/>
        <v>-1.0638699223642471E-3</v>
      </c>
      <c r="AB376" s="71">
        <f t="shared" si="369"/>
        <v>-9.1745693340982597E-4</v>
      </c>
      <c r="AC376" s="71">
        <f t="shared" si="369"/>
        <v>-8.0430688758121487E-4</v>
      </c>
      <c r="AD376" s="71">
        <f t="shared" si="369"/>
        <v>-1.2125001111729836E-3</v>
      </c>
      <c r="AE376" s="71">
        <f t="shared" si="369"/>
        <v>-3.610910390589965E-3</v>
      </c>
      <c r="AF376" s="71">
        <f t="shared" si="369"/>
        <v>-4.3064576864969371E-3</v>
      </c>
      <c r="AG376" s="71">
        <f t="shared" si="369"/>
        <v>-4.5608004135830804E-3</v>
      </c>
      <c r="AH376" s="71">
        <f t="shared" si="369"/>
        <v>-4.4956266289194174E-3</v>
      </c>
      <c r="AI376" s="71">
        <f t="shared" si="369"/>
        <v>-4.3461170843536795E-3</v>
      </c>
      <c r="AJ376" s="71">
        <f t="shared" si="369"/>
        <v>-3.6078437414804E-3</v>
      </c>
      <c r="AK376" s="71">
        <f t="shared" si="369"/>
        <v>-2.3189873645265285E-3</v>
      </c>
      <c r="AL376" s="71">
        <f t="shared" si="369"/>
        <v>-2.0103210239020295E-3</v>
      </c>
      <c r="AM376" s="71">
        <f t="shared" si="369"/>
        <v>-2.2924023932029735E-3</v>
      </c>
      <c r="AN376" s="71">
        <f t="shared" si="369"/>
        <v>-3.6858787948283794E-3</v>
      </c>
      <c r="AO376" s="71">
        <f t="shared" si="369"/>
        <v>-3.8480520568064135E-3</v>
      </c>
      <c r="AP376" s="71">
        <f t="shared" si="369"/>
        <v>-4.0484531266833518E-3</v>
      </c>
      <c r="AQ376" s="71">
        <f t="shared" si="369"/>
        <v>-4.6404045372363671E-4</v>
      </c>
      <c r="AR376" s="71">
        <f t="shared" si="369"/>
        <v>-5.6338624231712527E-4</v>
      </c>
      <c r="AS376" s="71">
        <f t="shared" si="369"/>
        <v>-6.0060782240017169E-4</v>
      </c>
      <c r="AT376" s="71">
        <f t="shared" si="369"/>
        <v>-6.0441956929840022E-4</v>
      </c>
      <c r="AU376" s="71">
        <f t="shared" si="369"/>
        <v>-5.8157096489338492E-4</v>
      </c>
      <c r="AV376" s="71">
        <f t="shared" si="369"/>
        <v>-4.7181288994374484E-4</v>
      </c>
      <c r="AW376" s="71">
        <f t="shared" si="369"/>
        <v>-6.7332016695118393E-4</v>
      </c>
      <c r="AX376" s="71">
        <f t="shared" si="369"/>
        <v>-5.7143479118114252E-4</v>
      </c>
      <c r="AY376" s="71">
        <f t="shared" si="369"/>
        <v>-6.6437331452303284E-4</v>
      </c>
      <c r="AZ376" s="71">
        <f t="shared" si="369"/>
        <v>-5.7471897128676054E-4</v>
      </c>
      <c r="BA376" s="71">
        <f t="shared" si="369"/>
        <v>-6.0241692580872866E-4</v>
      </c>
      <c r="BB376" s="71">
        <f t="shared" si="369"/>
        <v>-6.3695128887148562E-4</v>
      </c>
      <c r="BC376" s="71">
        <f t="shared" si="369"/>
        <v>2.657630348886701E-3</v>
      </c>
      <c r="BD376" s="71">
        <f t="shared" si="369"/>
        <v>-5.6980673654347916E-4</v>
      </c>
      <c r="BE376" s="71">
        <f t="shared" si="369"/>
        <v>-6.0791022399046813E-4</v>
      </c>
      <c r="BF376" s="71">
        <f t="shared" si="369"/>
        <v>-6.2325518741087314E-4</v>
      </c>
      <c r="BG376" s="71">
        <f t="shared" si="369"/>
        <v>-5.9898889461591743E-4</v>
      </c>
      <c r="BH376" s="71">
        <f t="shared" si="369"/>
        <v>-4.8321226534155744E-4</v>
      </c>
      <c r="BI376" s="71">
        <f t="shared" si="369"/>
        <v>-7.2717977478574554E-4</v>
      </c>
      <c r="BJ376" s="71">
        <f t="shared" si="369"/>
        <v>-6.0976365469091035E-4</v>
      </c>
      <c r="BK376" s="71">
        <f t="shared" si="369"/>
        <v>-3.643938162256382E-2</v>
      </c>
      <c r="BL376">
        <v>13</v>
      </c>
      <c r="BM376">
        <f t="shared" si="256"/>
        <v>0.47592031481425301</v>
      </c>
      <c r="BN376">
        <f t="shared" si="275"/>
        <v>2.8595756118575753E-2</v>
      </c>
      <c r="BO376">
        <f t="shared" si="355"/>
        <v>2.871401270674594E-2</v>
      </c>
      <c r="BP376">
        <f t="shared" si="355"/>
        <v>2.9184847347086672E-2</v>
      </c>
      <c r="BQ376">
        <f t="shared" si="355"/>
        <v>3.0701344300091579E-2</v>
      </c>
      <c r="BR376">
        <f t="shared" si="355"/>
        <v>4.0224637182848084E-2</v>
      </c>
    </row>
    <row r="377" spans="1:70">
      <c r="A377" s="79">
        <f t="shared" si="270"/>
        <v>36783</v>
      </c>
      <c r="D377" s="71">
        <f t="shared" si="334"/>
        <v>-3.7946890745812173E-2</v>
      </c>
      <c r="E377" s="71">
        <f t="shared" ref="E377:S377" si="370">E179-E$199</f>
        <v>-4.8170812995138854E-2</v>
      </c>
      <c r="F377" s="71">
        <f t="shared" si="370"/>
        <v>-3.8112987554238704E-2</v>
      </c>
      <c r="G377" s="71">
        <f t="shared" si="370"/>
        <v>-6.9092705510356289E-3</v>
      </c>
      <c r="H377" s="71">
        <f t="shared" si="370"/>
        <v>-9.7340308687106671E-3</v>
      </c>
      <c r="I377" s="71">
        <f t="shared" si="370"/>
        <v>-3.6512567507445024E-3</v>
      </c>
      <c r="J377" s="71">
        <f t="shared" si="370"/>
        <v>-8.2646509756053069E-4</v>
      </c>
      <c r="K377" s="71">
        <f t="shared" si="370"/>
        <v>-2.0245680677368444E-3</v>
      </c>
      <c r="L377" s="71">
        <f t="shared" si="370"/>
        <v>-6.7772745998111892E-3</v>
      </c>
      <c r="M377" s="71">
        <f t="shared" si="370"/>
        <v>-3.0684473188145956E-3</v>
      </c>
      <c r="N377" s="71">
        <f t="shared" si="370"/>
        <v>-1.3283513692360944E-3</v>
      </c>
      <c r="O377" s="71">
        <f t="shared" si="370"/>
        <v>-1.5481112801983331E-3</v>
      </c>
      <c r="P377" s="71">
        <f t="shared" si="370"/>
        <v>-6.9631033666753845E-3</v>
      </c>
      <c r="Q377" s="71">
        <f t="shared" si="370"/>
        <v>-7.8632488478308574E-3</v>
      </c>
      <c r="R377" s="71">
        <f t="shared" si="370"/>
        <v>-7.7381806365148477E-3</v>
      </c>
      <c r="S377" s="71">
        <f t="shared" si="370"/>
        <v>-4.3668399843773157E-4</v>
      </c>
      <c r="T377" s="71">
        <f t="shared" ref="T377:BK377" si="371">T179-T$199</f>
        <v>-4.9751654265840458E-4</v>
      </c>
      <c r="U377" s="71">
        <f t="shared" si="371"/>
        <v>-5.848019881595618E-4</v>
      </c>
      <c r="V377" s="71">
        <f t="shared" si="371"/>
        <v>-1.1765248705097018E-3</v>
      </c>
      <c r="W377" s="71">
        <f t="shared" si="371"/>
        <v>-8.596200270186503E-4</v>
      </c>
      <c r="X377" s="71">
        <f t="shared" si="371"/>
        <v>-7.8741784840696133E-4</v>
      </c>
      <c r="Y377" s="71">
        <f t="shared" si="371"/>
        <v>-1.0753102610481786E-3</v>
      </c>
      <c r="Z377" s="71">
        <f t="shared" si="371"/>
        <v>-9.259523883618781E-4</v>
      </c>
      <c r="AA377" s="71">
        <f t="shared" si="371"/>
        <v>-1.0638699223642471E-3</v>
      </c>
      <c r="AB377" s="71">
        <f t="shared" si="371"/>
        <v>-9.1745693340982597E-4</v>
      </c>
      <c r="AC377" s="71">
        <f t="shared" si="371"/>
        <v>-8.0430688758121487E-4</v>
      </c>
      <c r="AD377" s="71">
        <f t="shared" si="371"/>
        <v>-1.2125001111729836E-3</v>
      </c>
      <c r="AE377" s="71">
        <f t="shared" si="371"/>
        <v>-3.610910390589965E-3</v>
      </c>
      <c r="AF377" s="71">
        <f t="shared" si="371"/>
        <v>-4.3064576864969371E-3</v>
      </c>
      <c r="AG377" s="71">
        <f t="shared" si="371"/>
        <v>-4.5608004135830804E-3</v>
      </c>
      <c r="AH377" s="71">
        <f t="shared" si="371"/>
        <v>-4.4956266289194174E-3</v>
      </c>
      <c r="AI377" s="71">
        <f t="shared" si="371"/>
        <v>-4.3461170843536795E-3</v>
      </c>
      <c r="AJ377" s="71">
        <f t="shared" si="371"/>
        <v>-3.6078437414804E-3</v>
      </c>
      <c r="AK377" s="71">
        <f t="shared" si="371"/>
        <v>-2.3189873645265285E-3</v>
      </c>
      <c r="AL377" s="71">
        <f t="shared" si="371"/>
        <v>-2.0103210239020295E-3</v>
      </c>
      <c r="AM377" s="71">
        <f t="shared" si="371"/>
        <v>-2.2924023932029735E-3</v>
      </c>
      <c r="AN377" s="71">
        <f t="shared" si="371"/>
        <v>-3.6858787948283794E-3</v>
      </c>
      <c r="AO377" s="71">
        <f t="shared" si="371"/>
        <v>-3.8480520568064135E-3</v>
      </c>
      <c r="AP377" s="71">
        <f t="shared" si="371"/>
        <v>-4.0484531266833518E-3</v>
      </c>
      <c r="AQ377" s="71">
        <f t="shared" si="371"/>
        <v>-4.6404045372363671E-4</v>
      </c>
      <c r="AR377" s="71">
        <f t="shared" si="371"/>
        <v>-5.6338624231712527E-4</v>
      </c>
      <c r="AS377" s="71">
        <f t="shared" si="371"/>
        <v>-6.0060782240017169E-4</v>
      </c>
      <c r="AT377" s="71">
        <f t="shared" si="371"/>
        <v>-6.0441956929840022E-4</v>
      </c>
      <c r="AU377" s="71">
        <f t="shared" si="371"/>
        <v>-5.8157096489338492E-4</v>
      </c>
      <c r="AV377" s="71">
        <f t="shared" si="371"/>
        <v>-4.7181288994374484E-4</v>
      </c>
      <c r="AW377" s="71">
        <f t="shared" si="371"/>
        <v>-6.7332016695118393E-4</v>
      </c>
      <c r="AX377" s="71">
        <f t="shared" si="371"/>
        <v>-5.7143479118114252E-4</v>
      </c>
      <c r="AY377" s="71">
        <f t="shared" si="371"/>
        <v>-6.6437331452303284E-4</v>
      </c>
      <c r="AZ377" s="71">
        <f t="shared" si="371"/>
        <v>-5.7471897128676054E-4</v>
      </c>
      <c r="BA377" s="71">
        <f t="shared" si="371"/>
        <v>-6.0241692580872866E-4</v>
      </c>
      <c r="BB377" s="71">
        <f t="shared" si="371"/>
        <v>-6.3695128887148562E-4</v>
      </c>
      <c r="BC377" s="71">
        <f t="shared" si="371"/>
        <v>2.657630348886701E-3</v>
      </c>
      <c r="BD377" s="71">
        <f t="shared" si="371"/>
        <v>-5.6980673654347916E-4</v>
      </c>
      <c r="BE377" s="71">
        <f t="shared" si="371"/>
        <v>-6.0791022399046813E-4</v>
      </c>
      <c r="BF377" s="71">
        <f t="shared" si="371"/>
        <v>-6.2325518741087314E-4</v>
      </c>
      <c r="BG377" s="71">
        <f t="shared" si="371"/>
        <v>-5.9898889461591743E-4</v>
      </c>
      <c r="BH377" s="71">
        <f t="shared" si="371"/>
        <v>-4.8321226534155744E-4</v>
      </c>
      <c r="BI377" s="71">
        <f t="shared" si="371"/>
        <v>-7.2717977478574554E-4</v>
      </c>
      <c r="BJ377" s="71">
        <f t="shared" si="371"/>
        <v>-6.0976365469091035E-4</v>
      </c>
      <c r="BK377" s="71">
        <f t="shared" si="371"/>
        <v>-3.643938162256382E-2</v>
      </c>
      <c r="BL377">
        <v>12</v>
      </c>
      <c r="BM377">
        <f t="shared" si="256"/>
        <v>0.50629820724920538</v>
      </c>
      <c r="BN377">
        <f t="shared" si="275"/>
        <v>3.0421017147421018E-2</v>
      </c>
      <c r="BO377">
        <f t="shared" si="355"/>
        <v>3.054682202845313E-2</v>
      </c>
      <c r="BP377">
        <f t="shared" si="355"/>
        <v>3.1047709943709229E-2</v>
      </c>
      <c r="BQ377">
        <f t="shared" si="355"/>
        <v>3.2661004574565514E-2</v>
      </c>
      <c r="BR377">
        <f t="shared" si="355"/>
        <v>4.2792167215795839E-2</v>
      </c>
    </row>
    <row r="378" spans="1:70">
      <c r="A378" s="79">
        <f t="shared" si="270"/>
        <v>36784</v>
      </c>
      <c r="D378" s="71">
        <f t="shared" si="334"/>
        <v>-6.3859759741413072E-2</v>
      </c>
      <c r="E378" s="71">
        <f t="shared" ref="E378:S378" si="372">E180-E$199</f>
        <v>-3.7958674026695241E-2</v>
      </c>
      <c r="F378" s="71">
        <f t="shared" si="372"/>
        <v>-3.8859780115046309E-2</v>
      </c>
      <c r="G378" s="71">
        <f t="shared" si="372"/>
        <v>-4.4274068092727492E-2</v>
      </c>
      <c r="H378" s="71">
        <f t="shared" si="372"/>
        <v>-5.2589459518328142E-2</v>
      </c>
      <c r="I378" s="71">
        <f t="shared" si="372"/>
        <v>-6.0004193301876244E-2</v>
      </c>
      <c r="J378" s="71">
        <f t="shared" si="372"/>
        <v>-8.2646509756053069E-4</v>
      </c>
      <c r="K378" s="71">
        <f t="shared" si="372"/>
        <v>-2.0245680677368444E-3</v>
      </c>
      <c r="L378" s="71">
        <f t="shared" si="372"/>
        <v>-6.7772745998111892E-3</v>
      </c>
      <c r="M378" s="71">
        <f t="shared" si="372"/>
        <v>-1.9328968190594886E-2</v>
      </c>
      <c r="N378" s="71">
        <f t="shared" si="372"/>
        <v>-2.7498069102620815E-2</v>
      </c>
      <c r="O378" s="71">
        <f t="shared" si="372"/>
        <v>-3.2069300315085321E-2</v>
      </c>
      <c r="P378" s="71">
        <f t="shared" si="372"/>
        <v>-6.9631033666753845E-3</v>
      </c>
      <c r="Q378" s="71">
        <f t="shared" si="372"/>
        <v>-7.8632488478308574E-3</v>
      </c>
      <c r="R378" s="71">
        <f t="shared" si="372"/>
        <v>-7.7381806365148477E-3</v>
      </c>
      <c r="S378" s="71">
        <f t="shared" si="372"/>
        <v>-4.3668399843773157E-4</v>
      </c>
      <c r="T378" s="71">
        <f t="shared" ref="T378:BK378" si="373">T180-T$199</f>
        <v>-4.9751654265840458E-4</v>
      </c>
      <c r="U378" s="71">
        <f t="shared" si="373"/>
        <v>-5.848019881595618E-4</v>
      </c>
      <c r="V378" s="71">
        <f t="shared" si="373"/>
        <v>-1.1765248705097018E-3</v>
      </c>
      <c r="W378" s="71">
        <f t="shared" si="373"/>
        <v>-8.596200270186503E-4</v>
      </c>
      <c r="X378" s="71">
        <f t="shared" si="373"/>
        <v>-7.8741784840696133E-4</v>
      </c>
      <c r="Y378" s="71">
        <f t="shared" si="373"/>
        <v>-1.0753102610481786E-3</v>
      </c>
      <c r="Z378" s="71">
        <f t="shared" si="373"/>
        <v>-9.259523883618781E-4</v>
      </c>
      <c r="AA378" s="71">
        <f t="shared" si="373"/>
        <v>-1.0638699223642471E-3</v>
      </c>
      <c r="AB378" s="71">
        <f t="shared" si="373"/>
        <v>-9.1745693340982597E-4</v>
      </c>
      <c r="AC378" s="71">
        <f t="shared" si="373"/>
        <v>-8.0430688758121487E-4</v>
      </c>
      <c r="AD378" s="71">
        <f t="shared" si="373"/>
        <v>-1.2125001111729836E-3</v>
      </c>
      <c r="AE378" s="71">
        <f t="shared" si="373"/>
        <v>-3.610910390589965E-3</v>
      </c>
      <c r="AF378" s="71">
        <f t="shared" si="373"/>
        <v>-4.3064576864969371E-3</v>
      </c>
      <c r="AG378" s="71">
        <f t="shared" si="373"/>
        <v>-4.5608004135830804E-3</v>
      </c>
      <c r="AH378" s="71">
        <f t="shared" si="373"/>
        <v>-4.4956266289194174E-3</v>
      </c>
      <c r="AI378" s="71">
        <f t="shared" si="373"/>
        <v>-4.3461170843536795E-3</v>
      </c>
      <c r="AJ378" s="71">
        <f t="shared" si="373"/>
        <v>-3.6078437414804E-3</v>
      </c>
      <c r="AK378" s="71">
        <f t="shared" si="373"/>
        <v>-2.3189873645265285E-3</v>
      </c>
      <c r="AL378" s="71">
        <f t="shared" si="373"/>
        <v>-2.0103210239020295E-3</v>
      </c>
      <c r="AM378" s="71">
        <f t="shared" si="373"/>
        <v>-2.2924023932029735E-3</v>
      </c>
      <c r="AN378" s="71">
        <f t="shared" si="373"/>
        <v>-3.6858787948283794E-3</v>
      </c>
      <c r="AO378" s="71">
        <f t="shared" si="373"/>
        <v>-3.8480520568064135E-3</v>
      </c>
      <c r="AP378" s="71">
        <f t="shared" si="373"/>
        <v>-4.0484531266833518E-3</v>
      </c>
      <c r="AQ378" s="71">
        <f t="shared" si="373"/>
        <v>-4.6404045372363671E-4</v>
      </c>
      <c r="AR378" s="71">
        <f t="shared" si="373"/>
        <v>-5.6338624231712527E-4</v>
      </c>
      <c r="AS378" s="71">
        <f t="shared" si="373"/>
        <v>-6.0060782240017169E-4</v>
      </c>
      <c r="AT378" s="71">
        <f t="shared" si="373"/>
        <v>-6.0441956929840022E-4</v>
      </c>
      <c r="AU378" s="71">
        <f t="shared" si="373"/>
        <v>-5.8157096489338492E-4</v>
      </c>
      <c r="AV378" s="71">
        <f t="shared" si="373"/>
        <v>-4.7181288994374484E-4</v>
      </c>
      <c r="AW378" s="71">
        <f t="shared" si="373"/>
        <v>-6.7332016695118393E-4</v>
      </c>
      <c r="AX378" s="71">
        <f t="shared" si="373"/>
        <v>-5.7143479118114252E-4</v>
      </c>
      <c r="AY378" s="71">
        <f t="shared" si="373"/>
        <v>-6.6437331452303284E-4</v>
      </c>
      <c r="AZ378" s="71">
        <f t="shared" si="373"/>
        <v>-5.7471897128676054E-4</v>
      </c>
      <c r="BA378" s="71">
        <f t="shared" si="373"/>
        <v>-6.0241692580872866E-4</v>
      </c>
      <c r="BB378" s="71">
        <f t="shared" si="373"/>
        <v>-6.3695128887148562E-4</v>
      </c>
      <c r="BC378" s="71">
        <f t="shared" si="373"/>
        <v>2.657630348886701E-3</v>
      </c>
      <c r="BD378" s="71">
        <f t="shared" si="373"/>
        <v>-5.6980673654347916E-4</v>
      </c>
      <c r="BE378" s="71">
        <f t="shared" si="373"/>
        <v>-6.0791022399046813E-4</v>
      </c>
      <c r="BF378" s="71">
        <f t="shared" si="373"/>
        <v>-6.2325518741087314E-4</v>
      </c>
      <c r="BG378" s="71">
        <f t="shared" si="373"/>
        <v>-5.9898889461591743E-4</v>
      </c>
      <c r="BH378" s="71">
        <f t="shared" si="373"/>
        <v>-4.8321226534155744E-4</v>
      </c>
      <c r="BI378" s="71">
        <f t="shared" si="373"/>
        <v>-7.2717977478574554E-4</v>
      </c>
      <c r="BJ378" s="71">
        <f t="shared" si="373"/>
        <v>-6.0976365469091035E-4</v>
      </c>
      <c r="BK378" s="71">
        <f t="shared" si="373"/>
        <v>-3.643938162256382E-2</v>
      </c>
      <c r="BL378">
        <v>11</v>
      </c>
      <c r="BM378">
        <f t="shared" si="256"/>
        <v>0.53861511409489937</v>
      </c>
      <c r="BN378">
        <f t="shared" si="275"/>
        <v>3.2362784199384063E-2</v>
      </c>
      <c r="BO378">
        <f t="shared" si="355"/>
        <v>3.249661917920546E-2</v>
      </c>
      <c r="BP378">
        <f t="shared" si="355"/>
        <v>3.3029478663520455E-2</v>
      </c>
      <c r="BQ378">
        <f t="shared" si="355"/>
        <v>3.4745749547410124E-2</v>
      </c>
      <c r="BR378">
        <f t="shared" si="355"/>
        <v>4.5523582144463663E-2</v>
      </c>
    </row>
    <row r="379" spans="1:70">
      <c r="A379" s="79">
        <f t="shared" si="270"/>
        <v>36787</v>
      </c>
      <c r="D379" s="71">
        <f t="shared" si="334"/>
        <v>-4.8635455252167184E-2</v>
      </c>
      <c r="E379" s="71">
        <f t="shared" ref="E379:S379" si="374">E181-E$199</f>
        <v>-4.4227493036291164E-2</v>
      </c>
      <c r="F379" s="71">
        <f t="shared" si="374"/>
        <v>-3.6763128470881756E-2</v>
      </c>
      <c r="G379" s="71">
        <f t="shared" si="374"/>
        <v>-2.3693360392706836E-2</v>
      </c>
      <c r="H379" s="71">
        <f t="shared" si="374"/>
        <v>-1.6378077555756161E-2</v>
      </c>
      <c r="I379" s="71">
        <f t="shared" si="374"/>
        <v>-3.6512567507445024E-3</v>
      </c>
      <c r="J379" s="71">
        <f t="shared" si="374"/>
        <v>-8.2646509756053069E-4</v>
      </c>
      <c r="K379" s="71">
        <f t="shared" si="374"/>
        <v>-2.0245680677368444E-3</v>
      </c>
      <c r="L379" s="71">
        <f t="shared" si="374"/>
        <v>-6.7772745998111892E-3</v>
      </c>
      <c r="M379" s="71">
        <f t="shared" si="374"/>
        <v>5.0948633203462398E-3</v>
      </c>
      <c r="N379" s="71">
        <f t="shared" si="374"/>
        <v>-1.6595823500024514E-2</v>
      </c>
      <c r="O379" s="71">
        <f t="shared" si="374"/>
        <v>-9.8469140948933987E-3</v>
      </c>
      <c r="P379" s="71">
        <f t="shared" si="374"/>
        <v>-6.9631033666753845E-3</v>
      </c>
      <c r="Q379" s="71">
        <f t="shared" si="374"/>
        <v>-7.8632488478308574E-3</v>
      </c>
      <c r="R379" s="71">
        <f t="shared" si="374"/>
        <v>-7.7381806365148477E-3</v>
      </c>
      <c r="S379" s="71">
        <f t="shared" si="374"/>
        <v>-4.3668399843773157E-4</v>
      </c>
      <c r="T379" s="71">
        <f t="shared" ref="T379:BK379" si="375">T181-T$199</f>
        <v>-4.9751654265840458E-4</v>
      </c>
      <c r="U379" s="71">
        <f t="shared" si="375"/>
        <v>-5.848019881595618E-4</v>
      </c>
      <c r="V379" s="71">
        <f t="shared" si="375"/>
        <v>-1.1765248705097018E-3</v>
      </c>
      <c r="W379" s="71">
        <f t="shared" si="375"/>
        <v>-8.596200270186503E-4</v>
      </c>
      <c r="X379" s="71">
        <f t="shared" si="375"/>
        <v>-7.8741784840696133E-4</v>
      </c>
      <c r="Y379" s="71">
        <f t="shared" si="375"/>
        <v>-1.0753102610481786E-3</v>
      </c>
      <c r="Z379" s="71">
        <f t="shared" si="375"/>
        <v>-9.259523883618781E-4</v>
      </c>
      <c r="AA379" s="71">
        <f t="shared" si="375"/>
        <v>-1.0638699223642471E-3</v>
      </c>
      <c r="AB379" s="71">
        <f t="shared" si="375"/>
        <v>-9.1745693340982597E-4</v>
      </c>
      <c r="AC379" s="71">
        <f t="shared" si="375"/>
        <v>-8.0430688758121487E-4</v>
      </c>
      <c r="AD379" s="71">
        <f t="shared" si="375"/>
        <v>-1.2125001111729836E-3</v>
      </c>
      <c r="AE379" s="71">
        <f t="shared" si="375"/>
        <v>-3.610910390589965E-3</v>
      </c>
      <c r="AF379" s="71">
        <f t="shared" si="375"/>
        <v>-4.3064576864969371E-3</v>
      </c>
      <c r="AG379" s="71">
        <f t="shared" si="375"/>
        <v>-4.5608004135830804E-3</v>
      </c>
      <c r="AH379" s="71">
        <f t="shared" si="375"/>
        <v>-4.4956266289194174E-3</v>
      </c>
      <c r="AI379" s="71">
        <f t="shared" si="375"/>
        <v>-4.3461170843536795E-3</v>
      </c>
      <c r="AJ379" s="71">
        <f t="shared" si="375"/>
        <v>-3.6078437414804E-3</v>
      </c>
      <c r="AK379" s="71">
        <f t="shared" si="375"/>
        <v>-2.3189873645265285E-3</v>
      </c>
      <c r="AL379" s="71">
        <f t="shared" si="375"/>
        <v>-2.0103210239020295E-3</v>
      </c>
      <c r="AM379" s="71">
        <f t="shared" si="375"/>
        <v>-2.2924023932029735E-3</v>
      </c>
      <c r="AN379" s="71">
        <f t="shared" si="375"/>
        <v>-3.6858787948283794E-3</v>
      </c>
      <c r="AO379" s="71">
        <f t="shared" si="375"/>
        <v>-3.8480520568064135E-3</v>
      </c>
      <c r="AP379" s="71">
        <f t="shared" si="375"/>
        <v>-4.0484531266833518E-3</v>
      </c>
      <c r="AQ379" s="71">
        <f t="shared" si="375"/>
        <v>-4.6404045372363671E-4</v>
      </c>
      <c r="AR379" s="71">
        <f t="shared" si="375"/>
        <v>-5.6338624231712527E-4</v>
      </c>
      <c r="AS379" s="71">
        <f t="shared" si="375"/>
        <v>-6.0060782240017169E-4</v>
      </c>
      <c r="AT379" s="71">
        <f t="shared" si="375"/>
        <v>-6.0441956929840022E-4</v>
      </c>
      <c r="AU379" s="71">
        <f t="shared" si="375"/>
        <v>-5.8157096489338492E-4</v>
      </c>
      <c r="AV379" s="71">
        <f t="shared" si="375"/>
        <v>-4.7181288994374484E-4</v>
      </c>
      <c r="AW379" s="71">
        <f t="shared" si="375"/>
        <v>-6.7332016695118393E-4</v>
      </c>
      <c r="AX379" s="71">
        <f t="shared" si="375"/>
        <v>-5.7143479118114252E-4</v>
      </c>
      <c r="AY379" s="71">
        <f t="shared" si="375"/>
        <v>-6.6437331452303284E-4</v>
      </c>
      <c r="AZ379" s="71">
        <f t="shared" si="375"/>
        <v>-5.7471897128676054E-4</v>
      </c>
      <c r="BA379" s="71">
        <f t="shared" si="375"/>
        <v>-6.0241692580872866E-4</v>
      </c>
      <c r="BB379" s="71">
        <f t="shared" si="375"/>
        <v>-6.3695128887148562E-4</v>
      </c>
      <c r="BC379" s="71">
        <f t="shared" si="375"/>
        <v>2.657630348886701E-3</v>
      </c>
      <c r="BD379" s="71">
        <f t="shared" si="375"/>
        <v>-5.6980673654347916E-4</v>
      </c>
      <c r="BE379" s="71">
        <f t="shared" si="375"/>
        <v>-6.0791022399046813E-4</v>
      </c>
      <c r="BF379" s="71">
        <f t="shared" si="375"/>
        <v>-6.2325518741087314E-4</v>
      </c>
      <c r="BG379" s="71">
        <f t="shared" si="375"/>
        <v>-5.9898889461591743E-4</v>
      </c>
      <c r="BH379" s="71">
        <f t="shared" si="375"/>
        <v>-4.8321226534155744E-4</v>
      </c>
      <c r="BI379" s="71">
        <f t="shared" si="375"/>
        <v>-7.2717977478574554E-4</v>
      </c>
      <c r="BJ379" s="71">
        <f t="shared" si="375"/>
        <v>-6.0976365469091035E-4</v>
      </c>
      <c r="BK379" s="71">
        <f t="shared" si="375"/>
        <v>-3.643938162256382E-2</v>
      </c>
      <c r="BL379">
        <v>10</v>
      </c>
      <c r="BM379">
        <f t="shared" si="256"/>
        <v>0.57299480222861643</v>
      </c>
      <c r="BN379">
        <f t="shared" si="275"/>
        <v>3.4428493829131983E-2</v>
      </c>
      <c r="BO379">
        <f t="shared" si="355"/>
        <v>3.4570871467239854E-2</v>
      </c>
      <c r="BP379">
        <f t="shared" si="355"/>
        <v>3.5137743259064325E-2</v>
      </c>
      <c r="BQ379">
        <f t="shared" si="355"/>
        <v>3.6963563348308644E-2</v>
      </c>
      <c r="BR379">
        <f t="shared" si="355"/>
        <v>4.8429342706876245E-2</v>
      </c>
    </row>
    <row r="380" spans="1:70">
      <c r="A380" s="79">
        <f t="shared" si="270"/>
        <v>36788</v>
      </c>
      <c r="D380" s="71">
        <f t="shared" si="334"/>
        <v>-6.8408323417186015E-2</v>
      </c>
      <c r="E380" s="71">
        <f t="shared" ref="E380:S380" si="376">E182-E$199</f>
        <v>-3.9128416816690464E-2</v>
      </c>
      <c r="F380" s="71">
        <f t="shared" si="376"/>
        <v>-3.1536339902362626E-2</v>
      </c>
      <c r="G380" s="71">
        <f t="shared" si="376"/>
        <v>-2.4187309525990235E-2</v>
      </c>
      <c r="H380" s="71">
        <f t="shared" si="376"/>
        <v>-1.6538321126325802E-2</v>
      </c>
      <c r="I380" s="71">
        <f t="shared" si="376"/>
        <v>-1.8250056171897139E-2</v>
      </c>
      <c r="J380" s="71">
        <f t="shared" si="376"/>
        <v>-8.2646509756053069E-4</v>
      </c>
      <c r="K380" s="71">
        <f t="shared" si="376"/>
        <v>-2.0245680677368444E-3</v>
      </c>
      <c r="L380" s="71">
        <f t="shared" si="376"/>
        <v>-6.7772745998111892E-3</v>
      </c>
      <c r="M380" s="71">
        <f t="shared" si="376"/>
        <v>-1.9462257094490978E-2</v>
      </c>
      <c r="N380" s="71">
        <f t="shared" si="376"/>
        <v>-1.6832537905201294E-2</v>
      </c>
      <c r="O380" s="71">
        <f t="shared" si="376"/>
        <v>-1.8355229596579623E-2</v>
      </c>
      <c r="P380" s="71">
        <f t="shared" si="376"/>
        <v>-6.9631033666753845E-3</v>
      </c>
      <c r="Q380" s="71">
        <f t="shared" si="376"/>
        <v>-7.8632488478308574E-3</v>
      </c>
      <c r="R380" s="71">
        <f t="shared" si="376"/>
        <v>-7.7381806365148477E-3</v>
      </c>
      <c r="S380" s="71">
        <f t="shared" si="376"/>
        <v>-4.3668399843773157E-4</v>
      </c>
      <c r="T380" s="71">
        <f t="shared" ref="T380:BK380" si="377">T182-T$199</f>
        <v>-4.9751654265840458E-4</v>
      </c>
      <c r="U380" s="71">
        <f t="shared" si="377"/>
        <v>-5.848019881595618E-4</v>
      </c>
      <c r="V380" s="71">
        <f t="shared" si="377"/>
        <v>-1.1765248705097018E-3</v>
      </c>
      <c r="W380" s="71">
        <f t="shared" si="377"/>
        <v>-8.596200270186503E-4</v>
      </c>
      <c r="X380" s="71">
        <f t="shared" si="377"/>
        <v>-7.8741784840696133E-4</v>
      </c>
      <c r="Y380" s="71">
        <f t="shared" si="377"/>
        <v>-1.0753102610481786E-3</v>
      </c>
      <c r="Z380" s="71">
        <f t="shared" si="377"/>
        <v>-9.259523883618781E-4</v>
      </c>
      <c r="AA380" s="71">
        <f t="shared" si="377"/>
        <v>-1.0638699223642471E-3</v>
      </c>
      <c r="AB380" s="71">
        <f t="shared" si="377"/>
        <v>-9.1745693340982597E-4</v>
      </c>
      <c r="AC380" s="71">
        <f t="shared" si="377"/>
        <v>-8.0430688758121487E-4</v>
      </c>
      <c r="AD380" s="71">
        <f t="shared" si="377"/>
        <v>-1.2125001111729836E-3</v>
      </c>
      <c r="AE380" s="71">
        <f t="shared" si="377"/>
        <v>-3.610910390589965E-3</v>
      </c>
      <c r="AF380" s="71">
        <f t="shared" si="377"/>
        <v>-4.3064576864969371E-3</v>
      </c>
      <c r="AG380" s="71">
        <f t="shared" si="377"/>
        <v>-4.5608004135830804E-3</v>
      </c>
      <c r="AH380" s="71">
        <f t="shared" si="377"/>
        <v>-4.4956266289194174E-3</v>
      </c>
      <c r="AI380" s="71">
        <f t="shared" si="377"/>
        <v>-4.3461170843536795E-3</v>
      </c>
      <c r="AJ380" s="71">
        <f t="shared" si="377"/>
        <v>-3.6078437414804E-3</v>
      </c>
      <c r="AK380" s="71">
        <f t="shared" si="377"/>
        <v>-2.3189873645265285E-3</v>
      </c>
      <c r="AL380" s="71">
        <f t="shared" si="377"/>
        <v>-2.0103210239020295E-3</v>
      </c>
      <c r="AM380" s="71">
        <f t="shared" si="377"/>
        <v>-2.2924023932029735E-3</v>
      </c>
      <c r="AN380" s="71">
        <f t="shared" si="377"/>
        <v>-3.6858787948283794E-3</v>
      </c>
      <c r="AO380" s="71">
        <f t="shared" si="377"/>
        <v>-3.8480520568064135E-3</v>
      </c>
      <c r="AP380" s="71">
        <f t="shared" si="377"/>
        <v>-4.0484531266833518E-3</v>
      </c>
      <c r="AQ380" s="71">
        <f t="shared" si="377"/>
        <v>-4.6404045372363671E-4</v>
      </c>
      <c r="AR380" s="71">
        <f t="shared" si="377"/>
        <v>-5.6338624231712527E-4</v>
      </c>
      <c r="AS380" s="71">
        <f t="shared" si="377"/>
        <v>-6.0060782240017169E-4</v>
      </c>
      <c r="AT380" s="71">
        <f t="shared" si="377"/>
        <v>-6.0441956929840022E-4</v>
      </c>
      <c r="AU380" s="71">
        <f t="shared" si="377"/>
        <v>-5.8157096489338492E-4</v>
      </c>
      <c r="AV380" s="71">
        <f t="shared" si="377"/>
        <v>-4.7181288994374484E-4</v>
      </c>
      <c r="AW380" s="71">
        <f t="shared" si="377"/>
        <v>-6.7332016695118393E-4</v>
      </c>
      <c r="AX380" s="71">
        <f t="shared" si="377"/>
        <v>-5.7143479118114252E-4</v>
      </c>
      <c r="AY380" s="71">
        <f t="shared" si="377"/>
        <v>-6.6437331452303284E-4</v>
      </c>
      <c r="AZ380" s="71">
        <f t="shared" si="377"/>
        <v>-5.7471897128676054E-4</v>
      </c>
      <c r="BA380" s="71">
        <f t="shared" si="377"/>
        <v>-6.0241692580872866E-4</v>
      </c>
      <c r="BB380" s="71">
        <f t="shared" si="377"/>
        <v>-6.3695128887148562E-4</v>
      </c>
      <c r="BC380" s="71">
        <f t="shared" si="377"/>
        <v>2.657630348886701E-3</v>
      </c>
      <c r="BD380" s="71">
        <f t="shared" si="377"/>
        <v>-5.6980673654347916E-4</v>
      </c>
      <c r="BE380" s="71">
        <f t="shared" si="377"/>
        <v>-6.0791022399046813E-4</v>
      </c>
      <c r="BF380" s="71">
        <f t="shared" si="377"/>
        <v>-6.2325518741087314E-4</v>
      </c>
      <c r="BG380" s="71">
        <f t="shared" si="377"/>
        <v>-5.9898889461591743E-4</v>
      </c>
      <c r="BH380" s="71">
        <f t="shared" si="377"/>
        <v>-4.8321226534155744E-4</v>
      </c>
      <c r="BI380" s="71">
        <f t="shared" si="377"/>
        <v>-7.2717977478574554E-4</v>
      </c>
      <c r="BJ380" s="71">
        <f t="shared" si="377"/>
        <v>-6.0976365469091035E-4</v>
      </c>
      <c r="BK380" s="71">
        <f t="shared" si="377"/>
        <v>-3.643938162256382E-2</v>
      </c>
      <c r="BL380">
        <v>9</v>
      </c>
      <c r="BM380">
        <f t="shared" si="256"/>
        <v>0.6095689385410813</v>
      </c>
      <c r="BN380">
        <f t="shared" si="275"/>
        <v>3.6626057265034026E-2</v>
      </c>
      <c r="BO380">
        <f t="shared" si="355"/>
        <v>3.677752283748921E-2</v>
      </c>
      <c r="BP380">
        <f t="shared" si="355"/>
        <v>3.7380577935174811E-2</v>
      </c>
      <c r="BQ380">
        <f t="shared" si="355"/>
        <v>3.9322939732243239E-2</v>
      </c>
      <c r="BR380">
        <f t="shared" si="355"/>
        <v>5.1520577347740688E-2</v>
      </c>
    </row>
    <row r="381" spans="1:70">
      <c r="A381" s="79">
        <f t="shared" si="270"/>
        <v>36789</v>
      </c>
      <c r="D381" s="71">
        <f t="shared" si="334"/>
        <v>-8.1507987640566451E-2</v>
      </c>
      <c r="E381" s="71">
        <f t="shared" ref="E381:S381" si="378">E183-E$199</f>
        <v>-3.3646463808515228E-2</v>
      </c>
      <c r="F381" s="71">
        <f t="shared" si="378"/>
        <v>-3.4967826259429041E-2</v>
      </c>
      <c r="G381" s="71">
        <f t="shared" si="378"/>
        <v>-3.6400011661821594E-2</v>
      </c>
      <c r="H381" s="71">
        <f t="shared" si="378"/>
        <v>-3.7992953488960894E-3</v>
      </c>
      <c r="I381" s="71">
        <f t="shared" si="378"/>
        <v>-3.6512567507445024E-3</v>
      </c>
      <c r="J381" s="71">
        <f t="shared" si="378"/>
        <v>-8.2646509756053069E-4</v>
      </c>
      <c r="K381" s="71">
        <f t="shared" si="378"/>
        <v>-2.0245680677368444E-3</v>
      </c>
      <c r="L381" s="71">
        <f t="shared" si="378"/>
        <v>-6.7772745998111892E-3</v>
      </c>
      <c r="M381" s="71">
        <f t="shared" si="378"/>
        <v>-1.9735499804026242E-2</v>
      </c>
      <c r="N381" s="71">
        <f t="shared" si="378"/>
        <v>-1.7076708337375263E-2</v>
      </c>
      <c r="O381" s="71">
        <f t="shared" si="378"/>
        <v>-1.8642544639498403E-2</v>
      </c>
      <c r="P381" s="71">
        <f t="shared" si="378"/>
        <v>-6.9631033666753845E-3</v>
      </c>
      <c r="Q381" s="71">
        <f t="shared" si="378"/>
        <v>-7.8632488478308574E-3</v>
      </c>
      <c r="R381" s="71">
        <f t="shared" si="378"/>
        <v>-7.7381806365148477E-3</v>
      </c>
      <c r="S381" s="71">
        <f t="shared" si="378"/>
        <v>-4.3668399843773157E-4</v>
      </c>
      <c r="T381" s="71">
        <f t="shared" ref="T381:BK381" si="379">T183-T$199</f>
        <v>-4.9751654265840458E-4</v>
      </c>
      <c r="U381" s="71">
        <f t="shared" si="379"/>
        <v>-5.848019881595618E-4</v>
      </c>
      <c r="V381" s="71">
        <f t="shared" si="379"/>
        <v>-1.1765248705097018E-3</v>
      </c>
      <c r="W381" s="71">
        <f t="shared" si="379"/>
        <v>-8.596200270186503E-4</v>
      </c>
      <c r="X381" s="71">
        <f t="shared" si="379"/>
        <v>-7.8741784840696133E-4</v>
      </c>
      <c r="Y381" s="71">
        <f t="shared" si="379"/>
        <v>-1.0753102610481786E-3</v>
      </c>
      <c r="Z381" s="71">
        <f t="shared" si="379"/>
        <v>-9.259523883618781E-4</v>
      </c>
      <c r="AA381" s="71">
        <f t="shared" si="379"/>
        <v>-1.0638699223642471E-3</v>
      </c>
      <c r="AB381" s="71">
        <f t="shared" si="379"/>
        <v>-9.1745693340982597E-4</v>
      </c>
      <c r="AC381" s="71">
        <f t="shared" si="379"/>
        <v>-8.0430688758121487E-4</v>
      </c>
      <c r="AD381" s="71">
        <f t="shared" si="379"/>
        <v>-1.2125001111729836E-3</v>
      </c>
      <c r="AE381" s="71">
        <f t="shared" si="379"/>
        <v>-3.610910390589965E-3</v>
      </c>
      <c r="AF381" s="71">
        <f t="shared" si="379"/>
        <v>-4.3064576864969371E-3</v>
      </c>
      <c r="AG381" s="71">
        <f t="shared" si="379"/>
        <v>-4.5608004135830804E-3</v>
      </c>
      <c r="AH381" s="71">
        <f t="shared" si="379"/>
        <v>-4.4956266289194174E-3</v>
      </c>
      <c r="AI381" s="71">
        <f t="shared" si="379"/>
        <v>-4.3461170843536795E-3</v>
      </c>
      <c r="AJ381" s="71">
        <f t="shared" si="379"/>
        <v>-3.6078437414804E-3</v>
      </c>
      <c r="AK381" s="71">
        <f t="shared" si="379"/>
        <v>-2.3189873645265285E-3</v>
      </c>
      <c r="AL381" s="71">
        <f t="shared" si="379"/>
        <v>-2.0103210239020295E-3</v>
      </c>
      <c r="AM381" s="71">
        <f t="shared" si="379"/>
        <v>-2.2924023932029735E-3</v>
      </c>
      <c r="AN381" s="71">
        <f t="shared" si="379"/>
        <v>-3.6858787948283794E-3</v>
      </c>
      <c r="AO381" s="71">
        <f t="shared" si="379"/>
        <v>-3.8480520568064135E-3</v>
      </c>
      <c r="AP381" s="71">
        <f t="shared" si="379"/>
        <v>-4.0484531266833518E-3</v>
      </c>
      <c r="AQ381" s="71">
        <f t="shared" si="379"/>
        <v>-4.6404045372363671E-4</v>
      </c>
      <c r="AR381" s="71">
        <f t="shared" si="379"/>
        <v>-5.6338624231712527E-4</v>
      </c>
      <c r="AS381" s="71">
        <f t="shared" si="379"/>
        <v>-6.0060782240017169E-4</v>
      </c>
      <c r="AT381" s="71">
        <f t="shared" si="379"/>
        <v>-6.0441956929840022E-4</v>
      </c>
      <c r="AU381" s="71">
        <f t="shared" si="379"/>
        <v>-5.8157096489338492E-4</v>
      </c>
      <c r="AV381" s="71">
        <f t="shared" si="379"/>
        <v>-4.7181288994374484E-4</v>
      </c>
      <c r="AW381" s="71">
        <f t="shared" si="379"/>
        <v>-6.7332016695118393E-4</v>
      </c>
      <c r="AX381" s="71">
        <f t="shared" si="379"/>
        <v>-5.7143479118114252E-4</v>
      </c>
      <c r="AY381" s="71">
        <f t="shared" si="379"/>
        <v>-6.6437331452303284E-4</v>
      </c>
      <c r="AZ381" s="71">
        <f t="shared" si="379"/>
        <v>-5.7471897128676054E-4</v>
      </c>
      <c r="BA381" s="71">
        <f t="shared" si="379"/>
        <v>-6.0241692580872866E-4</v>
      </c>
      <c r="BB381" s="71">
        <f t="shared" si="379"/>
        <v>-6.3695128887148562E-4</v>
      </c>
      <c r="BC381" s="71">
        <f t="shared" si="379"/>
        <v>2.657630348886701E-3</v>
      </c>
      <c r="BD381" s="71">
        <f t="shared" si="379"/>
        <v>-5.6980673654347916E-4</v>
      </c>
      <c r="BE381" s="71">
        <f t="shared" si="379"/>
        <v>-6.0791022399046813E-4</v>
      </c>
      <c r="BF381" s="71">
        <f t="shared" si="379"/>
        <v>-6.2325518741087314E-4</v>
      </c>
      <c r="BG381" s="71">
        <f t="shared" si="379"/>
        <v>-5.9898889461591743E-4</v>
      </c>
      <c r="BH381" s="71">
        <f t="shared" si="379"/>
        <v>-4.8321226534155744E-4</v>
      </c>
      <c r="BI381" s="71">
        <f t="shared" si="379"/>
        <v>-7.2717977478574554E-4</v>
      </c>
      <c r="BJ381" s="71">
        <f t="shared" si="379"/>
        <v>-6.0976365469091035E-4</v>
      </c>
      <c r="BK381" s="71">
        <f t="shared" si="379"/>
        <v>-3.643938162256382E-2</v>
      </c>
      <c r="BL381">
        <v>8</v>
      </c>
      <c r="BM381">
        <f t="shared" si="256"/>
        <v>0.64847759419263973</v>
      </c>
      <c r="BN381">
        <f t="shared" si="275"/>
        <v>3.8963890707483011E-2</v>
      </c>
      <c r="BO381">
        <f t="shared" si="355"/>
        <v>3.9125024295201288E-2</v>
      </c>
      <c r="BP381">
        <f t="shared" si="355"/>
        <v>3.9766572271462568E-2</v>
      </c>
      <c r="BQ381">
        <f t="shared" si="355"/>
        <v>4.1832914608769409E-2</v>
      </c>
      <c r="BR381">
        <f t="shared" si="355"/>
        <v>5.4809124838022007E-2</v>
      </c>
    </row>
    <row r="382" spans="1:70">
      <c r="A382" s="79">
        <f t="shared" si="270"/>
        <v>36790</v>
      </c>
      <c r="D382" s="71">
        <f t="shared" si="334"/>
        <v>-3.4052046484271112E-2</v>
      </c>
      <c r="E382" s="71">
        <f t="shared" ref="E382:S382" si="380">E184-E$199</f>
        <v>-3.0910335261220119E-2</v>
      </c>
      <c r="F382" s="71">
        <f t="shared" si="380"/>
        <v>-2.6331975584945599E-2</v>
      </c>
      <c r="G382" s="71">
        <f t="shared" si="380"/>
        <v>-1.3548911320934403E-2</v>
      </c>
      <c r="H382" s="71">
        <f t="shared" si="380"/>
        <v>-1.670270018480393E-2</v>
      </c>
      <c r="I382" s="71">
        <f t="shared" si="380"/>
        <v>-3.6512567507445024E-3</v>
      </c>
      <c r="J382" s="71">
        <f t="shared" si="380"/>
        <v>-8.2646509756053069E-4</v>
      </c>
      <c r="K382" s="71">
        <f t="shared" si="380"/>
        <v>-2.0245680677368444E-3</v>
      </c>
      <c r="L382" s="71">
        <f t="shared" si="380"/>
        <v>-6.7772745998111892E-3</v>
      </c>
      <c r="M382" s="71">
        <f t="shared" si="380"/>
        <v>-7.2789798551580898E-3</v>
      </c>
      <c r="N382" s="71">
        <f t="shared" si="380"/>
        <v>-9.2965210184129399E-3</v>
      </c>
      <c r="O382" s="71">
        <f t="shared" si="380"/>
        <v>-5.8677724247147289E-3</v>
      </c>
      <c r="P382" s="71">
        <f t="shared" si="380"/>
        <v>-6.9631033666753845E-3</v>
      </c>
      <c r="Q382" s="71">
        <f t="shared" si="380"/>
        <v>-7.8632488478308574E-3</v>
      </c>
      <c r="R382" s="71">
        <f t="shared" si="380"/>
        <v>-7.7381806365148477E-3</v>
      </c>
      <c r="S382" s="71">
        <f t="shared" si="380"/>
        <v>-4.3668399843773157E-4</v>
      </c>
      <c r="T382" s="71">
        <f t="shared" ref="T382:BK382" si="381">T184-T$199</f>
        <v>-4.9751654265840458E-4</v>
      </c>
      <c r="U382" s="71">
        <f t="shared" si="381"/>
        <v>-5.848019881595618E-4</v>
      </c>
      <c r="V382" s="71">
        <f t="shared" si="381"/>
        <v>-1.1765248705097018E-3</v>
      </c>
      <c r="W382" s="71">
        <f t="shared" si="381"/>
        <v>-8.596200270186503E-4</v>
      </c>
      <c r="X382" s="71">
        <f t="shared" si="381"/>
        <v>-7.8741784840696133E-4</v>
      </c>
      <c r="Y382" s="71">
        <f t="shared" si="381"/>
        <v>-1.0753102610481786E-3</v>
      </c>
      <c r="Z382" s="71">
        <f t="shared" si="381"/>
        <v>-9.259523883618781E-4</v>
      </c>
      <c r="AA382" s="71">
        <f t="shared" si="381"/>
        <v>-1.0638699223642471E-3</v>
      </c>
      <c r="AB382" s="71">
        <f t="shared" si="381"/>
        <v>-9.1745693340982597E-4</v>
      </c>
      <c r="AC382" s="71">
        <f t="shared" si="381"/>
        <v>-8.0430688758121487E-4</v>
      </c>
      <c r="AD382" s="71">
        <f t="shared" si="381"/>
        <v>-1.2125001111729836E-3</v>
      </c>
      <c r="AE382" s="71">
        <f t="shared" si="381"/>
        <v>-3.610910390589965E-3</v>
      </c>
      <c r="AF382" s="71">
        <f t="shared" si="381"/>
        <v>-4.3064576864969371E-3</v>
      </c>
      <c r="AG382" s="71">
        <f t="shared" si="381"/>
        <v>-4.5608004135830804E-3</v>
      </c>
      <c r="AH382" s="71">
        <f t="shared" si="381"/>
        <v>-4.4956266289194174E-3</v>
      </c>
      <c r="AI382" s="71">
        <f t="shared" si="381"/>
        <v>-4.3461170843536795E-3</v>
      </c>
      <c r="AJ382" s="71">
        <f t="shared" si="381"/>
        <v>-3.6078437414804E-3</v>
      </c>
      <c r="AK382" s="71">
        <f t="shared" si="381"/>
        <v>-2.3189873645265285E-3</v>
      </c>
      <c r="AL382" s="71">
        <f t="shared" si="381"/>
        <v>-2.0103210239020295E-3</v>
      </c>
      <c r="AM382" s="71">
        <f t="shared" si="381"/>
        <v>-2.2924023932029735E-3</v>
      </c>
      <c r="AN382" s="71">
        <f t="shared" si="381"/>
        <v>-3.6858787948283794E-3</v>
      </c>
      <c r="AO382" s="71">
        <f t="shared" si="381"/>
        <v>-3.8480520568064135E-3</v>
      </c>
      <c r="AP382" s="71">
        <f t="shared" si="381"/>
        <v>-4.0484531266833518E-3</v>
      </c>
      <c r="AQ382" s="71">
        <f t="shared" si="381"/>
        <v>-4.6404045372363671E-4</v>
      </c>
      <c r="AR382" s="71">
        <f t="shared" si="381"/>
        <v>-5.6338624231712527E-4</v>
      </c>
      <c r="AS382" s="71">
        <f t="shared" si="381"/>
        <v>-6.0060782240017169E-4</v>
      </c>
      <c r="AT382" s="71">
        <f t="shared" si="381"/>
        <v>-6.0441956929840022E-4</v>
      </c>
      <c r="AU382" s="71">
        <f t="shared" si="381"/>
        <v>-5.8157096489338492E-4</v>
      </c>
      <c r="AV382" s="71">
        <f t="shared" si="381"/>
        <v>-4.7181288994374484E-4</v>
      </c>
      <c r="AW382" s="71">
        <f t="shared" si="381"/>
        <v>-6.7332016695118393E-4</v>
      </c>
      <c r="AX382" s="71">
        <f t="shared" si="381"/>
        <v>-5.7143479118114252E-4</v>
      </c>
      <c r="AY382" s="71">
        <f t="shared" si="381"/>
        <v>-6.6437331452303284E-4</v>
      </c>
      <c r="AZ382" s="71">
        <f t="shared" si="381"/>
        <v>-5.7471897128676054E-4</v>
      </c>
      <c r="BA382" s="71">
        <f t="shared" si="381"/>
        <v>-6.0241692580872866E-4</v>
      </c>
      <c r="BB382" s="71">
        <f t="shared" si="381"/>
        <v>-6.3695128887148562E-4</v>
      </c>
      <c r="BC382" s="71">
        <f t="shared" si="381"/>
        <v>2.657630348886701E-3</v>
      </c>
      <c r="BD382" s="71">
        <f t="shared" si="381"/>
        <v>-5.6980673654347916E-4</v>
      </c>
      <c r="BE382" s="71">
        <f t="shared" si="381"/>
        <v>-6.0791022399046813E-4</v>
      </c>
      <c r="BF382" s="71">
        <f t="shared" si="381"/>
        <v>-6.2325518741087314E-4</v>
      </c>
      <c r="BG382" s="71">
        <f t="shared" si="381"/>
        <v>-5.9898889461591743E-4</v>
      </c>
      <c r="BH382" s="71">
        <f t="shared" si="381"/>
        <v>-4.8321226534155744E-4</v>
      </c>
      <c r="BI382" s="71">
        <f t="shared" si="381"/>
        <v>-7.2717977478574554E-4</v>
      </c>
      <c r="BJ382" s="71">
        <f t="shared" si="381"/>
        <v>-6.0976365469091035E-4</v>
      </c>
      <c r="BK382" s="71">
        <f t="shared" si="381"/>
        <v>-3.643938162256382E-2</v>
      </c>
      <c r="BL382">
        <v>7</v>
      </c>
      <c r="BM382">
        <f t="shared" si="256"/>
        <v>0.68986978105599972</v>
      </c>
      <c r="BN382">
        <f t="shared" si="275"/>
        <v>4.1450947561152141E-2</v>
      </c>
      <c r="BO382">
        <f t="shared" si="355"/>
        <v>4.1622366271490734E-2</v>
      </c>
      <c r="BP382">
        <f t="shared" si="355"/>
        <v>4.2304864118577201E-2</v>
      </c>
      <c r="BQ382">
        <f t="shared" si="355"/>
        <v>4.4503100647627032E-2</v>
      </c>
      <c r="BR382">
        <f t="shared" si="355"/>
        <v>5.8307579614917032E-2</v>
      </c>
    </row>
    <row r="383" spans="1:70">
      <c r="A383" s="79">
        <f t="shared" si="270"/>
        <v>36791</v>
      </c>
      <c r="D383" s="71">
        <f t="shared" si="334"/>
        <v>0.1016635479550926</v>
      </c>
      <c r="E383" s="71">
        <f t="shared" ref="E383:S383" si="382">E185-E$199</f>
        <v>6.3601204994536004E-2</v>
      </c>
      <c r="F383" s="71">
        <f t="shared" si="382"/>
        <v>9.6036519173776702E-2</v>
      </c>
      <c r="G383" s="71">
        <f t="shared" si="382"/>
        <v>1.0120003973071192E-2</v>
      </c>
      <c r="H383" s="71">
        <f t="shared" si="382"/>
        <v>9.104109487011694E-3</v>
      </c>
      <c r="I383" s="71">
        <f t="shared" si="382"/>
        <v>-3.6512567507445024E-3</v>
      </c>
      <c r="J383" s="71">
        <f t="shared" si="382"/>
        <v>-8.2646509756053069E-4</v>
      </c>
      <c r="K383" s="71">
        <f t="shared" si="382"/>
        <v>-2.0245680677368444E-3</v>
      </c>
      <c r="L383" s="71">
        <f t="shared" si="382"/>
        <v>-6.7772745998111892E-3</v>
      </c>
      <c r="M383" s="71">
        <f t="shared" si="382"/>
        <v>3.0129622090781238E-2</v>
      </c>
      <c r="N383" s="71">
        <f t="shared" si="382"/>
        <v>3.0170315690134921E-2</v>
      </c>
      <c r="O383" s="71">
        <f t="shared" si="382"/>
        <v>3.2497730129518732E-2</v>
      </c>
      <c r="P383" s="71">
        <f t="shared" si="382"/>
        <v>-6.9631033666753845E-3</v>
      </c>
      <c r="Q383" s="71">
        <f t="shared" si="382"/>
        <v>-7.8632488478308574E-3</v>
      </c>
      <c r="R383" s="71">
        <f t="shared" si="382"/>
        <v>-7.7381806365148477E-3</v>
      </c>
      <c r="S383" s="71">
        <f t="shared" si="382"/>
        <v>-4.3668399843773157E-4</v>
      </c>
      <c r="T383" s="71">
        <f t="shared" ref="T383:BK383" si="383">T185-T$199</f>
        <v>-4.9751654265840458E-4</v>
      </c>
      <c r="U383" s="71">
        <f t="shared" si="383"/>
        <v>-5.848019881595618E-4</v>
      </c>
      <c r="V383" s="71">
        <f t="shared" si="383"/>
        <v>-1.1765248705097018E-3</v>
      </c>
      <c r="W383" s="71">
        <f t="shared" si="383"/>
        <v>-8.596200270186503E-4</v>
      </c>
      <c r="X383" s="71">
        <f t="shared" si="383"/>
        <v>-7.8741784840696133E-4</v>
      </c>
      <c r="Y383" s="71">
        <f t="shared" si="383"/>
        <v>-1.0753102610481786E-3</v>
      </c>
      <c r="Z383" s="71">
        <f t="shared" si="383"/>
        <v>-9.259523883618781E-4</v>
      </c>
      <c r="AA383" s="71">
        <f t="shared" si="383"/>
        <v>-1.0638699223642471E-3</v>
      </c>
      <c r="AB383" s="71">
        <f t="shared" si="383"/>
        <v>-9.1745693340982597E-4</v>
      </c>
      <c r="AC383" s="71">
        <f t="shared" si="383"/>
        <v>-8.0430688758121487E-4</v>
      </c>
      <c r="AD383" s="71">
        <f t="shared" si="383"/>
        <v>-1.2125001111729836E-3</v>
      </c>
      <c r="AE383" s="71">
        <f t="shared" si="383"/>
        <v>-3.610910390589965E-3</v>
      </c>
      <c r="AF383" s="71">
        <f t="shared" si="383"/>
        <v>-4.3064576864969371E-3</v>
      </c>
      <c r="AG383" s="71">
        <f t="shared" si="383"/>
        <v>-4.5608004135830804E-3</v>
      </c>
      <c r="AH383" s="71">
        <f t="shared" si="383"/>
        <v>-4.4956266289194174E-3</v>
      </c>
      <c r="AI383" s="71">
        <f t="shared" si="383"/>
        <v>-4.3461170843536795E-3</v>
      </c>
      <c r="AJ383" s="71">
        <f t="shared" si="383"/>
        <v>-3.6078437414804E-3</v>
      </c>
      <c r="AK383" s="71">
        <f t="shared" si="383"/>
        <v>-2.3189873645265285E-3</v>
      </c>
      <c r="AL383" s="71">
        <f t="shared" si="383"/>
        <v>-2.0103210239020295E-3</v>
      </c>
      <c r="AM383" s="71">
        <f t="shared" si="383"/>
        <v>-2.2924023932029735E-3</v>
      </c>
      <c r="AN383" s="71">
        <f t="shared" si="383"/>
        <v>-3.6858787948283794E-3</v>
      </c>
      <c r="AO383" s="71">
        <f t="shared" si="383"/>
        <v>-3.8480520568064135E-3</v>
      </c>
      <c r="AP383" s="71">
        <f t="shared" si="383"/>
        <v>-4.0484531266833518E-3</v>
      </c>
      <c r="AQ383" s="71">
        <f t="shared" si="383"/>
        <v>-4.6404045372363671E-4</v>
      </c>
      <c r="AR383" s="71">
        <f t="shared" si="383"/>
        <v>-5.6338624231712527E-4</v>
      </c>
      <c r="AS383" s="71">
        <f t="shared" si="383"/>
        <v>-6.0060782240017169E-4</v>
      </c>
      <c r="AT383" s="71">
        <f t="shared" si="383"/>
        <v>-6.0441956929840022E-4</v>
      </c>
      <c r="AU383" s="71">
        <f t="shared" si="383"/>
        <v>-5.8157096489338492E-4</v>
      </c>
      <c r="AV383" s="71">
        <f t="shared" si="383"/>
        <v>-4.7181288994374484E-4</v>
      </c>
      <c r="AW383" s="71">
        <f t="shared" si="383"/>
        <v>-6.7332016695118393E-4</v>
      </c>
      <c r="AX383" s="71">
        <f t="shared" si="383"/>
        <v>-5.7143479118114252E-4</v>
      </c>
      <c r="AY383" s="71">
        <f t="shared" si="383"/>
        <v>-6.6437331452303284E-4</v>
      </c>
      <c r="AZ383" s="71">
        <f t="shared" si="383"/>
        <v>-5.7471897128676054E-4</v>
      </c>
      <c r="BA383" s="71">
        <f t="shared" si="383"/>
        <v>-6.0241692580872866E-4</v>
      </c>
      <c r="BB383" s="71">
        <f t="shared" si="383"/>
        <v>-6.3695128887148562E-4</v>
      </c>
      <c r="BC383" s="71">
        <f t="shared" si="383"/>
        <v>2.657630348886701E-3</v>
      </c>
      <c r="BD383" s="71">
        <f t="shared" si="383"/>
        <v>-5.6980673654347916E-4</v>
      </c>
      <c r="BE383" s="71">
        <f t="shared" si="383"/>
        <v>-6.0791022399046813E-4</v>
      </c>
      <c r="BF383" s="71">
        <f t="shared" si="383"/>
        <v>-6.2325518741087314E-4</v>
      </c>
      <c r="BG383" s="71">
        <f t="shared" si="383"/>
        <v>-5.9898889461591743E-4</v>
      </c>
      <c r="BH383" s="71">
        <f t="shared" si="383"/>
        <v>-4.8321226534155744E-4</v>
      </c>
      <c r="BI383" s="71">
        <f t="shared" si="383"/>
        <v>-7.2717977478574554E-4</v>
      </c>
      <c r="BJ383" s="71">
        <f t="shared" si="383"/>
        <v>-6.0976365469091035E-4</v>
      </c>
      <c r="BK383" s="71">
        <f t="shared" si="383"/>
        <v>-3.643938162256382E-2</v>
      </c>
      <c r="BL383">
        <v>6</v>
      </c>
      <c r="BM383">
        <f t="shared" si="256"/>
        <v>0.73390402239999974</v>
      </c>
      <c r="BN383">
        <f t="shared" si="275"/>
        <v>4.4096752724629935E-2</v>
      </c>
      <c r="BO383">
        <f t="shared" si="355"/>
        <v>4.4279113054777379E-2</v>
      </c>
      <c r="BP383">
        <f t="shared" si="355"/>
        <v>4.5005174594231069E-2</v>
      </c>
      <c r="BQ383">
        <f t="shared" si="355"/>
        <v>4.7343724093220248E-2</v>
      </c>
      <c r="BR383">
        <f t="shared" si="355"/>
        <v>6.202934001586919E-2</v>
      </c>
    </row>
    <row r="384" spans="1:70">
      <c r="A384" s="79">
        <f t="shared" si="270"/>
        <v>36794</v>
      </c>
      <c r="D384" s="71">
        <f t="shared" si="334"/>
        <v>8.1460840637573292E-2</v>
      </c>
      <c r="E384" s="71">
        <f t="shared" ref="E384:S384" si="384">E186-E$199</f>
        <v>4.4556693014135035E-2</v>
      </c>
      <c r="F384" s="71">
        <f t="shared" si="384"/>
        <v>3.1860207517980368E-2</v>
      </c>
      <c r="G384" s="71">
        <f t="shared" si="384"/>
        <v>5.544396016601702E-2</v>
      </c>
      <c r="H384" s="71">
        <f t="shared" si="384"/>
        <v>4.6211125225765329E-2</v>
      </c>
      <c r="I384" s="71">
        <f t="shared" si="384"/>
        <v>3.9520915114464282E-2</v>
      </c>
      <c r="J384" s="71">
        <f t="shared" si="384"/>
        <v>3.2803168550929718E-3</v>
      </c>
      <c r="K384" s="71">
        <f t="shared" si="384"/>
        <v>1.014596755251827E-2</v>
      </c>
      <c r="L384" s="71">
        <f t="shared" si="384"/>
        <v>2.8989262328116359E-4</v>
      </c>
      <c r="M384" s="71">
        <f t="shared" si="384"/>
        <v>-3.0684473188145956E-3</v>
      </c>
      <c r="N384" s="71">
        <f t="shared" si="384"/>
        <v>-1.3283513692360944E-3</v>
      </c>
      <c r="O384" s="71">
        <f t="shared" si="384"/>
        <v>-1.5481112801983331E-3</v>
      </c>
      <c r="P384" s="71">
        <f t="shared" si="384"/>
        <v>-6.9631033666753845E-3</v>
      </c>
      <c r="Q384" s="71">
        <f t="shared" si="384"/>
        <v>-7.8632488478308574E-3</v>
      </c>
      <c r="R384" s="71">
        <f t="shared" si="384"/>
        <v>-7.7381806365148477E-3</v>
      </c>
      <c r="S384" s="71">
        <f t="shared" si="384"/>
        <v>-4.3668399843773157E-4</v>
      </c>
      <c r="T384" s="71">
        <f t="shared" ref="T384:BK384" si="385">T186-T$199</f>
        <v>-4.9751654265840458E-4</v>
      </c>
      <c r="U384" s="71">
        <f t="shared" si="385"/>
        <v>-5.848019881595618E-4</v>
      </c>
      <c r="V384" s="71">
        <f t="shared" si="385"/>
        <v>-1.1765248705097018E-3</v>
      </c>
      <c r="W384" s="71">
        <f t="shared" si="385"/>
        <v>-8.596200270186503E-4</v>
      </c>
      <c r="X384" s="71">
        <f t="shared" si="385"/>
        <v>-7.8741784840696133E-4</v>
      </c>
      <c r="Y384" s="71">
        <f t="shared" si="385"/>
        <v>-1.0753102610481786E-3</v>
      </c>
      <c r="Z384" s="71">
        <f t="shared" si="385"/>
        <v>-9.259523883618781E-4</v>
      </c>
      <c r="AA384" s="71">
        <f t="shared" si="385"/>
        <v>-1.0638699223642471E-3</v>
      </c>
      <c r="AB384" s="71">
        <f t="shared" si="385"/>
        <v>-9.1745693340982597E-4</v>
      </c>
      <c r="AC384" s="71">
        <f t="shared" si="385"/>
        <v>-8.0430688758121487E-4</v>
      </c>
      <c r="AD384" s="71">
        <f t="shared" si="385"/>
        <v>-1.2125001111729836E-3</v>
      </c>
      <c r="AE384" s="71">
        <f t="shared" si="385"/>
        <v>-3.610910390589965E-3</v>
      </c>
      <c r="AF384" s="71">
        <f t="shared" si="385"/>
        <v>-4.3064576864969371E-3</v>
      </c>
      <c r="AG384" s="71">
        <f t="shared" si="385"/>
        <v>-4.5608004135830804E-3</v>
      </c>
      <c r="AH384" s="71">
        <f t="shared" si="385"/>
        <v>-4.4956266289194174E-3</v>
      </c>
      <c r="AI384" s="71">
        <f t="shared" si="385"/>
        <v>-4.3461170843536795E-3</v>
      </c>
      <c r="AJ384" s="71">
        <f t="shared" si="385"/>
        <v>-3.6078437414804E-3</v>
      </c>
      <c r="AK384" s="71">
        <f t="shared" si="385"/>
        <v>-2.3189873645265285E-3</v>
      </c>
      <c r="AL384" s="71">
        <f t="shared" si="385"/>
        <v>-2.0103210239020295E-3</v>
      </c>
      <c r="AM384" s="71">
        <f t="shared" si="385"/>
        <v>-2.2924023932029735E-3</v>
      </c>
      <c r="AN384" s="71">
        <f t="shared" si="385"/>
        <v>-3.6858787948283794E-3</v>
      </c>
      <c r="AO384" s="71">
        <f t="shared" si="385"/>
        <v>-3.8480520568064135E-3</v>
      </c>
      <c r="AP384" s="71">
        <f t="shared" si="385"/>
        <v>-4.0484531266833518E-3</v>
      </c>
      <c r="AQ384" s="71">
        <f t="shared" si="385"/>
        <v>-4.6404045372363671E-4</v>
      </c>
      <c r="AR384" s="71">
        <f t="shared" si="385"/>
        <v>-5.6338624231712527E-4</v>
      </c>
      <c r="AS384" s="71">
        <f t="shared" si="385"/>
        <v>-6.0060782240017169E-4</v>
      </c>
      <c r="AT384" s="71">
        <f t="shared" si="385"/>
        <v>-6.0441956929840022E-4</v>
      </c>
      <c r="AU384" s="71">
        <f t="shared" si="385"/>
        <v>-5.8157096489338492E-4</v>
      </c>
      <c r="AV384" s="71">
        <f t="shared" si="385"/>
        <v>-4.7181288994374484E-4</v>
      </c>
      <c r="AW384" s="71">
        <f t="shared" si="385"/>
        <v>-6.7332016695118393E-4</v>
      </c>
      <c r="AX384" s="71">
        <f t="shared" si="385"/>
        <v>-5.7143479118114252E-4</v>
      </c>
      <c r="AY384" s="71">
        <f t="shared" si="385"/>
        <v>-6.6437331452303284E-4</v>
      </c>
      <c r="AZ384" s="71">
        <f t="shared" si="385"/>
        <v>-5.7471897128676054E-4</v>
      </c>
      <c r="BA384" s="71">
        <f t="shared" si="385"/>
        <v>-6.0241692580872866E-4</v>
      </c>
      <c r="BB384" s="71">
        <f t="shared" si="385"/>
        <v>-6.3695128887148562E-4</v>
      </c>
      <c r="BC384" s="71">
        <f t="shared" si="385"/>
        <v>2.657630348886701E-3</v>
      </c>
      <c r="BD384" s="71">
        <f t="shared" si="385"/>
        <v>-5.6980673654347916E-4</v>
      </c>
      <c r="BE384" s="71">
        <f t="shared" si="385"/>
        <v>-6.0791022399046813E-4</v>
      </c>
      <c r="BF384" s="71">
        <f t="shared" si="385"/>
        <v>-6.2325518741087314E-4</v>
      </c>
      <c r="BG384" s="71">
        <f t="shared" si="385"/>
        <v>-5.9898889461591743E-4</v>
      </c>
      <c r="BH384" s="71">
        <f t="shared" si="385"/>
        <v>-4.8321226534155744E-4</v>
      </c>
      <c r="BI384" s="71">
        <f t="shared" si="385"/>
        <v>-7.2717977478574554E-4</v>
      </c>
      <c r="BJ384" s="71">
        <f t="shared" si="385"/>
        <v>-6.0976365469091035E-4</v>
      </c>
      <c r="BK384" s="71">
        <f t="shared" si="385"/>
        <v>-3.643938162256382E-2</v>
      </c>
      <c r="BL384">
        <v>5</v>
      </c>
      <c r="BM384">
        <f t="shared" si="256"/>
        <v>0.78074895999999983</v>
      </c>
      <c r="BN384">
        <f t="shared" si="275"/>
        <v>4.6911439068755258E-2</v>
      </c>
      <c r="BO384">
        <f t="shared" si="355"/>
        <v>4.7105439419975942E-2</v>
      </c>
      <c r="BP384">
        <f t="shared" si="355"/>
        <v>4.7877845313011778E-2</v>
      </c>
      <c r="BQ384">
        <f t="shared" si="355"/>
        <v>5.0365663928957714E-2</v>
      </c>
      <c r="BR384">
        <f t="shared" si="355"/>
        <v>6.598865959135021E-2</v>
      </c>
    </row>
    <row r="385" spans="1:70">
      <c r="A385" s="79">
        <f t="shared" si="270"/>
        <v>36795</v>
      </c>
      <c r="D385" s="71">
        <f t="shared" si="334"/>
        <v>1.064168084154405E-2</v>
      </c>
      <c r="E385" s="71">
        <f t="shared" ref="E385:S385" si="386">E187-E$199</f>
        <v>5.3178719558472573E-3</v>
      </c>
      <c r="F385" s="71">
        <f t="shared" si="386"/>
        <v>-6.8587769841504942E-4</v>
      </c>
      <c r="G385" s="71">
        <f t="shared" si="386"/>
        <v>-1.7144536739316062E-3</v>
      </c>
      <c r="H385" s="71">
        <f t="shared" si="386"/>
        <v>-3.7992953488960894E-3</v>
      </c>
      <c r="I385" s="71">
        <f t="shared" si="386"/>
        <v>-3.6512567507445024E-3</v>
      </c>
      <c r="J385" s="71">
        <f t="shared" si="386"/>
        <v>-8.2646509756053069E-4</v>
      </c>
      <c r="K385" s="71">
        <f t="shared" si="386"/>
        <v>-2.0245680677368444E-3</v>
      </c>
      <c r="L385" s="71">
        <f t="shared" si="386"/>
        <v>-6.7772745998111892E-3</v>
      </c>
      <c r="M385" s="71">
        <f t="shared" si="386"/>
        <v>2.5102429647881629E-2</v>
      </c>
      <c r="N385" s="71">
        <f t="shared" si="386"/>
        <v>3.2960722109396073E-2</v>
      </c>
      <c r="O385" s="71">
        <f t="shared" si="386"/>
        <v>2.7319872720653716E-2</v>
      </c>
      <c r="P385" s="71">
        <f t="shared" si="386"/>
        <v>6.459916965465386E-3</v>
      </c>
      <c r="Q385" s="71">
        <f t="shared" si="386"/>
        <v>7.1746285167096444E-3</v>
      </c>
      <c r="R385" s="71">
        <f t="shared" si="386"/>
        <v>7.0769051486258344E-3</v>
      </c>
      <c r="S385" s="71">
        <f t="shared" si="386"/>
        <v>-4.3668399843773157E-4</v>
      </c>
      <c r="T385" s="71">
        <f t="shared" ref="T385:BK385" si="387">T187-T$199</f>
        <v>-4.9751654265840458E-4</v>
      </c>
      <c r="U385" s="71">
        <f t="shared" si="387"/>
        <v>-5.848019881595618E-4</v>
      </c>
      <c r="V385" s="71">
        <f t="shared" si="387"/>
        <v>-1.1765248705097018E-3</v>
      </c>
      <c r="W385" s="71">
        <f t="shared" si="387"/>
        <v>-8.596200270186503E-4</v>
      </c>
      <c r="X385" s="71">
        <f t="shared" si="387"/>
        <v>-7.8741784840696133E-4</v>
      </c>
      <c r="Y385" s="71">
        <f t="shared" si="387"/>
        <v>-1.0753102610481786E-3</v>
      </c>
      <c r="Z385" s="71">
        <f t="shared" si="387"/>
        <v>-9.259523883618781E-4</v>
      </c>
      <c r="AA385" s="71">
        <f t="shared" si="387"/>
        <v>-1.0638699223642471E-3</v>
      </c>
      <c r="AB385" s="71">
        <f t="shared" si="387"/>
        <v>-9.1745693340982597E-4</v>
      </c>
      <c r="AC385" s="71">
        <f t="shared" si="387"/>
        <v>-8.0430688758121487E-4</v>
      </c>
      <c r="AD385" s="71">
        <f t="shared" si="387"/>
        <v>-1.2125001111729836E-3</v>
      </c>
      <c r="AE385" s="71">
        <f t="shared" si="387"/>
        <v>-3.610910390589965E-3</v>
      </c>
      <c r="AF385" s="71">
        <f t="shared" si="387"/>
        <v>-4.3064576864969371E-3</v>
      </c>
      <c r="AG385" s="71">
        <f t="shared" si="387"/>
        <v>-4.5608004135830804E-3</v>
      </c>
      <c r="AH385" s="71">
        <f t="shared" si="387"/>
        <v>-4.4956266289194174E-3</v>
      </c>
      <c r="AI385" s="71">
        <f t="shared" si="387"/>
        <v>-4.3461170843536795E-3</v>
      </c>
      <c r="AJ385" s="71">
        <f t="shared" si="387"/>
        <v>-3.6078437414804E-3</v>
      </c>
      <c r="AK385" s="71">
        <f t="shared" si="387"/>
        <v>-2.3189873645265285E-3</v>
      </c>
      <c r="AL385" s="71">
        <f t="shared" si="387"/>
        <v>-2.0103210239020295E-3</v>
      </c>
      <c r="AM385" s="71">
        <f t="shared" si="387"/>
        <v>-2.2924023932029735E-3</v>
      </c>
      <c r="AN385" s="71">
        <f t="shared" si="387"/>
        <v>-3.6858787948283794E-3</v>
      </c>
      <c r="AO385" s="71">
        <f t="shared" si="387"/>
        <v>-3.8480520568064135E-3</v>
      </c>
      <c r="AP385" s="71">
        <f t="shared" si="387"/>
        <v>-4.0484531266833518E-3</v>
      </c>
      <c r="AQ385" s="71">
        <f t="shared" si="387"/>
        <v>-4.6404045372363671E-4</v>
      </c>
      <c r="AR385" s="71">
        <f t="shared" si="387"/>
        <v>-5.6338624231712527E-4</v>
      </c>
      <c r="AS385" s="71">
        <f t="shared" si="387"/>
        <v>-6.0060782240017169E-4</v>
      </c>
      <c r="AT385" s="71">
        <f t="shared" si="387"/>
        <v>-6.0441956929840022E-4</v>
      </c>
      <c r="AU385" s="71">
        <f t="shared" si="387"/>
        <v>-5.8157096489338492E-4</v>
      </c>
      <c r="AV385" s="71">
        <f t="shared" si="387"/>
        <v>-4.7181288994374484E-4</v>
      </c>
      <c r="AW385" s="71">
        <f t="shared" si="387"/>
        <v>-6.7332016695118393E-4</v>
      </c>
      <c r="AX385" s="71">
        <f t="shared" si="387"/>
        <v>-5.7143479118114252E-4</v>
      </c>
      <c r="AY385" s="71">
        <f t="shared" si="387"/>
        <v>-6.6437331452303284E-4</v>
      </c>
      <c r="AZ385" s="71">
        <f t="shared" si="387"/>
        <v>-5.7471897128676054E-4</v>
      </c>
      <c r="BA385" s="71">
        <f t="shared" si="387"/>
        <v>-6.0241692580872866E-4</v>
      </c>
      <c r="BB385" s="71">
        <f t="shared" si="387"/>
        <v>-6.3695128887148562E-4</v>
      </c>
      <c r="BC385" s="71">
        <f t="shared" si="387"/>
        <v>2.657630348886701E-3</v>
      </c>
      <c r="BD385" s="71">
        <f t="shared" si="387"/>
        <v>-5.6980673654347916E-4</v>
      </c>
      <c r="BE385" s="71">
        <f t="shared" si="387"/>
        <v>-6.0791022399046813E-4</v>
      </c>
      <c r="BF385" s="71">
        <f t="shared" si="387"/>
        <v>-6.2325518741087314E-4</v>
      </c>
      <c r="BG385" s="71">
        <f t="shared" si="387"/>
        <v>-5.9898889461591743E-4</v>
      </c>
      <c r="BH385" s="71">
        <f t="shared" si="387"/>
        <v>-4.8321226534155744E-4</v>
      </c>
      <c r="BI385" s="71">
        <f t="shared" si="387"/>
        <v>-7.2717977478574554E-4</v>
      </c>
      <c r="BJ385" s="71">
        <f t="shared" si="387"/>
        <v>-6.0976365469091035E-4</v>
      </c>
      <c r="BK385" s="71">
        <f t="shared" si="387"/>
        <v>-3.643938162256382E-2</v>
      </c>
      <c r="BL385">
        <v>4</v>
      </c>
      <c r="BM385">
        <f t="shared" si="256"/>
        <v>0.83058399999999988</v>
      </c>
      <c r="BN385">
        <f t="shared" si="275"/>
        <v>4.9905786243356662E-2</v>
      </c>
      <c r="BO385">
        <f t="shared" si="355"/>
        <v>5.011216959571909E-2</v>
      </c>
      <c r="BP385">
        <f t="shared" si="355"/>
        <v>5.0933877992565726E-2</v>
      </c>
      <c r="BQ385">
        <f t="shared" si="355"/>
        <v>5.3580493541444382E-2</v>
      </c>
      <c r="BR385">
        <f t="shared" si="355"/>
        <v>7.0200701692925763E-2</v>
      </c>
    </row>
    <row r="386" spans="1:70">
      <c r="A386" s="79">
        <f t="shared" si="270"/>
        <v>36796</v>
      </c>
      <c r="D386" s="71">
        <f t="shared" si="334"/>
        <v>-1.3849339166751646E-2</v>
      </c>
      <c r="E386" s="71">
        <f t="shared" ref="E386:S386" si="388">E188-E$199</f>
        <v>4.4889084574449831E-2</v>
      </c>
      <c r="F386" s="71">
        <f t="shared" si="388"/>
        <v>3.961514780771265E-2</v>
      </c>
      <c r="G386" s="71">
        <f t="shared" si="388"/>
        <v>-1.7144536739316062E-3</v>
      </c>
      <c r="H386" s="71">
        <f t="shared" si="388"/>
        <v>-3.7992953488960894E-3</v>
      </c>
      <c r="I386" s="71">
        <f t="shared" si="388"/>
        <v>-3.6512567507445024E-3</v>
      </c>
      <c r="J386" s="71">
        <f t="shared" si="388"/>
        <v>-8.2646509756053069E-4</v>
      </c>
      <c r="K386" s="71">
        <f t="shared" si="388"/>
        <v>1.3975773278704275E-2</v>
      </c>
      <c r="L386" s="71">
        <f t="shared" si="388"/>
        <v>-6.7772745998111892E-3</v>
      </c>
      <c r="M386" s="71">
        <f t="shared" si="388"/>
        <v>-3.0684473188145956E-3</v>
      </c>
      <c r="N386" s="71">
        <f t="shared" si="388"/>
        <v>-1.3283513692360944E-3</v>
      </c>
      <c r="O386" s="71">
        <f t="shared" si="388"/>
        <v>-1.5481112801983331E-3</v>
      </c>
      <c r="P386" s="71">
        <f t="shared" si="388"/>
        <v>-6.9631033666753845E-3</v>
      </c>
      <c r="Q386" s="71">
        <f t="shared" si="388"/>
        <v>-7.8632488478308574E-3</v>
      </c>
      <c r="R386" s="71">
        <f t="shared" si="388"/>
        <v>-7.7381806365148477E-3</v>
      </c>
      <c r="S386" s="71">
        <f t="shared" si="388"/>
        <v>-4.3668399843773157E-4</v>
      </c>
      <c r="T386" s="71">
        <f t="shared" ref="T386:BK386" si="389">T188-T$199</f>
        <v>-4.9751654265840458E-4</v>
      </c>
      <c r="U386" s="71">
        <f t="shared" si="389"/>
        <v>-5.848019881595618E-4</v>
      </c>
      <c r="V386" s="71">
        <f t="shared" si="389"/>
        <v>-1.1765248705097018E-3</v>
      </c>
      <c r="W386" s="71">
        <f t="shared" si="389"/>
        <v>-8.596200270186503E-4</v>
      </c>
      <c r="X386" s="71">
        <f t="shared" si="389"/>
        <v>-7.8741784840696133E-4</v>
      </c>
      <c r="Y386" s="71">
        <f t="shared" si="389"/>
        <v>-1.0753102610481786E-3</v>
      </c>
      <c r="Z386" s="71">
        <f t="shared" si="389"/>
        <v>-9.259523883618781E-4</v>
      </c>
      <c r="AA386" s="71">
        <f t="shared" si="389"/>
        <v>-1.0638699223642471E-3</v>
      </c>
      <c r="AB386" s="71">
        <f t="shared" si="389"/>
        <v>-9.1745693340982597E-4</v>
      </c>
      <c r="AC386" s="71">
        <f t="shared" si="389"/>
        <v>-8.0430688758121487E-4</v>
      </c>
      <c r="AD386" s="71">
        <f t="shared" si="389"/>
        <v>-1.2125001111729836E-3</v>
      </c>
      <c r="AE386" s="71">
        <f t="shared" si="389"/>
        <v>-3.610910390589965E-3</v>
      </c>
      <c r="AF386" s="71">
        <f t="shared" si="389"/>
        <v>-4.3064576864969371E-3</v>
      </c>
      <c r="AG386" s="71">
        <f t="shared" si="389"/>
        <v>-4.5608004135830804E-3</v>
      </c>
      <c r="AH386" s="71">
        <f t="shared" si="389"/>
        <v>-4.4956266289194174E-3</v>
      </c>
      <c r="AI386" s="71">
        <f t="shared" si="389"/>
        <v>-4.3461170843536795E-3</v>
      </c>
      <c r="AJ386" s="71">
        <f t="shared" si="389"/>
        <v>-3.6078437414804E-3</v>
      </c>
      <c r="AK386" s="71">
        <f t="shared" si="389"/>
        <v>-2.3189873645265285E-3</v>
      </c>
      <c r="AL386" s="71">
        <f t="shared" si="389"/>
        <v>-2.0103210239020295E-3</v>
      </c>
      <c r="AM386" s="71">
        <f t="shared" si="389"/>
        <v>-2.2924023932029735E-3</v>
      </c>
      <c r="AN386" s="71">
        <f t="shared" si="389"/>
        <v>-3.6858787948283794E-3</v>
      </c>
      <c r="AO386" s="71">
        <f t="shared" si="389"/>
        <v>-3.8480520568064135E-3</v>
      </c>
      <c r="AP386" s="71">
        <f t="shared" si="389"/>
        <v>-4.0484531266833518E-3</v>
      </c>
      <c r="AQ386" s="71">
        <f t="shared" si="389"/>
        <v>-4.6404045372363671E-4</v>
      </c>
      <c r="AR386" s="71">
        <f t="shared" si="389"/>
        <v>-5.6338624231712527E-4</v>
      </c>
      <c r="AS386" s="71">
        <f t="shared" si="389"/>
        <v>-6.0060782240017169E-4</v>
      </c>
      <c r="AT386" s="71">
        <f t="shared" si="389"/>
        <v>-6.0441956929840022E-4</v>
      </c>
      <c r="AU386" s="71">
        <f t="shared" si="389"/>
        <v>-5.8157096489338492E-4</v>
      </c>
      <c r="AV386" s="71">
        <f t="shared" si="389"/>
        <v>-4.7181288994374484E-4</v>
      </c>
      <c r="AW386" s="71">
        <f t="shared" si="389"/>
        <v>-6.7332016695118393E-4</v>
      </c>
      <c r="AX386" s="71">
        <f t="shared" si="389"/>
        <v>-5.7143479118114252E-4</v>
      </c>
      <c r="AY386" s="71">
        <f t="shared" si="389"/>
        <v>-6.6437331452303284E-4</v>
      </c>
      <c r="AZ386" s="71">
        <f t="shared" si="389"/>
        <v>-5.7471897128676054E-4</v>
      </c>
      <c r="BA386" s="71">
        <f t="shared" si="389"/>
        <v>-6.0241692580872866E-4</v>
      </c>
      <c r="BB386" s="71">
        <f t="shared" si="389"/>
        <v>-6.3695128887148562E-4</v>
      </c>
      <c r="BC386" s="71">
        <f t="shared" si="389"/>
        <v>2.657630348886701E-3</v>
      </c>
      <c r="BD386" s="71">
        <f t="shared" si="389"/>
        <v>-5.6980673654347916E-4</v>
      </c>
      <c r="BE386" s="71">
        <f t="shared" si="389"/>
        <v>-6.0791022399046813E-4</v>
      </c>
      <c r="BF386" s="71">
        <f t="shared" si="389"/>
        <v>-6.2325518741087314E-4</v>
      </c>
      <c r="BG386" s="71">
        <f t="shared" si="389"/>
        <v>-5.9898889461591743E-4</v>
      </c>
      <c r="BH386" s="71">
        <f t="shared" si="389"/>
        <v>-4.8321226534155744E-4</v>
      </c>
      <c r="BI386" s="71">
        <f t="shared" si="389"/>
        <v>-7.2717977478574554E-4</v>
      </c>
      <c r="BJ386" s="71">
        <f t="shared" si="389"/>
        <v>-6.0976365469091035E-4</v>
      </c>
      <c r="BK386" s="71">
        <f t="shared" si="389"/>
        <v>-3.643938162256382E-2</v>
      </c>
      <c r="BL386">
        <v>3</v>
      </c>
      <c r="BM386">
        <f>BM387*$BM$389</f>
        <v>0.88359999999999994</v>
      </c>
      <c r="BN386">
        <f t="shared" si="275"/>
        <v>5.3091261961017731E-2</v>
      </c>
      <c r="BO386">
        <f t="shared" si="355"/>
        <v>5.33108187188501E-2</v>
      </c>
      <c r="BP386">
        <f t="shared" si="355"/>
        <v>5.418497658783588E-2</v>
      </c>
      <c r="BQ386">
        <f t="shared" si="355"/>
        <v>5.700052504408977E-2</v>
      </c>
      <c r="BR386">
        <f t="shared" si="355"/>
        <v>7.4681597545665709E-2</v>
      </c>
    </row>
    <row r="387" spans="1:70">
      <c r="A387" s="79">
        <f t="shared" si="270"/>
        <v>36797</v>
      </c>
      <c r="D387" s="71">
        <f t="shared" si="334"/>
        <v>-1.3849339166751646E-2</v>
      </c>
      <c r="E387" s="71">
        <f t="shared" ref="E387:S387" si="390">E189-E$199</f>
        <v>-3.553816453816476E-2</v>
      </c>
      <c r="F387" s="71">
        <f t="shared" si="390"/>
        <v>-2.1107508418878578E-2</v>
      </c>
      <c r="G387" s="71">
        <f t="shared" si="390"/>
        <v>-1.2887754272056795E-2</v>
      </c>
      <c r="H387" s="71">
        <f t="shared" si="390"/>
        <v>-3.7992953488960894E-3</v>
      </c>
      <c r="I387" s="71">
        <f t="shared" si="390"/>
        <v>-3.6512567507445024E-3</v>
      </c>
      <c r="J387" s="71">
        <f t="shared" si="390"/>
        <v>-8.2646509756053069E-4</v>
      </c>
      <c r="K387" s="71">
        <f t="shared" si="390"/>
        <v>-2.0245680677368444E-3</v>
      </c>
      <c r="L387" s="71">
        <f t="shared" si="390"/>
        <v>-6.7772745998111892E-3</v>
      </c>
      <c r="M387" s="71">
        <f t="shared" si="390"/>
        <v>-3.0684473188145956E-3</v>
      </c>
      <c r="N387" s="71">
        <f t="shared" si="390"/>
        <v>-1.3283513692360944E-3</v>
      </c>
      <c r="O387" s="71">
        <f t="shared" si="390"/>
        <v>-1.5481112801983331E-3</v>
      </c>
      <c r="P387" s="71">
        <f t="shared" si="390"/>
        <v>-6.9631033666753845E-3</v>
      </c>
      <c r="Q387" s="71">
        <f t="shared" si="390"/>
        <v>-7.8632488478308574E-3</v>
      </c>
      <c r="R387" s="71">
        <f t="shared" si="390"/>
        <v>-7.7381806365148477E-3</v>
      </c>
      <c r="S387" s="71">
        <f t="shared" si="390"/>
        <v>-4.3668399843773157E-4</v>
      </c>
      <c r="T387" s="71">
        <f t="shared" ref="T387:BK387" si="391">T189-T$199</f>
        <v>-4.9751654265840458E-4</v>
      </c>
      <c r="U387" s="71">
        <f t="shared" si="391"/>
        <v>-5.848019881595618E-4</v>
      </c>
      <c r="V387" s="71">
        <f t="shared" si="391"/>
        <v>-1.1765248705097018E-3</v>
      </c>
      <c r="W387" s="71">
        <f t="shared" si="391"/>
        <v>-8.596200270186503E-4</v>
      </c>
      <c r="X387" s="71">
        <f t="shared" si="391"/>
        <v>-7.8741784840696133E-4</v>
      </c>
      <c r="Y387" s="71">
        <f t="shared" si="391"/>
        <v>-1.0753102610481786E-3</v>
      </c>
      <c r="Z387" s="71">
        <f t="shared" si="391"/>
        <v>-9.259523883618781E-4</v>
      </c>
      <c r="AA387" s="71">
        <f t="shared" si="391"/>
        <v>-1.0638699223642471E-3</v>
      </c>
      <c r="AB387" s="71">
        <f t="shared" si="391"/>
        <v>-9.1745693340982597E-4</v>
      </c>
      <c r="AC387" s="71">
        <f t="shared" si="391"/>
        <v>-8.0430688758121487E-4</v>
      </c>
      <c r="AD387" s="71">
        <f t="shared" si="391"/>
        <v>-1.2125001111729836E-3</v>
      </c>
      <c r="AE387" s="71">
        <f t="shared" si="391"/>
        <v>-3.610910390589965E-3</v>
      </c>
      <c r="AF387" s="71">
        <f t="shared" si="391"/>
        <v>-4.3064576864969371E-3</v>
      </c>
      <c r="AG387" s="71">
        <f t="shared" si="391"/>
        <v>-4.5608004135830804E-3</v>
      </c>
      <c r="AH387" s="71">
        <f t="shared" si="391"/>
        <v>-4.4956266289194174E-3</v>
      </c>
      <c r="AI387" s="71">
        <f t="shared" si="391"/>
        <v>-4.3461170843536795E-3</v>
      </c>
      <c r="AJ387" s="71">
        <f t="shared" si="391"/>
        <v>-3.6078437414804E-3</v>
      </c>
      <c r="AK387" s="71">
        <f t="shared" si="391"/>
        <v>-2.3189873645265285E-3</v>
      </c>
      <c r="AL387" s="71">
        <f t="shared" si="391"/>
        <v>-2.0103210239020295E-3</v>
      </c>
      <c r="AM387" s="71">
        <f t="shared" si="391"/>
        <v>-2.2924023932029735E-3</v>
      </c>
      <c r="AN387" s="71">
        <f t="shared" si="391"/>
        <v>-3.6858787948283794E-3</v>
      </c>
      <c r="AO387" s="71">
        <f t="shared" si="391"/>
        <v>-3.8480520568064135E-3</v>
      </c>
      <c r="AP387" s="71">
        <f t="shared" si="391"/>
        <v>-4.0484531266833518E-3</v>
      </c>
      <c r="AQ387" s="71">
        <f t="shared" si="391"/>
        <v>-4.6404045372363671E-4</v>
      </c>
      <c r="AR387" s="71">
        <f t="shared" si="391"/>
        <v>-5.6338624231712527E-4</v>
      </c>
      <c r="AS387" s="71">
        <f t="shared" si="391"/>
        <v>-6.0060782240017169E-4</v>
      </c>
      <c r="AT387" s="71">
        <f t="shared" si="391"/>
        <v>-6.0441956929840022E-4</v>
      </c>
      <c r="AU387" s="71">
        <f t="shared" si="391"/>
        <v>-5.8157096489338492E-4</v>
      </c>
      <c r="AV387" s="71">
        <f t="shared" si="391"/>
        <v>-4.7181288994374484E-4</v>
      </c>
      <c r="AW387" s="71">
        <f t="shared" si="391"/>
        <v>-6.7332016695118393E-4</v>
      </c>
      <c r="AX387" s="71">
        <f t="shared" si="391"/>
        <v>-5.7143479118114252E-4</v>
      </c>
      <c r="AY387" s="71">
        <f t="shared" si="391"/>
        <v>-6.6437331452303284E-4</v>
      </c>
      <c r="AZ387" s="71">
        <f t="shared" si="391"/>
        <v>-5.7471897128676054E-4</v>
      </c>
      <c r="BA387" s="71">
        <f t="shared" si="391"/>
        <v>-6.0241692580872866E-4</v>
      </c>
      <c r="BB387" s="71">
        <f t="shared" si="391"/>
        <v>-6.3695128887148562E-4</v>
      </c>
      <c r="BC387" s="71">
        <f t="shared" si="391"/>
        <v>2.657630348886701E-3</v>
      </c>
      <c r="BD387" s="71">
        <f t="shared" si="391"/>
        <v>-5.6980673654347916E-4</v>
      </c>
      <c r="BE387" s="71">
        <f t="shared" si="391"/>
        <v>-6.0791022399046813E-4</v>
      </c>
      <c r="BF387" s="71">
        <f t="shared" si="391"/>
        <v>-6.2325518741087314E-4</v>
      </c>
      <c r="BG387" s="71">
        <f t="shared" si="391"/>
        <v>-5.9898889461591743E-4</v>
      </c>
      <c r="BH387" s="71">
        <f t="shared" si="391"/>
        <v>-4.8321226534155744E-4</v>
      </c>
      <c r="BI387" s="71">
        <f t="shared" si="391"/>
        <v>-7.2717977478574554E-4</v>
      </c>
      <c r="BJ387" s="71">
        <f t="shared" si="391"/>
        <v>-6.0976365469091035E-4</v>
      </c>
      <c r="BK387" s="71">
        <f t="shared" si="391"/>
        <v>-3.643938162256382E-2</v>
      </c>
      <c r="BL387">
        <v>2</v>
      </c>
      <c r="BM387">
        <f>BM388*$BM$389</f>
        <v>0.94</v>
      </c>
      <c r="BN387">
        <f t="shared" si="275"/>
        <v>5.6480065915976312E-2</v>
      </c>
      <c r="BO387">
        <f t="shared" si="355"/>
        <v>5.6713636934946916E-2</v>
      </c>
      <c r="BP387">
        <f t="shared" si="355"/>
        <v>5.7643592114719026E-2</v>
      </c>
      <c r="BQ387">
        <f t="shared" si="355"/>
        <v>6.0638856429882738E-2</v>
      </c>
      <c r="BR387">
        <f t="shared" si="355"/>
        <v>7.9448508027303938E-2</v>
      </c>
    </row>
    <row r="388" spans="1:70">
      <c r="A388" s="79">
        <f t="shared" si="270"/>
        <v>36798</v>
      </c>
      <c r="D388" s="71">
        <f t="shared" ref="D388:S388" si="392">D190-D$199</f>
        <v>-1.3849339166751646E-2</v>
      </c>
      <c r="E388" s="71">
        <f t="shared" si="392"/>
        <v>-1.5735537241985006E-2</v>
      </c>
      <c r="F388" s="71">
        <f t="shared" si="392"/>
        <v>-1.1157177565710486E-2</v>
      </c>
      <c r="G388" s="71">
        <f t="shared" si="392"/>
        <v>-1.7144536739316062E-3</v>
      </c>
      <c r="H388" s="71">
        <f t="shared" si="392"/>
        <v>-3.7992953488960894E-3</v>
      </c>
      <c r="I388" s="71">
        <f t="shared" si="392"/>
        <v>-3.6512567507445024E-3</v>
      </c>
      <c r="J388" s="71">
        <f t="shared" si="392"/>
        <v>-8.2646509756053069E-4</v>
      </c>
      <c r="K388" s="71">
        <f t="shared" si="392"/>
        <v>-2.0245680677368444E-3</v>
      </c>
      <c r="L388" s="71">
        <f t="shared" si="392"/>
        <v>-6.7772745998111892E-3</v>
      </c>
      <c r="M388" s="71">
        <f t="shared" si="392"/>
        <v>-3.0684473188145956E-3</v>
      </c>
      <c r="N388" s="71">
        <f t="shared" si="392"/>
        <v>-1.3283513692360944E-3</v>
      </c>
      <c r="O388" s="71">
        <f t="shared" si="392"/>
        <v>-1.5481112801983331E-3</v>
      </c>
      <c r="P388" s="71">
        <f t="shared" si="392"/>
        <v>-6.9631033666753845E-3</v>
      </c>
      <c r="Q388" s="71">
        <f t="shared" si="392"/>
        <v>-7.8632488478308574E-3</v>
      </c>
      <c r="R388" s="71">
        <f t="shared" si="392"/>
        <v>-7.7381806365148477E-3</v>
      </c>
      <c r="S388" s="71">
        <f t="shared" si="392"/>
        <v>-4.3668399843773157E-4</v>
      </c>
      <c r="T388" s="71">
        <f t="shared" ref="T388:BK388" si="393">T190-T$199</f>
        <v>-4.9751654265840458E-4</v>
      </c>
      <c r="U388" s="71">
        <f t="shared" si="393"/>
        <v>-5.848019881595618E-4</v>
      </c>
      <c r="V388" s="71">
        <f t="shared" si="393"/>
        <v>-1.1765248705097018E-3</v>
      </c>
      <c r="W388" s="71">
        <f t="shared" si="393"/>
        <v>-8.596200270186503E-4</v>
      </c>
      <c r="X388" s="71">
        <f t="shared" si="393"/>
        <v>-7.8741784840696133E-4</v>
      </c>
      <c r="Y388" s="71">
        <f t="shared" si="393"/>
        <v>-1.0753102610481786E-3</v>
      </c>
      <c r="Z388" s="71">
        <f t="shared" si="393"/>
        <v>-9.259523883618781E-4</v>
      </c>
      <c r="AA388" s="71">
        <f t="shared" si="393"/>
        <v>-1.0638699223642471E-3</v>
      </c>
      <c r="AB388" s="71">
        <f t="shared" si="393"/>
        <v>-9.1745693340982597E-4</v>
      </c>
      <c r="AC388" s="71">
        <f t="shared" si="393"/>
        <v>-8.0430688758121487E-4</v>
      </c>
      <c r="AD388" s="71">
        <f t="shared" si="393"/>
        <v>-1.2125001111729836E-3</v>
      </c>
      <c r="AE388" s="71">
        <f t="shared" si="393"/>
        <v>-3.610910390589965E-3</v>
      </c>
      <c r="AF388" s="71">
        <f t="shared" si="393"/>
        <v>-4.3064576864969371E-3</v>
      </c>
      <c r="AG388" s="71">
        <f t="shared" si="393"/>
        <v>-4.5608004135830804E-3</v>
      </c>
      <c r="AH388" s="71">
        <f t="shared" si="393"/>
        <v>-4.4956266289194174E-3</v>
      </c>
      <c r="AI388" s="71">
        <f t="shared" si="393"/>
        <v>-4.3461170843536795E-3</v>
      </c>
      <c r="AJ388" s="71">
        <f t="shared" si="393"/>
        <v>-3.6078437414804E-3</v>
      </c>
      <c r="AK388" s="71">
        <f t="shared" si="393"/>
        <v>-2.3189873645265285E-3</v>
      </c>
      <c r="AL388" s="71">
        <f t="shared" si="393"/>
        <v>-2.0103210239020295E-3</v>
      </c>
      <c r="AM388" s="71">
        <f t="shared" si="393"/>
        <v>-2.2924023932029735E-3</v>
      </c>
      <c r="AN388" s="71">
        <f t="shared" si="393"/>
        <v>-3.6858787948283794E-3</v>
      </c>
      <c r="AO388" s="71">
        <f t="shared" si="393"/>
        <v>-3.8480520568064135E-3</v>
      </c>
      <c r="AP388" s="71">
        <f t="shared" si="393"/>
        <v>-4.0484531266833518E-3</v>
      </c>
      <c r="AQ388" s="71">
        <f t="shared" si="393"/>
        <v>-4.6404045372363671E-4</v>
      </c>
      <c r="AR388" s="71">
        <f t="shared" si="393"/>
        <v>-5.6338624231712527E-4</v>
      </c>
      <c r="AS388" s="71">
        <f t="shared" si="393"/>
        <v>-6.0060782240017169E-4</v>
      </c>
      <c r="AT388" s="71">
        <f t="shared" si="393"/>
        <v>-6.0441956929840022E-4</v>
      </c>
      <c r="AU388" s="71">
        <f t="shared" si="393"/>
        <v>-5.8157096489338492E-4</v>
      </c>
      <c r="AV388" s="71">
        <f t="shared" si="393"/>
        <v>-4.7181288994374484E-4</v>
      </c>
      <c r="AW388" s="71">
        <f t="shared" si="393"/>
        <v>-6.7332016695118393E-4</v>
      </c>
      <c r="AX388" s="71">
        <f t="shared" si="393"/>
        <v>-5.7143479118114252E-4</v>
      </c>
      <c r="AY388" s="71">
        <f t="shared" si="393"/>
        <v>-6.6437331452303284E-4</v>
      </c>
      <c r="AZ388" s="71">
        <f t="shared" si="393"/>
        <v>-5.7471897128676054E-4</v>
      </c>
      <c r="BA388" s="71">
        <f t="shared" si="393"/>
        <v>-6.0241692580872866E-4</v>
      </c>
      <c r="BB388" s="71">
        <f t="shared" si="393"/>
        <v>-6.3695128887148562E-4</v>
      </c>
      <c r="BC388" s="71">
        <f t="shared" si="393"/>
        <v>2.657630348886701E-3</v>
      </c>
      <c r="BD388" s="71">
        <f t="shared" si="393"/>
        <v>-5.6980673654347916E-4</v>
      </c>
      <c r="BE388" s="71">
        <f t="shared" si="393"/>
        <v>-6.0791022399046813E-4</v>
      </c>
      <c r="BF388" s="71">
        <f t="shared" si="393"/>
        <v>-6.2325518741087314E-4</v>
      </c>
      <c r="BG388" s="71">
        <f t="shared" si="393"/>
        <v>-5.9898889461591743E-4</v>
      </c>
      <c r="BH388" s="71">
        <f t="shared" si="393"/>
        <v>-4.8321226534155744E-4</v>
      </c>
      <c r="BI388" s="71">
        <f t="shared" si="393"/>
        <v>-7.2717977478574554E-4</v>
      </c>
      <c r="BJ388" s="71">
        <f t="shared" si="393"/>
        <v>-6.0976365469091035E-4</v>
      </c>
      <c r="BK388" s="71">
        <f t="shared" si="393"/>
        <v>-3.643938162256382E-2</v>
      </c>
      <c r="BL388">
        <v>1</v>
      </c>
      <c r="BM388">
        <v>1</v>
      </c>
      <c r="BN388">
        <f>$BM388/BN$389</f>
        <v>6.0085176506357779E-2</v>
      </c>
      <c r="BO388">
        <f>$BM388/BO$389</f>
        <v>6.0333656313773319E-2</v>
      </c>
      <c r="BP388">
        <f>$BM388/BP$389</f>
        <v>6.1322970334807478E-2</v>
      </c>
      <c r="BQ388">
        <f>$BM388/BQ$389</f>
        <v>6.4509421733917813E-2</v>
      </c>
      <c r="BR388">
        <f>$BM388/BR$389</f>
        <v>8.4519689390748887E-2</v>
      </c>
    </row>
    <row r="389" spans="1:70">
      <c r="A389" s="79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M389">
        <v>0.94</v>
      </c>
      <c r="BN389">
        <f>SUM($BM283:$BM388)</f>
        <v>16.64304006653267</v>
      </c>
      <c r="BO389">
        <f>SUM($BM305:$BM388)</f>
        <v>16.574496907652424</v>
      </c>
      <c r="BP389">
        <f>SUM($BM327:$BM388)</f>
        <v>16.307103105740964</v>
      </c>
      <c r="BQ389">
        <f>SUM($BM346:$BM388)</f>
        <v>15.501611595972799</v>
      </c>
      <c r="BR389">
        <f>SUM($BM369:$BM388)</f>
        <v>11.831562647808964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K191"/>
  <sheetViews>
    <sheetView workbookViewId="0">
      <selection activeCell="E21" sqref="E21"/>
    </sheetView>
  </sheetViews>
  <sheetFormatPr defaultRowHeight="12.75"/>
  <sheetData>
    <row r="1" spans="1:63" ht="14.25">
      <c r="A1" s="134">
        <v>36526</v>
      </c>
      <c r="B1" s="132"/>
      <c r="C1" s="135"/>
      <c r="D1" s="71">
        <v>33.25</v>
      </c>
      <c r="E1" s="93">
        <v>29.6</v>
      </c>
      <c r="F1" s="93">
        <v>26.8</v>
      </c>
      <c r="G1" s="102">
        <v>27.35</v>
      </c>
      <c r="H1" s="102">
        <v>26.85</v>
      </c>
      <c r="I1" s="102">
        <v>33.6</v>
      </c>
      <c r="J1" s="102">
        <v>53.5</v>
      </c>
      <c r="K1" s="102">
        <v>64.849999999999994</v>
      </c>
      <c r="L1" s="102">
        <v>52.2</v>
      </c>
      <c r="M1" s="102">
        <v>33.35</v>
      </c>
      <c r="N1" s="103">
        <v>31.2</v>
      </c>
      <c r="O1" s="102">
        <v>32.700000000000003</v>
      </c>
      <c r="P1" s="102">
        <v>31.75</v>
      </c>
      <c r="Q1" s="102">
        <v>28.5</v>
      </c>
      <c r="R1" s="102">
        <v>26.95</v>
      </c>
      <c r="S1" s="102">
        <v>26.75</v>
      </c>
      <c r="T1" s="102">
        <v>26.75</v>
      </c>
      <c r="U1" s="102">
        <v>34.25</v>
      </c>
      <c r="V1" s="102">
        <v>56</v>
      </c>
      <c r="W1" s="102">
        <v>67.3</v>
      </c>
      <c r="X1" s="104">
        <v>54.25</v>
      </c>
      <c r="Y1" s="104">
        <v>33.799999999999997</v>
      </c>
      <c r="Z1" s="104">
        <v>31.15</v>
      </c>
      <c r="AA1" s="104">
        <v>32.1</v>
      </c>
      <c r="AB1" s="104">
        <v>31.9</v>
      </c>
      <c r="AC1" s="104">
        <v>28.65</v>
      </c>
      <c r="AD1" s="105">
        <v>27.1</v>
      </c>
      <c r="AE1" s="105">
        <v>27</v>
      </c>
      <c r="AF1" s="105">
        <v>27</v>
      </c>
      <c r="AG1" s="104">
        <v>34.5</v>
      </c>
      <c r="AH1" s="106">
        <v>57.6</v>
      </c>
      <c r="AI1" s="106">
        <v>68.900000000000006</v>
      </c>
      <c r="AJ1" s="106">
        <v>55.5</v>
      </c>
      <c r="AK1" s="106">
        <v>33.950000000000003</v>
      </c>
      <c r="AL1" s="104">
        <v>31.3</v>
      </c>
      <c r="AM1" s="107">
        <v>32.25</v>
      </c>
      <c r="AN1" s="108">
        <v>32</v>
      </c>
      <c r="AO1" s="109">
        <v>28.75</v>
      </c>
      <c r="AP1" s="110">
        <v>27.2</v>
      </c>
      <c r="AQ1" s="110">
        <v>27.2</v>
      </c>
      <c r="AR1" s="111">
        <v>27.2</v>
      </c>
      <c r="AS1" s="104">
        <v>34.700000000000003</v>
      </c>
      <c r="AT1" s="111">
        <v>59.2</v>
      </c>
      <c r="AU1" s="112">
        <v>70.5</v>
      </c>
      <c r="AV1" s="110">
        <v>56.75</v>
      </c>
      <c r="AW1" s="110">
        <v>34.1</v>
      </c>
      <c r="AX1" s="104">
        <v>31.4</v>
      </c>
      <c r="AY1" s="104">
        <v>32.35</v>
      </c>
      <c r="AZ1" s="104">
        <v>32.1</v>
      </c>
      <c r="BA1" s="104">
        <v>28.85</v>
      </c>
      <c r="BB1" s="104">
        <v>27.3</v>
      </c>
      <c r="BC1" s="104">
        <v>27.4</v>
      </c>
      <c r="BD1" s="104">
        <v>27.4</v>
      </c>
      <c r="BE1" s="104">
        <v>34.9</v>
      </c>
      <c r="BF1" s="104">
        <v>60.5</v>
      </c>
      <c r="BG1" s="93">
        <v>71.900000000000006</v>
      </c>
      <c r="BH1" s="93">
        <v>57.75</v>
      </c>
      <c r="BI1" s="93">
        <v>34.200000000000003</v>
      </c>
      <c r="BJ1" s="93">
        <v>31.5</v>
      </c>
      <c r="BK1" s="93">
        <v>32.450000000000003</v>
      </c>
    </row>
    <row r="2" spans="1:63" ht="14.25">
      <c r="A2" s="134">
        <v>36528</v>
      </c>
      <c r="B2" s="132"/>
      <c r="C2" s="135"/>
      <c r="D2" s="71">
        <v>29.6</v>
      </c>
      <c r="E2" s="93">
        <v>27</v>
      </c>
      <c r="F2" s="93">
        <v>27.85</v>
      </c>
      <c r="G2" s="102">
        <v>27.35</v>
      </c>
      <c r="H2" s="102">
        <v>34.1</v>
      </c>
      <c r="I2" s="102">
        <v>54</v>
      </c>
      <c r="J2" s="102">
        <v>65.099999999999994</v>
      </c>
      <c r="K2" s="102">
        <v>52.7</v>
      </c>
      <c r="L2" s="102">
        <v>33.35</v>
      </c>
      <c r="M2" s="102">
        <v>31.2</v>
      </c>
      <c r="N2" s="103">
        <v>32.700000000000003</v>
      </c>
      <c r="O2" s="102">
        <v>31.75</v>
      </c>
      <c r="P2" s="102">
        <v>28.5</v>
      </c>
      <c r="Q2" s="102">
        <v>26.95</v>
      </c>
      <c r="R2" s="102">
        <v>27.5</v>
      </c>
      <c r="S2" s="102">
        <v>27.5</v>
      </c>
      <c r="T2" s="102">
        <v>34.5</v>
      </c>
      <c r="U2" s="102">
        <v>56.25</v>
      </c>
      <c r="V2" s="102">
        <v>67.3</v>
      </c>
      <c r="W2" s="102">
        <v>54.75</v>
      </c>
      <c r="X2" s="104">
        <v>33.799999999999997</v>
      </c>
      <c r="Y2" s="104">
        <v>31.15</v>
      </c>
      <c r="Z2" s="104">
        <v>32.1</v>
      </c>
      <c r="AA2" s="104">
        <v>31.9</v>
      </c>
      <c r="AB2" s="104">
        <v>28.65</v>
      </c>
      <c r="AC2" s="104">
        <v>27.1</v>
      </c>
      <c r="AD2" s="105">
        <v>27.75</v>
      </c>
      <c r="AE2" s="105">
        <v>27.75</v>
      </c>
      <c r="AF2" s="105">
        <v>34.75</v>
      </c>
      <c r="AG2" s="104">
        <v>57.85</v>
      </c>
      <c r="AH2" s="106">
        <v>68.900000000000006</v>
      </c>
      <c r="AI2" s="106">
        <v>56</v>
      </c>
      <c r="AJ2" s="106">
        <v>33.950000000000003</v>
      </c>
      <c r="AK2" s="106">
        <v>31.3</v>
      </c>
      <c r="AL2" s="104">
        <v>32.25</v>
      </c>
      <c r="AM2" s="107">
        <v>32</v>
      </c>
      <c r="AN2" s="108">
        <v>28.75</v>
      </c>
      <c r="AO2" s="109">
        <v>27.2</v>
      </c>
      <c r="AP2" s="110">
        <v>27.95</v>
      </c>
      <c r="AQ2" s="110">
        <v>27.95</v>
      </c>
      <c r="AR2" s="111">
        <v>34.950000000000003</v>
      </c>
      <c r="AS2" s="111">
        <v>59.45</v>
      </c>
      <c r="AT2" s="111">
        <v>70.5</v>
      </c>
      <c r="AU2" s="112">
        <v>57.25</v>
      </c>
      <c r="AV2" s="110">
        <v>34.1</v>
      </c>
      <c r="AW2" s="110">
        <v>31.4</v>
      </c>
      <c r="AX2" s="104">
        <v>32.35</v>
      </c>
      <c r="AY2" s="104">
        <v>32.1</v>
      </c>
      <c r="AZ2" s="104">
        <v>28.85</v>
      </c>
      <c r="BA2" s="104">
        <v>27.3</v>
      </c>
      <c r="BB2" s="104">
        <v>28.15</v>
      </c>
      <c r="BC2" s="104">
        <v>28.15</v>
      </c>
      <c r="BD2" s="104">
        <v>35.15</v>
      </c>
      <c r="BE2" s="104">
        <v>60.75</v>
      </c>
      <c r="BF2" s="104">
        <v>71.900000000000006</v>
      </c>
      <c r="BG2" s="93">
        <v>58.25</v>
      </c>
      <c r="BH2" s="93">
        <v>34.200000000000003</v>
      </c>
      <c r="BI2" s="93">
        <v>31.5</v>
      </c>
      <c r="BJ2" s="93">
        <v>32.450000000000003</v>
      </c>
      <c r="BK2" s="93">
        <v>32.200000000000003</v>
      </c>
    </row>
    <row r="3" spans="1:63" ht="14.25">
      <c r="A3" s="134">
        <v>36529</v>
      </c>
      <c r="B3" s="132"/>
      <c r="C3" s="135"/>
      <c r="D3" s="71">
        <v>29.45</v>
      </c>
      <c r="E3" s="93">
        <v>26.8</v>
      </c>
      <c r="F3" s="93">
        <v>27.85</v>
      </c>
      <c r="G3" s="102">
        <v>27.35</v>
      </c>
      <c r="H3" s="102">
        <v>34.1</v>
      </c>
      <c r="I3" s="102">
        <v>53.65</v>
      </c>
      <c r="J3" s="102">
        <v>64.849999999999994</v>
      </c>
      <c r="K3" s="102">
        <v>52.45</v>
      </c>
      <c r="L3" s="102">
        <v>33.35</v>
      </c>
      <c r="M3" s="102">
        <v>31.2</v>
      </c>
      <c r="N3" s="103">
        <v>32.700000000000003</v>
      </c>
      <c r="O3" s="102">
        <v>31.75</v>
      </c>
      <c r="P3" s="102">
        <v>28.5</v>
      </c>
      <c r="Q3" s="102">
        <v>26.95</v>
      </c>
      <c r="R3" s="102">
        <v>27.5</v>
      </c>
      <c r="S3" s="102">
        <v>27.5</v>
      </c>
      <c r="T3" s="102">
        <v>34.5</v>
      </c>
      <c r="U3" s="102">
        <v>56.25</v>
      </c>
      <c r="V3" s="102">
        <v>67.150000000000006</v>
      </c>
      <c r="W3" s="102">
        <v>54.5</v>
      </c>
      <c r="X3" s="104">
        <v>33.799999999999997</v>
      </c>
      <c r="Y3" s="104">
        <v>31.15</v>
      </c>
      <c r="Z3" s="104">
        <v>32.1</v>
      </c>
      <c r="AA3" s="104">
        <v>31.9</v>
      </c>
      <c r="AB3" s="104">
        <v>28.65</v>
      </c>
      <c r="AC3" s="104">
        <v>27.1</v>
      </c>
      <c r="AD3" s="105">
        <v>27.75</v>
      </c>
      <c r="AE3" s="105">
        <v>27.75</v>
      </c>
      <c r="AF3" s="105">
        <v>34.75</v>
      </c>
      <c r="AG3" s="104">
        <v>57.85</v>
      </c>
      <c r="AH3" s="106">
        <v>68.75</v>
      </c>
      <c r="AI3" s="106">
        <v>55.75</v>
      </c>
      <c r="AJ3" s="106">
        <v>33.950000000000003</v>
      </c>
      <c r="AK3" s="106">
        <v>31.3</v>
      </c>
      <c r="AL3" s="104">
        <v>32.25</v>
      </c>
      <c r="AM3" s="107">
        <v>32</v>
      </c>
      <c r="AN3" s="108">
        <v>28.75</v>
      </c>
      <c r="AO3" s="109">
        <v>27.2</v>
      </c>
      <c r="AP3" s="110">
        <v>27.95</v>
      </c>
      <c r="AQ3" s="110">
        <v>27.95</v>
      </c>
      <c r="AR3" s="111">
        <v>34.950000000000003</v>
      </c>
      <c r="AS3" s="111">
        <v>59.45</v>
      </c>
      <c r="AT3" s="111">
        <v>70.349999999999994</v>
      </c>
      <c r="AU3" s="112">
        <v>57</v>
      </c>
      <c r="AV3" s="110">
        <v>34.1</v>
      </c>
      <c r="AW3" s="110">
        <v>31.4</v>
      </c>
      <c r="AX3" s="104">
        <v>32.35</v>
      </c>
      <c r="AY3" s="104">
        <v>32.1</v>
      </c>
      <c r="AZ3" s="104">
        <v>28.85</v>
      </c>
      <c r="BA3" s="104">
        <v>27.3</v>
      </c>
      <c r="BB3" s="104">
        <v>28.15</v>
      </c>
      <c r="BC3" s="104">
        <v>28.15</v>
      </c>
      <c r="BD3" s="104">
        <v>35.15</v>
      </c>
      <c r="BE3" s="104">
        <v>60.75</v>
      </c>
      <c r="BF3" s="104">
        <v>71.75</v>
      </c>
      <c r="BG3" s="93">
        <v>58</v>
      </c>
      <c r="BH3" s="93">
        <v>34.200000000000003</v>
      </c>
      <c r="BI3" s="93">
        <v>31.5</v>
      </c>
      <c r="BJ3" s="93">
        <v>32.450000000000003</v>
      </c>
      <c r="BK3" s="93">
        <v>32.200000000000003</v>
      </c>
    </row>
    <row r="4" spans="1:63" ht="14.25">
      <c r="A4" s="134">
        <v>36530</v>
      </c>
      <c r="B4" s="132"/>
      <c r="C4" s="135"/>
      <c r="D4" s="71">
        <v>29.5</v>
      </c>
      <c r="E4" s="93">
        <v>26.8</v>
      </c>
      <c r="F4" s="93">
        <v>27.65</v>
      </c>
      <c r="G4" s="102">
        <v>27.15</v>
      </c>
      <c r="H4" s="102">
        <v>33.85</v>
      </c>
      <c r="I4" s="102">
        <v>53.7</v>
      </c>
      <c r="J4" s="102">
        <v>64.724999999999994</v>
      </c>
      <c r="K4" s="102">
        <v>52.475000000000001</v>
      </c>
      <c r="L4" s="102">
        <v>33.35</v>
      </c>
      <c r="M4" s="102">
        <v>31.2</v>
      </c>
      <c r="N4" s="103">
        <v>32.700000000000003</v>
      </c>
      <c r="O4" s="102">
        <v>31.75</v>
      </c>
      <c r="P4" s="102">
        <v>28.75</v>
      </c>
      <c r="Q4" s="102">
        <v>26.95</v>
      </c>
      <c r="R4" s="102">
        <v>27.5</v>
      </c>
      <c r="S4" s="102">
        <v>27.5</v>
      </c>
      <c r="T4" s="102">
        <v>34.5</v>
      </c>
      <c r="U4" s="102">
        <v>56.25</v>
      </c>
      <c r="V4" s="102">
        <v>67.150000000000006</v>
      </c>
      <c r="W4" s="102">
        <v>54.5</v>
      </c>
      <c r="X4" s="104">
        <v>33.799999999999997</v>
      </c>
      <c r="Y4" s="104">
        <v>31.15</v>
      </c>
      <c r="Z4" s="104">
        <v>32.1</v>
      </c>
      <c r="AA4" s="104">
        <v>31.9</v>
      </c>
      <c r="AB4" s="104">
        <v>28.9</v>
      </c>
      <c r="AC4" s="104">
        <v>27.1</v>
      </c>
      <c r="AD4" s="105">
        <v>27.75</v>
      </c>
      <c r="AE4" s="105">
        <v>27.75</v>
      </c>
      <c r="AF4" s="105">
        <v>34.75</v>
      </c>
      <c r="AG4" s="104">
        <v>57.85</v>
      </c>
      <c r="AH4" s="106">
        <v>68.75</v>
      </c>
      <c r="AI4" s="106">
        <v>55.75</v>
      </c>
      <c r="AJ4" s="106">
        <v>33.950000000000003</v>
      </c>
      <c r="AK4" s="106">
        <v>31.3</v>
      </c>
      <c r="AL4" s="104">
        <v>32.25</v>
      </c>
      <c r="AM4" s="107">
        <v>32</v>
      </c>
      <c r="AN4" s="108">
        <v>29</v>
      </c>
      <c r="AO4" s="109">
        <v>27.2</v>
      </c>
      <c r="AP4" s="110">
        <v>27.95</v>
      </c>
      <c r="AQ4" s="110">
        <v>27.95</v>
      </c>
      <c r="AR4" s="111">
        <v>34.950000000000003</v>
      </c>
      <c r="AS4" s="111">
        <v>59.45</v>
      </c>
      <c r="AT4" s="111">
        <v>70.349999999999994</v>
      </c>
      <c r="AU4" s="112">
        <v>57</v>
      </c>
      <c r="AV4" s="110">
        <v>34.1</v>
      </c>
      <c r="AW4" s="110">
        <v>31.4</v>
      </c>
      <c r="AX4" s="104">
        <v>32.35</v>
      </c>
      <c r="AY4" s="104">
        <v>32.1</v>
      </c>
      <c r="AZ4" s="104">
        <v>29.1</v>
      </c>
      <c r="BA4" s="104">
        <v>27.3</v>
      </c>
      <c r="BB4" s="104">
        <v>28.15</v>
      </c>
      <c r="BC4" s="104">
        <v>28.15</v>
      </c>
      <c r="BD4" s="104">
        <v>35.15</v>
      </c>
      <c r="BE4" s="104">
        <v>60.75</v>
      </c>
      <c r="BF4" s="104">
        <v>71.75</v>
      </c>
      <c r="BG4" s="93">
        <v>58</v>
      </c>
      <c r="BH4" s="93">
        <v>34.200000000000003</v>
      </c>
      <c r="BI4" s="93">
        <v>31.5</v>
      </c>
      <c r="BJ4" s="93">
        <v>32.450000000000003</v>
      </c>
      <c r="BK4" s="93">
        <v>32.200000000000003</v>
      </c>
    </row>
    <row r="5" spans="1:63" ht="14.25">
      <c r="A5" s="134">
        <v>36531</v>
      </c>
      <c r="B5" s="132"/>
      <c r="C5" s="135"/>
      <c r="D5" s="71">
        <v>29.85</v>
      </c>
      <c r="E5" s="93">
        <v>27.35</v>
      </c>
      <c r="F5" s="93">
        <v>27.65</v>
      </c>
      <c r="G5" s="102">
        <v>27.15</v>
      </c>
      <c r="H5" s="102">
        <v>33.85</v>
      </c>
      <c r="I5" s="102">
        <v>53.7</v>
      </c>
      <c r="J5" s="102">
        <v>64.724999999999994</v>
      </c>
      <c r="K5" s="102">
        <v>52.475000000000001</v>
      </c>
      <c r="L5" s="102">
        <v>33.35</v>
      </c>
      <c r="M5" s="102">
        <v>31.2</v>
      </c>
      <c r="N5" s="103">
        <v>32.700000000000003</v>
      </c>
      <c r="O5" s="102">
        <v>31.95</v>
      </c>
      <c r="P5" s="102">
        <v>28.85</v>
      </c>
      <c r="Q5" s="102">
        <v>27.25</v>
      </c>
      <c r="R5" s="102">
        <v>27.5</v>
      </c>
      <c r="S5" s="102">
        <v>27.5</v>
      </c>
      <c r="T5" s="102">
        <v>34.5</v>
      </c>
      <c r="U5" s="102">
        <v>56.25</v>
      </c>
      <c r="V5" s="102">
        <v>67.150000000000006</v>
      </c>
      <c r="W5" s="102">
        <v>54.5</v>
      </c>
      <c r="X5" s="104">
        <v>33.799999999999997</v>
      </c>
      <c r="Y5" s="104">
        <v>31.15</v>
      </c>
      <c r="Z5" s="104">
        <v>32.1</v>
      </c>
      <c r="AA5" s="104">
        <v>32.1</v>
      </c>
      <c r="AB5" s="104">
        <v>29</v>
      </c>
      <c r="AC5" s="104">
        <v>27.4</v>
      </c>
      <c r="AD5" s="105">
        <v>27.75</v>
      </c>
      <c r="AE5" s="105">
        <v>27.75</v>
      </c>
      <c r="AF5" s="105">
        <v>34.75</v>
      </c>
      <c r="AG5" s="104">
        <v>57.85</v>
      </c>
      <c r="AH5" s="106">
        <v>68.75</v>
      </c>
      <c r="AI5" s="106">
        <v>55.75</v>
      </c>
      <c r="AJ5" s="106">
        <v>33.950000000000003</v>
      </c>
      <c r="AK5" s="106">
        <v>31.3</v>
      </c>
      <c r="AL5" s="104">
        <v>32.25</v>
      </c>
      <c r="AM5" s="107">
        <v>32.200000000000003</v>
      </c>
      <c r="AN5" s="108">
        <v>29.1</v>
      </c>
      <c r="AO5" s="113">
        <v>27.5</v>
      </c>
      <c r="AP5" s="110">
        <v>27.95</v>
      </c>
      <c r="AQ5" s="110">
        <v>27.95</v>
      </c>
      <c r="AR5" s="110">
        <v>34.950000000000003</v>
      </c>
      <c r="AS5" s="110">
        <v>59.45</v>
      </c>
      <c r="AT5" s="110">
        <v>70.349999999999994</v>
      </c>
      <c r="AU5" s="114">
        <v>57</v>
      </c>
      <c r="AV5" s="114">
        <v>34.1</v>
      </c>
      <c r="AW5" s="110">
        <v>31.4</v>
      </c>
      <c r="AX5" s="104">
        <v>32.35</v>
      </c>
      <c r="AY5" s="104">
        <v>32.299999999999997</v>
      </c>
      <c r="AZ5" s="104">
        <v>29.2</v>
      </c>
      <c r="BA5" s="104">
        <v>27.6</v>
      </c>
      <c r="BB5" s="104">
        <v>28.15</v>
      </c>
      <c r="BC5" s="104">
        <v>28.15</v>
      </c>
      <c r="BD5" s="104">
        <v>35.15</v>
      </c>
      <c r="BE5" s="104">
        <v>60.75</v>
      </c>
      <c r="BF5" s="104">
        <v>71.75</v>
      </c>
      <c r="BG5" s="93">
        <v>58</v>
      </c>
      <c r="BH5" s="93">
        <v>34.200000000000003</v>
      </c>
      <c r="BI5" s="93">
        <v>31.5</v>
      </c>
      <c r="BJ5" s="93">
        <v>32.450000000000003</v>
      </c>
      <c r="BK5" s="93">
        <v>32.4</v>
      </c>
    </row>
    <row r="6" spans="1:63" ht="14.25">
      <c r="A6" s="134">
        <v>36532</v>
      </c>
      <c r="B6" s="132"/>
      <c r="C6" s="135"/>
      <c r="D6" s="71">
        <v>29.85</v>
      </c>
      <c r="E6" s="93">
        <v>27.55</v>
      </c>
      <c r="F6" s="102">
        <v>28.05</v>
      </c>
      <c r="G6" s="102">
        <v>27.85</v>
      </c>
      <c r="H6" s="102">
        <v>33.65</v>
      </c>
      <c r="I6" s="102">
        <v>53.2</v>
      </c>
      <c r="J6" s="102">
        <v>65.224999999999994</v>
      </c>
      <c r="K6" s="102">
        <v>52.225000000000001</v>
      </c>
      <c r="L6" s="102">
        <v>33.5</v>
      </c>
      <c r="M6" s="102">
        <v>31.5</v>
      </c>
      <c r="N6" s="103">
        <v>33</v>
      </c>
      <c r="O6" s="102">
        <v>31.95</v>
      </c>
      <c r="P6" s="102">
        <v>28.85</v>
      </c>
      <c r="Q6" s="102">
        <v>27.25</v>
      </c>
      <c r="R6" s="102">
        <v>27.5</v>
      </c>
      <c r="S6" s="102">
        <v>27.5</v>
      </c>
      <c r="T6" s="102">
        <v>34.5</v>
      </c>
      <c r="U6" s="102">
        <v>55.75</v>
      </c>
      <c r="V6" s="102">
        <v>67.349999999999994</v>
      </c>
      <c r="W6" s="102">
        <v>54.25</v>
      </c>
      <c r="X6" s="104">
        <v>33.950000000000003</v>
      </c>
      <c r="Y6" s="104">
        <v>31.45</v>
      </c>
      <c r="Z6" s="104">
        <v>32.4</v>
      </c>
      <c r="AA6" s="104">
        <v>32.1</v>
      </c>
      <c r="AB6" s="104">
        <v>29</v>
      </c>
      <c r="AC6" s="104">
        <v>27.4</v>
      </c>
      <c r="AD6" s="105">
        <v>27.75</v>
      </c>
      <c r="AE6" s="105">
        <v>27.75</v>
      </c>
      <c r="AF6" s="105">
        <v>34.75</v>
      </c>
      <c r="AG6" s="104">
        <v>57.35</v>
      </c>
      <c r="AH6" s="106">
        <v>68.95</v>
      </c>
      <c r="AI6" s="106">
        <v>55.5</v>
      </c>
      <c r="AJ6" s="106">
        <v>34.1</v>
      </c>
      <c r="AK6" s="106">
        <v>31.6</v>
      </c>
      <c r="AL6" s="104">
        <v>32.549999999999997</v>
      </c>
      <c r="AM6" s="111">
        <v>32.200000000000003</v>
      </c>
      <c r="AN6" s="111">
        <v>29.1</v>
      </c>
      <c r="AO6" s="111">
        <v>27.5</v>
      </c>
      <c r="AP6" s="104">
        <v>27.95</v>
      </c>
      <c r="AQ6" s="110">
        <v>27.95</v>
      </c>
      <c r="AR6" s="111">
        <v>34.950000000000003</v>
      </c>
      <c r="AS6" s="111">
        <v>58.95</v>
      </c>
      <c r="AT6" s="111">
        <v>70.55</v>
      </c>
      <c r="AU6" s="112">
        <v>56.75</v>
      </c>
      <c r="AV6" s="114">
        <v>34.25</v>
      </c>
      <c r="AW6" s="110">
        <v>31.7</v>
      </c>
      <c r="AX6" s="104">
        <v>32.65</v>
      </c>
      <c r="AY6" s="104">
        <v>32.299999999999997</v>
      </c>
      <c r="AZ6" s="104">
        <v>29.2</v>
      </c>
      <c r="BA6" s="104">
        <v>27.6</v>
      </c>
      <c r="BB6" s="104">
        <v>28.15</v>
      </c>
      <c r="BC6" s="104">
        <v>28.15</v>
      </c>
      <c r="BD6" s="104">
        <v>35.15</v>
      </c>
      <c r="BE6" s="104">
        <v>60.25</v>
      </c>
      <c r="BF6" s="104">
        <v>71.95</v>
      </c>
      <c r="BG6" s="93">
        <v>57.75</v>
      </c>
      <c r="BH6" s="93">
        <v>34.35</v>
      </c>
      <c r="BI6" s="93">
        <v>31.8</v>
      </c>
      <c r="BJ6" s="93">
        <v>32.75</v>
      </c>
      <c r="BK6" s="93">
        <v>32.4</v>
      </c>
    </row>
    <row r="7" spans="1:63" ht="15">
      <c r="A7" s="134">
        <v>36535</v>
      </c>
      <c r="B7" s="132"/>
      <c r="C7" s="135"/>
      <c r="D7" s="71">
        <v>30.1</v>
      </c>
      <c r="E7" s="93">
        <v>27.7</v>
      </c>
      <c r="F7" s="102">
        <v>28.05</v>
      </c>
      <c r="G7" s="102">
        <v>27.85</v>
      </c>
      <c r="H7" s="102">
        <v>33.65</v>
      </c>
      <c r="I7" s="102">
        <v>53.2</v>
      </c>
      <c r="J7" s="102">
        <v>65.224999999999994</v>
      </c>
      <c r="K7" s="102">
        <v>52.225000000000001</v>
      </c>
      <c r="L7" s="102">
        <v>33.5</v>
      </c>
      <c r="M7" s="102">
        <v>31.5</v>
      </c>
      <c r="N7" s="103">
        <v>33</v>
      </c>
      <c r="O7" s="102">
        <v>31.95</v>
      </c>
      <c r="P7" s="102">
        <v>28.85</v>
      </c>
      <c r="Q7" s="102">
        <v>27.25</v>
      </c>
      <c r="R7" s="102">
        <v>27.5</v>
      </c>
      <c r="S7" s="102">
        <v>27.5</v>
      </c>
      <c r="T7" s="102">
        <v>34.5</v>
      </c>
      <c r="U7" s="102">
        <v>55.75</v>
      </c>
      <c r="V7" s="102">
        <v>67.349999999999994</v>
      </c>
      <c r="W7" s="102">
        <v>54.25</v>
      </c>
      <c r="X7" s="104">
        <v>33.950000000000003</v>
      </c>
      <c r="Y7" s="104">
        <v>31.45</v>
      </c>
      <c r="Z7" s="104">
        <v>32.4</v>
      </c>
      <c r="AA7" s="104">
        <v>32.1</v>
      </c>
      <c r="AB7" s="104">
        <v>29</v>
      </c>
      <c r="AC7" s="104">
        <v>27.4</v>
      </c>
      <c r="AD7" s="105">
        <v>27.75</v>
      </c>
      <c r="AE7" s="105">
        <v>27.75</v>
      </c>
      <c r="AF7" s="115">
        <v>34.75</v>
      </c>
      <c r="AG7" s="104">
        <v>57.35</v>
      </c>
      <c r="AH7" s="106">
        <v>68.95</v>
      </c>
      <c r="AI7" s="106">
        <v>55.5</v>
      </c>
      <c r="AJ7" s="106">
        <v>34.1</v>
      </c>
      <c r="AK7" s="106">
        <v>31.6</v>
      </c>
      <c r="AL7" s="104">
        <v>32.549999999999997</v>
      </c>
      <c r="AM7" s="116">
        <v>32.200000000000003</v>
      </c>
      <c r="AN7" s="116">
        <v>29.1</v>
      </c>
      <c r="AO7" s="116">
        <v>27.5</v>
      </c>
      <c r="AP7" s="104">
        <v>27.95</v>
      </c>
      <c r="AQ7" s="110">
        <v>27.95</v>
      </c>
      <c r="AR7" s="110">
        <v>34.950000000000003</v>
      </c>
      <c r="AS7" s="110">
        <v>58.95</v>
      </c>
      <c r="AT7" s="110">
        <v>70.55</v>
      </c>
      <c r="AU7" s="110">
        <v>56.75</v>
      </c>
      <c r="AV7" s="110">
        <v>34.25</v>
      </c>
      <c r="AW7" s="110">
        <v>31.7</v>
      </c>
      <c r="AX7" s="104">
        <v>32.65</v>
      </c>
      <c r="AY7" s="104">
        <v>32.299999999999997</v>
      </c>
      <c r="AZ7" s="104">
        <v>29.2</v>
      </c>
      <c r="BA7" s="104">
        <v>27.6</v>
      </c>
      <c r="BB7" s="104">
        <v>28.15</v>
      </c>
      <c r="BC7" s="104">
        <v>28.15</v>
      </c>
      <c r="BD7" s="104">
        <v>35.15</v>
      </c>
      <c r="BE7" s="104">
        <v>60.25</v>
      </c>
      <c r="BF7" s="104">
        <v>71.95</v>
      </c>
      <c r="BG7" s="93">
        <v>57.75</v>
      </c>
      <c r="BH7" s="93">
        <v>34.35</v>
      </c>
      <c r="BI7" s="93">
        <v>31.8</v>
      </c>
      <c r="BJ7" s="93">
        <v>32.75</v>
      </c>
      <c r="BK7" s="93">
        <v>32.4</v>
      </c>
    </row>
    <row r="8" spans="1:63" ht="15">
      <c r="A8" s="134">
        <v>36536</v>
      </c>
      <c r="B8" s="132"/>
      <c r="C8" s="135"/>
      <c r="D8" s="71">
        <v>29.9</v>
      </c>
      <c r="E8" s="93">
        <v>27.6</v>
      </c>
      <c r="F8" s="102">
        <v>28.05</v>
      </c>
      <c r="G8" s="102">
        <v>27.85</v>
      </c>
      <c r="H8" s="102">
        <v>33.549999999999997</v>
      </c>
      <c r="I8" s="102">
        <v>52.7</v>
      </c>
      <c r="J8" s="102">
        <v>65.224999999999994</v>
      </c>
      <c r="K8" s="102">
        <v>51.975000000000001</v>
      </c>
      <c r="L8" s="102">
        <v>33.5</v>
      </c>
      <c r="M8" s="102">
        <v>31.5</v>
      </c>
      <c r="N8" s="103">
        <v>33</v>
      </c>
      <c r="O8" s="102">
        <v>31.95</v>
      </c>
      <c r="P8" s="102">
        <v>28.85</v>
      </c>
      <c r="Q8" s="102">
        <v>27.25</v>
      </c>
      <c r="R8" s="102">
        <v>27.5</v>
      </c>
      <c r="S8" s="102">
        <v>27.5</v>
      </c>
      <c r="T8" s="102">
        <v>34.15</v>
      </c>
      <c r="U8" s="102">
        <v>55.25</v>
      </c>
      <c r="V8" s="102">
        <v>67.349999999999994</v>
      </c>
      <c r="W8" s="102">
        <v>54</v>
      </c>
      <c r="X8" s="104">
        <v>33.950000000000003</v>
      </c>
      <c r="Y8" s="104">
        <v>31.45</v>
      </c>
      <c r="Z8" s="104">
        <v>32.4</v>
      </c>
      <c r="AA8" s="104">
        <v>32.1</v>
      </c>
      <c r="AB8" s="104">
        <v>29</v>
      </c>
      <c r="AC8" s="104">
        <v>27.4</v>
      </c>
      <c r="AD8" s="105">
        <v>27.75</v>
      </c>
      <c r="AE8" s="105">
        <v>27.75</v>
      </c>
      <c r="AF8" s="115">
        <v>34.4</v>
      </c>
      <c r="AG8" s="104">
        <v>56.85</v>
      </c>
      <c r="AH8" s="106">
        <v>68.95</v>
      </c>
      <c r="AI8" s="106">
        <v>55.25</v>
      </c>
      <c r="AJ8" s="106">
        <v>34.1</v>
      </c>
      <c r="AK8" s="106">
        <v>31.6</v>
      </c>
      <c r="AL8" s="104">
        <v>32.549999999999997</v>
      </c>
      <c r="AM8" s="111">
        <v>32.200000000000003</v>
      </c>
      <c r="AN8" s="111">
        <v>29.1</v>
      </c>
      <c r="AO8" s="111">
        <v>27.5</v>
      </c>
      <c r="AP8" s="104">
        <v>27.95</v>
      </c>
      <c r="AQ8" s="110">
        <v>27.95</v>
      </c>
      <c r="AR8" s="117">
        <v>34.6</v>
      </c>
      <c r="AS8" s="110">
        <v>58.45</v>
      </c>
      <c r="AT8" s="110">
        <v>70.55</v>
      </c>
      <c r="AU8" s="110">
        <v>56.5</v>
      </c>
      <c r="AV8" s="110">
        <v>34.25</v>
      </c>
      <c r="AW8" s="110">
        <v>31.7</v>
      </c>
      <c r="AX8" s="104">
        <v>32.65</v>
      </c>
      <c r="AY8" s="104">
        <v>32.299999999999997</v>
      </c>
      <c r="AZ8" s="104">
        <v>29.2</v>
      </c>
      <c r="BA8" s="104">
        <v>27.6</v>
      </c>
      <c r="BB8" s="104">
        <v>28.15</v>
      </c>
      <c r="BC8" s="104">
        <v>28.15</v>
      </c>
      <c r="BD8" s="104">
        <v>34.799999999999997</v>
      </c>
      <c r="BE8" s="104">
        <v>59.75</v>
      </c>
      <c r="BF8" s="104">
        <v>71.95</v>
      </c>
      <c r="BG8" s="93">
        <v>57.5</v>
      </c>
      <c r="BH8" s="93">
        <v>34.35</v>
      </c>
      <c r="BI8" s="93">
        <v>31.8</v>
      </c>
      <c r="BJ8" s="93">
        <v>32.75</v>
      </c>
      <c r="BK8" s="93">
        <v>32.4</v>
      </c>
    </row>
    <row r="9" spans="1:63" ht="14.25">
      <c r="A9" s="134">
        <v>36537</v>
      </c>
      <c r="B9" s="132"/>
      <c r="C9" s="135"/>
      <c r="D9" s="71">
        <v>29.95</v>
      </c>
      <c r="E9" s="93">
        <v>27.6</v>
      </c>
      <c r="F9" s="102">
        <v>27.65</v>
      </c>
      <c r="G9" s="102">
        <v>27.8</v>
      </c>
      <c r="H9" s="102">
        <v>33.450000000000003</v>
      </c>
      <c r="I9" s="102">
        <v>52.2</v>
      </c>
      <c r="J9" s="102">
        <v>65.224999999999994</v>
      </c>
      <c r="K9" s="102">
        <v>51.975000000000001</v>
      </c>
      <c r="L9" s="102">
        <v>33.5</v>
      </c>
      <c r="M9" s="102">
        <v>31.5</v>
      </c>
      <c r="N9" s="103">
        <v>33</v>
      </c>
      <c r="O9" s="102">
        <v>31.95</v>
      </c>
      <c r="P9" s="102">
        <v>28.85</v>
      </c>
      <c r="Q9" s="102">
        <v>27.25</v>
      </c>
      <c r="R9" s="102">
        <v>27.5</v>
      </c>
      <c r="S9" s="102">
        <v>27.5</v>
      </c>
      <c r="T9" s="102">
        <v>34.15</v>
      </c>
      <c r="U9" s="102">
        <v>55.25</v>
      </c>
      <c r="V9" s="102">
        <v>67.349999999999994</v>
      </c>
      <c r="W9" s="102">
        <v>54</v>
      </c>
      <c r="X9" s="104">
        <v>33.950000000000003</v>
      </c>
      <c r="Y9" s="104">
        <v>31.45</v>
      </c>
      <c r="Z9" s="104">
        <v>32.4</v>
      </c>
      <c r="AA9" s="104">
        <v>32.1</v>
      </c>
      <c r="AB9" s="104">
        <v>29</v>
      </c>
      <c r="AC9" s="104">
        <v>27.4</v>
      </c>
      <c r="AD9" s="105">
        <v>27.75</v>
      </c>
      <c r="AE9" s="105">
        <v>27.75</v>
      </c>
      <c r="AF9" s="115">
        <v>34.4</v>
      </c>
      <c r="AG9" s="104">
        <v>56.85</v>
      </c>
      <c r="AH9" s="106">
        <v>68.95</v>
      </c>
      <c r="AI9" s="106">
        <v>55.25</v>
      </c>
      <c r="AJ9" s="106">
        <v>34.1</v>
      </c>
      <c r="AK9" s="106">
        <v>31.6</v>
      </c>
      <c r="AL9" s="104">
        <v>32.549999999999997</v>
      </c>
      <c r="AM9" s="118">
        <v>32.200000000000003</v>
      </c>
      <c r="AN9" s="111">
        <v>29.1</v>
      </c>
      <c r="AO9" s="112">
        <v>27.5</v>
      </c>
      <c r="AP9" s="104">
        <v>27.95</v>
      </c>
      <c r="AQ9" s="110">
        <v>27.95</v>
      </c>
      <c r="AR9" s="111">
        <v>34.6</v>
      </c>
      <c r="AS9" s="111">
        <v>58.45</v>
      </c>
      <c r="AT9" s="111">
        <v>70.55</v>
      </c>
      <c r="AU9" s="112">
        <v>56.5</v>
      </c>
      <c r="AV9" s="110">
        <v>34.25</v>
      </c>
      <c r="AW9" s="110">
        <v>31.7</v>
      </c>
      <c r="AX9" s="104">
        <v>32.65</v>
      </c>
      <c r="AY9" s="104">
        <v>32.299999999999997</v>
      </c>
      <c r="AZ9" s="104">
        <v>29.2</v>
      </c>
      <c r="BA9" s="104">
        <v>27.6</v>
      </c>
      <c r="BB9" s="104">
        <v>28.15</v>
      </c>
      <c r="BC9" s="104">
        <v>28.15</v>
      </c>
      <c r="BD9" s="104">
        <v>34.799999999999997</v>
      </c>
      <c r="BE9" s="104">
        <v>59.75</v>
      </c>
      <c r="BF9" s="104">
        <v>71.95</v>
      </c>
      <c r="BG9" s="93">
        <v>57.5</v>
      </c>
      <c r="BH9" s="93">
        <v>34.35</v>
      </c>
      <c r="BI9" s="93">
        <v>31.8</v>
      </c>
      <c r="BJ9" s="93">
        <v>32.75</v>
      </c>
      <c r="BK9" s="93">
        <v>32.4</v>
      </c>
    </row>
    <row r="10" spans="1:63" ht="14.25">
      <c r="A10" s="134">
        <v>36538</v>
      </c>
      <c r="B10" s="132"/>
      <c r="C10" s="135"/>
      <c r="D10" s="71">
        <v>29.95</v>
      </c>
      <c r="E10" s="93">
        <v>27.35</v>
      </c>
      <c r="F10" s="102">
        <v>28.1</v>
      </c>
      <c r="G10" s="102">
        <v>28</v>
      </c>
      <c r="H10" s="102">
        <v>33.700000000000003</v>
      </c>
      <c r="I10" s="102">
        <v>52.2</v>
      </c>
      <c r="J10" s="102">
        <v>64.98</v>
      </c>
      <c r="K10" s="102">
        <v>51.83</v>
      </c>
      <c r="L10" s="102">
        <v>33.799999999999997</v>
      </c>
      <c r="M10" s="102">
        <v>31.7</v>
      </c>
      <c r="N10" s="103">
        <v>33.200000000000003</v>
      </c>
      <c r="O10" s="102">
        <v>31.95</v>
      </c>
      <c r="P10" s="102">
        <v>28.85</v>
      </c>
      <c r="Q10" s="102">
        <v>27.25</v>
      </c>
      <c r="R10" s="102">
        <v>27.5</v>
      </c>
      <c r="S10" s="102">
        <v>27.5</v>
      </c>
      <c r="T10" s="102">
        <v>34.15</v>
      </c>
      <c r="U10" s="102">
        <v>54.75</v>
      </c>
      <c r="V10" s="102">
        <v>67.25</v>
      </c>
      <c r="W10" s="102">
        <v>53.85</v>
      </c>
      <c r="X10" s="104">
        <v>34.25</v>
      </c>
      <c r="Y10" s="104">
        <v>31.65</v>
      </c>
      <c r="Z10" s="104">
        <v>32.6</v>
      </c>
      <c r="AA10" s="104">
        <v>32.1</v>
      </c>
      <c r="AB10" s="104">
        <v>29</v>
      </c>
      <c r="AC10" s="104">
        <v>27.4</v>
      </c>
      <c r="AD10" s="105">
        <v>27.75</v>
      </c>
      <c r="AE10" s="105">
        <v>27.75</v>
      </c>
      <c r="AF10" s="115">
        <v>34.4</v>
      </c>
      <c r="AG10" s="104">
        <v>56.35</v>
      </c>
      <c r="AH10" s="106">
        <v>68.849999999999994</v>
      </c>
      <c r="AI10" s="106">
        <v>55.1</v>
      </c>
      <c r="AJ10" s="106">
        <v>34.4</v>
      </c>
      <c r="AK10" s="106">
        <v>31.8</v>
      </c>
      <c r="AL10" s="104">
        <v>32.75</v>
      </c>
      <c r="AM10" s="118">
        <v>32.200000000000003</v>
      </c>
      <c r="AN10" s="111">
        <v>29.1</v>
      </c>
      <c r="AO10" s="111">
        <v>27.5</v>
      </c>
      <c r="AP10" s="104">
        <v>27.95</v>
      </c>
      <c r="AQ10" s="110">
        <v>27.95</v>
      </c>
      <c r="AR10" s="110">
        <v>34.6</v>
      </c>
      <c r="AS10" s="110">
        <v>57.95</v>
      </c>
      <c r="AT10" s="110">
        <v>70.45</v>
      </c>
      <c r="AU10" s="110">
        <v>56.35</v>
      </c>
      <c r="AV10" s="110">
        <v>34.549999999999997</v>
      </c>
      <c r="AW10" s="110">
        <v>31.9</v>
      </c>
      <c r="AX10" s="104">
        <v>32.85</v>
      </c>
      <c r="AY10" s="104">
        <v>32.299999999999997</v>
      </c>
      <c r="AZ10" s="104">
        <v>29.2</v>
      </c>
      <c r="BA10" s="104">
        <v>27.6</v>
      </c>
      <c r="BB10" s="104">
        <v>28.15</v>
      </c>
      <c r="BC10" s="104">
        <v>28.15</v>
      </c>
      <c r="BD10" s="104">
        <v>34.799999999999997</v>
      </c>
      <c r="BE10" s="104">
        <v>59.25</v>
      </c>
      <c r="BF10" s="104">
        <v>71.849999999999994</v>
      </c>
      <c r="BG10" s="93">
        <v>57.35</v>
      </c>
      <c r="BH10" s="93">
        <v>34.65</v>
      </c>
      <c r="BI10" s="93">
        <v>32</v>
      </c>
      <c r="BJ10" s="93">
        <v>32.950000000000003</v>
      </c>
      <c r="BK10" s="93">
        <v>32.4</v>
      </c>
    </row>
    <row r="11" spans="1:63" ht="15">
      <c r="A11" s="134">
        <v>36539</v>
      </c>
      <c r="B11" s="132"/>
      <c r="C11" s="135"/>
      <c r="D11" s="71">
        <v>29.85</v>
      </c>
      <c r="E11" s="93">
        <v>27.65</v>
      </c>
      <c r="F11" s="102">
        <v>27.95</v>
      </c>
      <c r="G11" s="102">
        <v>28.25</v>
      </c>
      <c r="H11" s="102">
        <v>34.25</v>
      </c>
      <c r="I11" s="102">
        <v>51.8</v>
      </c>
      <c r="J11" s="102">
        <v>64.95</v>
      </c>
      <c r="K11" s="102">
        <v>51.95</v>
      </c>
      <c r="L11" s="102">
        <v>33.799999999999997</v>
      </c>
      <c r="M11" s="102">
        <v>31.7</v>
      </c>
      <c r="N11" s="103">
        <v>33.200000000000003</v>
      </c>
      <c r="O11" s="102">
        <v>31.95</v>
      </c>
      <c r="P11" s="102">
        <v>28.85</v>
      </c>
      <c r="Q11" s="102">
        <v>27.25</v>
      </c>
      <c r="R11" s="102">
        <v>27.5</v>
      </c>
      <c r="S11" s="102">
        <v>27.5</v>
      </c>
      <c r="T11" s="102">
        <v>34.15</v>
      </c>
      <c r="U11" s="102">
        <v>54.75</v>
      </c>
      <c r="V11" s="102">
        <v>67.25</v>
      </c>
      <c r="W11" s="102">
        <v>53.75</v>
      </c>
      <c r="X11" s="104">
        <v>34.25</v>
      </c>
      <c r="Y11" s="104">
        <v>31.65</v>
      </c>
      <c r="Z11" s="104">
        <v>32.6</v>
      </c>
      <c r="AA11" s="104">
        <v>32.1</v>
      </c>
      <c r="AB11" s="104">
        <v>29</v>
      </c>
      <c r="AC11" s="104">
        <v>27.4</v>
      </c>
      <c r="AD11" s="105">
        <v>27.75</v>
      </c>
      <c r="AE11" s="105">
        <v>27.75</v>
      </c>
      <c r="AF11" s="105">
        <v>34.4</v>
      </c>
      <c r="AG11" s="104">
        <v>56.35</v>
      </c>
      <c r="AH11" s="106">
        <v>68.849999999999994</v>
      </c>
      <c r="AI11" s="106">
        <v>55</v>
      </c>
      <c r="AJ11" s="106">
        <v>34.4</v>
      </c>
      <c r="AK11" s="106">
        <v>31.8</v>
      </c>
      <c r="AL11" s="104">
        <v>32.75</v>
      </c>
      <c r="AM11" s="118">
        <v>32.200000000000003</v>
      </c>
      <c r="AN11" s="111">
        <v>29.1</v>
      </c>
      <c r="AO11" s="111">
        <v>27.5</v>
      </c>
      <c r="AP11" s="104">
        <v>27.95</v>
      </c>
      <c r="AQ11" s="110">
        <v>27.95</v>
      </c>
      <c r="AR11" s="119">
        <v>34.6</v>
      </c>
      <c r="AS11" s="119">
        <v>57.95</v>
      </c>
      <c r="AT11" s="119">
        <v>70.45</v>
      </c>
      <c r="AU11" s="110">
        <v>56.25</v>
      </c>
      <c r="AV11" s="110">
        <v>34.549999999999997</v>
      </c>
      <c r="AW11" s="110">
        <v>31.9</v>
      </c>
      <c r="AX11" s="104">
        <v>32.85</v>
      </c>
      <c r="AY11" s="104">
        <v>32.299999999999997</v>
      </c>
      <c r="AZ11" s="104">
        <v>29.2</v>
      </c>
      <c r="BA11" s="104">
        <v>27.6</v>
      </c>
      <c r="BB11" s="104">
        <v>28.15</v>
      </c>
      <c r="BC11" s="104">
        <v>28.15</v>
      </c>
      <c r="BD11" s="104">
        <v>34.799999999999997</v>
      </c>
      <c r="BE11" s="104">
        <v>59.25</v>
      </c>
      <c r="BF11" s="104">
        <v>71.849999999999994</v>
      </c>
      <c r="BG11" s="93">
        <v>57.25</v>
      </c>
      <c r="BH11" s="93">
        <v>34.65</v>
      </c>
      <c r="BI11" s="93">
        <v>32</v>
      </c>
      <c r="BJ11" s="93">
        <v>32.950000000000003</v>
      </c>
      <c r="BK11" s="93">
        <v>32.4</v>
      </c>
    </row>
    <row r="12" spans="1:63" ht="14.25">
      <c r="A12" s="134">
        <v>36543</v>
      </c>
      <c r="B12" s="132"/>
      <c r="C12" s="135"/>
      <c r="D12" s="71">
        <v>30</v>
      </c>
      <c r="E12" s="93">
        <v>27.9</v>
      </c>
      <c r="F12" s="102">
        <v>28.1</v>
      </c>
      <c r="G12" s="102">
        <v>28.3</v>
      </c>
      <c r="H12" s="102">
        <v>34.549999999999997</v>
      </c>
      <c r="I12" s="102">
        <v>51.8</v>
      </c>
      <c r="J12" s="102">
        <v>64.95</v>
      </c>
      <c r="K12" s="102">
        <v>51.95</v>
      </c>
      <c r="L12" s="102">
        <v>33.799999999999997</v>
      </c>
      <c r="M12" s="102">
        <v>31.7</v>
      </c>
      <c r="N12" s="103">
        <v>33.200000000000003</v>
      </c>
      <c r="O12" s="102">
        <v>31.95</v>
      </c>
      <c r="P12" s="102">
        <v>28.85</v>
      </c>
      <c r="Q12" s="102">
        <v>27.25</v>
      </c>
      <c r="R12" s="102">
        <v>27.5</v>
      </c>
      <c r="S12" s="102">
        <v>27.5</v>
      </c>
      <c r="T12" s="102">
        <v>34.15</v>
      </c>
      <c r="U12" s="102">
        <v>54.75</v>
      </c>
      <c r="V12" s="102">
        <v>67.25</v>
      </c>
      <c r="W12" s="102">
        <v>53.75</v>
      </c>
      <c r="X12" s="104">
        <v>34.25</v>
      </c>
      <c r="Y12" s="104">
        <v>31.65</v>
      </c>
      <c r="Z12" s="104">
        <v>32.6</v>
      </c>
      <c r="AA12" s="104">
        <v>32.1</v>
      </c>
      <c r="AB12" s="104">
        <v>29</v>
      </c>
      <c r="AC12" s="104">
        <v>27.4</v>
      </c>
      <c r="AD12" s="105">
        <v>27.75</v>
      </c>
      <c r="AE12" s="105">
        <v>27.75</v>
      </c>
      <c r="AF12" s="105">
        <v>34.4</v>
      </c>
      <c r="AG12" s="104">
        <v>56.35</v>
      </c>
      <c r="AH12" s="106">
        <v>68.849999999999994</v>
      </c>
      <c r="AI12" s="106">
        <v>55</v>
      </c>
      <c r="AJ12" s="106">
        <v>34.4</v>
      </c>
      <c r="AK12" s="106">
        <v>31.8</v>
      </c>
      <c r="AL12" s="104">
        <v>32.75</v>
      </c>
      <c r="AM12" s="118">
        <v>32.200000000000003</v>
      </c>
      <c r="AN12" s="111">
        <v>29.1</v>
      </c>
      <c r="AO12" s="111">
        <v>27.5</v>
      </c>
      <c r="AP12" s="104">
        <v>27.95</v>
      </c>
      <c r="AQ12" s="110">
        <v>27.95</v>
      </c>
      <c r="AR12" s="110">
        <v>34.6</v>
      </c>
      <c r="AS12" s="110">
        <v>57.95</v>
      </c>
      <c r="AT12" s="110">
        <v>70.45</v>
      </c>
      <c r="AU12" s="110">
        <v>56.25</v>
      </c>
      <c r="AV12" s="110">
        <v>34.549999999999997</v>
      </c>
      <c r="AW12" s="104">
        <v>31.9</v>
      </c>
      <c r="AX12" s="104">
        <v>32.85</v>
      </c>
      <c r="AY12" s="104">
        <v>32.299999999999997</v>
      </c>
      <c r="AZ12" s="104">
        <v>29.2</v>
      </c>
      <c r="BA12" s="104">
        <v>27.6</v>
      </c>
      <c r="BB12" s="104">
        <v>28.15</v>
      </c>
      <c r="BC12" s="104">
        <v>28.15</v>
      </c>
      <c r="BD12" s="104">
        <v>34.799999999999997</v>
      </c>
      <c r="BE12" s="104">
        <v>59.25</v>
      </c>
      <c r="BF12" s="104">
        <v>71.849999999999994</v>
      </c>
      <c r="BG12" s="93">
        <v>57.25</v>
      </c>
      <c r="BH12" s="93">
        <v>34.65</v>
      </c>
      <c r="BI12" s="93">
        <v>32</v>
      </c>
      <c r="BJ12" s="93">
        <v>32.950000000000003</v>
      </c>
      <c r="BK12" s="93">
        <v>32.4</v>
      </c>
    </row>
    <row r="13" spans="1:63" ht="14.25">
      <c r="A13" s="134">
        <v>36544</v>
      </c>
      <c r="B13" s="132"/>
      <c r="C13" s="135"/>
      <c r="D13" s="71">
        <v>30.6</v>
      </c>
      <c r="E13" s="93">
        <v>28.25</v>
      </c>
      <c r="F13" s="102">
        <v>28.45</v>
      </c>
      <c r="G13" s="102">
        <v>28.65</v>
      </c>
      <c r="H13" s="102">
        <v>34.75</v>
      </c>
      <c r="I13" s="102">
        <v>52.25</v>
      </c>
      <c r="J13" s="102">
        <v>65.55</v>
      </c>
      <c r="K13" s="102">
        <v>52.45</v>
      </c>
      <c r="L13" s="102">
        <v>34.450000000000003</v>
      </c>
      <c r="M13" s="102">
        <v>32.5</v>
      </c>
      <c r="N13" s="103">
        <v>33.75</v>
      </c>
      <c r="O13" s="102">
        <v>32.375</v>
      </c>
      <c r="P13" s="102">
        <v>29.375</v>
      </c>
      <c r="Q13" s="102">
        <v>27.625</v>
      </c>
      <c r="R13" s="102">
        <v>28.625</v>
      </c>
      <c r="S13" s="102">
        <v>28.625</v>
      </c>
      <c r="T13" s="102">
        <v>35.274999999999999</v>
      </c>
      <c r="U13" s="102">
        <v>55.075000000000003</v>
      </c>
      <c r="V13" s="102">
        <v>68.125</v>
      </c>
      <c r="W13" s="102">
        <v>54.375</v>
      </c>
      <c r="X13" s="104">
        <v>34.875</v>
      </c>
      <c r="Y13" s="104">
        <v>32.424999999999997</v>
      </c>
      <c r="Z13" s="104">
        <v>33.125</v>
      </c>
      <c r="AA13" s="104">
        <v>32.4</v>
      </c>
      <c r="AB13" s="104">
        <v>29.524999999999999</v>
      </c>
      <c r="AC13" s="104">
        <v>27.774999999999999</v>
      </c>
      <c r="AD13" s="105">
        <v>28.875</v>
      </c>
      <c r="AE13" s="105">
        <v>28.875</v>
      </c>
      <c r="AF13" s="105">
        <v>35.524999999999999</v>
      </c>
      <c r="AG13" s="104">
        <v>56.674999999999997</v>
      </c>
      <c r="AH13" s="104">
        <v>69.724999999999994</v>
      </c>
      <c r="AI13" s="104">
        <v>55.625</v>
      </c>
      <c r="AJ13" s="104">
        <v>35.024999999999999</v>
      </c>
      <c r="AK13" s="104">
        <v>32.575000000000003</v>
      </c>
      <c r="AL13" s="104">
        <v>33.274999999999999</v>
      </c>
      <c r="AM13" s="118">
        <v>32.5</v>
      </c>
      <c r="AN13" s="111">
        <v>29.625</v>
      </c>
      <c r="AO13" s="111">
        <v>27.875</v>
      </c>
      <c r="AP13" s="104">
        <v>29.074999999999999</v>
      </c>
      <c r="AQ13" s="110">
        <v>29.074999999999999</v>
      </c>
      <c r="AR13" s="110">
        <v>35.725000000000001</v>
      </c>
      <c r="AS13" s="110">
        <v>58.274999999999999</v>
      </c>
      <c r="AT13" s="110">
        <v>71.325000000000003</v>
      </c>
      <c r="AU13" s="110">
        <v>56.875</v>
      </c>
      <c r="AV13" s="110">
        <v>35.174999999999997</v>
      </c>
      <c r="AW13" s="104">
        <v>32.674999999999997</v>
      </c>
      <c r="AX13" s="104">
        <v>33.375</v>
      </c>
      <c r="AY13" s="104">
        <v>32.6</v>
      </c>
      <c r="AZ13" s="104">
        <v>29.725000000000001</v>
      </c>
      <c r="BA13" s="104">
        <v>27.975000000000001</v>
      </c>
      <c r="BB13" s="104">
        <v>29.274999999999999</v>
      </c>
      <c r="BC13" s="104">
        <v>29.274999999999999</v>
      </c>
      <c r="BD13" s="104">
        <v>35.924999999999997</v>
      </c>
      <c r="BE13" s="104">
        <v>59.575000000000003</v>
      </c>
      <c r="BF13" s="104">
        <v>72.724999999999994</v>
      </c>
      <c r="BG13" s="93">
        <v>57.875</v>
      </c>
      <c r="BH13" s="93">
        <v>35.274999999999999</v>
      </c>
      <c r="BI13" s="93">
        <v>32.774999999999999</v>
      </c>
      <c r="BJ13" s="93">
        <v>33.475000000000001</v>
      </c>
      <c r="BK13" s="93">
        <v>32.700000000000003</v>
      </c>
    </row>
    <row r="14" spans="1:63" ht="14.25">
      <c r="A14" s="134">
        <v>36545</v>
      </c>
      <c r="B14" s="132"/>
      <c r="C14" s="135"/>
      <c r="D14" s="71">
        <v>30.6</v>
      </c>
      <c r="E14" s="93">
        <v>28.65</v>
      </c>
      <c r="F14" s="102">
        <v>28.45</v>
      </c>
      <c r="G14" s="102">
        <v>28.65</v>
      </c>
      <c r="H14" s="102">
        <v>34.75</v>
      </c>
      <c r="I14" s="102">
        <v>51</v>
      </c>
      <c r="J14" s="102">
        <v>65.95</v>
      </c>
      <c r="K14" s="102">
        <v>53.2</v>
      </c>
      <c r="L14" s="102">
        <v>34.65</v>
      </c>
      <c r="M14" s="102">
        <v>32.65</v>
      </c>
      <c r="N14" s="103">
        <v>33.9</v>
      </c>
      <c r="O14" s="102">
        <v>32.35</v>
      </c>
      <c r="P14" s="102">
        <v>29.35</v>
      </c>
      <c r="Q14" s="102">
        <v>27.6</v>
      </c>
      <c r="R14" s="102">
        <v>28.625</v>
      </c>
      <c r="S14" s="102">
        <v>28.625</v>
      </c>
      <c r="T14" s="102">
        <v>35.274999999999999</v>
      </c>
      <c r="U14" s="102">
        <v>53.725000000000001</v>
      </c>
      <c r="V14" s="102">
        <v>68.525000000000006</v>
      </c>
      <c r="W14" s="102">
        <v>55.125</v>
      </c>
      <c r="X14" s="104">
        <v>35.075000000000003</v>
      </c>
      <c r="Y14" s="104">
        <v>32.575000000000003</v>
      </c>
      <c r="Z14" s="104">
        <v>33.274999999999999</v>
      </c>
      <c r="AA14" s="104">
        <v>32.4</v>
      </c>
      <c r="AB14" s="104">
        <v>29.5</v>
      </c>
      <c r="AC14" s="104">
        <v>27.75</v>
      </c>
      <c r="AD14" s="105">
        <v>28.875</v>
      </c>
      <c r="AE14" s="105">
        <v>28.875</v>
      </c>
      <c r="AF14" s="105">
        <v>35.524999999999999</v>
      </c>
      <c r="AG14" s="104">
        <v>55.325000000000003</v>
      </c>
      <c r="AH14" s="104">
        <v>70.125</v>
      </c>
      <c r="AI14" s="104">
        <v>56.375</v>
      </c>
      <c r="AJ14" s="104">
        <v>35.225000000000001</v>
      </c>
      <c r="AK14" s="104">
        <v>32.725000000000001</v>
      </c>
      <c r="AL14" s="104">
        <v>33.424999999999997</v>
      </c>
      <c r="AM14" s="118">
        <v>32.5</v>
      </c>
      <c r="AN14" s="111">
        <v>29.6</v>
      </c>
      <c r="AO14" s="111">
        <v>27.85</v>
      </c>
      <c r="AP14" s="104">
        <v>29.074999999999999</v>
      </c>
      <c r="AQ14" s="110">
        <v>29.074999999999999</v>
      </c>
      <c r="AR14" s="110">
        <v>35.725000000000001</v>
      </c>
      <c r="AS14" s="110">
        <v>56.924999999999997</v>
      </c>
      <c r="AT14" s="110">
        <v>71.724999999999994</v>
      </c>
      <c r="AU14" s="110">
        <v>57.625</v>
      </c>
      <c r="AV14" s="110">
        <v>35.375</v>
      </c>
      <c r="AW14" s="104">
        <v>32.825000000000003</v>
      </c>
      <c r="AX14" s="104">
        <v>33.524999999999999</v>
      </c>
      <c r="AY14" s="104">
        <v>32.6</v>
      </c>
      <c r="AZ14" s="104">
        <v>29.7</v>
      </c>
      <c r="BA14" s="104">
        <v>27.95</v>
      </c>
      <c r="BB14" s="104">
        <v>29.274999999999999</v>
      </c>
      <c r="BC14" s="104">
        <v>29.274999999999999</v>
      </c>
      <c r="BD14" s="104">
        <v>35.924999999999997</v>
      </c>
      <c r="BE14" s="104">
        <v>58.225000000000001</v>
      </c>
      <c r="BF14" s="104">
        <v>73.125</v>
      </c>
      <c r="BG14" s="93">
        <v>58.625</v>
      </c>
      <c r="BH14" s="93">
        <v>35.475000000000001</v>
      </c>
      <c r="BI14" s="93">
        <v>32.924999999999997</v>
      </c>
      <c r="BJ14" s="93">
        <v>33.625</v>
      </c>
      <c r="BK14" s="93">
        <v>32.700000000000003</v>
      </c>
    </row>
    <row r="15" spans="1:63" ht="14.25">
      <c r="A15" s="134">
        <v>36546</v>
      </c>
      <c r="B15" s="132"/>
      <c r="C15" s="135"/>
      <c r="D15" s="71">
        <v>30.6</v>
      </c>
      <c r="E15" s="93">
        <v>28.65</v>
      </c>
      <c r="F15" s="102">
        <v>28.7</v>
      </c>
      <c r="G15" s="102">
        <v>28.9</v>
      </c>
      <c r="H15" s="102">
        <v>34.75</v>
      </c>
      <c r="I15" s="102">
        <v>51</v>
      </c>
      <c r="J15" s="102">
        <v>66.2</v>
      </c>
      <c r="K15" s="102">
        <v>53.45</v>
      </c>
      <c r="L15" s="102">
        <v>34.65</v>
      </c>
      <c r="M15" s="102">
        <v>32.65</v>
      </c>
      <c r="N15" s="103">
        <v>33.9</v>
      </c>
      <c r="O15" s="102">
        <v>32.35</v>
      </c>
      <c r="P15" s="102">
        <v>29.35</v>
      </c>
      <c r="Q15" s="102">
        <v>27.6</v>
      </c>
      <c r="R15" s="102">
        <v>28.875</v>
      </c>
      <c r="S15" s="102">
        <v>29.074999999999999</v>
      </c>
      <c r="T15" s="102">
        <v>35.274999999999999</v>
      </c>
      <c r="U15" s="102">
        <v>53.575000000000003</v>
      </c>
      <c r="V15" s="102">
        <v>68.775000000000006</v>
      </c>
      <c r="W15" s="102">
        <v>55.375</v>
      </c>
      <c r="X15" s="104">
        <v>35.075000000000003</v>
      </c>
      <c r="Y15" s="104">
        <v>32.575000000000003</v>
      </c>
      <c r="Z15" s="104">
        <v>33.274999999999999</v>
      </c>
      <c r="AA15" s="104">
        <v>32.4</v>
      </c>
      <c r="AB15" s="104">
        <v>29.5</v>
      </c>
      <c r="AC15" s="104">
        <v>27.75</v>
      </c>
      <c r="AD15" s="105">
        <v>29.125</v>
      </c>
      <c r="AE15" s="105">
        <v>29.324999999999999</v>
      </c>
      <c r="AF15" s="105">
        <v>35.524999999999999</v>
      </c>
      <c r="AG15" s="104">
        <v>55.174999999999997</v>
      </c>
      <c r="AH15" s="104">
        <v>70.375</v>
      </c>
      <c r="AI15" s="104">
        <v>56.625</v>
      </c>
      <c r="AJ15" s="104">
        <v>35.225000000000001</v>
      </c>
      <c r="AK15" s="104">
        <v>32.725000000000001</v>
      </c>
      <c r="AL15" s="104">
        <v>33.424999999999997</v>
      </c>
      <c r="AM15" s="118">
        <v>32.5</v>
      </c>
      <c r="AN15" s="111">
        <v>29.6</v>
      </c>
      <c r="AO15" s="111">
        <v>27.85</v>
      </c>
      <c r="AP15" s="104">
        <v>29.324999999999999</v>
      </c>
      <c r="AQ15" s="110">
        <v>29.524999999999999</v>
      </c>
      <c r="AR15" s="110">
        <v>35.725000000000001</v>
      </c>
      <c r="AS15" s="110">
        <v>56.774999999999999</v>
      </c>
      <c r="AT15" s="110">
        <v>71.974999999999994</v>
      </c>
      <c r="AU15" s="110">
        <v>57.875</v>
      </c>
      <c r="AV15" s="110">
        <v>35.375</v>
      </c>
      <c r="AW15" s="104">
        <v>32.825000000000003</v>
      </c>
      <c r="AX15" s="104">
        <v>33.524999999999999</v>
      </c>
      <c r="AY15" s="104">
        <v>32.6</v>
      </c>
      <c r="AZ15" s="104">
        <v>29.7</v>
      </c>
      <c r="BA15" s="104">
        <v>27.95</v>
      </c>
      <c r="BB15" s="104">
        <v>29.524999999999999</v>
      </c>
      <c r="BC15" s="104">
        <v>29.725000000000001</v>
      </c>
      <c r="BD15" s="104">
        <v>35.924999999999997</v>
      </c>
      <c r="BE15" s="104">
        <v>58.075000000000003</v>
      </c>
      <c r="BF15" s="104">
        <v>73.375</v>
      </c>
      <c r="BG15" s="93">
        <v>58.875</v>
      </c>
      <c r="BH15" s="93">
        <v>35.475000000000001</v>
      </c>
      <c r="BI15" s="93">
        <v>32.924999999999997</v>
      </c>
      <c r="BJ15" s="93">
        <v>33.625</v>
      </c>
      <c r="BK15" s="93">
        <v>32.700000000000003</v>
      </c>
    </row>
    <row r="16" spans="1:63" ht="14.25">
      <c r="A16" s="134">
        <v>36549</v>
      </c>
      <c r="B16" s="132"/>
      <c r="C16" s="135"/>
      <c r="D16" s="71">
        <v>31.2</v>
      </c>
      <c r="E16" s="93">
        <v>29</v>
      </c>
      <c r="F16" s="102">
        <v>28.9</v>
      </c>
      <c r="G16" s="102">
        <v>29.175000000000001</v>
      </c>
      <c r="H16" s="102">
        <v>35.125</v>
      </c>
      <c r="I16" s="102">
        <v>51.5</v>
      </c>
      <c r="J16" s="102">
        <v>66.7</v>
      </c>
      <c r="K16" s="102">
        <v>54.05</v>
      </c>
      <c r="L16" s="102">
        <v>34.65</v>
      </c>
      <c r="M16" s="102">
        <v>32.65</v>
      </c>
      <c r="N16" s="103">
        <v>33.9</v>
      </c>
      <c r="O16" s="102">
        <v>32.35</v>
      </c>
      <c r="P16" s="102">
        <v>29.35</v>
      </c>
      <c r="Q16" s="102">
        <v>27.6</v>
      </c>
      <c r="R16" s="102">
        <v>28.875</v>
      </c>
      <c r="S16" s="102">
        <v>29.074999999999999</v>
      </c>
      <c r="T16" s="102">
        <v>35.274999999999999</v>
      </c>
      <c r="U16" s="102">
        <v>54.274999999999999</v>
      </c>
      <c r="V16" s="102">
        <v>69.125</v>
      </c>
      <c r="W16" s="102">
        <v>55.975000000000001</v>
      </c>
      <c r="X16" s="104">
        <v>35.075000000000003</v>
      </c>
      <c r="Y16" s="104">
        <v>32.575000000000003</v>
      </c>
      <c r="Z16" s="104">
        <v>33.274999999999999</v>
      </c>
      <c r="AA16" s="104">
        <v>32.4</v>
      </c>
      <c r="AB16" s="104">
        <v>29.5</v>
      </c>
      <c r="AC16" s="104">
        <v>27.75</v>
      </c>
      <c r="AD16" s="105">
        <v>29.125</v>
      </c>
      <c r="AE16" s="105">
        <v>29.324999999999999</v>
      </c>
      <c r="AF16" s="105">
        <v>35.524999999999999</v>
      </c>
      <c r="AG16" s="104">
        <v>55.875</v>
      </c>
      <c r="AH16" s="104">
        <v>70.724999999999994</v>
      </c>
      <c r="AI16" s="104">
        <v>57.225000000000001</v>
      </c>
      <c r="AJ16" s="104">
        <v>35.225000000000001</v>
      </c>
      <c r="AK16" s="104">
        <v>32.725000000000001</v>
      </c>
      <c r="AL16" s="104">
        <v>33.424999999999997</v>
      </c>
      <c r="AM16" s="118">
        <v>32.5</v>
      </c>
      <c r="AN16" s="111">
        <v>29.6</v>
      </c>
      <c r="AO16" s="111">
        <v>27.85</v>
      </c>
      <c r="AP16" s="104">
        <v>29.324999999999999</v>
      </c>
      <c r="AQ16" s="110">
        <v>29.524999999999999</v>
      </c>
      <c r="AR16" s="110">
        <v>35.725000000000001</v>
      </c>
      <c r="AS16" s="110">
        <v>57.475000000000001</v>
      </c>
      <c r="AT16" s="110">
        <v>72.325000000000003</v>
      </c>
      <c r="AU16" s="110">
        <v>58.475000000000001</v>
      </c>
      <c r="AV16" s="110">
        <v>35.375</v>
      </c>
      <c r="AW16" s="104">
        <v>32.825000000000003</v>
      </c>
      <c r="AX16" s="104">
        <v>33.524999999999999</v>
      </c>
      <c r="AY16" s="104">
        <v>32.6</v>
      </c>
      <c r="AZ16" s="104">
        <v>29.7</v>
      </c>
      <c r="BA16" s="104">
        <v>27.95</v>
      </c>
      <c r="BB16" s="104">
        <v>29.524999999999999</v>
      </c>
      <c r="BC16" s="104">
        <v>29.725000000000001</v>
      </c>
      <c r="BD16" s="104">
        <v>35.924999999999997</v>
      </c>
      <c r="BE16" s="104">
        <v>58.774999999999999</v>
      </c>
      <c r="BF16" s="104">
        <v>73.724999999999994</v>
      </c>
      <c r="BG16" s="93">
        <v>59.475000000000001</v>
      </c>
      <c r="BH16" s="93">
        <v>35.475000000000001</v>
      </c>
      <c r="BI16" s="93">
        <v>32.924999999999997</v>
      </c>
      <c r="BJ16" s="93">
        <v>33.625</v>
      </c>
      <c r="BK16" s="93">
        <v>32.700000000000003</v>
      </c>
    </row>
    <row r="17" spans="1:63" ht="14.25">
      <c r="A17" s="134">
        <v>36550</v>
      </c>
      <c r="B17" s="132"/>
      <c r="C17" s="135"/>
      <c r="D17" s="71">
        <v>31.7</v>
      </c>
      <c r="E17" s="93">
        <v>29.85</v>
      </c>
      <c r="F17" s="102">
        <v>29.75</v>
      </c>
      <c r="G17" s="102">
        <v>30.1</v>
      </c>
      <c r="H17" s="102">
        <v>35.25</v>
      </c>
      <c r="I17" s="102">
        <v>52.25</v>
      </c>
      <c r="J17" s="102">
        <v>67.55</v>
      </c>
      <c r="K17" s="102">
        <v>54.45</v>
      </c>
      <c r="L17" s="102">
        <v>35.15</v>
      </c>
      <c r="M17" s="102">
        <v>32.950000000000003</v>
      </c>
      <c r="N17" s="103">
        <v>34.15</v>
      </c>
      <c r="O17" s="102">
        <v>32.35</v>
      </c>
      <c r="P17" s="102">
        <v>29.35</v>
      </c>
      <c r="Q17" s="102">
        <v>27.6</v>
      </c>
      <c r="R17" s="102">
        <v>29.475000000000001</v>
      </c>
      <c r="S17" s="102">
        <v>29.625</v>
      </c>
      <c r="T17" s="102">
        <v>35.375</v>
      </c>
      <c r="U17" s="102">
        <v>54.625</v>
      </c>
      <c r="V17" s="102">
        <v>69.674999999999997</v>
      </c>
      <c r="W17" s="102">
        <v>56.325000000000003</v>
      </c>
      <c r="X17" s="104">
        <v>35.575000000000003</v>
      </c>
      <c r="Y17" s="104">
        <v>32.875</v>
      </c>
      <c r="Z17" s="104">
        <v>33.524999999999999</v>
      </c>
      <c r="AA17" s="104">
        <v>32.4</v>
      </c>
      <c r="AB17" s="104">
        <v>29.5</v>
      </c>
      <c r="AC17" s="104">
        <v>27.75</v>
      </c>
      <c r="AD17" s="105">
        <v>29.725000000000001</v>
      </c>
      <c r="AE17" s="105">
        <v>29.875</v>
      </c>
      <c r="AF17" s="105">
        <v>35.625</v>
      </c>
      <c r="AG17" s="104">
        <v>56.225000000000001</v>
      </c>
      <c r="AH17" s="104">
        <v>71.275000000000006</v>
      </c>
      <c r="AI17" s="104">
        <v>57.575000000000003</v>
      </c>
      <c r="AJ17" s="104">
        <v>35.725000000000001</v>
      </c>
      <c r="AK17" s="104">
        <v>33.024999999999999</v>
      </c>
      <c r="AL17" s="104">
        <v>33.674999999999997</v>
      </c>
      <c r="AM17" s="118">
        <v>32.5</v>
      </c>
      <c r="AN17" s="111">
        <v>29.6</v>
      </c>
      <c r="AO17" s="111">
        <v>27.85</v>
      </c>
      <c r="AP17" s="104">
        <v>29.925000000000001</v>
      </c>
      <c r="AQ17" s="110">
        <v>30.074999999999999</v>
      </c>
      <c r="AR17" s="110">
        <v>35.825000000000003</v>
      </c>
      <c r="AS17" s="110">
        <v>57.825000000000003</v>
      </c>
      <c r="AT17" s="110">
        <v>72.875</v>
      </c>
      <c r="AU17" s="110">
        <v>58.825000000000003</v>
      </c>
      <c r="AV17" s="110">
        <v>35.875</v>
      </c>
      <c r="AW17" s="104">
        <v>33.125</v>
      </c>
      <c r="AX17" s="104">
        <v>33.774999999999999</v>
      </c>
      <c r="AY17" s="104">
        <v>32.6</v>
      </c>
      <c r="AZ17" s="104">
        <v>29.7</v>
      </c>
      <c r="BA17" s="104">
        <v>27.95</v>
      </c>
      <c r="BB17" s="104">
        <v>30.125</v>
      </c>
      <c r="BC17" s="104">
        <v>30.274999999999999</v>
      </c>
      <c r="BD17" s="104">
        <v>36.024999999999999</v>
      </c>
      <c r="BE17" s="104">
        <v>59.125</v>
      </c>
      <c r="BF17" s="104">
        <v>74.275000000000006</v>
      </c>
      <c r="BG17" s="93">
        <v>59.825000000000003</v>
      </c>
      <c r="BH17" s="93">
        <v>35.975000000000001</v>
      </c>
      <c r="BI17" s="93">
        <v>33.225000000000001</v>
      </c>
      <c r="BJ17" s="93">
        <v>33.875</v>
      </c>
      <c r="BK17" s="93">
        <v>32.700000000000003</v>
      </c>
    </row>
    <row r="18" spans="1:63" ht="14.25">
      <c r="A18" s="134">
        <v>36551</v>
      </c>
      <c r="B18" s="132"/>
      <c r="C18" s="135">
        <v>34759</v>
      </c>
      <c r="D18" s="71">
        <v>31.8</v>
      </c>
      <c r="E18" s="93">
        <v>30.1</v>
      </c>
      <c r="F18" s="102">
        <v>30</v>
      </c>
      <c r="G18" s="102">
        <v>30.35</v>
      </c>
      <c r="H18" s="102">
        <v>35.15</v>
      </c>
      <c r="I18" s="102">
        <v>52.8</v>
      </c>
      <c r="J18" s="102">
        <v>69.05</v>
      </c>
      <c r="K18" s="102">
        <v>55.4</v>
      </c>
      <c r="L18" s="102">
        <v>35.799999999999997</v>
      </c>
      <c r="M18" s="102">
        <v>33.450000000000003</v>
      </c>
      <c r="N18" s="103">
        <v>34.299999999999997</v>
      </c>
      <c r="O18" s="102">
        <v>32.5</v>
      </c>
      <c r="P18" s="102">
        <v>29.5</v>
      </c>
      <c r="Q18" s="102">
        <v>27.75</v>
      </c>
      <c r="R18" s="102">
        <v>29.475000000000001</v>
      </c>
      <c r="S18" s="102">
        <v>29.875</v>
      </c>
      <c r="T18" s="102">
        <v>35.375</v>
      </c>
      <c r="U18" s="102">
        <v>55.125</v>
      </c>
      <c r="V18" s="102">
        <v>71.125</v>
      </c>
      <c r="W18" s="102">
        <v>57.325000000000003</v>
      </c>
      <c r="X18" s="104">
        <v>35.774999999999999</v>
      </c>
      <c r="Y18" s="104">
        <v>32.774999999999999</v>
      </c>
      <c r="Z18" s="104">
        <v>33.274999999999999</v>
      </c>
      <c r="AA18" s="104">
        <v>32.4</v>
      </c>
      <c r="AB18" s="104">
        <v>29.65</v>
      </c>
      <c r="AC18" s="104">
        <v>27.9</v>
      </c>
      <c r="AD18" s="105">
        <v>29.725000000000001</v>
      </c>
      <c r="AE18" s="105">
        <v>30.125</v>
      </c>
      <c r="AF18" s="105">
        <v>35.625</v>
      </c>
      <c r="AG18" s="104">
        <v>56.924999999999997</v>
      </c>
      <c r="AH18" s="104">
        <v>72.924999999999997</v>
      </c>
      <c r="AI18" s="104">
        <v>58.825000000000003</v>
      </c>
      <c r="AJ18" s="104">
        <v>35.774999999999999</v>
      </c>
      <c r="AK18" s="104">
        <v>32.774999999999999</v>
      </c>
      <c r="AL18" s="104">
        <v>33.274999999999999</v>
      </c>
      <c r="AM18" s="118">
        <v>32.5</v>
      </c>
      <c r="AN18" s="111">
        <v>29.75</v>
      </c>
      <c r="AO18" s="111">
        <v>28</v>
      </c>
      <c r="AP18" s="104">
        <v>29.925000000000001</v>
      </c>
      <c r="AQ18" s="110">
        <v>30.324999999999999</v>
      </c>
      <c r="AR18" s="110">
        <v>35.825000000000003</v>
      </c>
      <c r="AS18" s="110">
        <v>58.524999999999999</v>
      </c>
      <c r="AT18" s="110">
        <v>74.525000000000006</v>
      </c>
      <c r="AU18" s="110">
        <v>60.075000000000003</v>
      </c>
      <c r="AV18" s="110">
        <v>35.774999999999999</v>
      </c>
      <c r="AW18" s="104">
        <v>32.774999999999999</v>
      </c>
      <c r="AX18" s="104">
        <v>33.274999999999999</v>
      </c>
      <c r="AY18" s="104">
        <v>32.6</v>
      </c>
      <c r="AZ18" s="104">
        <v>29.85</v>
      </c>
      <c r="BA18" s="104">
        <v>28.1</v>
      </c>
      <c r="BB18" s="104">
        <v>30.125</v>
      </c>
      <c r="BC18" s="104">
        <v>30.524999999999999</v>
      </c>
      <c r="BD18" s="104">
        <v>36.024999999999999</v>
      </c>
      <c r="BE18" s="104">
        <v>59.825000000000003</v>
      </c>
      <c r="BF18" s="104">
        <v>75.924999999999997</v>
      </c>
      <c r="BG18" s="93">
        <v>61.075000000000003</v>
      </c>
      <c r="BH18" s="93">
        <v>35.774999999999999</v>
      </c>
      <c r="BI18" s="93">
        <v>32.774999999999999</v>
      </c>
      <c r="BJ18" s="93">
        <v>33.274999999999999</v>
      </c>
      <c r="BK18" s="93">
        <v>32.700000000000003</v>
      </c>
    </row>
    <row r="19" spans="1:63" ht="14.25">
      <c r="A19" s="134">
        <v>36552</v>
      </c>
      <c r="B19" s="132"/>
      <c r="C19" s="135">
        <v>34759</v>
      </c>
      <c r="D19" s="71">
        <v>32.35</v>
      </c>
      <c r="E19" s="93">
        <v>30.35</v>
      </c>
      <c r="F19" s="102">
        <v>30</v>
      </c>
      <c r="G19" s="102">
        <v>30.1</v>
      </c>
      <c r="H19" s="102">
        <v>35.049999999999997</v>
      </c>
      <c r="I19" s="102">
        <v>52.5</v>
      </c>
      <c r="J19" s="102">
        <v>69.25</v>
      </c>
      <c r="K19" s="102">
        <v>55.85</v>
      </c>
      <c r="L19" s="102">
        <v>35.65</v>
      </c>
      <c r="M19" s="102">
        <v>33.299999999999997</v>
      </c>
      <c r="N19" s="103">
        <v>34.15</v>
      </c>
      <c r="O19" s="102">
        <v>32.5</v>
      </c>
      <c r="P19" s="102">
        <v>29.5</v>
      </c>
      <c r="Q19" s="102">
        <v>27.75</v>
      </c>
      <c r="R19" s="102">
        <v>29.574999999999999</v>
      </c>
      <c r="S19" s="102">
        <v>29.625</v>
      </c>
      <c r="T19" s="102">
        <v>35.125</v>
      </c>
      <c r="U19" s="102">
        <v>55.024999999999999</v>
      </c>
      <c r="V19" s="102">
        <v>71.375</v>
      </c>
      <c r="W19" s="102">
        <v>57.825000000000003</v>
      </c>
      <c r="X19" s="104">
        <v>35.625</v>
      </c>
      <c r="Y19" s="104">
        <v>32.625</v>
      </c>
      <c r="Z19" s="104">
        <v>33.125</v>
      </c>
      <c r="AA19" s="104">
        <v>32.4</v>
      </c>
      <c r="AB19" s="104">
        <v>29.65</v>
      </c>
      <c r="AC19" s="104">
        <v>27.9</v>
      </c>
      <c r="AD19" s="105">
        <v>29.824999999999999</v>
      </c>
      <c r="AE19" s="105">
        <v>29.875</v>
      </c>
      <c r="AF19" s="105">
        <v>35.375</v>
      </c>
      <c r="AG19" s="104">
        <v>56.825000000000003</v>
      </c>
      <c r="AH19" s="104">
        <v>73.174999999999997</v>
      </c>
      <c r="AI19" s="104">
        <v>59.325000000000003</v>
      </c>
      <c r="AJ19" s="104">
        <v>35.625</v>
      </c>
      <c r="AK19" s="104">
        <v>32.625</v>
      </c>
      <c r="AL19" s="104">
        <v>33.125</v>
      </c>
      <c r="AM19" s="118">
        <v>32.5</v>
      </c>
      <c r="AN19" s="111">
        <v>29.75</v>
      </c>
      <c r="AO19" s="111">
        <v>28</v>
      </c>
      <c r="AP19" s="104">
        <v>30.024999999999999</v>
      </c>
      <c r="AQ19" s="110">
        <v>30.074999999999999</v>
      </c>
      <c r="AR19" s="110">
        <v>35.575000000000003</v>
      </c>
      <c r="AS19" s="110">
        <v>58.424999999999997</v>
      </c>
      <c r="AT19" s="110">
        <v>74.775000000000006</v>
      </c>
      <c r="AU19" s="110">
        <v>60.575000000000003</v>
      </c>
      <c r="AV19" s="110">
        <v>35.625</v>
      </c>
      <c r="AW19" s="104">
        <v>32.625</v>
      </c>
      <c r="AX19" s="104">
        <v>33.125</v>
      </c>
      <c r="AY19" s="104">
        <v>32.6</v>
      </c>
      <c r="AZ19" s="104">
        <v>29.85</v>
      </c>
      <c r="BA19" s="104">
        <v>28.1</v>
      </c>
      <c r="BB19" s="104">
        <v>30.225000000000001</v>
      </c>
      <c r="BC19" s="104">
        <v>30.274999999999999</v>
      </c>
      <c r="BD19" s="104">
        <v>35.774999999999999</v>
      </c>
      <c r="BE19" s="104">
        <v>59.725000000000001</v>
      </c>
      <c r="BF19" s="104">
        <v>76.174999999999997</v>
      </c>
      <c r="BG19" s="93">
        <v>61.575000000000003</v>
      </c>
      <c r="BH19" s="93">
        <v>35.625</v>
      </c>
      <c r="BI19" s="93">
        <v>32.625</v>
      </c>
      <c r="BJ19" s="93">
        <v>33.125</v>
      </c>
      <c r="BK19" s="93">
        <v>32.700000000000003</v>
      </c>
    </row>
    <row r="20" spans="1:63" ht="14.25">
      <c r="A20" s="134">
        <v>36553</v>
      </c>
      <c r="B20" s="132"/>
      <c r="C20" s="135">
        <v>34759</v>
      </c>
      <c r="D20" s="71">
        <v>32.450000000000003</v>
      </c>
      <c r="E20" s="93">
        <v>30.35</v>
      </c>
      <c r="F20" s="102">
        <v>30.5</v>
      </c>
      <c r="G20" s="102">
        <v>30.1</v>
      </c>
      <c r="H20" s="102">
        <v>35.049999999999997</v>
      </c>
      <c r="I20" s="102">
        <v>52.5</v>
      </c>
      <c r="J20" s="102">
        <v>69.25</v>
      </c>
      <c r="K20" s="102">
        <v>55.85</v>
      </c>
      <c r="L20" s="102">
        <v>35.65</v>
      </c>
      <c r="M20" s="102">
        <v>33.299999999999997</v>
      </c>
      <c r="N20" s="103">
        <v>34.15</v>
      </c>
      <c r="O20" s="102">
        <v>32.5</v>
      </c>
      <c r="P20" s="102">
        <v>29.5</v>
      </c>
      <c r="Q20" s="102">
        <v>27.75</v>
      </c>
      <c r="R20" s="102">
        <v>29.574999999999999</v>
      </c>
      <c r="S20" s="102">
        <v>29.625</v>
      </c>
      <c r="T20" s="102">
        <v>35.125</v>
      </c>
      <c r="U20" s="102">
        <v>55.024999999999999</v>
      </c>
      <c r="V20" s="102">
        <v>71.375</v>
      </c>
      <c r="W20" s="102">
        <v>57.825000000000003</v>
      </c>
      <c r="X20" s="104">
        <v>35.625</v>
      </c>
      <c r="Y20" s="104">
        <v>32.625</v>
      </c>
      <c r="Z20" s="104">
        <v>33.125</v>
      </c>
      <c r="AA20" s="104">
        <v>32.4</v>
      </c>
      <c r="AB20" s="104">
        <v>29.65</v>
      </c>
      <c r="AC20" s="104">
        <v>27.9</v>
      </c>
      <c r="AD20" s="105">
        <v>29.824999999999999</v>
      </c>
      <c r="AE20" s="105">
        <v>29.875</v>
      </c>
      <c r="AF20" s="105">
        <v>35.375</v>
      </c>
      <c r="AG20" s="104">
        <v>56.825000000000003</v>
      </c>
      <c r="AH20" s="104">
        <v>73.174999999999997</v>
      </c>
      <c r="AI20" s="104">
        <v>59.325000000000003</v>
      </c>
      <c r="AJ20" s="104">
        <v>35.625</v>
      </c>
      <c r="AK20" s="104">
        <v>32.625</v>
      </c>
      <c r="AL20" s="104">
        <v>33.125</v>
      </c>
      <c r="AM20" s="118">
        <v>32.5</v>
      </c>
      <c r="AN20" s="111">
        <v>29.75</v>
      </c>
      <c r="AO20" s="111">
        <v>28</v>
      </c>
      <c r="AP20" s="104">
        <v>30.024999999999999</v>
      </c>
      <c r="AQ20" s="110">
        <v>30.074999999999999</v>
      </c>
      <c r="AR20" s="110">
        <v>35.575000000000003</v>
      </c>
      <c r="AS20" s="110">
        <v>58.424999999999997</v>
      </c>
      <c r="AT20" s="110">
        <v>74.775000000000006</v>
      </c>
      <c r="AU20" s="110">
        <v>60.575000000000003</v>
      </c>
      <c r="AV20" s="110">
        <v>35.625</v>
      </c>
      <c r="AW20" s="104">
        <v>32.625</v>
      </c>
      <c r="AX20" s="104">
        <v>33.125</v>
      </c>
      <c r="AY20" s="104">
        <v>32.6</v>
      </c>
      <c r="AZ20" s="104">
        <v>29.85</v>
      </c>
      <c r="BA20" s="104">
        <v>28.1</v>
      </c>
      <c r="BB20" s="104">
        <v>30.225000000000001</v>
      </c>
      <c r="BC20" s="104">
        <v>30.274999999999999</v>
      </c>
      <c r="BD20" s="104">
        <v>35.774999999999999</v>
      </c>
      <c r="BE20" s="104">
        <v>59.725000000000001</v>
      </c>
      <c r="BF20" s="104">
        <v>76.174999999999997</v>
      </c>
      <c r="BG20" s="93">
        <v>61.575000000000003</v>
      </c>
      <c r="BH20" s="93">
        <v>35.625</v>
      </c>
      <c r="BI20" s="93">
        <v>32.625</v>
      </c>
      <c r="BJ20" s="93">
        <v>33.125</v>
      </c>
      <c r="BK20" s="93">
        <v>32.700000000000003</v>
      </c>
    </row>
    <row r="21" spans="1:63" ht="14.25">
      <c r="A21" s="134">
        <v>36556</v>
      </c>
      <c r="B21" s="132"/>
      <c r="C21" s="135">
        <v>34759</v>
      </c>
      <c r="D21" s="71">
        <v>30.85</v>
      </c>
      <c r="E21" s="93">
        <v>30.6</v>
      </c>
      <c r="F21" s="102">
        <v>30.1</v>
      </c>
      <c r="G21" s="102">
        <v>35.4</v>
      </c>
      <c r="H21" s="102">
        <v>53.75</v>
      </c>
      <c r="I21" s="102">
        <v>69.25</v>
      </c>
      <c r="J21" s="102">
        <v>56.35</v>
      </c>
      <c r="K21" s="102">
        <v>37.049999999999997</v>
      </c>
      <c r="L21" s="102">
        <v>33.200000000000003</v>
      </c>
      <c r="M21" s="102">
        <v>33.799999999999997</v>
      </c>
      <c r="N21" s="103">
        <v>32.5</v>
      </c>
      <c r="O21" s="102">
        <v>29.5</v>
      </c>
      <c r="P21" s="102">
        <v>27.75</v>
      </c>
      <c r="Q21" s="102">
        <v>29.574999999999999</v>
      </c>
      <c r="R21" s="102">
        <v>29.625</v>
      </c>
      <c r="S21" s="102">
        <v>35.125</v>
      </c>
      <c r="T21" s="102">
        <v>55.375</v>
      </c>
      <c r="U21" s="102">
        <v>71.375</v>
      </c>
      <c r="V21" s="102">
        <v>58.125</v>
      </c>
      <c r="W21" s="102">
        <v>37.125</v>
      </c>
      <c r="X21" s="104">
        <v>32.625</v>
      </c>
      <c r="Y21" s="104">
        <v>32.875</v>
      </c>
      <c r="Z21" s="104">
        <v>32.4</v>
      </c>
      <c r="AA21" s="104">
        <v>29.4</v>
      </c>
      <c r="AB21" s="104">
        <v>27.9</v>
      </c>
      <c r="AC21" s="104">
        <v>29.824999999999999</v>
      </c>
      <c r="AD21" s="105">
        <v>29.875</v>
      </c>
      <c r="AE21" s="105">
        <v>35.375</v>
      </c>
      <c r="AF21" s="105">
        <v>57.075000000000003</v>
      </c>
      <c r="AG21" s="104">
        <v>73.174999999999997</v>
      </c>
      <c r="AH21" s="104">
        <v>59.625</v>
      </c>
      <c r="AI21" s="104">
        <v>37.125</v>
      </c>
      <c r="AJ21" s="104">
        <v>32.625</v>
      </c>
      <c r="AK21" s="104">
        <v>32.875</v>
      </c>
      <c r="AL21" s="104">
        <v>32.5</v>
      </c>
      <c r="AM21" s="111">
        <v>29.5</v>
      </c>
      <c r="AN21" s="111">
        <v>28</v>
      </c>
      <c r="AO21" s="111">
        <v>30.024999999999999</v>
      </c>
      <c r="AP21" s="104">
        <v>30.074999999999999</v>
      </c>
      <c r="AQ21" s="110">
        <v>35.575000000000003</v>
      </c>
      <c r="AR21" s="110">
        <v>58.674999999999997</v>
      </c>
      <c r="AS21" s="110">
        <v>74.775000000000006</v>
      </c>
      <c r="AT21" s="110">
        <v>60.875</v>
      </c>
      <c r="AU21" s="110">
        <v>37.125</v>
      </c>
      <c r="AV21" s="110">
        <v>32.625</v>
      </c>
      <c r="AW21" s="104">
        <v>32.875</v>
      </c>
      <c r="AX21" s="104">
        <v>32.6</v>
      </c>
      <c r="AY21" s="104">
        <v>29.6</v>
      </c>
      <c r="AZ21" s="104">
        <v>28.1</v>
      </c>
      <c r="BA21" s="104">
        <v>30.225000000000001</v>
      </c>
      <c r="BB21" s="104">
        <v>30.274999999999999</v>
      </c>
      <c r="BC21" s="104">
        <v>35.774999999999999</v>
      </c>
      <c r="BD21" s="104">
        <v>59.975000000000001</v>
      </c>
      <c r="BE21" s="104">
        <v>76.174999999999997</v>
      </c>
      <c r="BF21" s="104">
        <v>61.875</v>
      </c>
      <c r="BG21" s="93">
        <v>37.125</v>
      </c>
      <c r="BH21" s="93">
        <v>32.625</v>
      </c>
      <c r="BI21" s="93">
        <v>32.875</v>
      </c>
      <c r="BJ21" s="93">
        <v>32.700000000000003</v>
      </c>
      <c r="BK21" s="93">
        <v>38</v>
      </c>
    </row>
    <row r="22" spans="1:63" ht="14.25">
      <c r="A22" s="134">
        <v>36557</v>
      </c>
      <c r="B22" s="132"/>
      <c r="C22" s="135">
        <v>34759</v>
      </c>
      <c r="D22" s="71">
        <v>30.85</v>
      </c>
      <c r="E22" s="93">
        <v>31</v>
      </c>
      <c r="F22" s="102">
        <v>30.35</v>
      </c>
      <c r="G22" s="102">
        <v>35.9</v>
      </c>
      <c r="H22" s="102">
        <v>53.75</v>
      </c>
      <c r="I22" s="102">
        <v>69.25</v>
      </c>
      <c r="J22" s="102">
        <v>56.85</v>
      </c>
      <c r="K22" s="102">
        <v>37.049999999999997</v>
      </c>
      <c r="L22" s="102">
        <v>33.700000000000003</v>
      </c>
      <c r="M22" s="102">
        <v>34.049999999999997</v>
      </c>
      <c r="N22" s="103">
        <v>32.9</v>
      </c>
      <c r="O22" s="102">
        <v>29.9</v>
      </c>
      <c r="P22" s="102">
        <v>28.25</v>
      </c>
      <c r="Q22" s="102">
        <v>29.875</v>
      </c>
      <c r="R22" s="102">
        <v>29.975000000000001</v>
      </c>
      <c r="S22" s="102">
        <v>35.625</v>
      </c>
      <c r="T22" s="102">
        <v>56.024999999999999</v>
      </c>
      <c r="U22" s="102">
        <v>71.375</v>
      </c>
      <c r="V22" s="102">
        <v>58.625</v>
      </c>
      <c r="W22" s="102">
        <v>37.125</v>
      </c>
      <c r="X22" s="104">
        <v>33.125</v>
      </c>
      <c r="Y22" s="104">
        <v>33.125</v>
      </c>
      <c r="Z22" s="104">
        <v>32.799999999999997</v>
      </c>
      <c r="AA22" s="104">
        <v>29.8</v>
      </c>
      <c r="AB22" s="104">
        <v>28.4</v>
      </c>
      <c r="AC22" s="104">
        <v>30.125</v>
      </c>
      <c r="AD22" s="105">
        <v>30.225000000000001</v>
      </c>
      <c r="AE22" s="105">
        <v>35.875</v>
      </c>
      <c r="AF22" s="105">
        <v>57.924999999999997</v>
      </c>
      <c r="AG22" s="104">
        <v>73.375</v>
      </c>
      <c r="AH22" s="104">
        <v>60.424999999999997</v>
      </c>
      <c r="AI22" s="104">
        <v>37.125</v>
      </c>
      <c r="AJ22" s="104">
        <v>33.125</v>
      </c>
      <c r="AK22" s="104">
        <v>33.125</v>
      </c>
      <c r="AL22" s="104">
        <v>32.9</v>
      </c>
      <c r="AM22" s="111">
        <v>29.9</v>
      </c>
      <c r="AN22" s="111">
        <v>28.5</v>
      </c>
      <c r="AO22" s="111">
        <v>30.324999999999999</v>
      </c>
      <c r="AP22" s="104">
        <v>30.425000000000001</v>
      </c>
      <c r="AQ22" s="110">
        <v>36.075000000000003</v>
      </c>
      <c r="AR22" s="110">
        <v>59.524999999999999</v>
      </c>
      <c r="AS22" s="110">
        <v>74.974999999999994</v>
      </c>
      <c r="AT22" s="110">
        <v>61.674999999999997</v>
      </c>
      <c r="AU22" s="110">
        <v>37.125</v>
      </c>
      <c r="AV22" s="110">
        <v>33.125</v>
      </c>
      <c r="AW22" s="104">
        <v>33.125</v>
      </c>
      <c r="AX22" s="104">
        <v>33</v>
      </c>
      <c r="AY22" s="104">
        <v>30</v>
      </c>
      <c r="AZ22" s="104">
        <v>28.6</v>
      </c>
      <c r="BA22" s="104">
        <v>30.524999999999999</v>
      </c>
      <c r="BB22" s="104">
        <v>30.625</v>
      </c>
      <c r="BC22" s="104">
        <v>36.274999999999999</v>
      </c>
      <c r="BD22" s="104">
        <v>60.825000000000003</v>
      </c>
      <c r="BE22" s="104">
        <v>76.375</v>
      </c>
      <c r="BF22" s="104">
        <v>62.674999999999997</v>
      </c>
      <c r="BG22" s="93">
        <v>37.125</v>
      </c>
      <c r="BH22" s="93">
        <v>33.125</v>
      </c>
      <c r="BI22" s="93">
        <v>33.125</v>
      </c>
      <c r="BJ22" s="93">
        <v>33.1</v>
      </c>
      <c r="BK22" s="93">
        <v>30.1</v>
      </c>
    </row>
    <row r="23" spans="1:63" ht="15">
      <c r="A23" s="134">
        <v>36558</v>
      </c>
      <c r="B23" s="132"/>
      <c r="C23" s="135">
        <v>34759</v>
      </c>
      <c r="D23" s="71">
        <v>31</v>
      </c>
      <c r="E23" s="93">
        <v>31</v>
      </c>
      <c r="F23" s="102">
        <v>30.35</v>
      </c>
      <c r="G23" s="102">
        <v>35.6</v>
      </c>
      <c r="H23" s="102">
        <v>53.5</v>
      </c>
      <c r="I23" s="102">
        <v>69</v>
      </c>
      <c r="J23" s="102">
        <v>56.35</v>
      </c>
      <c r="K23" s="102">
        <v>37.1</v>
      </c>
      <c r="L23" s="102">
        <v>33.5</v>
      </c>
      <c r="M23" s="102">
        <v>33.85</v>
      </c>
      <c r="N23" s="103">
        <v>32.5</v>
      </c>
      <c r="O23" s="102">
        <v>29.9</v>
      </c>
      <c r="P23" s="102">
        <v>28.25</v>
      </c>
      <c r="Q23" s="102">
        <v>29.875</v>
      </c>
      <c r="R23" s="102">
        <v>29.975000000000001</v>
      </c>
      <c r="S23" s="102">
        <v>35.625</v>
      </c>
      <c r="T23" s="102">
        <v>55.875</v>
      </c>
      <c r="U23" s="102">
        <v>71.125</v>
      </c>
      <c r="V23" s="102">
        <v>58.375</v>
      </c>
      <c r="W23" s="102">
        <v>37.024999999999999</v>
      </c>
      <c r="X23" s="104">
        <v>32.774999999999999</v>
      </c>
      <c r="Y23" s="104">
        <v>32.774999999999999</v>
      </c>
      <c r="Z23" s="104">
        <v>32.4</v>
      </c>
      <c r="AA23" s="104">
        <v>29.8</v>
      </c>
      <c r="AB23" s="104">
        <v>28.4</v>
      </c>
      <c r="AC23" s="104">
        <v>30.125</v>
      </c>
      <c r="AD23" s="105">
        <v>30.225000000000001</v>
      </c>
      <c r="AE23" s="105">
        <v>35.875</v>
      </c>
      <c r="AF23" s="105">
        <v>57.774999999999999</v>
      </c>
      <c r="AG23" s="104">
        <v>73.125</v>
      </c>
      <c r="AH23" s="104">
        <v>60.174999999999997</v>
      </c>
      <c r="AI23" s="104">
        <v>37.024999999999999</v>
      </c>
      <c r="AJ23" s="104">
        <v>32.774999999999999</v>
      </c>
      <c r="AK23" s="104">
        <v>32.774999999999999</v>
      </c>
      <c r="AL23" s="104">
        <v>32.5</v>
      </c>
      <c r="AM23" s="120">
        <v>29.9</v>
      </c>
      <c r="AN23" s="120">
        <v>28.5</v>
      </c>
      <c r="AO23" s="120">
        <v>30.324999999999999</v>
      </c>
      <c r="AP23" s="104">
        <v>30.425000000000001</v>
      </c>
      <c r="AQ23" s="110">
        <v>36.075000000000003</v>
      </c>
      <c r="AR23" s="110">
        <v>59.375</v>
      </c>
      <c r="AS23" s="110">
        <v>74.724999999999994</v>
      </c>
      <c r="AT23" s="110">
        <v>61.424999999999997</v>
      </c>
      <c r="AU23" s="110">
        <v>37.024999999999999</v>
      </c>
      <c r="AV23" s="110">
        <v>32.774999999999999</v>
      </c>
      <c r="AW23" s="104">
        <v>32.774999999999999</v>
      </c>
      <c r="AX23" s="104">
        <v>32.6</v>
      </c>
      <c r="AY23" s="104">
        <v>30</v>
      </c>
      <c r="AZ23" s="104">
        <v>28.6</v>
      </c>
      <c r="BA23" s="104">
        <v>30.524999999999999</v>
      </c>
      <c r="BB23" s="104">
        <v>30.625</v>
      </c>
      <c r="BC23" s="104">
        <v>36.274999999999999</v>
      </c>
      <c r="BD23" s="104">
        <v>60.674999999999997</v>
      </c>
      <c r="BE23" s="104">
        <v>76.125</v>
      </c>
      <c r="BF23" s="104">
        <v>62.424999999999997</v>
      </c>
      <c r="BG23" s="93">
        <v>37.024999999999999</v>
      </c>
      <c r="BH23" s="93">
        <v>32.774999999999999</v>
      </c>
      <c r="BI23" s="93">
        <v>32.774999999999999</v>
      </c>
      <c r="BJ23" s="93">
        <v>32.700000000000003</v>
      </c>
      <c r="BK23" s="93">
        <v>30.1</v>
      </c>
    </row>
    <row r="24" spans="1:63" ht="14.25">
      <c r="A24" s="134">
        <v>36559</v>
      </c>
      <c r="B24" s="132"/>
      <c r="C24" s="135">
        <v>34759</v>
      </c>
      <c r="D24" s="71">
        <v>31.65</v>
      </c>
      <c r="E24" s="93">
        <v>31.65</v>
      </c>
      <c r="F24" s="102">
        <v>31.1</v>
      </c>
      <c r="G24" s="102">
        <v>35.950000000000003</v>
      </c>
      <c r="H24" s="102">
        <v>53.25</v>
      </c>
      <c r="I24" s="102">
        <v>68.650000000000006</v>
      </c>
      <c r="J24" s="102">
        <v>56.05</v>
      </c>
      <c r="K24" s="102">
        <v>37.700000000000003</v>
      </c>
      <c r="L24" s="102">
        <v>33.5</v>
      </c>
      <c r="M24" s="102">
        <v>33.85</v>
      </c>
      <c r="N24" s="103">
        <v>32.5</v>
      </c>
      <c r="O24" s="102">
        <v>29.9</v>
      </c>
      <c r="P24" s="102">
        <v>28.25</v>
      </c>
      <c r="Q24" s="102">
        <v>30.25</v>
      </c>
      <c r="R24" s="102">
        <v>30.35</v>
      </c>
      <c r="S24" s="102">
        <v>36</v>
      </c>
      <c r="T24" s="102">
        <v>56.25</v>
      </c>
      <c r="U24" s="102">
        <v>71.5</v>
      </c>
      <c r="V24" s="102">
        <v>58.75</v>
      </c>
      <c r="W24" s="102">
        <v>37.15</v>
      </c>
      <c r="X24" s="104">
        <v>32.9</v>
      </c>
      <c r="Y24" s="104">
        <v>32.9</v>
      </c>
      <c r="Z24" s="104">
        <v>32.65</v>
      </c>
      <c r="AA24" s="104">
        <v>30.05</v>
      </c>
      <c r="AB24" s="104">
        <v>28.4</v>
      </c>
      <c r="AC24" s="104">
        <v>30.5</v>
      </c>
      <c r="AD24" s="105">
        <v>30.6</v>
      </c>
      <c r="AE24" s="105">
        <v>36.25</v>
      </c>
      <c r="AF24" s="105">
        <v>58.15</v>
      </c>
      <c r="AG24" s="104">
        <v>73.5</v>
      </c>
      <c r="AH24" s="104">
        <v>60.55</v>
      </c>
      <c r="AI24" s="104">
        <v>37.15</v>
      </c>
      <c r="AJ24" s="104">
        <v>32.9</v>
      </c>
      <c r="AK24" s="104">
        <v>32.9</v>
      </c>
      <c r="AL24" s="104">
        <v>32.75</v>
      </c>
      <c r="AM24" s="111">
        <v>30.15</v>
      </c>
      <c r="AN24" s="111">
        <v>28.5</v>
      </c>
      <c r="AO24" s="111">
        <v>30.7</v>
      </c>
      <c r="AP24" s="104">
        <v>30.8</v>
      </c>
      <c r="AQ24" s="110">
        <v>36.450000000000003</v>
      </c>
      <c r="AR24" s="110">
        <v>59.75</v>
      </c>
      <c r="AS24" s="110">
        <v>75.099999999999994</v>
      </c>
      <c r="AT24" s="110">
        <v>61.8</v>
      </c>
      <c r="AU24" s="110">
        <v>37.15</v>
      </c>
      <c r="AV24" s="110">
        <v>32.9</v>
      </c>
      <c r="AW24" s="104">
        <v>32.9</v>
      </c>
      <c r="AX24" s="104">
        <v>32.85</v>
      </c>
      <c r="AY24" s="104">
        <v>30.25</v>
      </c>
      <c r="AZ24" s="104">
        <v>28.6</v>
      </c>
      <c r="BA24" s="104">
        <v>30.9</v>
      </c>
      <c r="BB24" s="104">
        <v>31</v>
      </c>
      <c r="BC24" s="104">
        <v>36.65</v>
      </c>
      <c r="BD24" s="104">
        <v>61.05</v>
      </c>
      <c r="BE24" s="104">
        <v>76.5</v>
      </c>
      <c r="BF24" s="104">
        <v>62.8</v>
      </c>
      <c r="BG24" s="93">
        <v>37.15</v>
      </c>
      <c r="BH24" s="93">
        <v>32.9</v>
      </c>
      <c r="BI24" s="93">
        <v>32.9</v>
      </c>
      <c r="BJ24" s="93">
        <v>32.950000000000003</v>
      </c>
      <c r="BK24" s="93">
        <v>30.35</v>
      </c>
    </row>
    <row r="25" spans="1:63" ht="14.25">
      <c r="A25" s="134">
        <v>36560</v>
      </c>
      <c r="B25" s="132"/>
      <c r="C25" s="135">
        <v>34759</v>
      </c>
      <c r="D25" s="71">
        <v>32.049999999999997</v>
      </c>
      <c r="E25" s="93">
        <v>31.8</v>
      </c>
      <c r="F25" s="102">
        <v>31.35</v>
      </c>
      <c r="G25" s="102">
        <v>36.35</v>
      </c>
      <c r="H25" s="102">
        <v>53.25</v>
      </c>
      <c r="I25" s="102">
        <v>68.650000000000006</v>
      </c>
      <c r="J25" s="102">
        <v>56.05</v>
      </c>
      <c r="K25" s="102">
        <v>37.700000000000003</v>
      </c>
      <c r="L25" s="102">
        <v>33.5</v>
      </c>
      <c r="M25" s="102">
        <v>33.85</v>
      </c>
      <c r="N25" s="103">
        <v>32.5</v>
      </c>
      <c r="O25" s="102">
        <v>29.9</v>
      </c>
      <c r="P25" s="102">
        <v>28.25</v>
      </c>
      <c r="Q25" s="102">
        <v>30.25</v>
      </c>
      <c r="R25" s="102">
        <v>30.35</v>
      </c>
      <c r="S25" s="102">
        <v>36</v>
      </c>
      <c r="T25" s="102">
        <v>56.25</v>
      </c>
      <c r="U25" s="102">
        <v>71.5</v>
      </c>
      <c r="V25" s="102">
        <v>58.75</v>
      </c>
      <c r="W25" s="102">
        <v>37.15</v>
      </c>
      <c r="X25" s="104">
        <v>32.9</v>
      </c>
      <c r="Y25" s="104">
        <v>32.9</v>
      </c>
      <c r="Z25" s="104">
        <v>32.65</v>
      </c>
      <c r="AA25" s="104">
        <v>30.05</v>
      </c>
      <c r="AB25" s="104">
        <v>28.4</v>
      </c>
      <c r="AC25" s="104">
        <v>30.5</v>
      </c>
      <c r="AD25" s="105">
        <v>30.6</v>
      </c>
      <c r="AE25" s="105">
        <v>36.25</v>
      </c>
      <c r="AF25" s="105">
        <v>58.15</v>
      </c>
      <c r="AG25" s="104">
        <v>73.5</v>
      </c>
      <c r="AH25" s="104">
        <v>60.55</v>
      </c>
      <c r="AI25" s="104">
        <v>37.15</v>
      </c>
      <c r="AJ25" s="104">
        <v>32.9</v>
      </c>
      <c r="AK25" s="104">
        <v>32.9</v>
      </c>
      <c r="AL25" s="104">
        <v>32.75</v>
      </c>
      <c r="AM25" s="118">
        <v>30.15</v>
      </c>
      <c r="AN25" s="111">
        <v>28.5</v>
      </c>
      <c r="AO25" s="111">
        <v>30.7</v>
      </c>
      <c r="AP25" s="104">
        <v>30.8</v>
      </c>
      <c r="AQ25" s="110">
        <v>36.450000000000003</v>
      </c>
      <c r="AR25" s="110">
        <v>59.75</v>
      </c>
      <c r="AS25" s="110">
        <v>75.099999999999994</v>
      </c>
      <c r="AT25" s="110">
        <v>61.8</v>
      </c>
      <c r="AU25" s="110">
        <v>37.15</v>
      </c>
      <c r="AV25" s="110">
        <v>32.9</v>
      </c>
      <c r="AW25" s="104">
        <v>32.9</v>
      </c>
      <c r="AX25" s="104">
        <v>32.85</v>
      </c>
      <c r="AY25" s="104">
        <v>30.25</v>
      </c>
      <c r="AZ25" s="104">
        <v>28.6</v>
      </c>
      <c r="BA25" s="104">
        <v>30.9</v>
      </c>
      <c r="BB25" s="104">
        <v>31</v>
      </c>
      <c r="BC25" s="104">
        <v>36.65</v>
      </c>
      <c r="BD25" s="104">
        <v>61.05</v>
      </c>
      <c r="BE25" s="104">
        <v>76.5</v>
      </c>
      <c r="BF25" s="104">
        <v>62.8</v>
      </c>
      <c r="BG25" s="93">
        <v>37.15</v>
      </c>
      <c r="BH25" s="93">
        <v>32.9</v>
      </c>
      <c r="BI25" s="93">
        <v>32.9</v>
      </c>
      <c r="BJ25" s="93">
        <v>32.950000000000003</v>
      </c>
      <c r="BK25" s="93">
        <v>30.35</v>
      </c>
    </row>
    <row r="26" spans="1:63" ht="14.25">
      <c r="A26" s="134">
        <v>36563</v>
      </c>
      <c r="B26" s="132"/>
      <c r="C26" s="135">
        <v>34759</v>
      </c>
      <c r="D26" s="71">
        <v>31.85</v>
      </c>
      <c r="E26" s="93">
        <v>32.15</v>
      </c>
      <c r="F26" s="102">
        <v>31.75</v>
      </c>
      <c r="G26" s="102">
        <v>36.6</v>
      </c>
      <c r="H26" s="102">
        <v>52.75</v>
      </c>
      <c r="I26" s="102">
        <v>68.650000000000006</v>
      </c>
      <c r="J26" s="102">
        <v>56.05</v>
      </c>
      <c r="K26" s="102">
        <v>38.049999999999997</v>
      </c>
      <c r="L26" s="102">
        <v>33.5</v>
      </c>
      <c r="M26" s="102">
        <v>33.85</v>
      </c>
      <c r="N26" s="103">
        <v>32.5</v>
      </c>
      <c r="O26" s="102">
        <v>29.9</v>
      </c>
      <c r="P26" s="102">
        <v>28.25</v>
      </c>
      <c r="Q26" s="102">
        <v>30.6</v>
      </c>
      <c r="R26" s="102">
        <v>30.75</v>
      </c>
      <c r="S26" s="102">
        <v>36.450000000000003</v>
      </c>
      <c r="T26" s="102">
        <v>55.25</v>
      </c>
      <c r="U26" s="102">
        <v>70.75</v>
      </c>
      <c r="V26" s="102">
        <v>58</v>
      </c>
      <c r="W26" s="102">
        <v>37.5</v>
      </c>
      <c r="X26" s="104">
        <v>32.9</v>
      </c>
      <c r="Y26" s="104">
        <v>32.9</v>
      </c>
      <c r="Z26" s="104">
        <v>32.65</v>
      </c>
      <c r="AA26" s="104">
        <v>30.05</v>
      </c>
      <c r="AB26" s="104">
        <v>28.4</v>
      </c>
      <c r="AC26" s="104">
        <v>30.75</v>
      </c>
      <c r="AD26" s="105">
        <v>30.9</v>
      </c>
      <c r="AE26" s="105">
        <v>36.6</v>
      </c>
      <c r="AF26" s="105">
        <v>57</v>
      </c>
      <c r="AG26" s="104">
        <v>72.5</v>
      </c>
      <c r="AH26" s="104">
        <v>59.75</v>
      </c>
      <c r="AI26" s="104">
        <v>37.5</v>
      </c>
      <c r="AJ26" s="104">
        <v>32.9</v>
      </c>
      <c r="AK26" s="104">
        <v>32.9</v>
      </c>
      <c r="AL26" s="104">
        <v>32.75</v>
      </c>
      <c r="AM26" s="121">
        <v>30.15</v>
      </c>
      <c r="AN26" s="104">
        <v>28.5</v>
      </c>
      <c r="AO26" s="104">
        <v>30.9</v>
      </c>
      <c r="AP26" s="104">
        <v>31.05</v>
      </c>
      <c r="AQ26" s="110">
        <v>36.75</v>
      </c>
      <c r="AR26" s="110">
        <v>58.4</v>
      </c>
      <c r="AS26" s="110">
        <v>73.900000000000006</v>
      </c>
      <c r="AT26" s="110">
        <v>61</v>
      </c>
      <c r="AU26" s="110">
        <v>37.5</v>
      </c>
      <c r="AV26" s="110">
        <v>32.9</v>
      </c>
      <c r="AW26" s="104">
        <v>32.9</v>
      </c>
      <c r="AX26" s="104">
        <v>32.85</v>
      </c>
      <c r="AY26" s="104">
        <v>30.25</v>
      </c>
      <c r="AZ26" s="104">
        <v>28.6</v>
      </c>
      <c r="BA26" s="104">
        <v>31.05</v>
      </c>
      <c r="BB26" s="104">
        <v>31.2</v>
      </c>
      <c r="BC26" s="104">
        <v>36.9</v>
      </c>
      <c r="BD26" s="104">
        <v>59.7</v>
      </c>
      <c r="BE26" s="104">
        <v>75.3</v>
      </c>
      <c r="BF26" s="104">
        <v>62</v>
      </c>
      <c r="BG26" s="93">
        <v>37.5</v>
      </c>
      <c r="BH26" s="93">
        <v>32.9</v>
      </c>
      <c r="BI26" s="93">
        <v>32.9</v>
      </c>
      <c r="BJ26" s="93">
        <v>32.950000000000003</v>
      </c>
      <c r="BK26" s="93">
        <v>30.35</v>
      </c>
    </row>
    <row r="27" spans="1:63" ht="14.25">
      <c r="A27" s="134">
        <v>36564</v>
      </c>
      <c r="B27" s="132"/>
      <c r="C27" s="135">
        <v>34759</v>
      </c>
      <c r="D27" s="71">
        <v>32.1</v>
      </c>
      <c r="E27" s="93">
        <v>32.049999999999997</v>
      </c>
      <c r="F27" s="102">
        <v>31.75</v>
      </c>
      <c r="G27" s="102">
        <v>36.75</v>
      </c>
      <c r="H27" s="102">
        <v>52.9</v>
      </c>
      <c r="I27" s="102">
        <v>68.900000000000006</v>
      </c>
      <c r="J27" s="102">
        <v>56.55</v>
      </c>
      <c r="K27" s="102">
        <v>38.6</v>
      </c>
      <c r="L27" s="102">
        <v>33.4</v>
      </c>
      <c r="M27" s="102">
        <v>33.75</v>
      </c>
      <c r="N27" s="103">
        <v>32.5</v>
      </c>
      <c r="O27" s="102">
        <v>29.9</v>
      </c>
      <c r="P27" s="102">
        <v>28.25</v>
      </c>
      <c r="Q27" s="102">
        <v>30.6</v>
      </c>
      <c r="R27" s="102">
        <v>30.75</v>
      </c>
      <c r="S27" s="102">
        <v>36.450000000000003</v>
      </c>
      <c r="T27" s="102">
        <v>55.25</v>
      </c>
      <c r="U27" s="102">
        <v>71</v>
      </c>
      <c r="V27" s="102">
        <v>58.5</v>
      </c>
      <c r="W27" s="102">
        <v>38.15</v>
      </c>
      <c r="X27" s="104">
        <v>32.9</v>
      </c>
      <c r="Y27" s="104">
        <v>32.9</v>
      </c>
      <c r="Z27" s="104">
        <v>32.65</v>
      </c>
      <c r="AA27" s="104">
        <v>30.05</v>
      </c>
      <c r="AB27" s="104">
        <v>28.4</v>
      </c>
      <c r="AC27" s="104">
        <v>30.75</v>
      </c>
      <c r="AD27" s="105">
        <v>30.9</v>
      </c>
      <c r="AE27" s="105">
        <v>36.6</v>
      </c>
      <c r="AF27" s="105">
        <v>57</v>
      </c>
      <c r="AG27" s="104">
        <v>72.75</v>
      </c>
      <c r="AH27" s="104">
        <v>60.25</v>
      </c>
      <c r="AI27" s="104">
        <v>38.15</v>
      </c>
      <c r="AJ27" s="104">
        <v>32.9</v>
      </c>
      <c r="AK27" s="104">
        <v>32.9</v>
      </c>
      <c r="AL27" s="104">
        <v>32.75</v>
      </c>
      <c r="AM27" s="118">
        <v>30.15</v>
      </c>
      <c r="AN27" s="111">
        <v>28.5</v>
      </c>
      <c r="AO27" s="111">
        <v>30.9</v>
      </c>
      <c r="AP27" s="104">
        <v>31.05</v>
      </c>
      <c r="AQ27" s="110">
        <v>36.75</v>
      </c>
      <c r="AR27" s="110">
        <v>58.4</v>
      </c>
      <c r="AS27" s="110">
        <v>74.150000000000006</v>
      </c>
      <c r="AT27" s="110">
        <v>61.5</v>
      </c>
      <c r="AU27" s="110">
        <v>38.15</v>
      </c>
      <c r="AV27" s="110">
        <v>32.9</v>
      </c>
      <c r="AW27" s="104">
        <v>32.9</v>
      </c>
      <c r="AX27" s="104">
        <v>32.85</v>
      </c>
      <c r="AY27" s="104">
        <v>30.25</v>
      </c>
      <c r="AZ27" s="104">
        <v>28.6</v>
      </c>
      <c r="BA27" s="104">
        <v>31.05</v>
      </c>
      <c r="BB27" s="104">
        <v>31.2</v>
      </c>
      <c r="BC27" s="104">
        <v>36.9</v>
      </c>
      <c r="BD27" s="104">
        <v>59.7</v>
      </c>
      <c r="BE27" s="104">
        <v>75.55</v>
      </c>
      <c r="BF27" s="104">
        <v>62.5</v>
      </c>
      <c r="BG27" s="93">
        <v>38.15</v>
      </c>
      <c r="BH27" s="93">
        <v>32.9</v>
      </c>
      <c r="BI27" s="93">
        <v>32.9</v>
      </c>
      <c r="BJ27" s="93">
        <v>32.950000000000003</v>
      </c>
      <c r="BK27" s="93">
        <v>30.35</v>
      </c>
    </row>
    <row r="28" spans="1:63" ht="14.25">
      <c r="A28" s="134">
        <v>36565</v>
      </c>
      <c r="B28" s="132"/>
      <c r="C28" s="135">
        <v>34759</v>
      </c>
      <c r="D28" s="71">
        <v>32.700000000000003</v>
      </c>
      <c r="E28" s="93">
        <v>32.6</v>
      </c>
      <c r="F28" s="102">
        <v>31.925000000000001</v>
      </c>
      <c r="G28" s="102">
        <v>36.950000000000003</v>
      </c>
      <c r="H28" s="102">
        <v>53.3</v>
      </c>
      <c r="I28" s="102">
        <v>68.974999999999994</v>
      </c>
      <c r="J28" s="102">
        <v>56.65</v>
      </c>
      <c r="K28" s="102">
        <v>39.1</v>
      </c>
      <c r="L28" s="102">
        <v>33.4</v>
      </c>
      <c r="M28" s="102">
        <v>33.75</v>
      </c>
      <c r="N28" s="103">
        <v>32</v>
      </c>
      <c r="O28" s="102">
        <v>29.5</v>
      </c>
      <c r="P28" s="102">
        <v>28.25</v>
      </c>
      <c r="Q28" s="102">
        <v>30.75</v>
      </c>
      <c r="R28" s="102">
        <v>30.25</v>
      </c>
      <c r="S28" s="102">
        <v>36</v>
      </c>
      <c r="T28" s="102">
        <v>55.05</v>
      </c>
      <c r="U28" s="102">
        <v>70.75</v>
      </c>
      <c r="V28" s="102">
        <v>58.35</v>
      </c>
      <c r="W28" s="102">
        <v>38.299999999999997</v>
      </c>
      <c r="X28" s="104">
        <v>32.549999999999997</v>
      </c>
      <c r="Y28" s="104">
        <v>32.549999999999997</v>
      </c>
      <c r="Z28" s="104">
        <v>32.15</v>
      </c>
      <c r="AA28" s="104">
        <v>29.65</v>
      </c>
      <c r="AB28" s="104">
        <v>28.4</v>
      </c>
      <c r="AC28" s="104">
        <v>30.75</v>
      </c>
      <c r="AD28" s="105">
        <v>30.25</v>
      </c>
      <c r="AE28" s="105">
        <v>36</v>
      </c>
      <c r="AF28" s="105">
        <v>56.55</v>
      </c>
      <c r="AG28" s="104">
        <v>72.25</v>
      </c>
      <c r="AH28" s="104">
        <v>59.85</v>
      </c>
      <c r="AI28" s="104">
        <v>38.299999999999997</v>
      </c>
      <c r="AJ28" s="104">
        <v>32.549999999999997</v>
      </c>
      <c r="AK28" s="104">
        <v>32.549999999999997</v>
      </c>
      <c r="AL28" s="104">
        <v>32.25</v>
      </c>
      <c r="AM28" s="121">
        <v>29.75</v>
      </c>
      <c r="AN28" s="108">
        <v>28.5</v>
      </c>
      <c r="AO28" s="108">
        <v>30.75</v>
      </c>
      <c r="AP28" s="104">
        <v>30.25</v>
      </c>
      <c r="AQ28" s="110">
        <v>36</v>
      </c>
      <c r="AR28" s="110">
        <v>57.8</v>
      </c>
      <c r="AS28" s="110">
        <v>73.5</v>
      </c>
      <c r="AT28" s="110">
        <v>61.1</v>
      </c>
      <c r="AU28" s="110">
        <v>38.299999999999997</v>
      </c>
      <c r="AV28" s="110">
        <v>32.549999999999997</v>
      </c>
      <c r="AW28" s="104">
        <v>32.549999999999997</v>
      </c>
      <c r="AX28" s="104">
        <v>32.35</v>
      </c>
      <c r="AY28" s="104">
        <v>29.85</v>
      </c>
      <c r="AZ28" s="104">
        <v>28.6</v>
      </c>
      <c r="BA28" s="104">
        <v>30.9</v>
      </c>
      <c r="BB28" s="104">
        <v>30.4</v>
      </c>
      <c r="BC28" s="104">
        <v>36.15</v>
      </c>
      <c r="BD28" s="104">
        <v>59.05</v>
      </c>
      <c r="BE28" s="104">
        <v>74.75</v>
      </c>
      <c r="BF28" s="104">
        <v>62.1</v>
      </c>
      <c r="BG28" s="93">
        <v>38.299999999999997</v>
      </c>
      <c r="BH28" s="93">
        <v>32.549999999999997</v>
      </c>
      <c r="BI28" s="93">
        <v>32.549999999999997</v>
      </c>
      <c r="BJ28" s="93">
        <v>32.450000000000003</v>
      </c>
      <c r="BK28" s="93">
        <v>29.95</v>
      </c>
    </row>
    <row r="29" spans="1:63" ht="14.25">
      <c r="A29" s="134">
        <v>36566</v>
      </c>
      <c r="B29" s="132"/>
      <c r="C29" s="135">
        <v>34759</v>
      </c>
      <c r="D29" s="71">
        <v>32.75</v>
      </c>
      <c r="E29" s="93">
        <v>33.25</v>
      </c>
      <c r="F29" s="102">
        <v>33.25</v>
      </c>
      <c r="G29" s="102">
        <v>37.1</v>
      </c>
      <c r="H29" s="102">
        <v>53.8</v>
      </c>
      <c r="I29" s="102">
        <v>69.849999999999994</v>
      </c>
      <c r="J29" s="102">
        <v>57</v>
      </c>
      <c r="K29" s="102">
        <v>39.1</v>
      </c>
      <c r="L29" s="102">
        <v>33.4</v>
      </c>
      <c r="M29" s="102">
        <v>33.75</v>
      </c>
      <c r="N29" s="103">
        <v>32.75</v>
      </c>
      <c r="O29" s="102">
        <v>30.5</v>
      </c>
      <c r="P29" s="102">
        <v>29.5</v>
      </c>
      <c r="Q29" s="102">
        <v>31</v>
      </c>
      <c r="R29" s="102">
        <v>30.75</v>
      </c>
      <c r="S29" s="102">
        <v>36</v>
      </c>
      <c r="T29" s="102">
        <v>55.55</v>
      </c>
      <c r="U29" s="102">
        <v>71.25</v>
      </c>
      <c r="V29" s="102">
        <v>58.45</v>
      </c>
      <c r="W29" s="102">
        <v>38.299999999999997</v>
      </c>
      <c r="X29" s="104">
        <v>32.549999999999997</v>
      </c>
      <c r="Y29" s="104">
        <v>32.549999999999997</v>
      </c>
      <c r="Z29" s="104">
        <v>32.9</v>
      </c>
      <c r="AA29" s="104">
        <v>30.65</v>
      </c>
      <c r="AB29" s="104">
        <v>29.65</v>
      </c>
      <c r="AC29" s="104">
        <v>31</v>
      </c>
      <c r="AD29" s="105">
        <v>30.75</v>
      </c>
      <c r="AE29" s="105">
        <v>36</v>
      </c>
      <c r="AF29" s="105">
        <v>57.05</v>
      </c>
      <c r="AG29" s="104">
        <v>72.75</v>
      </c>
      <c r="AH29" s="104">
        <v>59.95</v>
      </c>
      <c r="AI29" s="104">
        <v>38.299999999999997</v>
      </c>
      <c r="AJ29" s="104">
        <v>32.549999999999997</v>
      </c>
      <c r="AK29" s="104">
        <v>32.549999999999997</v>
      </c>
      <c r="AL29" s="104">
        <v>33</v>
      </c>
      <c r="AM29" s="118">
        <v>30.75</v>
      </c>
      <c r="AN29" s="108">
        <v>29.75</v>
      </c>
      <c r="AO29" s="108">
        <v>31</v>
      </c>
      <c r="AP29" s="104">
        <v>30.75</v>
      </c>
      <c r="AQ29" s="110">
        <v>36</v>
      </c>
      <c r="AR29" s="110">
        <v>58.3</v>
      </c>
      <c r="AS29" s="110">
        <v>74</v>
      </c>
      <c r="AT29" s="110">
        <v>61.2</v>
      </c>
      <c r="AU29" s="110">
        <v>38.299999999999997</v>
      </c>
      <c r="AV29" s="110">
        <v>32.549999999999997</v>
      </c>
      <c r="AW29" s="104">
        <v>32.549999999999997</v>
      </c>
      <c r="AX29" s="104">
        <v>33.1</v>
      </c>
      <c r="AY29" s="104">
        <v>30.85</v>
      </c>
      <c r="AZ29" s="104">
        <v>29.85</v>
      </c>
      <c r="BA29" s="104">
        <v>31.15</v>
      </c>
      <c r="BB29" s="104">
        <v>30.9</v>
      </c>
      <c r="BC29" s="104">
        <v>36.15</v>
      </c>
      <c r="BD29" s="104">
        <v>59.55</v>
      </c>
      <c r="BE29" s="104">
        <v>75.25</v>
      </c>
      <c r="BF29" s="104">
        <v>62.2</v>
      </c>
      <c r="BG29" s="93">
        <v>38.299999999999997</v>
      </c>
      <c r="BH29" s="93">
        <v>32.549999999999997</v>
      </c>
      <c r="BI29" s="93">
        <v>32.549999999999997</v>
      </c>
      <c r="BJ29" s="93">
        <v>33.200000000000003</v>
      </c>
      <c r="BK29" s="93">
        <v>30.95</v>
      </c>
    </row>
    <row r="30" spans="1:63" ht="14.25">
      <c r="A30" s="134">
        <v>36567</v>
      </c>
      <c r="B30" s="132"/>
      <c r="C30" s="135">
        <v>34759</v>
      </c>
      <c r="D30" s="71">
        <v>33.6</v>
      </c>
      <c r="E30" s="93">
        <v>34.299999999999997</v>
      </c>
      <c r="F30" s="102">
        <v>34.299999999999997</v>
      </c>
      <c r="G30" s="102">
        <v>37.65</v>
      </c>
      <c r="H30" s="102">
        <v>54.65</v>
      </c>
      <c r="I30" s="102">
        <v>70.3</v>
      </c>
      <c r="J30" s="102">
        <v>57.25</v>
      </c>
      <c r="K30" s="102">
        <v>40.1</v>
      </c>
      <c r="L30" s="102">
        <v>33.65</v>
      </c>
      <c r="M30" s="102">
        <v>34</v>
      </c>
      <c r="N30" s="103">
        <v>32.75</v>
      </c>
      <c r="O30" s="102">
        <v>30.5</v>
      </c>
      <c r="P30" s="102">
        <v>30.5</v>
      </c>
      <c r="Q30" s="102">
        <v>31.75</v>
      </c>
      <c r="R30" s="102">
        <v>31.75</v>
      </c>
      <c r="S30" s="102">
        <v>36.25</v>
      </c>
      <c r="T30" s="102">
        <v>56.15</v>
      </c>
      <c r="U30" s="102">
        <v>71.75</v>
      </c>
      <c r="V30" s="102">
        <v>58.65</v>
      </c>
      <c r="W30" s="102">
        <v>39.299999999999997</v>
      </c>
      <c r="X30" s="104">
        <v>32.799999999999997</v>
      </c>
      <c r="Y30" s="104">
        <v>32.799999999999997</v>
      </c>
      <c r="Z30" s="104">
        <v>32.9</v>
      </c>
      <c r="AA30" s="104">
        <v>30.65</v>
      </c>
      <c r="AB30" s="104">
        <v>30.65</v>
      </c>
      <c r="AC30" s="104">
        <v>31.75</v>
      </c>
      <c r="AD30" s="105">
        <v>31.75</v>
      </c>
      <c r="AE30" s="105">
        <v>36.25</v>
      </c>
      <c r="AF30" s="105">
        <v>57.65</v>
      </c>
      <c r="AG30" s="104">
        <v>73.25</v>
      </c>
      <c r="AH30" s="104">
        <v>60.15</v>
      </c>
      <c r="AI30" s="104">
        <v>39.299999999999997</v>
      </c>
      <c r="AJ30" s="104">
        <v>32.799999999999997</v>
      </c>
      <c r="AK30" s="104">
        <v>32.799999999999997</v>
      </c>
      <c r="AL30" s="104">
        <v>33</v>
      </c>
      <c r="AM30" s="121">
        <v>30.75</v>
      </c>
      <c r="AN30" s="108">
        <v>30.75</v>
      </c>
      <c r="AO30" s="108">
        <v>31.75</v>
      </c>
      <c r="AP30" s="104">
        <v>31.75</v>
      </c>
      <c r="AQ30" s="110">
        <v>36.25</v>
      </c>
      <c r="AR30" s="110">
        <v>58.9</v>
      </c>
      <c r="AS30" s="110">
        <v>74.5</v>
      </c>
      <c r="AT30" s="110">
        <v>61.4</v>
      </c>
      <c r="AU30" s="110">
        <v>39.299999999999997</v>
      </c>
      <c r="AV30" s="110">
        <v>32.799999999999997</v>
      </c>
      <c r="AW30" s="104">
        <v>32.799999999999997</v>
      </c>
      <c r="AX30" s="104">
        <v>33.1</v>
      </c>
      <c r="AY30" s="104">
        <v>30.85</v>
      </c>
      <c r="AZ30" s="104">
        <v>30.85</v>
      </c>
      <c r="BA30" s="104">
        <v>31.9</v>
      </c>
      <c r="BB30" s="104">
        <v>31.9</v>
      </c>
      <c r="BC30" s="104">
        <v>36.4</v>
      </c>
      <c r="BD30" s="104">
        <v>60.15</v>
      </c>
      <c r="BE30" s="104">
        <v>75.75</v>
      </c>
      <c r="BF30" s="104">
        <v>62.4</v>
      </c>
      <c r="BG30" s="93">
        <v>39.299999999999997</v>
      </c>
      <c r="BH30" s="93">
        <v>32.799999999999997</v>
      </c>
      <c r="BI30" s="93">
        <v>32.799999999999997</v>
      </c>
      <c r="BJ30" s="93">
        <v>33.200000000000003</v>
      </c>
      <c r="BK30" s="93">
        <v>30.95</v>
      </c>
    </row>
    <row r="31" spans="1:63" ht="14.25">
      <c r="A31" s="134">
        <v>36570</v>
      </c>
      <c r="B31" s="132"/>
      <c r="C31" s="135">
        <v>34759</v>
      </c>
      <c r="D31" s="71">
        <v>34</v>
      </c>
      <c r="E31" s="93">
        <v>34.549999999999997</v>
      </c>
      <c r="F31" s="102">
        <v>34.549999999999997</v>
      </c>
      <c r="G31" s="102">
        <v>37.799999999999997</v>
      </c>
      <c r="H31" s="102">
        <v>55.25</v>
      </c>
      <c r="I31" s="102">
        <v>70.55</v>
      </c>
      <c r="J31" s="102">
        <v>57.65</v>
      </c>
      <c r="K31" s="102">
        <v>40.6</v>
      </c>
      <c r="L31" s="102">
        <v>33.65</v>
      </c>
      <c r="M31" s="102">
        <v>34</v>
      </c>
      <c r="N31" s="103">
        <v>33</v>
      </c>
      <c r="O31" s="102">
        <v>30.75</v>
      </c>
      <c r="P31" s="102">
        <v>30.75</v>
      </c>
      <c r="Q31" s="102">
        <v>31.75</v>
      </c>
      <c r="R31" s="102">
        <v>31.75</v>
      </c>
      <c r="S31" s="102">
        <v>36.25</v>
      </c>
      <c r="T31" s="102">
        <v>56.55</v>
      </c>
      <c r="U31" s="102">
        <v>71.75</v>
      </c>
      <c r="V31" s="102">
        <v>58.65</v>
      </c>
      <c r="W31" s="102">
        <v>39.799999999999997</v>
      </c>
      <c r="X31" s="104">
        <v>32.799999999999997</v>
      </c>
      <c r="Y31" s="104">
        <v>32.799999999999997</v>
      </c>
      <c r="Z31" s="104">
        <v>33.15</v>
      </c>
      <c r="AA31" s="104">
        <v>30.9</v>
      </c>
      <c r="AB31" s="104">
        <v>30.9</v>
      </c>
      <c r="AC31" s="104">
        <v>31.75</v>
      </c>
      <c r="AD31" s="105">
        <v>31.75</v>
      </c>
      <c r="AE31" s="105">
        <v>36.25</v>
      </c>
      <c r="AF31" s="105">
        <v>58.05</v>
      </c>
      <c r="AG31" s="104">
        <v>73.25</v>
      </c>
      <c r="AH31" s="104">
        <v>60.15</v>
      </c>
      <c r="AI31" s="104">
        <v>39.799999999999997</v>
      </c>
      <c r="AJ31" s="104">
        <v>32.799999999999997</v>
      </c>
      <c r="AK31" s="104">
        <v>32.799999999999997</v>
      </c>
      <c r="AL31" s="104">
        <v>33.25</v>
      </c>
      <c r="AM31" s="118">
        <v>31</v>
      </c>
      <c r="AN31" s="108">
        <v>31</v>
      </c>
      <c r="AO31" s="108">
        <v>31.75</v>
      </c>
      <c r="AP31" s="104">
        <v>31.75</v>
      </c>
      <c r="AQ31" s="110">
        <v>36.25</v>
      </c>
      <c r="AR31" s="110">
        <v>59.3</v>
      </c>
      <c r="AS31" s="110">
        <v>74.5</v>
      </c>
      <c r="AT31" s="110">
        <v>61.4</v>
      </c>
      <c r="AU31" s="110">
        <v>39.799999999999997</v>
      </c>
      <c r="AV31" s="110">
        <v>32.799999999999997</v>
      </c>
      <c r="AW31" s="104">
        <v>32.799999999999997</v>
      </c>
      <c r="AX31" s="104">
        <v>33.35</v>
      </c>
      <c r="AY31" s="104">
        <v>31.1</v>
      </c>
      <c r="AZ31" s="104">
        <v>31.1</v>
      </c>
      <c r="BA31" s="104">
        <v>31.9</v>
      </c>
      <c r="BB31" s="104">
        <v>31.9</v>
      </c>
      <c r="BC31" s="104">
        <v>36.4</v>
      </c>
      <c r="BD31" s="104">
        <v>60.55</v>
      </c>
      <c r="BE31" s="104">
        <v>75.75</v>
      </c>
      <c r="BF31" s="104">
        <v>62.4</v>
      </c>
      <c r="BG31" s="93">
        <v>39.799999999999997</v>
      </c>
      <c r="BH31" s="93">
        <v>32.799999999999997</v>
      </c>
      <c r="BI31" s="93">
        <v>32.799999999999997</v>
      </c>
      <c r="BJ31" s="93">
        <v>33.450000000000003</v>
      </c>
      <c r="BK31" s="93">
        <v>31.2</v>
      </c>
    </row>
    <row r="32" spans="1:63" ht="14.25">
      <c r="A32" s="134">
        <v>36571</v>
      </c>
      <c r="B32" s="132"/>
      <c r="C32" s="135">
        <v>34759</v>
      </c>
      <c r="D32" s="71">
        <v>33.85</v>
      </c>
      <c r="E32" s="93">
        <v>34.549999999999997</v>
      </c>
      <c r="F32" s="102">
        <v>34.549999999999997</v>
      </c>
      <c r="G32" s="102">
        <v>37.75</v>
      </c>
      <c r="H32" s="102">
        <v>55.65</v>
      </c>
      <c r="I32" s="102">
        <v>70.7</v>
      </c>
      <c r="J32" s="102">
        <v>57.7</v>
      </c>
      <c r="K32" s="102">
        <v>40.799999999999997</v>
      </c>
      <c r="L32" s="102">
        <v>33.9</v>
      </c>
      <c r="M32" s="102">
        <v>34.25</v>
      </c>
      <c r="N32" s="103">
        <v>33</v>
      </c>
      <c r="O32" s="102">
        <v>30.75</v>
      </c>
      <c r="P32" s="102">
        <v>30.75</v>
      </c>
      <c r="Q32" s="102">
        <v>31.75</v>
      </c>
      <c r="R32" s="102">
        <v>31.75</v>
      </c>
      <c r="S32" s="102">
        <v>36.25</v>
      </c>
      <c r="T32" s="102">
        <v>56.75</v>
      </c>
      <c r="U32" s="102">
        <v>71.75</v>
      </c>
      <c r="V32" s="102">
        <v>58.5</v>
      </c>
      <c r="W32" s="102">
        <v>40</v>
      </c>
      <c r="X32" s="104">
        <v>33.049999999999997</v>
      </c>
      <c r="Y32" s="104">
        <v>33.049999999999997</v>
      </c>
      <c r="Z32" s="104">
        <v>33.15</v>
      </c>
      <c r="AA32" s="104">
        <v>30.9</v>
      </c>
      <c r="AB32" s="104">
        <v>30.9</v>
      </c>
      <c r="AC32" s="104">
        <v>31.75</v>
      </c>
      <c r="AD32" s="105">
        <v>31.75</v>
      </c>
      <c r="AE32" s="105">
        <v>36.25</v>
      </c>
      <c r="AF32" s="105">
        <v>58.25</v>
      </c>
      <c r="AG32" s="104">
        <v>73.25</v>
      </c>
      <c r="AH32" s="104">
        <v>60</v>
      </c>
      <c r="AI32" s="104">
        <v>40</v>
      </c>
      <c r="AJ32" s="104">
        <v>33.049999999999997</v>
      </c>
      <c r="AK32" s="104">
        <v>33.049999999999997</v>
      </c>
      <c r="AL32" s="104">
        <v>33.25</v>
      </c>
      <c r="AM32" s="121">
        <v>31</v>
      </c>
      <c r="AN32" s="108">
        <v>31</v>
      </c>
      <c r="AO32" s="108">
        <v>31.75</v>
      </c>
      <c r="AP32" s="104">
        <v>31.75</v>
      </c>
      <c r="AQ32" s="110">
        <v>36.25</v>
      </c>
      <c r="AR32" s="110">
        <v>59.5</v>
      </c>
      <c r="AS32" s="110">
        <v>74.5</v>
      </c>
      <c r="AT32" s="110">
        <v>61.25</v>
      </c>
      <c r="AU32" s="110">
        <v>40</v>
      </c>
      <c r="AV32" s="110">
        <v>33.049999999999997</v>
      </c>
      <c r="AW32" s="104">
        <v>33.049999999999997</v>
      </c>
      <c r="AX32" s="104">
        <v>33.35</v>
      </c>
      <c r="AY32" s="104">
        <v>31.1</v>
      </c>
      <c r="AZ32" s="104">
        <v>31.1</v>
      </c>
      <c r="BA32" s="104">
        <v>31.9</v>
      </c>
      <c r="BB32" s="104">
        <v>31.9</v>
      </c>
      <c r="BC32" s="104">
        <v>36.4</v>
      </c>
      <c r="BD32" s="104">
        <v>60.75</v>
      </c>
      <c r="BE32" s="104">
        <v>75.75</v>
      </c>
      <c r="BF32" s="104">
        <v>62.25</v>
      </c>
      <c r="BG32" s="93">
        <v>40</v>
      </c>
      <c r="BH32" s="93">
        <v>33.049999999999997</v>
      </c>
      <c r="BI32" s="93">
        <v>33.049999999999997</v>
      </c>
      <c r="BJ32" s="93">
        <v>33.450000000000003</v>
      </c>
      <c r="BK32" s="93">
        <v>31.2</v>
      </c>
    </row>
    <row r="33" spans="1:63" ht="14.25">
      <c r="A33" s="134">
        <v>36572</v>
      </c>
      <c r="B33" s="132"/>
      <c r="C33" s="135">
        <v>34759</v>
      </c>
      <c r="D33" s="71">
        <v>32.85</v>
      </c>
      <c r="E33" s="93">
        <v>34.25</v>
      </c>
      <c r="F33" s="102">
        <v>34.25</v>
      </c>
      <c r="G33" s="102">
        <v>37.299999999999997</v>
      </c>
      <c r="H33" s="102">
        <v>56</v>
      </c>
      <c r="I33" s="102">
        <v>71.2</v>
      </c>
      <c r="J33" s="102">
        <v>58</v>
      </c>
      <c r="K33" s="102">
        <v>41</v>
      </c>
      <c r="L33" s="102">
        <v>33.799999999999997</v>
      </c>
      <c r="M33" s="102">
        <v>34.15</v>
      </c>
      <c r="N33" s="103">
        <v>33</v>
      </c>
      <c r="O33" s="102">
        <v>30.75</v>
      </c>
      <c r="P33" s="102">
        <v>30.75</v>
      </c>
      <c r="Q33" s="102">
        <v>31.75</v>
      </c>
      <c r="R33" s="102">
        <v>31.75</v>
      </c>
      <c r="S33" s="102">
        <v>36.25</v>
      </c>
      <c r="T33" s="102">
        <v>57.4</v>
      </c>
      <c r="U33" s="102">
        <v>72.400000000000006</v>
      </c>
      <c r="V33" s="102">
        <v>59.15</v>
      </c>
      <c r="W33" s="102">
        <v>40.299999999999997</v>
      </c>
      <c r="X33" s="104">
        <v>33.049999999999997</v>
      </c>
      <c r="Y33" s="104">
        <v>33.049999999999997</v>
      </c>
      <c r="Z33" s="104">
        <v>33.15</v>
      </c>
      <c r="AA33" s="104">
        <v>30.9</v>
      </c>
      <c r="AB33" s="104">
        <v>30.9</v>
      </c>
      <c r="AC33" s="104">
        <v>31.75</v>
      </c>
      <c r="AD33" s="105">
        <v>31.75</v>
      </c>
      <c r="AE33" s="105">
        <v>36.25</v>
      </c>
      <c r="AF33" s="105">
        <v>58.6</v>
      </c>
      <c r="AG33" s="104">
        <v>73.599999999999994</v>
      </c>
      <c r="AH33" s="104">
        <v>60.35</v>
      </c>
      <c r="AI33" s="104">
        <v>40.299999999999997</v>
      </c>
      <c r="AJ33" s="104">
        <v>33.049999999999997</v>
      </c>
      <c r="AK33" s="104">
        <v>33.049999999999997</v>
      </c>
      <c r="AL33" s="104">
        <v>33.25</v>
      </c>
      <c r="AM33" s="118">
        <v>31</v>
      </c>
      <c r="AN33" s="108">
        <v>31</v>
      </c>
      <c r="AO33" s="108">
        <v>31.75</v>
      </c>
      <c r="AP33" s="104">
        <v>31.75</v>
      </c>
      <c r="AQ33" s="110">
        <v>36.25</v>
      </c>
      <c r="AR33" s="110">
        <v>59.3</v>
      </c>
      <c r="AS33" s="110">
        <v>74.3</v>
      </c>
      <c r="AT33" s="110">
        <v>61.05</v>
      </c>
      <c r="AU33" s="110">
        <v>40.299999999999997</v>
      </c>
      <c r="AV33" s="110">
        <v>33.049999999999997</v>
      </c>
      <c r="AW33" s="104">
        <v>33.049999999999997</v>
      </c>
      <c r="AX33" s="104">
        <v>33.35</v>
      </c>
      <c r="AY33" s="104">
        <v>31.1</v>
      </c>
      <c r="AZ33" s="104">
        <v>31.1</v>
      </c>
      <c r="BA33" s="104">
        <v>31.9</v>
      </c>
      <c r="BB33" s="104">
        <v>31.9</v>
      </c>
      <c r="BC33" s="104">
        <v>36.4</v>
      </c>
      <c r="BD33" s="104">
        <v>59.8</v>
      </c>
      <c r="BE33" s="104">
        <v>74.8</v>
      </c>
      <c r="BF33" s="104">
        <v>61.55</v>
      </c>
      <c r="BG33" s="93">
        <v>40.299999999999997</v>
      </c>
      <c r="BH33" s="93">
        <v>33.049999999999997</v>
      </c>
      <c r="BI33" s="93">
        <v>33.049999999999997</v>
      </c>
      <c r="BJ33" s="93">
        <v>33.450000000000003</v>
      </c>
      <c r="BK33" s="93">
        <v>31.2</v>
      </c>
    </row>
    <row r="34" spans="1:63" ht="15">
      <c r="A34" s="134">
        <v>36573</v>
      </c>
      <c r="B34" s="132"/>
      <c r="C34" s="135">
        <v>34759</v>
      </c>
      <c r="D34" s="71">
        <v>33.25</v>
      </c>
      <c r="E34" s="93">
        <v>34.4</v>
      </c>
      <c r="F34" s="102">
        <v>34.450000000000003</v>
      </c>
      <c r="G34" s="102">
        <v>37.25</v>
      </c>
      <c r="H34" s="102">
        <v>56.9</v>
      </c>
      <c r="I34" s="102">
        <v>72.099999999999994</v>
      </c>
      <c r="J34" s="102">
        <v>58.5</v>
      </c>
      <c r="K34" s="102">
        <v>41.25</v>
      </c>
      <c r="L34" s="102">
        <v>34.15</v>
      </c>
      <c r="M34" s="102">
        <v>34.5</v>
      </c>
      <c r="N34" s="103">
        <v>32.75</v>
      </c>
      <c r="O34" s="102">
        <v>31</v>
      </c>
      <c r="P34" s="102">
        <v>31.5</v>
      </c>
      <c r="Q34" s="102">
        <v>31.75</v>
      </c>
      <c r="R34" s="102">
        <v>31.75</v>
      </c>
      <c r="S34" s="102">
        <v>36.25</v>
      </c>
      <c r="T34" s="102">
        <v>57.85</v>
      </c>
      <c r="U34" s="102">
        <v>72.95</v>
      </c>
      <c r="V34" s="102">
        <v>59</v>
      </c>
      <c r="W34" s="102">
        <v>40.549999999999997</v>
      </c>
      <c r="X34" s="104">
        <v>33.4</v>
      </c>
      <c r="Y34" s="104">
        <v>33.4</v>
      </c>
      <c r="Z34" s="104">
        <v>32.9</v>
      </c>
      <c r="AA34" s="104">
        <v>31.15</v>
      </c>
      <c r="AB34" s="104">
        <v>31.65</v>
      </c>
      <c r="AC34" s="104">
        <v>31.75</v>
      </c>
      <c r="AD34" s="105">
        <v>31.75</v>
      </c>
      <c r="AE34" s="105">
        <v>36.25</v>
      </c>
      <c r="AF34" s="105">
        <v>58.55</v>
      </c>
      <c r="AG34" s="104">
        <v>73.650000000000006</v>
      </c>
      <c r="AH34" s="104">
        <v>59.7</v>
      </c>
      <c r="AI34" s="104">
        <v>40.549999999999997</v>
      </c>
      <c r="AJ34" s="104">
        <v>33.4</v>
      </c>
      <c r="AK34" s="104">
        <v>33.4</v>
      </c>
      <c r="AL34" s="104">
        <v>33</v>
      </c>
      <c r="AM34" s="121">
        <v>31.25</v>
      </c>
      <c r="AN34" s="108">
        <v>31.75</v>
      </c>
      <c r="AO34" s="108">
        <v>31.75</v>
      </c>
      <c r="AP34" s="104">
        <v>31.75</v>
      </c>
      <c r="AQ34" s="110">
        <v>36.25</v>
      </c>
      <c r="AR34" s="117">
        <v>59.15</v>
      </c>
      <c r="AS34" s="110">
        <v>74.25</v>
      </c>
      <c r="AT34" s="110">
        <v>60.3</v>
      </c>
      <c r="AU34" s="104">
        <v>40.549999999999997</v>
      </c>
      <c r="AV34" s="110">
        <v>33.4</v>
      </c>
      <c r="AW34" s="104">
        <v>33.4</v>
      </c>
      <c r="AX34" s="104">
        <v>33.1</v>
      </c>
      <c r="AY34" s="104">
        <v>31.35</v>
      </c>
      <c r="AZ34" s="104">
        <v>31.85</v>
      </c>
      <c r="BA34" s="104">
        <v>31.9</v>
      </c>
      <c r="BB34" s="104">
        <v>31.9</v>
      </c>
      <c r="BC34" s="104">
        <v>36.4</v>
      </c>
      <c r="BD34" s="104">
        <v>59.65</v>
      </c>
      <c r="BE34" s="104">
        <v>74.75</v>
      </c>
      <c r="BF34" s="104">
        <v>60.8</v>
      </c>
      <c r="BG34" s="93">
        <v>40.549999999999997</v>
      </c>
      <c r="BH34" s="93">
        <v>33.4</v>
      </c>
      <c r="BI34" s="93">
        <v>33.4</v>
      </c>
      <c r="BJ34" s="93">
        <v>33.200000000000003</v>
      </c>
      <c r="BK34" s="93">
        <v>31.45</v>
      </c>
    </row>
    <row r="35" spans="1:63" ht="14.25">
      <c r="A35" s="134">
        <v>36574</v>
      </c>
      <c r="B35" s="132"/>
      <c r="C35" s="135">
        <v>34759</v>
      </c>
      <c r="D35" s="71">
        <v>33.35</v>
      </c>
      <c r="E35" s="93">
        <v>34.125</v>
      </c>
      <c r="F35" s="102">
        <v>33.85</v>
      </c>
      <c r="G35" s="102">
        <v>37.25</v>
      </c>
      <c r="H35" s="102">
        <v>56.5</v>
      </c>
      <c r="I35" s="102">
        <v>71.7</v>
      </c>
      <c r="J35" s="102">
        <v>57.7</v>
      </c>
      <c r="K35" s="102">
        <v>41.25</v>
      </c>
      <c r="L35" s="102">
        <v>33.950000000000003</v>
      </c>
      <c r="M35" s="102">
        <v>34.299999999999997</v>
      </c>
      <c r="N35" s="103">
        <v>32.75</v>
      </c>
      <c r="O35" s="102">
        <v>31</v>
      </c>
      <c r="P35" s="102">
        <v>31.5</v>
      </c>
      <c r="Q35" s="102">
        <v>31.75</v>
      </c>
      <c r="R35" s="102">
        <v>31.75</v>
      </c>
      <c r="S35" s="102">
        <v>36.25</v>
      </c>
      <c r="T35" s="102">
        <v>58</v>
      </c>
      <c r="U35" s="102">
        <v>73</v>
      </c>
      <c r="V35" s="102">
        <v>59</v>
      </c>
      <c r="W35" s="102">
        <v>40.549999999999997</v>
      </c>
      <c r="X35" s="104">
        <v>33.200000000000003</v>
      </c>
      <c r="Y35" s="104">
        <v>33.200000000000003</v>
      </c>
      <c r="Z35" s="104">
        <v>32.9</v>
      </c>
      <c r="AA35" s="104">
        <v>31.15</v>
      </c>
      <c r="AB35" s="104">
        <v>31.65</v>
      </c>
      <c r="AC35" s="104">
        <v>31.75</v>
      </c>
      <c r="AD35" s="105">
        <v>31.75</v>
      </c>
      <c r="AE35" s="105">
        <v>36.25</v>
      </c>
      <c r="AF35" s="105">
        <v>58.7</v>
      </c>
      <c r="AG35" s="104">
        <v>73.7</v>
      </c>
      <c r="AH35" s="104">
        <v>59.7</v>
      </c>
      <c r="AI35" s="104">
        <v>40.549999999999997</v>
      </c>
      <c r="AJ35" s="104">
        <v>33.200000000000003</v>
      </c>
      <c r="AK35" s="104">
        <v>33.200000000000003</v>
      </c>
      <c r="AL35" s="104">
        <v>33</v>
      </c>
      <c r="AM35" s="118">
        <v>31.25</v>
      </c>
      <c r="AN35" s="108">
        <v>31.75</v>
      </c>
      <c r="AO35" s="108">
        <v>31.75</v>
      </c>
      <c r="AP35" s="104">
        <v>31.75</v>
      </c>
      <c r="AQ35" s="110">
        <v>36.25</v>
      </c>
      <c r="AR35" s="110">
        <v>59.3</v>
      </c>
      <c r="AS35" s="110">
        <v>74.3</v>
      </c>
      <c r="AT35" s="110">
        <v>60.3</v>
      </c>
      <c r="AU35" s="110">
        <v>40.549999999999997</v>
      </c>
      <c r="AV35" s="110">
        <v>33.200000000000003</v>
      </c>
      <c r="AW35" s="104">
        <v>33.200000000000003</v>
      </c>
      <c r="AX35" s="104">
        <v>33.1</v>
      </c>
      <c r="AY35" s="104">
        <v>31.35</v>
      </c>
      <c r="AZ35" s="104">
        <v>31.85</v>
      </c>
      <c r="BA35" s="104">
        <v>31.9</v>
      </c>
      <c r="BB35" s="104">
        <v>31.9</v>
      </c>
      <c r="BC35" s="104">
        <v>36.4</v>
      </c>
      <c r="BD35" s="104">
        <v>59.8</v>
      </c>
      <c r="BE35" s="104">
        <v>74.8</v>
      </c>
      <c r="BF35" s="104">
        <v>60.8</v>
      </c>
      <c r="BG35" s="93">
        <v>40.549999999999997</v>
      </c>
      <c r="BH35" s="93">
        <v>33.200000000000003</v>
      </c>
      <c r="BI35" s="93">
        <v>33.200000000000003</v>
      </c>
      <c r="BJ35" s="93">
        <v>33.200000000000003</v>
      </c>
      <c r="BK35" s="93">
        <v>31.45</v>
      </c>
    </row>
    <row r="36" spans="1:63" ht="14.25">
      <c r="A36" s="134">
        <v>36579</v>
      </c>
      <c r="B36" s="132"/>
      <c r="C36" s="135">
        <v>34759</v>
      </c>
      <c r="D36" s="71">
        <v>31.824999999999999</v>
      </c>
      <c r="E36" s="93">
        <v>32.524999999999999</v>
      </c>
      <c r="F36" s="102">
        <v>32.725000000000001</v>
      </c>
      <c r="G36" s="102">
        <v>36.75</v>
      </c>
      <c r="H36" s="102">
        <v>55.25</v>
      </c>
      <c r="I36" s="102">
        <v>70.2</v>
      </c>
      <c r="J36" s="102">
        <v>56.1</v>
      </c>
      <c r="K36" s="102">
        <v>41</v>
      </c>
      <c r="L36" s="102">
        <v>33.549999999999997</v>
      </c>
      <c r="M36" s="102">
        <v>33.9</v>
      </c>
      <c r="N36" s="103">
        <v>32.75</v>
      </c>
      <c r="O36" s="102">
        <v>31</v>
      </c>
      <c r="P36" s="102">
        <v>31.5</v>
      </c>
      <c r="Q36" s="102">
        <v>31.75</v>
      </c>
      <c r="R36" s="102">
        <v>31.75</v>
      </c>
      <c r="S36" s="102">
        <v>36.25</v>
      </c>
      <c r="T36" s="102">
        <v>57</v>
      </c>
      <c r="U36" s="102">
        <v>71.75</v>
      </c>
      <c r="V36" s="102">
        <v>57.65</v>
      </c>
      <c r="W36" s="102">
        <v>39.9</v>
      </c>
      <c r="X36" s="104">
        <v>32.5</v>
      </c>
      <c r="Y36" s="104">
        <v>32.5</v>
      </c>
      <c r="Z36" s="104">
        <v>32.9</v>
      </c>
      <c r="AA36" s="104">
        <v>31.15</v>
      </c>
      <c r="AB36" s="104">
        <v>31.65</v>
      </c>
      <c r="AC36" s="104">
        <v>31.75</v>
      </c>
      <c r="AD36" s="105">
        <v>31.75</v>
      </c>
      <c r="AE36" s="105">
        <v>36.25</v>
      </c>
      <c r="AF36" s="105">
        <v>57.8</v>
      </c>
      <c r="AG36" s="104">
        <v>72.55</v>
      </c>
      <c r="AH36" s="104">
        <v>58.45</v>
      </c>
      <c r="AI36" s="104">
        <v>39.9</v>
      </c>
      <c r="AJ36" s="104">
        <v>32.5</v>
      </c>
      <c r="AK36" s="104">
        <v>32.5</v>
      </c>
      <c r="AL36" s="104">
        <v>33</v>
      </c>
      <c r="AM36" s="121">
        <v>31.25</v>
      </c>
      <c r="AN36" s="108">
        <v>31.75</v>
      </c>
      <c r="AO36" s="108">
        <v>31.75</v>
      </c>
      <c r="AP36" s="104">
        <v>31.75</v>
      </c>
      <c r="AQ36" s="110">
        <v>36.25</v>
      </c>
      <c r="AR36" s="110">
        <v>58.5</v>
      </c>
      <c r="AS36" s="110">
        <v>73.25</v>
      </c>
      <c r="AT36" s="110">
        <v>59.15</v>
      </c>
      <c r="AU36" s="110">
        <v>39.9</v>
      </c>
      <c r="AV36" s="110">
        <v>32.5</v>
      </c>
      <c r="AW36" s="104">
        <v>32.5</v>
      </c>
      <c r="AX36" s="104">
        <v>33.1</v>
      </c>
      <c r="AY36" s="104">
        <v>31.35</v>
      </c>
      <c r="AZ36" s="104">
        <v>31.85</v>
      </c>
      <c r="BA36" s="104">
        <v>31.9</v>
      </c>
      <c r="BB36" s="104">
        <v>31.9</v>
      </c>
      <c r="BC36" s="104">
        <v>36.4</v>
      </c>
      <c r="BD36" s="104">
        <v>59.1</v>
      </c>
      <c r="BE36" s="104">
        <v>73.849999999999994</v>
      </c>
      <c r="BF36" s="104">
        <v>59.75</v>
      </c>
      <c r="BG36" s="93">
        <v>39.9</v>
      </c>
      <c r="BH36" s="93">
        <v>32.5</v>
      </c>
      <c r="BI36" s="93">
        <v>32.5</v>
      </c>
      <c r="BJ36" s="93">
        <v>33.200000000000003</v>
      </c>
      <c r="BK36" s="93">
        <v>31.45</v>
      </c>
    </row>
    <row r="37" spans="1:63" ht="14.25">
      <c r="A37" s="134">
        <v>36580</v>
      </c>
      <c r="B37" s="132"/>
      <c r="C37" s="135">
        <v>34759</v>
      </c>
      <c r="D37" s="71">
        <v>32.225000000000001</v>
      </c>
      <c r="E37" s="93">
        <v>33.200000000000003</v>
      </c>
      <c r="F37" s="102">
        <v>32.700000000000003</v>
      </c>
      <c r="G37" s="102">
        <v>37.25</v>
      </c>
      <c r="H37" s="102">
        <v>56.75</v>
      </c>
      <c r="I37" s="102">
        <v>71.2</v>
      </c>
      <c r="J37" s="102">
        <v>57.95</v>
      </c>
      <c r="K37" s="102">
        <v>41</v>
      </c>
      <c r="L37" s="102">
        <v>33.549999999999997</v>
      </c>
      <c r="M37" s="102">
        <v>33.9</v>
      </c>
      <c r="N37" s="103">
        <v>32.75</v>
      </c>
      <c r="O37" s="102">
        <v>31</v>
      </c>
      <c r="P37" s="102">
        <v>31.5</v>
      </c>
      <c r="Q37" s="102">
        <v>31.75</v>
      </c>
      <c r="R37" s="102">
        <v>31.75</v>
      </c>
      <c r="S37" s="102">
        <v>36.25</v>
      </c>
      <c r="T37" s="102">
        <v>58.5</v>
      </c>
      <c r="U37" s="102">
        <v>72.75</v>
      </c>
      <c r="V37" s="102">
        <v>59.4</v>
      </c>
      <c r="W37" s="102">
        <v>39.9</v>
      </c>
      <c r="X37" s="104">
        <v>32.5</v>
      </c>
      <c r="Y37" s="104">
        <v>32.5</v>
      </c>
      <c r="Z37" s="104">
        <v>32.9</v>
      </c>
      <c r="AA37" s="104">
        <v>31.15</v>
      </c>
      <c r="AB37" s="104">
        <v>31.65</v>
      </c>
      <c r="AC37" s="104">
        <v>31.75</v>
      </c>
      <c r="AD37" s="105">
        <v>31.75</v>
      </c>
      <c r="AE37" s="105">
        <v>36.25</v>
      </c>
      <c r="AF37" s="105">
        <v>59.5</v>
      </c>
      <c r="AG37" s="104">
        <v>73.75</v>
      </c>
      <c r="AH37" s="104">
        <v>60.4</v>
      </c>
      <c r="AI37" s="104">
        <v>39.9</v>
      </c>
      <c r="AJ37" s="104">
        <v>32.5</v>
      </c>
      <c r="AK37" s="104">
        <v>32.5</v>
      </c>
      <c r="AL37" s="104">
        <v>33</v>
      </c>
      <c r="AM37" s="118">
        <v>31.25</v>
      </c>
      <c r="AN37" s="108">
        <v>31.75</v>
      </c>
      <c r="AO37" s="108">
        <v>31.75</v>
      </c>
      <c r="AP37" s="104">
        <v>31.75</v>
      </c>
      <c r="AQ37" s="110">
        <v>36.25</v>
      </c>
      <c r="AR37" s="110">
        <v>60.2</v>
      </c>
      <c r="AS37" s="110">
        <v>74.45</v>
      </c>
      <c r="AT37" s="110">
        <v>61.1</v>
      </c>
      <c r="AU37" s="110">
        <v>39.9</v>
      </c>
      <c r="AV37" s="110">
        <v>32.5</v>
      </c>
      <c r="AW37" s="104">
        <v>32.5</v>
      </c>
      <c r="AX37" s="104">
        <v>33.1</v>
      </c>
      <c r="AY37" s="104">
        <v>31.35</v>
      </c>
      <c r="AZ37" s="104">
        <v>31.85</v>
      </c>
      <c r="BA37" s="104">
        <v>31.9</v>
      </c>
      <c r="BB37" s="104">
        <v>31.9</v>
      </c>
      <c r="BC37" s="104">
        <v>36.4</v>
      </c>
      <c r="BD37" s="104">
        <v>60.8</v>
      </c>
      <c r="BE37" s="104">
        <v>75.05</v>
      </c>
      <c r="BF37" s="104">
        <v>61.7</v>
      </c>
      <c r="BG37" s="93">
        <v>39.9</v>
      </c>
      <c r="BH37" s="93">
        <v>32.5</v>
      </c>
      <c r="BI37" s="93">
        <v>32.5</v>
      </c>
      <c r="BJ37" s="93">
        <v>33.200000000000003</v>
      </c>
      <c r="BK37" s="93">
        <v>31.45</v>
      </c>
    </row>
    <row r="38" spans="1:63" ht="14.25">
      <c r="A38" s="134">
        <v>36581</v>
      </c>
      <c r="B38" s="132"/>
      <c r="C38" s="135">
        <v>34790</v>
      </c>
      <c r="D38" s="71">
        <v>31.925000000000001</v>
      </c>
      <c r="E38" s="93">
        <v>33</v>
      </c>
      <c r="F38" s="102">
        <v>32.549999999999997</v>
      </c>
      <c r="G38" s="102">
        <v>37.25</v>
      </c>
      <c r="H38" s="102">
        <v>57.5</v>
      </c>
      <c r="I38" s="102">
        <v>72.2</v>
      </c>
      <c r="J38" s="102">
        <v>58.7</v>
      </c>
      <c r="K38" s="102">
        <v>41</v>
      </c>
      <c r="L38" s="102">
        <v>33.549999999999997</v>
      </c>
      <c r="M38" s="102">
        <v>33.9</v>
      </c>
      <c r="N38" s="103">
        <v>32.75</v>
      </c>
      <c r="O38" s="102">
        <v>31</v>
      </c>
      <c r="P38" s="102">
        <v>31.5</v>
      </c>
      <c r="Q38" s="102">
        <v>31.75</v>
      </c>
      <c r="R38" s="102">
        <v>31.75</v>
      </c>
      <c r="S38" s="102">
        <v>36.25</v>
      </c>
      <c r="T38" s="102">
        <v>59.15</v>
      </c>
      <c r="U38" s="102">
        <v>73.75</v>
      </c>
      <c r="V38" s="102">
        <v>60.25</v>
      </c>
      <c r="W38" s="102">
        <v>39.9</v>
      </c>
      <c r="X38" s="104">
        <v>32.5</v>
      </c>
      <c r="Y38" s="104">
        <v>32.5</v>
      </c>
      <c r="Z38" s="104">
        <v>32.9</v>
      </c>
      <c r="AA38" s="104">
        <v>31.15</v>
      </c>
      <c r="AB38" s="104">
        <v>31.65</v>
      </c>
      <c r="AC38" s="104">
        <v>31.75</v>
      </c>
      <c r="AD38" s="105">
        <v>31.75</v>
      </c>
      <c r="AE38" s="105">
        <v>36.25</v>
      </c>
      <c r="AF38" s="105">
        <v>60</v>
      </c>
      <c r="AG38" s="104">
        <v>74.599999999999994</v>
      </c>
      <c r="AH38" s="104">
        <v>61.1</v>
      </c>
      <c r="AI38" s="104">
        <v>39.9</v>
      </c>
      <c r="AJ38" s="104">
        <v>32.5</v>
      </c>
      <c r="AK38" s="104">
        <v>32.5</v>
      </c>
      <c r="AL38" s="104">
        <v>33</v>
      </c>
      <c r="AM38" s="121">
        <v>31.25</v>
      </c>
      <c r="AN38" s="108">
        <v>31.75</v>
      </c>
      <c r="AO38" s="108">
        <v>31.75</v>
      </c>
      <c r="AP38" s="104">
        <v>31.75</v>
      </c>
      <c r="AQ38" s="110">
        <v>36.25</v>
      </c>
      <c r="AR38" s="110">
        <v>60.6</v>
      </c>
      <c r="AS38" s="110">
        <v>75.2</v>
      </c>
      <c r="AT38" s="110">
        <v>61.7</v>
      </c>
      <c r="AU38" s="110">
        <v>39.9</v>
      </c>
      <c r="AV38" s="110">
        <v>32.5</v>
      </c>
      <c r="AW38" s="104">
        <v>32.5</v>
      </c>
      <c r="AX38" s="104">
        <v>33.1</v>
      </c>
      <c r="AY38" s="104">
        <v>31.35</v>
      </c>
      <c r="AZ38" s="104">
        <v>31.85</v>
      </c>
      <c r="BA38" s="104">
        <v>31.9</v>
      </c>
      <c r="BB38" s="104">
        <v>31.9</v>
      </c>
      <c r="BC38" s="104">
        <v>36.4</v>
      </c>
      <c r="BD38" s="104">
        <v>61.1</v>
      </c>
      <c r="BE38" s="104">
        <v>75.7</v>
      </c>
      <c r="BF38" s="104">
        <v>62.2</v>
      </c>
      <c r="BG38" s="93">
        <v>39.9</v>
      </c>
      <c r="BH38" s="93">
        <v>32.5</v>
      </c>
      <c r="BI38" s="93">
        <v>32.5</v>
      </c>
      <c r="BJ38" s="93">
        <v>33.200000000000003</v>
      </c>
      <c r="BK38" s="93">
        <v>31.45</v>
      </c>
    </row>
    <row r="39" spans="1:63" ht="14.25">
      <c r="A39" s="134">
        <v>36584</v>
      </c>
      <c r="B39" s="132"/>
      <c r="C39" s="135">
        <v>34790</v>
      </c>
      <c r="D39" s="71">
        <v>32.325000000000003</v>
      </c>
      <c r="E39" s="93">
        <v>33.75</v>
      </c>
      <c r="F39" s="102">
        <v>32.85</v>
      </c>
      <c r="G39" s="102">
        <v>37.5</v>
      </c>
      <c r="H39" s="102">
        <v>58</v>
      </c>
      <c r="I39" s="102">
        <v>73.45</v>
      </c>
      <c r="J39" s="102">
        <v>59.2</v>
      </c>
      <c r="K39" s="102">
        <v>42</v>
      </c>
      <c r="L39" s="102">
        <v>33.549999999999997</v>
      </c>
      <c r="M39" s="102">
        <v>33.9</v>
      </c>
      <c r="N39" s="103">
        <v>32.75</v>
      </c>
      <c r="O39" s="102">
        <v>31</v>
      </c>
      <c r="P39" s="102">
        <v>31.5</v>
      </c>
      <c r="Q39" s="102">
        <v>31.75</v>
      </c>
      <c r="R39" s="102">
        <v>31.75</v>
      </c>
      <c r="S39" s="102">
        <v>36.25</v>
      </c>
      <c r="T39" s="102">
        <v>59.25</v>
      </c>
      <c r="U39" s="102">
        <v>74.25</v>
      </c>
      <c r="V39" s="102">
        <v>60.25</v>
      </c>
      <c r="W39" s="102">
        <v>40.75</v>
      </c>
      <c r="X39" s="104">
        <v>32.5</v>
      </c>
      <c r="Y39" s="104">
        <v>32.5</v>
      </c>
      <c r="Z39" s="104">
        <v>32.9</v>
      </c>
      <c r="AA39" s="104">
        <v>31.15</v>
      </c>
      <c r="AB39" s="104">
        <v>31.65</v>
      </c>
      <c r="AC39" s="104">
        <v>31.75</v>
      </c>
      <c r="AD39" s="105">
        <v>31.75</v>
      </c>
      <c r="AE39" s="105">
        <v>36.25</v>
      </c>
      <c r="AF39" s="105">
        <v>60</v>
      </c>
      <c r="AG39" s="104">
        <v>75</v>
      </c>
      <c r="AH39" s="104">
        <v>61</v>
      </c>
      <c r="AI39" s="104">
        <v>40.75</v>
      </c>
      <c r="AJ39" s="104">
        <v>32.5</v>
      </c>
      <c r="AK39" s="104">
        <v>32.5</v>
      </c>
      <c r="AL39" s="104">
        <v>33</v>
      </c>
      <c r="AM39" s="118">
        <v>31.25</v>
      </c>
      <c r="AN39" s="108">
        <v>31.75</v>
      </c>
      <c r="AO39" s="108">
        <v>31.75</v>
      </c>
      <c r="AP39" s="104">
        <v>31.75</v>
      </c>
      <c r="AQ39" s="110">
        <v>36.25</v>
      </c>
      <c r="AR39" s="110">
        <v>60.6</v>
      </c>
      <c r="AS39" s="110">
        <v>75.599999999999994</v>
      </c>
      <c r="AT39" s="110">
        <v>61.6</v>
      </c>
      <c r="AU39" s="110">
        <v>40.75</v>
      </c>
      <c r="AV39" s="110">
        <v>32.5</v>
      </c>
      <c r="AW39" s="104">
        <v>32.5</v>
      </c>
      <c r="AX39" s="104">
        <v>33.1</v>
      </c>
      <c r="AY39" s="104">
        <v>31.35</v>
      </c>
      <c r="AZ39" s="104">
        <v>31.85</v>
      </c>
      <c r="BA39" s="104">
        <v>31.75</v>
      </c>
      <c r="BB39" s="104">
        <v>31.75</v>
      </c>
      <c r="BC39" s="104">
        <v>36.25</v>
      </c>
      <c r="BD39" s="104">
        <v>61.1</v>
      </c>
      <c r="BE39" s="104">
        <v>76.099999999999994</v>
      </c>
      <c r="BF39" s="104">
        <v>62.1</v>
      </c>
      <c r="BG39" s="93">
        <v>40.75</v>
      </c>
      <c r="BH39" s="93">
        <v>32.5</v>
      </c>
      <c r="BI39" s="93">
        <v>32.5</v>
      </c>
      <c r="BJ39" s="93">
        <v>33.200000000000003</v>
      </c>
      <c r="BK39" s="93">
        <v>31.45</v>
      </c>
    </row>
    <row r="40" spans="1:63" ht="14.25">
      <c r="A40" s="134">
        <v>36585</v>
      </c>
      <c r="B40" s="132"/>
      <c r="C40" s="135">
        <v>34790</v>
      </c>
      <c r="D40" s="71">
        <v>34.1</v>
      </c>
      <c r="E40" s="93">
        <v>33.35</v>
      </c>
      <c r="F40" s="102">
        <v>38.4</v>
      </c>
      <c r="G40" s="102">
        <v>58.25</v>
      </c>
      <c r="H40" s="102">
        <v>73.45</v>
      </c>
      <c r="I40" s="102">
        <v>59.55</v>
      </c>
      <c r="J40" s="102">
        <v>42.6</v>
      </c>
      <c r="K40" s="102">
        <v>33.549999999999997</v>
      </c>
      <c r="L40" s="102">
        <v>33.9</v>
      </c>
      <c r="M40" s="102">
        <v>32.75</v>
      </c>
      <c r="N40" s="103">
        <v>31</v>
      </c>
      <c r="O40" s="102">
        <v>31</v>
      </c>
      <c r="P40" s="102">
        <v>31.75</v>
      </c>
      <c r="Q40" s="102">
        <v>31.75</v>
      </c>
      <c r="R40" s="102">
        <v>36.25</v>
      </c>
      <c r="S40" s="102">
        <v>59.25</v>
      </c>
      <c r="T40" s="102">
        <v>74.25</v>
      </c>
      <c r="U40" s="102">
        <v>60.5</v>
      </c>
      <c r="V40" s="102">
        <v>40.75</v>
      </c>
      <c r="W40" s="102">
        <v>32</v>
      </c>
      <c r="X40" s="104">
        <v>32</v>
      </c>
      <c r="Y40" s="104">
        <v>32.75</v>
      </c>
      <c r="Z40" s="104">
        <v>31</v>
      </c>
      <c r="AA40" s="104">
        <v>31.5</v>
      </c>
      <c r="AB40" s="104">
        <v>31.75</v>
      </c>
      <c r="AC40" s="104">
        <v>31.75</v>
      </c>
      <c r="AD40" s="105">
        <v>36.25</v>
      </c>
      <c r="AE40" s="105">
        <v>60</v>
      </c>
      <c r="AF40" s="105">
        <v>75</v>
      </c>
      <c r="AG40" s="104">
        <v>61.25</v>
      </c>
      <c r="AH40" s="104">
        <v>40.75</v>
      </c>
      <c r="AI40" s="104">
        <v>32</v>
      </c>
      <c r="AJ40" s="104">
        <v>32</v>
      </c>
      <c r="AK40" s="104">
        <v>32.75</v>
      </c>
      <c r="AL40" s="104">
        <v>31</v>
      </c>
      <c r="AM40" s="121">
        <v>31.5</v>
      </c>
      <c r="AN40" s="108">
        <v>31.75</v>
      </c>
      <c r="AO40" s="108">
        <v>31.75</v>
      </c>
      <c r="AP40" s="104">
        <v>36.25</v>
      </c>
      <c r="AQ40" s="110">
        <v>60.4</v>
      </c>
      <c r="AR40" s="110">
        <v>75.400000000000006</v>
      </c>
      <c r="AS40" s="110">
        <v>61.65</v>
      </c>
      <c r="AT40" s="110">
        <v>40.75</v>
      </c>
      <c r="AU40" s="110">
        <v>32</v>
      </c>
      <c r="AV40" s="110">
        <v>32</v>
      </c>
      <c r="AW40" s="104">
        <v>32.65</v>
      </c>
      <c r="AX40" s="104">
        <v>30.9</v>
      </c>
      <c r="AY40" s="104">
        <v>31.4</v>
      </c>
      <c r="AZ40" s="104">
        <v>31.65</v>
      </c>
      <c r="BA40" s="104">
        <v>31.65</v>
      </c>
      <c r="BB40" s="104">
        <v>36.15</v>
      </c>
      <c r="BC40" s="104">
        <v>60.65</v>
      </c>
      <c r="BD40" s="104">
        <v>75.650000000000006</v>
      </c>
      <c r="BE40" s="104">
        <v>61.9</v>
      </c>
      <c r="BF40" s="104">
        <v>40.65</v>
      </c>
      <c r="BG40" s="93">
        <v>31.9</v>
      </c>
      <c r="BH40" s="93">
        <v>31.9</v>
      </c>
      <c r="BI40" s="93">
        <v>32.549999999999997</v>
      </c>
      <c r="BJ40" s="93">
        <v>30.8</v>
      </c>
      <c r="BK40" s="93">
        <v>60</v>
      </c>
    </row>
    <row r="41" spans="1:63" ht="14.25">
      <c r="A41" s="134">
        <v>36586</v>
      </c>
      <c r="B41" s="132"/>
      <c r="C41" s="135">
        <v>34790</v>
      </c>
      <c r="D41" s="71">
        <v>34.4</v>
      </c>
      <c r="E41" s="93">
        <v>33.35</v>
      </c>
      <c r="F41" s="102">
        <v>38.5</v>
      </c>
      <c r="G41" s="102">
        <v>57.85</v>
      </c>
      <c r="H41" s="102">
        <v>73.2</v>
      </c>
      <c r="I41" s="102">
        <v>59.05</v>
      </c>
      <c r="J41" s="102">
        <v>42.9</v>
      </c>
      <c r="K41" s="102">
        <v>33.549999999999997</v>
      </c>
      <c r="L41" s="102">
        <v>33.9</v>
      </c>
      <c r="M41" s="102">
        <v>32.75</v>
      </c>
      <c r="N41" s="103">
        <v>31</v>
      </c>
      <c r="O41" s="102">
        <v>31</v>
      </c>
      <c r="P41" s="102">
        <v>31.75</v>
      </c>
      <c r="Q41" s="102">
        <v>31.75</v>
      </c>
      <c r="R41" s="102">
        <v>36.25</v>
      </c>
      <c r="S41" s="102">
        <v>59.25</v>
      </c>
      <c r="T41" s="102">
        <v>74.400000000000006</v>
      </c>
      <c r="U41" s="102">
        <v>60.25</v>
      </c>
      <c r="V41" s="102">
        <v>40.5</v>
      </c>
      <c r="W41" s="102">
        <v>32</v>
      </c>
      <c r="X41" s="104">
        <v>32</v>
      </c>
      <c r="Y41" s="104">
        <v>32.75</v>
      </c>
      <c r="Z41" s="104">
        <v>31</v>
      </c>
      <c r="AA41" s="104">
        <v>31.5</v>
      </c>
      <c r="AB41" s="104">
        <v>31.75</v>
      </c>
      <c r="AC41" s="104">
        <v>31.75</v>
      </c>
      <c r="AD41" s="105">
        <v>36.25</v>
      </c>
      <c r="AE41" s="105">
        <v>59.9</v>
      </c>
      <c r="AF41" s="105">
        <v>75.05</v>
      </c>
      <c r="AG41" s="104">
        <v>60.9</v>
      </c>
      <c r="AH41" s="104">
        <v>40.5</v>
      </c>
      <c r="AI41" s="104">
        <v>32</v>
      </c>
      <c r="AJ41" s="104">
        <v>32</v>
      </c>
      <c r="AK41" s="104">
        <v>32.75</v>
      </c>
      <c r="AL41" s="104">
        <v>31</v>
      </c>
      <c r="AM41" s="118">
        <v>31.5</v>
      </c>
      <c r="AN41" s="108">
        <v>31.75</v>
      </c>
      <c r="AO41" s="108">
        <v>31.75</v>
      </c>
      <c r="AP41" s="104">
        <v>36.25</v>
      </c>
      <c r="AQ41" s="110">
        <v>60.3</v>
      </c>
      <c r="AR41" s="110">
        <v>75.45</v>
      </c>
      <c r="AS41" s="110">
        <v>61.3</v>
      </c>
      <c r="AT41" s="110">
        <v>40.5</v>
      </c>
      <c r="AU41" s="110">
        <v>32</v>
      </c>
      <c r="AV41" s="110">
        <v>32</v>
      </c>
      <c r="AW41" s="104">
        <v>32.65</v>
      </c>
      <c r="AX41" s="104">
        <v>30.9</v>
      </c>
      <c r="AY41" s="104">
        <v>31.4</v>
      </c>
      <c r="AZ41" s="104">
        <v>31.65</v>
      </c>
      <c r="BA41" s="104">
        <v>31.65</v>
      </c>
      <c r="BB41" s="104">
        <v>36.15</v>
      </c>
      <c r="BC41" s="104">
        <v>60.55</v>
      </c>
      <c r="BD41" s="104">
        <v>75.7</v>
      </c>
      <c r="BE41" s="104">
        <v>61.55</v>
      </c>
      <c r="BF41" s="104">
        <v>40.4</v>
      </c>
      <c r="BG41" s="93">
        <v>31.9</v>
      </c>
      <c r="BH41" s="93">
        <v>31.9</v>
      </c>
      <c r="BI41" s="93">
        <v>32.549999999999997</v>
      </c>
      <c r="BJ41" s="93">
        <v>30.8</v>
      </c>
      <c r="BK41" s="93">
        <v>31.3</v>
      </c>
    </row>
    <row r="42" spans="1:63" ht="14.25">
      <c r="A42" s="134">
        <v>36587</v>
      </c>
      <c r="B42" s="132"/>
      <c r="C42" s="135">
        <v>34790</v>
      </c>
      <c r="D42" s="71">
        <v>34.4</v>
      </c>
      <c r="E42" s="93">
        <v>33.35</v>
      </c>
      <c r="F42" s="102">
        <v>38.5</v>
      </c>
      <c r="G42" s="102">
        <v>57.85</v>
      </c>
      <c r="H42" s="102">
        <v>72.7</v>
      </c>
      <c r="I42" s="102">
        <v>59.05</v>
      </c>
      <c r="J42" s="102">
        <v>42.5</v>
      </c>
      <c r="K42" s="102">
        <v>33.799999999999997</v>
      </c>
      <c r="L42" s="102">
        <v>34.15</v>
      </c>
      <c r="M42" s="102">
        <v>32.75</v>
      </c>
      <c r="N42" s="103">
        <v>31</v>
      </c>
      <c r="O42" s="102">
        <v>31</v>
      </c>
      <c r="P42" s="102">
        <v>31.75</v>
      </c>
      <c r="Q42" s="102">
        <v>31.75</v>
      </c>
      <c r="R42" s="102">
        <v>36.25</v>
      </c>
      <c r="S42" s="102">
        <v>59.25</v>
      </c>
      <c r="T42" s="102">
        <v>74.400000000000006</v>
      </c>
      <c r="U42" s="102">
        <v>60.25</v>
      </c>
      <c r="V42" s="102">
        <v>40.5</v>
      </c>
      <c r="W42" s="102">
        <v>32.25</v>
      </c>
      <c r="X42" s="104">
        <v>32.25</v>
      </c>
      <c r="Y42" s="104">
        <v>32.75</v>
      </c>
      <c r="Z42" s="104">
        <v>31</v>
      </c>
      <c r="AA42" s="104">
        <v>31.5</v>
      </c>
      <c r="AB42" s="104">
        <v>31.75</v>
      </c>
      <c r="AC42" s="104">
        <v>31.75</v>
      </c>
      <c r="AD42" s="105">
        <v>36.25</v>
      </c>
      <c r="AE42" s="105">
        <v>59.9</v>
      </c>
      <c r="AF42" s="105">
        <v>75.05</v>
      </c>
      <c r="AG42" s="104">
        <v>60.9</v>
      </c>
      <c r="AH42" s="104">
        <v>40.5</v>
      </c>
      <c r="AI42" s="104">
        <v>32.25</v>
      </c>
      <c r="AJ42" s="104">
        <v>32.25</v>
      </c>
      <c r="AK42" s="104">
        <v>32.75</v>
      </c>
      <c r="AL42" s="104">
        <v>31</v>
      </c>
      <c r="AM42" s="121">
        <v>31.5</v>
      </c>
      <c r="AN42" s="108">
        <v>31.75</v>
      </c>
      <c r="AO42" s="108">
        <v>31.75</v>
      </c>
      <c r="AP42" s="104">
        <v>36.25</v>
      </c>
      <c r="AQ42" s="110">
        <v>60.3</v>
      </c>
      <c r="AR42" s="110">
        <v>75.45</v>
      </c>
      <c r="AS42" s="110">
        <v>61.3</v>
      </c>
      <c r="AT42" s="110">
        <v>40.5</v>
      </c>
      <c r="AU42" s="110">
        <v>32.25</v>
      </c>
      <c r="AV42" s="110">
        <v>32.25</v>
      </c>
      <c r="AW42" s="104">
        <v>32.65</v>
      </c>
      <c r="AX42" s="104">
        <v>30.9</v>
      </c>
      <c r="AY42" s="104">
        <v>31.4</v>
      </c>
      <c r="AZ42" s="104">
        <v>31.65</v>
      </c>
      <c r="BA42" s="104">
        <v>31.65</v>
      </c>
      <c r="BB42" s="104">
        <v>36.15</v>
      </c>
      <c r="BC42" s="104">
        <v>60.55</v>
      </c>
      <c r="BD42" s="104">
        <v>75.7</v>
      </c>
      <c r="BE42" s="104">
        <v>61.55</v>
      </c>
      <c r="BF42" s="104">
        <v>40.4</v>
      </c>
      <c r="BG42" s="93">
        <v>32.15</v>
      </c>
      <c r="BH42" s="93">
        <v>32.15</v>
      </c>
      <c r="BI42" s="93">
        <v>32.549999999999997</v>
      </c>
      <c r="BJ42" s="93">
        <v>30.8</v>
      </c>
      <c r="BK42" s="93">
        <v>31.3</v>
      </c>
    </row>
    <row r="43" spans="1:63" ht="14.25">
      <c r="A43" s="134">
        <v>36588</v>
      </c>
      <c r="B43" s="132"/>
      <c r="C43" s="135">
        <v>34790</v>
      </c>
      <c r="D43" s="71">
        <v>34.5</v>
      </c>
      <c r="E43" s="93">
        <v>33.6</v>
      </c>
      <c r="F43" s="102">
        <v>38.5</v>
      </c>
      <c r="G43" s="102">
        <v>57.5</v>
      </c>
      <c r="H43" s="102">
        <v>72.5</v>
      </c>
      <c r="I43" s="102">
        <v>58.9</v>
      </c>
      <c r="J43" s="102">
        <v>42.5</v>
      </c>
      <c r="K43" s="102">
        <v>33.799999999999997</v>
      </c>
      <c r="L43" s="102">
        <v>34.15</v>
      </c>
      <c r="M43" s="102">
        <v>32.75</v>
      </c>
      <c r="N43" s="103">
        <v>31</v>
      </c>
      <c r="O43" s="102">
        <v>31</v>
      </c>
      <c r="P43" s="102">
        <v>31.75</v>
      </c>
      <c r="Q43" s="102">
        <v>31.75</v>
      </c>
      <c r="R43" s="102">
        <v>36.25</v>
      </c>
      <c r="S43" s="102">
        <v>59.25</v>
      </c>
      <c r="T43" s="102">
        <v>74.400000000000006</v>
      </c>
      <c r="U43" s="102">
        <v>60.25</v>
      </c>
      <c r="V43" s="102">
        <v>40.5</v>
      </c>
      <c r="W43" s="102">
        <v>32.25</v>
      </c>
      <c r="X43" s="104">
        <v>32.25</v>
      </c>
      <c r="Y43" s="104">
        <v>32.75</v>
      </c>
      <c r="Z43" s="104">
        <v>31</v>
      </c>
      <c r="AA43" s="104">
        <v>31.5</v>
      </c>
      <c r="AB43" s="104">
        <v>31.75</v>
      </c>
      <c r="AC43" s="104">
        <v>31.75</v>
      </c>
      <c r="AD43" s="105">
        <v>36.25</v>
      </c>
      <c r="AE43" s="105">
        <v>59.9</v>
      </c>
      <c r="AF43" s="105">
        <v>75.05</v>
      </c>
      <c r="AG43" s="104">
        <v>60.9</v>
      </c>
      <c r="AH43" s="104">
        <v>40.5</v>
      </c>
      <c r="AI43" s="104">
        <v>32.25</v>
      </c>
      <c r="AJ43" s="104">
        <v>32.25</v>
      </c>
      <c r="AK43" s="104">
        <v>32.75</v>
      </c>
      <c r="AL43" s="104">
        <v>31</v>
      </c>
      <c r="AM43" s="118">
        <v>31.5</v>
      </c>
      <c r="AN43" s="108">
        <v>31.75</v>
      </c>
      <c r="AO43" s="108">
        <v>31.75</v>
      </c>
      <c r="AP43" s="104">
        <v>36.25</v>
      </c>
      <c r="AQ43" s="110">
        <v>60.3</v>
      </c>
      <c r="AR43" s="110">
        <v>75.45</v>
      </c>
      <c r="AS43" s="110">
        <v>61.3</v>
      </c>
      <c r="AT43" s="110">
        <v>40.5</v>
      </c>
      <c r="AU43" s="110">
        <v>32.25</v>
      </c>
      <c r="AV43" s="110">
        <v>32.25</v>
      </c>
      <c r="AW43" s="104">
        <v>32.65</v>
      </c>
      <c r="AX43" s="104">
        <v>30.9</v>
      </c>
      <c r="AY43" s="104">
        <v>31.4</v>
      </c>
      <c r="AZ43" s="104">
        <v>31.65</v>
      </c>
      <c r="BA43" s="104">
        <v>31.65</v>
      </c>
      <c r="BB43" s="104">
        <v>36.15</v>
      </c>
      <c r="BC43" s="104">
        <v>60.55</v>
      </c>
      <c r="BD43" s="104">
        <v>75.7</v>
      </c>
      <c r="BE43" s="104">
        <v>61.55</v>
      </c>
      <c r="BF43" s="104">
        <v>40.4</v>
      </c>
      <c r="BG43" s="93">
        <v>32.15</v>
      </c>
      <c r="BH43" s="93">
        <v>32.15</v>
      </c>
      <c r="BI43" s="93">
        <v>32.549999999999997</v>
      </c>
      <c r="BJ43" s="93">
        <v>30.8</v>
      </c>
      <c r="BK43" s="93">
        <v>31.3</v>
      </c>
    </row>
    <row r="44" spans="1:63" ht="14.25">
      <c r="A44" s="134">
        <v>36591</v>
      </c>
      <c r="B44" s="132"/>
      <c r="C44" s="135">
        <v>34790</v>
      </c>
      <c r="D44" s="71">
        <v>35</v>
      </c>
      <c r="E44" s="93">
        <v>33.85</v>
      </c>
      <c r="F44" s="102">
        <v>38.5</v>
      </c>
      <c r="G44" s="102">
        <v>58.25</v>
      </c>
      <c r="H44" s="102">
        <v>73.45</v>
      </c>
      <c r="I44" s="102">
        <v>59.45</v>
      </c>
      <c r="J44" s="102">
        <v>42.5</v>
      </c>
      <c r="K44" s="102">
        <v>33.799999999999997</v>
      </c>
      <c r="L44" s="102">
        <v>34.4</v>
      </c>
      <c r="M44" s="102">
        <v>33</v>
      </c>
      <c r="N44" s="103">
        <v>32</v>
      </c>
      <c r="O44" s="102">
        <v>32</v>
      </c>
      <c r="P44" s="102">
        <v>31.75</v>
      </c>
      <c r="Q44" s="102">
        <v>31.75</v>
      </c>
      <c r="R44" s="102">
        <v>36.25</v>
      </c>
      <c r="S44" s="102">
        <v>60</v>
      </c>
      <c r="T44" s="102">
        <v>74.75</v>
      </c>
      <c r="U44" s="102">
        <v>60.25</v>
      </c>
      <c r="V44" s="102">
        <v>40.25</v>
      </c>
      <c r="W44" s="102">
        <v>32.25</v>
      </c>
      <c r="X44" s="104">
        <v>32.5</v>
      </c>
      <c r="Y44" s="104">
        <v>33</v>
      </c>
      <c r="Z44" s="104">
        <v>32</v>
      </c>
      <c r="AA44" s="104">
        <v>32.5</v>
      </c>
      <c r="AB44" s="104">
        <v>31.65</v>
      </c>
      <c r="AC44" s="104">
        <v>31.65</v>
      </c>
      <c r="AD44" s="105">
        <v>36.15</v>
      </c>
      <c r="AE44" s="105">
        <v>60.65</v>
      </c>
      <c r="AF44" s="105">
        <v>75.400000000000006</v>
      </c>
      <c r="AG44" s="104">
        <v>60.9</v>
      </c>
      <c r="AH44" s="104">
        <v>40.25</v>
      </c>
      <c r="AI44" s="104">
        <v>32.25</v>
      </c>
      <c r="AJ44" s="104">
        <v>32.5</v>
      </c>
      <c r="AK44" s="104">
        <v>32.9</v>
      </c>
      <c r="AL44" s="104">
        <v>31.9</v>
      </c>
      <c r="AM44" s="121">
        <v>32.4</v>
      </c>
      <c r="AN44" s="108">
        <v>31.55</v>
      </c>
      <c r="AO44" s="108">
        <v>31.55</v>
      </c>
      <c r="AP44" s="104">
        <v>36.049999999999997</v>
      </c>
      <c r="AQ44" s="110">
        <v>61.05</v>
      </c>
      <c r="AR44" s="110">
        <v>75.8</v>
      </c>
      <c r="AS44" s="110">
        <v>61.3</v>
      </c>
      <c r="AT44" s="110">
        <v>40.15</v>
      </c>
      <c r="AU44" s="110">
        <v>32.15</v>
      </c>
      <c r="AV44" s="110">
        <v>32.4</v>
      </c>
      <c r="AW44" s="104">
        <v>32.799999999999997</v>
      </c>
      <c r="AX44" s="104">
        <v>31.8</v>
      </c>
      <c r="AY44" s="104">
        <v>32.299999999999997</v>
      </c>
      <c r="AZ44" s="104">
        <v>31.45</v>
      </c>
      <c r="BA44" s="104">
        <v>31.45</v>
      </c>
      <c r="BB44" s="104">
        <v>35.950000000000003</v>
      </c>
      <c r="BC44" s="104">
        <v>61.3</v>
      </c>
      <c r="BD44" s="104">
        <v>76.05</v>
      </c>
      <c r="BE44" s="104">
        <v>61.55</v>
      </c>
      <c r="BF44" s="104">
        <v>40.049999999999997</v>
      </c>
      <c r="BG44" s="93">
        <v>32.049999999999997</v>
      </c>
      <c r="BH44" s="93">
        <v>32.299999999999997</v>
      </c>
      <c r="BI44" s="93">
        <v>32.700000000000003</v>
      </c>
      <c r="BJ44" s="93">
        <v>31.7</v>
      </c>
      <c r="BK44" s="93">
        <v>32.200000000000003</v>
      </c>
    </row>
    <row r="45" spans="1:63" ht="15">
      <c r="A45" s="134">
        <v>36592</v>
      </c>
      <c r="B45" s="132"/>
      <c r="C45" s="135">
        <v>34790</v>
      </c>
      <c r="D45" s="71">
        <v>35.35</v>
      </c>
      <c r="E45" s="93">
        <v>34.1</v>
      </c>
      <c r="F45" s="102">
        <v>38.5</v>
      </c>
      <c r="G45" s="102">
        <v>58.25</v>
      </c>
      <c r="H45" s="102">
        <v>73.7</v>
      </c>
      <c r="I45" s="102">
        <v>59.7</v>
      </c>
      <c r="J45" s="102">
        <v>43</v>
      </c>
      <c r="K45" s="102">
        <v>33.799999999999997</v>
      </c>
      <c r="L45" s="102">
        <v>34.4</v>
      </c>
      <c r="M45" s="102">
        <v>33</v>
      </c>
      <c r="N45" s="103">
        <v>32</v>
      </c>
      <c r="O45" s="102">
        <v>32</v>
      </c>
      <c r="P45" s="102">
        <v>31.75</v>
      </c>
      <c r="Q45" s="102">
        <v>31.75</v>
      </c>
      <c r="R45" s="102">
        <v>36.25</v>
      </c>
      <c r="S45" s="102">
        <v>60</v>
      </c>
      <c r="T45" s="102">
        <v>74.75</v>
      </c>
      <c r="U45" s="102">
        <v>60.25</v>
      </c>
      <c r="V45" s="102">
        <v>40.25</v>
      </c>
      <c r="W45" s="102">
        <v>32.25</v>
      </c>
      <c r="X45" s="104">
        <v>32.5</v>
      </c>
      <c r="Y45" s="104">
        <v>33</v>
      </c>
      <c r="Z45" s="104">
        <v>32</v>
      </c>
      <c r="AA45" s="104">
        <v>32.5</v>
      </c>
      <c r="AB45" s="104">
        <v>31.65</v>
      </c>
      <c r="AC45" s="104">
        <v>31.65</v>
      </c>
      <c r="AD45" s="105">
        <v>36.15</v>
      </c>
      <c r="AE45" s="105">
        <v>60.65</v>
      </c>
      <c r="AF45" s="105">
        <v>75.400000000000006</v>
      </c>
      <c r="AG45" s="104">
        <v>60.9</v>
      </c>
      <c r="AH45" s="104">
        <v>40.25</v>
      </c>
      <c r="AI45" s="104">
        <v>32.25</v>
      </c>
      <c r="AJ45" s="104">
        <v>32.5</v>
      </c>
      <c r="AK45" s="104">
        <v>32.9</v>
      </c>
      <c r="AL45" s="104">
        <v>31.9</v>
      </c>
      <c r="AM45" s="118">
        <v>32.4</v>
      </c>
      <c r="AN45" s="108">
        <v>31.55</v>
      </c>
      <c r="AO45" s="108">
        <v>31.55</v>
      </c>
      <c r="AP45" s="104">
        <v>36.049999999999997</v>
      </c>
      <c r="AQ45" s="110">
        <v>61.05</v>
      </c>
      <c r="AR45" s="117">
        <v>75.8</v>
      </c>
      <c r="AS45" s="110">
        <v>61.3</v>
      </c>
      <c r="AT45" s="110">
        <v>40.15</v>
      </c>
      <c r="AU45" s="104">
        <v>32.15</v>
      </c>
      <c r="AV45" s="110">
        <v>32.4</v>
      </c>
      <c r="AW45" s="104">
        <v>32.799999999999997</v>
      </c>
      <c r="AX45" s="104">
        <v>31.8</v>
      </c>
      <c r="AY45" s="104">
        <v>32.299999999999997</v>
      </c>
      <c r="AZ45" s="104">
        <v>31.45</v>
      </c>
      <c r="BA45" s="104">
        <v>31.45</v>
      </c>
      <c r="BB45" s="104">
        <v>35.950000000000003</v>
      </c>
      <c r="BC45" s="104">
        <v>61.3</v>
      </c>
      <c r="BD45" s="104">
        <v>76.05</v>
      </c>
      <c r="BE45" s="104">
        <v>61.55</v>
      </c>
      <c r="BF45" s="104">
        <v>40.049999999999997</v>
      </c>
      <c r="BG45" s="93">
        <v>32.049999999999997</v>
      </c>
      <c r="BH45" s="93">
        <v>32.299999999999997</v>
      </c>
      <c r="BI45" s="93">
        <v>32.700000000000003</v>
      </c>
      <c r="BJ45" s="93">
        <v>31.7</v>
      </c>
      <c r="BK45" s="93">
        <v>32.200000000000003</v>
      </c>
    </row>
    <row r="46" spans="1:63" ht="14.25">
      <c r="A46" s="134">
        <v>36593</v>
      </c>
      <c r="B46" s="132"/>
      <c r="C46" s="135">
        <v>34790</v>
      </c>
      <c r="D46" s="71">
        <v>35.1</v>
      </c>
      <c r="E46" s="93">
        <v>33.950000000000003</v>
      </c>
      <c r="F46" s="102">
        <v>38.9</v>
      </c>
      <c r="G46" s="102">
        <v>59.5</v>
      </c>
      <c r="H46" s="102">
        <v>75.2</v>
      </c>
      <c r="I46" s="102">
        <v>60.95</v>
      </c>
      <c r="J46" s="102">
        <v>43.25</v>
      </c>
      <c r="K46" s="102">
        <v>34.549999999999997</v>
      </c>
      <c r="L46" s="102">
        <v>34.9</v>
      </c>
      <c r="M46" s="102">
        <v>33.5</v>
      </c>
      <c r="N46" s="103">
        <v>32.75</v>
      </c>
      <c r="O46" s="102">
        <v>32.25</v>
      </c>
      <c r="P46" s="102">
        <v>32</v>
      </c>
      <c r="Q46" s="102">
        <v>31.75</v>
      </c>
      <c r="R46" s="102">
        <v>36.25</v>
      </c>
      <c r="S46" s="102">
        <v>60</v>
      </c>
      <c r="T46" s="102">
        <v>75.349999999999994</v>
      </c>
      <c r="U46" s="102">
        <v>61</v>
      </c>
      <c r="V46" s="102">
        <v>40.25</v>
      </c>
      <c r="W46" s="102">
        <v>32.9</v>
      </c>
      <c r="X46" s="104">
        <v>32.9</v>
      </c>
      <c r="Y46" s="104">
        <v>33.5</v>
      </c>
      <c r="Z46" s="104">
        <v>32.75</v>
      </c>
      <c r="AA46" s="104">
        <v>32.75</v>
      </c>
      <c r="AB46" s="104">
        <v>31.9</v>
      </c>
      <c r="AC46" s="104">
        <v>31.65</v>
      </c>
      <c r="AD46" s="105">
        <v>36.15</v>
      </c>
      <c r="AE46" s="105">
        <v>60.5</v>
      </c>
      <c r="AF46" s="105">
        <v>75.849999999999994</v>
      </c>
      <c r="AG46" s="104">
        <v>61.5</v>
      </c>
      <c r="AH46" s="104">
        <v>40.25</v>
      </c>
      <c r="AI46" s="104">
        <v>32.9</v>
      </c>
      <c r="AJ46" s="104">
        <v>32.9</v>
      </c>
      <c r="AK46" s="104">
        <v>33.4</v>
      </c>
      <c r="AL46" s="104">
        <v>32.65</v>
      </c>
      <c r="AM46" s="121">
        <v>32.65</v>
      </c>
      <c r="AN46" s="108">
        <v>31.8</v>
      </c>
      <c r="AO46" s="108">
        <v>31.55</v>
      </c>
      <c r="AP46" s="104">
        <v>36.049999999999997</v>
      </c>
      <c r="AQ46" s="110">
        <v>60.9</v>
      </c>
      <c r="AR46" s="110">
        <v>76.25</v>
      </c>
      <c r="AS46" s="110">
        <v>61.9</v>
      </c>
      <c r="AT46" s="110">
        <v>40.15</v>
      </c>
      <c r="AU46" s="110">
        <v>32.799999999999997</v>
      </c>
      <c r="AV46" s="110">
        <v>32.799999999999997</v>
      </c>
      <c r="AW46" s="104">
        <v>33.299999999999997</v>
      </c>
      <c r="AX46" s="104">
        <v>32.549999999999997</v>
      </c>
      <c r="AY46" s="104">
        <v>32.549999999999997</v>
      </c>
      <c r="AZ46" s="104">
        <v>31.7</v>
      </c>
      <c r="BA46" s="104">
        <v>31.45</v>
      </c>
      <c r="BB46" s="104">
        <v>35.950000000000003</v>
      </c>
      <c r="BC46" s="104">
        <v>61.15</v>
      </c>
      <c r="BD46" s="104">
        <v>76.5</v>
      </c>
      <c r="BE46" s="104">
        <v>62.15</v>
      </c>
      <c r="BF46" s="104">
        <v>40.049999999999997</v>
      </c>
      <c r="BG46" s="93">
        <v>32.700000000000003</v>
      </c>
      <c r="BH46" s="93">
        <v>32.700000000000003</v>
      </c>
      <c r="BI46" s="93">
        <v>33.200000000000003</v>
      </c>
      <c r="BJ46" s="93">
        <v>32.450000000000003</v>
      </c>
      <c r="BK46" s="93">
        <v>32.450000000000003</v>
      </c>
    </row>
    <row r="47" spans="1:63" ht="14.25">
      <c r="A47" s="134">
        <v>36594</v>
      </c>
      <c r="B47" s="132"/>
      <c r="C47" s="135">
        <v>34790</v>
      </c>
      <c r="D47" s="71">
        <v>35.35</v>
      </c>
      <c r="E47" s="93">
        <v>34.35</v>
      </c>
      <c r="F47" s="102">
        <v>38.9</v>
      </c>
      <c r="G47" s="102">
        <v>60</v>
      </c>
      <c r="H47" s="102">
        <v>75.8</v>
      </c>
      <c r="I47" s="102">
        <v>61.45</v>
      </c>
      <c r="J47" s="102">
        <v>43.25</v>
      </c>
      <c r="K47" s="102">
        <v>34.299999999999997</v>
      </c>
      <c r="L47" s="102">
        <v>34.65</v>
      </c>
      <c r="M47" s="102">
        <v>33.5</v>
      </c>
      <c r="N47" s="103">
        <v>32.75</v>
      </c>
      <c r="O47" s="102">
        <v>32.25</v>
      </c>
      <c r="P47" s="102">
        <v>32</v>
      </c>
      <c r="Q47" s="102">
        <v>31.75</v>
      </c>
      <c r="R47" s="102">
        <v>36.25</v>
      </c>
      <c r="S47" s="102">
        <v>60.75</v>
      </c>
      <c r="T47" s="102">
        <v>76.349999999999994</v>
      </c>
      <c r="U47" s="102">
        <v>62</v>
      </c>
      <c r="V47" s="102">
        <v>40.25</v>
      </c>
      <c r="W47" s="102">
        <v>32.65</v>
      </c>
      <c r="X47" s="104">
        <v>32.65</v>
      </c>
      <c r="Y47" s="104">
        <v>33.5</v>
      </c>
      <c r="Z47" s="104">
        <v>32.75</v>
      </c>
      <c r="AA47" s="104">
        <v>32.75</v>
      </c>
      <c r="AB47" s="104">
        <v>31.9</v>
      </c>
      <c r="AC47" s="104">
        <v>31.65</v>
      </c>
      <c r="AD47" s="105">
        <v>36.15</v>
      </c>
      <c r="AE47" s="105">
        <v>61.25</v>
      </c>
      <c r="AF47" s="105">
        <v>76.849999999999994</v>
      </c>
      <c r="AG47" s="104">
        <v>62.5</v>
      </c>
      <c r="AH47" s="104">
        <v>40.25</v>
      </c>
      <c r="AI47" s="104">
        <v>32.65</v>
      </c>
      <c r="AJ47" s="104">
        <v>32.65</v>
      </c>
      <c r="AK47" s="104">
        <v>33.4</v>
      </c>
      <c r="AL47" s="104">
        <v>32.65</v>
      </c>
      <c r="AM47" s="118">
        <v>32.65</v>
      </c>
      <c r="AN47" s="108">
        <v>31.8</v>
      </c>
      <c r="AO47" s="108">
        <v>31.55</v>
      </c>
      <c r="AP47" s="104">
        <v>36.049999999999997</v>
      </c>
      <c r="AQ47" s="110">
        <v>61.65</v>
      </c>
      <c r="AR47" s="110">
        <v>77.25</v>
      </c>
      <c r="AS47" s="110">
        <v>62.9</v>
      </c>
      <c r="AT47" s="110">
        <v>40.15</v>
      </c>
      <c r="AU47" s="110">
        <v>32.549999999999997</v>
      </c>
      <c r="AV47" s="110">
        <v>32.549999999999997</v>
      </c>
      <c r="AW47" s="104">
        <v>33.299999999999997</v>
      </c>
      <c r="AX47" s="104">
        <v>32.549999999999997</v>
      </c>
      <c r="AY47" s="104">
        <v>32.549999999999997</v>
      </c>
      <c r="AZ47" s="104">
        <v>31.7</v>
      </c>
      <c r="BA47" s="104">
        <v>31.45</v>
      </c>
      <c r="BB47" s="104">
        <v>35.950000000000003</v>
      </c>
      <c r="BC47" s="104">
        <v>61.9</v>
      </c>
      <c r="BD47" s="104">
        <v>77.5</v>
      </c>
      <c r="BE47" s="104">
        <v>63.15</v>
      </c>
      <c r="BF47" s="104">
        <v>40.049999999999997</v>
      </c>
      <c r="BG47" s="93">
        <v>32.450000000000003</v>
      </c>
      <c r="BH47" s="93">
        <v>32.450000000000003</v>
      </c>
      <c r="BI47" s="93">
        <v>33.200000000000003</v>
      </c>
      <c r="BJ47" s="93">
        <v>32.450000000000003</v>
      </c>
      <c r="BK47" s="93">
        <v>32.450000000000003</v>
      </c>
    </row>
    <row r="48" spans="1:63" ht="14.25">
      <c r="A48" s="134">
        <v>36595</v>
      </c>
      <c r="B48" s="132"/>
      <c r="C48" s="135">
        <v>34790</v>
      </c>
      <c r="D48" s="71">
        <v>35.35</v>
      </c>
      <c r="E48" s="93">
        <v>34.35</v>
      </c>
      <c r="F48" s="102">
        <v>38.9</v>
      </c>
      <c r="G48" s="102">
        <v>60</v>
      </c>
      <c r="H48" s="102">
        <v>75.7</v>
      </c>
      <c r="I48" s="102">
        <v>61.45</v>
      </c>
      <c r="J48" s="102">
        <v>43.25</v>
      </c>
      <c r="K48" s="102">
        <v>34.299999999999997</v>
      </c>
      <c r="L48" s="102">
        <v>34.65</v>
      </c>
      <c r="M48" s="102">
        <v>33.5</v>
      </c>
      <c r="N48" s="103">
        <v>32.75</v>
      </c>
      <c r="O48" s="102">
        <v>32.25</v>
      </c>
      <c r="P48" s="102">
        <v>32</v>
      </c>
      <c r="Q48" s="102">
        <v>31.75</v>
      </c>
      <c r="R48" s="102">
        <v>36.25</v>
      </c>
      <c r="S48" s="102">
        <v>60.75</v>
      </c>
      <c r="T48" s="102">
        <v>76.349999999999994</v>
      </c>
      <c r="U48" s="102">
        <v>62</v>
      </c>
      <c r="V48" s="102">
        <v>40.25</v>
      </c>
      <c r="W48" s="102">
        <v>32.65</v>
      </c>
      <c r="X48" s="104">
        <v>32.65</v>
      </c>
      <c r="Y48" s="104">
        <v>33.5</v>
      </c>
      <c r="Z48" s="104">
        <v>32.75</v>
      </c>
      <c r="AA48" s="104">
        <v>32.75</v>
      </c>
      <c r="AB48" s="104">
        <v>31.9</v>
      </c>
      <c r="AC48" s="104">
        <v>31.65</v>
      </c>
      <c r="AD48" s="105">
        <v>36.15</v>
      </c>
      <c r="AE48" s="105">
        <v>61.25</v>
      </c>
      <c r="AF48" s="105">
        <v>76.849999999999994</v>
      </c>
      <c r="AG48" s="104">
        <v>62.5</v>
      </c>
      <c r="AH48" s="104">
        <v>40.25</v>
      </c>
      <c r="AI48" s="104">
        <v>32.65</v>
      </c>
      <c r="AJ48" s="104">
        <v>32.65</v>
      </c>
      <c r="AK48" s="104">
        <v>33.4</v>
      </c>
      <c r="AL48" s="104">
        <v>32.65</v>
      </c>
      <c r="AM48" s="121">
        <v>32.65</v>
      </c>
      <c r="AN48" s="108">
        <v>31.8</v>
      </c>
      <c r="AO48" s="108">
        <v>31.55</v>
      </c>
      <c r="AP48" s="104">
        <v>36.049999999999997</v>
      </c>
      <c r="AQ48" s="110">
        <v>61.65</v>
      </c>
      <c r="AR48" s="110">
        <v>77.25</v>
      </c>
      <c r="AS48" s="110">
        <v>62.9</v>
      </c>
      <c r="AT48" s="110">
        <v>40.15</v>
      </c>
      <c r="AU48" s="110">
        <v>32.549999999999997</v>
      </c>
      <c r="AV48" s="110">
        <v>32.549999999999997</v>
      </c>
      <c r="AW48" s="104">
        <v>33.299999999999997</v>
      </c>
      <c r="AX48" s="104">
        <v>32.549999999999997</v>
      </c>
      <c r="AY48" s="104">
        <v>32.549999999999997</v>
      </c>
      <c r="AZ48" s="104">
        <v>31.7</v>
      </c>
      <c r="BA48" s="104">
        <v>31.45</v>
      </c>
      <c r="BB48" s="104">
        <v>35.950000000000003</v>
      </c>
      <c r="BC48" s="104">
        <v>61.9</v>
      </c>
      <c r="BD48" s="104">
        <v>77.5</v>
      </c>
      <c r="BE48" s="104">
        <v>63.15</v>
      </c>
      <c r="BF48" s="104">
        <v>40.049999999999997</v>
      </c>
      <c r="BG48" s="93">
        <v>32.450000000000003</v>
      </c>
      <c r="BH48" s="93">
        <v>32.450000000000003</v>
      </c>
      <c r="BI48" s="93">
        <v>33.200000000000003</v>
      </c>
      <c r="BJ48" s="93">
        <v>32.450000000000003</v>
      </c>
      <c r="BK48" s="93">
        <v>32.450000000000003</v>
      </c>
    </row>
    <row r="49" spans="1:63" ht="14.25">
      <c r="A49" s="134">
        <v>36598</v>
      </c>
      <c r="B49" s="132"/>
      <c r="C49" s="135">
        <v>34790</v>
      </c>
      <c r="D49" s="71">
        <v>35.200000000000003</v>
      </c>
      <c r="E49" s="93">
        <v>34.1</v>
      </c>
      <c r="F49" s="102">
        <v>39</v>
      </c>
      <c r="G49" s="102">
        <v>60.8</v>
      </c>
      <c r="H49" s="102">
        <v>76.650000000000006</v>
      </c>
      <c r="I49" s="102">
        <v>62.4</v>
      </c>
      <c r="J49" s="102">
        <v>43.8</v>
      </c>
      <c r="K49" s="102">
        <v>34.299999999999997</v>
      </c>
      <c r="L49" s="102">
        <v>34.65</v>
      </c>
      <c r="M49" s="102">
        <v>33.5</v>
      </c>
      <c r="N49" s="103">
        <v>32.75</v>
      </c>
      <c r="O49" s="102">
        <v>32.25</v>
      </c>
      <c r="P49" s="102">
        <v>32</v>
      </c>
      <c r="Q49" s="102">
        <v>31.75</v>
      </c>
      <c r="R49" s="102">
        <v>36.25</v>
      </c>
      <c r="S49" s="102">
        <v>61.25</v>
      </c>
      <c r="T49" s="102">
        <v>77</v>
      </c>
      <c r="U49" s="102">
        <v>62.75</v>
      </c>
      <c r="V49" s="102">
        <v>40.25</v>
      </c>
      <c r="W49" s="102">
        <v>32.65</v>
      </c>
      <c r="X49" s="104">
        <v>32.65</v>
      </c>
      <c r="Y49" s="104">
        <v>33.299999999999997</v>
      </c>
      <c r="Z49" s="104">
        <v>32.549999999999997</v>
      </c>
      <c r="AA49" s="104">
        <v>32.549999999999997</v>
      </c>
      <c r="AB49" s="104">
        <v>31.8</v>
      </c>
      <c r="AC49" s="104">
        <v>31.55</v>
      </c>
      <c r="AD49" s="105">
        <v>36.049999999999997</v>
      </c>
      <c r="AE49" s="105">
        <v>61.65</v>
      </c>
      <c r="AF49" s="105">
        <v>77.400000000000006</v>
      </c>
      <c r="AG49" s="104">
        <v>63.15</v>
      </c>
      <c r="AH49" s="104">
        <v>40.049999999999997</v>
      </c>
      <c r="AI49" s="104">
        <v>32.450000000000003</v>
      </c>
      <c r="AJ49" s="104">
        <v>32.450000000000003</v>
      </c>
      <c r="AK49" s="104">
        <v>33.1</v>
      </c>
      <c r="AL49" s="104">
        <v>32.35</v>
      </c>
      <c r="AM49" s="118">
        <v>32.35</v>
      </c>
      <c r="AN49" s="108">
        <v>31.6</v>
      </c>
      <c r="AO49" s="108">
        <v>31.35</v>
      </c>
      <c r="AP49" s="104">
        <v>35.85</v>
      </c>
      <c r="AQ49" s="110">
        <v>62.05</v>
      </c>
      <c r="AR49" s="110">
        <v>77.8</v>
      </c>
      <c r="AS49" s="110">
        <v>63.55</v>
      </c>
      <c r="AT49" s="110">
        <v>39.85</v>
      </c>
      <c r="AU49" s="110">
        <v>32.25</v>
      </c>
      <c r="AV49" s="110">
        <v>32.25</v>
      </c>
      <c r="AW49" s="104">
        <v>32.9</v>
      </c>
      <c r="AX49" s="104">
        <v>32.15</v>
      </c>
      <c r="AY49" s="104">
        <v>32.15</v>
      </c>
      <c r="AZ49" s="104">
        <v>31.4</v>
      </c>
      <c r="BA49" s="104">
        <v>31.15</v>
      </c>
      <c r="BB49" s="104">
        <v>35.65</v>
      </c>
      <c r="BC49" s="104">
        <v>62.3</v>
      </c>
      <c r="BD49" s="104">
        <v>78.05</v>
      </c>
      <c r="BE49" s="104">
        <v>63.8</v>
      </c>
      <c r="BF49" s="104">
        <v>39.65</v>
      </c>
      <c r="BG49" s="93">
        <v>32.049999999999997</v>
      </c>
      <c r="BH49" s="93">
        <v>32.049999999999997</v>
      </c>
      <c r="BI49" s="93">
        <v>32.799999999999997</v>
      </c>
      <c r="BJ49" s="93">
        <v>32.049999999999997</v>
      </c>
      <c r="BK49" s="93">
        <v>32.049999999999997</v>
      </c>
    </row>
    <row r="50" spans="1:63" ht="14.25">
      <c r="A50" s="134">
        <v>36599</v>
      </c>
      <c r="B50" s="132"/>
      <c r="C50" s="135">
        <v>34790</v>
      </c>
      <c r="D50" s="71">
        <v>35.950000000000003</v>
      </c>
      <c r="E50" s="93">
        <v>34.6</v>
      </c>
      <c r="F50" s="102">
        <v>40.1</v>
      </c>
      <c r="G50" s="102">
        <v>62.6</v>
      </c>
      <c r="H50" s="102">
        <v>79.174999999999997</v>
      </c>
      <c r="I50" s="102">
        <v>64.424999999999997</v>
      </c>
      <c r="J50" s="102">
        <v>43.8</v>
      </c>
      <c r="K50" s="102">
        <v>34.299999999999997</v>
      </c>
      <c r="L50" s="102">
        <v>34.9</v>
      </c>
      <c r="M50" s="102">
        <v>33.5</v>
      </c>
      <c r="N50" s="103">
        <v>33</v>
      </c>
      <c r="O50" s="102">
        <v>32.25</v>
      </c>
      <c r="P50" s="102">
        <v>32</v>
      </c>
      <c r="Q50" s="102">
        <v>32.25</v>
      </c>
      <c r="R50" s="102">
        <v>37</v>
      </c>
      <c r="S50" s="102">
        <v>63.25</v>
      </c>
      <c r="T50" s="102">
        <v>79.25</v>
      </c>
      <c r="U50" s="102">
        <v>64.25</v>
      </c>
      <c r="V50" s="102">
        <v>40.25</v>
      </c>
      <c r="W50" s="102">
        <v>32.65</v>
      </c>
      <c r="X50" s="104">
        <v>32.9</v>
      </c>
      <c r="Y50" s="104">
        <v>33.299999999999997</v>
      </c>
      <c r="Z50" s="104">
        <v>32.799999999999997</v>
      </c>
      <c r="AA50" s="104">
        <v>32.549999999999997</v>
      </c>
      <c r="AB50" s="104">
        <v>31.8</v>
      </c>
      <c r="AC50" s="104">
        <v>32.049999999999997</v>
      </c>
      <c r="AD50" s="105">
        <v>36.799999999999997</v>
      </c>
      <c r="AE50" s="105">
        <v>63.65</v>
      </c>
      <c r="AF50" s="105">
        <v>79.650000000000006</v>
      </c>
      <c r="AG50" s="104">
        <v>64.650000000000006</v>
      </c>
      <c r="AH50" s="104">
        <v>40.049999999999997</v>
      </c>
      <c r="AI50" s="104">
        <v>32.450000000000003</v>
      </c>
      <c r="AJ50" s="104">
        <v>32.700000000000003</v>
      </c>
      <c r="AK50" s="104">
        <v>33.1</v>
      </c>
      <c r="AL50" s="104">
        <v>32.6</v>
      </c>
      <c r="AM50" s="121">
        <v>32.35</v>
      </c>
      <c r="AN50" s="108">
        <v>31.6</v>
      </c>
      <c r="AO50" s="108">
        <v>31.85</v>
      </c>
      <c r="AP50" s="104">
        <v>36.6</v>
      </c>
      <c r="AQ50" s="110">
        <v>63.9</v>
      </c>
      <c r="AR50" s="110">
        <v>79.900000000000006</v>
      </c>
      <c r="AS50" s="110">
        <v>65.05</v>
      </c>
      <c r="AT50" s="110">
        <v>39.85</v>
      </c>
      <c r="AU50" s="110">
        <v>32.25</v>
      </c>
      <c r="AV50" s="110">
        <v>32.5</v>
      </c>
      <c r="AW50" s="104">
        <v>32.9</v>
      </c>
      <c r="AX50" s="104">
        <v>32.4</v>
      </c>
      <c r="AY50" s="104">
        <v>32.15</v>
      </c>
      <c r="AZ50" s="104">
        <v>31.4</v>
      </c>
      <c r="BA50" s="104">
        <v>31.65</v>
      </c>
      <c r="BB50" s="104">
        <v>36.4</v>
      </c>
      <c r="BC50" s="104">
        <v>64</v>
      </c>
      <c r="BD50" s="104">
        <v>80</v>
      </c>
      <c r="BE50" s="104">
        <v>65.150000000000006</v>
      </c>
      <c r="BF50" s="104">
        <v>39.6</v>
      </c>
      <c r="BG50" s="93">
        <v>32</v>
      </c>
      <c r="BH50" s="93">
        <v>32.25</v>
      </c>
      <c r="BI50" s="93">
        <v>32.799999999999997</v>
      </c>
      <c r="BJ50" s="93">
        <v>32.299999999999997</v>
      </c>
      <c r="BK50" s="93">
        <v>32.049999999999997</v>
      </c>
    </row>
    <row r="51" spans="1:63" ht="14.25">
      <c r="A51" s="134">
        <v>36600</v>
      </c>
      <c r="B51" s="132"/>
      <c r="C51" s="135">
        <v>34790</v>
      </c>
      <c r="D51" s="71">
        <v>36.35</v>
      </c>
      <c r="E51" s="93">
        <v>35.75</v>
      </c>
      <c r="F51" s="102">
        <v>40.1</v>
      </c>
      <c r="G51" s="102">
        <v>63.1</v>
      </c>
      <c r="H51" s="102">
        <v>80.174999999999997</v>
      </c>
      <c r="I51" s="102">
        <v>64.674999999999997</v>
      </c>
      <c r="J51" s="102">
        <v>44.65</v>
      </c>
      <c r="K51" s="102">
        <v>34.799999999999997</v>
      </c>
      <c r="L51" s="102">
        <v>35.15</v>
      </c>
      <c r="M51" s="102">
        <v>34.5</v>
      </c>
      <c r="N51" s="103">
        <v>33.299999999999997</v>
      </c>
      <c r="O51" s="102">
        <v>32.799999999999997</v>
      </c>
      <c r="P51" s="102">
        <v>33</v>
      </c>
      <c r="Q51" s="102">
        <v>33</v>
      </c>
      <c r="R51" s="102">
        <v>38</v>
      </c>
      <c r="S51" s="102">
        <v>63.25</v>
      </c>
      <c r="T51" s="102">
        <v>80</v>
      </c>
      <c r="U51" s="102">
        <v>64.650000000000006</v>
      </c>
      <c r="V51" s="102">
        <v>41</v>
      </c>
      <c r="W51" s="102">
        <v>33.15</v>
      </c>
      <c r="X51" s="104">
        <v>33.15</v>
      </c>
      <c r="Y51" s="104">
        <v>34.1</v>
      </c>
      <c r="Z51" s="104">
        <v>32.9</v>
      </c>
      <c r="AA51" s="104">
        <v>32.9</v>
      </c>
      <c r="AB51" s="104">
        <v>32.6</v>
      </c>
      <c r="AC51" s="104">
        <v>32.6</v>
      </c>
      <c r="AD51" s="105">
        <v>37.6</v>
      </c>
      <c r="AE51" s="105">
        <v>63.45</v>
      </c>
      <c r="AF51" s="105">
        <v>80.2</v>
      </c>
      <c r="AG51" s="104">
        <v>64.849999999999994</v>
      </c>
      <c r="AH51" s="104">
        <v>40.6</v>
      </c>
      <c r="AI51" s="104">
        <v>32.75</v>
      </c>
      <c r="AJ51" s="104">
        <v>32.75</v>
      </c>
      <c r="AK51" s="104">
        <v>33.799999999999997</v>
      </c>
      <c r="AL51" s="104">
        <v>32.6</v>
      </c>
      <c r="AM51" s="118">
        <v>32.6</v>
      </c>
      <c r="AN51" s="108">
        <v>32.299999999999997</v>
      </c>
      <c r="AO51" s="108">
        <v>32.299999999999997</v>
      </c>
      <c r="AP51" s="104">
        <v>37.299999999999997</v>
      </c>
      <c r="AQ51" s="110">
        <v>63.55</v>
      </c>
      <c r="AR51" s="110">
        <v>80.3</v>
      </c>
      <c r="AS51" s="110">
        <v>64.95</v>
      </c>
      <c r="AT51" s="110">
        <v>40.299999999999997</v>
      </c>
      <c r="AU51" s="110">
        <v>32.450000000000003</v>
      </c>
      <c r="AV51" s="110">
        <v>32.450000000000003</v>
      </c>
      <c r="AW51" s="104">
        <v>33.549999999999997</v>
      </c>
      <c r="AX51" s="104">
        <v>32.35</v>
      </c>
      <c r="AY51" s="104">
        <v>32.35</v>
      </c>
      <c r="AZ51" s="104">
        <v>32.049999999999997</v>
      </c>
      <c r="BA51" s="104">
        <v>32.049999999999997</v>
      </c>
      <c r="BB51" s="104">
        <v>37.049999999999997</v>
      </c>
      <c r="BC51" s="104">
        <v>63.65</v>
      </c>
      <c r="BD51" s="104">
        <v>80.400000000000006</v>
      </c>
      <c r="BE51" s="104">
        <v>65.05</v>
      </c>
      <c r="BF51" s="104">
        <v>40.049999999999997</v>
      </c>
      <c r="BG51" s="93">
        <v>32.200000000000003</v>
      </c>
      <c r="BH51" s="93">
        <v>32.200000000000003</v>
      </c>
      <c r="BI51" s="93">
        <v>33.450000000000003</v>
      </c>
      <c r="BJ51" s="93">
        <v>32.25</v>
      </c>
      <c r="BK51" s="93">
        <v>32.25</v>
      </c>
    </row>
    <row r="52" spans="1:63" ht="14.25">
      <c r="A52" s="134">
        <v>36601</v>
      </c>
      <c r="B52" s="132"/>
      <c r="C52" s="135">
        <v>34790</v>
      </c>
      <c r="D52" s="71">
        <v>36.5</v>
      </c>
      <c r="E52" s="93">
        <v>36.875</v>
      </c>
      <c r="F52" s="102">
        <v>41.174999999999997</v>
      </c>
      <c r="G52" s="102">
        <v>63.424999999999997</v>
      </c>
      <c r="H52" s="102">
        <v>80.3</v>
      </c>
      <c r="I52" s="102">
        <v>65.05</v>
      </c>
      <c r="J52" s="102">
        <v>44.5</v>
      </c>
      <c r="K52" s="102">
        <v>34.799999999999997</v>
      </c>
      <c r="L52" s="102">
        <v>35.15</v>
      </c>
      <c r="M52" s="102">
        <v>34.5</v>
      </c>
      <c r="N52" s="103">
        <v>33.299999999999997</v>
      </c>
      <c r="O52" s="102">
        <v>32.799999999999997</v>
      </c>
      <c r="P52" s="102">
        <v>33.5</v>
      </c>
      <c r="Q52" s="102">
        <v>33.5</v>
      </c>
      <c r="R52" s="102">
        <v>38.5</v>
      </c>
      <c r="S52" s="102">
        <v>63.25</v>
      </c>
      <c r="T52" s="102">
        <v>80.375</v>
      </c>
      <c r="U52" s="102">
        <v>64.974999999999994</v>
      </c>
      <c r="V52" s="102">
        <v>41.5</v>
      </c>
      <c r="W52" s="102">
        <v>33.15</v>
      </c>
      <c r="X52" s="104">
        <v>33.15</v>
      </c>
      <c r="Y52" s="104">
        <v>34.1</v>
      </c>
      <c r="Z52" s="104">
        <v>32.9</v>
      </c>
      <c r="AA52" s="104">
        <v>32.9</v>
      </c>
      <c r="AB52" s="104">
        <v>33.1</v>
      </c>
      <c r="AC52" s="104">
        <v>33.1</v>
      </c>
      <c r="AD52" s="105">
        <v>38.1</v>
      </c>
      <c r="AE52" s="105">
        <v>63.45</v>
      </c>
      <c r="AF52" s="105">
        <v>80.575000000000003</v>
      </c>
      <c r="AG52" s="104">
        <v>65.174999999999997</v>
      </c>
      <c r="AH52" s="104">
        <v>41.1</v>
      </c>
      <c r="AI52" s="104">
        <v>32.75</v>
      </c>
      <c r="AJ52" s="104">
        <v>32.75</v>
      </c>
      <c r="AK52" s="104">
        <v>33.6</v>
      </c>
      <c r="AL52" s="104">
        <v>32.4</v>
      </c>
      <c r="AM52" s="121">
        <v>32.4</v>
      </c>
      <c r="AN52" s="108">
        <v>32.6</v>
      </c>
      <c r="AO52" s="108">
        <v>32.6</v>
      </c>
      <c r="AP52" s="104">
        <v>37.6</v>
      </c>
      <c r="AQ52" s="110">
        <v>63.55</v>
      </c>
      <c r="AR52" s="110">
        <v>80.674999999999997</v>
      </c>
      <c r="AS52" s="110">
        <v>65.275000000000006</v>
      </c>
      <c r="AT52" s="110">
        <v>40.6</v>
      </c>
      <c r="AU52" s="110">
        <v>32.25</v>
      </c>
      <c r="AV52" s="110">
        <v>32.25</v>
      </c>
      <c r="AW52" s="104">
        <v>33.1</v>
      </c>
      <c r="AX52" s="104">
        <v>31.9</v>
      </c>
      <c r="AY52" s="104">
        <v>31.9</v>
      </c>
      <c r="AZ52" s="104">
        <v>32.1</v>
      </c>
      <c r="BA52" s="104">
        <v>32.1</v>
      </c>
      <c r="BB52" s="104">
        <v>37.1</v>
      </c>
      <c r="BC52" s="104">
        <v>63.65</v>
      </c>
      <c r="BD52" s="104">
        <v>80.775000000000006</v>
      </c>
      <c r="BE52" s="104">
        <v>65.375</v>
      </c>
      <c r="BF52" s="104">
        <v>40.1</v>
      </c>
      <c r="BG52" s="93">
        <v>31.75</v>
      </c>
      <c r="BH52" s="93">
        <v>31.75</v>
      </c>
      <c r="BI52" s="93">
        <v>33</v>
      </c>
      <c r="BJ52" s="93">
        <v>31.8</v>
      </c>
      <c r="BK52" s="93">
        <v>31.8</v>
      </c>
    </row>
    <row r="53" spans="1:63" ht="14.25">
      <c r="A53" s="134">
        <v>36602</v>
      </c>
      <c r="B53" s="132"/>
      <c r="C53" s="135">
        <v>34790</v>
      </c>
      <c r="D53" s="71">
        <v>36.75</v>
      </c>
      <c r="E53" s="93">
        <v>37.125</v>
      </c>
      <c r="F53" s="102">
        <v>41.174999999999997</v>
      </c>
      <c r="G53" s="102">
        <v>62.924999999999997</v>
      </c>
      <c r="H53" s="102">
        <v>79.55</v>
      </c>
      <c r="I53" s="102">
        <v>64.55</v>
      </c>
      <c r="J53" s="102">
        <v>44.5</v>
      </c>
      <c r="K53" s="102">
        <v>34.9</v>
      </c>
      <c r="L53" s="102">
        <v>35.25</v>
      </c>
      <c r="M53" s="102">
        <v>34.75</v>
      </c>
      <c r="N53" s="103">
        <v>33.5</v>
      </c>
      <c r="O53" s="102">
        <v>33</v>
      </c>
      <c r="P53" s="102">
        <v>33.75</v>
      </c>
      <c r="Q53" s="102">
        <v>33.75</v>
      </c>
      <c r="R53" s="102">
        <v>38.5</v>
      </c>
      <c r="S53" s="102">
        <v>62.75</v>
      </c>
      <c r="T53" s="102">
        <v>79.674999999999997</v>
      </c>
      <c r="U53" s="102">
        <v>64.625</v>
      </c>
      <c r="V53" s="102">
        <v>41.5</v>
      </c>
      <c r="W53" s="102">
        <v>33.25</v>
      </c>
      <c r="X53" s="104">
        <v>33.25</v>
      </c>
      <c r="Y53" s="104">
        <v>34.35</v>
      </c>
      <c r="Z53" s="104">
        <v>33.1</v>
      </c>
      <c r="AA53" s="104">
        <v>33.1</v>
      </c>
      <c r="AB53" s="104">
        <v>33.35</v>
      </c>
      <c r="AC53" s="104">
        <v>33.35</v>
      </c>
      <c r="AD53" s="105">
        <v>38.1</v>
      </c>
      <c r="AE53" s="105">
        <v>62.95</v>
      </c>
      <c r="AF53" s="105">
        <v>79.875</v>
      </c>
      <c r="AG53" s="104">
        <v>64.825000000000003</v>
      </c>
      <c r="AH53" s="104">
        <v>41.1</v>
      </c>
      <c r="AI53" s="104">
        <v>32.85</v>
      </c>
      <c r="AJ53" s="104">
        <v>32.85</v>
      </c>
      <c r="AK53" s="104">
        <v>33.85</v>
      </c>
      <c r="AL53" s="104">
        <v>32.6</v>
      </c>
      <c r="AM53" s="118">
        <v>32.6</v>
      </c>
      <c r="AN53" s="108">
        <v>32.85</v>
      </c>
      <c r="AO53" s="108">
        <v>32.85</v>
      </c>
      <c r="AP53" s="104">
        <v>37.6</v>
      </c>
      <c r="AQ53" s="110">
        <v>63.05</v>
      </c>
      <c r="AR53" s="110">
        <v>79.974999999999994</v>
      </c>
      <c r="AS53" s="110">
        <v>64.924999999999997</v>
      </c>
      <c r="AT53" s="110">
        <v>40.6</v>
      </c>
      <c r="AU53" s="110">
        <v>32.35</v>
      </c>
      <c r="AV53" s="110">
        <v>32.35</v>
      </c>
      <c r="AW53" s="104">
        <v>33.35</v>
      </c>
      <c r="AX53" s="104">
        <v>32.1</v>
      </c>
      <c r="AY53" s="104">
        <v>32.1</v>
      </c>
      <c r="AZ53" s="104">
        <v>32.35</v>
      </c>
      <c r="BA53" s="104">
        <v>32.35</v>
      </c>
      <c r="BB53" s="104">
        <v>37.1</v>
      </c>
      <c r="BC53" s="104">
        <v>63.15</v>
      </c>
      <c r="BD53" s="104">
        <v>80.075000000000003</v>
      </c>
      <c r="BE53" s="104">
        <v>65.025000000000006</v>
      </c>
      <c r="BF53" s="104">
        <v>40.1</v>
      </c>
      <c r="BG53" s="93">
        <v>31.85</v>
      </c>
      <c r="BH53" s="93">
        <v>31.85</v>
      </c>
      <c r="BI53" s="93">
        <v>33.25</v>
      </c>
      <c r="BJ53" s="93">
        <v>32</v>
      </c>
      <c r="BK53" s="93">
        <v>32</v>
      </c>
    </row>
    <row r="54" spans="1:63" ht="14.25">
      <c r="A54" s="134">
        <v>36605</v>
      </c>
      <c r="B54" s="132"/>
      <c r="C54" s="135">
        <v>34790</v>
      </c>
      <c r="D54" s="71">
        <v>36.299999999999997</v>
      </c>
      <c r="E54" s="93">
        <v>36.524999999999999</v>
      </c>
      <c r="F54" s="102">
        <v>40.725000000000001</v>
      </c>
      <c r="G54" s="102">
        <v>61.5</v>
      </c>
      <c r="H54" s="102">
        <v>78.25</v>
      </c>
      <c r="I54" s="102">
        <v>63.25</v>
      </c>
      <c r="J54" s="102">
        <v>43.95</v>
      </c>
      <c r="K54" s="102">
        <v>34.6</v>
      </c>
      <c r="L54" s="102">
        <v>35.15</v>
      </c>
      <c r="M54" s="102">
        <v>34.75</v>
      </c>
      <c r="N54" s="103">
        <v>33.5</v>
      </c>
      <c r="O54" s="102">
        <v>33</v>
      </c>
      <c r="P54" s="102">
        <v>33.75</v>
      </c>
      <c r="Q54" s="102">
        <v>33.75</v>
      </c>
      <c r="R54" s="102">
        <v>38.5</v>
      </c>
      <c r="S54" s="102">
        <v>61.75</v>
      </c>
      <c r="T54" s="102">
        <v>78.674999999999997</v>
      </c>
      <c r="U54" s="102">
        <v>63.625</v>
      </c>
      <c r="V54" s="102">
        <v>41.5</v>
      </c>
      <c r="W54" s="102">
        <v>33.15</v>
      </c>
      <c r="X54" s="104">
        <v>33.15</v>
      </c>
      <c r="Y54" s="104">
        <v>34.35</v>
      </c>
      <c r="Z54" s="104">
        <v>33.1</v>
      </c>
      <c r="AA54" s="104">
        <v>33.1</v>
      </c>
      <c r="AB54" s="104">
        <v>33.35</v>
      </c>
      <c r="AC54" s="104">
        <v>33.35</v>
      </c>
      <c r="AD54" s="105">
        <v>38.1</v>
      </c>
      <c r="AE54" s="105">
        <v>61.95</v>
      </c>
      <c r="AF54" s="105">
        <v>78.875</v>
      </c>
      <c r="AG54" s="104">
        <v>63.825000000000003</v>
      </c>
      <c r="AH54" s="104">
        <v>41.1</v>
      </c>
      <c r="AI54" s="104">
        <v>32.75</v>
      </c>
      <c r="AJ54" s="104">
        <v>32.75</v>
      </c>
      <c r="AK54" s="104">
        <v>33.85</v>
      </c>
      <c r="AL54" s="104">
        <v>32.6</v>
      </c>
      <c r="AM54" s="121">
        <v>32.6</v>
      </c>
      <c r="AN54" s="108">
        <v>32.85</v>
      </c>
      <c r="AO54" s="108">
        <v>32.85</v>
      </c>
      <c r="AP54" s="104">
        <v>37.6</v>
      </c>
      <c r="AQ54" s="110">
        <v>62.05</v>
      </c>
      <c r="AR54" s="110">
        <v>78.974999999999994</v>
      </c>
      <c r="AS54" s="110">
        <v>63.924999999999997</v>
      </c>
      <c r="AT54" s="110">
        <v>40.6</v>
      </c>
      <c r="AU54" s="110">
        <v>32.25</v>
      </c>
      <c r="AV54" s="110">
        <v>32.25</v>
      </c>
      <c r="AW54" s="104">
        <v>33.35</v>
      </c>
      <c r="AX54" s="104">
        <v>32.1</v>
      </c>
      <c r="AY54" s="104">
        <v>32.1</v>
      </c>
      <c r="AZ54" s="104">
        <v>32.35</v>
      </c>
      <c r="BA54" s="104">
        <v>32.35</v>
      </c>
      <c r="BB54" s="104">
        <v>37.1</v>
      </c>
      <c r="BC54" s="104">
        <v>62.15</v>
      </c>
      <c r="BD54" s="104">
        <v>79.075000000000003</v>
      </c>
      <c r="BE54" s="104">
        <v>64.025000000000006</v>
      </c>
      <c r="BF54" s="104">
        <v>40.1</v>
      </c>
      <c r="BG54" s="93">
        <v>31.75</v>
      </c>
      <c r="BH54" s="93">
        <v>31.75</v>
      </c>
      <c r="BI54" s="93">
        <v>33.25</v>
      </c>
      <c r="BJ54" s="93">
        <v>32</v>
      </c>
      <c r="BK54" s="93">
        <v>32</v>
      </c>
    </row>
    <row r="55" spans="1:63" ht="14.25">
      <c r="A55" s="134">
        <v>36606</v>
      </c>
      <c r="B55" s="132"/>
      <c r="C55" s="135">
        <v>34790</v>
      </c>
      <c r="D55" s="71">
        <v>37.5</v>
      </c>
      <c r="E55" s="93">
        <v>37.024999999999999</v>
      </c>
      <c r="F55" s="102">
        <v>40.875</v>
      </c>
      <c r="G55" s="102">
        <v>61.75</v>
      </c>
      <c r="H55" s="102">
        <v>78.75</v>
      </c>
      <c r="I55" s="102">
        <v>63.75</v>
      </c>
      <c r="J55" s="102">
        <v>44.1</v>
      </c>
      <c r="K55" s="102">
        <v>34.6</v>
      </c>
      <c r="L55" s="102">
        <v>35.15</v>
      </c>
      <c r="M55" s="102">
        <v>34.75</v>
      </c>
      <c r="N55" s="103">
        <v>33.5</v>
      </c>
      <c r="O55" s="102">
        <v>33</v>
      </c>
      <c r="P55" s="102">
        <v>33.75</v>
      </c>
      <c r="Q55" s="102">
        <v>33.75</v>
      </c>
      <c r="R55" s="102">
        <v>38.5</v>
      </c>
      <c r="S55" s="102">
        <v>61.95</v>
      </c>
      <c r="T55" s="102">
        <v>78.875</v>
      </c>
      <c r="U55" s="102">
        <v>63.875</v>
      </c>
      <c r="V55" s="102">
        <v>41.5</v>
      </c>
      <c r="W55" s="102">
        <v>33.15</v>
      </c>
      <c r="X55" s="104">
        <v>33.15</v>
      </c>
      <c r="Y55" s="104">
        <v>34.35</v>
      </c>
      <c r="Z55" s="104">
        <v>33.1</v>
      </c>
      <c r="AA55" s="104">
        <v>33.1</v>
      </c>
      <c r="AB55" s="104">
        <v>33.35</v>
      </c>
      <c r="AC55" s="104">
        <v>33.35</v>
      </c>
      <c r="AD55" s="105">
        <v>38.1</v>
      </c>
      <c r="AE55" s="105">
        <v>62.15</v>
      </c>
      <c r="AF55" s="105">
        <v>79.075000000000003</v>
      </c>
      <c r="AG55" s="104">
        <v>64.075000000000003</v>
      </c>
      <c r="AH55" s="104">
        <v>41.1</v>
      </c>
      <c r="AI55" s="104">
        <v>32.75</v>
      </c>
      <c r="AJ55" s="104">
        <v>32.75</v>
      </c>
      <c r="AK55" s="104">
        <v>33.85</v>
      </c>
      <c r="AL55" s="104">
        <v>32.6</v>
      </c>
      <c r="AM55" s="118">
        <v>32.6</v>
      </c>
      <c r="AN55" s="108">
        <v>32.85</v>
      </c>
      <c r="AO55" s="108">
        <v>32.85</v>
      </c>
      <c r="AP55" s="104">
        <v>37.6</v>
      </c>
      <c r="AQ55" s="110">
        <v>62.25</v>
      </c>
      <c r="AR55" s="110">
        <v>79.174999999999997</v>
      </c>
      <c r="AS55" s="110">
        <v>64.174999999999997</v>
      </c>
      <c r="AT55" s="110">
        <v>40.6</v>
      </c>
      <c r="AU55" s="110">
        <v>32.25</v>
      </c>
      <c r="AV55" s="110">
        <v>32.25</v>
      </c>
      <c r="AW55" s="104">
        <v>33.35</v>
      </c>
      <c r="AX55" s="104">
        <v>32.1</v>
      </c>
      <c r="AY55" s="104">
        <v>32.1</v>
      </c>
      <c r="AZ55" s="104">
        <v>32.35</v>
      </c>
      <c r="BA55" s="104">
        <v>32.35</v>
      </c>
      <c r="BB55" s="104">
        <v>37.1</v>
      </c>
      <c r="BC55" s="104">
        <v>62.35</v>
      </c>
      <c r="BD55" s="104">
        <v>79.275000000000006</v>
      </c>
      <c r="BE55" s="104">
        <v>64.275000000000006</v>
      </c>
      <c r="BF55" s="104">
        <v>40.1</v>
      </c>
      <c r="BG55" s="93">
        <v>31.75</v>
      </c>
      <c r="BH55" s="93">
        <v>31.75</v>
      </c>
      <c r="BI55" s="93">
        <v>33.25</v>
      </c>
      <c r="BJ55" s="93">
        <v>32</v>
      </c>
      <c r="BK55" s="93">
        <v>32</v>
      </c>
    </row>
    <row r="56" spans="1:63" ht="14.25">
      <c r="A56" s="134">
        <v>36607</v>
      </c>
      <c r="B56" s="132"/>
      <c r="C56" s="135">
        <v>34790</v>
      </c>
      <c r="D56" s="71">
        <v>37.799999999999997</v>
      </c>
      <c r="E56" s="93">
        <v>37.4</v>
      </c>
      <c r="F56" s="102">
        <v>41.4</v>
      </c>
      <c r="G56" s="102">
        <v>62.5</v>
      </c>
      <c r="H56" s="102">
        <v>79.400000000000006</v>
      </c>
      <c r="I56" s="102">
        <v>64.400000000000006</v>
      </c>
      <c r="J56" s="102">
        <v>44.35</v>
      </c>
      <c r="K56" s="102">
        <v>34.85</v>
      </c>
      <c r="L56" s="102">
        <v>35.4</v>
      </c>
      <c r="M56" s="102">
        <v>35.5</v>
      </c>
      <c r="N56" s="103">
        <v>34.25</v>
      </c>
      <c r="O56" s="102">
        <v>33.75</v>
      </c>
      <c r="P56" s="102">
        <v>34.75</v>
      </c>
      <c r="Q56" s="102">
        <v>34.75</v>
      </c>
      <c r="R56" s="102">
        <v>39.5</v>
      </c>
      <c r="S56" s="102">
        <v>62.95</v>
      </c>
      <c r="T56" s="102">
        <v>79.875</v>
      </c>
      <c r="U56" s="102">
        <v>64.875</v>
      </c>
      <c r="V56" s="102">
        <v>42</v>
      </c>
      <c r="W56" s="102">
        <v>33.4</v>
      </c>
      <c r="X56" s="104">
        <v>33.4</v>
      </c>
      <c r="Y56" s="104">
        <v>35.1</v>
      </c>
      <c r="Z56" s="104">
        <v>33.85</v>
      </c>
      <c r="AA56" s="104">
        <v>33.85</v>
      </c>
      <c r="AB56" s="104">
        <v>34.35</v>
      </c>
      <c r="AC56" s="104">
        <v>34.35</v>
      </c>
      <c r="AD56" s="105">
        <v>39.1</v>
      </c>
      <c r="AE56" s="105">
        <v>63.15</v>
      </c>
      <c r="AF56" s="105">
        <v>80.075000000000003</v>
      </c>
      <c r="AG56" s="104">
        <v>65.075000000000003</v>
      </c>
      <c r="AH56" s="104">
        <v>41.6</v>
      </c>
      <c r="AI56" s="104">
        <v>33</v>
      </c>
      <c r="AJ56" s="104">
        <v>33</v>
      </c>
      <c r="AK56" s="104">
        <v>34.6</v>
      </c>
      <c r="AL56" s="104">
        <v>33.35</v>
      </c>
      <c r="AM56" s="121">
        <v>33.35</v>
      </c>
      <c r="AN56" s="108">
        <v>33.85</v>
      </c>
      <c r="AO56" s="108">
        <v>33.85</v>
      </c>
      <c r="AP56" s="104">
        <v>38.6</v>
      </c>
      <c r="AQ56" s="110">
        <v>63.25</v>
      </c>
      <c r="AR56" s="110">
        <v>80.174999999999997</v>
      </c>
      <c r="AS56" s="110">
        <v>65.174999999999997</v>
      </c>
      <c r="AT56" s="110">
        <v>41.1</v>
      </c>
      <c r="AU56" s="110">
        <v>32.5</v>
      </c>
      <c r="AV56" s="110">
        <v>32.5</v>
      </c>
      <c r="AW56" s="104">
        <v>34.1</v>
      </c>
      <c r="AX56" s="104">
        <v>32.85</v>
      </c>
      <c r="AY56" s="104">
        <v>32.85</v>
      </c>
      <c r="AZ56" s="104">
        <v>33.35</v>
      </c>
      <c r="BA56" s="104">
        <v>33.35</v>
      </c>
      <c r="BB56" s="104">
        <v>38.1</v>
      </c>
      <c r="BC56" s="104">
        <v>63.35</v>
      </c>
      <c r="BD56" s="104">
        <v>80.275000000000006</v>
      </c>
      <c r="BE56" s="104">
        <v>65.275000000000006</v>
      </c>
      <c r="BF56" s="104">
        <v>40.6</v>
      </c>
      <c r="BG56" s="93">
        <v>32</v>
      </c>
      <c r="BH56" s="93">
        <v>32</v>
      </c>
      <c r="BI56" s="93">
        <v>34</v>
      </c>
      <c r="BJ56" s="93">
        <v>32.75</v>
      </c>
      <c r="BK56" s="93">
        <v>32.75</v>
      </c>
    </row>
    <row r="57" spans="1:63" ht="14.25">
      <c r="A57" s="134">
        <v>36608</v>
      </c>
      <c r="B57" s="132"/>
      <c r="C57" s="135">
        <v>34790</v>
      </c>
      <c r="D57" s="71">
        <v>37.799999999999997</v>
      </c>
      <c r="E57" s="93">
        <v>37.4</v>
      </c>
      <c r="F57" s="102">
        <v>41.4</v>
      </c>
      <c r="G57" s="102">
        <v>62.5</v>
      </c>
      <c r="H57" s="102">
        <v>79.400000000000006</v>
      </c>
      <c r="I57" s="102">
        <v>64.400000000000006</v>
      </c>
      <c r="J57" s="102">
        <v>44.35</v>
      </c>
      <c r="K57" s="102">
        <v>34.85</v>
      </c>
      <c r="L57" s="102">
        <v>35.4</v>
      </c>
      <c r="M57" s="102">
        <v>35.5</v>
      </c>
      <c r="N57" s="103">
        <v>34.25</v>
      </c>
      <c r="O57" s="102">
        <v>33.75</v>
      </c>
      <c r="P57" s="102">
        <v>34.75</v>
      </c>
      <c r="Q57" s="102">
        <v>34.75</v>
      </c>
      <c r="R57" s="102">
        <v>39.5</v>
      </c>
      <c r="S57" s="102">
        <v>62.95</v>
      </c>
      <c r="T57" s="102">
        <v>79.875</v>
      </c>
      <c r="U57" s="102">
        <v>64.875</v>
      </c>
      <c r="V57" s="102">
        <v>42</v>
      </c>
      <c r="W57" s="102">
        <v>33.4</v>
      </c>
      <c r="X57" s="104">
        <v>33.4</v>
      </c>
      <c r="Y57" s="104">
        <v>35.1</v>
      </c>
      <c r="Z57" s="104">
        <v>33.85</v>
      </c>
      <c r="AA57" s="104">
        <v>33.85</v>
      </c>
      <c r="AB57" s="104">
        <v>34.35</v>
      </c>
      <c r="AC57" s="104">
        <v>34.35</v>
      </c>
      <c r="AD57" s="105">
        <v>39.1</v>
      </c>
      <c r="AE57" s="105">
        <v>63.15</v>
      </c>
      <c r="AF57" s="105">
        <v>80.075000000000003</v>
      </c>
      <c r="AG57" s="104">
        <v>65.075000000000003</v>
      </c>
      <c r="AH57" s="104">
        <v>41.6</v>
      </c>
      <c r="AI57" s="104">
        <v>33</v>
      </c>
      <c r="AJ57" s="104">
        <v>33</v>
      </c>
      <c r="AK57" s="104">
        <v>34.6</v>
      </c>
      <c r="AL57" s="104">
        <v>33.35</v>
      </c>
      <c r="AM57" s="118">
        <v>33.35</v>
      </c>
      <c r="AN57" s="108">
        <v>33.85</v>
      </c>
      <c r="AO57" s="108">
        <v>33.85</v>
      </c>
      <c r="AP57" s="104">
        <v>38.6</v>
      </c>
      <c r="AQ57" s="110">
        <v>63.25</v>
      </c>
      <c r="AR57" s="110">
        <v>80.174999999999997</v>
      </c>
      <c r="AS57" s="110">
        <v>65.174999999999997</v>
      </c>
      <c r="AT57" s="110">
        <v>41.1</v>
      </c>
      <c r="AU57" s="110">
        <v>32.5</v>
      </c>
      <c r="AV57" s="110">
        <v>32.5</v>
      </c>
      <c r="AW57" s="104">
        <v>34.1</v>
      </c>
      <c r="AX57" s="104">
        <v>32.85</v>
      </c>
      <c r="AY57" s="104">
        <v>32.85</v>
      </c>
      <c r="AZ57" s="104">
        <v>33.35</v>
      </c>
      <c r="BA57" s="104">
        <v>33.35</v>
      </c>
      <c r="BB57" s="104">
        <v>38.1</v>
      </c>
      <c r="BC57" s="104">
        <v>63.35</v>
      </c>
      <c r="BD57" s="104">
        <v>80.275000000000006</v>
      </c>
      <c r="BE57" s="104">
        <v>65.275000000000006</v>
      </c>
      <c r="BF57" s="104">
        <v>40.6</v>
      </c>
      <c r="BG57" s="93">
        <v>32</v>
      </c>
      <c r="BH57" s="93">
        <v>32</v>
      </c>
      <c r="BI57" s="93">
        <v>34</v>
      </c>
      <c r="BJ57" s="93">
        <v>32.75</v>
      </c>
      <c r="BK57" s="93">
        <v>32.75</v>
      </c>
    </row>
    <row r="58" spans="1:63" ht="15">
      <c r="A58" s="134">
        <v>36609</v>
      </c>
      <c r="B58" s="132"/>
      <c r="C58" s="135">
        <v>34820</v>
      </c>
      <c r="D58" s="71">
        <v>37.475000000000001</v>
      </c>
      <c r="E58" s="93">
        <v>37.15</v>
      </c>
      <c r="F58" s="102">
        <v>41.4</v>
      </c>
      <c r="G58" s="102">
        <v>62.5</v>
      </c>
      <c r="H58" s="102">
        <v>79.400000000000006</v>
      </c>
      <c r="I58" s="102">
        <v>64.400000000000006</v>
      </c>
      <c r="J58" s="102">
        <v>44.35</v>
      </c>
      <c r="K58" s="102">
        <v>34.85</v>
      </c>
      <c r="L58" s="102">
        <v>35.4</v>
      </c>
      <c r="M58" s="102">
        <v>35.5</v>
      </c>
      <c r="N58" s="103">
        <v>34.25</v>
      </c>
      <c r="O58" s="102">
        <v>33.75</v>
      </c>
      <c r="P58" s="102">
        <v>34.75</v>
      </c>
      <c r="Q58" s="102">
        <v>34.75</v>
      </c>
      <c r="R58" s="102">
        <v>39.5</v>
      </c>
      <c r="S58" s="102">
        <v>62.95</v>
      </c>
      <c r="T58" s="102">
        <v>79.875</v>
      </c>
      <c r="U58" s="102">
        <v>64.875</v>
      </c>
      <c r="V58" s="102">
        <v>42</v>
      </c>
      <c r="W58" s="102">
        <v>33.4</v>
      </c>
      <c r="X58" s="104">
        <v>33.4</v>
      </c>
      <c r="Y58" s="104">
        <v>35.1</v>
      </c>
      <c r="Z58" s="104">
        <v>33.85</v>
      </c>
      <c r="AA58" s="104">
        <v>33.85</v>
      </c>
      <c r="AB58" s="104">
        <v>34.35</v>
      </c>
      <c r="AC58" s="104">
        <v>34.35</v>
      </c>
      <c r="AD58" s="105">
        <v>39.1</v>
      </c>
      <c r="AE58" s="105">
        <v>63.15</v>
      </c>
      <c r="AF58" s="105">
        <v>80.075000000000003</v>
      </c>
      <c r="AG58" s="104">
        <v>65.075000000000003</v>
      </c>
      <c r="AH58" s="104">
        <v>41.6</v>
      </c>
      <c r="AI58" s="104">
        <v>33</v>
      </c>
      <c r="AJ58" s="104">
        <v>33</v>
      </c>
      <c r="AK58" s="104">
        <v>34.6</v>
      </c>
      <c r="AL58" s="104">
        <v>33.35</v>
      </c>
      <c r="AM58" s="121">
        <v>33.35</v>
      </c>
      <c r="AN58" s="108">
        <v>33.85</v>
      </c>
      <c r="AO58" s="108">
        <v>33.85</v>
      </c>
      <c r="AP58" s="104">
        <v>38.6</v>
      </c>
      <c r="AQ58" s="110">
        <v>63.25</v>
      </c>
      <c r="AR58" s="117">
        <v>80.174999999999997</v>
      </c>
      <c r="AS58" s="110">
        <v>65.174999999999997</v>
      </c>
      <c r="AT58" s="110">
        <v>41.1</v>
      </c>
      <c r="AU58" s="104">
        <v>32.5</v>
      </c>
      <c r="AV58" s="110">
        <v>32.5</v>
      </c>
      <c r="AW58" s="104">
        <v>34.1</v>
      </c>
      <c r="AX58" s="104">
        <v>32.85</v>
      </c>
      <c r="AY58" s="104">
        <v>32.85</v>
      </c>
      <c r="AZ58" s="104">
        <v>33.35</v>
      </c>
      <c r="BA58" s="104">
        <v>33.35</v>
      </c>
      <c r="BB58" s="104">
        <v>38.1</v>
      </c>
      <c r="BC58" s="104">
        <v>63.35</v>
      </c>
      <c r="BD58" s="104">
        <v>80.275000000000006</v>
      </c>
      <c r="BE58" s="104">
        <v>65.275000000000006</v>
      </c>
      <c r="BF58" s="104">
        <v>40.6</v>
      </c>
      <c r="BG58" s="93">
        <v>32</v>
      </c>
      <c r="BH58" s="93">
        <v>32</v>
      </c>
      <c r="BI58" s="93">
        <v>34</v>
      </c>
      <c r="BJ58" s="93">
        <v>32.75</v>
      </c>
      <c r="BK58" s="93">
        <v>32.75</v>
      </c>
    </row>
    <row r="59" spans="1:63" ht="14.25">
      <c r="A59" s="134">
        <v>36612</v>
      </c>
      <c r="B59" s="132"/>
      <c r="C59" s="135">
        <v>34820</v>
      </c>
      <c r="D59" s="71">
        <v>37.85</v>
      </c>
      <c r="E59" s="93">
        <v>37</v>
      </c>
      <c r="F59" s="102">
        <v>41.25</v>
      </c>
      <c r="G59" s="102">
        <v>61.924999999999997</v>
      </c>
      <c r="H59" s="102">
        <v>79.924999999999997</v>
      </c>
      <c r="I59" s="102">
        <v>63.674999999999997</v>
      </c>
      <c r="J59" s="102">
        <v>44.6</v>
      </c>
      <c r="K59" s="102">
        <v>34.6</v>
      </c>
      <c r="L59" s="102">
        <v>34.6</v>
      </c>
      <c r="M59" s="102">
        <v>35.5</v>
      </c>
      <c r="N59" s="103">
        <v>34.25</v>
      </c>
      <c r="O59" s="102">
        <v>33.75</v>
      </c>
      <c r="P59" s="102">
        <v>34.75</v>
      </c>
      <c r="Q59" s="102">
        <v>34.75</v>
      </c>
      <c r="R59" s="102">
        <v>39.5</v>
      </c>
      <c r="S59" s="102">
        <v>62.95</v>
      </c>
      <c r="T59" s="102">
        <v>79.875</v>
      </c>
      <c r="U59" s="102">
        <v>64.875</v>
      </c>
      <c r="V59" s="102">
        <v>42</v>
      </c>
      <c r="W59" s="102">
        <v>33.4</v>
      </c>
      <c r="X59" s="104">
        <v>33.4</v>
      </c>
      <c r="Y59" s="104">
        <v>35.1</v>
      </c>
      <c r="Z59" s="104">
        <v>33.85</v>
      </c>
      <c r="AA59" s="104">
        <v>33.85</v>
      </c>
      <c r="AB59" s="104">
        <v>34.35</v>
      </c>
      <c r="AC59" s="104">
        <v>34.35</v>
      </c>
      <c r="AD59" s="105">
        <v>39.1</v>
      </c>
      <c r="AE59" s="105">
        <v>63.15</v>
      </c>
      <c r="AF59" s="105">
        <v>80.075000000000003</v>
      </c>
      <c r="AG59" s="104">
        <v>65.075000000000003</v>
      </c>
      <c r="AH59" s="104">
        <v>41.6</v>
      </c>
      <c r="AI59" s="104">
        <v>33</v>
      </c>
      <c r="AJ59" s="104">
        <v>33</v>
      </c>
      <c r="AK59" s="104">
        <v>34.6</v>
      </c>
      <c r="AL59" s="104">
        <v>33.35</v>
      </c>
      <c r="AM59" s="118">
        <v>33.35</v>
      </c>
      <c r="AN59" s="108">
        <v>33.85</v>
      </c>
      <c r="AO59" s="108">
        <v>33.85</v>
      </c>
      <c r="AP59" s="104">
        <v>38.6</v>
      </c>
      <c r="AQ59" s="110">
        <v>63.25</v>
      </c>
      <c r="AR59" s="110">
        <v>80.174999999999997</v>
      </c>
      <c r="AS59" s="110">
        <v>65.174999999999997</v>
      </c>
      <c r="AT59" s="110">
        <v>41.1</v>
      </c>
      <c r="AU59" s="110">
        <v>32.5</v>
      </c>
      <c r="AV59" s="110">
        <v>32.5</v>
      </c>
      <c r="AW59" s="104">
        <v>34.1</v>
      </c>
      <c r="AX59" s="104">
        <v>32.85</v>
      </c>
      <c r="AY59" s="104">
        <v>32.85</v>
      </c>
      <c r="AZ59" s="104">
        <v>33.35</v>
      </c>
      <c r="BA59" s="104">
        <v>33.35</v>
      </c>
      <c r="BB59" s="104">
        <v>38.1</v>
      </c>
      <c r="BC59" s="104">
        <v>63.35</v>
      </c>
      <c r="BD59" s="104">
        <v>80.275000000000006</v>
      </c>
      <c r="BE59" s="104">
        <v>65.275000000000006</v>
      </c>
      <c r="BF59" s="104">
        <v>40.6</v>
      </c>
      <c r="BG59" s="93">
        <v>32</v>
      </c>
      <c r="BH59" s="93">
        <v>32</v>
      </c>
      <c r="BI59" s="93">
        <v>34</v>
      </c>
      <c r="BJ59" s="93">
        <v>32.75</v>
      </c>
      <c r="BK59" s="93">
        <v>32.75</v>
      </c>
    </row>
    <row r="60" spans="1:63" ht="14.25">
      <c r="A60" s="134">
        <v>36613</v>
      </c>
      <c r="B60" s="132"/>
      <c r="C60" s="135">
        <v>34820</v>
      </c>
      <c r="D60" s="71">
        <v>38.450000000000003</v>
      </c>
      <c r="E60" s="93">
        <v>37.700000000000003</v>
      </c>
      <c r="F60" s="102">
        <v>42</v>
      </c>
      <c r="G60" s="102">
        <v>61.424999999999997</v>
      </c>
      <c r="H60" s="102">
        <v>80.924999999999997</v>
      </c>
      <c r="I60" s="102">
        <v>64.174999999999997</v>
      </c>
      <c r="J60" s="102">
        <v>45.1</v>
      </c>
      <c r="K60" s="102">
        <v>35.6</v>
      </c>
      <c r="L60" s="102">
        <v>35.6</v>
      </c>
      <c r="M60" s="102">
        <v>35.5</v>
      </c>
      <c r="N60" s="103">
        <v>35.25</v>
      </c>
      <c r="O60" s="102">
        <v>35</v>
      </c>
      <c r="P60" s="102">
        <v>35.25</v>
      </c>
      <c r="Q60" s="102">
        <v>35.25</v>
      </c>
      <c r="R60" s="102">
        <v>40.5</v>
      </c>
      <c r="S60" s="102">
        <v>63.45</v>
      </c>
      <c r="T60" s="102">
        <v>81.375</v>
      </c>
      <c r="U60" s="102">
        <v>65.125</v>
      </c>
      <c r="V60" s="102">
        <v>45.5</v>
      </c>
      <c r="W60" s="102">
        <v>34.4</v>
      </c>
      <c r="X60" s="104">
        <v>34.4</v>
      </c>
      <c r="Y60" s="104">
        <v>34.700000000000003</v>
      </c>
      <c r="Z60" s="104">
        <v>34.450000000000003</v>
      </c>
      <c r="AA60" s="104">
        <v>34.700000000000003</v>
      </c>
      <c r="AB60" s="104">
        <v>34.5</v>
      </c>
      <c r="AC60" s="104">
        <v>34.5</v>
      </c>
      <c r="AD60" s="105">
        <v>39.75</v>
      </c>
      <c r="AE60" s="105">
        <v>63.7</v>
      </c>
      <c r="AF60" s="105">
        <v>81.625</v>
      </c>
      <c r="AG60" s="104">
        <v>65.375</v>
      </c>
      <c r="AH60" s="104">
        <v>44.75</v>
      </c>
      <c r="AI60" s="104">
        <v>33.65</v>
      </c>
      <c r="AJ60" s="104">
        <v>33.65</v>
      </c>
      <c r="AK60" s="104">
        <v>33.9</v>
      </c>
      <c r="AL60" s="104">
        <v>33.65</v>
      </c>
      <c r="AM60" s="121">
        <v>33.9</v>
      </c>
      <c r="AN60" s="108">
        <v>33.75</v>
      </c>
      <c r="AO60" s="108">
        <v>33.75</v>
      </c>
      <c r="AP60" s="104">
        <v>39</v>
      </c>
      <c r="AQ60" s="110">
        <v>63.95</v>
      </c>
      <c r="AR60" s="110">
        <v>81.875</v>
      </c>
      <c r="AS60" s="110">
        <v>65.625</v>
      </c>
      <c r="AT60" s="110">
        <v>44.05</v>
      </c>
      <c r="AU60" s="110">
        <v>32.950000000000003</v>
      </c>
      <c r="AV60" s="110">
        <v>32.950000000000003</v>
      </c>
      <c r="AW60" s="104">
        <v>33.1</v>
      </c>
      <c r="AX60" s="104">
        <v>32.85</v>
      </c>
      <c r="AY60" s="104">
        <v>33.1</v>
      </c>
      <c r="AZ60" s="104">
        <v>33</v>
      </c>
      <c r="BA60" s="104">
        <v>33</v>
      </c>
      <c r="BB60" s="104">
        <v>38.25</v>
      </c>
      <c r="BC60" s="104">
        <v>64.2</v>
      </c>
      <c r="BD60" s="104">
        <v>82.125</v>
      </c>
      <c r="BE60" s="104">
        <v>65.875</v>
      </c>
      <c r="BF60" s="104">
        <v>43.5</v>
      </c>
      <c r="BG60" s="93">
        <v>32.4</v>
      </c>
      <c r="BH60" s="93">
        <v>32.4</v>
      </c>
      <c r="BI60" s="93">
        <v>33</v>
      </c>
      <c r="BJ60" s="93">
        <v>32.75</v>
      </c>
      <c r="BK60" s="93">
        <v>33</v>
      </c>
    </row>
    <row r="61" spans="1:63" ht="14.25">
      <c r="A61" s="134">
        <v>36614</v>
      </c>
      <c r="B61" s="132"/>
      <c r="C61" s="135">
        <v>34820</v>
      </c>
      <c r="D61" s="71">
        <v>37.950000000000003</v>
      </c>
      <c r="E61" s="93">
        <v>37.1</v>
      </c>
      <c r="F61" s="102">
        <v>41.75</v>
      </c>
      <c r="G61" s="102">
        <v>61.575000000000003</v>
      </c>
      <c r="H61" s="102">
        <v>80.125</v>
      </c>
      <c r="I61" s="102">
        <v>64.875</v>
      </c>
      <c r="J61" s="102">
        <v>45.125</v>
      </c>
      <c r="K61" s="102">
        <v>35.625</v>
      </c>
      <c r="L61" s="102">
        <v>35.625</v>
      </c>
      <c r="M61" s="102">
        <v>35.5</v>
      </c>
      <c r="N61" s="103">
        <v>35.25</v>
      </c>
      <c r="O61" s="102">
        <v>35</v>
      </c>
      <c r="P61" s="102">
        <v>35.25</v>
      </c>
      <c r="Q61" s="102">
        <v>35.25</v>
      </c>
      <c r="R61" s="102">
        <v>40.5</v>
      </c>
      <c r="S61" s="102">
        <v>62.8</v>
      </c>
      <c r="T61" s="102">
        <v>81.424999999999997</v>
      </c>
      <c r="U61" s="102">
        <v>66.174999999999997</v>
      </c>
      <c r="V61" s="102">
        <v>43.5</v>
      </c>
      <c r="W61" s="102">
        <v>34.15</v>
      </c>
      <c r="X61" s="104">
        <v>34.15</v>
      </c>
      <c r="Y61" s="104">
        <v>34</v>
      </c>
      <c r="Z61" s="104">
        <v>33.75</v>
      </c>
      <c r="AA61" s="104">
        <v>34</v>
      </c>
      <c r="AB61" s="104">
        <v>33.9</v>
      </c>
      <c r="AC61" s="104">
        <v>33.9</v>
      </c>
      <c r="AD61" s="105">
        <v>39.15</v>
      </c>
      <c r="AE61" s="105">
        <v>63</v>
      </c>
      <c r="AF61" s="105">
        <v>81.625</v>
      </c>
      <c r="AG61" s="104">
        <v>66.375</v>
      </c>
      <c r="AH61" s="104">
        <v>42.18</v>
      </c>
      <c r="AI61" s="104">
        <v>32.83</v>
      </c>
      <c r="AJ61" s="104">
        <v>32.83</v>
      </c>
      <c r="AK61" s="104">
        <v>32.58</v>
      </c>
      <c r="AL61" s="104">
        <v>32.33</v>
      </c>
      <c r="AM61" s="118">
        <v>32.58</v>
      </c>
      <c r="AN61" s="108">
        <v>32.619999999999997</v>
      </c>
      <c r="AO61" s="108">
        <v>32.619999999999997</v>
      </c>
      <c r="AP61" s="104">
        <v>37.869999999999997</v>
      </c>
      <c r="AQ61" s="110">
        <v>63.4</v>
      </c>
      <c r="AR61" s="110">
        <v>82.025000000000006</v>
      </c>
      <c r="AS61" s="110">
        <v>66.775000000000006</v>
      </c>
      <c r="AT61" s="110">
        <v>40.92</v>
      </c>
      <c r="AU61" s="110">
        <v>31.57</v>
      </c>
      <c r="AV61" s="110">
        <v>31.57</v>
      </c>
      <c r="AW61" s="104">
        <v>31.18</v>
      </c>
      <c r="AX61" s="104">
        <v>30.93</v>
      </c>
      <c r="AY61" s="104">
        <v>31.18</v>
      </c>
      <c r="AZ61" s="104">
        <v>31.36</v>
      </c>
      <c r="BA61" s="104">
        <v>31.36</v>
      </c>
      <c r="BB61" s="104">
        <v>36.61</v>
      </c>
      <c r="BC61" s="104">
        <v>63.9</v>
      </c>
      <c r="BD61" s="104">
        <v>82.525000000000006</v>
      </c>
      <c r="BE61" s="104">
        <v>67.275000000000006</v>
      </c>
      <c r="BF61" s="104">
        <v>39.68</v>
      </c>
      <c r="BG61" s="93">
        <v>30.33</v>
      </c>
      <c r="BH61" s="93">
        <v>30.33</v>
      </c>
      <c r="BI61" s="93">
        <v>29.78</v>
      </c>
      <c r="BJ61" s="93">
        <v>29.53</v>
      </c>
      <c r="BK61" s="93">
        <v>29.78</v>
      </c>
    </row>
    <row r="62" spans="1:63" ht="14.25">
      <c r="A62" s="134">
        <v>36615</v>
      </c>
      <c r="B62" s="132"/>
      <c r="C62" s="135">
        <v>34820</v>
      </c>
      <c r="D62" s="71">
        <v>36.1</v>
      </c>
      <c r="E62" s="93">
        <v>40.75</v>
      </c>
      <c r="F62" s="102">
        <v>60.725000000000001</v>
      </c>
      <c r="G62" s="102">
        <v>79.325000000000003</v>
      </c>
      <c r="H62" s="102">
        <v>64.125</v>
      </c>
      <c r="I62" s="102">
        <v>44.875</v>
      </c>
      <c r="J62" s="102">
        <v>35.125</v>
      </c>
      <c r="K62" s="102">
        <v>35.125</v>
      </c>
      <c r="L62" s="102">
        <v>35.25</v>
      </c>
      <c r="M62" s="102">
        <v>35.25</v>
      </c>
      <c r="N62" s="103">
        <v>35</v>
      </c>
      <c r="O62" s="102">
        <v>35.25</v>
      </c>
      <c r="P62" s="102">
        <v>35.25</v>
      </c>
      <c r="Q62" s="102">
        <v>40.5</v>
      </c>
      <c r="R62" s="102">
        <v>62.15</v>
      </c>
      <c r="S62" s="102">
        <v>80.825000000000003</v>
      </c>
      <c r="T62" s="102">
        <v>65.625</v>
      </c>
      <c r="U62" s="102">
        <v>43.25</v>
      </c>
      <c r="V62" s="102">
        <v>33.5</v>
      </c>
      <c r="W62" s="102">
        <v>33.65</v>
      </c>
      <c r="X62" s="104">
        <v>33.380000000000003</v>
      </c>
      <c r="Y62" s="104">
        <v>33.380000000000003</v>
      </c>
      <c r="Z62" s="104">
        <v>33.630000000000003</v>
      </c>
      <c r="AA62" s="104">
        <v>34.369999999999997</v>
      </c>
      <c r="AB62" s="104">
        <v>33.619999999999997</v>
      </c>
      <c r="AC62" s="104">
        <v>38.869999999999997</v>
      </c>
      <c r="AD62" s="105">
        <v>63.32</v>
      </c>
      <c r="AE62" s="105">
        <v>81.025000000000006</v>
      </c>
      <c r="AF62" s="105">
        <v>65.825000000000003</v>
      </c>
      <c r="AG62" s="104">
        <v>41.93</v>
      </c>
      <c r="AH62" s="104">
        <v>32.18</v>
      </c>
      <c r="AI62" s="104">
        <v>32.33</v>
      </c>
      <c r="AJ62" s="104">
        <v>31.53</v>
      </c>
      <c r="AK62" s="104">
        <v>31.53</v>
      </c>
      <c r="AL62" s="104">
        <v>31.78</v>
      </c>
      <c r="AM62" s="121">
        <v>32.770000000000003</v>
      </c>
      <c r="AN62" s="108">
        <v>32.020000000000003</v>
      </c>
      <c r="AO62" s="108">
        <v>37.270000000000003</v>
      </c>
      <c r="AP62" s="104">
        <v>64.819999999999993</v>
      </c>
      <c r="AQ62" s="110">
        <v>82.525000000000006</v>
      </c>
      <c r="AR62" s="110">
        <v>67.325000000000003</v>
      </c>
      <c r="AS62" s="110">
        <v>40.33</v>
      </c>
      <c r="AT62" s="110">
        <v>30.58</v>
      </c>
      <c r="AU62" s="110">
        <v>30.73</v>
      </c>
      <c r="AV62" s="110">
        <v>29.63</v>
      </c>
      <c r="AW62" s="104">
        <v>29.63</v>
      </c>
      <c r="AX62" s="104">
        <v>29.88</v>
      </c>
      <c r="AY62" s="104">
        <v>31.17</v>
      </c>
      <c r="AZ62" s="104">
        <v>30.42</v>
      </c>
      <c r="BA62" s="104">
        <v>35.67</v>
      </c>
      <c r="BB62" s="104">
        <v>66.59</v>
      </c>
      <c r="BC62" s="104">
        <v>84.295000000000002</v>
      </c>
      <c r="BD62" s="104">
        <v>69.094999999999999</v>
      </c>
      <c r="BE62" s="104">
        <v>38.71</v>
      </c>
      <c r="BF62" s="104">
        <v>28.96</v>
      </c>
      <c r="BG62" s="93">
        <v>29.11</v>
      </c>
      <c r="BH62" s="93">
        <v>27.65</v>
      </c>
      <c r="BI62" s="93">
        <v>27.65</v>
      </c>
      <c r="BJ62" s="93">
        <v>27.9</v>
      </c>
      <c r="BK62" s="93">
        <v>102</v>
      </c>
    </row>
    <row r="63" spans="1:63" ht="14.25">
      <c r="A63" s="134">
        <v>36616</v>
      </c>
      <c r="B63" s="132"/>
      <c r="C63" s="135">
        <v>34820</v>
      </c>
      <c r="D63" s="71">
        <v>35.5</v>
      </c>
      <c r="E63" s="125">
        <v>40.5</v>
      </c>
      <c r="F63" s="102">
        <v>60.424999999999997</v>
      </c>
      <c r="G63" s="102">
        <v>79.474999999999994</v>
      </c>
      <c r="H63" s="102">
        <v>64.724999999999994</v>
      </c>
      <c r="I63" s="102">
        <v>44.625</v>
      </c>
      <c r="J63" s="102">
        <v>35.125</v>
      </c>
      <c r="K63" s="102">
        <v>35.125</v>
      </c>
      <c r="L63" s="102">
        <v>35</v>
      </c>
      <c r="M63" s="102">
        <v>35</v>
      </c>
      <c r="N63" s="103">
        <v>34.25</v>
      </c>
      <c r="O63" s="102">
        <v>34.75</v>
      </c>
      <c r="P63" s="102">
        <v>34.75</v>
      </c>
      <c r="Q63" s="102">
        <v>40</v>
      </c>
      <c r="R63" s="102">
        <v>61.85</v>
      </c>
      <c r="S63" s="102">
        <v>80.974999999999994</v>
      </c>
      <c r="T63" s="102">
        <v>66.224999999999994</v>
      </c>
      <c r="U63" s="102">
        <v>43</v>
      </c>
      <c r="V63" s="102">
        <v>33.5</v>
      </c>
      <c r="W63" s="102">
        <v>33.65</v>
      </c>
      <c r="X63" s="104">
        <v>33.377970820000002</v>
      </c>
      <c r="Y63" s="104">
        <v>33.377970820000002</v>
      </c>
      <c r="Z63" s="104">
        <v>33.127970820000002</v>
      </c>
      <c r="AA63" s="104">
        <v>34.090009160000001</v>
      </c>
      <c r="AB63" s="104">
        <v>33.340009160000001</v>
      </c>
      <c r="AC63" s="104">
        <v>38.590009160000001</v>
      </c>
      <c r="AD63" s="105">
        <v>63.108931400000003</v>
      </c>
      <c r="AE63" s="105">
        <v>82.233931400000003</v>
      </c>
      <c r="AF63" s="105">
        <v>67.483931400000003</v>
      </c>
      <c r="AG63" s="104">
        <v>41.596536589999999</v>
      </c>
      <c r="AH63" s="104">
        <v>32.096536589999999</v>
      </c>
      <c r="AI63" s="104">
        <v>32.246536589999998</v>
      </c>
      <c r="AJ63" s="104">
        <v>31.708285830000001</v>
      </c>
      <c r="AK63" s="104">
        <v>31.708285830000001</v>
      </c>
      <c r="AL63" s="104">
        <v>31.458285830000001</v>
      </c>
      <c r="AM63" s="118">
        <v>32.668213129999998</v>
      </c>
      <c r="AN63" s="108">
        <v>31.918213130000002</v>
      </c>
      <c r="AO63" s="108">
        <v>37.168213129999998</v>
      </c>
      <c r="AP63" s="104">
        <v>64.636132050000001</v>
      </c>
      <c r="AQ63" s="110">
        <v>83.761132050000001</v>
      </c>
      <c r="AR63" s="110">
        <v>69.011132050000001</v>
      </c>
      <c r="AS63" s="110">
        <v>40.216965430000002</v>
      </c>
      <c r="AT63" s="110">
        <v>30.716965429999998</v>
      </c>
      <c r="AU63" s="110">
        <v>30.86696543</v>
      </c>
      <c r="AV63" s="110">
        <v>30.08918272</v>
      </c>
      <c r="AW63" s="104">
        <v>30.08918272</v>
      </c>
      <c r="AX63" s="104">
        <v>29.83918272</v>
      </c>
      <c r="AY63" s="104">
        <v>31.314669039999998</v>
      </c>
      <c r="AZ63" s="104">
        <v>30.564669039999998</v>
      </c>
      <c r="BA63" s="104">
        <v>35.814669039999998</v>
      </c>
      <c r="BB63" s="104">
        <v>66.590095719999994</v>
      </c>
      <c r="BC63" s="104">
        <v>85.715095719999994</v>
      </c>
      <c r="BD63" s="104">
        <v>70.965095719999994</v>
      </c>
      <c r="BE63" s="104">
        <v>38.881536250000003</v>
      </c>
      <c r="BF63" s="104">
        <v>29.38153625</v>
      </c>
      <c r="BG63" s="93">
        <v>29.531536249999998</v>
      </c>
      <c r="BH63" s="93">
        <v>28.58344821</v>
      </c>
      <c r="BI63" s="93">
        <v>28.58344821</v>
      </c>
      <c r="BJ63" s="93">
        <v>28.33344821</v>
      </c>
      <c r="BK63" s="93">
        <v>127</v>
      </c>
    </row>
    <row r="64" spans="1:63" ht="14.25">
      <c r="A64" s="134">
        <v>36619</v>
      </c>
      <c r="B64" s="132"/>
      <c r="C64" s="135">
        <v>34820</v>
      </c>
      <c r="D64" s="71">
        <v>35.549999999999997</v>
      </c>
      <c r="E64" s="125">
        <v>40.549999999999997</v>
      </c>
      <c r="F64" s="102">
        <v>60.424999999999997</v>
      </c>
      <c r="G64" s="102">
        <v>79.474999999999994</v>
      </c>
      <c r="H64" s="102">
        <v>64.724999999999994</v>
      </c>
      <c r="I64" s="102">
        <v>44.625</v>
      </c>
      <c r="J64" s="102">
        <v>35.125</v>
      </c>
      <c r="K64" s="102">
        <v>35.125</v>
      </c>
      <c r="L64" s="102">
        <v>35</v>
      </c>
      <c r="M64" s="102">
        <v>35</v>
      </c>
      <c r="N64" s="103">
        <v>34.25</v>
      </c>
      <c r="O64" s="102">
        <v>34.75</v>
      </c>
      <c r="P64" s="102">
        <v>34.75</v>
      </c>
      <c r="Q64" s="102">
        <v>40</v>
      </c>
      <c r="R64" s="102">
        <v>61.85</v>
      </c>
      <c r="S64" s="102">
        <v>80.974999999999994</v>
      </c>
      <c r="T64" s="102">
        <v>66.224999999999994</v>
      </c>
      <c r="U64" s="102">
        <v>43</v>
      </c>
      <c r="V64" s="102">
        <v>33.5</v>
      </c>
      <c r="W64" s="102">
        <v>33.65</v>
      </c>
      <c r="X64" s="104">
        <v>33.377970820000002</v>
      </c>
      <c r="Y64" s="104">
        <v>33.377970820000002</v>
      </c>
      <c r="Z64" s="104">
        <v>33.127970820000002</v>
      </c>
      <c r="AA64" s="104">
        <v>34.090009160000001</v>
      </c>
      <c r="AB64" s="104">
        <v>33.340009160000001</v>
      </c>
      <c r="AC64" s="104">
        <v>38.590009160000001</v>
      </c>
      <c r="AD64" s="105">
        <v>63.108931400000003</v>
      </c>
      <c r="AE64" s="105">
        <v>82.233931400000003</v>
      </c>
      <c r="AF64" s="105">
        <v>67.483931400000003</v>
      </c>
      <c r="AG64" s="104">
        <v>41.596536589999999</v>
      </c>
      <c r="AH64" s="104">
        <v>32.096536589999999</v>
      </c>
      <c r="AI64" s="104">
        <v>32.246536589999998</v>
      </c>
      <c r="AJ64" s="104">
        <v>31.708285830000001</v>
      </c>
      <c r="AK64" s="104">
        <v>31.708285830000001</v>
      </c>
      <c r="AL64" s="104">
        <v>31.458285830000001</v>
      </c>
      <c r="AM64" s="121">
        <v>32.668213129999998</v>
      </c>
      <c r="AN64" s="108">
        <v>31.918213130000002</v>
      </c>
      <c r="AO64" s="108">
        <v>37.168213129999998</v>
      </c>
      <c r="AP64" s="104">
        <v>64.636132050000001</v>
      </c>
      <c r="AQ64" s="110">
        <v>83.761132050000001</v>
      </c>
      <c r="AR64" s="110">
        <v>69.011132050000001</v>
      </c>
      <c r="AS64" s="110">
        <v>40.216965430000002</v>
      </c>
      <c r="AT64" s="110">
        <v>30.716965429999998</v>
      </c>
      <c r="AU64" s="110">
        <v>30.86696543</v>
      </c>
      <c r="AV64" s="110">
        <v>30.08918272</v>
      </c>
      <c r="AW64" s="104">
        <v>30.08918272</v>
      </c>
      <c r="AX64" s="104">
        <v>29.83918272</v>
      </c>
      <c r="AY64" s="104">
        <v>31.314669039999998</v>
      </c>
      <c r="AZ64" s="104">
        <v>30.564669039999998</v>
      </c>
      <c r="BA64" s="104">
        <v>35.814669039999998</v>
      </c>
      <c r="BB64" s="104">
        <v>66.590095719999994</v>
      </c>
      <c r="BC64" s="104">
        <v>85.715095719999994</v>
      </c>
      <c r="BD64" s="104">
        <v>70.965095719999994</v>
      </c>
      <c r="BE64" s="104">
        <v>38.881536250000003</v>
      </c>
      <c r="BF64" s="104">
        <v>29.38153625</v>
      </c>
      <c r="BG64" s="93">
        <v>29.531536249999998</v>
      </c>
      <c r="BH64" s="93">
        <v>28.58344821</v>
      </c>
      <c r="BI64" s="93">
        <v>28.58344821</v>
      </c>
      <c r="BJ64" s="93">
        <v>28.33344821</v>
      </c>
      <c r="BK64" s="93">
        <v>30.070201669999999</v>
      </c>
    </row>
    <row r="65" spans="1:63" ht="14.25">
      <c r="A65" s="134">
        <v>36620</v>
      </c>
      <c r="B65" s="132"/>
      <c r="C65" s="135">
        <v>34820</v>
      </c>
      <c r="D65" s="71">
        <v>35.049999999999997</v>
      </c>
      <c r="E65" s="125">
        <v>39.549999999999997</v>
      </c>
      <c r="F65" s="102">
        <v>58.075000000000003</v>
      </c>
      <c r="G65" s="102">
        <v>78.125</v>
      </c>
      <c r="H65" s="102">
        <v>62.125</v>
      </c>
      <c r="I65" s="102">
        <v>43.375</v>
      </c>
      <c r="J65" s="102">
        <v>34.875</v>
      </c>
      <c r="K65" s="102">
        <v>34.875</v>
      </c>
      <c r="L65" s="102">
        <v>34.75</v>
      </c>
      <c r="M65" s="102">
        <v>34.75</v>
      </c>
      <c r="N65" s="103">
        <v>34.25</v>
      </c>
      <c r="O65" s="102">
        <v>34</v>
      </c>
      <c r="P65" s="102">
        <v>34</v>
      </c>
      <c r="Q65" s="102">
        <v>39.25</v>
      </c>
      <c r="R65" s="102">
        <v>59.9</v>
      </c>
      <c r="S65" s="102">
        <v>80.025000000000006</v>
      </c>
      <c r="T65" s="102">
        <v>64.025000000000006</v>
      </c>
      <c r="U65" s="102">
        <v>41.5</v>
      </c>
      <c r="V65" s="102">
        <v>33</v>
      </c>
      <c r="W65" s="102">
        <v>35</v>
      </c>
      <c r="X65" s="104">
        <v>33.18714739</v>
      </c>
      <c r="Y65" s="104">
        <v>33.18714739</v>
      </c>
      <c r="Z65" s="104">
        <v>33.18714739</v>
      </c>
      <c r="AA65" s="104">
        <v>33.352070689999998</v>
      </c>
      <c r="AB65" s="104">
        <v>32.602070689999998</v>
      </c>
      <c r="AC65" s="104">
        <v>37.852070689999998</v>
      </c>
      <c r="AD65" s="105">
        <v>61.08185057</v>
      </c>
      <c r="AE65" s="105">
        <v>81.20685057</v>
      </c>
      <c r="AF65" s="105">
        <v>65.20685057</v>
      </c>
      <c r="AG65" s="104">
        <v>40.102068369999998</v>
      </c>
      <c r="AH65" s="104">
        <v>31.602068370000001</v>
      </c>
      <c r="AI65" s="104">
        <v>33.602068369999998</v>
      </c>
      <c r="AJ65" s="104">
        <v>31.58176933</v>
      </c>
      <c r="AK65" s="104">
        <v>31.58176933</v>
      </c>
      <c r="AL65" s="104">
        <v>31.58176933</v>
      </c>
      <c r="AM65" s="118">
        <v>31.94358587</v>
      </c>
      <c r="AN65" s="108">
        <v>31.19358587</v>
      </c>
      <c r="AO65" s="108">
        <v>36.44358587</v>
      </c>
      <c r="AP65" s="104">
        <v>62.52429789</v>
      </c>
      <c r="AQ65" s="110">
        <v>82.64929789</v>
      </c>
      <c r="AR65" s="110">
        <v>66.64929789</v>
      </c>
      <c r="AS65" s="110">
        <v>38.728573779999998</v>
      </c>
      <c r="AT65" s="110">
        <v>30.228573780000001</v>
      </c>
      <c r="AU65" s="110">
        <v>32.228573779999998</v>
      </c>
      <c r="AV65" s="110">
        <v>30.03484572</v>
      </c>
      <c r="AW65" s="104">
        <v>30.03484572</v>
      </c>
      <c r="AX65" s="104">
        <v>30.03484572</v>
      </c>
      <c r="AY65" s="104">
        <v>30.60457765</v>
      </c>
      <c r="AZ65" s="104">
        <v>29.85457765</v>
      </c>
      <c r="BA65" s="104">
        <v>35.104577650000003</v>
      </c>
      <c r="BB65" s="104">
        <v>64.384265200000002</v>
      </c>
      <c r="BC65" s="104">
        <v>84.509265200000002</v>
      </c>
      <c r="BD65" s="104">
        <v>68.509265200000002</v>
      </c>
      <c r="BE65" s="104">
        <v>37.39953525</v>
      </c>
      <c r="BF65" s="104">
        <v>28.89953525</v>
      </c>
      <c r="BG65" s="93">
        <v>30.89953525</v>
      </c>
      <c r="BH65" s="93">
        <v>28.60039811</v>
      </c>
      <c r="BI65" s="93">
        <v>28.60039811</v>
      </c>
      <c r="BJ65" s="93">
        <v>28.60039811</v>
      </c>
      <c r="BK65" s="93">
        <v>29.374510539999999</v>
      </c>
    </row>
    <row r="66" spans="1:63" ht="14.25">
      <c r="A66" s="134">
        <v>36621</v>
      </c>
      <c r="B66" s="132"/>
      <c r="C66" s="135">
        <v>34820</v>
      </c>
      <c r="D66" s="71">
        <v>35.25</v>
      </c>
      <c r="E66" s="125">
        <v>39.875</v>
      </c>
      <c r="F66" s="102">
        <v>58.075000000000003</v>
      </c>
      <c r="G66" s="102">
        <v>78.125</v>
      </c>
      <c r="H66" s="102">
        <v>62.125</v>
      </c>
      <c r="I66" s="102">
        <v>43.375</v>
      </c>
      <c r="J66" s="102">
        <v>34.875</v>
      </c>
      <c r="K66" s="102">
        <v>34.875</v>
      </c>
      <c r="L66" s="102">
        <v>34.75</v>
      </c>
      <c r="M66" s="102">
        <v>34.75</v>
      </c>
      <c r="N66" s="103">
        <v>34.25</v>
      </c>
      <c r="O66" s="102">
        <v>34</v>
      </c>
      <c r="P66" s="102">
        <v>34</v>
      </c>
      <c r="Q66" s="102">
        <v>39.25</v>
      </c>
      <c r="R66" s="102">
        <v>59.9</v>
      </c>
      <c r="S66" s="102">
        <v>80.025000000000006</v>
      </c>
      <c r="T66" s="102">
        <v>64.025000000000006</v>
      </c>
      <c r="U66" s="102">
        <v>41.5</v>
      </c>
      <c r="V66" s="102">
        <v>33</v>
      </c>
      <c r="W66" s="102">
        <v>35</v>
      </c>
      <c r="X66" s="104">
        <v>33.18714739</v>
      </c>
      <c r="Y66" s="104">
        <v>33.18714739</v>
      </c>
      <c r="Z66" s="104">
        <v>33.18714739</v>
      </c>
      <c r="AA66" s="104">
        <v>33.352070689999998</v>
      </c>
      <c r="AB66" s="104">
        <v>32.602070689999998</v>
      </c>
      <c r="AC66" s="104">
        <v>37.852070689999998</v>
      </c>
      <c r="AD66" s="105">
        <v>61.08185057</v>
      </c>
      <c r="AE66" s="105">
        <v>81.20685057</v>
      </c>
      <c r="AF66" s="105">
        <v>65.20685057</v>
      </c>
      <c r="AG66" s="104">
        <v>40.102068369999998</v>
      </c>
      <c r="AH66" s="104">
        <v>31.602068370000001</v>
      </c>
      <c r="AI66" s="104">
        <v>33.602068369999998</v>
      </c>
      <c r="AJ66" s="104">
        <v>31.58176933</v>
      </c>
      <c r="AK66" s="104">
        <v>31.58176933</v>
      </c>
      <c r="AL66" s="104">
        <v>31.58176933</v>
      </c>
      <c r="AM66" s="121">
        <v>31.94358587</v>
      </c>
      <c r="AN66" s="108">
        <v>31.19358587</v>
      </c>
      <c r="AO66" s="108">
        <v>36.44358587</v>
      </c>
      <c r="AP66" s="104">
        <v>62.52429789</v>
      </c>
      <c r="AQ66" s="110">
        <v>82.64929789</v>
      </c>
      <c r="AR66" s="110">
        <v>66.64929789</v>
      </c>
      <c r="AS66" s="110">
        <v>38.728573779999998</v>
      </c>
      <c r="AT66" s="110">
        <v>30.228573780000001</v>
      </c>
      <c r="AU66" s="110">
        <v>32.228573779999998</v>
      </c>
      <c r="AV66" s="110">
        <v>30.03484572</v>
      </c>
      <c r="AW66" s="104">
        <v>30.03484572</v>
      </c>
      <c r="AX66" s="104">
        <v>30.03484572</v>
      </c>
      <c r="AY66" s="104">
        <v>30.60457765</v>
      </c>
      <c r="AZ66" s="104">
        <v>29.85457765</v>
      </c>
      <c r="BA66" s="104">
        <v>35.104577650000003</v>
      </c>
      <c r="BB66" s="104">
        <v>64.384265200000002</v>
      </c>
      <c r="BC66" s="104">
        <v>84.509265200000002</v>
      </c>
      <c r="BD66" s="104">
        <v>68.509265200000002</v>
      </c>
      <c r="BE66" s="104">
        <v>37.39953525</v>
      </c>
      <c r="BF66" s="104">
        <v>28.89953525</v>
      </c>
      <c r="BG66" s="93">
        <v>30.89953525</v>
      </c>
      <c r="BH66" s="93">
        <v>28.60039811</v>
      </c>
      <c r="BI66" s="93">
        <v>28.60039811</v>
      </c>
      <c r="BJ66" s="93">
        <v>28.60039811</v>
      </c>
      <c r="BK66" s="93">
        <v>29.374510539999999</v>
      </c>
    </row>
    <row r="67" spans="1:63" ht="14.25">
      <c r="A67" s="134">
        <v>36622</v>
      </c>
      <c r="B67" s="132"/>
      <c r="C67" s="135">
        <v>34820</v>
      </c>
      <c r="D67" s="71">
        <v>35.85</v>
      </c>
      <c r="E67" s="125">
        <v>40.625</v>
      </c>
      <c r="F67" s="102">
        <v>58.325000000000003</v>
      </c>
      <c r="G67" s="102">
        <v>78.375</v>
      </c>
      <c r="H67" s="102">
        <v>62.375</v>
      </c>
      <c r="I67" s="102">
        <v>43.375</v>
      </c>
      <c r="J67" s="102">
        <v>34.875</v>
      </c>
      <c r="K67" s="102">
        <v>34.875</v>
      </c>
      <c r="L67" s="102">
        <v>34.75</v>
      </c>
      <c r="M67" s="102">
        <v>34.75</v>
      </c>
      <c r="N67" s="103">
        <v>34.25</v>
      </c>
      <c r="O67" s="102">
        <v>34</v>
      </c>
      <c r="P67" s="102">
        <v>34</v>
      </c>
      <c r="Q67" s="102">
        <v>39.25</v>
      </c>
      <c r="R67" s="102">
        <v>60.25</v>
      </c>
      <c r="S67" s="102">
        <v>80.375</v>
      </c>
      <c r="T67" s="102">
        <v>64.375</v>
      </c>
      <c r="U67" s="102">
        <v>41.5</v>
      </c>
      <c r="V67" s="102">
        <v>33</v>
      </c>
      <c r="W67" s="102">
        <v>35</v>
      </c>
      <c r="X67" s="104">
        <v>33.312481140000003</v>
      </c>
      <c r="Y67" s="104">
        <v>33.312481140000003</v>
      </c>
      <c r="Z67" s="104">
        <v>33.312481140000003</v>
      </c>
      <c r="AA67" s="104">
        <v>33.45986413</v>
      </c>
      <c r="AB67" s="104">
        <v>32.70986413</v>
      </c>
      <c r="AC67" s="104">
        <v>37.95986413</v>
      </c>
      <c r="AD67" s="105">
        <v>61.289124559999998</v>
      </c>
      <c r="AE67" s="105">
        <v>81.414124560000005</v>
      </c>
      <c r="AF67" s="105">
        <v>65.414124560000005</v>
      </c>
      <c r="AG67" s="104">
        <v>40.210148160000003</v>
      </c>
      <c r="AH67" s="104">
        <v>31.710148159999999</v>
      </c>
      <c r="AI67" s="104">
        <v>33.710148160000003</v>
      </c>
      <c r="AJ67" s="104">
        <v>32.043787950000002</v>
      </c>
      <c r="AK67" s="104">
        <v>32.043787950000002</v>
      </c>
      <c r="AL67" s="104">
        <v>32.043787950000002</v>
      </c>
      <c r="AM67" s="118">
        <v>32.327557259999999</v>
      </c>
      <c r="AN67" s="108">
        <v>31.577557259999999</v>
      </c>
      <c r="AO67" s="108">
        <v>36.827557259999999</v>
      </c>
      <c r="AP67" s="104">
        <v>62.030350939999998</v>
      </c>
      <c r="AQ67" s="110">
        <v>82.155350940000005</v>
      </c>
      <c r="AR67" s="110">
        <v>66.155350940000005</v>
      </c>
      <c r="AS67" s="110">
        <v>39.119977929999997</v>
      </c>
      <c r="AT67" s="110">
        <v>30.619977930000001</v>
      </c>
      <c r="AU67" s="110">
        <v>32.619977929999997</v>
      </c>
      <c r="AV67" s="110">
        <v>31.08395964</v>
      </c>
      <c r="AW67" s="104">
        <v>31.08395964</v>
      </c>
      <c r="AX67" s="104">
        <v>31.08395964</v>
      </c>
      <c r="AY67" s="104">
        <v>31.464416709999998</v>
      </c>
      <c r="AZ67" s="104">
        <v>30.714416709999998</v>
      </c>
      <c r="BA67" s="104">
        <v>35.964416710000002</v>
      </c>
      <c r="BB67" s="104">
        <v>62.525639030000001</v>
      </c>
      <c r="BC67" s="104">
        <v>82.650639029999994</v>
      </c>
      <c r="BD67" s="104">
        <v>66.650639029999994</v>
      </c>
      <c r="BE67" s="104">
        <v>38.282756429999999</v>
      </c>
      <c r="BF67" s="104">
        <v>29.782756429999999</v>
      </c>
      <c r="BG67" s="93">
        <v>31.782756429999999</v>
      </c>
      <c r="BH67" s="93">
        <v>30.403737060000001</v>
      </c>
      <c r="BI67" s="93">
        <v>30.403737060000001</v>
      </c>
      <c r="BJ67" s="93">
        <v>30.403737060000001</v>
      </c>
      <c r="BK67" s="93">
        <v>30.844123880000001</v>
      </c>
    </row>
    <row r="68" spans="1:63" ht="14.25">
      <c r="A68" s="134">
        <v>36623</v>
      </c>
      <c r="B68" s="132"/>
      <c r="C68" s="135">
        <v>34820</v>
      </c>
      <c r="D68" s="71">
        <v>35.75</v>
      </c>
      <c r="E68" s="125">
        <v>40.725000000000001</v>
      </c>
      <c r="F68" s="102">
        <v>59.075000000000003</v>
      </c>
      <c r="G68" s="102">
        <v>79.125</v>
      </c>
      <c r="H68" s="102">
        <v>63.125</v>
      </c>
      <c r="I68" s="102">
        <v>43.375</v>
      </c>
      <c r="J68" s="102">
        <v>35.125</v>
      </c>
      <c r="K68" s="102">
        <v>35.125</v>
      </c>
      <c r="L68" s="102">
        <v>34.75</v>
      </c>
      <c r="M68" s="102">
        <v>34.75</v>
      </c>
      <c r="N68" s="103">
        <v>34.25</v>
      </c>
      <c r="O68" s="102">
        <v>34</v>
      </c>
      <c r="P68" s="102">
        <v>34</v>
      </c>
      <c r="Q68" s="102">
        <v>39.25</v>
      </c>
      <c r="R68" s="102">
        <v>61</v>
      </c>
      <c r="S68" s="102">
        <v>81.125</v>
      </c>
      <c r="T68" s="102">
        <v>65.125</v>
      </c>
      <c r="U68" s="102">
        <v>41.5</v>
      </c>
      <c r="V68" s="102">
        <v>33.25</v>
      </c>
      <c r="W68" s="102">
        <v>35.25</v>
      </c>
      <c r="X68" s="104">
        <v>33.312481140000003</v>
      </c>
      <c r="Y68" s="104">
        <v>33.312481140000003</v>
      </c>
      <c r="Z68" s="104">
        <v>33.312481140000003</v>
      </c>
      <c r="AA68" s="104">
        <v>33.45986413</v>
      </c>
      <c r="AB68" s="104">
        <v>32.70986413</v>
      </c>
      <c r="AC68" s="104">
        <v>37.95986413</v>
      </c>
      <c r="AD68" s="105">
        <v>62.039124559999998</v>
      </c>
      <c r="AE68" s="105">
        <v>82.164124560000005</v>
      </c>
      <c r="AF68" s="105">
        <v>66.164124560000005</v>
      </c>
      <c r="AG68" s="104">
        <v>40.210148160000003</v>
      </c>
      <c r="AH68" s="104">
        <v>31.960148159999999</v>
      </c>
      <c r="AI68" s="104">
        <v>33.960148160000003</v>
      </c>
      <c r="AJ68" s="104">
        <v>32.043787950000002</v>
      </c>
      <c r="AK68" s="104">
        <v>32.043787950000002</v>
      </c>
      <c r="AL68" s="104">
        <v>32.043787950000002</v>
      </c>
      <c r="AM68" s="121">
        <v>32.327557259999999</v>
      </c>
      <c r="AN68" s="108">
        <v>31.577557259999999</v>
      </c>
      <c r="AO68" s="108">
        <v>36.827557259999999</v>
      </c>
      <c r="AP68" s="104">
        <v>62.780350939999998</v>
      </c>
      <c r="AQ68" s="110">
        <v>82.905350940000005</v>
      </c>
      <c r="AR68" s="110">
        <v>66.905350940000005</v>
      </c>
      <c r="AS68" s="110">
        <v>39.119977929999997</v>
      </c>
      <c r="AT68" s="110">
        <v>30.869977930000001</v>
      </c>
      <c r="AU68" s="110">
        <v>32.869977929999997</v>
      </c>
      <c r="AV68" s="110">
        <v>31.08395964</v>
      </c>
      <c r="AW68" s="104">
        <v>31.08395964</v>
      </c>
      <c r="AX68" s="104">
        <v>31.08395964</v>
      </c>
      <c r="AY68" s="104">
        <v>31.464416709999998</v>
      </c>
      <c r="AZ68" s="104">
        <v>30.714416709999998</v>
      </c>
      <c r="BA68" s="104">
        <v>35.964416710000002</v>
      </c>
      <c r="BB68" s="104">
        <v>63.275639030000001</v>
      </c>
      <c r="BC68" s="104">
        <v>83.400639029999994</v>
      </c>
      <c r="BD68" s="104">
        <v>67.400639029999994</v>
      </c>
      <c r="BE68" s="104">
        <v>38.282756429999999</v>
      </c>
      <c r="BF68" s="104">
        <v>30.032756429999999</v>
      </c>
      <c r="BG68" s="93">
        <v>32.032756429999999</v>
      </c>
      <c r="BH68" s="93">
        <v>30.403737060000001</v>
      </c>
      <c r="BI68" s="93">
        <v>30.403737060000001</v>
      </c>
      <c r="BJ68" s="93">
        <v>30.403737060000001</v>
      </c>
      <c r="BK68" s="93">
        <v>30.844123880000001</v>
      </c>
    </row>
    <row r="69" spans="1:63" ht="14.25">
      <c r="A69" s="134">
        <v>36626</v>
      </c>
      <c r="B69" s="132"/>
      <c r="C69" s="135">
        <v>34820</v>
      </c>
      <c r="D69" s="71">
        <v>35</v>
      </c>
      <c r="E69" s="125">
        <v>39.625</v>
      </c>
      <c r="F69" s="102">
        <v>56.825000000000003</v>
      </c>
      <c r="G69" s="102">
        <v>78.875</v>
      </c>
      <c r="H69" s="102">
        <v>61.875</v>
      </c>
      <c r="I69" s="102">
        <v>43.375</v>
      </c>
      <c r="J69" s="102">
        <v>35.125</v>
      </c>
      <c r="K69" s="102">
        <v>35.125</v>
      </c>
      <c r="L69" s="102">
        <v>35</v>
      </c>
      <c r="M69" s="102">
        <v>34.5</v>
      </c>
      <c r="N69" s="103">
        <v>33.75</v>
      </c>
      <c r="O69" s="102">
        <v>33.5</v>
      </c>
      <c r="P69" s="102">
        <v>33.5</v>
      </c>
      <c r="Q69" s="102">
        <v>38.75</v>
      </c>
      <c r="R69" s="102">
        <v>58.75</v>
      </c>
      <c r="S69" s="102">
        <v>80.875</v>
      </c>
      <c r="T69" s="102">
        <v>63.875</v>
      </c>
      <c r="U69" s="102">
        <v>41.5</v>
      </c>
      <c r="V69" s="102">
        <v>33.25</v>
      </c>
      <c r="W69" s="102">
        <v>35.25</v>
      </c>
      <c r="X69" s="104">
        <v>33.569417620000003</v>
      </c>
      <c r="Y69" s="104">
        <v>33.069417620000003</v>
      </c>
      <c r="Z69" s="104">
        <v>32.819417620000003</v>
      </c>
      <c r="AA69" s="104">
        <v>32.943083719999997</v>
      </c>
      <c r="AB69" s="104">
        <v>32.193083719999997</v>
      </c>
      <c r="AC69" s="104">
        <v>37.443083719999997</v>
      </c>
      <c r="AD69" s="105">
        <v>59.76860722</v>
      </c>
      <c r="AE69" s="105">
        <v>81.893607220000007</v>
      </c>
      <c r="AF69" s="105">
        <v>64.893607220000007</v>
      </c>
      <c r="AG69" s="104">
        <v>40.240644869999997</v>
      </c>
      <c r="AH69" s="104">
        <v>31.990644870000001</v>
      </c>
      <c r="AI69" s="104">
        <v>33.990644869999997</v>
      </c>
      <c r="AJ69" s="104">
        <v>32.30639575</v>
      </c>
      <c r="AK69" s="104">
        <v>31.80639575</v>
      </c>
      <c r="AL69" s="104">
        <v>31.55639575</v>
      </c>
      <c r="AM69" s="118">
        <v>31.797886479999999</v>
      </c>
      <c r="AN69" s="108">
        <v>31.047886479999999</v>
      </c>
      <c r="AO69" s="108">
        <v>36.297886480000003</v>
      </c>
      <c r="AP69" s="104">
        <v>60.492910279999997</v>
      </c>
      <c r="AQ69" s="110">
        <v>82.617910280000004</v>
      </c>
      <c r="AR69" s="110">
        <v>65.617910280000004</v>
      </c>
      <c r="AS69" s="110">
        <v>39.175241120000003</v>
      </c>
      <c r="AT69" s="110">
        <v>30.925241119999999</v>
      </c>
      <c r="AU69" s="110">
        <v>32.925241120000003</v>
      </c>
      <c r="AV69" s="110">
        <v>31.350845639999999</v>
      </c>
      <c r="AW69" s="104">
        <v>30.850845639999999</v>
      </c>
      <c r="AX69" s="104">
        <v>30.600845639999999</v>
      </c>
      <c r="AY69" s="104">
        <v>30.925521280000002</v>
      </c>
      <c r="AZ69" s="104">
        <v>30.175521280000002</v>
      </c>
      <c r="BA69" s="104">
        <v>35.425521279999998</v>
      </c>
      <c r="BB69" s="104">
        <v>60.975481010000003</v>
      </c>
      <c r="BC69" s="104">
        <v>83.100481009999996</v>
      </c>
      <c r="BD69" s="104">
        <v>66.100481009999996</v>
      </c>
      <c r="BE69" s="104">
        <v>38.356141479999998</v>
      </c>
      <c r="BF69" s="104">
        <v>30.106141480000002</v>
      </c>
      <c r="BG69" s="93">
        <v>32.106141479999998</v>
      </c>
      <c r="BH69" s="93">
        <v>30.67317624</v>
      </c>
      <c r="BI69" s="93">
        <v>30.17317624</v>
      </c>
      <c r="BJ69" s="93">
        <v>29.92317624</v>
      </c>
      <c r="BK69" s="93">
        <v>30.30058579</v>
      </c>
    </row>
    <row r="70" spans="1:63" ht="15">
      <c r="A70" s="134">
        <v>36627</v>
      </c>
      <c r="B70" s="132"/>
      <c r="C70" s="135">
        <v>34820</v>
      </c>
      <c r="D70" s="71">
        <v>35</v>
      </c>
      <c r="E70" s="125">
        <v>39.325000000000003</v>
      </c>
      <c r="F70" s="102">
        <v>57.075000000000003</v>
      </c>
      <c r="G70" s="102">
        <v>76.625</v>
      </c>
      <c r="H70" s="102">
        <v>61.625</v>
      </c>
      <c r="I70" s="102">
        <v>42.625</v>
      </c>
      <c r="J70" s="102">
        <v>35.375</v>
      </c>
      <c r="K70" s="102">
        <v>35.375</v>
      </c>
      <c r="L70" s="102">
        <v>35</v>
      </c>
      <c r="M70" s="102">
        <v>34.5</v>
      </c>
      <c r="N70" s="103">
        <v>33.75</v>
      </c>
      <c r="O70" s="102">
        <v>33.25</v>
      </c>
      <c r="P70" s="102">
        <v>33.25</v>
      </c>
      <c r="Q70" s="102">
        <v>38.5</v>
      </c>
      <c r="R70" s="102">
        <v>59</v>
      </c>
      <c r="S70" s="102">
        <v>78.625</v>
      </c>
      <c r="T70" s="102">
        <v>63.625</v>
      </c>
      <c r="U70" s="102">
        <v>40.75</v>
      </c>
      <c r="V70" s="102">
        <v>33.5</v>
      </c>
      <c r="W70" s="102">
        <v>35.5</v>
      </c>
      <c r="X70" s="104">
        <v>33.58962468</v>
      </c>
      <c r="Y70" s="104">
        <v>33.08962468</v>
      </c>
      <c r="Z70" s="104">
        <v>32.83962468</v>
      </c>
      <c r="AA70" s="104">
        <v>32.695531549999998</v>
      </c>
      <c r="AB70" s="104">
        <v>31.945531549999998</v>
      </c>
      <c r="AC70" s="104">
        <v>37.195531549999998</v>
      </c>
      <c r="AD70" s="105">
        <v>59.981636700000003</v>
      </c>
      <c r="AE70" s="105">
        <v>79.606636699999996</v>
      </c>
      <c r="AF70" s="105">
        <v>64.606636699999996</v>
      </c>
      <c r="AG70" s="104">
        <v>39.504888819999998</v>
      </c>
      <c r="AH70" s="104">
        <v>32.254888819999998</v>
      </c>
      <c r="AI70" s="104">
        <v>34.254888819999998</v>
      </c>
      <c r="AJ70" s="104">
        <v>32.342612619999997</v>
      </c>
      <c r="AK70" s="104">
        <v>31.842612620000001</v>
      </c>
      <c r="AL70" s="104">
        <v>31.592612620000001</v>
      </c>
      <c r="AM70" s="121">
        <v>31.552545760000001</v>
      </c>
      <c r="AN70" s="108">
        <v>30.802545760000001</v>
      </c>
      <c r="AO70" s="108">
        <v>36.052545760000001</v>
      </c>
      <c r="AP70" s="104">
        <v>60.67576588</v>
      </c>
      <c r="AQ70" s="110">
        <v>80.30076588</v>
      </c>
      <c r="AR70" s="117">
        <v>65.30076588</v>
      </c>
      <c r="AS70" s="110">
        <v>38.451224089999997</v>
      </c>
      <c r="AT70" s="110">
        <v>31.20122409</v>
      </c>
      <c r="AU70" s="104">
        <v>33.201224089999997</v>
      </c>
      <c r="AV70" s="110">
        <v>31.398851929999999</v>
      </c>
      <c r="AW70" s="104">
        <v>30.898851929999999</v>
      </c>
      <c r="AX70" s="104">
        <v>30.648851929999999</v>
      </c>
      <c r="AY70" s="104">
        <v>30.681933390000001</v>
      </c>
      <c r="AZ70" s="104">
        <v>29.931933390000001</v>
      </c>
      <c r="BA70" s="104">
        <v>35.181933389999998</v>
      </c>
      <c r="BB70" s="104">
        <v>61.135969099999997</v>
      </c>
      <c r="BC70" s="104">
        <v>80.760969099999997</v>
      </c>
      <c r="BD70" s="104">
        <v>65.760969099999997</v>
      </c>
      <c r="BE70" s="104">
        <v>37.640788219999997</v>
      </c>
      <c r="BF70" s="104">
        <v>30.390788220000001</v>
      </c>
      <c r="BG70" s="93">
        <v>32.390788219999997</v>
      </c>
      <c r="BH70" s="93">
        <v>30.727706829999999</v>
      </c>
      <c r="BI70" s="93">
        <v>30.227706829999999</v>
      </c>
      <c r="BJ70" s="93">
        <v>29.977706829999999</v>
      </c>
      <c r="BK70" s="93">
        <v>30.0582201</v>
      </c>
    </row>
    <row r="71" spans="1:63" ht="14.25">
      <c r="A71" s="134">
        <v>36628</v>
      </c>
      <c r="B71" s="132"/>
      <c r="C71" s="135">
        <v>34820</v>
      </c>
      <c r="D71" s="71">
        <v>35.35</v>
      </c>
      <c r="E71" s="125">
        <v>39.625</v>
      </c>
      <c r="F71" s="102">
        <v>57.325000000000003</v>
      </c>
      <c r="G71" s="102">
        <v>77.875</v>
      </c>
      <c r="H71" s="102">
        <v>61.875</v>
      </c>
      <c r="I71" s="102">
        <v>43.125</v>
      </c>
      <c r="J71" s="102">
        <v>35.375</v>
      </c>
      <c r="K71" s="102">
        <v>35.375</v>
      </c>
      <c r="L71" s="102">
        <v>35</v>
      </c>
      <c r="M71" s="102">
        <v>34.5</v>
      </c>
      <c r="N71" s="103">
        <v>33.75</v>
      </c>
      <c r="O71" s="102">
        <v>33.25</v>
      </c>
      <c r="P71" s="102">
        <v>33.25</v>
      </c>
      <c r="Q71" s="102">
        <v>38.5</v>
      </c>
      <c r="R71" s="102">
        <v>59.25</v>
      </c>
      <c r="S71" s="102">
        <v>79.875</v>
      </c>
      <c r="T71" s="102">
        <v>63.875</v>
      </c>
      <c r="U71" s="102">
        <v>41.25</v>
      </c>
      <c r="V71" s="102">
        <v>33.5</v>
      </c>
      <c r="W71" s="102">
        <v>35.5</v>
      </c>
      <c r="X71" s="104">
        <v>33.575640839999998</v>
      </c>
      <c r="Y71" s="104">
        <v>33.075640839999998</v>
      </c>
      <c r="Z71" s="104">
        <v>32.825640839999998</v>
      </c>
      <c r="AA71" s="104">
        <v>32.68162667</v>
      </c>
      <c r="AB71" s="104">
        <v>31.93162667</v>
      </c>
      <c r="AC71" s="104">
        <v>37.18162667</v>
      </c>
      <c r="AD71" s="105">
        <v>60.2617513</v>
      </c>
      <c r="AE71" s="105">
        <v>80.8867513</v>
      </c>
      <c r="AF71" s="105">
        <v>64.8867513</v>
      </c>
      <c r="AG71" s="104">
        <v>40.002775749999998</v>
      </c>
      <c r="AH71" s="104">
        <v>32.252775749999998</v>
      </c>
      <c r="AI71" s="104">
        <v>34.252775749999998</v>
      </c>
      <c r="AJ71" s="104">
        <v>32.317551389999998</v>
      </c>
      <c r="AK71" s="104">
        <v>31.817551389999998</v>
      </c>
      <c r="AL71" s="104">
        <v>31.567551389999998</v>
      </c>
      <c r="AM71" s="118">
        <v>31.52754307</v>
      </c>
      <c r="AN71" s="108">
        <v>30.77754307</v>
      </c>
      <c r="AO71" s="108">
        <v>36.02754307</v>
      </c>
      <c r="AP71" s="104">
        <v>60.980329009999998</v>
      </c>
      <c r="AQ71" s="110">
        <v>81.605329010000005</v>
      </c>
      <c r="AR71" s="110">
        <v>65.605329010000005</v>
      </c>
      <c r="AS71" s="110">
        <v>38.947243610000001</v>
      </c>
      <c r="AT71" s="110">
        <v>31.197243610000001</v>
      </c>
      <c r="AU71" s="110">
        <v>33.197243610000001</v>
      </c>
      <c r="AV71" s="110">
        <v>31.365634239999999</v>
      </c>
      <c r="AW71" s="104">
        <v>30.865634239999999</v>
      </c>
      <c r="AX71" s="104">
        <v>30.615634239999999</v>
      </c>
      <c r="AY71" s="104">
        <v>30.648774759999998</v>
      </c>
      <c r="AZ71" s="104">
        <v>29.898774759999998</v>
      </c>
      <c r="BA71" s="104">
        <v>35.148774760000002</v>
      </c>
      <c r="BB71" s="104">
        <v>61.458599049999997</v>
      </c>
      <c r="BC71" s="104">
        <v>82.083599050000004</v>
      </c>
      <c r="BD71" s="104">
        <v>66.083599050000004</v>
      </c>
      <c r="BE71" s="104">
        <v>38.135355840000003</v>
      </c>
      <c r="BF71" s="104">
        <v>30.385355839999999</v>
      </c>
      <c r="BG71" s="93">
        <v>32.385355840000003</v>
      </c>
      <c r="BH71" s="93">
        <v>30.689976980000001</v>
      </c>
      <c r="BI71" s="93">
        <v>30.189976980000001</v>
      </c>
      <c r="BJ71" s="93">
        <v>29.939976980000001</v>
      </c>
      <c r="BK71" s="93">
        <v>30.020529119999999</v>
      </c>
    </row>
    <row r="72" spans="1:63" ht="14.25">
      <c r="A72" s="134">
        <v>36629</v>
      </c>
      <c r="B72" s="132"/>
      <c r="C72" s="135">
        <v>34820</v>
      </c>
      <c r="D72" s="71">
        <v>35.75</v>
      </c>
      <c r="E72" s="125">
        <v>40.125</v>
      </c>
      <c r="F72" s="102">
        <v>58</v>
      </c>
      <c r="G72" s="102">
        <v>79.25</v>
      </c>
      <c r="H72" s="102">
        <v>62.5</v>
      </c>
      <c r="I72" s="102">
        <v>43.625</v>
      </c>
      <c r="J72" s="102">
        <v>35.875</v>
      </c>
      <c r="K72" s="102">
        <v>35.875</v>
      </c>
      <c r="L72" s="102">
        <v>35</v>
      </c>
      <c r="M72" s="102">
        <v>34.5</v>
      </c>
      <c r="N72" s="103">
        <v>33.75</v>
      </c>
      <c r="O72" s="102">
        <v>33.5</v>
      </c>
      <c r="P72" s="102">
        <v>33.5</v>
      </c>
      <c r="Q72" s="102">
        <v>38.75</v>
      </c>
      <c r="R72" s="102">
        <v>59.75</v>
      </c>
      <c r="S72" s="102">
        <v>81.125</v>
      </c>
      <c r="T72" s="102">
        <v>64.375</v>
      </c>
      <c r="U72" s="102">
        <v>41.75</v>
      </c>
      <c r="V72" s="102">
        <v>34</v>
      </c>
      <c r="W72" s="102">
        <v>36</v>
      </c>
      <c r="X72" s="104">
        <v>33.547597199999998</v>
      </c>
      <c r="Y72" s="104">
        <v>33.047597199999998</v>
      </c>
      <c r="Z72" s="104">
        <v>32.797597199999998</v>
      </c>
      <c r="AA72" s="104">
        <v>32.921417169999998</v>
      </c>
      <c r="AB72" s="104">
        <v>32.171417169999998</v>
      </c>
      <c r="AC72" s="104">
        <v>37.421417169999998</v>
      </c>
      <c r="AD72" s="105">
        <v>60.792563899999998</v>
      </c>
      <c r="AE72" s="105">
        <v>82.167563900000005</v>
      </c>
      <c r="AF72" s="105">
        <v>65.417563900000005</v>
      </c>
      <c r="AG72" s="104">
        <v>40.510447120000002</v>
      </c>
      <c r="AH72" s="104">
        <v>32.760447120000002</v>
      </c>
      <c r="AI72" s="104">
        <v>34.760447120000002</v>
      </c>
      <c r="AJ72" s="104">
        <v>32.267268129999998</v>
      </c>
      <c r="AK72" s="104">
        <v>31.767268130000001</v>
      </c>
      <c r="AL72" s="104">
        <v>31.517268130000001</v>
      </c>
      <c r="AM72" s="121">
        <v>31.758917019999998</v>
      </c>
      <c r="AN72" s="108">
        <v>31.008917019999998</v>
      </c>
      <c r="AO72" s="108">
        <v>36.258917019999998</v>
      </c>
      <c r="AP72" s="104">
        <v>61.536684649999998</v>
      </c>
      <c r="AQ72" s="110">
        <v>82.911684649999998</v>
      </c>
      <c r="AR72" s="110">
        <v>66.161684649999998</v>
      </c>
      <c r="AS72" s="110">
        <v>39.460859829999997</v>
      </c>
      <c r="AT72" s="110">
        <v>31.71085983</v>
      </c>
      <c r="AU72" s="110">
        <v>33.710859829999997</v>
      </c>
      <c r="AV72" s="110">
        <v>31.29896506</v>
      </c>
      <c r="AW72" s="104">
        <v>30.79896506</v>
      </c>
      <c r="AX72" s="104">
        <v>30.54896506</v>
      </c>
      <c r="AY72" s="104">
        <v>30.873830470000001</v>
      </c>
      <c r="AZ72" s="104">
        <v>30.123830470000001</v>
      </c>
      <c r="BA72" s="104">
        <v>35.373830470000001</v>
      </c>
      <c r="BB72" s="104">
        <v>62.034147169999997</v>
      </c>
      <c r="BC72" s="104">
        <v>83.409147169999997</v>
      </c>
      <c r="BD72" s="104">
        <v>66.659147169999997</v>
      </c>
      <c r="BE72" s="104">
        <v>38.653103549999997</v>
      </c>
      <c r="BF72" s="104">
        <v>30.903103550000001</v>
      </c>
      <c r="BG72" s="93">
        <v>32.903103549999997</v>
      </c>
      <c r="BH72" s="93">
        <v>30.614221019999999</v>
      </c>
      <c r="BI72" s="93">
        <v>30.114221019999999</v>
      </c>
      <c r="BJ72" s="93">
        <v>29.864221019999999</v>
      </c>
      <c r="BK72" s="93">
        <v>30.241815519999999</v>
      </c>
    </row>
    <row r="73" spans="1:63" ht="14.25">
      <c r="A73" s="134">
        <v>36630</v>
      </c>
      <c r="B73" s="132"/>
      <c r="C73" s="135">
        <v>34820</v>
      </c>
      <c r="D73" s="71">
        <v>35.85</v>
      </c>
      <c r="E73" s="125">
        <v>40.725000000000001</v>
      </c>
      <c r="F73" s="102">
        <v>58.3</v>
      </c>
      <c r="G73" s="102">
        <v>79.55</v>
      </c>
      <c r="H73" s="102">
        <v>62.8</v>
      </c>
      <c r="I73" s="102">
        <v>43.625</v>
      </c>
      <c r="J73" s="102">
        <v>35.875</v>
      </c>
      <c r="K73" s="102">
        <v>35.875</v>
      </c>
      <c r="L73" s="102">
        <v>35</v>
      </c>
      <c r="M73" s="102">
        <v>34.5</v>
      </c>
      <c r="N73" s="103">
        <v>33.75</v>
      </c>
      <c r="O73" s="102">
        <v>33.75</v>
      </c>
      <c r="P73" s="102">
        <v>33.75</v>
      </c>
      <c r="Q73" s="102">
        <v>39.25</v>
      </c>
      <c r="R73" s="102">
        <v>60</v>
      </c>
      <c r="S73" s="102">
        <v>81.375</v>
      </c>
      <c r="T73" s="102">
        <v>64.625</v>
      </c>
      <c r="U73" s="102">
        <v>43.75</v>
      </c>
      <c r="V73" s="102">
        <v>36</v>
      </c>
      <c r="W73" s="102">
        <v>36</v>
      </c>
      <c r="X73" s="104">
        <v>33.547597199999998</v>
      </c>
      <c r="Y73" s="104">
        <v>33.047597199999998</v>
      </c>
      <c r="Z73" s="104">
        <v>32.797597199999998</v>
      </c>
      <c r="AA73" s="104">
        <v>33.171417169999998</v>
      </c>
      <c r="AB73" s="104">
        <v>32.421417169999998</v>
      </c>
      <c r="AC73" s="104">
        <v>37.921417169999998</v>
      </c>
      <c r="AD73" s="105">
        <v>61.042563899999998</v>
      </c>
      <c r="AE73" s="105">
        <v>82.417563900000005</v>
      </c>
      <c r="AF73" s="105">
        <v>65.667563900000005</v>
      </c>
      <c r="AG73" s="104">
        <v>42.510447120000002</v>
      </c>
      <c r="AH73" s="104">
        <v>34.760447120000002</v>
      </c>
      <c r="AI73" s="104">
        <v>34.760447120000002</v>
      </c>
      <c r="AJ73" s="104">
        <v>32.267268129999998</v>
      </c>
      <c r="AK73" s="104">
        <v>31.767268130000001</v>
      </c>
      <c r="AL73" s="104">
        <v>31.517268130000001</v>
      </c>
      <c r="AM73" s="118">
        <v>32.008917019999998</v>
      </c>
      <c r="AN73" s="108">
        <v>31.258917019999998</v>
      </c>
      <c r="AO73" s="108">
        <v>36.758917019999998</v>
      </c>
      <c r="AP73" s="104">
        <v>61.786684649999998</v>
      </c>
      <c r="AQ73" s="110">
        <v>83.161684649999998</v>
      </c>
      <c r="AR73" s="110">
        <v>66.411684649999998</v>
      </c>
      <c r="AS73" s="110">
        <v>41.460859829999997</v>
      </c>
      <c r="AT73" s="110">
        <v>33.710859829999997</v>
      </c>
      <c r="AU73" s="110">
        <v>33.710859829999997</v>
      </c>
      <c r="AV73" s="110">
        <v>31.29896506</v>
      </c>
      <c r="AW73" s="104">
        <v>30.79896506</v>
      </c>
      <c r="AX73" s="104">
        <v>30.54896506</v>
      </c>
      <c r="AY73" s="104">
        <v>31.123830470000001</v>
      </c>
      <c r="AZ73" s="104">
        <v>30.373830470000001</v>
      </c>
      <c r="BA73" s="104">
        <v>35.873830470000001</v>
      </c>
      <c r="BB73" s="104">
        <v>62.284147169999997</v>
      </c>
      <c r="BC73" s="104">
        <v>83.659147169999997</v>
      </c>
      <c r="BD73" s="104">
        <v>66.909147169999997</v>
      </c>
      <c r="BE73" s="104">
        <v>40.653103549999997</v>
      </c>
      <c r="BF73" s="104">
        <v>32.903103549999997</v>
      </c>
      <c r="BG73" s="93">
        <v>32.903103549999997</v>
      </c>
      <c r="BH73" s="93">
        <v>30.614221019999999</v>
      </c>
      <c r="BI73" s="93">
        <v>30.114221019999999</v>
      </c>
      <c r="BJ73" s="93">
        <v>29.864221019999999</v>
      </c>
      <c r="BK73" s="93">
        <v>30.491815519999999</v>
      </c>
    </row>
    <row r="74" spans="1:63" ht="15">
      <c r="A74" s="134">
        <v>36633</v>
      </c>
      <c r="B74" s="132"/>
      <c r="C74" s="135">
        <v>34820</v>
      </c>
      <c r="D74" s="71">
        <v>35.6</v>
      </c>
      <c r="E74" s="125">
        <v>40.924999999999997</v>
      </c>
      <c r="F74" s="102">
        <v>59.3</v>
      </c>
      <c r="G74" s="102">
        <v>80.3</v>
      </c>
      <c r="H74" s="102">
        <v>63.8</v>
      </c>
      <c r="I74" s="102">
        <v>44.125</v>
      </c>
      <c r="J74" s="102">
        <v>36.125</v>
      </c>
      <c r="K74" s="102">
        <v>36.125</v>
      </c>
      <c r="L74" s="102">
        <v>36.25</v>
      </c>
      <c r="M74" s="102">
        <v>35.5</v>
      </c>
      <c r="N74" s="103">
        <v>33.75</v>
      </c>
      <c r="O74" s="102">
        <v>34.25</v>
      </c>
      <c r="P74" s="102">
        <v>34.25</v>
      </c>
      <c r="Q74" s="102">
        <v>39.75</v>
      </c>
      <c r="R74" s="102">
        <v>61</v>
      </c>
      <c r="S74" s="102">
        <v>82.125</v>
      </c>
      <c r="T74" s="102">
        <v>65.625</v>
      </c>
      <c r="U74" s="102">
        <v>42.25</v>
      </c>
      <c r="V74" s="102">
        <v>34.25</v>
      </c>
      <c r="W74" s="102">
        <v>36.25</v>
      </c>
      <c r="X74" s="104">
        <v>34.79273113</v>
      </c>
      <c r="Y74" s="104">
        <v>34.04273113</v>
      </c>
      <c r="Z74" s="104">
        <v>32.79273113</v>
      </c>
      <c r="AA74" s="104">
        <v>33.673079780000002</v>
      </c>
      <c r="AB74" s="104">
        <v>32.923079780000002</v>
      </c>
      <c r="AC74" s="104">
        <v>38.423079780000002</v>
      </c>
      <c r="AD74" s="105">
        <v>62.07932718</v>
      </c>
      <c r="AE74" s="105">
        <v>83.204327180000007</v>
      </c>
      <c r="AF74" s="105">
        <v>66.704327180000007</v>
      </c>
      <c r="AG74" s="104">
        <v>40.976734950000001</v>
      </c>
      <c r="AH74" s="104">
        <v>32.976734950000001</v>
      </c>
      <c r="AI74" s="104">
        <v>34.976734950000001</v>
      </c>
      <c r="AJ74" s="104">
        <v>33.507379200000003</v>
      </c>
      <c r="AK74" s="104">
        <v>32.757379200000003</v>
      </c>
      <c r="AL74" s="104">
        <v>31.507379199999999</v>
      </c>
      <c r="AM74" s="121">
        <v>32.511077280000002</v>
      </c>
      <c r="AN74" s="108">
        <v>31.761077279999999</v>
      </c>
      <c r="AO74" s="108">
        <v>37.261077280000002</v>
      </c>
      <c r="AP74" s="104">
        <v>62.854831539999999</v>
      </c>
      <c r="AQ74" s="110">
        <v>83.979831540000006</v>
      </c>
      <c r="AR74" s="117">
        <v>67.479831540000006</v>
      </c>
      <c r="AS74" s="110">
        <v>39.899451390000003</v>
      </c>
      <c r="AT74" s="110">
        <v>31.899451389999999</v>
      </c>
      <c r="AU74" s="104">
        <v>33.899451390000003</v>
      </c>
      <c r="AV74" s="110">
        <v>32.53492327</v>
      </c>
      <c r="AW74" s="104">
        <v>31.78492327</v>
      </c>
      <c r="AX74" s="104">
        <v>30.53492327</v>
      </c>
      <c r="AY74" s="104">
        <v>31.625935559999999</v>
      </c>
      <c r="AZ74" s="104">
        <v>30.875935559999999</v>
      </c>
      <c r="BA74" s="104">
        <v>36.375935560000002</v>
      </c>
      <c r="BB74" s="104">
        <v>63.376408429999998</v>
      </c>
      <c r="BC74" s="104">
        <v>84.501408429999998</v>
      </c>
      <c r="BD74" s="104">
        <v>68.001408429999998</v>
      </c>
      <c r="BE74" s="104">
        <v>39.071179309999998</v>
      </c>
      <c r="BF74" s="104">
        <v>31.071179310000002</v>
      </c>
      <c r="BG74" s="93">
        <v>33.071179309999998</v>
      </c>
      <c r="BH74" s="93">
        <v>31.846882709999999</v>
      </c>
      <c r="BI74" s="93">
        <v>31.096882709999999</v>
      </c>
      <c r="BJ74" s="93">
        <v>29.846882709999999</v>
      </c>
      <c r="BK74" s="93">
        <v>30.993080769999999</v>
      </c>
    </row>
    <row r="75" spans="1:63" ht="14.25">
      <c r="A75" s="134">
        <v>36634</v>
      </c>
      <c r="B75" s="132"/>
      <c r="C75" s="135">
        <v>34820</v>
      </c>
      <c r="D75" s="71">
        <v>35.75</v>
      </c>
      <c r="E75" s="125">
        <v>41.125</v>
      </c>
      <c r="F75" s="102">
        <v>58.8</v>
      </c>
      <c r="G75" s="102">
        <v>80.55</v>
      </c>
      <c r="H75" s="102">
        <v>63.795000000000002</v>
      </c>
      <c r="I75" s="102">
        <v>44.125</v>
      </c>
      <c r="J75" s="102">
        <v>36.375</v>
      </c>
      <c r="K75" s="102">
        <v>36.375</v>
      </c>
      <c r="L75" s="102">
        <v>36.25</v>
      </c>
      <c r="M75" s="102">
        <v>35.5</v>
      </c>
      <c r="N75" s="103">
        <v>33.75</v>
      </c>
      <c r="O75" s="102">
        <v>34.25</v>
      </c>
      <c r="P75" s="102">
        <v>34.25</v>
      </c>
      <c r="Q75" s="102">
        <v>39.75</v>
      </c>
      <c r="R75" s="102">
        <v>60.5</v>
      </c>
      <c r="S75" s="102">
        <v>82.375</v>
      </c>
      <c r="T75" s="102">
        <v>65.62</v>
      </c>
      <c r="U75" s="102">
        <v>42.25</v>
      </c>
      <c r="V75" s="102">
        <v>34.5</v>
      </c>
      <c r="W75" s="102">
        <v>36.5</v>
      </c>
      <c r="X75" s="104">
        <v>34.79273113</v>
      </c>
      <c r="Y75" s="104">
        <v>34.04273113</v>
      </c>
      <c r="Z75" s="104">
        <v>32.79273113</v>
      </c>
      <c r="AA75" s="104">
        <v>33.673079780000002</v>
      </c>
      <c r="AB75" s="104">
        <v>32.923079780000002</v>
      </c>
      <c r="AC75" s="104">
        <v>38.423079780000002</v>
      </c>
      <c r="AD75" s="105">
        <v>61.57932718</v>
      </c>
      <c r="AE75" s="105">
        <v>83.454327180000007</v>
      </c>
      <c r="AF75" s="105">
        <v>66.699327179999997</v>
      </c>
      <c r="AG75" s="104">
        <v>40.976734950000001</v>
      </c>
      <c r="AH75" s="104">
        <v>33.226734950000001</v>
      </c>
      <c r="AI75" s="104">
        <v>35.226734950000001</v>
      </c>
      <c r="AJ75" s="104">
        <v>33.507379200000003</v>
      </c>
      <c r="AK75" s="104">
        <v>32.757379200000003</v>
      </c>
      <c r="AL75" s="104">
        <v>31.507379199999999</v>
      </c>
      <c r="AM75" s="118">
        <v>32.511077280000002</v>
      </c>
      <c r="AN75" s="108">
        <v>31.761077279999999</v>
      </c>
      <c r="AO75" s="108">
        <v>37.261077280000002</v>
      </c>
      <c r="AP75" s="104">
        <v>62.354831539999999</v>
      </c>
      <c r="AQ75" s="110">
        <v>84.229831540000006</v>
      </c>
      <c r="AR75" s="110">
        <v>67.474831539999997</v>
      </c>
      <c r="AS75" s="110">
        <v>39.899451390000003</v>
      </c>
      <c r="AT75" s="110">
        <v>32.149451390000003</v>
      </c>
      <c r="AU75" s="110">
        <v>34.149451390000003</v>
      </c>
      <c r="AV75" s="110">
        <v>32.53492327</v>
      </c>
      <c r="AW75" s="104">
        <v>31.78492327</v>
      </c>
      <c r="AX75" s="104">
        <v>30.53492327</v>
      </c>
      <c r="AY75" s="104">
        <v>31.625935559999999</v>
      </c>
      <c r="AZ75" s="104">
        <v>30.875935559999999</v>
      </c>
      <c r="BA75" s="104">
        <v>36.375935560000002</v>
      </c>
      <c r="BB75" s="104">
        <v>62.876408429999998</v>
      </c>
      <c r="BC75" s="104">
        <v>84.751408429999998</v>
      </c>
      <c r="BD75" s="104">
        <v>67.996408430000002</v>
      </c>
      <c r="BE75" s="104">
        <v>39.071179309999998</v>
      </c>
      <c r="BF75" s="104">
        <v>31.321179310000002</v>
      </c>
      <c r="BG75" s="93">
        <v>33.321179309999998</v>
      </c>
      <c r="BH75" s="93">
        <v>31.846882709999999</v>
      </c>
      <c r="BI75" s="93">
        <v>31.096882709999999</v>
      </c>
      <c r="BJ75" s="93">
        <v>29.846882709999999</v>
      </c>
      <c r="BK75" s="93">
        <v>30.993080769999999</v>
      </c>
    </row>
    <row r="76" spans="1:63" ht="14.25">
      <c r="A76" s="134">
        <v>36635</v>
      </c>
      <c r="B76" s="132"/>
      <c r="C76" s="135">
        <v>34820</v>
      </c>
      <c r="D76" s="71">
        <v>35.75</v>
      </c>
      <c r="E76" s="125">
        <v>41.6</v>
      </c>
      <c r="F76" s="102">
        <v>59.05</v>
      </c>
      <c r="G76" s="102">
        <v>80.3</v>
      </c>
      <c r="H76" s="102">
        <v>64.2</v>
      </c>
      <c r="I76" s="102">
        <v>43.875</v>
      </c>
      <c r="J76" s="102">
        <v>36.125</v>
      </c>
      <c r="K76" s="102">
        <v>36.125</v>
      </c>
      <c r="L76" s="102">
        <v>36.1</v>
      </c>
      <c r="M76" s="102">
        <v>36.1</v>
      </c>
      <c r="N76" s="103">
        <v>33.75</v>
      </c>
      <c r="O76" s="102">
        <v>34.25</v>
      </c>
      <c r="P76" s="102">
        <v>34.25</v>
      </c>
      <c r="Q76" s="102">
        <v>39.75</v>
      </c>
      <c r="R76" s="102">
        <v>60.75</v>
      </c>
      <c r="S76" s="102">
        <v>82.125</v>
      </c>
      <c r="T76" s="102">
        <v>66.025000000000006</v>
      </c>
      <c r="U76" s="102">
        <v>42</v>
      </c>
      <c r="V76" s="102">
        <v>34.25</v>
      </c>
      <c r="W76" s="102">
        <v>36.25</v>
      </c>
      <c r="X76" s="104">
        <v>34.572802660000001</v>
      </c>
      <c r="Y76" s="104">
        <v>34.572802660000001</v>
      </c>
      <c r="Z76" s="104">
        <v>32.722802659999999</v>
      </c>
      <c r="AA76" s="104">
        <v>33.590596169999998</v>
      </c>
      <c r="AB76" s="104">
        <v>32.840596169999998</v>
      </c>
      <c r="AC76" s="104">
        <v>38.340596169999998</v>
      </c>
      <c r="AD76" s="105">
        <v>61.667633760000001</v>
      </c>
      <c r="AE76" s="105">
        <v>83.042633760000001</v>
      </c>
      <c r="AF76" s="105">
        <v>66.942633760000007</v>
      </c>
      <c r="AG76" s="104">
        <v>40.641187840000001</v>
      </c>
      <c r="AH76" s="104">
        <v>32.891187840000001</v>
      </c>
      <c r="AI76" s="104">
        <v>34.891187840000001</v>
      </c>
      <c r="AJ76" s="104">
        <v>33.231915979999997</v>
      </c>
      <c r="AK76" s="104">
        <v>33.231915979999997</v>
      </c>
      <c r="AL76" s="104">
        <v>31.381915979999999</v>
      </c>
      <c r="AM76" s="121">
        <v>32.352566729999999</v>
      </c>
      <c r="AN76" s="108">
        <v>31.602566729999999</v>
      </c>
      <c r="AO76" s="108">
        <v>37.102566729999999</v>
      </c>
      <c r="AP76" s="104">
        <v>62.257640440000003</v>
      </c>
      <c r="AQ76" s="110">
        <v>83.632640440000003</v>
      </c>
      <c r="AR76" s="110">
        <v>67.532640439999994</v>
      </c>
      <c r="AS76" s="110">
        <v>39.465873170000002</v>
      </c>
      <c r="AT76" s="110">
        <v>31.715873169999998</v>
      </c>
      <c r="AU76" s="110">
        <v>33.715873170000002</v>
      </c>
      <c r="AV76" s="110">
        <v>32.155751500000001</v>
      </c>
      <c r="AW76" s="104">
        <v>32.155751500000001</v>
      </c>
      <c r="AX76" s="104">
        <v>30.3057515</v>
      </c>
      <c r="AY76" s="104">
        <v>31.352136170000001</v>
      </c>
      <c r="AZ76" s="104">
        <v>30.602136170000001</v>
      </c>
      <c r="BA76" s="104">
        <v>36.102136170000001</v>
      </c>
      <c r="BB76" s="104">
        <v>62.515011209999997</v>
      </c>
      <c r="BC76" s="104">
        <v>83.890011209999997</v>
      </c>
      <c r="BD76" s="104">
        <v>67.790011210000003</v>
      </c>
      <c r="BE76" s="104">
        <v>38.519803879999998</v>
      </c>
      <c r="BF76" s="104">
        <v>30.769803880000001</v>
      </c>
      <c r="BG76" s="93">
        <v>32.769803879999998</v>
      </c>
      <c r="BH76" s="93">
        <v>31.363947599999999</v>
      </c>
      <c r="BI76" s="93">
        <v>31.363947599999999</v>
      </c>
      <c r="BJ76" s="93">
        <v>29.513947600000002</v>
      </c>
      <c r="BK76" s="93">
        <v>30.605991400000001</v>
      </c>
    </row>
    <row r="77" spans="1:63" ht="14.25">
      <c r="A77" s="134">
        <v>36636</v>
      </c>
      <c r="B77" s="132"/>
      <c r="C77" s="135">
        <v>34820</v>
      </c>
      <c r="D77" s="71">
        <v>36</v>
      </c>
      <c r="E77" s="125">
        <v>41.65</v>
      </c>
      <c r="F77" s="102">
        <v>59.4</v>
      </c>
      <c r="G77" s="102">
        <v>80.650000000000006</v>
      </c>
      <c r="H77" s="102">
        <v>64.650000000000006</v>
      </c>
      <c r="I77" s="102">
        <v>43.875</v>
      </c>
      <c r="J77" s="102">
        <v>36.125</v>
      </c>
      <c r="K77" s="102">
        <v>36.125</v>
      </c>
      <c r="L77" s="102">
        <v>36.1</v>
      </c>
      <c r="M77" s="102">
        <v>36.1</v>
      </c>
      <c r="N77" s="103">
        <v>33.75</v>
      </c>
      <c r="O77" s="102">
        <v>34.25</v>
      </c>
      <c r="P77" s="102">
        <v>34.25</v>
      </c>
      <c r="Q77" s="102">
        <v>39.75</v>
      </c>
      <c r="R77" s="102">
        <v>61.15</v>
      </c>
      <c r="S77" s="102">
        <v>82.775000000000006</v>
      </c>
      <c r="T77" s="102">
        <v>67.025000000000006</v>
      </c>
      <c r="U77" s="102">
        <v>42.25</v>
      </c>
      <c r="V77" s="102">
        <v>34.5</v>
      </c>
      <c r="W77" s="102">
        <v>36.25</v>
      </c>
      <c r="X77" s="104">
        <v>34.555714039999998</v>
      </c>
      <c r="Y77" s="104">
        <v>34.555714039999998</v>
      </c>
      <c r="Z77" s="104">
        <v>32.705714039999997</v>
      </c>
      <c r="AA77" s="104">
        <v>33.573643029999999</v>
      </c>
      <c r="AB77" s="104">
        <v>32.823643029999999</v>
      </c>
      <c r="AC77" s="104">
        <v>38.323643029999999</v>
      </c>
      <c r="AD77" s="105">
        <v>62.101562379999997</v>
      </c>
      <c r="AE77" s="105">
        <v>83.726562380000004</v>
      </c>
      <c r="AF77" s="105">
        <v>67.976562380000004</v>
      </c>
      <c r="AG77" s="104">
        <v>40.891469700000002</v>
      </c>
      <c r="AH77" s="104">
        <v>33.141469700000002</v>
      </c>
      <c r="AI77" s="104">
        <v>34.891469700000002</v>
      </c>
      <c r="AJ77" s="104">
        <v>33.20132237</v>
      </c>
      <c r="AK77" s="104">
        <v>33.20132237</v>
      </c>
      <c r="AL77" s="104">
        <v>31.351322369999998</v>
      </c>
      <c r="AM77" s="118">
        <v>32.322190120000002</v>
      </c>
      <c r="AN77" s="108">
        <v>31.572190119999998</v>
      </c>
      <c r="AO77" s="108">
        <v>37.072190120000002</v>
      </c>
      <c r="AP77" s="104">
        <v>62.718922839999998</v>
      </c>
      <c r="AQ77" s="110">
        <v>84.343922840000005</v>
      </c>
      <c r="AR77" s="110">
        <v>68.593922840000005</v>
      </c>
      <c r="AS77" s="110">
        <v>39.716151050000001</v>
      </c>
      <c r="AT77" s="110">
        <v>31.966151050000001</v>
      </c>
      <c r="AU77" s="110">
        <v>33.716151050000001</v>
      </c>
      <c r="AV77" s="110">
        <v>32.115680300000001</v>
      </c>
      <c r="AW77" s="104">
        <v>32.115680300000001</v>
      </c>
      <c r="AX77" s="104">
        <v>30.2656803</v>
      </c>
      <c r="AY77" s="104">
        <v>31.31234306</v>
      </c>
      <c r="AZ77" s="104">
        <v>30.56234306</v>
      </c>
      <c r="BA77" s="104">
        <v>36.062343060000003</v>
      </c>
      <c r="BB77" s="104">
        <v>62.995890269999997</v>
      </c>
      <c r="BC77" s="104">
        <v>84.620890270000004</v>
      </c>
      <c r="BD77" s="104">
        <v>68.870890270000004</v>
      </c>
      <c r="BE77" s="104">
        <v>38.769844339999999</v>
      </c>
      <c r="BF77" s="104">
        <v>31.019844339999999</v>
      </c>
      <c r="BG77" s="93">
        <v>32.769844339999999</v>
      </c>
      <c r="BH77" s="93">
        <v>31.318982380000001</v>
      </c>
      <c r="BI77" s="93">
        <v>31.318982380000001</v>
      </c>
      <c r="BJ77" s="93">
        <v>29.46898238</v>
      </c>
      <c r="BK77" s="93">
        <v>30.561338150000001</v>
      </c>
    </row>
    <row r="78" spans="1:63" ht="14.25">
      <c r="A78" s="134">
        <v>36640</v>
      </c>
      <c r="B78" s="132"/>
      <c r="C78" s="135">
        <v>34820</v>
      </c>
      <c r="D78" s="71">
        <v>36.1</v>
      </c>
      <c r="E78" s="125">
        <v>41.95</v>
      </c>
      <c r="F78" s="102">
        <v>60.15</v>
      </c>
      <c r="G78" s="102">
        <v>81.45</v>
      </c>
      <c r="H78" s="102">
        <v>65.5</v>
      </c>
      <c r="I78" s="102">
        <v>44.125</v>
      </c>
      <c r="J78" s="102">
        <v>36.725000000000001</v>
      </c>
      <c r="K78" s="102">
        <v>36.725000000000001</v>
      </c>
      <c r="L78" s="102">
        <v>36.1</v>
      </c>
      <c r="M78" s="102">
        <v>36.1</v>
      </c>
      <c r="N78" s="103">
        <v>33.75</v>
      </c>
      <c r="O78" s="102">
        <v>34.75</v>
      </c>
      <c r="P78" s="102">
        <v>34.75</v>
      </c>
      <c r="Q78" s="102">
        <v>40.25</v>
      </c>
      <c r="R78" s="102">
        <v>61.9</v>
      </c>
      <c r="S78" s="102">
        <v>83.525000000000006</v>
      </c>
      <c r="T78" s="102">
        <v>67.525000000000006</v>
      </c>
      <c r="U78" s="102">
        <v>42.65</v>
      </c>
      <c r="V78" s="102">
        <v>35.25</v>
      </c>
      <c r="W78" s="102">
        <v>36.85</v>
      </c>
      <c r="X78" s="104">
        <v>34.555714039999998</v>
      </c>
      <c r="Y78" s="104">
        <v>34.555714039999998</v>
      </c>
      <c r="Z78" s="104">
        <v>32.705714039999997</v>
      </c>
      <c r="AA78" s="104">
        <v>34.073643029999999</v>
      </c>
      <c r="AB78" s="104">
        <v>33.323643029999999</v>
      </c>
      <c r="AC78" s="104">
        <v>38.823643029999999</v>
      </c>
      <c r="AD78" s="105">
        <v>62.851562379999997</v>
      </c>
      <c r="AE78" s="105">
        <v>84.476562380000004</v>
      </c>
      <c r="AF78" s="105">
        <v>68.476562380000004</v>
      </c>
      <c r="AG78" s="104">
        <v>41.2914697</v>
      </c>
      <c r="AH78" s="104">
        <v>33.891469700000002</v>
      </c>
      <c r="AI78" s="104">
        <v>35.491469700000003</v>
      </c>
      <c r="AJ78" s="104">
        <v>33.20132237</v>
      </c>
      <c r="AK78" s="104">
        <v>33.20132237</v>
      </c>
      <c r="AL78" s="104">
        <v>31.351322369999998</v>
      </c>
      <c r="AM78" s="121">
        <v>32.822190120000002</v>
      </c>
      <c r="AN78" s="108">
        <v>32.072190120000002</v>
      </c>
      <c r="AO78" s="108">
        <v>37.572190120000002</v>
      </c>
      <c r="AP78" s="104">
        <v>63.468922839999998</v>
      </c>
      <c r="AQ78" s="110">
        <v>85.093922840000005</v>
      </c>
      <c r="AR78" s="110">
        <v>69.093922840000005</v>
      </c>
      <c r="AS78" s="110">
        <v>40.116151049999999</v>
      </c>
      <c r="AT78" s="110">
        <v>32.716151050000001</v>
      </c>
      <c r="AU78" s="114">
        <v>34.316151050000002</v>
      </c>
      <c r="AV78" s="110">
        <v>32.115680300000001</v>
      </c>
      <c r="AW78" s="104">
        <v>32.115680300000001</v>
      </c>
      <c r="AX78" s="104">
        <v>30.2656803</v>
      </c>
      <c r="AY78" s="104">
        <v>31.81234306</v>
      </c>
      <c r="AZ78" s="104">
        <v>31.06234306</v>
      </c>
      <c r="BA78" s="104">
        <v>36.562343060000003</v>
      </c>
      <c r="BB78" s="104">
        <v>63.745890269999997</v>
      </c>
      <c r="BC78" s="104">
        <v>85.370890270000004</v>
      </c>
      <c r="BD78" s="104">
        <v>69.370890270000004</v>
      </c>
      <c r="BE78" s="104">
        <v>39.169844339999997</v>
      </c>
      <c r="BF78" s="104">
        <v>31.769844339999999</v>
      </c>
      <c r="BG78" s="93">
        <v>33.36984434</v>
      </c>
      <c r="BH78" s="93">
        <v>31.318982380000001</v>
      </c>
      <c r="BI78" s="93">
        <v>31.318982380000001</v>
      </c>
      <c r="BJ78" s="93">
        <v>29.46898238</v>
      </c>
      <c r="BK78" s="93">
        <v>31.061338150000001</v>
      </c>
    </row>
    <row r="79" spans="1:63" ht="14.25">
      <c r="A79" s="134">
        <v>36641</v>
      </c>
      <c r="B79" s="132"/>
      <c r="C79" s="135">
        <v>34851</v>
      </c>
      <c r="D79" s="71">
        <v>37.5</v>
      </c>
      <c r="E79" s="125">
        <v>42.5</v>
      </c>
      <c r="F79" s="102">
        <v>60.15</v>
      </c>
      <c r="G79" s="102">
        <v>81.45</v>
      </c>
      <c r="H79" s="102">
        <v>65.5</v>
      </c>
      <c r="I79" s="102">
        <v>44.375</v>
      </c>
      <c r="J79" s="102">
        <v>36.725000000000001</v>
      </c>
      <c r="K79" s="102">
        <v>36.725000000000001</v>
      </c>
      <c r="L79" s="102">
        <v>36.1</v>
      </c>
      <c r="M79" s="102">
        <v>36.1</v>
      </c>
      <c r="N79" s="103">
        <v>33.75</v>
      </c>
      <c r="O79" s="102">
        <v>34.9</v>
      </c>
      <c r="P79" s="102">
        <v>34.9</v>
      </c>
      <c r="Q79" s="102">
        <v>40.5</v>
      </c>
      <c r="R79" s="102">
        <v>61.75</v>
      </c>
      <c r="S79" s="102">
        <v>83.375</v>
      </c>
      <c r="T79" s="102">
        <v>67.375</v>
      </c>
      <c r="U79" s="102">
        <v>42.9</v>
      </c>
      <c r="V79" s="102">
        <v>35.25</v>
      </c>
      <c r="W79" s="102">
        <v>36.85</v>
      </c>
      <c r="X79" s="104">
        <v>34.520492330000003</v>
      </c>
      <c r="Y79" s="104">
        <v>34.520492330000003</v>
      </c>
      <c r="Z79" s="104">
        <v>32.670492330000002</v>
      </c>
      <c r="AA79" s="104">
        <v>34.23578517</v>
      </c>
      <c r="AB79" s="104">
        <v>33.48578517</v>
      </c>
      <c r="AC79" s="104">
        <v>39.085785170000001</v>
      </c>
      <c r="AD79" s="105">
        <v>62.710141299999997</v>
      </c>
      <c r="AE79" s="105">
        <v>84.335141300000004</v>
      </c>
      <c r="AF79" s="105">
        <v>68.335141300000004</v>
      </c>
      <c r="AG79" s="104">
        <v>41.556184250000001</v>
      </c>
      <c r="AH79" s="104">
        <v>33.906184250000003</v>
      </c>
      <c r="AI79" s="104">
        <v>35.506184249999997</v>
      </c>
      <c r="AJ79" s="104">
        <v>33.138225419999998</v>
      </c>
      <c r="AK79" s="104">
        <v>33.138225419999998</v>
      </c>
      <c r="AL79" s="104">
        <v>31.28822542</v>
      </c>
      <c r="AM79" s="118">
        <v>32.99316409</v>
      </c>
      <c r="AN79" s="108">
        <v>32.24316409</v>
      </c>
      <c r="AO79" s="108">
        <v>37.843164090000002</v>
      </c>
      <c r="AP79" s="104">
        <v>63.335897090000003</v>
      </c>
      <c r="AQ79" s="110">
        <v>84.960897090000003</v>
      </c>
      <c r="AR79" s="110">
        <v>68.960897090000003</v>
      </c>
      <c r="AS79" s="110">
        <v>40.392010200000001</v>
      </c>
      <c r="AT79" s="110">
        <v>32.742010200000003</v>
      </c>
      <c r="AU79" s="110">
        <v>34.342010199999997</v>
      </c>
      <c r="AV79" s="110">
        <v>32.032984259999999</v>
      </c>
      <c r="AW79" s="104">
        <v>32.032984259999999</v>
      </c>
      <c r="AX79" s="104">
        <v>30.182984260000001</v>
      </c>
      <c r="AY79" s="104">
        <v>31.988768780000001</v>
      </c>
      <c r="AZ79" s="104">
        <v>31.238768780000001</v>
      </c>
      <c r="BA79" s="104">
        <v>36.838768780000002</v>
      </c>
      <c r="BB79" s="104">
        <v>63.62032043</v>
      </c>
      <c r="BC79" s="104">
        <v>85.245320430000007</v>
      </c>
      <c r="BD79" s="104">
        <v>69.245320430000007</v>
      </c>
      <c r="BE79" s="104">
        <v>39.452938869999997</v>
      </c>
      <c r="BF79" s="104">
        <v>31.802938869999998</v>
      </c>
      <c r="BG79" s="93">
        <v>33.40293887</v>
      </c>
      <c r="BH79" s="93">
        <v>31.226114760000002</v>
      </c>
      <c r="BI79" s="93">
        <v>31.226114760000002</v>
      </c>
      <c r="BJ79" s="93">
        <v>29.37611476</v>
      </c>
      <c r="BK79" s="93">
        <v>31.239546799999999</v>
      </c>
    </row>
    <row r="80" spans="1:63" ht="14.25">
      <c r="A80" s="134">
        <v>36642</v>
      </c>
      <c r="B80" s="132"/>
      <c r="C80" s="135">
        <v>34851</v>
      </c>
      <c r="D80" s="71">
        <v>38.5</v>
      </c>
      <c r="E80" s="125">
        <v>44</v>
      </c>
      <c r="F80" s="102">
        <v>61.95</v>
      </c>
      <c r="G80" s="102">
        <v>83.05</v>
      </c>
      <c r="H80" s="102">
        <v>66.900000000000006</v>
      </c>
      <c r="I80" s="102">
        <v>44.375</v>
      </c>
      <c r="J80" s="102">
        <v>36.725000000000001</v>
      </c>
      <c r="K80" s="102">
        <v>36.725000000000001</v>
      </c>
      <c r="L80" s="102">
        <v>36.1</v>
      </c>
      <c r="M80" s="102">
        <v>36.1</v>
      </c>
      <c r="N80" s="103">
        <v>33.75</v>
      </c>
      <c r="O80" s="102">
        <v>35.35</v>
      </c>
      <c r="P80" s="102">
        <v>35.35</v>
      </c>
      <c r="Q80" s="102">
        <v>40.9</v>
      </c>
      <c r="R80" s="102">
        <v>62.75</v>
      </c>
      <c r="S80" s="102">
        <v>84.125</v>
      </c>
      <c r="T80" s="102">
        <v>68.375</v>
      </c>
      <c r="U80" s="102">
        <v>42.9</v>
      </c>
      <c r="V80" s="102">
        <v>35.25</v>
      </c>
      <c r="W80" s="102">
        <v>36.85</v>
      </c>
      <c r="X80" s="104">
        <v>34.520492330000003</v>
      </c>
      <c r="Y80" s="104">
        <v>34.520492330000003</v>
      </c>
      <c r="Z80" s="104">
        <v>32.670492330000002</v>
      </c>
      <c r="AA80" s="104">
        <v>34.685785170000003</v>
      </c>
      <c r="AB80" s="104">
        <v>33.935785170000003</v>
      </c>
      <c r="AC80" s="104">
        <v>39.48578517</v>
      </c>
      <c r="AD80" s="105">
        <v>63.710141299999997</v>
      </c>
      <c r="AE80" s="105">
        <v>85.085141300000004</v>
      </c>
      <c r="AF80" s="105">
        <v>69.335141300000004</v>
      </c>
      <c r="AG80" s="104">
        <v>41.556184250000001</v>
      </c>
      <c r="AH80" s="104">
        <v>33.906184250000003</v>
      </c>
      <c r="AI80" s="104">
        <v>35.506184249999997</v>
      </c>
      <c r="AJ80" s="104">
        <v>33.138225419999998</v>
      </c>
      <c r="AK80" s="104">
        <v>33.138225419999998</v>
      </c>
      <c r="AL80" s="104">
        <v>31.28822542</v>
      </c>
      <c r="AM80" s="121">
        <v>33.443164090000003</v>
      </c>
      <c r="AN80" s="108">
        <v>32.693164090000003</v>
      </c>
      <c r="AO80" s="108">
        <v>38.24316409</v>
      </c>
      <c r="AP80" s="104">
        <v>64.335897090000003</v>
      </c>
      <c r="AQ80" s="110">
        <v>85.710897090000003</v>
      </c>
      <c r="AR80" s="110">
        <v>69.960897090000003</v>
      </c>
      <c r="AS80" s="110">
        <v>40.392010200000001</v>
      </c>
      <c r="AT80" s="110">
        <v>32.742010200000003</v>
      </c>
      <c r="AU80" s="110">
        <v>34.342010199999997</v>
      </c>
      <c r="AV80" s="110">
        <v>32.032984259999999</v>
      </c>
      <c r="AW80" s="104">
        <v>32.032984259999999</v>
      </c>
      <c r="AX80" s="104">
        <v>30.182984260000001</v>
      </c>
      <c r="AY80" s="104">
        <v>32.438768779999997</v>
      </c>
      <c r="AZ80" s="104">
        <v>31.68876878</v>
      </c>
      <c r="BA80" s="104">
        <v>37.238768780000001</v>
      </c>
      <c r="BB80" s="104">
        <v>64.620320430000007</v>
      </c>
      <c r="BC80" s="104">
        <v>85.995320430000007</v>
      </c>
      <c r="BD80" s="104">
        <v>70.245320430000007</v>
      </c>
      <c r="BE80" s="104">
        <v>39.452938869999997</v>
      </c>
      <c r="BF80" s="104">
        <v>31.802938869999998</v>
      </c>
      <c r="BG80" s="93">
        <v>33.40293887</v>
      </c>
      <c r="BH80" s="93">
        <v>31.226114760000002</v>
      </c>
      <c r="BI80" s="93">
        <v>31.226114760000002</v>
      </c>
      <c r="BJ80" s="93">
        <v>29.37611476</v>
      </c>
      <c r="BK80" s="93">
        <v>31.689546799999999</v>
      </c>
    </row>
    <row r="81" spans="1:63" ht="14.25">
      <c r="A81" s="134">
        <v>36643</v>
      </c>
      <c r="B81" s="132"/>
      <c r="C81" s="135">
        <v>34851</v>
      </c>
      <c r="D81" s="71">
        <v>38</v>
      </c>
      <c r="E81" s="125">
        <v>43.65</v>
      </c>
      <c r="F81" s="102">
        <v>62</v>
      </c>
      <c r="G81" s="102">
        <v>83.1</v>
      </c>
      <c r="H81" s="102">
        <v>66.95</v>
      </c>
      <c r="I81" s="102">
        <v>44.375</v>
      </c>
      <c r="J81" s="102">
        <v>36.875</v>
      </c>
      <c r="K81" s="102">
        <v>36.875</v>
      </c>
      <c r="L81" s="102">
        <v>36.1</v>
      </c>
      <c r="M81" s="102">
        <v>36.1</v>
      </c>
      <c r="N81" s="103">
        <v>33.75</v>
      </c>
      <c r="O81" s="102">
        <v>35.75</v>
      </c>
      <c r="P81" s="102">
        <v>35.75</v>
      </c>
      <c r="Q81" s="102">
        <v>41.25</v>
      </c>
      <c r="R81" s="102">
        <v>62.75</v>
      </c>
      <c r="S81" s="102">
        <v>84.125</v>
      </c>
      <c r="T81" s="102">
        <v>68.375</v>
      </c>
      <c r="U81" s="102">
        <v>43.1</v>
      </c>
      <c r="V81" s="102">
        <v>35.6</v>
      </c>
      <c r="W81" s="102">
        <v>37</v>
      </c>
      <c r="X81" s="104">
        <v>34.478312529999997</v>
      </c>
      <c r="Y81" s="104">
        <v>34.478312529999997</v>
      </c>
      <c r="Z81" s="104">
        <v>32.628312530000002</v>
      </c>
      <c r="AA81" s="104">
        <v>35.100599969999998</v>
      </c>
      <c r="AB81" s="104">
        <v>34.350599969999998</v>
      </c>
      <c r="AC81" s="104">
        <v>39.850599969999998</v>
      </c>
      <c r="AD81" s="105">
        <v>63.758464619999998</v>
      </c>
      <c r="AE81" s="105">
        <v>85.133464619999998</v>
      </c>
      <c r="AF81" s="105">
        <v>69.383464619999998</v>
      </c>
      <c r="AG81" s="104">
        <v>41.735363360000001</v>
      </c>
      <c r="AH81" s="104">
        <v>34.235363360000001</v>
      </c>
      <c r="AI81" s="104">
        <v>35.635363359999999</v>
      </c>
      <c r="AJ81" s="104">
        <v>33.062595930000001</v>
      </c>
      <c r="AK81" s="104">
        <v>33.062595930000001</v>
      </c>
      <c r="AL81" s="104">
        <v>31.212595929999999</v>
      </c>
      <c r="AM81" s="118">
        <v>33.86881546</v>
      </c>
      <c r="AN81" s="108">
        <v>33.11881546</v>
      </c>
      <c r="AO81" s="108">
        <v>38.61881546</v>
      </c>
      <c r="AP81" s="104">
        <v>64.424028899999996</v>
      </c>
      <c r="AQ81" s="110">
        <v>85.799028899999996</v>
      </c>
      <c r="AR81" s="110">
        <v>70.049028899999996</v>
      </c>
      <c r="AS81" s="110">
        <v>40.554261359999998</v>
      </c>
      <c r="AT81" s="110">
        <v>33.054261359999998</v>
      </c>
      <c r="AU81" s="110">
        <v>34.454261359999997</v>
      </c>
      <c r="AV81" s="110">
        <v>31.933773989999999</v>
      </c>
      <c r="AW81" s="104">
        <v>31.933773989999999</v>
      </c>
      <c r="AX81" s="104">
        <v>30.083773990000001</v>
      </c>
      <c r="AY81" s="104">
        <v>32.871175899999997</v>
      </c>
      <c r="AZ81" s="104">
        <v>32.121175899999997</v>
      </c>
      <c r="BA81" s="104">
        <v>37.621175899999997</v>
      </c>
      <c r="BB81" s="104">
        <v>64.737811269999995</v>
      </c>
      <c r="BC81" s="104">
        <v>86.112811269999995</v>
      </c>
      <c r="BD81" s="104">
        <v>70.362811269999995</v>
      </c>
      <c r="BE81" s="104">
        <v>39.602942740000003</v>
      </c>
      <c r="BF81" s="104">
        <v>32.102942740000003</v>
      </c>
      <c r="BG81" s="93">
        <v>33.502942740000002</v>
      </c>
      <c r="BH81" s="93">
        <v>31.114580140000001</v>
      </c>
      <c r="BI81" s="93">
        <v>31.114580140000001</v>
      </c>
      <c r="BJ81" s="93">
        <v>29.26458014</v>
      </c>
      <c r="BK81" s="93">
        <v>32.124267670000002</v>
      </c>
    </row>
    <row r="82" spans="1:63" ht="14.25">
      <c r="A82" s="134">
        <v>36644</v>
      </c>
      <c r="B82" s="132"/>
      <c r="C82" s="135">
        <v>34851</v>
      </c>
      <c r="D82" s="71">
        <v>40.25</v>
      </c>
      <c r="E82" s="125">
        <v>44.25</v>
      </c>
      <c r="F82" s="102">
        <v>62.9</v>
      </c>
      <c r="G82" s="102">
        <v>84</v>
      </c>
      <c r="H82" s="102">
        <v>67.849999999999994</v>
      </c>
      <c r="I82" s="102">
        <v>45.125</v>
      </c>
      <c r="J82" s="102">
        <v>36.875</v>
      </c>
      <c r="K82" s="102">
        <v>36.875</v>
      </c>
      <c r="L82" s="102">
        <v>36.1</v>
      </c>
      <c r="M82" s="102">
        <v>36.1</v>
      </c>
      <c r="N82" s="103">
        <v>33.75</v>
      </c>
      <c r="O82" s="102">
        <v>36.75</v>
      </c>
      <c r="P82" s="102">
        <v>36.75</v>
      </c>
      <c r="Q82" s="102">
        <v>42.25</v>
      </c>
      <c r="R82" s="102">
        <v>64.75</v>
      </c>
      <c r="S82" s="102">
        <v>84.625</v>
      </c>
      <c r="T82" s="102">
        <v>70.125</v>
      </c>
      <c r="U82" s="102">
        <v>43.85</v>
      </c>
      <c r="V82" s="102">
        <v>35.6</v>
      </c>
      <c r="W82" s="102">
        <v>37</v>
      </c>
      <c r="X82" s="104">
        <v>34.433418529999997</v>
      </c>
      <c r="Y82" s="104">
        <v>34.433418529999997</v>
      </c>
      <c r="Z82" s="104">
        <v>32.583418530000003</v>
      </c>
      <c r="AA82" s="104">
        <v>36.125904259999999</v>
      </c>
      <c r="AB82" s="104">
        <v>35.375904259999999</v>
      </c>
      <c r="AC82" s="104">
        <v>40.875904259999999</v>
      </c>
      <c r="AD82" s="105">
        <v>65.805004339999996</v>
      </c>
      <c r="AE82" s="105">
        <v>85.680004339999996</v>
      </c>
      <c r="AF82" s="105">
        <v>71.180004339999996</v>
      </c>
      <c r="AG82" s="104">
        <v>42.458489810000003</v>
      </c>
      <c r="AH82" s="104">
        <v>34.208489810000003</v>
      </c>
      <c r="AI82" s="104">
        <v>35.608489810000002</v>
      </c>
      <c r="AJ82" s="104">
        <v>32.982022999999998</v>
      </c>
      <c r="AK82" s="104">
        <v>32.982022999999998</v>
      </c>
      <c r="AL82" s="104">
        <v>31.132023</v>
      </c>
      <c r="AM82" s="121">
        <v>34.913145980000003</v>
      </c>
      <c r="AN82" s="108">
        <v>34.163145980000003</v>
      </c>
      <c r="AO82" s="108">
        <v>39.663145980000003</v>
      </c>
      <c r="AP82" s="104">
        <v>66.509120629999998</v>
      </c>
      <c r="AQ82" s="110">
        <v>86.384120629999998</v>
      </c>
      <c r="AR82" s="110">
        <v>71.884120629999998</v>
      </c>
      <c r="AS82" s="110">
        <v>41.255583940000001</v>
      </c>
      <c r="AT82" s="110">
        <v>33.005583940000001</v>
      </c>
      <c r="AU82" s="110">
        <v>34.40558394</v>
      </c>
      <c r="AV82" s="110">
        <v>31.82797819</v>
      </c>
      <c r="AW82" s="110">
        <v>31.82797819</v>
      </c>
      <c r="AX82" s="104">
        <v>29.977978190000002</v>
      </c>
      <c r="AY82" s="104">
        <v>33.927895710000001</v>
      </c>
      <c r="AZ82" s="104">
        <v>33.177895710000001</v>
      </c>
      <c r="BA82" s="104">
        <v>38.677895710000001</v>
      </c>
      <c r="BB82" s="104">
        <v>66.851541650000001</v>
      </c>
      <c r="BC82" s="104">
        <v>86.726541650000001</v>
      </c>
      <c r="BD82" s="104">
        <v>72.226541650000001</v>
      </c>
      <c r="BE82" s="104">
        <v>40.288554840000003</v>
      </c>
      <c r="BF82" s="104">
        <v>32.038554840000003</v>
      </c>
      <c r="BG82" s="93">
        <v>33.438554840000002</v>
      </c>
      <c r="BH82" s="93">
        <v>30.995504159999999</v>
      </c>
      <c r="BI82" s="93">
        <v>30.995504159999999</v>
      </c>
      <c r="BJ82" s="93">
        <v>29.145504160000002</v>
      </c>
      <c r="BK82" s="93">
        <v>33.186054489999997</v>
      </c>
    </row>
    <row r="83" spans="1:63" ht="15">
      <c r="A83" s="134">
        <v>36646</v>
      </c>
      <c r="B83" s="132"/>
      <c r="C83" s="135">
        <v>34851</v>
      </c>
      <c r="D83" s="71">
        <v>40.25</v>
      </c>
      <c r="E83" s="125">
        <v>44.25</v>
      </c>
      <c r="F83" s="102">
        <v>62.9</v>
      </c>
      <c r="G83" s="102">
        <v>84</v>
      </c>
      <c r="H83" s="102">
        <v>67.849999999999994</v>
      </c>
      <c r="I83" s="102">
        <v>45.125</v>
      </c>
      <c r="J83" s="102">
        <v>36.875</v>
      </c>
      <c r="K83" s="102">
        <v>36.875</v>
      </c>
      <c r="L83" s="102">
        <v>36.1</v>
      </c>
      <c r="M83" s="102">
        <v>36.1</v>
      </c>
      <c r="N83" s="103">
        <v>33.75</v>
      </c>
      <c r="O83" s="102">
        <v>36.75</v>
      </c>
      <c r="P83" s="102">
        <v>36.75</v>
      </c>
      <c r="Q83" s="102">
        <v>42.25</v>
      </c>
      <c r="R83" s="102">
        <v>64.75</v>
      </c>
      <c r="S83" s="102">
        <v>84.625</v>
      </c>
      <c r="T83" s="102">
        <v>70.125</v>
      </c>
      <c r="U83" s="102">
        <v>43.85</v>
      </c>
      <c r="V83" s="102">
        <v>35.6</v>
      </c>
      <c r="W83" s="102">
        <v>37</v>
      </c>
      <c r="X83" s="104">
        <v>34.433418529999997</v>
      </c>
      <c r="Y83" s="104">
        <v>34.433418529999997</v>
      </c>
      <c r="Z83" s="104">
        <v>32.583418530000003</v>
      </c>
      <c r="AA83" s="104">
        <v>36.125904259999999</v>
      </c>
      <c r="AB83" s="104">
        <v>35.375904259999999</v>
      </c>
      <c r="AC83" s="104">
        <v>40.875904259999999</v>
      </c>
      <c r="AD83" s="105">
        <v>65.805004339999996</v>
      </c>
      <c r="AE83" s="105">
        <v>85.680004339999996</v>
      </c>
      <c r="AF83" s="105">
        <v>71.180004339999996</v>
      </c>
      <c r="AG83" s="104">
        <v>42.458489810000003</v>
      </c>
      <c r="AH83" s="104">
        <v>34.208489810000003</v>
      </c>
      <c r="AI83" s="104">
        <v>35.608489810000002</v>
      </c>
      <c r="AJ83" s="104">
        <v>32.982022999999998</v>
      </c>
      <c r="AK83" s="104">
        <v>32.982022999999998</v>
      </c>
      <c r="AL83" s="104">
        <v>31.132023</v>
      </c>
      <c r="AM83" s="118">
        <v>34.913145980000003</v>
      </c>
      <c r="AN83" s="108">
        <v>34.163145980000003</v>
      </c>
      <c r="AO83" s="108">
        <v>39.663145980000003</v>
      </c>
      <c r="AP83" s="104">
        <v>66.509120629999998</v>
      </c>
      <c r="AQ83" s="110">
        <v>86.384120629999998</v>
      </c>
      <c r="AR83" s="117">
        <v>71.884120629999998</v>
      </c>
      <c r="AS83" s="110">
        <v>41.255583940000001</v>
      </c>
      <c r="AT83" s="110">
        <v>33.005583940000001</v>
      </c>
      <c r="AU83" s="110">
        <v>34.40558394</v>
      </c>
      <c r="AV83" s="110">
        <v>31.82797819</v>
      </c>
      <c r="AW83" s="110">
        <v>31.82797819</v>
      </c>
      <c r="AX83" s="104">
        <v>29.977978190000002</v>
      </c>
      <c r="AY83" s="104">
        <v>33.927895710000001</v>
      </c>
      <c r="AZ83" s="104">
        <v>33.177895710000001</v>
      </c>
      <c r="BA83" s="104">
        <v>38.677895710000001</v>
      </c>
      <c r="BB83" s="104">
        <v>66.851541650000001</v>
      </c>
      <c r="BC83" s="104">
        <v>86.726541650000001</v>
      </c>
      <c r="BD83" s="104">
        <v>72.226541650000001</v>
      </c>
      <c r="BE83" s="104">
        <v>40.288554840000003</v>
      </c>
      <c r="BF83" s="104">
        <v>32.038554840000003</v>
      </c>
      <c r="BG83" s="93">
        <v>33.438554840000002</v>
      </c>
      <c r="BH83" s="93">
        <v>30.995504159999999</v>
      </c>
      <c r="BI83" s="93">
        <v>30.995504159999999</v>
      </c>
      <c r="BJ83" s="93">
        <v>29.145504160000002</v>
      </c>
      <c r="BK83" s="93">
        <v>33.186054489999997</v>
      </c>
    </row>
    <row r="84" spans="1:63" ht="14.25">
      <c r="A84" s="134">
        <v>36647</v>
      </c>
      <c r="B84" s="132"/>
      <c r="C84" s="135">
        <v>34851</v>
      </c>
      <c r="D84" s="71">
        <v>50.25</v>
      </c>
      <c r="E84" s="125">
        <v>68.45</v>
      </c>
      <c r="F84" s="102">
        <v>87.15</v>
      </c>
      <c r="G84" s="102">
        <v>72.650000000000006</v>
      </c>
      <c r="H84" s="102">
        <v>46.325000000000003</v>
      </c>
      <c r="I84" s="102">
        <v>38.625</v>
      </c>
      <c r="J84" s="102">
        <v>38.625</v>
      </c>
      <c r="K84" s="102">
        <v>36.85</v>
      </c>
      <c r="L84" s="102">
        <v>36.85</v>
      </c>
      <c r="M84" s="102">
        <v>35.1</v>
      </c>
      <c r="N84" s="103">
        <v>37.75</v>
      </c>
      <c r="O84" s="102">
        <v>37.75</v>
      </c>
      <c r="P84" s="102">
        <v>44.25</v>
      </c>
      <c r="Q84" s="102">
        <v>68.875</v>
      </c>
      <c r="R84" s="102">
        <v>87.875</v>
      </c>
      <c r="S84" s="102">
        <v>73.375</v>
      </c>
      <c r="T84" s="102">
        <v>44.5</v>
      </c>
      <c r="U84" s="102">
        <v>36.75</v>
      </c>
      <c r="V84" s="102">
        <v>36.75</v>
      </c>
      <c r="W84" s="102">
        <v>34.558443650000001</v>
      </c>
      <c r="X84" s="104">
        <v>34.558443650000001</v>
      </c>
      <c r="Y84" s="104">
        <v>32.808443650000001</v>
      </c>
      <c r="Z84" s="104">
        <v>36.338517240000002</v>
      </c>
      <c r="AA84" s="104">
        <v>36.338517240000002</v>
      </c>
      <c r="AB84" s="104">
        <v>42.088517240000002</v>
      </c>
      <c r="AC84" s="104">
        <v>68.639942950000005</v>
      </c>
      <c r="AD84" s="105">
        <v>87.639942950000005</v>
      </c>
      <c r="AE84" s="105">
        <v>73.139942950000005</v>
      </c>
      <c r="AF84" s="105">
        <v>42.42099863</v>
      </c>
      <c r="AG84" s="104">
        <v>34.67099863</v>
      </c>
      <c r="AH84" s="104">
        <v>34.67099863</v>
      </c>
      <c r="AI84" s="104">
        <v>32.537242620000001</v>
      </c>
      <c r="AJ84" s="104">
        <v>32.537242620000001</v>
      </c>
      <c r="AK84" s="104">
        <v>30.787242620000001</v>
      </c>
      <c r="AL84" s="104">
        <v>34.532891249999999</v>
      </c>
      <c r="AM84" s="121">
        <v>34.532891249999999</v>
      </c>
      <c r="AN84" s="108">
        <v>40.282891249999999</v>
      </c>
      <c r="AO84" s="108">
        <v>68.271986490000003</v>
      </c>
      <c r="AP84" s="104">
        <v>87.271986490000003</v>
      </c>
      <c r="AQ84" s="110">
        <v>72.771986490000003</v>
      </c>
      <c r="AR84" s="110">
        <v>40.70004153</v>
      </c>
      <c r="AS84" s="110">
        <v>32.95004153</v>
      </c>
      <c r="AT84" s="110">
        <v>32.95004153</v>
      </c>
      <c r="AU84" s="110">
        <v>30.952706599999999</v>
      </c>
      <c r="AV84" s="114">
        <v>30.952706599999999</v>
      </c>
      <c r="AW84" s="114">
        <v>29.202706599999999</v>
      </c>
      <c r="AX84" s="104">
        <v>33.093707070000001</v>
      </c>
      <c r="AY84" s="104">
        <v>33.093707070000001</v>
      </c>
      <c r="AZ84" s="104">
        <v>38.843707070000001</v>
      </c>
      <c r="BA84" s="104">
        <v>67.730707870000003</v>
      </c>
      <c r="BB84" s="104">
        <v>86.730707870000003</v>
      </c>
      <c r="BC84" s="104">
        <v>72.230707870000003</v>
      </c>
      <c r="BD84" s="104">
        <v>39.349153370000003</v>
      </c>
      <c r="BE84" s="104">
        <v>31.59915337</v>
      </c>
      <c r="BF84" s="104">
        <v>31.59915337</v>
      </c>
      <c r="BG84" s="93">
        <v>29.813969329999999</v>
      </c>
      <c r="BH84" s="93">
        <v>29.813969329999999</v>
      </c>
      <c r="BI84" s="93">
        <v>28.063969329999999</v>
      </c>
      <c r="BJ84" s="93">
        <v>32.027173230000002</v>
      </c>
      <c r="BK84" s="93">
        <v>32.027173230000002</v>
      </c>
    </row>
    <row r="85" spans="1:63" ht="14.25">
      <c r="A85" s="134">
        <v>36648</v>
      </c>
      <c r="B85" s="132"/>
      <c r="C85" s="135">
        <v>34851</v>
      </c>
      <c r="D85" s="71">
        <v>48.75</v>
      </c>
      <c r="E85" s="125">
        <v>69.900000000000006</v>
      </c>
      <c r="F85" s="102">
        <v>88.65</v>
      </c>
      <c r="G85" s="102">
        <v>73.400000000000006</v>
      </c>
      <c r="H85" s="102">
        <v>46.325000000000003</v>
      </c>
      <c r="I85" s="102">
        <v>38.625</v>
      </c>
      <c r="J85" s="102">
        <v>38.625</v>
      </c>
      <c r="K85" s="102">
        <v>37.35</v>
      </c>
      <c r="L85" s="102">
        <v>37.35</v>
      </c>
      <c r="M85" s="102">
        <v>35.6</v>
      </c>
      <c r="N85" s="103">
        <v>37.5</v>
      </c>
      <c r="O85" s="102">
        <v>37.5</v>
      </c>
      <c r="P85" s="102">
        <v>44</v>
      </c>
      <c r="Q85" s="102">
        <v>70.775000000000006</v>
      </c>
      <c r="R85" s="102">
        <v>89.525000000000006</v>
      </c>
      <c r="S85" s="102">
        <v>74.275000000000006</v>
      </c>
      <c r="T85" s="102">
        <v>44.5</v>
      </c>
      <c r="U85" s="102">
        <v>36.75</v>
      </c>
      <c r="V85" s="102">
        <v>36.75</v>
      </c>
      <c r="W85" s="102">
        <v>35.178060389999999</v>
      </c>
      <c r="X85" s="104">
        <v>35.178060389999999</v>
      </c>
      <c r="Y85" s="104">
        <v>33.428060389999999</v>
      </c>
      <c r="Z85" s="104">
        <v>36.1351522</v>
      </c>
      <c r="AA85" s="104">
        <v>36.1351522</v>
      </c>
      <c r="AB85" s="104">
        <v>41.8851522</v>
      </c>
      <c r="AC85" s="104">
        <v>70.310381140000004</v>
      </c>
      <c r="AD85" s="105">
        <v>89.060381140000004</v>
      </c>
      <c r="AE85" s="105">
        <v>73.810381140000004</v>
      </c>
      <c r="AF85" s="105">
        <v>42.481204419999997</v>
      </c>
      <c r="AG85" s="104">
        <v>34.731204419999997</v>
      </c>
      <c r="AH85" s="104">
        <v>34.731204419999997</v>
      </c>
      <c r="AI85" s="104">
        <v>33.308277680000003</v>
      </c>
      <c r="AJ85" s="104">
        <v>33.308277680000003</v>
      </c>
      <c r="AK85" s="104">
        <v>31.55827768</v>
      </c>
      <c r="AL85" s="104">
        <v>34.397934100000001</v>
      </c>
      <c r="AM85" s="118">
        <v>34.397934100000001</v>
      </c>
      <c r="AN85" s="108">
        <v>40.147934100000001</v>
      </c>
      <c r="AO85" s="108">
        <v>69.645956229999996</v>
      </c>
      <c r="AP85" s="104">
        <v>88.395956229999996</v>
      </c>
      <c r="AQ85" s="110">
        <v>73.145956229999996</v>
      </c>
      <c r="AR85" s="110">
        <v>40.80115464</v>
      </c>
      <c r="AS85" s="110">
        <v>33.05115464</v>
      </c>
      <c r="AT85" s="110">
        <v>33.05115464</v>
      </c>
      <c r="AU85" s="110">
        <v>31.667886490000001</v>
      </c>
      <c r="AV85" s="114">
        <v>31.667886490000001</v>
      </c>
      <c r="AW85" s="110">
        <v>29.917886490000001</v>
      </c>
      <c r="AX85" s="104">
        <v>32.869508760000002</v>
      </c>
      <c r="AY85" s="104">
        <v>32.869508760000002</v>
      </c>
      <c r="AZ85" s="104">
        <v>38.619508760000002</v>
      </c>
      <c r="BA85" s="104">
        <v>68.93221853</v>
      </c>
      <c r="BB85" s="104">
        <v>87.68221853</v>
      </c>
      <c r="BC85" s="104">
        <v>72.43221853</v>
      </c>
      <c r="BD85" s="104">
        <v>39.348546689999999</v>
      </c>
      <c r="BE85" s="104">
        <v>31.598546689999999</v>
      </c>
      <c r="BF85" s="104">
        <v>31.598546689999999</v>
      </c>
      <c r="BG85" s="93">
        <v>30.921249320000001</v>
      </c>
      <c r="BH85" s="93">
        <v>30.921249320000001</v>
      </c>
      <c r="BI85" s="93">
        <v>29.171249320000001</v>
      </c>
      <c r="BJ85" s="93">
        <v>32.038157959999999</v>
      </c>
      <c r="BK85" s="93">
        <v>32.038157959999999</v>
      </c>
    </row>
    <row r="86" spans="1:63" ht="14.25">
      <c r="A86" s="134">
        <v>36649</v>
      </c>
      <c r="B86" s="132"/>
      <c r="C86" s="135">
        <v>34851</v>
      </c>
      <c r="D86" s="71">
        <v>45.4</v>
      </c>
      <c r="E86" s="125">
        <v>68.25</v>
      </c>
      <c r="F86" s="102">
        <v>86.75</v>
      </c>
      <c r="G86" s="102">
        <v>71.75</v>
      </c>
      <c r="H86" s="102">
        <v>45.575000000000003</v>
      </c>
      <c r="I86" s="102">
        <v>38.375</v>
      </c>
      <c r="J86" s="102">
        <v>38.375</v>
      </c>
      <c r="K86" s="102">
        <v>36.85</v>
      </c>
      <c r="L86" s="102">
        <v>36.85</v>
      </c>
      <c r="M86" s="102">
        <v>35.35</v>
      </c>
      <c r="N86" s="103">
        <v>37.5</v>
      </c>
      <c r="O86" s="102">
        <v>37.5</v>
      </c>
      <c r="P86" s="102">
        <v>44</v>
      </c>
      <c r="Q86" s="102">
        <v>69.525000000000006</v>
      </c>
      <c r="R86" s="102">
        <v>88.025000000000006</v>
      </c>
      <c r="S86" s="102">
        <v>73.025000000000006</v>
      </c>
      <c r="T86" s="102">
        <v>43.75</v>
      </c>
      <c r="U86" s="102">
        <v>36.5</v>
      </c>
      <c r="V86" s="102">
        <v>36.5</v>
      </c>
      <c r="W86" s="102">
        <v>34.678060389999999</v>
      </c>
      <c r="X86" s="104">
        <v>34.678060389999999</v>
      </c>
      <c r="Y86" s="104">
        <v>33.178060389999999</v>
      </c>
      <c r="Z86" s="104">
        <v>36.1351522</v>
      </c>
      <c r="AA86" s="104">
        <v>36.1351522</v>
      </c>
      <c r="AB86" s="104">
        <v>41.8851522</v>
      </c>
      <c r="AC86" s="104">
        <v>69.060381140000004</v>
      </c>
      <c r="AD86" s="105">
        <v>87.560381140000004</v>
      </c>
      <c r="AE86" s="105">
        <v>72.560381140000004</v>
      </c>
      <c r="AF86" s="105">
        <v>41.731204419999997</v>
      </c>
      <c r="AG86" s="104">
        <v>34.481204419999997</v>
      </c>
      <c r="AH86" s="104">
        <v>34.481204419999997</v>
      </c>
      <c r="AI86" s="104">
        <v>32.808277680000003</v>
      </c>
      <c r="AJ86" s="104">
        <v>32.808277680000003</v>
      </c>
      <c r="AK86" s="104">
        <v>31.30827768</v>
      </c>
      <c r="AL86" s="104">
        <v>34.397934100000001</v>
      </c>
      <c r="AM86" s="121">
        <v>34.397934100000001</v>
      </c>
      <c r="AN86" s="108">
        <v>40.147934100000001</v>
      </c>
      <c r="AO86" s="108">
        <v>68.395956229999996</v>
      </c>
      <c r="AP86" s="104">
        <v>86.895956229999996</v>
      </c>
      <c r="AQ86" s="110">
        <v>71.895956229999996</v>
      </c>
      <c r="AR86" s="110">
        <v>40.05115464</v>
      </c>
      <c r="AS86" s="110">
        <v>32.80115464</v>
      </c>
      <c r="AT86" s="110">
        <v>32.80115464</v>
      </c>
      <c r="AU86" s="110">
        <v>31.167886490000001</v>
      </c>
      <c r="AV86" s="114">
        <v>31.167886490000001</v>
      </c>
      <c r="AW86" s="110">
        <v>29.667886490000001</v>
      </c>
      <c r="AX86" s="104">
        <v>32.869508760000002</v>
      </c>
      <c r="AY86" s="104">
        <v>32.869508760000002</v>
      </c>
      <c r="AZ86" s="104">
        <v>38.619508760000002</v>
      </c>
      <c r="BA86" s="104">
        <v>67.68221853</v>
      </c>
      <c r="BB86" s="104">
        <v>86.18221853</v>
      </c>
      <c r="BC86" s="104">
        <v>71.18221853</v>
      </c>
      <c r="BD86" s="104">
        <v>38.598546689999999</v>
      </c>
      <c r="BE86" s="104">
        <v>31.348546689999999</v>
      </c>
      <c r="BF86" s="104">
        <v>31.348546689999999</v>
      </c>
      <c r="BG86" s="93">
        <v>30.421249320000001</v>
      </c>
      <c r="BH86" s="93">
        <v>30.421249320000001</v>
      </c>
      <c r="BI86" s="93">
        <v>28.921249320000001</v>
      </c>
      <c r="BJ86" s="93">
        <v>32.038157959999999</v>
      </c>
      <c r="BK86" s="93">
        <v>32.038157959999999</v>
      </c>
    </row>
    <row r="87" spans="1:63" ht="14.25">
      <c r="A87" s="134">
        <v>36650</v>
      </c>
      <c r="B87" s="132"/>
      <c r="C87" s="135">
        <v>34851</v>
      </c>
      <c r="D87" s="71">
        <v>45.5</v>
      </c>
      <c r="E87" s="125">
        <v>67.75</v>
      </c>
      <c r="F87" s="102">
        <v>87</v>
      </c>
      <c r="G87" s="102">
        <v>71.5</v>
      </c>
      <c r="H87" s="102">
        <v>45.575000000000003</v>
      </c>
      <c r="I87" s="102">
        <v>38.125</v>
      </c>
      <c r="J87" s="102">
        <v>38.125</v>
      </c>
      <c r="K87" s="102">
        <v>36.85</v>
      </c>
      <c r="L87" s="102">
        <v>36.85</v>
      </c>
      <c r="M87" s="102">
        <v>35.35</v>
      </c>
      <c r="N87" s="103">
        <v>37.5</v>
      </c>
      <c r="O87" s="102">
        <v>37.5</v>
      </c>
      <c r="P87" s="102">
        <v>44</v>
      </c>
      <c r="Q87" s="102">
        <v>69.025000000000006</v>
      </c>
      <c r="R87" s="102">
        <v>88.275000000000006</v>
      </c>
      <c r="S87" s="102">
        <v>72.775000000000006</v>
      </c>
      <c r="T87" s="102">
        <v>43.75</v>
      </c>
      <c r="U87" s="102">
        <v>36.25</v>
      </c>
      <c r="V87" s="102">
        <v>36.25</v>
      </c>
      <c r="W87" s="102">
        <v>34.678060389999999</v>
      </c>
      <c r="X87" s="104">
        <v>34.678060389999999</v>
      </c>
      <c r="Y87" s="104">
        <v>33.178060389999999</v>
      </c>
      <c r="Z87" s="104">
        <v>36.1351522</v>
      </c>
      <c r="AA87" s="104">
        <v>36.1351522</v>
      </c>
      <c r="AB87" s="104">
        <v>41.8851522</v>
      </c>
      <c r="AC87" s="104">
        <v>68.560381140000004</v>
      </c>
      <c r="AD87" s="105">
        <v>87.810381140000004</v>
      </c>
      <c r="AE87" s="105">
        <v>72.310381140000004</v>
      </c>
      <c r="AF87" s="105">
        <v>41.731204419999997</v>
      </c>
      <c r="AG87" s="104">
        <v>34.231204419999997</v>
      </c>
      <c r="AH87" s="104">
        <v>34.231204419999997</v>
      </c>
      <c r="AI87" s="104">
        <v>32.808277680000003</v>
      </c>
      <c r="AJ87" s="104">
        <v>32.808277680000003</v>
      </c>
      <c r="AK87" s="104">
        <v>31.30827768</v>
      </c>
      <c r="AL87" s="104">
        <v>34.397934100000001</v>
      </c>
      <c r="AM87" s="118">
        <v>34.397934100000001</v>
      </c>
      <c r="AN87" s="108">
        <v>40.147934100000001</v>
      </c>
      <c r="AO87" s="108">
        <v>67.895956229999996</v>
      </c>
      <c r="AP87" s="104">
        <v>87.145956229999996</v>
      </c>
      <c r="AQ87" s="110">
        <v>71.645956229999996</v>
      </c>
      <c r="AR87" s="110">
        <v>40.05115464</v>
      </c>
      <c r="AS87" s="110">
        <v>32.55115464</v>
      </c>
      <c r="AT87" s="110">
        <v>32.55115464</v>
      </c>
      <c r="AU87" s="110">
        <v>31.167886490000001</v>
      </c>
      <c r="AV87" s="110">
        <v>31.167886490000001</v>
      </c>
      <c r="AW87" s="110">
        <v>29.667886490000001</v>
      </c>
      <c r="AX87" s="104">
        <v>32.869508760000002</v>
      </c>
      <c r="AY87" s="104">
        <v>32.869508760000002</v>
      </c>
      <c r="AZ87" s="104">
        <v>38.619508760000002</v>
      </c>
      <c r="BA87" s="104">
        <v>67.18221853</v>
      </c>
      <c r="BB87" s="104">
        <v>86.43221853</v>
      </c>
      <c r="BC87" s="104">
        <v>70.93221853</v>
      </c>
      <c r="BD87" s="104">
        <v>38.598546689999999</v>
      </c>
      <c r="BE87" s="104">
        <v>31.098546689999999</v>
      </c>
      <c r="BF87" s="104">
        <v>31.098546689999999</v>
      </c>
      <c r="BG87" s="93">
        <v>30.421249320000001</v>
      </c>
      <c r="BH87" s="93">
        <v>30.421249320000001</v>
      </c>
      <c r="BI87" s="93">
        <v>28.921249320000001</v>
      </c>
      <c r="BJ87" s="93">
        <v>32.038157959999999</v>
      </c>
      <c r="BK87" s="93">
        <v>32.038157959999999</v>
      </c>
    </row>
    <row r="88" spans="1:63" ht="14.25">
      <c r="A88" s="134">
        <v>36651</v>
      </c>
      <c r="B88" s="132"/>
      <c r="C88" s="135">
        <v>34851</v>
      </c>
      <c r="D88" s="71">
        <v>45</v>
      </c>
      <c r="E88" s="125">
        <v>67</v>
      </c>
      <c r="F88" s="102">
        <v>86.25</v>
      </c>
      <c r="G88" s="102">
        <v>71</v>
      </c>
      <c r="H88" s="102">
        <v>45.575000000000003</v>
      </c>
      <c r="I88" s="102">
        <v>38.125</v>
      </c>
      <c r="J88" s="102">
        <v>38.125</v>
      </c>
      <c r="K88" s="102">
        <v>36.6</v>
      </c>
      <c r="L88" s="102">
        <v>36.6</v>
      </c>
      <c r="M88" s="102">
        <v>35.1</v>
      </c>
      <c r="N88" s="103">
        <v>37.25</v>
      </c>
      <c r="O88" s="102">
        <v>37.25</v>
      </c>
      <c r="P88" s="102">
        <v>43.75</v>
      </c>
      <c r="Q88" s="102">
        <v>68.375</v>
      </c>
      <c r="R88" s="102">
        <v>87.625</v>
      </c>
      <c r="S88" s="102">
        <v>72.375</v>
      </c>
      <c r="T88" s="102">
        <v>43.75</v>
      </c>
      <c r="U88" s="102">
        <v>36.25</v>
      </c>
      <c r="V88" s="102">
        <v>36.25</v>
      </c>
      <c r="W88" s="102">
        <v>34.428060389999999</v>
      </c>
      <c r="X88" s="104">
        <v>34.428060389999999</v>
      </c>
      <c r="Y88" s="104">
        <v>32.928060389999999</v>
      </c>
      <c r="Z88" s="104">
        <v>35.8851522</v>
      </c>
      <c r="AA88" s="104">
        <v>35.8851522</v>
      </c>
      <c r="AB88" s="104">
        <v>41.6351522</v>
      </c>
      <c r="AC88" s="104">
        <v>67.910381139999998</v>
      </c>
      <c r="AD88" s="105">
        <v>87.160381139999998</v>
      </c>
      <c r="AE88" s="105">
        <v>71.910381139999998</v>
      </c>
      <c r="AF88" s="105">
        <v>41.731204419999997</v>
      </c>
      <c r="AG88" s="104">
        <v>34.231204419999997</v>
      </c>
      <c r="AH88" s="104">
        <v>34.231204419999997</v>
      </c>
      <c r="AI88" s="104">
        <v>32.558277680000003</v>
      </c>
      <c r="AJ88" s="104">
        <v>32.558277680000003</v>
      </c>
      <c r="AK88" s="104">
        <v>31.05827768</v>
      </c>
      <c r="AL88" s="104">
        <v>34.147934100000001</v>
      </c>
      <c r="AM88" s="121">
        <v>34.147934100000001</v>
      </c>
      <c r="AN88" s="108">
        <v>39.897934100000001</v>
      </c>
      <c r="AO88" s="108">
        <v>67.245956230000004</v>
      </c>
      <c r="AP88" s="104">
        <v>86.495956230000004</v>
      </c>
      <c r="AQ88" s="110">
        <v>71.245956230000004</v>
      </c>
      <c r="AR88" s="110">
        <v>40.05115464</v>
      </c>
      <c r="AS88" s="110">
        <v>32.55115464</v>
      </c>
      <c r="AT88" s="110">
        <v>32.55115464</v>
      </c>
      <c r="AU88" s="110">
        <v>30.917886490000001</v>
      </c>
      <c r="AV88" s="114">
        <v>30.917886490000001</v>
      </c>
      <c r="AW88" s="110">
        <v>29.417886490000001</v>
      </c>
      <c r="AX88" s="104">
        <v>32.619508760000002</v>
      </c>
      <c r="AY88" s="104">
        <v>32.619508760000002</v>
      </c>
      <c r="AZ88" s="104">
        <v>38.369508760000002</v>
      </c>
      <c r="BA88" s="104">
        <v>66.532218529999994</v>
      </c>
      <c r="BB88" s="104">
        <v>85.782218529999994</v>
      </c>
      <c r="BC88" s="104">
        <v>70.532218529999994</v>
      </c>
      <c r="BD88" s="104">
        <v>38.598546689999999</v>
      </c>
      <c r="BE88" s="104">
        <v>31.098546689999999</v>
      </c>
      <c r="BF88" s="104">
        <v>31.098546689999999</v>
      </c>
      <c r="BG88" s="93">
        <v>30.171249320000001</v>
      </c>
      <c r="BH88" s="93">
        <v>30.171249320000001</v>
      </c>
      <c r="BI88" s="93">
        <v>28.671249320000001</v>
      </c>
      <c r="BJ88" s="93">
        <v>31.788157959999999</v>
      </c>
      <c r="BK88" s="93">
        <v>31.788157959999999</v>
      </c>
    </row>
    <row r="89" spans="1:63" ht="14.25">
      <c r="A89" s="134">
        <v>36654</v>
      </c>
      <c r="B89" s="132"/>
      <c r="C89" s="135">
        <v>34851</v>
      </c>
      <c r="D89" s="71">
        <v>43.35</v>
      </c>
      <c r="E89" s="125">
        <v>63.9</v>
      </c>
      <c r="F89" s="102">
        <v>83.65</v>
      </c>
      <c r="G89" s="102">
        <v>68.150000000000006</v>
      </c>
      <c r="H89" s="102">
        <v>45.075000000000003</v>
      </c>
      <c r="I89" s="102">
        <v>38.125</v>
      </c>
      <c r="J89" s="102">
        <v>38.125</v>
      </c>
      <c r="K89" s="102">
        <v>36.6</v>
      </c>
      <c r="L89" s="102">
        <v>36.6</v>
      </c>
      <c r="M89" s="102">
        <v>35.1</v>
      </c>
      <c r="N89" s="103">
        <v>37.25</v>
      </c>
      <c r="O89" s="102">
        <v>37.25</v>
      </c>
      <c r="P89" s="102">
        <v>43.75</v>
      </c>
      <c r="Q89" s="102">
        <v>65.375</v>
      </c>
      <c r="R89" s="102">
        <v>85.125</v>
      </c>
      <c r="S89" s="102">
        <v>69.625</v>
      </c>
      <c r="T89" s="102">
        <v>43.25</v>
      </c>
      <c r="U89" s="102">
        <v>36.25</v>
      </c>
      <c r="V89" s="102">
        <v>36.25</v>
      </c>
      <c r="W89" s="102">
        <v>34.481850399999999</v>
      </c>
      <c r="X89" s="104">
        <v>34.481850399999999</v>
      </c>
      <c r="Y89" s="104">
        <v>32.981850399999999</v>
      </c>
      <c r="Z89" s="104">
        <v>35.950071860000001</v>
      </c>
      <c r="AA89" s="104">
        <v>35.950071860000001</v>
      </c>
      <c r="AB89" s="104">
        <v>41.700071860000001</v>
      </c>
      <c r="AC89" s="104">
        <v>64.741945909999998</v>
      </c>
      <c r="AD89" s="105">
        <v>84.491945909999998</v>
      </c>
      <c r="AE89" s="105">
        <v>68.991945909999998</v>
      </c>
      <c r="AF89" s="105">
        <v>41.27874628</v>
      </c>
      <c r="AG89" s="104">
        <v>34.27874628</v>
      </c>
      <c r="AH89" s="104">
        <v>34.27874628</v>
      </c>
      <c r="AI89" s="104">
        <v>32.652333689999999</v>
      </c>
      <c r="AJ89" s="104">
        <v>32.652333689999999</v>
      </c>
      <c r="AK89" s="104">
        <v>31.152333689999999</v>
      </c>
      <c r="AL89" s="104">
        <v>34.258476180000002</v>
      </c>
      <c r="AM89" s="118">
        <v>34.258476180000002</v>
      </c>
      <c r="AN89" s="108">
        <v>40.008476180000002</v>
      </c>
      <c r="AO89" s="108">
        <v>63.955460809999998</v>
      </c>
      <c r="AP89" s="104">
        <v>83.705460810000005</v>
      </c>
      <c r="AQ89" s="110">
        <v>68.205460810000005</v>
      </c>
      <c r="AR89" s="110">
        <v>39.6332916</v>
      </c>
      <c r="AS89" s="110">
        <v>32.6332916</v>
      </c>
      <c r="AT89" s="110">
        <v>32.6332916</v>
      </c>
      <c r="AU89" s="110">
        <v>31.044966339999998</v>
      </c>
      <c r="AV89" s="114">
        <v>31.044966339999998</v>
      </c>
      <c r="AW89" s="110">
        <v>29.544966339999998</v>
      </c>
      <c r="AX89" s="104">
        <v>32.765684309999997</v>
      </c>
      <c r="AY89" s="104">
        <v>32.765684309999997</v>
      </c>
      <c r="AZ89" s="104">
        <v>38.515684309999997</v>
      </c>
      <c r="BA89" s="104">
        <v>63.14224059</v>
      </c>
      <c r="BB89" s="104">
        <v>82.89224059</v>
      </c>
      <c r="BC89" s="104">
        <v>67.39224059</v>
      </c>
      <c r="BD89" s="104">
        <v>38.209383099999997</v>
      </c>
      <c r="BE89" s="104">
        <v>31.2093831</v>
      </c>
      <c r="BF89" s="104">
        <v>31.2093831</v>
      </c>
      <c r="BG89" s="93">
        <v>30.270161170000002</v>
      </c>
      <c r="BH89" s="93">
        <v>30.270161170000002</v>
      </c>
      <c r="BI89" s="93">
        <v>28.770161170000002</v>
      </c>
      <c r="BJ89" s="93">
        <v>31.886255519999999</v>
      </c>
      <c r="BK89" s="93">
        <v>31.886255519999999</v>
      </c>
    </row>
    <row r="90" spans="1:63" ht="14.25">
      <c r="A90" s="134">
        <v>36655</v>
      </c>
      <c r="B90" s="132"/>
      <c r="C90" s="135">
        <v>34851</v>
      </c>
      <c r="D90" s="71">
        <v>45.6</v>
      </c>
      <c r="E90" s="125">
        <v>65.25</v>
      </c>
      <c r="F90" s="102">
        <v>84.5</v>
      </c>
      <c r="G90" s="102">
        <v>69.25</v>
      </c>
      <c r="H90" s="102">
        <v>45.575000000000003</v>
      </c>
      <c r="I90" s="102">
        <v>38.375</v>
      </c>
      <c r="J90" s="102">
        <v>38.375</v>
      </c>
      <c r="K90" s="102">
        <v>36.85</v>
      </c>
      <c r="L90" s="102">
        <v>36.85</v>
      </c>
      <c r="M90" s="102">
        <v>35.35</v>
      </c>
      <c r="N90" s="103">
        <v>37.25</v>
      </c>
      <c r="O90" s="102">
        <v>37.25</v>
      </c>
      <c r="P90" s="102">
        <v>43.75</v>
      </c>
      <c r="Q90" s="102">
        <v>67.125</v>
      </c>
      <c r="R90" s="102">
        <v>86.375</v>
      </c>
      <c r="S90" s="102">
        <v>71.125</v>
      </c>
      <c r="T90" s="102">
        <v>43.95</v>
      </c>
      <c r="U90" s="102">
        <v>36.700000000000003</v>
      </c>
      <c r="V90" s="102">
        <v>36.700000000000003</v>
      </c>
      <c r="W90" s="102">
        <v>34.5818504</v>
      </c>
      <c r="X90" s="104">
        <v>34.5818504</v>
      </c>
      <c r="Y90" s="104">
        <v>33.0818504</v>
      </c>
      <c r="Z90" s="104">
        <v>35.200071860000001</v>
      </c>
      <c r="AA90" s="104">
        <v>35.200071860000001</v>
      </c>
      <c r="AB90" s="104">
        <v>41.700071860000001</v>
      </c>
      <c r="AC90" s="104">
        <v>66.491945909999998</v>
      </c>
      <c r="AD90" s="105">
        <v>85.741945909999998</v>
      </c>
      <c r="AE90" s="105">
        <v>70.491945909999998</v>
      </c>
      <c r="AF90" s="105">
        <v>41.978746280000003</v>
      </c>
      <c r="AG90" s="104">
        <v>34.728746280000003</v>
      </c>
      <c r="AH90" s="104">
        <v>34.728746280000003</v>
      </c>
      <c r="AI90" s="104">
        <v>32.75233369</v>
      </c>
      <c r="AJ90" s="104">
        <v>32.75233369</v>
      </c>
      <c r="AK90" s="104">
        <v>31.25233369</v>
      </c>
      <c r="AL90" s="104">
        <v>33.508476180000002</v>
      </c>
      <c r="AM90" s="121">
        <v>33.508476180000002</v>
      </c>
      <c r="AN90" s="108">
        <v>40.008476180000002</v>
      </c>
      <c r="AO90" s="108">
        <v>65.705460810000005</v>
      </c>
      <c r="AP90" s="104">
        <v>84.955460810000005</v>
      </c>
      <c r="AQ90" s="110">
        <v>69.705460810000005</v>
      </c>
      <c r="AR90" s="110">
        <v>40.333291600000003</v>
      </c>
      <c r="AS90" s="110">
        <v>33.083291600000003</v>
      </c>
      <c r="AT90" s="110">
        <v>33.083291600000003</v>
      </c>
      <c r="AU90" s="110">
        <v>31.14496634</v>
      </c>
      <c r="AV90" s="114">
        <v>31.14496634</v>
      </c>
      <c r="AW90" s="110">
        <v>29.64496634</v>
      </c>
      <c r="AX90" s="104">
        <v>32.015684309999997</v>
      </c>
      <c r="AY90" s="104">
        <v>32.015684309999997</v>
      </c>
      <c r="AZ90" s="104">
        <v>38.515684309999997</v>
      </c>
      <c r="BA90" s="104">
        <v>64.89224059</v>
      </c>
      <c r="BB90" s="104">
        <v>84.14224059</v>
      </c>
      <c r="BC90" s="104">
        <v>68.89224059</v>
      </c>
      <c r="BD90" s="104">
        <v>38.909383099999999</v>
      </c>
      <c r="BE90" s="104">
        <v>31.659383099999999</v>
      </c>
      <c r="BF90" s="104">
        <v>31.659383099999999</v>
      </c>
      <c r="BG90" s="93">
        <v>30.370161169999999</v>
      </c>
      <c r="BH90" s="93">
        <v>30.370161169999999</v>
      </c>
      <c r="BI90" s="93">
        <v>28.870161169999999</v>
      </c>
      <c r="BJ90" s="93">
        <v>31.136255519999999</v>
      </c>
      <c r="BK90" s="93">
        <v>31.136255519999999</v>
      </c>
    </row>
    <row r="91" spans="1:63" ht="14.25">
      <c r="A91" s="134">
        <v>36656</v>
      </c>
      <c r="B91" s="132"/>
      <c r="C91" s="135">
        <v>34851</v>
      </c>
      <c r="D91" s="71">
        <v>45.85</v>
      </c>
      <c r="E91" s="125">
        <v>66.099999999999994</v>
      </c>
      <c r="F91" s="102">
        <v>85.1</v>
      </c>
      <c r="G91" s="102">
        <v>70.099999999999994</v>
      </c>
      <c r="H91" s="102">
        <v>45.825000000000003</v>
      </c>
      <c r="I91" s="102">
        <v>38.375</v>
      </c>
      <c r="J91" s="102">
        <v>38.375</v>
      </c>
      <c r="K91" s="102">
        <v>36.85</v>
      </c>
      <c r="L91" s="102">
        <v>36.85</v>
      </c>
      <c r="M91" s="102">
        <v>35.35</v>
      </c>
      <c r="N91" s="103">
        <v>38</v>
      </c>
      <c r="O91" s="102">
        <v>38</v>
      </c>
      <c r="P91" s="102">
        <v>44.75</v>
      </c>
      <c r="Q91" s="102">
        <v>67.974999999999994</v>
      </c>
      <c r="R91" s="102">
        <v>86.974999999999994</v>
      </c>
      <c r="S91" s="102">
        <v>71.974999999999994</v>
      </c>
      <c r="T91" s="102">
        <v>44.2</v>
      </c>
      <c r="U91" s="102">
        <v>36.700000000000003</v>
      </c>
      <c r="V91" s="102">
        <v>36.700000000000003</v>
      </c>
      <c r="W91" s="102">
        <v>34.677362039999998</v>
      </c>
      <c r="X91" s="104">
        <v>34.677362039999998</v>
      </c>
      <c r="Y91" s="104">
        <v>33.177362039999998</v>
      </c>
      <c r="Z91" s="104">
        <v>36.068874090000001</v>
      </c>
      <c r="AA91" s="104">
        <v>36.068874090000001</v>
      </c>
      <c r="AB91" s="104">
        <v>42.818874090000001</v>
      </c>
      <c r="AC91" s="104">
        <v>67.63765823</v>
      </c>
      <c r="AD91" s="105">
        <v>86.63765823</v>
      </c>
      <c r="AE91" s="105">
        <v>71.63765823</v>
      </c>
      <c r="AF91" s="105">
        <v>42.290710369999999</v>
      </c>
      <c r="AG91" s="104">
        <v>34.790710369999999</v>
      </c>
      <c r="AH91" s="104">
        <v>34.790710369999999</v>
      </c>
      <c r="AI91" s="104">
        <v>32.86495515</v>
      </c>
      <c r="AJ91" s="104">
        <v>32.86495515</v>
      </c>
      <c r="AK91" s="104">
        <v>31.36495515</v>
      </c>
      <c r="AL91" s="104">
        <v>34.409952320000002</v>
      </c>
      <c r="AM91" s="118">
        <v>34.409952320000002</v>
      </c>
      <c r="AN91" s="108">
        <v>41.159952320000002</v>
      </c>
      <c r="AO91" s="108">
        <v>66.983331120000003</v>
      </c>
      <c r="AP91" s="104">
        <v>85.983331120000003</v>
      </c>
      <c r="AQ91" s="110">
        <v>70.983331120000003</v>
      </c>
      <c r="AR91" s="110">
        <v>40.648408830000001</v>
      </c>
      <c r="AS91" s="110">
        <v>33.148408830000001</v>
      </c>
      <c r="AT91" s="110">
        <v>33.148408830000001</v>
      </c>
      <c r="AU91" s="110">
        <v>31.232509570000001</v>
      </c>
      <c r="AV91" s="110">
        <v>31.232509570000001</v>
      </c>
      <c r="AW91" s="110">
        <v>29.732509570000001</v>
      </c>
      <c r="AX91" s="104">
        <v>32.906520399999998</v>
      </c>
      <c r="AY91" s="104">
        <v>32.906520399999998</v>
      </c>
      <c r="AZ91" s="104">
        <v>39.656520399999998</v>
      </c>
      <c r="BA91" s="104">
        <v>66.223401010000003</v>
      </c>
      <c r="BB91" s="104">
        <v>85.223401010000003</v>
      </c>
      <c r="BC91" s="104">
        <v>70.223401010000003</v>
      </c>
      <c r="BD91" s="104">
        <v>39.207203560000004</v>
      </c>
      <c r="BE91" s="104">
        <v>31.70720356</v>
      </c>
      <c r="BF91" s="104">
        <v>31.70720356</v>
      </c>
      <c r="BG91" s="93">
        <v>30.480931000000002</v>
      </c>
      <c r="BH91" s="93">
        <v>30.480931000000002</v>
      </c>
      <c r="BI91" s="93">
        <v>28.980931000000002</v>
      </c>
      <c r="BJ91" s="93">
        <v>32.029025359999999</v>
      </c>
      <c r="BK91" s="93">
        <v>32.029025359999999</v>
      </c>
    </row>
    <row r="92" spans="1:63" ht="14.25">
      <c r="A92" s="134">
        <v>36657</v>
      </c>
      <c r="B92" s="132"/>
      <c r="C92" s="135">
        <v>34851</v>
      </c>
      <c r="D92" s="71">
        <v>48</v>
      </c>
      <c r="E92" s="125">
        <v>67.400000000000006</v>
      </c>
      <c r="F92" s="102">
        <v>86.4</v>
      </c>
      <c r="G92" s="102">
        <v>70.900000000000006</v>
      </c>
      <c r="H92" s="102">
        <v>46.575000000000003</v>
      </c>
      <c r="I92" s="102">
        <v>38.625</v>
      </c>
      <c r="J92" s="102">
        <v>38.625</v>
      </c>
      <c r="K92" s="102">
        <v>39.35</v>
      </c>
      <c r="L92" s="102">
        <v>38.35</v>
      </c>
      <c r="M92" s="102">
        <v>35.35</v>
      </c>
      <c r="N92" s="103">
        <v>38.5</v>
      </c>
      <c r="O92" s="102">
        <v>38.5</v>
      </c>
      <c r="P92" s="102">
        <v>45</v>
      </c>
      <c r="Q92" s="102">
        <v>69.125</v>
      </c>
      <c r="R92" s="102">
        <v>88.125</v>
      </c>
      <c r="S92" s="102">
        <v>72.625</v>
      </c>
      <c r="T92" s="102">
        <v>44.5</v>
      </c>
      <c r="U92" s="102">
        <v>36.5</v>
      </c>
      <c r="V92" s="102">
        <v>36.5</v>
      </c>
      <c r="W92" s="102">
        <v>36.873318390000001</v>
      </c>
      <c r="X92" s="104">
        <v>35.873318390000001</v>
      </c>
      <c r="Y92" s="104">
        <v>32.873318390000001</v>
      </c>
      <c r="Z92" s="104">
        <v>36.215587050000003</v>
      </c>
      <c r="AA92" s="104">
        <v>36.215587050000003</v>
      </c>
      <c r="AB92" s="104">
        <v>42.715587050000003</v>
      </c>
      <c r="AC92" s="104">
        <v>68.181003399999994</v>
      </c>
      <c r="AD92" s="105">
        <v>87.181003399999994</v>
      </c>
      <c r="AE92" s="105">
        <v>71.681003399999994</v>
      </c>
      <c r="AF92" s="105">
        <v>42.279132400000002</v>
      </c>
      <c r="AG92" s="104">
        <v>34.279132400000002</v>
      </c>
      <c r="AH92" s="104">
        <v>34.279132400000002</v>
      </c>
      <c r="AI92" s="104">
        <v>34.822140570000002</v>
      </c>
      <c r="AJ92" s="104">
        <v>33.822140570000002</v>
      </c>
      <c r="AK92" s="104">
        <v>30.822140569999998</v>
      </c>
      <c r="AL92" s="104">
        <v>34.294847699999998</v>
      </c>
      <c r="AM92" s="121">
        <v>34.294847699999998</v>
      </c>
      <c r="AN92" s="108">
        <v>40.794847699999998</v>
      </c>
      <c r="AO92" s="108">
        <v>67.068332429999998</v>
      </c>
      <c r="AP92" s="104">
        <v>86.068332429999998</v>
      </c>
      <c r="AQ92" s="110">
        <v>70.568332429999998</v>
      </c>
      <c r="AR92" s="110">
        <v>40.436795050000001</v>
      </c>
      <c r="AS92" s="110">
        <v>32.436795050000001</v>
      </c>
      <c r="AT92" s="110">
        <v>32.436795050000001</v>
      </c>
      <c r="AU92" s="110">
        <v>33.08409769</v>
      </c>
      <c r="AV92" s="114">
        <v>32.08409769</v>
      </c>
      <c r="AW92" s="110">
        <v>29.08409769</v>
      </c>
      <c r="AX92" s="104">
        <v>32.664324260000001</v>
      </c>
      <c r="AY92" s="104">
        <v>32.664324260000001</v>
      </c>
      <c r="AZ92" s="104">
        <v>39.164324260000001</v>
      </c>
      <c r="BA92" s="104">
        <v>66.060885139999996</v>
      </c>
      <c r="BB92" s="104">
        <v>85.060885139999996</v>
      </c>
      <c r="BC92" s="104">
        <v>69.560885139999996</v>
      </c>
      <c r="BD92" s="104">
        <v>38.887855500000001</v>
      </c>
      <c r="BE92" s="104">
        <v>30.887855500000001</v>
      </c>
      <c r="BF92" s="104">
        <v>30.887855500000001</v>
      </c>
      <c r="BG92" s="93">
        <v>32.265339640000001</v>
      </c>
      <c r="BH92" s="93">
        <v>31.265339640000001</v>
      </c>
      <c r="BI92" s="93">
        <v>28.265339640000001</v>
      </c>
      <c r="BJ92" s="93">
        <v>31.722270219999999</v>
      </c>
      <c r="BK92" s="93">
        <v>31.722270219999999</v>
      </c>
    </row>
    <row r="93" spans="1:63" ht="14.25">
      <c r="A93" s="134">
        <v>36658</v>
      </c>
      <c r="B93" s="132"/>
      <c r="C93" s="135">
        <v>34851</v>
      </c>
      <c r="D93" s="71">
        <v>47.25</v>
      </c>
      <c r="E93" s="125">
        <v>66.7</v>
      </c>
      <c r="F93" s="102">
        <v>85.7</v>
      </c>
      <c r="G93" s="102">
        <v>69.7</v>
      </c>
      <c r="H93" s="102">
        <v>46.575000000000003</v>
      </c>
      <c r="I93" s="102">
        <v>38.375</v>
      </c>
      <c r="J93" s="102">
        <v>38.375</v>
      </c>
      <c r="K93" s="102">
        <v>39.35</v>
      </c>
      <c r="L93" s="102">
        <v>38.35</v>
      </c>
      <c r="M93" s="102">
        <v>35.35</v>
      </c>
      <c r="N93" s="103">
        <v>38.5</v>
      </c>
      <c r="O93" s="102">
        <v>38.5</v>
      </c>
      <c r="P93" s="102">
        <v>45</v>
      </c>
      <c r="Q93" s="102">
        <v>68.375</v>
      </c>
      <c r="R93" s="102">
        <v>87.375</v>
      </c>
      <c r="S93" s="102">
        <v>71.375</v>
      </c>
      <c r="T93" s="102">
        <v>44.5</v>
      </c>
      <c r="U93" s="102">
        <v>36.25</v>
      </c>
      <c r="V93" s="102">
        <v>36.25</v>
      </c>
      <c r="W93" s="102">
        <v>36.960855100000003</v>
      </c>
      <c r="X93" s="104">
        <v>35.960855100000003</v>
      </c>
      <c r="Y93" s="104">
        <v>32.960855100000003</v>
      </c>
      <c r="Z93" s="104">
        <v>36.31019354</v>
      </c>
      <c r="AA93" s="104">
        <v>36.31019354</v>
      </c>
      <c r="AB93" s="104">
        <v>42.81019354</v>
      </c>
      <c r="AC93" s="104">
        <v>67.565762210000003</v>
      </c>
      <c r="AD93" s="105">
        <v>86.565762210000003</v>
      </c>
      <c r="AE93" s="105">
        <v>70.565762210000003</v>
      </c>
      <c r="AF93" s="105">
        <v>42.3625015</v>
      </c>
      <c r="AG93" s="104">
        <v>34.1125015</v>
      </c>
      <c r="AH93" s="104">
        <v>34.1125015</v>
      </c>
      <c r="AI93" s="104">
        <v>35.013949770000004</v>
      </c>
      <c r="AJ93" s="104">
        <v>34.013949770000004</v>
      </c>
      <c r="AK93" s="104">
        <v>31.01394977</v>
      </c>
      <c r="AL93" s="104">
        <v>34.484280920000003</v>
      </c>
      <c r="AM93" s="118">
        <v>34.484280920000003</v>
      </c>
      <c r="AN93" s="108">
        <v>40.984280920000003</v>
      </c>
      <c r="AO93" s="108">
        <v>66.576977749999998</v>
      </c>
      <c r="AP93" s="104">
        <v>85.576977749999998</v>
      </c>
      <c r="AQ93" s="110">
        <v>69.576977749999998</v>
      </c>
      <c r="AR93" s="110">
        <v>40.56815426</v>
      </c>
      <c r="AS93" s="110">
        <v>32.31815426</v>
      </c>
      <c r="AT93" s="110">
        <v>32.31815426</v>
      </c>
      <c r="AU93" s="110">
        <v>33.279895449999998</v>
      </c>
      <c r="AV93" s="114">
        <v>32.279895449999998</v>
      </c>
      <c r="AW93" s="110">
        <v>29.279895450000001</v>
      </c>
      <c r="AX93" s="104">
        <v>32.857761359999998</v>
      </c>
      <c r="AY93" s="104">
        <v>32.857761359999998</v>
      </c>
      <c r="AZ93" s="104">
        <v>39.357761359999998</v>
      </c>
      <c r="BA93" s="104">
        <v>65.559061299999996</v>
      </c>
      <c r="BB93" s="104">
        <v>84.559061299999996</v>
      </c>
      <c r="BC93" s="104">
        <v>68.559061299999996</v>
      </c>
      <c r="BD93" s="104">
        <v>39.020269579999997</v>
      </c>
      <c r="BE93" s="104">
        <v>30.770269580000001</v>
      </c>
      <c r="BF93" s="104">
        <v>30.770269580000001</v>
      </c>
      <c r="BG93" s="93">
        <v>32.4508473</v>
      </c>
      <c r="BH93" s="93">
        <v>31.4508473</v>
      </c>
      <c r="BI93" s="93">
        <v>28.4508473</v>
      </c>
      <c r="BJ93" s="93">
        <v>31.90561224</v>
      </c>
      <c r="BK93" s="93">
        <v>31.90561224</v>
      </c>
    </row>
    <row r="94" spans="1:63" ht="14.25">
      <c r="A94" s="134">
        <v>36661</v>
      </c>
      <c r="B94" s="132"/>
      <c r="C94" s="135">
        <v>34851</v>
      </c>
      <c r="D94" s="71">
        <v>50.75</v>
      </c>
      <c r="E94" s="125">
        <v>69</v>
      </c>
      <c r="F94" s="102">
        <v>88</v>
      </c>
      <c r="G94" s="102">
        <v>72</v>
      </c>
      <c r="H94" s="102">
        <v>48.075000000000003</v>
      </c>
      <c r="I94" s="102">
        <v>39.125</v>
      </c>
      <c r="J94" s="102">
        <v>39.125</v>
      </c>
      <c r="K94" s="102">
        <v>39.35</v>
      </c>
      <c r="L94" s="102">
        <v>38.35</v>
      </c>
      <c r="M94" s="102">
        <v>35.35</v>
      </c>
      <c r="N94" s="103">
        <v>39.15</v>
      </c>
      <c r="O94" s="102">
        <v>39.15</v>
      </c>
      <c r="P94" s="102">
        <v>45.65</v>
      </c>
      <c r="Q94" s="102">
        <v>70.125</v>
      </c>
      <c r="R94" s="102">
        <v>89.125</v>
      </c>
      <c r="S94" s="102">
        <v>73.125</v>
      </c>
      <c r="T94" s="102">
        <v>45.75</v>
      </c>
      <c r="U94" s="102">
        <v>36.75</v>
      </c>
      <c r="V94" s="102">
        <v>36.75</v>
      </c>
      <c r="W94" s="102">
        <v>36.74336873</v>
      </c>
      <c r="X94" s="104">
        <v>35.74336873</v>
      </c>
      <c r="Y94" s="104">
        <v>32.74336873</v>
      </c>
      <c r="Z94" s="104">
        <v>36.769090300000002</v>
      </c>
      <c r="AA94" s="104">
        <v>36.769090300000002</v>
      </c>
      <c r="AB94" s="104">
        <v>43.269090300000002</v>
      </c>
      <c r="AC94" s="104">
        <v>69.092506520000001</v>
      </c>
      <c r="AD94" s="105">
        <v>88.092506520000001</v>
      </c>
      <c r="AE94" s="105">
        <v>72.092506520000001</v>
      </c>
      <c r="AF94" s="105">
        <v>43.473819939999998</v>
      </c>
      <c r="AG94" s="104">
        <v>34.473819939999998</v>
      </c>
      <c r="AH94" s="104">
        <v>34.473819939999998</v>
      </c>
      <c r="AI94" s="104">
        <v>34.67205337</v>
      </c>
      <c r="AJ94" s="104">
        <v>33.67205337</v>
      </c>
      <c r="AK94" s="104">
        <v>30.67205337</v>
      </c>
      <c r="AL94" s="104">
        <v>34.843064320000003</v>
      </c>
      <c r="AM94" s="121">
        <v>34.843064320000003</v>
      </c>
      <c r="AN94" s="108">
        <v>41.343064320000003</v>
      </c>
      <c r="AO94" s="108">
        <v>68.013783689999997</v>
      </c>
      <c r="AP94" s="104">
        <v>87.013783689999997</v>
      </c>
      <c r="AQ94" s="110">
        <v>71.013783689999997</v>
      </c>
      <c r="AR94" s="110">
        <v>41.624896759999999</v>
      </c>
      <c r="AS94" s="110">
        <v>32.624896759999999</v>
      </c>
      <c r="AT94" s="110">
        <v>32.624896759999999</v>
      </c>
      <c r="AU94" s="110">
        <v>32.917980839999998</v>
      </c>
      <c r="AV94" s="114">
        <v>31.917980839999998</v>
      </c>
      <c r="AW94" s="110">
        <v>28.917980839999998</v>
      </c>
      <c r="AX94" s="104">
        <v>33.207715159999999</v>
      </c>
      <c r="AY94" s="104">
        <v>33.207715159999999</v>
      </c>
      <c r="AZ94" s="104">
        <v>39.707715159999999</v>
      </c>
      <c r="BA94" s="104">
        <v>67.035082220000007</v>
      </c>
      <c r="BB94" s="104">
        <v>86.035082220000007</v>
      </c>
      <c r="BC94" s="104">
        <v>70.035082220000007</v>
      </c>
      <c r="BD94" s="104">
        <v>40.070000950000001</v>
      </c>
      <c r="BE94" s="104">
        <v>31.070000950000001</v>
      </c>
      <c r="BF94" s="104">
        <v>31.070000950000001</v>
      </c>
      <c r="BG94" s="93">
        <v>32.12500421</v>
      </c>
      <c r="BH94" s="93">
        <v>31.12500421</v>
      </c>
      <c r="BI94" s="93">
        <v>28.12500421</v>
      </c>
      <c r="BJ94" s="93">
        <v>32.264588570000001</v>
      </c>
      <c r="BK94" s="93">
        <v>32.264588570000001</v>
      </c>
    </row>
    <row r="95" spans="1:63" ht="14.25">
      <c r="A95" s="134">
        <v>36662</v>
      </c>
      <c r="B95" s="132"/>
      <c r="C95" s="135">
        <v>34851</v>
      </c>
      <c r="D95" s="71">
        <v>55</v>
      </c>
      <c r="E95" s="125">
        <v>71.25</v>
      </c>
      <c r="F95" s="102">
        <v>92.25</v>
      </c>
      <c r="G95" s="102">
        <v>72.75</v>
      </c>
      <c r="H95" s="102">
        <v>48.825000000000003</v>
      </c>
      <c r="I95" s="102">
        <v>39.875</v>
      </c>
      <c r="J95" s="102">
        <v>39.875</v>
      </c>
      <c r="K95" s="102">
        <v>40.1</v>
      </c>
      <c r="L95" s="102">
        <v>39.6</v>
      </c>
      <c r="M95" s="102">
        <v>36.35</v>
      </c>
      <c r="N95" s="103">
        <v>39</v>
      </c>
      <c r="O95" s="102">
        <v>40.75</v>
      </c>
      <c r="P95" s="102">
        <v>47.25</v>
      </c>
      <c r="Q95" s="102">
        <v>72.375</v>
      </c>
      <c r="R95" s="102">
        <v>93.625</v>
      </c>
      <c r="S95" s="102">
        <v>73.625</v>
      </c>
      <c r="T95" s="102">
        <v>45.75</v>
      </c>
      <c r="U95" s="102">
        <v>36.75</v>
      </c>
      <c r="V95" s="102">
        <v>36.75</v>
      </c>
      <c r="W95" s="102">
        <v>37.102374040000001</v>
      </c>
      <c r="X95" s="104">
        <v>36.602374040000001</v>
      </c>
      <c r="Y95" s="104">
        <v>33.352374040000001</v>
      </c>
      <c r="Z95" s="104">
        <v>36.261953839999997</v>
      </c>
      <c r="AA95" s="104">
        <v>38.011953839999997</v>
      </c>
      <c r="AB95" s="104">
        <v>44.511953839999997</v>
      </c>
      <c r="AC95" s="104">
        <v>71.187632500000007</v>
      </c>
      <c r="AD95" s="105">
        <v>92.437632500000007</v>
      </c>
      <c r="AE95" s="105">
        <v>72.437632500000007</v>
      </c>
      <c r="AF95" s="105">
        <v>43.132392930000002</v>
      </c>
      <c r="AG95" s="104">
        <v>34.132392930000002</v>
      </c>
      <c r="AH95" s="104">
        <v>34.132392930000002</v>
      </c>
      <c r="AI95" s="104">
        <v>34.823927140000002</v>
      </c>
      <c r="AJ95" s="104">
        <v>34.323927140000002</v>
      </c>
      <c r="AK95" s="104">
        <v>31.073927139999999</v>
      </c>
      <c r="AL95" s="104">
        <v>34.143325269999998</v>
      </c>
      <c r="AM95" s="118">
        <v>35.893325269999998</v>
      </c>
      <c r="AN95" s="108">
        <v>42.393325269999998</v>
      </c>
      <c r="AO95" s="108">
        <v>70.00103738</v>
      </c>
      <c r="AP95" s="104">
        <v>91.25103738</v>
      </c>
      <c r="AQ95" s="110">
        <v>71.25103738</v>
      </c>
      <c r="AR95" s="110">
        <v>41.098577429999999</v>
      </c>
      <c r="AS95" s="110">
        <v>32.098577429999999</v>
      </c>
      <c r="AT95" s="110">
        <v>32.098577429999999</v>
      </c>
      <c r="AU95" s="110">
        <v>32.894447370000002</v>
      </c>
      <c r="AV95" s="110">
        <v>32.394447370000002</v>
      </c>
      <c r="AW95" s="110">
        <v>29.144447370000002</v>
      </c>
      <c r="AX95" s="104">
        <v>32.344441189999998</v>
      </c>
      <c r="AY95" s="104">
        <v>34.094441189999998</v>
      </c>
      <c r="AZ95" s="104">
        <v>40.594441189999998</v>
      </c>
      <c r="BA95" s="104">
        <v>68.924465769999998</v>
      </c>
      <c r="BB95" s="104">
        <v>90.174465769999998</v>
      </c>
      <c r="BC95" s="104">
        <v>70.174465769999998</v>
      </c>
      <c r="BD95" s="104">
        <v>39.38819204</v>
      </c>
      <c r="BE95" s="104">
        <v>30.38819204</v>
      </c>
      <c r="BF95" s="104">
        <v>30.38819204</v>
      </c>
      <c r="BG95" s="93">
        <v>32.022173070000001</v>
      </c>
      <c r="BH95" s="93">
        <v>31.522173070000001</v>
      </c>
      <c r="BI95" s="93">
        <v>28.272173070000001</v>
      </c>
      <c r="BJ95" s="93">
        <v>31.30700195</v>
      </c>
      <c r="BK95" s="93">
        <v>33.05700195</v>
      </c>
    </row>
    <row r="96" spans="1:63" ht="14.25">
      <c r="A96" s="134">
        <v>36663</v>
      </c>
      <c r="B96" s="132"/>
      <c r="C96" s="135">
        <v>34851</v>
      </c>
      <c r="D96" s="71">
        <v>56</v>
      </c>
      <c r="E96" s="125">
        <v>79.099999999999994</v>
      </c>
      <c r="F96" s="102">
        <v>98.1</v>
      </c>
      <c r="G96" s="102">
        <v>80.349999999999994</v>
      </c>
      <c r="H96" s="102">
        <v>49.75</v>
      </c>
      <c r="I96" s="102">
        <v>40.5</v>
      </c>
      <c r="J96" s="102">
        <v>40.5</v>
      </c>
      <c r="K96" s="102">
        <v>40</v>
      </c>
      <c r="L96" s="102">
        <v>39.25</v>
      </c>
      <c r="M96" s="102">
        <v>37.75</v>
      </c>
      <c r="N96" s="103">
        <v>41.25</v>
      </c>
      <c r="O96" s="102">
        <v>42.25</v>
      </c>
      <c r="P96" s="102">
        <v>49.25</v>
      </c>
      <c r="Q96" s="102">
        <v>75.5</v>
      </c>
      <c r="R96" s="102">
        <v>94.5</v>
      </c>
      <c r="S96" s="102">
        <v>76.75</v>
      </c>
      <c r="T96" s="102">
        <v>46.25</v>
      </c>
      <c r="U96" s="102">
        <v>37</v>
      </c>
      <c r="V96" s="102">
        <v>37</v>
      </c>
      <c r="W96" s="102">
        <v>35.804102540000002</v>
      </c>
      <c r="X96" s="104">
        <v>35.054102540000002</v>
      </c>
      <c r="Y96" s="104">
        <v>33.554102540000002</v>
      </c>
      <c r="Z96" s="104">
        <v>37.380677859999999</v>
      </c>
      <c r="AA96" s="104">
        <v>38.380677859999999</v>
      </c>
      <c r="AB96" s="104">
        <v>45.380677859999999</v>
      </c>
      <c r="AC96" s="104">
        <v>72.215452029999994</v>
      </c>
      <c r="AD96" s="105">
        <v>91.215452029999994</v>
      </c>
      <c r="AE96" s="105">
        <v>73.465452029999994</v>
      </c>
      <c r="AF96" s="105">
        <v>43.078971899999999</v>
      </c>
      <c r="AG96" s="104">
        <v>33.828971899999999</v>
      </c>
      <c r="AH96" s="104">
        <v>33.828971899999999</v>
      </c>
      <c r="AI96" s="104">
        <v>33.478767900000001</v>
      </c>
      <c r="AJ96" s="104">
        <v>32.728767900000001</v>
      </c>
      <c r="AK96" s="104">
        <v>31.228767900000001</v>
      </c>
      <c r="AL96" s="104">
        <v>35.237057659999998</v>
      </c>
      <c r="AM96" s="121">
        <v>36.237057659999998</v>
      </c>
      <c r="AN96" s="108">
        <v>43.237057659999998</v>
      </c>
      <c r="AO96" s="108">
        <v>70.829705430000004</v>
      </c>
      <c r="AP96" s="104">
        <v>89.829705430000004</v>
      </c>
      <c r="AQ96" s="110">
        <v>72.079705430000004</v>
      </c>
      <c r="AR96" s="110">
        <v>41.085012769999999</v>
      </c>
      <c r="AS96" s="110">
        <v>31.835012769999999</v>
      </c>
      <c r="AT96" s="110">
        <v>31.835012769999999</v>
      </c>
      <c r="AU96" s="110">
        <v>31.712372930000001</v>
      </c>
      <c r="AV96" s="114">
        <v>30.962372930000001</v>
      </c>
      <c r="AW96" s="110">
        <v>29.462372930000001</v>
      </c>
      <c r="AX96" s="104">
        <v>33.60787243</v>
      </c>
      <c r="AY96" s="104">
        <v>34.60787243</v>
      </c>
      <c r="AZ96" s="104">
        <v>41.60787243</v>
      </c>
      <c r="BA96" s="104">
        <v>69.888804539999995</v>
      </c>
      <c r="BB96" s="104">
        <v>88.888804539999995</v>
      </c>
      <c r="BC96" s="104">
        <v>71.138804539999995</v>
      </c>
      <c r="BD96" s="104">
        <v>39.504631119999999</v>
      </c>
      <c r="BE96" s="104">
        <v>30.254631119999999</v>
      </c>
      <c r="BF96" s="104">
        <v>30.254631119999999</v>
      </c>
      <c r="BG96" s="93">
        <v>30.934581080000001</v>
      </c>
      <c r="BH96" s="93">
        <v>30.184581080000001</v>
      </c>
      <c r="BI96" s="93">
        <v>28.684581080000001</v>
      </c>
      <c r="BJ96" s="93">
        <v>32.635672640000003</v>
      </c>
      <c r="BK96" s="93">
        <v>33.635672640000003</v>
      </c>
    </row>
    <row r="97" spans="1:63" ht="14.25">
      <c r="A97" s="134">
        <v>36664</v>
      </c>
      <c r="B97" s="132"/>
      <c r="C97" s="135">
        <v>34851</v>
      </c>
      <c r="D97" s="71">
        <v>57</v>
      </c>
      <c r="E97" s="125">
        <v>81</v>
      </c>
      <c r="F97" s="102">
        <v>100</v>
      </c>
      <c r="G97" s="102">
        <v>82</v>
      </c>
      <c r="H97" s="102">
        <v>51.25</v>
      </c>
      <c r="I97" s="102">
        <v>41.75</v>
      </c>
      <c r="J97" s="102">
        <v>41.75</v>
      </c>
      <c r="K97" s="102">
        <v>41.75</v>
      </c>
      <c r="L97" s="102">
        <v>40.75</v>
      </c>
      <c r="M97" s="102">
        <v>39.25</v>
      </c>
      <c r="N97" s="103">
        <v>42.25</v>
      </c>
      <c r="O97" s="102">
        <v>44.25</v>
      </c>
      <c r="P97" s="102">
        <v>50.25</v>
      </c>
      <c r="Q97" s="102">
        <v>78</v>
      </c>
      <c r="R97" s="102">
        <v>97</v>
      </c>
      <c r="S97" s="102">
        <v>79</v>
      </c>
      <c r="T97" s="102">
        <v>47.5</v>
      </c>
      <c r="U97" s="102">
        <v>38</v>
      </c>
      <c r="V97" s="102">
        <v>38</v>
      </c>
      <c r="W97" s="102">
        <v>35.957275969999998</v>
      </c>
      <c r="X97" s="104">
        <v>34.957275969999998</v>
      </c>
      <c r="Y97" s="104">
        <v>33.457275969999998</v>
      </c>
      <c r="Z97" s="104">
        <v>36.809828080000003</v>
      </c>
      <c r="AA97" s="104">
        <v>38.809828080000003</v>
      </c>
      <c r="AB97" s="104">
        <v>44.809828080000003</v>
      </c>
      <c r="AC97" s="104">
        <v>72.163632410000005</v>
      </c>
      <c r="AD97" s="105">
        <v>91.163632410000005</v>
      </c>
      <c r="AE97" s="105">
        <v>73.163632410000005</v>
      </c>
      <c r="AF97" s="105">
        <v>43.358934310000002</v>
      </c>
      <c r="AG97" s="104">
        <v>33.858934310000002</v>
      </c>
      <c r="AH97" s="104">
        <v>33.858934310000002</v>
      </c>
      <c r="AI97" s="104">
        <v>33.165245859999999</v>
      </c>
      <c r="AJ97" s="104">
        <v>32.165245859999999</v>
      </c>
      <c r="AK97" s="104">
        <v>30.665245859999999</v>
      </c>
      <c r="AL97" s="104">
        <v>34.218315529999998</v>
      </c>
      <c r="AM97" s="118">
        <v>36.218315529999998</v>
      </c>
      <c r="AN97" s="108">
        <v>42.218315529999998</v>
      </c>
      <c r="AO97" s="108">
        <v>70.046687550000001</v>
      </c>
      <c r="AP97" s="104">
        <v>89.046687550000001</v>
      </c>
      <c r="AQ97" s="110">
        <v>71.046687550000001</v>
      </c>
      <c r="AR97" s="110">
        <v>41.15166979</v>
      </c>
      <c r="AS97" s="110">
        <v>31.65166979</v>
      </c>
      <c r="AT97" s="110">
        <v>31.65166979</v>
      </c>
      <c r="AU97" s="110">
        <v>31.40820853</v>
      </c>
      <c r="AV97" s="114">
        <v>30.40820853</v>
      </c>
      <c r="AW97" s="110">
        <v>28.90820853</v>
      </c>
      <c r="AX97" s="104">
        <v>32.592454689999997</v>
      </c>
      <c r="AY97" s="104">
        <v>34.592454689999997</v>
      </c>
      <c r="AZ97" s="104">
        <v>40.592454689999997</v>
      </c>
      <c r="BA97" s="104">
        <v>69.085872940000002</v>
      </c>
      <c r="BB97" s="104">
        <v>88.085872940000002</v>
      </c>
      <c r="BC97" s="104">
        <v>70.085872940000002</v>
      </c>
      <c r="BD97" s="104">
        <v>39.585585299999998</v>
      </c>
      <c r="BE97" s="104">
        <v>30.085585300000002</v>
      </c>
      <c r="BF97" s="104">
        <v>30.085585300000002</v>
      </c>
      <c r="BG97" s="93">
        <v>30.629564169999998</v>
      </c>
      <c r="BH97" s="93">
        <v>29.629564169999998</v>
      </c>
      <c r="BI97" s="93">
        <v>28.129564169999998</v>
      </c>
      <c r="BJ97" s="93">
        <v>31.625003280000001</v>
      </c>
      <c r="BK97" s="93">
        <v>33.625003280000001</v>
      </c>
    </row>
    <row r="98" spans="1:63" ht="14.25">
      <c r="A98" s="134">
        <v>36665</v>
      </c>
      <c r="B98" s="132"/>
      <c r="C98" s="135">
        <v>34851</v>
      </c>
      <c r="D98" s="71">
        <v>58</v>
      </c>
      <c r="E98" s="125">
        <v>81</v>
      </c>
      <c r="F98" s="102">
        <v>100</v>
      </c>
      <c r="G98" s="102">
        <v>82</v>
      </c>
      <c r="H98" s="102">
        <v>53.25</v>
      </c>
      <c r="I98" s="102">
        <v>42.25</v>
      </c>
      <c r="J98" s="102">
        <v>42.25</v>
      </c>
      <c r="K98" s="102">
        <v>42</v>
      </c>
      <c r="L98" s="102">
        <v>41</v>
      </c>
      <c r="M98" s="102">
        <v>39.5</v>
      </c>
      <c r="N98" s="103">
        <v>42.75</v>
      </c>
      <c r="O98" s="102">
        <v>44.75</v>
      </c>
      <c r="P98" s="102">
        <v>50.75</v>
      </c>
      <c r="Q98" s="102">
        <v>78</v>
      </c>
      <c r="R98" s="102">
        <v>97</v>
      </c>
      <c r="S98" s="102">
        <v>79</v>
      </c>
      <c r="T98" s="102">
        <v>48.75</v>
      </c>
      <c r="U98" s="102">
        <v>37.75</v>
      </c>
      <c r="V98" s="102">
        <v>37.75</v>
      </c>
      <c r="W98" s="102">
        <v>35.724795489999998</v>
      </c>
      <c r="X98" s="104">
        <v>34.724795489999998</v>
      </c>
      <c r="Y98" s="104">
        <v>33.224795489999998</v>
      </c>
      <c r="Z98" s="104">
        <v>36.841919040000001</v>
      </c>
      <c r="AA98" s="104">
        <v>38.841919040000001</v>
      </c>
      <c r="AB98" s="104">
        <v>44.841919040000001</v>
      </c>
      <c r="AC98" s="104">
        <v>71.473409959999998</v>
      </c>
      <c r="AD98" s="105">
        <v>90.473409959999998</v>
      </c>
      <c r="AE98" s="105">
        <v>72.473409959999998</v>
      </c>
      <c r="AF98" s="105">
        <v>44.372817320000003</v>
      </c>
      <c r="AG98" s="104">
        <v>33.372817320000003</v>
      </c>
      <c r="AH98" s="104">
        <v>33.372817320000003</v>
      </c>
      <c r="AI98" s="104">
        <v>32.937257299999999</v>
      </c>
      <c r="AJ98" s="104">
        <v>31.937257299999999</v>
      </c>
      <c r="AK98" s="104">
        <v>30.437257299999999</v>
      </c>
      <c r="AL98" s="104">
        <v>34.253165869999997</v>
      </c>
      <c r="AM98" s="121">
        <v>36.253165869999997</v>
      </c>
      <c r="AN98" s="108">
        <v>42.253165869999997</v>
      </c>
      <c r="AO98" s="108">
        <v>69.344328910000002</v>
      </c>
      <c r="AP98" s="104">
        <v>88.344328910000002</v>
      </c>
      <c r="AQ98" s="110">
        <v>70.344328910000002</v>
      </c>
      <c r="AR98" s="110">
        <v>42.170478840000001</v>
      </c>
      <c r="AS98" s="110">
        <v>31.170478840000001</v>
      </c>
      <c r="AT98" s="110">
        <v>31.170478840000001</v>
      </c>
      <c r="AU98" s="110">
        <v>31.183325409999998</v>
      </c>
      <c r="AV98" s="114">
        <v>30.183325409999998</v>
      </c>
      <c r="AW98" s="110">
        <v>28.683325409999998</v>
      </c>
      <c r="AX98" s="104">
        <v>32.63278485</v>
      </c>
      <c r="AY98" s="104">
        <v>34.63278485</v>
      </c>
      <c r="AZ98" s="104">
        <v>40.63278485</v>
      </c>
      <c r="BA98" s="104">
        <v>68.370237860000003</v>
      </c>
      <c r="BB98" s="104">
        <v>87.370237860000003</v>
      </c>
      <c r="BC98" s="104">
        <v>69.370237860000003</v>
      </c>
      <c r="BD98" s="104">
        <v>40.610558609999998</v>
      </c>
      <c r="BE98" s="104">
        <v>29.610558609999998</v>
      </c>
      <c r="BF98" s="104">
        <v>29.610558609999998</v>
      </c>
      <c r="BG98" s="93">
        <v>30.406103080000001</v>
      </c>
      <c r="BH98" s="93">
        <v>29.406103080000001</v>
      </c>
      <c r="BI98" s="93">
        <v>27.906103080000001</v>
      </c>
      <c r="BJ98" s="93">
        <v>31.655181840000001</v>
      </c>
      <c r="BK98" s="93">
        <v>33.655181839999997</v>
      </c>
    </row>
    <row r="99" spans="1:63" ht="14.25">
      <c r="A99" s="134">
        <v>36668</v>
      </c>
      <c r="B99" s="132"/>
      <c r="C99" s="135">
        <v>34851</v>
      </c>
      <c r="D99" s="71">
        <v>62</v>
      </c>
      <c r="E99" s="125">
        <v>88.25</v>
      </c>
      <c r="F99" s="102">
        <v>108.25</v>
      </c>
      <c r="G99" s="102">
        <v>87.25</v>
      </c>
      <c r="H99" s="102">
        <v>59.75</v>
      </c>
      <c r="I99" s="102">
        <v>45.75</v>
      </c>
      <c r="J99" s="102">
        <v>45.75</v>
      </c>
      <c r="K99" s="102">
        <v>43.75</v>
      </c>
      <c r="L99" s="102">
        <v>43.75</v>
      </c>
      <c r="M99" s="102">
        <v>41.75</v>
      </c>
      <c r="N99" s="103">
        <v>44.75</v>
      </c>
      <c r="O99" s="102">
        <v>46.75</v>
      </c>
      <c r="P99" s="102">
        <v>52.75</v>
      </c>
      <c r="Q99" s="102">
        <v>81</v>
      </c>
      <c r="R99" s="102">
        <v>101</v>
      </c>
      <c r="S99" s="102">
        <v>80</v>
      </c>
      <c r="T99" s="102">
        <v>51.75</v>
      </c>
      <c r="U99" s="102">
        <v>37.75</v>
      </c>
      <c r="V99" s="102">
        <v>37.75</v>
      </c>
      <c r="W99" s="102">
        <v>35.963315600000001</v>
      </c>
      <c r="X99" s="104">
        <v>35.963315600000001</v>
      </c>
      <c r="Y99" s="104">
        <v>33.963315600000001</v>
      </c>
      <c r="Z99" s="104">
        <v>37.446655700000001</v>
      </c>
      <c r="AA99" s="104">
        <v>39.446655700000001</v>
      </c>
      <c r="AB99" s="104">
        <v>45.446655700000001</v>
      </c>
      <c r="AC99" s="104">
        <v>72.477077219999998</v>
      </c>
      <c r="AD99" s="105">
        <v>92.477077219999998</v>
      </c>
      <c r="AE99" s="105">
        <v>71.477077219999998</v>
      </c>
      <c r="AF99" s="105">
        <v>46.63244023</v>
      </c>
      <c r="AG99" s="104">
        <v>32.63244023</v>
      </c>
      <c r="AH99" s="104">
        <v>32.63244023</v>
      </c>
      <c r="AI99" s="104">
        <v>33.164036959999997</v>
      </c>
      <c r="AJ99" s="104">
        <v>33.164036959999997</v>
      </c>
      <c r="AK99" s="104">
        <v>31.164036960000001</v>
      </c>
      <c r="AL99" s="104">
        <v>34.851685809999999</v>
      </c>
      <c r="AM99" s="118">
        <v>36.851685809999999</v>
      </c>
      <c r="AN99" s="108">
        <v>42.851685809999999</v>
      </c>
      <c r="AO99" s="108">
        <v>70.371656180000002</v>
      </c>
      <c r="AP99" s="104">
        <v>90.371656180000002</v>
      </c>
      <c r="AQ99" s="110">
        <v>69.371656180000002</v>
      </c>
      <c r="AR99" s="110">
        <v>44.425940400000002</v>
      </c>
      <c r="AS99" s="110">
        <v>30.425940400000002</v>
      </c>
      <c r="AT99" s="110">
        <v>30.425940400000002</v>
      </c>
      <c r="AU99" s="110">
        <v>31.403553120000002</v>
      </c>
      <c r="AV99" s="104">
        <v>31.403553120000002</v>
      </c>
      <c r="AW99" s="110">
        <v>29.403553120000002</v>
      </c>
      <c r="AX99" s="104">
        <v>33.226385460000003</v>
      </c>
      <c r="AY99" s="104">
        <v>35.226385460000003</v>
      </c>
      <c r="AZ99" s="104">
        <v>41.226385460000003</v>
      </c>
      <c r="BA99" s="104">
        <v>69.414720579999994</v>
      </c>
      <c r="BB99" s="104">
        <v>89.414720579999994</v>
      </c>
      <c r="BC99" s="104">
        <v>68.414720579999994</v>
      </c>
      <c r="BD99" s="104">
        <v>42.866224299999999</v>
      </c>
      <c r="BE99" s="104">
        <v>28.866224299999999</v>
      </c>
      <c r="BF99" s="104">
        <v>28.866224299999999</v>
      </c>
      <c r="BG99" s="93">
        <v>30.090619629999999</v>
      </c>
      <c r="BH99" s="93">
        <v>30.090619629999999</v>
      </c>
      <c r="BI99" s="93">
        <v>28.090619629999999</v>
      </c>
      <c r="BJ99" s="93">
        <v>31.958625550000001</v>
      </c>
      <c r="BK99" s="93">
        <v>33.958625550000001</v>
      </c>
    </row>
    <row r="100" spans="1:63" ht="14.25">
      <c r="A100" s="134">
        <v>36669</v>
      </c>
      <c r="B100" s="132"/>
      <c r="C100" s="135">
        <v>34851</v>
      </c>
      <c r="D100" s="71">
        <v>60</v>
      </c>
      <c r="E100" s="125">
        <v>84</v>
      </c>
      <c r="F100" s="102">
        <v>102</v>
      </c>
      <c r="G100" s="102">
        <v>83.5</v>
      </c>
      <c r="H100" s="102">
        <v>56.25</v>
      </c>
      <c r="I100" s="102">
        <v>43.25</v>
      </c>
      <c r="J100" s="102">
        <v>43.25</v>
      </c>
      <c r="K100" s="102">
        <v>43.75</v>
      </c>
      <c r="L100" s="102">
        <v>43.75</v>
      </c>
      <c r="M100" s="102">
        <v>41.75</v>
      </c>
      <c r="N100" s="103">
        <v>44.5</v>
      </c>
      <c r="O100" s="102">
        <v>46.5</v>
      </c>
      <c r="P100" s="102">
        <v>53.25</v>
      </c>
      <c r="Q100" s="102">
        <v>79.5</v>
      </c>
      <c r="R100" s="102">
        <v>97.5</v>
      </c>
      <c r="S100" s="102">
        <v>79</v>
      </c>
      <c r="T100" s="102">
        <v>49.25</v>
      </c>
      <c r="U100" s="102">
        <v>36.25</v>
      </c>
      <c r="V100" s="102">
        <v>36.25</v>
      </c>
      <c r="W100" s="102">
        <v>36.396777999999998</v>
      </c>
      <c r="X100" s="104">
        <v>36.396777999999998</v>
      </c>
      <c r="Y100" s="104">
        <v>34.396777999999998</v>
      </c>
      <c r="Z100" s="104">
        <v>37.608364000000002</v>
      </c>
      <c r="AA100" s="104">
        <v>39.608364000000002</v>
      </c>
      <c r="AB100" s="104">
        <v>46.358364000000002</v>
      </c>
      <c r="AC100" s="104">
        <v>71.663243449999996</v>
      </c>
      <c r="AD100" s="105">
        <v>89.663243449999996</v>
      </c>
      <c r="AE100" s="105">
        <v>71.163243449999996</v>
      </c>
      <c r="AF100" s="105">
        <v>44.415541609999998</v>
      </c>
      <c r="AG100" s="104">
        <v>31.415541609999998</v>
      </c>
      <c r="AH100" s="104">
        <v>31.415541609999998</v>
      </c>
      <c r="AI100" s="104">
        <v>33.602754529999999</v>
      </c>
      <c r="AJ100" s="104">
        <v>33.602754529999999</v>
      </c>
      <c r="AK100" s="104">
        <v>31.602754529999999</v>
      </c>
      <c r="AL100" s="104">
        <v>35.019392420000003</v>
      </c>
      <c r="AM100" s="121">
        <v>37.019392420000003</v>
      </c>
      <c r="AN100" s="108">
        <v>43.769392420000003</v>
      </c>
      <c r="AO100" s="108">
        <v>69.535613310000002</v>
      </c>
      <c r="AP100" s="104">
        <v>87.535613310000002</v>
      </c>
      <c r="AQ100" s="110">
        <v>69.035613310000002</v>
      </c>
      <c r="AR100" s="110">
        <v>42.201333640000001</v>
      </c>
      <c r="AS100" s="110">
        <v>29.201333640000001</v>
      </c>
      <c r="AT100" s="110">
        <v>29.201333640000001</v>
      </c>
      <c r="AU100" s="110">
        <v>31.85882234</v>
      </c>
      <c r="AV100" s="114">
        <v>31.85882234</v>
      </c>
      <c r="AW100" s="110">
        <v>29.85882234</v>
      </c>
      <c r="AX100" s="104">
        <v>33.409153330000002</v>
      </c>
      <c r="AY100" s="104">
        <v>35.409153330000002</v>
      </c>
      <c r="AZ100" s="104">
        <v>42.159153330000002</v>
      </c>
      <c r="BA100" s="104">
        <v>68.553809779999995</v>
      </c>
      <c r="BB100" s="104">
        <v>86.553809779999995</v>
      </c>
      <c r="BC100" s="104">
        <v>68.053809779999995</v>
      </c>
      <c r="BD100" s="104">
        <v>40.627107610000003</v>
      </c>
      <c r="BE100" s="104">
        <v>27.627107609999999</v>
      </c>
      <c r="BF100" s="104">
        <v>27.627107609999999</v>
      </c>
      <c r="BG100" s="93">
        <v>30.54874805</v>
      </c>
      <c r="BH100" s="93">
        <v>30.54874805</v>
      </c>
      <c r="BI100" s="93">
        <v>28.54874805</v>
      </c>
      <c r="BJ100" s="93">
        <v>32.143412210000001</v>
      </c>
      <c r="BK100" s="93">
        <v>34.143412210000001</v>
      </c>
    </row>
    <row r="101" spans="1:63" ht="14.25">
      <c r="A101" s="134">
        <v>36670</v>
      </c>
      <c r="B101" s="132"/>
      <c r="C101" s="135">
        <v>34881</v>
      </c>
      <c r="D101" s="71">
        <v>59</v>
      </c>
      <c r="E101" s="125">
        <v>82.75</v>
      </c>
      <c r="F101" s="102">
        <v>102.75</v>
      </c>
      <c r="G101" s="102">
        <v>81.75</v>
      </c>
      <c r="H101" s="102">
        <v>56.25</v>
      </c>
      <c r="I101" s="102">
        <v>42.25</v>
      </c>
      <c r="J101" s="102">
        <v>42.25</v>
      </c>
      <c r="K101" s="102">
        <v>43.25</v>
      </c>
      <c r="L101" s="102">
        <v>43.25</v>
      </c>
      <c r="M101" s="102">
        <v>41.25</v>
      </c>
      <c r="N101" s="103">
        <v>44</v>
      </c>
      <c r="O101" s="102">
        <v>46.25</v>
      </c>
      <c r="P101" s="102">
        <v>53</v>
      </c>
      <c r="Q101" s="102">
        <v>79</v>
      </c>
      <c r="R101" s="102">
        <v>99</v>
      </c>
      <c r="S101" s="102">
        <v>78</v>
      </c>
      <c r="T101" s="102">
        <v>49.75</v>
      </c>
      <c r="U101" s="102">
        <v>35.75</v>
      </c>
      <c r="V101" s="102">
        <v>35.75</v>
      </c>
      <c r="W101" s="102">
        <v>35.806032000000002</v>
      </c>
      <c r="X101" s="104">
        <v>35.806032000000002</v>
      </c>
      <c r="Y101" s="104">
        <v>33.806032000000002</v>
      </c>
      <c r="Z101" s="104">
        <v>37.086203709999999</v>
      </c>
      <c r="AA101" s="104">
        <v>39.336203709999999</v>
      </c>
      <c r="AB101" s="104">
        <v>46.086203709999999</v>
      </c>
      <c r="AC101" s="104">
        <v>71.270195509999994</v>
      </c>
      <c r="AD101" s="105">
        <v>91.270195509999994</v>
      </c>
      <c r="AE101" s="105">
        <v>70.270195509999994</v>
      </c>
      <c r="AF101" s="105">
        <v>45.072470590000002</v>
      </c>
      <c r="AG101" s="104">
        <v>31.072470589999998</v>
      </c>
      <c r="AH101" s="104">
        <v>31.072470589999998</v>
      </c>
      <c r="AI101" s="104">
        <v>33.495643110000003</v>
      </c>
      <c r="AJ101" s="104">
        <v>33.495643110000003</v>
      </c>
      <c r="AK101" s="104">
        <v>31.49564311</v>
      </c>
      <c r="AL101" s="104">
        <v>34.958151530000002</v>
      </c>
      <c r="AM101" s="118">
        <v>37.208151530000002</v>
      </c>
      <c r="AN101" s="108">
        <v>43.958151530000002</v>
      </c>
      <c r="AO101" s="108">
        <v>69.855897159999998</v>
      </c>
      <c r="AP101" s="104">
        <v>89.855897159999998</v>
      </c>
      <c r="AQ101" s="110">
        <v>68.855897159999998</v>
      </c>
      <c r="AR101" s="110">
        <v>43.081920179999997</v>
      </c>
      <c r="AS101" s="110">
        <v>29.081920180000001</v>
      </c>
      <c r="AT101" s="110">
        <v>29.081920180000001</v>
      </c>
      <c r="AU101" s="110">
        <v>31.744469980000002</v>
      </c>
      <c r="AV101" s="114">
        <v>31.744469980000002</v>
      </c>
      <c r="AW101" s="110">
        <v>29.744469980000002</v>
      </c>
      <c r="AX101" s="104">
        <v>33.344590689999997</v>
      </c>
      <c r="AY101" s="104">
        <v>35.594590689999997</v>
      </c>
      <c r="AZ101" s="104">
        <v>42.344590689999997</v>
      </c>
      <c r="BA101" s="104">
        <v>68.888978260000002</v>
      </c>
      <c r="BB101" s="104">
        <v>88.888978260000002</v>
      </c>
      <c r="BC101" s="104">
        <v>67.888978260000002</v>
      </c>
      <c r="BD101" s="104">
        <v>41.50488232</v>
      </c>
      <c r="BE101" s="104">
        <v>27.50488232</v>
      </c>
      <c r="BF101" s="104">
        <v>27.50488232</v>
      </c>
      <c r="BG101" s="93">
        <v>30.432671630000002</v>
      </c>
      <c r="BH101" s="93">
        <v>30.432671630000002</v>
      </c>
      <c r="BI101" s="93">
        <v>28.432671630000002</v>
      </c>
      <c r="BJ101" s="93">
        <v>32.077782980000002</v>
      </c>
      <c r="BK101" s="93">
        <v>34.327782980000002</v>
      </c>
    </row>
    <row r="102" spans="1:63" ht="14.25">
      <c r="A102" s="134">
        <v>36671</v>
      </c>
      <c r="B102" s="132"/>
      <c r="C102" s="135">
        <v>34881</v>
      </c>
      <c r="D102" s="71">
        <v>64.5</v>
      </c>
      <c r="E102" s="125">
        <v>86.25</v>
      </c>
      <c r="F102" s="102">
        <v>103.25</v>
      </c>
      <c r="G102" s="102">
        <v>84.25</v>
      </c>
      <c r="H102" s="102">
        <v>58.75</v>
      </c>
      <c r="I102" s="102">
        <v>45.5</v>
      </c>
      <c r="J102" s="102">
        <v>45.5</v>
      </c>
      <c r="K102" s="102">
        <v>44.75</v>
      </c>
      <c r="L102" s="102">
        <v>44.75</v>
      </c>
      <c r="M102" s="102">
        <v>42.5</v>
      </c>
      <c r="N102" s="103">
        <v>44</v>
      </c>
      <c r="O102" s="102">
        <v>46.25</v>
      </c>
      <c r="P102" s="102">
        <v>53</v>
      </c>
      <c r="Q102" s="102">
        <v>81</v>
      </c>
      <c r="R102" s="102">
        <v>98</v>
      </c>
      <c r="S102" s="102">
        <v>79</v>
      </c>
      <c r="T102" s="102">
        <v>51.25</v>
      </c>
      <c r="U102" s="102">
        <v>38</v>
      </c>
      <c r="V102" s="102">
        <v>38</v>
      </c>
      <c r="W102" s="102">
        <v>36.929608360000003</v>
      </c>
      <c r="X102" s="104">
        <v>36.929608360000003</v>
      </c>
      <c r="Y102" s="104">
        <v>34.679608360000003</v>
      </c>
      <c r="Z102" s="104">
        <v>36.73015066</v>
      </c>
      <c r="AA102" s="104">
        <v>38.98015066</v>
      </c>
      <c r="AB102" s="104">
        <v>45.73015066</v>
      </c>
      <c r="AC102" s="104">
        <v>72.452648460000006</v>
      </c>
      <c r="AD102" s="105">
        <v>89.452648460000006</v>
      </c>
      <c r="AE102" s="105">
        <v>70.452648460000006</v>
      </c>
      <c r="AF102" s="105">
        <v>46.050868919999999</v>
      </c>
      <c r="AG102" s="104">
        <v>32.800868919999999</v>
      </c>
      <c r="AH102" s="104">
        <v>32.800868919999999</v>
      </c>
      <c r="AI102" s="104">
        <v>33.887853499999999</v>
      </c>
      <c r="AJ102" s="104">
        <v>33.887853499999999</v>
      </c>
      <c r="AK102" s="104">
        <v>31.637853499999999</v>
      </c>
      <c r="AL102" s="104">
        <v>33.912850519999999</v>
      </c>
      <c r="AM102" s="121">
        <v>36.162850519999999</v>
      </c>
      <c r="AN102" s="108">
        <v>42.912850519999999</v>
      </c>
      <c r="AO102" s="108">
        <v>69.975453009999995</v>
      </c>
      <c r="AP102" s="104">
        <v>86.975453009999995</v>
      </c>
      <c r="AQ102" s="110">
        <v>67.975453009999995</v>
      </c>
      <c r="AR102" s="110">
        <v>43.734182179999998</v>
      </c>
      <c r="AS102" s="110">
        <v>30.484182180000001</v>
      </c>
      <c r="AT102" s="110">
        <v>30.484182180000001</v>
      </c>
      <c r="AU102" s="110">
        <v>32.146007079999997</v>
      </c>
      <c r="AV102" s="114">
        <v>32.146007079999997</v>
      </c>
      <c r="AW102" s="110">
        <v>29.89600708</v>
      </c>
      <c r="AX102" s="104">
        <v>32.289073100000003</v>
      </c>
      <c r="AY102" s="104">
        <v>34.539073100000003</v>
      </c>
      <c r="AZ102" s="104">
        <v>41.289073100000003</v>
      </c>
      <c r="BA102" s="104">
        <v>68.987701770000001</v>
      </c>
      <c r="BB102" s="104">
        <v>85.987701770000001</v>
      </c>
      <c r="BC102" s="104">
        <v>66.987701770000001</v>
      </c>
      <c r="BD102" s="104">
        <v>42.181828179999997</v>
      </c>
      <c r="BE102" s="104">
        <v>28.93182818</v>
      </c>
      <c r="BF102" s="104">
        <v>28.93182818</v>
      </c>
      <c r="BG102" s="93">
        <v>30.835381779999999</v>
      </c>
      <c r="BH102" s="93">
        <v>30.835381779999999</v>
      </c>
      <c r="BI102" s="93">
        <v>28.585381779999999</v>
      </c>
      <c r="BJ102" s="93">
        <v>31.023799629999999</v>
      </c>
      <c r="BK102" s="93">
        <v>33.273799629999999</v>
      </c>
    </row>
    <row r="103" spans="1:63" ht="14.25">
      <c r="A103" s="134">
        <v>36672</v>
      </c>
      <c r="B103" s="132"/>
      <c r="C103" s="135">
        <v>34881</v>
      </c>
      <c r="D103" s="71">
        <v>67</v>
      </c>
      <c r="E103" s="125">
        <v>93.5</v>
      </c>
      <c r="F103" s="102">
        <v>102.5</v>
      </c>
      <c r="G103" s="102">
        <v>91.5</v>
      </c>
      <c r="H103" s="102">
        <v>60.25</v>
      </c>
      <c r="I103" s="102">
        <v>46.25</v>
      </c>
      <c r="J103" s="102">
        <v>46.25</v>
      </c>
      <c r="K103" s="102">
        <v>44.5</v>
      </c>
      <c r="L103" s="102">
        <v>44.5</v>
      </c>
      <c r="M103" s="102">
        <v>42.25</v>
      </c>
      <c r="N103" s="103">
        <v>43.75</v>
      </c>
      <c r="O103" s="102">
        <v>46</v>
      </c>
      <c r="P103" s="102">
        <v>52.75</v>
      </c>
      <c r="Q103" s="102">
        <v>86</v>
      </c>
      <c r="R103" s="102">
        <v>95</v>
      </c>
      <c r="S103" s="102">
        <v>84</v>
      </c>
      <c r="T103" s="102">
        <v>51.75</v>
      </c>
      <c r="U103" s="102">
        <v>37.75</v>
      </c>
      <c r="V103" s="102">
        <v>37.75</v>
      </c>
      <c r="W103" s="102">
        <v>35.835896140000003</v>
      </c>
      <c r="X103" s="104">
        <v>35.835896140000003</v>
      </c>
      <c r="Y103" s="104">
        <v>33.585896140000003</v>
      </c>
      <c r="Z103" s="104">
        <v>35.649440290000001</v>
      </c>
      <c r="AA103" s="104">
        <v>37.899440290000001</v>
      </c>
      <c r="AB103" s="104">
        <v>44.649440290000001</v>
      </c>
      <c r="AC103" s="104">
        <v>75.875102279999993</v>
      </c>
      <c r="AD103" s="105">
        <v>84.875102279999993</v>
      </c>
      <c r="AE103" s="105">
        <v>73.875102279999993</v>
      </c>
      <c r="AF103" s="105">
        <v>45.999186989999998</v>
      </c>
      <c r="AG103" s="104">
        <v>31.999186989999998</v>
      </c>
      <c r="AH103" s="104">
        <v>31.999186989999998</v>
      </c>
      <c r="AI103" s="104">
        <v>32.573604279999998</v>
      </c>
      <c r="AJ103" s="104">
        <v>32.573604279999998</v>
      </c>
      <c r="AK103" s="104">
        <v>30.323604280000001</v>
      </c>
      <c r="AL103" s="104">
        <v>32.620041960000002</v>
      </c>
      <c r="AM103" s="118">
        <v>34.870041960000002</v>
      </c>
      <c r="AN103" s="108">
        <v>41.620041960000002</v>
      </c>
      <c r="AO103" s="108">
        <v>73.013777050000002</v>
      </c>
      <c r="AP103" s="104">
        <v>82.013777050000002</v>
      </c>
      <c r="AQ103" s="110">
        <v>71.013777050000002</v>
      </c>
      <c r="AR103" s="110">
        <v>43.573810850000001</v>
      </c>
      <c r="AS103" s="110">
        <v>29.573810850000001</v>
      </c>
      <c r="AT103" s="110">
        <v>29.573810850000001</v>
      </c>
      <c r="AU103" s="110">
        <v>30.8336817</v>
      </c>
      <c r="AV103" s="110">
        <v>30.8336817</v>
      </c>
      <c r="AW103" s="110">
        <v>28.5836817</v>
      </c>
      <c r="AX103" s="104">
        <v>30.99444411</v>
      </c>
      <c r="AY103" s="104">
        <v>33.244444110000003</v>
      </c>
      <c r="AZ103" s="104">
        <v>39.994444110000003</v>
      </c>
      <c r="BA103" s="104">
        <v>72.023208639999993</v>
      </c>
      <c r="BB103" s="104">
        <v>81.023208639999993</v>
      </c>
      <c r="BC103" s="104">
        <v>70.023208639999993</v>
      </c>
      <c r="BD103" s="104">
        <v>42.029331679999999</v>
      </c>
      <c r="BE103" s="104">
        <v>28.029331679999999</v>
      </c>
      <c r="BF103" s="104">
        <v>28.029331679999999</v>
      </c>
      <c r="BG103" s="93">
        <v>29.531771790000001</v>
      </c>
      <c r="BH103" s="93">
        <v>29.531771790000001</v>
      </c>
      <c r="BI103" s="93">
        <v>27.281771790000001</v>
      </c>
      <c r="BJ103" s="93">
        <v>29.734081920000001</v>
      </c>
      <c r="BK103" s="93">
        <v>31.984081920000001</v>
      </c>
    </row>
    <row r="104" spans="1:63" ht="14.25">
      <c r="A104" s="134">
        <v>36676</v>
      </c>
      <c r="B104" s="132"/>
      <c r="C104" s="135">
        <v>34881</v>
      </c>
      <c r="D104" s="71">
        <v>93.25</v>
      </c>
      <c r="E104" s="125">
        <v>108.25</v>
      </c>
      <c r="F104" s="102">
        <v>89.75</v>
      </c>
      <c r="G104" s="102">
        <v>61.25</v>
      </c>
      <c r="H104" s="102">
        <v>48</v>
      </c>
      <c r="I104" s="102">
        <v>48</v>
      </c>
      <c r="J104" s="102">
        <v>45.25</v>
      </c>
      <c r="K104" s="102">
        <v>45.25</v>
      </c>
      <c r="L104" s="102">
        <v>43.25</v>
      </c>
      <c r="M104" s="102">
        <v>45</v>
      </c>
      <c r="N104" s="103">
        <v>47.25</v>
      </c>
      <c r="O104" s="102">
        <v>54</v>
      </c>
      <c r="P104" s="102">
        <v>86</v>
      </c>
      <c r="Q104" s="102">
        <v>101</v>
      </c>
      <c r="R104" s="102">
        <v>82.5</v>
      </c>
      <c r="S104" s="102">
        <v>52.75</v>
      </c>
      <c r="T104" s="102">
        <v>39.5</v>
      </c>
      <c r="U104" s="102">
        <v>39.5</v>
      </c>
      <c r="V104" s="102">
        <v>35.865756310000002</v>
      </c>
      <c r="W104" s="102">
        <v>36.22312574</v>
      </c>
      <c r="X104" s="104">
        <v>34.22312574</v>
      </c>
      <c r="Y104" s="104">
        <v>36.453301539999998</v>
      </c>
      <c r="Z104" s="104">
        <v>38.703301539999998</v>
      </c>
      <c r="AA104" s="104">
        <v>45.453301539999998</v>
      </c>
      <c r="AB104" s="104">
        <v>75.118925779999998</v>
      </c>
      <c r="AC104" s="104">
        <v>90.118925779999998</v>
      </c>
      <c r="AD104" s="105">
        <v>71.618925779999998</v>
      </c>
      <c r="AE104" s="105">
        <v>46.55186776</v>
      </c>
      <c r="AF104" s="105">
        <v>33.30186776</v>
      </c>
      <c r="AG104" s="104">
        <v>33.30186776</v>
      </c>
      <c r="AH104" s="104">
        <v>32.122973850000001</v>
      </c>
      <c r="AI104" s="104">
        <v>32.48034328</v>
      </c>
      <c r="AJ104" s="104">
        <v>30.48034328</v>
      </c>
      <c r="AK104" s="104">
        <v>32.972184040000002</v>
      </c>
      <c r="AL104" s="104">
        <v>35.222184040000002</v>
      </c>
      <c r="AM104" s="121">
        <v>41.972184040000002</v>
      </c>
      <c r="AN104" s="108">
        <v>71.563343880000005</v>
      </c>
      <c r="AO104" s="108">
        <v>86.563343880000005</v>
      </c>
      <c r="AP104" s="104">
        <v>68.063343880000005</v>
      </c>
      <c r="AQ104" s="110">
        <v>43.887860910000001</v>
      </c>
      <c r="AR104" s="104">
        <v>30.637860910000001</v>
      </c>
      <c r="AS104" s="104">
        <v>30.637860910000001</v>
      </c>
      <c r="AT104" s="104">
        <v>30.376626659999999</v>
      </c>
      <c r="AU104" s="104">
        <v>30.733996080000001</v>
      </c>
      <c r="AV104" s="104">
        <v>28.733996080000001</v>
      </c>
      <c r="AW104" s="104">
        <v>31.34587329</v>
      </c>
      <c r="AX104" s="104">
        <v>33.59587329</v>
      </c>
      <c r="AY104" s="104">
        <v>40.34587329</v>
      </c>
      <c r="AZ104" s="104">
        <v>70.576438370000005</v>
      </c>
      <c r="BA104" s="104">
        <v>85.576438370000005</v>
      </c>
      <c r="BB104" s="104">
        <v>67.076438370000005</v>
      </c>
      <c r="BC104" s="104">
        <v>42.350195450000001</v>
      </c>
      <c r="BD104" s="104">
        <v>29.100195450000001</v>
      </c>
      <c r="BE104" s="104">
        <v>29.100195450000001</v>
      </c>
      <c r="BF104" s="104">
        <v>29.072712540000001</v>
      </c>
      <c r="BG104" s="93">
        <v>29.43008197</v>
      </c>
      <c r="BH104" s="93">
        <v>27.43008197</v>
      </c>
      <c r="BI104" s="93">
        <v>30.083812200000001</v>
      </c>
      <c r="BJ104" s="93">
        <v>32.333812199999997</v>
      </c>
      <c r="BK104" s="93">
        <v>161.5</v>
      </c>
    </row>
    <row r="105" spans="1:63" ht="14.25">
      <c r="A105" s="134">
        <v>36677</v>
      </c>
      <c r="B105" s="132"/>
      <c r="C105" s="135">
        <v>34881</v>
      </c>
      <c r="D105" s="71">
        <v>93.5</v>
      </c>
      <c r="E105" s="125">
        <v>110.5</v>
      </c>
      <c r="F105" s="102">
        <v>90.5</v>
      </c>
      <c r="G105" s="102">
        <v>62.5</v>
      </c>
      <c r="H105" s="102">
        <v>49</v>
      </c>
      <c r="I105" s="102">
        <v>49</v>
      </c>
      <c r="J105" s="102">
        <v>46.25</v>
      </c>
      <c r="K105" s="102">
        <v>46.25</v>
      </c>
      <c r="L105" s="102">
        <v>43.75</v>
      </c>
      <c r="M105" s="102">
        <v>46.25</v>
      </c>
      <c r="N105" s="103">
        <v>48.5</v>
      </c>
      <c r="O105" s="102">
        <v>55.25</v>
      </c>
      <c r="P105" s="102">
        <v>85.5</v>
      </c>
      <c r="Q105" s="102">
        <v>102.5</v>
      </c>
      <c r="R105" s="102">
        <v>82.5</v>
      </c>
      <c r="S105" s="102">
        <v>53</v>
      </c>
      <c r="T105" s="102">
        <v>39.5</v>
      </c>
      <c r="U105" s="102">
        <v>39.5</v>
      </c>
      <c r="V105" s="102">
        <v>36.29409441</v>
      </c>
      <c r="W105" s="102">
        <v>36.668572480000002</v>
      </c>
      <c r="X105" s="104">
        <v>34.168572480000002</v>
      </c>
      <c r="Y105" s="104">
        <v>36.999480720000001</v>
      </c>
      <c r="Z105" s="104">
        <v>39.249480720000001</v>
      </c>
      <c r="AA105" s="104">
        <v>45.999480720000001</v>
      </c>
      <c r="AB105" s="104">
        <v>73.404918679999994</v>
      </c>
      <c r="AC105" s="104">
        <v>90.404918679999994</v>
      </c>
      <c r="AD105" s="105">
        <v>70.404918679999994</v>
      </c>
      <c r="AE105" s="105">
        <v>46.203732039999998</v>
      </c>
      <c r="AF105" s="105">
        <v>32.703732039999998</v>
      </c>
      <c r="AG105" s="104">
        <v>32.703732039999998</v>
      </c>
      <c r="AH105" s="104">
        <v>31.843661340000001</v>
      </c>
      <c r="AI105" s="104">
        <v>32.218139409999999</v>
      </c>
      <c r="AJ105" s="104">
        <v>29.718139409999999</v>
      </c>
      <c r="AK105" s="104">
        <v>32.830979859999999</v>
      </c>
      <c r="AL105" s="104">
        <v>35.080979859999999</v>
      </c>
      <c r="AM105" s="118">
        <v>41.830979859999999</v>
      </c>
      <c r="AN105" s="108">
        <v>68.773103789999993</v>
      </c>
      <c r="AO105" s="108">
        <v>85.773103789999993</v>
      </c>
      <c r="AP105" s="104">
        <v>65.773103789999993</v>
      </c>
      <c r="AQ105" s="110">
        <v>43.189725430000003</v>
      </c>
      <c r="AR105" s="104">
        <v>29.689725429999999</v>
      </c>
      <c r="AS105" s="104">
        <v>29.689725429999999</v>
      </c>
      <c r="AT105" s="104">
        <v>30.103777610000002</v>
      </c>
      <c r="AU105" s="104">
        <v>30.47825568</v>
      </c>
      <c r="AV105" s="104">
        <v>27.97825568</v>
      </c>
      <c r="AW105" s="104">
        <v>31.215967299999999</v>
      </c>
      <c r="AX105" s="104">
        <v>33.465967300000003</v>
      </c>
      <c r="AY105" s="104">
        <v>40.215967300000003</v>
      </c>
      <c r="AZ105" s="104">
        <v>67.766624730000004</v>
      </c>
      <c r="BA105" s="104">
        <v>84.766624730000004</v>
      </c>
      <c r="BB105" s="104">
        <v>64.766624730000004</v>
      </c>
      <c r="BC105" s="104">
        <v>41.65378295</v>
      </c>
      <c r="BD105" s="104">
        <v>28.15378295</v>
      </c>
      <c r="BE105" s="104">
        <v>28.15378295</v>
      </c>
      <c r="BF105" s="104">
        <v>28.804703880000002</v>
      </c>
      <c r="BG105" s="93">
        <v>29.17918195</v>
      </c>
      <c r="BH105" s="93">
        <v>26.67918195</v>
      </c>
      <c r="BI105" s="93">
        <v>29.956032480000001</v>
      </c>
      <c r="BJ105" s="93">
        <v>32.206032479999998</v>
      </c>
      <c r="BK105" s="93">
        <v>166</v>
      </c>
    </row>
    <row r="106" spans="1:63" ht="14.25">
      <c r="A106" s="134">
        <v>36678</v>
      </c>
      <c r="B106" s="132"/>
      <c r="C106" s="135">
        <v>34881</v>
      </c>
      <c r="D106" s="71">
        <v>91</v>
      </c>
      <c r="E106" s="125">
        <v>108</v>
      </c>
      <c r="F106" s="102">
        <v>89</v>
      </c>
      <c r="G106" s="102">
        <v>60</v>
      </c>
      <c r="H106" s="102">
        <v>47</v>
      </c>
      <c r="I106" s="102">
        <v>47</v>
      </c>
      <c r="J106" s="102">
        <v>46.25</v>
      </c>
      <c r="K106" s="102">
        <v>43.75</v>
      </c>
      <c r="L106" s="102">
        <v>41.75</v>
      </c>
      <c r="M106" s="102">
        <v>45.25</v>
      </c>
      <c r="N106" s="103">
        <v>47.5</v>
      </c>
      <c r="O106" s="102">
        <v>54.25</v>
      </c>
      <c r="P106" s="102">
        <v>82.5</v>
      </c>
      <c r="Q106" s="102">
        <v>99.5</v>
      </c>
      <c r="R106" s="102">
        <v>80.5</v>
      </c>
      <c r="S106" s="102">
        <v>50.5</v>
      </c>
      <c r="T106" s="102">
        <v>37.5</v>
      </c>
      <c r="U106" s="102">
        <v>37.5</v>
      </c>
      <c r="V106" s="102">
        <v>36.119983619999999</v>
      </c>
      <c r="W106" s="102">
        <v>34.276591660000001</v>
      </c>
      <c r="X106" s="104">
        <v>32.276591660000001</v>
      </c>
      <c r="Y106" s="104">
        <v>36.307665409999998</v>
      </c>
      <c r="Z106" s="104">
        <v>38.557665409999998</v>
      </c>
      <c r="AA106" s="104">
        <v>45.307665409999998</v>
      </c>
      <c r="AB106" s="104">
        <v>71.480771899999993</v>
      </c>
      <c r="AC106" s="104">
        <v>88.480771899999993</v>
      </c>
      <c r="AD106" s="105">
        <v>69.480771899999993</v>
      </c>
      <c r="AE106" s="105">
        <v>44.587704090000003</v>
      </c>
      <c r="AF106" s="105">
        <v>31.587704089999999</v>
      </c>
      <c r="AG106" s="104">
        <v>31.587704089999999</v>
      </c>
      <c r="AH106" s="104">
        <v>33.335816080000001</v>
      </c>
      <c r="AI106" s="104">
        <v>31.49242413</v>
      </c>
      <c r="AJ106" s="104">
        <v>29.49242413</v>
      </c>
      <c r="AK106" s="104">
        <v>33.72206568</v>
      </c>
      <c r="AL106" s="104">
        <v>35.97206568</v>
      </c>
      <c r="AM106" s="121">
        <v>42.72206568</v>
      </c>
      <c r="AN106" s="108">
        <v>69.341683279999998</v>
      </c>
      <c r="AO106" s="108">
        <v>86.341683279999998</v>
      </c>
      <c r="AP106" s="104">
        <v>67.341683279999998</v>
      </c>
      <c r="AQ106" s="110">
        <v>42.388845779999997</v>
      </c>
      <c r="AR106" s="110">
        <v>29.38884578</v>
      </c>
      <c r="AS106" s="110">
        <v>29.38884578</v>
      </c>
      <c r="AT106" s="110">
        <v>31.586287290000001</v>
      </c>
      <c r="AU106" s="110">
        <v>29.74289533</v>
      </c>
      <c r="AV106" s="110">
        <v>27.74289533</v>
      </c>
      <c r="AW106" s="110">
        <v>32.108541109999997</v>
      </c>
      <c r="AX106" s="104">
        <v>34.358541109999997</v>
      </c>
      <c r="AY106" s="104">
        <v>41.108541109999997</v>
      </c>
      <c r="AZ106" s="104">
        <v>68.362015589999999</v>
      </c>
      <c r="BA106" s="104">
        <v>85.362015589999999</v>
      </c>
      <c r="BB106" s="104">
        <v>66.362015589999999</v>
      </c>
      <c r="BC106" s="104">
        <v>40.832899439999998</v>
      </c>
      <c r="BD106" s="104">
        <v>27.832899439999998</v>
      </c>
      <c r="BE106" s="104">
        <v>27.832899439999998</v>
      </c>
      <c r="BF106" s="104">
        <v>30.28208437</v>
      </c>
      <c r="BG106" s="93">
        <v>28.438692410000002</v>
      </c>
      <c r="BH106" s="93">
        <v>26.438692410000002</v>
      </c>
      <c r="BI106" s="93">
        <v>30.84538362</v>
      </c>
      <c r="BJ106" s="93">
        <v>33.09538362</v>
      </c>
      <c r="BK106" s="93">
        <v>39.84538362</v>
      </c>
    </row>
    <row r="107" spans="1:63" ht="14.25">
      <c r="A107" s="134">
        <v>36679</v>
      </c>
      <c r="B107" s="132"/>
      <c r="C107" s="135">
        <v>34881</v>
      </c>
      <c r="D107" s="71">
        <v>93</v>
      </c>
      <c r="E107" s="125">
        <v>108</v>
      </c>
      <c r="F107" s="102">
        <v>89</v>
      </c>
      <c r="G107" s="102">
        <v>60.5</v>
      </c>
      <c r="H107" s="102">
        <v>47.25</v>
      </c>
      <c r="I107" s="102">
        <v>47.25</v>
      </c>
      <c r="J107" s="102">
        <v>46.625</v>
      </c>
      <c r="K107" s="102">
        <v>44.125</v>
      </c>
      <c r="L107" s="102">
        <v>42.125</v>
      </c>
      <c r="M107" s="102">
        <v>45.5</v>
      </c>
      <c r="N107" s="103">
        <v>47.75</v>
      </c>
      <c r="O107" s="102">
        <v>54.5</v>
      </c>
      <c r="P107" s="102">
        <v>85</v>
      </c>
      <c r="Q107" s="102">
        <v>100</v>
      </c>
      <c r="R107" s="102">
        <v>81</v>
      </c>
      <c r="S107" s="102">
        <v>52</v>
      </c>
      <c r="T107" s="102">
        <v>38.75</v>
      </c>
      <c r="U107" s="102">
        <v>38.75</v>
      </c>
      <c r="V107" s="102">
        <v>36.776939059999997</v>
      </c>
      <c r="W107" s="102">
        <v>34.767099539999997</v>
      </c>
      <c r="X107" s="104">
        <v>32.767099539999997</v>
      </c>
      <c r="Y107" s="104">
        <v>36.62836746</v>
      </c>
      <c r="Z107" s="104">
        <v>38.87836746</v>
      </c>
      <c r="AA107" s="104">
        <v>45.62836746</v>
      </c>
      <c r="AB107" s="104">
        <v>73.889976899999994</v>
      </c>
      <c r="AC107" s="104">
        <v>88.889976899999994</v>
      </c>
      <c r="AD107" s="105">
        <v>69.889976899999994</v>
      </c>
      <c r="AE107" s="105">
        <v>45.875900479999999</v>
      </c>
      <c r="AF107" s="105">
        <v>32.625900479999999</v>
      </c>
      <c r="AG107" s="104">
        <v>32.625900479999999</v>
      </c>
      <c r="AH107" s="104">
        <v>33.511072859999999</v>
      </c>
      <c r="AI107" s="104">
        <v>31.501233339999999</v>
      </c>
      <c r="AJ107" s="104">
        <v>29.501233339999999</v>
      </c>
      <c r="AK107" s="104">
        <v>33.585304999999998</v>
      </c>
      <c r="AL107" s="104">
        <v>35.835304999999998</v>
      </c>
      <c r="AM107" s="118">
        <v>42.585304999999998</v>
      </c>
      <c r="AN107" s="108">
        <v>71.054115640000006</v>
      </c>
      <c r="AO107" s="108">
        <v>86.054115640000006</v>
      </c>
      <c r="AP107" s="104">
        <v>67.054115640000006</v>
      </c>
      <c r="AQ107" s="110">
        <v>43.444381989999997</v>
      </c>
      <c r="AR107" s="110">
        <v>30.19438199</v>
      </c>
      <c r="AS107" s="110">
        <v>30.19438199</v>
      </c>
      <c r="AT107" s="110">
        <v>31.75576521</v>
      </c>
      <c r="AU107" s="110">
        <v>29.74592569</v>
      </c>
      <c r="AV107" s="114">
        <v>27.74592569</v>
      </c>
      <c r="AW107" s="114">
        <v>31.963759719999999</v>
      </c>
      <c r="AX107" s="104">
        <v>34.213759719999999</v>
      </c>
      <c r="AY107" s="104">
        <v>40.963759719999999</v>
      </c>
      <c r="AZ107" s="104">
        <v>70.083326830000004</v>
      </c>
      <c r="BA107" s="104">
        <v>85.083326830000004</v>
      </c>
      <c r="BB107" s="104">
        <v>66.083326830000004</v>
      </c>
      <c r="BC107" s="104">
        <v>41.895377109999998</v>
      </c>
      <c r="BD107" s="104">
        <v>28.645377109999998</v>
      </c>
      <c r="BE107" s="104">
        <v>28.645377109999998</v>
      </c>
      <c r="BF107" s="104">
        <v>30.44876635</v>
      </c>
      <c r="BG107" s="93">
        <v>28.43892683</v>
      </c>
      <c r="BH107" s="93">
        <v>26.43892683</v>
      </c>
      <c r="BI107" s="93">
        <v>30.699310069999999</v>
      </c>
      <c r="BJ107" s="93">
        <v>32.949310070000003</v>
      </c>
      <c r="BK107" s="93">
        <v>39.699310070000003</v>
      </c>
    </row>
    <row r="108" spans="1:63" ht="14.25">
      <c r="A108" s="134">
        <v>36682</v>
      </c>
      <c r="B108" s="132"/>
      <c r="C108" s="135">
        <v>34881</v>
      </c>
      <c r="D108" s="71">
        <v>90.75</v>
      </c>
      <c r="E108" s="125">
        <v>108.75</v>
      </c>
      <c r="F108" s="102">
        <v>88.75</v>
      </c>
      <c r="G108" s="102">
        <v>61</v>
      </c>
      <c r="H108" s="102">
        <v>48.25</v>
      </c>
      <c r="I108" s="102">
        <v>48.25</v>
      </c>
      <c r="J108" s="102">
        <v>48.125</v>
      </c>
      <c r="K108" s="102">
        <v>45.375</v>
      </c>
      <c r="L108" s="102">
        <v>43.375</v>
      </c>
      <c r="M108" s="102">
        <v>43.5</v>
      </c>
      <c r="N108" s="103">
        <v>47</v>
      </c>
      <c r="O108" s="102">
        <v>60</v>
      </c>
      <c r="P108" s="102">
        <v>82</v>
      </c>
      <c r="Q108" s="102">
        <v>100</v>
      </c>
      <c r="R108" s="102">
        <v>80</v>
      </c>
      <c r="S108" s="102">
        <v>52</v>
      </c>
      <c r="T108" s="102">
        <v>39.25</v>
      </c>
      <c r="U108" s="102">
        <v>39.25</v>
      </c>
      <c r="V108" s="102">
        <v>38.18501148</v>
      </c>
      <c r="W108" s="102">
        <v>35.933650839999999</v>
      </c>
      <c r="X108" s="104">
        <v>33.933650839999999</v>
      </c>
      <c r="Y108" s="104">
        <v>34.591069490000002</v>
      </c>
      <c r="Z108" s="104">
        <v>38.091069490000002</v>
      </c>
      <c r="AA108" s="104">
        <v>51.091069490000002</v>
      </c>
      <c r="AB108" s="104">
        <v>70.991548309999999</v>
      </c>
      <c r="AC108" s="104">
        <v>88.991548309999999</v>
      </c>
      <c r="AD108" s="105">
        <v>68.991548309999999</v>
      </c>
      <c r="AE108" s="105">
        <v>45.786809570000003</v>
      </c>
      <c r="AF108" s="105">
        <v>33.036809570000003</v>
      </c>
      <c r="AG108" s="104">
        <v>33.036809570000003</v>
      </c>
      <c r="AH108" s="104">
        <v>34.65651192</v>
      </c>
      <c r="AI108" s="104">
        <v>32.405151279999998</v>
      </c>
      <c r="AJ108" s="104">
        <v>30.405151279999998</v>
      </c>
      <c r="AK108" s="104">
        <v>31.3173788</v>
      </c>
      <c r="AL108" s="104">
        <v>34.8173788</v>
      </c>
      <c r="AM108" s="121">
        <v>47.8173788</v>
      </c>
      <c r="AN108" s="108">
        <v>67.817873230000004</v>
      </c>
      <c r="AO108" s="108">
        <v>85.817873230000004</v>
      </c>
      <c r="AP108" s="104">
        <v>65.817873230000004</v>
      </c>
      <c r="AQ108" s="110">
        <v>43.237253690000003</v>
      </c>
      <c r="AR108" s="110">
        <v>30.487253689999999</v>
      </c>
      <c r="AS108" s="110">
        <v>30.487253689999999</v>
      </c>
      <c r="AT108" s="110">
        <v>32.912261450000003</v>
      </c>
      <c r="AU108" s="110">
        <v>30.660900810000001</v>
      </c>
      <c r="AV108" s="114">
        <v>28.660900810000001</v>
      </c>
      <c r="AW108" s="110">
        <v>29.704478760000001</v>
      </c>
      <c r="AX108" s="104">
        <v>33.204478760000001</v>
      </c>
      <c r="AY108" s="104">
        <v>46.204478760000001</v>
      </c>
      <c r="AZ108" s="104">
        <v>66.824289340000007</v>
      </c>
      <c r="BA108" s="104">
        <v>84.824289340000007</v>
      </c>
      <c r="BB108" s="104">
        <v>64.824289340000007</v>
      </c>
      <c r="BC108" s="104">
        <v>41.688907909999998</v>
      </c>
      <c r="BD108" s="104">
        <v>28.938907910000001</v>
      </c>
      <c r="BE108" s="104">
        <v>28.938907910000001</v>
      </c>
      <c r="BF108" s="104">
        <v>31.60281788</v>
      </c>
      <c r="BG108" s="93">
        <v>29.351457239999998</v>
      </c>
      <c r="BH108" s="93">
        <v>27.351457239999998</v>
      </c>
      <c r="BI108" s="93">
        <v>28.440272400000001</v>
      </c>
      <c r="BJ108" s="93">
        <v>31.940272400000001</v>
      </c>
      <c r="BK108" s="93">
        <v>44.940272399999998</v>
      </c>
    </row>
    <row r="109" spans="1:63" ht="14.25">
      <c r="A109" s="134">
        <v>36683</v>
      </c>
      <c r="B109" s="132"/>
      <c r="C109" s="135">
        <v>34881</v>
      </c>
      <c r="D109" s="71">
        <v>91.75</v>
      </c>
      <c r="E109" s="125">
        <v>108.75</v>
      </c>
      <c r="F109" s="102">
        <v>88.75</v>
      </c>
      <c r="G109" s="102">
        <v>62</v>
      </c>
      <c r="H109" s="102">
        <v>49</v>
      </c>
      <c r="I109" s="102">
        <v>49</v>
      </c>
      <c r="J109" s="102">
        <v>48.125</v>
      </c>
      <c r="K109" s="102">
        <v>45.375</v>
      </c>
      <c r="L109" s="102">
        <v>43.375</v>
      </c>
      <c r="M109" s="102">
        <v>44.5</v>
      </c>
      <c r="N109" s="103">
        <v>48</v>
      </c>
      <c r="O109" s="102">
        <v>60</v>
      </c>
      <c r="P109" s="102">
        <v>84</v>
      </c>
      <c r="Q109" s="102">
        <v>101</v>
      </c>
      <c r="R109" s="102">
        <v>81</v>
      </c>
      <c r="S109" s="102">
        <v>52.25</v>
      </c>
      <c r="T109" s="102">
        <v>39.25</v>
      </c>
      <c r="U109" s="102">
        <v>39.25</v>
      </c>
      <c r="V109" s="102">
        <v>38.489897370000001</v>
      </c>
      <c r="W109" s="102">
        <v>36.208163370000001</v>
      </c>
      <c r="X109" s="104">
        <v>34.208163370000001</v>
      </c>
      <c r="Y109" s="104">
        <v>35.79040577</v>
      </c>
      <c r="Z109" s="104">
        <v>39.29040577</v>
      </c>
      <c r="AA109" s="104">
        <v>51.29040577</v>
      </c>
      <c r="AB109" s="104">
        <v>73.330348400000005</v>
      </c>
      <c r="AC109" s="104">
        <v>90.330348400000005</v>
      </c>
      <c r="AD109" s="105">
        <v>70.330348400000005</v>
      </c>
      <c r="AE109" s="105">
        <v>46.167793090000004</v>
      </c>
      <c r="AF109" s="105">
        <v>33.167793090000004</v>
      </c>
      <c r="AG109" s="104">
        <v>33.167793090000004</v>
      </c>
      <c r="AH109" s="104">
        <v>35.075159589999998</v>
      </c>
      <c r="AI109" s="104">
        <v>32.793425599999999</v>
      </c>
      <c r="AJ109" s="104">
        <v>30.793425599999999</v>
      </c>
      <c r="AK109" s="104">
        <v>32.53697494</v>
      </c>
      <c r="AL109" s="104">
        <v>36.03697494</v>
      </c>
      <c r="AM109" s="118">
        <v>48.03697494</v>
      </c>
      <c r="AN109" s="108">
        <v>70.04175429</v>
      </c>
      <c r="AO109" s="108">
        <v>87.04175429</v>
      </c>
      <c r="AP109" s="104">
        <v>67.04175429</v>
      </c>
      <c r="AQ109" s="110">
        <v>43.449089960000002</v>
      </c>
      <c r="AR109" s="110">
        <v>30.449089959999998</v>
      </c>
      <c r="AS109" s="110">
        <v>30.449089959999998</v>
      </c>
      <c r="AT109" s="110">
        <v>32.965363259999997</v>
      </c>
      <c r="AU109" s="110">
        <v>30.683629270000001</v>
      </c>
      <c r="AV109" s="114">
        <v>28.683629270000001</v>
      </c>
      <c r="AW109" s="110">
        <v>30.498207059999999</v>
      </c>
      <c r="AX109" s="104">
        <v>33.998207059999999</v>
      </c>
      <c r="AY109" s="104">
        <v>45.998207059999999</v>
      </c>
      <c r="AZ109" s="104">
        <v>68.205405880000001</v>
      </c>
      <c r="BA109" s="104">
        <v>85.205405880000001</v>
      </c>
      <c r="BB109" s="104">
        <v>65.205405880000001</v>
      </c>
      <c r="BC109" s="104">
        <v>41.504887600000004</v>
      </c>
      <c r="BD109" s="104">
        <v>28.5048876</v>
      </c>
      <c r="BE109" s="104">
        <v>28.5048876</v>
      </c>
      <c r="BF109" s="104">
        <v>31.30855502</v>
      </c>
      <c r="BG109" s="93">
        <v>29.02682102</v>
      </c>
      <c r="BH109" s="93">
        <v>27.02682102</v>
      </c>
      <c r="BI109" s="93">
        <v>28.812203090000001</v>
      </c>
      <c r="BJ109" s="93">
        <v>32.312203089999997</v>
      </c>
      <c r="BK109" s="93">
        <v>44.312203089999997</v>
      </c>
    </row>
    <row r="110" spans="1:63" ht="14.25">
      <c r="A110" s="134">
        <v>36684</v>
      </c>
      <c r="B110" s="132"/>
      <c r="C110" s="135">
        <v>34881</v>
      </c>
      <c r="D110" s="71">
        <v>93.75</v>
      </c>
      <c r="E110" s="125">
        <v>106.75</v>
      </c>
      <c r="F110" s="102">
        <v>91.75</v>
      </c>
      <c r="G110" s="102">
        <v>62.5</v>
      </c>
      <c r="H110" s="102">
        <v>49</v>
      </c>
      <c r="I110" s="102">
        <v>48.5</v>
      </c>
      <c r="J110" s="102">
        <v>48.125</v>
      </c>
      <c r="K110" s="102">
        <v>45.625</v>
      </c>
      <c r="L110" s="102">
        <v>43.625</v>
      </c>
      <c r="M110" s="102">
        <v>44</v>
      </c>
      <c r="N110" s="103">
        <v>47.5</v>
      </c>
      <c r="O110" s="102">
        <v>59.5</v>
      </c>
      <c r="P110" s="102">
        <v>86</v>
      </c>
      <c r="Q110" s="102">
        <v>99</v>
      </c>
      <c r="R110" s="102">
        <v>84</v>
      </c>
      <c r="S110" s="102">
        <v>52.5</v>
      </c>
      <c r="T110" s="102">
        <v>39</v>
      </c>
      <c r="U110" s="102">
        <v>38.5</v>
      </c>
      <c r="V110" s="102">
        <v>38.83934086</v>
      </c>
      <c r="W110" s="102">
        <v>36.745828349999996</v>
      </c>
      <c r="X110" s="104">
        <v>34.745828349999996</v>
      </c>
      <c r="Y110" s="104">
        <v>35.588471220000002</v>
      </c>
      <c r="Z110" s="104">
        <v>39.088471220000002</v>
      </c>
      <c r="AA110" s="104">
        <v>51.088471220000002</v>
      </c>
      <c r="AB110" s="104">
        <v>75.562923569999995</v>
      </c>
      <c r="AC110" s="104">
        <v>88.562923569999995</v>
      </c>
      <c r="AD110" s="105">
        <v>73.562923569999995</v>
      </c>
      <c r="AE110" s="105">
        <v>46.470060279999998</v>
      </c>
      <c r="AF110" s="105">
        <v>32.970060279999998</v>
      </c>
      <c r="AG110" s="104">
        <v>32.470060279999998</v>
      </c>
      <c r="AH110" s="104">
        <v>35.236544739999999</v>
      </c>
      <c r="AI110" s="104">
        <v>33.143032239999997</v>
      </c>
      <c r="AJ110" s="104">
        <v>31.14303224</v>
      </c>
      <c r="AK110" s="104">
        <v>32.128308599999997</v>
      </c>
      <c r="AL110" s="104">
        <v>35.628308599999997</v>
      </c>
      <c r="AM110" s="121">
        <v>47.628308599999997</v>
      </c>
      <c r="AN110" s="108">
        <v>71.850831040000003</v>
      </c>
      <c r="AO110" s="108">
        <v>84.850831040000003</v>
      </c>
      <c r="AP110" s="104">
        <v>69.850831040000003</v>
      </c>
      <c r="AQ110" s="110">
        <v>43.556099279999998</v>
      </c>
      <c r="AR110" s="110">
        <v>30.056099280000002</v>
      </c>
      <c r="AS110" s="110">
        <v>29.556099280000002</v>
      </c>
      <c r="AT110" s="110">
        <v>32.949362749999999</v>
      </c>
      <c r="AU110" s="110">
        <v>30.855850239999999</v>
      </c>
      <c r="AV110" s="114">
        <v>28.855850239999999</v>
      </c>
      <c r="AW110" s="110">
        <v>29.87878796</v>
      </c>
      <c r="AX110" s="104">
        <v>33.378787959999997</v>
      </c>
      <c r="AY110" s="104">
        <v>45.378787959999997</v>
      </c>
      <c r="AZ110" s="104">
        <v>69.579004670000003</v>
      </c>
      <c r="BA110" s="104">
        <v>82.579004670000003</v>
      </c>
      <c r="BB110" s="104">
        <v>67.579004670000003</v>
      </c>
      <c r="BC110" s="104">
        <v>41.420692129999999</v>
      </c>
      <c r="BD110" s="104">
        <v>27.920692129999999</v>
      </c>
      <c r="BE110" s="104">
        <v>27.420692129999999</v>
      </c>
      <c r="BF110" s="104">
        <v>31.060542269999999</v>
      </c>
      <c r="BG110" s="93">
        <v>28.96702977</v>
      </c>
      <c r="BH110" s="93">
        <v>26.96702977</v>
      </c>
      <c r="BI110" s="93">
        <v>27.97804017</v>
      </c>
      <c r="BJ110" s="93">
        <v>31.47804017</v>
      </c>
      <c r="BK110" s="93">
        <v>43.47804017</v>
      </c>
    </row>
    <row r="111" spans="1:63" ht="14.25">
      <c r="A111" s="134">
        <v>36685</v>
      </c>
      <c r="B111" s="132"/>
      <c r="C111" s="135">
        <v>34881</v>
      </c>
      <c r="D111" s="71">
        <v>103</v>
      </c>
      <c r="E111" s="125">
        <v>111</v>
      </c>
      <c r="F111" s="102">
        <v>99</v>
      </c>
      <c r="G111" s="102">
        <v>66.5</v>
      </c>
      <c r="H111" s="102">
        <v>50.5</v>
      </c>
      <c r="I111" s="102">
        <v>50.5</v>
      </c>
      <c r="J111" s="102">
        <v>48.125</v>
      </c>
      <c r="K111" s="102">
        <v>45.375</v>
      </c>
      <c r="L111" s="102">
        <v>43.375</v>
      </c>
      <c r="M111" s="102">
        <v>46</v>
      </c>
      <c r="N111" s="103">
        <v>49.5</v>
      </c>
      <c r="O111" s="102">
        <v>61.5</v>
      </c>
      <c r="P111" s="102">
        <v>93.5</v>
      </c>
      <c r="Q111" s="102">
        <v>102.5</v>
      </c>
      <c r="R111" s="102">
        <v>88.5</v>
      </c>
      <c r="S111" s="102">
        <v>55.75</v>
      </c>
      <c r="T111" s="102">
        <v>39.75</v>
      </c>
      <c r="U111" s="102">
        <v>39.75</v>
      </c>
      <c r="V111" s="102">
        <v>38.880000000000003</v>
      </c>
      <c r="W111" s="102">
        <v>36.524530970000001</v>
      </c>
      <c r="X111" s="104">
        <v>34.524530970000001</v>
      </c>
      <c r="Y111" s="104">
        <v>37.356751109999998</v>
      </c>
      <c r="Z111" s="104">
        <v>40.856751109999998</v>
      </c>
      <c r="AA111" s="104">
        <v>52.856751109999998</v>
      </c>
      <c r="AB111" s="104">
        <v>82.554852389999994</v>
      </c>
      <c r="AC111" s="104">
        <v>91.554852389999994</v>
      </c>
      <c r="AD111" s="105">
        <v>77.554852389999994</v>
      </c>
      <c r="AE111" s="105">
        <v>49.403722459999997</v>
      </c>
      <c r="AF111" s="105">
        <v>33.403722459999997</v>
      </c>
      <c r="AG111" s="104">
        <v>33.403722459999997</v>
      </c>
      <c r="AH111" s="104">
        <v>35.165539709999997</v>
      </c>
      <c r="AI111" s="104">
        <v>32.810070670000002</v>
      </c>
      <c r="AJ111" s="104">
        <v>30.810070670000002</v>
      </c>
      <c r="AK111" s="104">
        <v>33.516863749999999</v>
      </c>
      <c r="AL111" s="104">
        <v>37.016863749999999</v>
      </c>
      <c r="AM111" s="118">
        <v>49.016863749999999</v>
      </c>
      <c r="AN111" s="108">
        <v>77.73100599</v>
      </c>
      <c r="AO111" s="108">
        <v>86.73100599</v>
      </c>
      <c r="AP111" s="104">
        <v>72.73100599</v>
      </c>
      <c r="AQ111" s="110">
        <v>45.768376080000003</v>
      </c>
      <c r="AR111" s="110">
        <v>29.768376079999999</v>
      </c>
      <c r="AS111" s="110">
        <v>29.768376079999999</v>
      </c>
      <c r="AT111" s="110">
        <v>31.857046780000001</v>
      </c>
      <c r="AU111" s="110">
        <v>29.501577739999998</v>
      </c>
      <c r="AV111" s="110">
        <v>27.501577739999998</v>
      </c>
      <c r="AW111" s="110">
        <v>30.002258260000001</v>
      </c>
      <c r="AX111" s="104">
        <v>33.502258259999998</v>
      </c>
      <c r="AY111" s="104">
        <v>45.502258259999998</v>
      </c>
      <c r="AZ111" s="104">
        <v>72.806675740000003</v>
      </c>
      <c r="BA111" s="104">
        <v>81.806675740000003</v>
      </c>
      <c r="BB111" s="104">
        <v>67.806675740000003</v>
      </c>
      <c r="BC111" s="104">
        <v>42.485738529999999</v>
      </c>
      <c r="BD111" s="104">
        <v>26.485738529999999</v>
      </c>
      <c r="BE111" s="104">
        <v>26.485738529999999</v>
      </c>
      <c r="BF111" s="104">
        <v>28.851457549999999</v>
      </c>
      <c r="BG111" s="93">
        <v>26.495988520000001</v>
      </c>
      <c r="BH111" s="93">
        <v>24.495988520000001</v>
      </c>
      <c r="BI111" s="93">
        <v>26.810003300000002</v>
      </c>
      <c r="BJ111" s="93">
        <v>30.310003300000002</v>
      </c>
      <c r="BK111" s="93">
        <v>42.310003299999998</v>
      </c>
    </row>
    <row r="112" spans="1:63" ht="14.25">
      <c r="A112" s="134">
        <v>36686</v>
      </c>
      <c r="B112" s="132"/>
      <c r="C112" s="135">
        <v>34881</v>
      </c>
      <c r="D112" s="71">
        <v>115</v>
      </c>
      <c r="E112" s="125">
        <v>129</v>
      </c>
      <c r="F112" s="102">
        <v>111</v>
      </c>
      <c r="G112" s="102">
        <v>68.5</v>
      </c>
      <c r="H112" s="102">
        <v>51</v>
      </c>
      <c r="I112" s="102">
        <v>51</v>
      </c>
      <c r="J112" s="102">
        <v>48.125</v>
      </c>
      <c r="K112" s="102">
        <v>45.375</v>
      </c>
      <c r="L112" s="102">
        <v>43.375</v>
      </c>
      <c r="M112" s="102">
        <v>46</v>
      </c>
      <c r="N112" s="103">
        <v>51.5</v>
      </c>
      <c r="O112" s="102">
        <v>63.5</v>
      </c>
      <c r="P112" s="102">
        <v>94.5</v>
      </c>
      <c r="Q112" s="102">
        <v>108.5</v>
      </c>
      <c r="R112" s="102">
        <v>90.5</v>
      </c>
      <c r="S112" s="102">
        <v>57</v>
      </c>
      <c r="T112" s="102">
        <v>39.5</v>
      </c>
      <c r="U112" s="102">
        <v>39.5</v>
      </c>
      <c r="V112" s="102">
        <v>39.649776189999997</v>
      </c>
      <c r="W112" s="102">
        <v>37.152357199999997</v>
      </c>
      <c r="X112" s="104">
        <v>35.152357199999997</v>
      </c>
      <c r="Y112" s="104">
        <v>37.639912459999998</v>
      </c>
      <c r="Z112" s="104">
        <v>43.139912459999998</v>
      </c>
      <c r="AA112" s="104">
        <v>55.139912459999998</v>
      </c>
      <c r="AB112" s="104">
        <v>83.477896869999995</v>
      </c>
      <c r="AC112" s="104">
        <v>97.477896869999995</v>
      </c>
      <c r="AD112" s="105">
        <v>79.477896869999995</v>
      </c>
      <c r="AE112" s="105">
        <v>50.315742970000002</v>
      </c>
      <c r="AF112" s="105">
        <v>32.815742970000002</v>
      </c>
      <c r="AG112" s="104">
        <v>32.815742970000002</v>
      </c>
      <c r="AH112" s="104">
        <v>34.69229515</v>
      </c>
      <c r="AI112" s="104">
        <v>32.19487616</v>
      </c>
      <c r="AJ112" s="104">
        <v>30.19487616</v>
      </c>
      <c r="AK112" s="104">
        <v>32.443396919999998</v>
      </c>
      <c r="AL112" s="104">
        <v>37.943396919999998</v>
      </c>
      <c r="AM112" s="121">
        <v>49.943396919999998</v>
      </c>
      <c r="AN112" s="108">
        <v>76.30976819</v>
      </c>
      <c r="AO112" s="108">
        <v>90.30976819</v>
      </c>
      <c r="AP112" s="104">
        <v>72.30976819</v>
      </c>
      <c r="AQ112" s="110">
        <v>45.860390010000003</v>
      </c>
      <c r="AR112" s="110">
        <v>28.36039001</v>
      </c>
      <c r="AS112" s="110">
        <v>28.36039001</v>
      </c>
      <c r="AT112" s="110">
        <v>30.971438060000001</v>
      </c>
      <c r="AU112" s="110">
        <v>28.47401906</v>
      </c>
      <c r="AV112" s="114">
        <v>26.47401906</v>
      </c>
      <c r="AW112" s="104">
        <v>28.46710925</v>
      </c>
      <c r="AX112" s="104">
        <v>33.96710925</v>
      </c>
      <c r="AY112" s="104">
        <v>45.96710925</v>
      </c>
      <c r="AZ112" s="104">
        <v>70.588538999999997</v>
      </c>
      <c r="BA112" s="104">
        <v>84.588538999999997</v>
      </c>
      <c r="BB112" s="104">
        <v>66.588538999999997</v>
      </c>
      <c r="BC112" s="104">
        <v>42.384248579999998</v>
      </c>
      <c r="BD112" s="104">
        <v>24.884248580000001</v>
      </c>
      <c r="BE112" s="104">
        <v>24.884248580000001</v>
      </c>
      <c r="BF112" s="104">
        <v>28.065335080000001</v>
      </c>
      <c r="BG112" s="93">
        <v>25.56791608</v>
      </c>
      <c r="BH112" s="93">
        <v>23.56791608</v>
      </c>
      <c r="BI112" s="93">
        <v>25.276116699999999</v>
      </c>
      <c r="BJ112" s="93">
        <v>30.776116699999999</v>
      </c>
      <c r="BK112" s="93">
        <v>42.776116700000003</v>
      </c>
    </row>
    <row r="113" spans="1:63" ht="14.25">
      <c r="A113" s="134">
        <v>36689</v>
      </c>
      <c r="B113" s="132"/>
      <c r="C113" s="135">
        <v>34881</v>
      </c>
      <c r="D113" s="71">
        <v>119</v>
      </c>
      <c r="E113" s="125">
        <v>139</v>
      </c>
      <c r="F113" s="102">
        <v>114</v>
      </c>
      <c r="G113" s="102">
        <v>74.75</v>
      </c>
      <c r="H113" s="102">
        <v>52.25</v>
      </c>
      <c r="I113" s="102">
        <v>52.25</v>
      </c>
      <c r="J113" s="102">
        <v>52.125</v>
      </c>
      <c r="K113" s="102">
        <v>49.125</v>
      </c>
      <c r="L113" s="102">
        <v>47.125</v>
      </c>
      <c r="M113" s="102">
        <v>47</v>
      </c>
      <c r="N113" s="103">
        <v>53</v>
      </c>
      <c r="O113" s="102">
        <v>64.5</v>
      </c>
      <c r="P113" s="102">
        <v>93.5</v>
      </c>
      <c r="Q113" s="102">
        <v>113.5</v>
      </c>
      <c r="R113" s="102">
        <v>88.5</v>
      </c>
      <c r="S113" s="102">
        <v>61</v>
      </c>
      <c r="T113" s="102">
        <v>38.5</v>
      </c>
      <c r="U113" s="102">
        <v>38.5</v>
      </c>
      <c r="V113" s="102">
        <v>40.47</v>
      </c>
      <c r="W113" s="102">
        <v>37.782770710000001</v>
      </c>
      <c r="X113" s="104">
        <v>35.782770710000001</v>
      </c>
      <c r="Y113" s="104">
        <v>36.151292189999999</v>
      </c>
      <c r="Z113" s="104">
        <v>42.151292189999999</v>
      </c>
      <c r="AA113" s="104">
        <v>53.651292189999999</v>
      </c>
      <c r="AB113" s="104">
        <v>81.447156579999998</v>
      </c>
      <c r="AC113" s="104">
        <v>101.4471566</v>
      </c>
      <c r="AD113" s="105">
        <v>76.447156579999998</v>
      </c>
      <c r="AE113" s="105">
        <v>52.232495929999999</v>
      </c>
      <c r="AF113" s="105">
        <v>29.732495929999999</v>
      </c>
      <c r="AG113" s="104">
        <v>29.732495929999999</v>
      </c>
      <c r="AH113" s="104">
        <v>34.389968420000002</v>
      </c>
      <c r="AI113" s="104">
        <v>31.702739139999998</v>
      </c>
      <c r="AJ113" s="104">
        <v>29.702739139999998</v>
      </c>
      <c r="AK113" s="104">
        <v>29.998632189999999</v>
      </c>
      <c r="AL113" s="104">
        <v>35.998632190000002</v>
      </c>
      <c r="AM113" s="118">
        <v>47.498632190000002</v>
      </c>
      <c r="AN113" s="108">
        <v>73.197656550000005</v>
      </c>
      <c r="AO113" s="108">
        <v>93.197656550000005</v>
      </c>
      <c r="AP113" s="104">
        <v>68.197656550000005</v>
      </c>
      <c r="AQ113" s="110">
        <v>47.019479609999998</v>
      </c>
      <c r="AR113" s="110">
        <v>24.519479610000001</v>
      </c>
      <c r="AS113" s="110">
        <v>24.519479610000001</v>
      </c>
      <c r="AT113" s="110">
        <v>30.38771045</v>
      </c>
      <c r="AU113" s="110">
        <v>27.700481159999999</v>
      </c>
      <c r="AV113" s="110">
        <v>25.700481159999999</v>
      </c>
      <c r="AW113" s="110">
        <v>25.68350092</v>
      </c>
      <c r="AX113" s="104">
        <v>31.68350092</v>
      </c>
      <c r="AY113" s="104">
        <v>43.18350092</v>
      </c>
      <c r="AZ113" s="104">
        <v>66.321422630000001</v>
      </c>
      <c r="BA113" s="104">
        <v>86.321422630000001</v>
      </c>
      <c r="BB113" s="104">
        <v>61.321422630000001</v>
      </c>
      <c r="BC113" s="104">
        <v>43.167096039999997</v>
      </c>
      <c r="BD113" s="104">
        <v>20.667096040000001</v>
      </c>
      <c r="BE113" s="104">
        <v>20.667096040000001</v>
      </c>
      <c r="BF113" s="104">
        <v>26.9341653</v>
      </c>
      <c r="BG113" s="93">
        <v>24.246936009999999</v>
      </c>
      <c r="BH113" s="93">
        <v>22.246936009999999</v>
      </c>
      <c r="BI113" s="93">
        <v>21.964642229999999</v>
      </c>
      <c r="BJ113" s="93">
        <v>27.964642229999999</v>
      </c>
      <c r="BK113" s="93">
        <v>39.464642230000003</v>
      </c>
    </row>
    <row r="114" spans="1:63" ht="14.25">
      <c r="A114" s="134">
        <v>36690</v>
      </c>
      <c r="B114" s="132"/>
      <c r="C114" s="135">
        <v>34881</v>
      </c>
      <c r="D114" s="71">
        <v>130</v>
      </c>
      <c r="E114" s="125">
        <v>138.5</v>
      </c>
      <c r="F114" s="102">
        <v>119.5</v>
      </c>
      <c r="G114" s="102">
        <v>74</v>
      </c>
      <c r="H114" s="102">
        <v>52.75</v>
      </c>
      <c r="I114" s="102">
        <v>52.75</v>
      </c>
      <c r="J114" s="102">
        <v>51.625</v>
      </c>
      <c r="K114" s="102">
        <v>48.625</v>
      </c>
      <c r="L114" s="102">
        <v>46.625</v>
      </c>
      <c r="M114" s="102">
        <v>46.5</v>
      </c>
      <c r="N114" s="103">
        <v>52.5</v>
      </c>
      <c r="O114" s="102">
        <v>64</v>
      </c>
      <c r="P114" s="102">
        <v>103</v>
      </c>
      <c r="Q114" s="102">
        <v>106</v>
      </c>
      <c r="R114" s="102">
        <v>87</v>
      </c>
      <c r="S114" s="102">
        <v>60.25</v>
      </c>
      <c r="T114" s="102">
        <v>39</v>
      </c>
      <c r="U114" s="102">
        <v>39</v>
      </c>
      <c r="V114" s="102">
        <v>39.919734640000001</v>
      </c>
      <c r="W114" s="102">
        <v>37.316606849999999</v>
      </c>
      <c r="X114" s="104">
        <v>35.316606849999999</v>
      </c>
      <c r="Y114" s="104">
        <v>36.015325580000003</v>
      </c>
      <c r="Z114" s="104">
        <v>42.015325580000003</v>
      </c>
      <c r="AA114" s="104">
        <v>53.515325580000003</v>
      </c>
      <c r="AB114" s="104">
        <v>92.235263419999995</v>
      </c>
      <c r="AC114" s="104">
        <v>95.235263419999995</v>
      </c>
      <c r="AD114" s="105">
        <v>76.235263419999995</v>
      </c>
      <c r="AE114" s="105">
        <v>52.301672330000002</v>
      </c>
      <c r="AF114" s="105">
        <v>31.051672329999999</v>
      </c>
      <c r="AG114" s="104">
        <v>31.051672329999999</v>
      </c>
      <c r="AH114" s="104">
        <v>35.429372299999997</v>
      </c>
      <c r="AI114" s="104">
        <v>32.826244510000002</v>
      </c>
      <c r="AJ114" s="104">
        <v>30.826244509999999</v>
      </c>
      <c r="AK114" s="104">
        <v>31.583395830000001</v>
      </c>
      <c r="AL114" s="104">
        <v>37.583395830000001</v>
      </c>
      <c r="AM114" s="121">
        <v>49.083395830000001</v>
      </c>
      <c r="AN114" s="108">
        <v>87.370626790000003</v>
      </c>
      <c r="AO114" s="108">
        <v>90.370626790000003</v>
      </c>
      <c r="AP114" s="104">
        <v>71.370626790000003</v>
      </c>
      <c r="AQ114" s="110">
        <v>48.236191550000001</v>
      </c>
      <c r="AR114" s="110">
        <v>26.986191550000001</v>
      </c>
      <c r="AS114" s="110">
        <v>26.986191550000001</v>
      </c>
      <c r="AT114" s="110">
        <v>32.124688900000002</v>
      </c>
      <c r="AU114" s="110">
        <v>29.52156111</v>
      </c>
      <c r="AV114" s="114">
        <v>27.52156111</v>
      </c>
      <c r="AW114" s="110">
        <v>28.105744949999998</v>
      </c>
      <c r="AX114" s="104">
        <v>34.105744950000002</v>
      </c>
      <c r="AY114" s="104">
        <v>45.605744950000002</v>
      </c>
      <c r="AZ114" s="104">
        <v>82.345443070000002</v>
      </c>
      <c r="BA114" s="104">
        <v>85.345443070000002</v>
      </c>
      <c r="BB114" s="104">
        <v>66.345443070000002</v>
      </c>
      <c r="BC114" s="104">
        <v>45.004322440000003</v>
      </c>
      <c r="BD114" s="104">
        <v>23.754322439999999</v>
      </c>
      <c r="BE114" s="104">
        <v>23.754322439999999</v>
      </c>
      <c r="BF114" s="104">
        <v>29.34550063</v>
      </c>
      <c r="BG114" s="93">
        <v>26.742372840000002</v>
      </c>
      <c r="BH114" s="93">
        <v>24.742372840000002</v>
      </c>
      <c r="BI114" s="93">
        <v>25.077064450000002</v>
      </c>
      <c r="BJ114" s="93">
        <v>31.077064450000002</v>
      </c>
      <c r="BK114" s="93">
        <v>42.577064450000002</v>
      </c>
    </row>
    <row r="115" spans="1:63" ht="14.25">
      <c r="A115" s="134">
        <v>36691</v>
      </c>
      <c r="B115" s="132"/>
      <c r="C115" s="135">
        <v>34881</v>
      </c>
      <c r="D115" s="71">
        <v>121.5</v>
      </c>
      <c r="E115" s="125">
        <v>128.5</v>
      </c>
      <c r="F115" s="102">
        <v>110.5</v>
      </c>
      <c r="G115" s="102">
        <v>70.5</v>
      </c>
      <c r="H115" s="102">
        <v>50.5</v>
      </c>
      <c r="I115" s="102">
        <v>50.5</v>
      </c>
      <c r="J115" s="102">
        <v>50.625</v>
      </c>
      <c r="K115" s="102">
        <v>47.625</v>
      </c>
      <c r="L115" s="102">
        <v>45.625</v>
      </c>
      <c r="M115" s="102">
        <v>45.5</v>
      </c>
      <c r="N115" s="103">
        <v>51.5</v>
      </c>
      <c r="O115" s="102">
        <v>63</v>
      </c>
      <c r="P115" s="102">
        <v>100</v>
      </c>
      <c r="Q115" s="102">
        <v>103</v>
      </c>
      <c r="R115" s="102">
        <v>85</v>
      </c>
      <c r="S115" s="102">
        <v>58</v>
      </c>
      <c r="T115" s="102">
        <v>38</v>
      </c>
      <c r="U115" s="102">
        <v>38</v>
      </c>
      <c r="V115" s="102">
        <v>40.174084659999998</v>
      </c>
      <c r="W115" s="102">
        <v>37.472440370000001</v>
      </c>
      <c r="X115" s="104">
        <v>35.472440370000001</v>
      </c>
      <c r="Y115" s="104">
        <v>36.133860089999999</v>
      </c>
      <c r="Z115" s="104">
        <v>42.133860089999999</v>
      </c>
      <c r="AA115" s="104">
        <v>53.633860089999999</v>
      </c>
      <c r="AB115" s="104">
        <v>90.987597899999997</v>
      </c>
      <c r="AC115" s="104">
        <v>93.987597899999997</v>
      </c>
      <c r="AD115" s="105">
        <v>75.987597899999997</v>
      </c>
      <c r="AE115" s="105">
        <v>50.72412233</v>
      </c>
      <c r="AF115" s="105">
        <v>30.72412233</v>
      </c>
      <c r="AG115" s="104">
        <v>30.72412233</v>
      </c>
      <c r="AH115" s="104">
        <v>35.862173050000003</v>
      </c>
      <c r="AI115" s="104">
        <v>33.160528769999999</v>
      </c>
      <c r="AJ115" s="104">
        <v>31.160528769999999</v>
      </c>
      <c r="AK115" s="104">
        <v>31.908649650000001</v>
      </c>
      <c r="AL115" s="104">
        <v>37.908649650000001</v>
      </c>
      <c r="AM115" s="118">
        <v>49.408649650000001</v>
      </c>
      <c r="AN115" s="108">
        <v>86.536752559999996</v>
      </c>
      <c r="AO115" s="108">
        <v>89.536752559999996</v>
      </c>
      <c r="AP115" s="104">
        <v>71.536752559999996</v>
      </c>
      <c r="AQ115" s="110">
        <v>46.867023039999999</v>
      </c>
      <c r="AR115" s="110">
        <v>26.867023039999999</v>
      </c>
      <c r="AS115" s="110">
        <v>26.867023039999999</v>
      </c>
      <c r="AT115" s="110">
        <v>32.709214559999999</v>
      </c>
      <c r="AU115" s="110">
        <v>30.007570269999999</v>
      </c>
      <c r="AV115" s="114">
        <v>28.007570269999999</v>
      </c>
      <c r="AW115" s="110">
        <v>28.61570717</v>
      </c>
      <c r="AX115" s="104">
        <v>34.61570717</v>
      </c>
      <c r="AY115" s="104">
        <v>46.11570717</v>
      </c>
      <c r="AZ115" s="104">
        <v>81.953809800000002</v>
      </c>
      <c r="BA115" s="104">
        <v>84.953809800000002</v>
      </c>
      <c r="BB115" s="104">
        <v>66.953809800000002</v>
      </c>
      <c r="BC115" s="104">
        <v>43.882070939999998</v>
      </c>
      <c r="BD115" s="104">
        <v>23.882070939999998</v>
      </c>
      <c r="BE115" s="104">
        <v>23.882070939999998</v>
      </c>
      <c r="BF115" s="104">
        <v>30.104037739999999</v>
      </c>
      <c r="BG115" s="93">
        <v>27.402393450000002</v>
      </c>
      <c r="BH115" s="93">
        <v>25.402393450000002</v>
      </c>
      <c r="BI115" s="93">
        <v>25.759884490000001</v>
      </c>
      <c r="BJ115" s="93">
        <v>31.759884490000001</v>
      </c>
      <c r="BK115" s="93">
        <v>43.259884489999997</v>
      </c>
    </row>
    <row r="116" spans="1:63" ht="14.25">
      <c r="A116" s="134">
        <v>36692</v>
      </c>
      <c r="B116" s="132"/>
      <c r="C116" s="135">
        <v>34881</v>
      </c>
      <c r="D116" s="71">
        <v>111.5</v>
      </c>
      <c r="E116" s="125">
        <v>118.5</v>
      </c>
      <c r="F116" s="102">
        <v>100.5</v>
      </c>
      <c r="G116" s="102">
        <v>70</v>
      </c>
      <c r="H116" s="102">
        <v>50</v>
      </c>
      <c r="I116" s="102">
        <v>50</v>
      </c>
      <c r="J116" s="102">
        <v>50.625</v>
      </c>
      <c r="K116" s="102">
        <v>47.625</v>
      </c>
      <c r="L116" s="102">
        <v>45.625</v>
      </c>
      <c r="M116" s="102">
        <v>45.5</v>
      </c>
      <c r="N116" s="103">
        <v>51.5</v>
      </c>
      <c r="O116" s="102">
        <v>63</v>
      </c>
      <c r="P116" s="102">
        <v>99.5</v>
      </c>
      <c r="Q116" s="102">
        <v>102.5</v>
      </c>
      <c r="R116" s="102">
        <v>84.5</v>
      </c>
      <c r="S116" s="102">
        <v>58</v>
      </c>
      <c r="T116" s="102">
        <v>38</v>
      </c>
      <c r="U116" s="102">
        <v>38</v>
      </c>
      <c r="V116" s="102">
        <v>40.174084659999998</v>
      </c>
      <c r="W116" s="102">
        <v>37.472440370000001</v>
      </c>
      <c r="X116" s="104">
        <v>35.472440370000001</v>
      </c>
      <c r="Y116" s="104">
        <v>36.133860089999999</v>
      </c>
      <c r="Z116" s="104">
        <v>42.133860089999999</v>
      </c>
      <c r="AA116" s="104">
        <v>53.633860089999999</v>
      </c>
      <c r="AB116" s="104">
        <v>90.487597899999997</v>
      </c>
      <c r="AC116" s="104">
        <v>93.487597899999997</v>
      </c>
      <c r="AD116" s="105">
        <v>75.487597899999997</v>
      </c>
      <c r="AE116" s="105">
        <v>50.72412233</v>
      </c>
      <c r="AF116" s="105">
        <v>30.72412233</v>
      </c>
      <c r="AG116" s="104">
        <v>30.72412233</v>
      </c>
      <c r="AH116" s="104">
        <v>35.862173050000003</v>
      </c>
      <c r="AI116" s="104">
        <v>33.160528769999999</v>
      </c>
      <c r="AJ116" s="104">
        <v>31.160528769999999</v>
      </c>
      <c r="AK116" s="104">
        <v>31.908649650000001</v>
      </c>
      <c r="AL116" s="104">
        <v>37.908649650000001</v>
      </c>
      <c r="AM116" s="121">
        <v>49.408649650000001</v>
      </c>
      <c r="AN116" s="108">
        <v>86.036752559999996</v>
      </c>
      <c r="AO116" s="108">
        <v>89.036752559999996</v>
      </c>
      <c r="AP116" s="104">
        <v>71.036752559999996</v>
      </c>
      <c r="AQ116" s="110">
        <v>46.867023039999999</v>
      </c>
      <c r="AR116" s="110">
        <v>26.867023039999999</v>
      </c>
      <c r="AS116" s="110">
        <v>26.867023039999999</v>
      </c>
      <c r="AT116" s="110">
        <v>32.709214559999999</v>
      </c>
      <c r="AU116" s="110">
        <v>30.007570269999999</v>
      </c>
      <c r="AV116" s="110">
        <v>28.007570269999999</v>
      </c>
      <c r="AW116" s="110">
        <v>28.61570717</v>
      </c>
      <c r="AX116" s="104">
        <v>34.61570717</v>
      </c>
      <c r="AY116" s="104">
        <v>46.11570717</v>
      </c>
      <c r="AZ116" s="104">
        <v>81.453809800000002</v>
      </c>
      <c r="BA116" s="104">
        <v>84.453809800000002</v>
      </c>
      <c r="BB116" s="104">
        <v>66.453809800000002</v>
      </c>
      <c r="BC116" s="104">
        <v>43.882070939999998</v>
      </c>
      <c r="BD116" s="104">
        <v>23.882070939999998</v>
      </c>
      <c r="BE116" s="104">
        <v>23.882070939999998</v>
      </c>
      <c r="BF116" s="104">
        <v>30.104037739999999</v>
      </c>
      <c r="BG116" s="93">
        <v>27.402393450000002</v>
      </c>
      <c r="BH116" s="93">
        <v>25.402393450000002</v>
      </c>
      <c r="BI116" s="93">
        <v>25.759884490000001</v>
      </c>
      <c r="BJ116" s="93">
        <v>31.759884490000001</v>
      </c>
      <c r="BK116" s="93">
        <v>43.259884489999997</v>
      </c>
    </row>
    <row r="117" spans="1:63" ht="14.25">
      <c r="A117" s="134">
        <v>36693</v>
      </c>
      <c r="B117" s="132"/>
      <c r="C117" s="135">
        <v>34881</v>
      </c>
      <c r="D117" s="71">
        <v>111.5</v>
      </c>
      <c r="E117" s="125">
        <v>118.5</v>
      </c>
      <c r="F117" s="102">
        <v>100.5</v>
      </c>
      <c r="G117" s="102">
        <v>70</v>
      </c>
      <c r="H117" s="102">
        <v>50</v>
      </c>
      <c r="I117" s="102">
        <v>50</v>
      </c>
      <c r="J117" s="102">
        <v>48.625</v>
      </c>
      <c r="K117" s="102">
        <v>45.625</v>
      </c>
      <c r="L117" s="102">
        <v>41.625</v>
      </c>
      <c r="M117" s="102">
        <v>43.5</v>
      </c>
      <c r="N117" s="103">
        <v>49.5</v>
      </c>
      <c r="O117" s="102">
        <v>60.5</v>
      </c>
      <c r="P117" s="102">
        <v>96</v>
      </c>
      <c r="Q117" s="102">
        <v>100</v>
      </c>
      <c r="R117" s="102">
        <v>82</v>
      </c>
      <c r="S117" s="102">
        <v>57</v>
      </c>
      <c r="T117" s="102">
        <v>38</v>
      </c>
      <c r="U117" s="102">
        <v>38</v>
      </c>
      <c r="V117" s="102">
        <v>40.174084659999998</v>
      </c>
      <c r="W117" s="102">
        <v>36.625</v>
      </c>
      <c r="X117" s="104">
        <v>32.625</v>
      </c>
      <c r="Y117" s="104">
        <v>35</v>
      </c>
      <c r="Z117" s="104">
        <v>41</v>
      </c>
      <c r="AA117" s="104">
        <v>52</v>
      </c>
      <c r="AB117" s="104">
        <v>87.5</v>
      </c>
      <c r="AC117" s="104">
        <v>91.5</v>
      </c>
      <c r="AD117" s="105">
        <v>73.5</v>
      </c>
      <c r="AE117" s="105">
        <v>50.5</v>
      </c>
      <c r="AF117" s="105">
        <v>31.5</v>
      </c>
      <c r="AG117" s="104">
        <v>31.5</v>
      </c>
      <c r="AH117" s="104">
        <v>36.174084659999998</v>
      </c>
      <c r="AI117" s="104">
        <v>32.625</v>
      </c>
      <c r="AJ117" s="104">
        <v>28.625</v>
      </c>
      <c r="AK117" s="104">
        <v>31</v>
      </c>
      <c r="AL117" s="104">
        <v>37</v>
      </c>
      <c r="AM117" s="118">
        <v>48</v>
      </c>
      <c r="AN117" s="108">
        <v>83.5</v>
      </c>
      <c r="AO117" s="108">
        <v>87.5</v>
      </c>
      <c r="AP117" s="104">
        <v>69.5</v>
      </c>
      <c r="AQ117" s="110">
        <v>46.75</v>
      </c>
      <c r="AR117" s="110">
        <v>27.75</v>
      </c>
      <c r="AS117" s="110">
        <v>27.75</v>
      </c>
      <c r="AT117" s="110">
        <v>33.021126160000001</v>
      </c>
      <c r="AU117" s="114">
        <v>29.4720415</v>
      </c>
      <c r="AV117" s="110">
        <v>25.4720415</v>
      </c>
      <c r="AW117" s="110">
        <v>27.707057519999999</v>
      </c>
      <c r="AX117" s="104">
        <v>33.707057519999999</v>
      </c>
      <c r="AY117" s="104">
        <v>44.707057519999999</v>
      </c>
      <c r="AZ117" s="104">
        <v>78.917057240000005</v>
      </c>
      <c r="BA117" s="104">
        <v>82.917057240000005</v>
      </c>
      <c r="BB117" s="104">
        <v>64.917057240000005</v>
      </c>
      <c r="BC117" s="104">
        <v>43.765047899999999</v>
      </c>
      <c r="BD117" s="104">
        <v>24.765047899999999</v>
      </c>
      <c r="BE117" s="104">
        <v>24.765047899999999</v>
      </c>
      <c r="BF117" s="104">
        <v>30.415949340000001</v>
      </c>
      <c r="BG117" s="93">
        <v>26.866864679999999</v>
      </c>
      <c r="BH117" s="93">
        <v>22.866864679999999</v>
      </c>
      <c r="BI117" s="93">
        <v>24.85123484</v>
      </c>
      <c r="BJ117" s="93">
        <v>30.85123484</v>
      </c>
      <c r="BK117" s="93">
        <v>41.851234839999996</v>
      </c>
    </row>
    <row r="118" spans="1:63" ht="14.25">
      <c r="A118" s="134">
        <v>36696</v>
      </c>
      <c r="B118" s="132"/>
      <c r="C118" s="135">
        <v>34881</v>
      </c>
      <c r="D118" s="71">
        <v>78.5</v>
      </c>
      <c r="E118" s="125">
        <v>93.5</v>
      </c>
      <c r="F118" s="102">
        <v>78.5</v>
      </c>
      <c r="G118" s="102">
        <v>61.75</v>
      </c>
      <c r="H118" s="102">
        <v>45.25</v>
      </c>
      <c r="I118" s="102">
        <v>45.25</v>
      </c>
      <c r="J118" s="102">
        <v>48.625</v>
      </c>
      <c r="K118" s="102">
        <v>44.625</v>
      </c>
      <c r="L118" s="102">
        <v>40.625</v>
      </c>
      <c r="M118" s="102">
        <v>42.5</v>
      </c>
      <c r="N118" s="103">
        <v>48.5</v>
      </c>
      <c r="O118" s="102">
        <v>59.5</v>
      </c>
      <c r="P118" s="102">
        <v>86</v>
      </c>
      <c r="Q118" s="102">
        <v>90</v>
      </c>
      <c r="R118" s="102">
        <v>72</v>
      </c>
      <c r="S118" s="102">
        <v>56</v>
      </c>
      <c r="T118" s="102">
        <v>37</v>
      </c>
      <c r="U118" s="102">
        <v>37</v>
      </c>
      <c r="V118" s="102">
        <v>39.25</v>
      </c>
      <c r="W118" s="102">
        <v>38.625</v>
      </c>
      <c r="X118" s="104">
        <v>34.625</v>
      </c>
      <c r="Y118" s="104">
        <v>37.5</v>
      </c>
      <c r="Z118" s="104">
        <v>43.5</v>
      </c>
      <c r="AA118" s="104">
        <v>54.5</v>
      </c>
      <c r="AB118" s="104">
        <v>81.5</v>
      </c>
      <c r="AC118" s="104">
        <v>85.5</v>
      </c>
      <c r="AD118" s="105">
        <v>67.5</v>
      </c>
      <c r="AE118" s="105">
        <v>50.5</v>
      </c>
      <c r="AF118" s="105">
        <v>31</v>
      </c>
      <c r="AG118" s="104">
        <v>31</v>
      </c>
      <c r="AH118" s="104">
        <v>35</v>
      </c>
      <c r="AI118" s="104">
        <v>34.375</v>
      </c>
      <c r="AJ118" s="104">
        <v>31.375</v>
      </c>
      <c r="AK118" s="104">
        <v>34.25</v>
      </c>
      <c r="AL118" s="104">
        <v>40.25</v>
      </c>
      <c r="AM118" s="121">
        <v>51.25</v>
      </c>
      <c r="AN118" s="108">
        <v>78.5</v>
      </c>
      <c r="AO118" s="108">
        <v>82.5</v>
      </c>
      <c r="AP118" s="104">
        <v>64.5</v>
      </c>
      <c r="AQ118" s="110">
        <v>47.25</v>
      </c>
      <c r="AR118" s="110">
        <v>27.5</v>
      </c>
      <c r="AS118" s="110">
        <v>27.5</v>
      </c>
      <c r="AT118" s="110">
        <v>31.8470415</v>
      </c>
      <c r="AU118" s="114">
        <v>31.2220415</v>
      </c>
      <c r="AV118" s="110">
        <v>28.2220415</v>
      </c>
      <c r="AW118" s="110">
        <v>30.957057519999999</v>
      </c>
      <c r="AX118" s="104">
        <v>36.957057519999999</v>
      </c>
      <c r="AY118" s="104">
        <v>47.957057519999999</v>
      </c>
      <c r="AZ118" s="104">
        <v>75.5</v>
      </c>
      <c r="BA118" s="104">
        <v>79.5</v>
      </c>
      <c r="BB118" s="104">
        <v>61.5</v>
      </c>
      <c r="BC118" s="104">
        <v>44.265047899999999</v>
      </c>
      <c r="BD118" s="104">
        <v>24.515047899999999</v>
      </c>
      <c r="BE118" s="104">
        <v>24.515047899999999</v>
      </c>
      <c r="BF118" s="104">
        <v>29.241864679999999</v>
      </c>
      <c r="BG118" s="93">
        <v>28.616864679999999</v>
      </c>
      <c r="BH118" s="93">
        <v>25.616864679999999</v>
      </c>
      <c r="BI118" s="93">
        <v>28.10123484</v>
      </c>
      <c r="BJ118" s="93">
        <v>34.101234839999996</v>
      </c>
      <c r="BK118" s="93">
        <v>45.101234839999996</v>
      </c>
    </row>
    <row r="119" spans="1:63" ht="14.25">
      <c r="A119" s="134">
        <v>36697</v>
      </c>
      <c r="B119" s="132"/>
      <c r="C119" s="135">
        <v>34881</v>
      </c>
      <c r="D119" s="71">
        <v>92.25</v>
      </c>
      <c r="E119" s="125">
        <v>106.75</v>
      </c>
      <c r="F119" s="102">
        <v>86.75</v>
      </c>
      <c r="G119" s="102">
        <v>63</v>
      </c>
      <c r="H119" s="102">
        <v>47.5</v>
      </c>
      <c r="I119" s="102">
        <v>47.5</v>
      </c>
      <c r="J119" s="102">
        <v>48.125</v>
      </c>
      <c r="K119" s="102">
        <v>42.625</v>
      </c>
      <c r="L119" s="102">
        <v>41.625</v>
      </c>
      <c r="M119" s="102">
        <v>44</v>
      </c>
      <c r="N119" s="103">
        <v>48</v>
      </c>
      <c r="O119" s="102">
        <v>60</v>
      </c>
      <c r="P119" s="102">
        <v>85.75</v>
      </c>
      <c r="Q119" s="102">
        <v>100.25</v>
      </c>
      <c r="R119" s="102">
        <v>80.25</v>
      </c>
      <c r="S119" s="102">
        <v>51</v>
      </c>
      <c r="T119" s="102">
        <v>35.5</v>
      </c>
      <c r="U119" s="102">
        <v>35.5</v>
      </c>
      <c r="V119" s="102">
        <v>40.66235631</v>
      </c>
      <c r="W119" s="102">
        <v>35.185288120000003</v>
      </c>
      <c r="X119" s="104">
        <v>34.185288120000003</v>
      </c>
      <c r="Y119" s="104">
        <v>37.202128199999997</v>
      </c>
      <c r="Z119" s="104">
        <v>41.202128199999997</v>
      </c>
      <c r="AA119" s="104">
        <v>53.202128199999997</v>
      </c>
      <c r="AB119" s="104">
        <v>80.558629789999998</v>
      </c>
      <c r="AC119" s="104">
        <v>95.058629789999998</v>
      </c>
      <c r="AD119" s="105">
        <v>75.058629789999998</v>
      </c>
      <c r="AE119" s="105">
        <v>45.06267356</v>
      </c>
      <c r="AF119" s="105">
        <v>29.56267356</v>
      </c>
      <c r="AG119" s="104">
        <v>29.56267356</v>
      </c>
      <c r="AH119" s="104">
        <v>36.495039460000001</v>
      </c>
      <c r="AI119" s="104">
        <v>31.01797127</v>
      </c>
      <c r="AJ119" s="104">
        <v>30.01797127</v>
      </c>
      <c r="AK119" s="104">
        <v>33.17807492</v>
      </c>
      <c r="AL119" s="104">
        <v>37.17807492</v>
      </c>
      <c r="AM119" s="118">
        <v>49.17807492</v>
      </c>
      <c r="AN119" s="108">
        <v>76.583854650000006</v>
      </c>
      <c r="AO119" s="108">
        <v>91.083854650000006</v>
      </c>
      <c r="AP119" s="104">
        <v>71.083854650000006</v>
      </c>
      <c r="AQ119" s="110">
        <v>41.470293900000001</v>
      </c>
      <c r="AR119" s="110">
        <v>25.970293900000001</v>
      </c>
      <c r="AS119" s="110">
        <v>25.970293900000001</v>
      </c>
      <c r="AT119" s="110">
        <v>33.752169019999997</v>
      </c>
      <c r="AU119" s="114">
        <v>28.27510083</v>
      </c>
      <c r="AV119" s="114">
        <v>27.27510083</v>
      </c>
      <c r="AW119" s="114">
        <v>30.302161250000001</v>
      </c>
      <c r="AX119" s="104">
        <v>34.302161249999997</v>
      </c>
      <c r="AY119" s="104">
        <v>46.302161249999997</v>
      </c>
      <c r="AZ119" s="104">
        <v>72.863157630000003</v>
      </c>
      <c r="BA119" s="104">
        <v>87.363157630000003</v>
      </c>
      <c r="BB119" s="104">
        <v>67.363157630000003</v>
      </c>
      <c r="BC119" s="104">
        <v>38.759758599999998</v>
      </c>
      <c r="BD119" s="104">
        <v>23.259758600000001</v>
      </c>
      <c r="BE119" s="104">
        <v>23.259758600000001</v>
      </c>
      <c r="BF119" s="104">
        <v>31.381757</v>
      </c>
      <c r="BG119" s="93">
        <v>25.90468881</v>
      </c>
      <c r="BH119" s="93">
        <v>24.90468881</v>
      </c>
      <c r="BI119" s="93">
        <v>27.62036518</v>
      </c>
      <c r="BJ119" s="93">
        <v>31.62036518</v>
      </c>
      <c r="BK119" s="93">
        <v>43.62036518</v>
      </c>
    </row>
    <row r="120" spans="1:63" ht="14.25">
      <c r="A120" s="134">
        <v>36698</v>
      </c>
      <c r="B120" s="132"/>
      <c r="C120" s="135">
        <v>34881</v>
      </c>
      <c r="D120" s="71">
        <v>110.5</v>
      </c>
      <c r="E120" s="125">
        <v>115</v>
      </c>
      <c r="F120" s="102">
        <v>100</v>
      </c>
      <c r="G120" s="102">
        <v>68.5</v>
      </c>
      <c r="H120" s="102">
        <v>49.5</v>
      </c>
      <c r="I120" s="102">
        <v>49.5</v>
      </c>
      <c r="J120" s="102">
        <v>49.625</v>
      </c>
      <c r="K120" s="102">
        <v>44.125</v>
      </c>
      <c r="L120" s="102">
        <v>43.125</v>
      </c>
      <c r="M120" s="102">
        <v>46</v>
      </c>
      <c r="N120" s="103">
        <v>50</v>
      </c>
      <c r="O120" s="102">
        <v>62</v>
      </c>
      <c r="P120" s="102">
        <v>93.75</v>
      </c>
      <c r="Q120" s="102">
        <v>101.75</v>
      </c>
      <c r="R120" s="102">
        <v>82.75</v>
      </c>
      <c r="S120" s="102">
        <v>54</v>
      </c>
      <c r="T120" s="102">
        <v>35</v>
      </c>
      <c r="U120" s="102">
        <v>35</v>
      </c>
      <c r="V120" s="102">
        <v>40.813299129999997</v>
      </c>
      <c r="W120" s="102">
        <v>35.483916270000002</v>
      </c>
      <c r="X120" s="104">
        <v>34.483916270000002</v>
      </c>
      <c r="Y120" s="104">
        <v>38.022997230000001</v>
      </c>
      <c r="Z120" s="104">
        <v>42.022997230000001</v>
      </c>
      <c r="AA120" s="104">
        <v>54.022997230000001</v>
      </c>
      <c r="AB120" s="104">
        <v>86.822878200000005</v>
      </c>
      <c r="AC120" s="104">
        <v>94.822878200000005</v>
      </c>
      <c r="AD120" s="105">
        <v>75.822878200000005</v>
      </c>
      <c r="AE120" s="105">
        <v>47.395507070000001</v>
      </c>
      <c r="AF120" s="105">
        <v>28.395507070000001</v>
      </c>
      <c r="AG120" s="104">
        <v>28.395507070000001</v>
      </c>
      <c r="AH120" s="104">
        <v>36.460712829999999</v>
      </c>
      <c r="AI120" s="104">
        <v>31.13132998</v>
      </c>
      <c r="AJ120" s="104">
        <v>30.13132998</v>
      </c>
      <c r="AK120" s="104">
        <v>33.775908680000001</v>
      </c>
      <c r="AL120" s="104">
        <v>37.775908680000001</v>
      </c>
      <c r="AM120" s="121">
        <v>49.775908680000001</v>
      </c>
      <c r="AN120" s="108">
        <v>82.427297920000001</v>
      </c>
      <c r="AO120" s="108">
        <v>90.427297920000001</v>
      </c>
      <c r="AP120" s="104">
        <v>71.427297920000001</v>
      </c>
      <c r="AQ120" s="110">
        <v>43.617485330000001</v>
      </c>
      <c r="AR120" s="110">
        <v>24.617485330000001</v>
      </c>
      <c r="AS120" s="110">
        <v>24.617485330000001</v>
      </c>
      <c r="AT120" s="110">
        <v>33.494087729999997</v>
      </c>
      <c r="AU120" s="114">
        <v>28.164704870000001</v>
      </c>
      <c r="AV120" s="114">
        <v>27.164704870000001</v>
      </c>
      <c r="AW120" s="110">
        <v>30.667644070000001</v>
      </c>
      <c r="AX120" s="104">
        <v>34.667644070000001</v>
      </c>
      <c r="AY120" s="104">
        <v>46.667644070000001</v>
      </c>
      <c r="AZ120" s="104">
        <v>78.315266809999997</v>
      </c>
      <c r="BA120" s="104">
        <v>86.315266809999997</v>
      </c>
      <c r="BB120" s="104">
        <v>67.315266809999997</v>
      </c>
      <c r="BC120" s="104">
        <v>40.811624330000001</v>
      </c>
      <c r="BD120" s="104">
        <v>21.811624330000001</v>
      </c>
      <c r="BE120" s="104">
        <v>21.811624330000001</v>
      </c>
      <c r="BF120" s="104">
        <v>31.137719239999999</v>
      </c>
      <c r="BG120" s="93">
        <v>25.80833638</v>
      </c>
      <c r="BH120" s="93">
        <v>24.80833638</v>
      </c>
      <c r="BI120" s="93">
        <v>27.97871022</v>
      </c>
      <c r="BJ120" s="93">
        <v>31.97871022</v>
      </c>
      <c r="BK120" s="93">
        <v>43.978710220000004</v>
      </c>
    </row>
    <row r="121" spans="1:63" ht="14.25">
      <c r="A121" s="134">
        <v>36699</v>
      </c>
      <c r="B121" s="132"/>
      <c r="C121" s="135">
        <v>34912</v>
      </c>
      <c r="D121" s="71">
        <v>123</v>
      </c>
      <c r="E121" s="125">
        <v>119</v>
      </c>
      <c r="F121" s="102">
        <v>106</v>
      </c>
      <c r="G121" s="102">
        <v>70</v>
      </c>
      <c r="H121" s="102">
        <v>53</v>
      </c>
      <c r="I121" s="102">
        <v>53</v>
      </c>
      <c r="J121" s="102">
        <v>50.625</v>
      </c>
      <c r="K121" s="102">
        <v>44.625</v>
      </c>
      <c r="L121" s="102">
        <v>43.625</v>
      </c>
      <c r="M121" s="102">
        <v>47</v>
      </c>
      <c r="N121" s="103">
        <v>51</v>
      </c>
      <c r="O121" s="102">
        <v>63</v>
      </c>
      <c r="P121" s="102">
        <v>103</v>
      </c>
      <c r="Q121" s="102">
        <v>101</v>
      </c>
      <c r="R121" s="102">
        <v>84</v>
      </c>
      <c r="S121" s="102">
        <v>53.5</v>
      </c>
      <c r="T121" s="102">
        <v>36.5</v>
      </c>
      <c r="U121" s="102">
        <v>36.5</v>
      </c>
      <c r="V121" s="102">
        <v>39.379267259999999</v>
      </c>
      <c r="W121" s="102">
        <v>33.870523120000001</v>
      </c>
      <c r="X121" s="104">
        <v>32.870523120000001</v>
      </c>
      <c r="Y121" s="104">
        <v>36.929394270000003</v>
      </c>
      <c r="Z121" s="104">
        <v>40.929394270000003</v>
      </c>
      <c r="AA121" s="104">
        <v>52.929394270000003</v>
      </c>
      <c r="AB121" s="104">
        <v>92.763351020000002</v>
      </c>
      <c r="AC121" s="104">
        <v>90.763351020000002</v>
      </c>
      <c r="AD121" s="105">
        <v>73.763351020000002</v>
      </c>
      <c r="AE121" s="105">
        <v>45.946188380000002</v>
      </c>
      <c r="AF121" s="105">
        <v>28.946188379999999</v>
      </c>
      <c r="AG121" s="104">
        <v>28.946188379999999</v>
      </c>
      <c r="AH121" s="104">
        <v>35.060696149999998</v>
      </c>
      <c r="AI121" s="104">
        <v>29.551952020000002</v>
      </c>
      <c r="AJ121" s="104">
        <v>28.551952020000002</v>
      </c>
      <c r="AK121" s="104">
        <v>32.69619986</v>
      </c>
      <c r="AL121" s="104">
        <v>36.69619986</v>
      </c>
      <c r="AM121" s="118">
        <v>48.69619986</v>
      </c>
      <c r="AN121" s="108">
        <v>88.300955900000005</v>
      </c>
      <c r="AO121" s="108">
        <v>86.300955900000005</v>
      </c>
      <c r="AP121" s="104">
        <v>69.300955900000005</v>
      </c>
      <c r="AQ121" s="110">
        <v>42.186457249999997</v>
      </c>
      <c r="AR121" s="110">
        <v>25.18645725</v>
      </c>
      <c r="AS121" s="110">
        <v>25.18645725</v>
      </c>
      <c r="AT121" s="110">
        <v>32.128793700000003</v>
      </c>
      <c r="AU121" s="114">
        <v>26.620049569999999</v>
      </c>
      <c r="AV121" s="110">
        <v>25.620049569999999</v>
      </c>
      <c r="AW121" s="110">
        <v>29.603452619999999</v>
      </c>
      <c r="AX121" s="104">
        <v>33.603452619999999</v>
      </c>
      <c r="AY121" s="104">
        <v>45.603452619999999</v>
      </c>
      <c r="AZ121" s="104">
        <v>84.120782239999997</v>
      </c>
      <c r="BA121" s="104">
        <v>82.120782239999997</v>
      </c>
      <c r="BB121" s="104">
        <v>65.120782239999997</v>
      </c>
      <c r="BC121" s="104">
        <v>39.383173790000001</v>
      </c>
      <c r="BD121" s="104">
        <v>22.383173790000001</v>
      </c>
      <c r="BE121" s="104">
        <v>22.383173790000001</v>
      </c>
      <c r="BF121" s="104">
        <v>29.823834900000001</v>
      </c>
      <c r="BG121" s="93">
        <v>24.315090770000001</v>
      </c>
      <c r="BH121" s="93">
        <v>23.315090770000001</v>
      </c>
      <c r="BI121" s="93">
        <v>26.93685331</v>
      </c>
      <c r="BJ121" s="93">
        <v>30.93685331</v>
      </c>
      <c r="BK121" s="93">
        <v>42.936853309999996</v>
      </c>
    </row>
    <row r="122" spans="1:63" ht="14.25">
      <c r="A122" s="134">
        <v>36700</v>
      </c>
      <c r="B122" s="132"/>
      <c r="C122" s="135">
        <v>34912</v>
      </c>
      <c r="D122" s="71">
        <v>102</v>
      </c>
      <c r="E122" s="125">
        <v>110</v>
      </c>
      <c r="F122" s="102">
        <v>100</v>
      </c>
      <c r="G122" s="102">
        <v>66</v>
      </c>
      <c r="H122" s="102">
        <v>51</v>
      </c>
      <c r="I122" s="102">
        <v>51</v>
      </c>
      <c r="J122" s="102">
        <v>50.25</v>
      </c>
      <c r="K122" s="102">
        <v>44.25</v>
      </c>
      <c r="L122" s="102">
        <v>43.25</v>
      </c>
      <c r="M122" s="102">
        <v>46</v>
      </c>
      <c r="N122" s="103">
        <v>50</v>
      </c>
      <c r="O122" s="102">
        <v>62</v>
      </c>
      <c r="P122" s="102">
        <v>96</v>
      </c>
      <c r="Q122" s="102">
        <v>100</v>
      </c>
      <c r="R122" s="102">
        <v>90</v>
      </c>
      <c r="S122" s="102">
        <v>49.75</v>
      </c>
      <c r="T122" s="102">
        <v>34.75</v>
      </c>
      <c r="U122" s="102">
        <v>34.75</v>
      </c>
      <c r="V122" s="102">
        <v>39.340707889999997</v>
      </c>
      <c r="W122" s="102">
        <v>33.482228069999998</v>
      </c>
      <c r="X122" s="104">
        <v>32.482228069999998</v>
      </c>
      <c r="Y122" s="104">
        <v>35.943596560000003</v>
      </c>
      <c r="Z122" s="104">
        <v>39.943596560000003</v>
      </c>
      <c r="AA122" s="104">
        <v>51.943596560000003</v>
      </c>
      <c r="AB122" s="104">
        <v>85.643222570000006</v>
      </c>
      <c r="AC122" s="104">
        <v>89.643222570000006</v>
      </c>
      <c r="AD122" s="105">
        <v>79.643222570000006</v>
      </c>
      <c r="AE122" s="105">
        <v>42.267639860000003</v>
      </c>
      <c r="AF122" s="105">
        <v>27.267639859999999</v>
      </c>
      <c r="AG122" s="104">
        <v>27.267639859999999</v>
      </c>
      <c r="AH122" s="104">
        <v>34.927773639999998</v>
      </c>
      <c r="AI122" s="104">
        <v>29.069293829999999</v>
      </c>
      <c r="AJ122" s="104">
        <v>28.069293829999999</v>
      </c>
      <c r="AK122" s="104">
        <v>31.69321725</v>
      </c>
      <c r="AL122" s="104">
        <v>35.693217249999996</v>
      </c>
      <c r="AM122" s="121">
        <v>47.693217249999996</v>
      </c>
      <c r="AN122" s="108">
        <v>81.247754810000004</v>
      </c>
      <c r="AO122" s="108">
        <v>85.247754810000004</v>
      </c>
      <c r="AP122" s="104">
        <v>75.247754810000004</v>
      </c>
      <c r="AQ122" s="110">
        <v>38.684285490000001</v>
      </c>
      <c r="AR122" s="110">
        <v>23.684285490000001</v>
      </c>
      <c r="AS122" s="110">
        <v>23.684285490000001</v>
      </c>
      <c r="AT122" s="110">
        <v>32.215170440000001</v>
      </c>
      <c r="AU122" s="114">
        <v>26.356690619999998</v>
      </c>
      <c r="AV122" s="114">
        <v>25.356690619999998</v>
      </c>
      <c r="AW122" s="110">
        <v>28.99642618</v>
      </c>
      <c r="AX122" s="104">
        <v>32.99642618</v>
      </c>
      <c r="AY122" s="104">
        <v>44.99642618</v>
      </c>
      <c r="AZ122" s="104">
        <v>78.130991089999995</v>
      </c>
      <c r="BA122" s="104">
        <v>82.130991089999995</v>
      </c>
      <c r="BB122" s="104">
        <v>72.130991089999995</v>
      </c>
      <c r="BC122" s="104">
        <v>36.377081029999999</v>
      </c>
      <c r="BD122" s="104">
        <v>21.377081029999999</v>
      </c>
      <c r="BE122" s="104">
        <v>21.377081029999999</v>
      </c>
      <c r="BF122" s="104">
        <v>30.6259251</v>
      </c>
      <c r="BG122" s="93">
        <v>24.767445290000001</v>
      </c>
      <c r="BH122" s="93">
        <v>23.767445290000001</v>
      </c>
      <c r="BI122" s="93">
        <v>27.187256000000001</v>
      </c>
      <c r="BJ122" s="93">
        <v>31.187256000000001</v>
      </c>
      <c r="BK122" s="93">
        <v>43.187255999999998</v>
      </c>
    </row>
    <row r="123" spans="1:63" ht="14.25">
      <c r="A123" s="134">
        <v>36703</v>
      </c>
      <c r="B123" s="132"/>
      <c r="C123" s="135">
        <v>34912</v>
      </c>
      <c r="D123" s="71">
        <v>127</v>
      </c>
      <c r="E123" s="125">
        <v>124</v>
      </c>
      <c r="F123" s="102">
        <v>106</v>
      </c>
      <c r="G123" s="102">
        <v>69.5</v>
      </c>
      <c r="H123" s="102">
        <v>53</v>
      </c>
      <c r="I123" s="102">
        <v>53</v>
      </c>
      <c r="J123" s="102">
        <v>50</v>
      </c>
      <c r="K123" s="102">
        <v>44</v>
      </c>
      <c r="L123" s="102">
        <v>43</v>
      </c>
      <c r="M123" s="102">
        <v>45.25</v>
      </c>
      <c r="N123" s="103">
        <v>49.25</v>
      </c>
      <c r="O123" s="102">
        <v>61.25</v>
      </c>
      <c r="P123" s="102">
        <v>108</v>
      </c>
      <c r="Q123" s="102">
        <v>104</v>
      </c>
      <c r="R123" s="102">
        <v>84</v>
      </c>
      <c r="S123" s="102">
        <v>49.5</v>
      </c>
      <c r="T123" s="102">
        <v>33</v>
      </c>
      <c r="U123" s="102">
        <v>33</v>
      </c>
      <c r="V123" s="102">
        <v>39.340000000000003</v>
      </c>
      <c r="W123" s="102">
        <v>33.479999999999997</v>
      </c>
      <c r="X123" s="104">
        <v>32.479999999999997</v>
      </c>
      <c r="Y123" s="104">
        <v>35.94</v>
      </c>
      <c r="Z123" s="104">
        <v>39.94</v>
      </c>
      <c r="AA123" s="104">
        <v>51.94</v>
      </c>
      <c r="AB123" s="104">
        <v>85.64</v>
      </c>
      <c r="AC123" s="104">
        <v>89.64</v>
      </c>
      <c r="AD123" s="105">
        <v>79.64</v>
      </c>
      <c r="AE123" s="105">
        <v>42.27</v>
      </c>
      <c r="AF123" s="105">
        <v>27.27</v>
      </c>
      <c r="AG123" s="104">
        <v>27.27</v>
      </c>
      <c r="AH123" s="104">
        <v>34.927065749999997</v>
      </c>
      <c r="AI123" s="104">
        <v>29.067065750000001</v>
      </c>
      <c r="AJ123" s="104">
        <v>28.067065750000001</v>
      </c>
      <c r="AK123" s="104">
        <v>31.689620690000002</v>
      </c>
      <c r="AL123" s="104">
        <v>35.689620689999998</v>
      </c>
      <c r="AM123" s="118">
        <v>47.689620689999998</v>
      </c>
      <c r="AN123" s="108">
        <v>81.244532239999998</v>
      </c>
      <c r="AO123" s="108">
        <v>85.244532239999998</v>
      </c>
      <c r="AP123" s="104">
        <v>75.244532239999998</v>
      </c>
      <c r="AQ123" s="110">
        <v>38.686645640000002</v>
      </c>
      <c r="AR123" s="110">
        <v>23.686645639999998</v>
      </c>
      <c r="AS123" s="110">
        <v>23.686645639999998</v>
      </c>
      <c r="AT123" s="110">
        <v>32.21446254</v>
      </c>
      <c r="AU123" s="114">
        <v>26.35446254</v>
      </c>
      <c r="AV123" s="114">
        <v>25.35446254</v>
      </c>
      <c r="AW123" s="114">
        <v>28.992829619999998</v>
      </c>
      <c r="AX123" s="104">
        <v>32.992829620000002</v>
      </c>
      <c r="AY123" s="104">
        <v>44.992829620000002</v>
      </c>
      <c r="AZ123" s="104">
        <v>78.127768509999996</v>
      </c>
      <c r="BA123" s="104">
        <v>82.127768509999996</v>
      </c>
      <c r="BB123" s="104">
        <v>72.127768509999996</v>
      </c>
      <c r="BC123" s="104">
        <v>36.37944117</v>
      </c>
      <c r="BD123" s="104">
        <v>21.37944117</v>
      </c>
      <c r="BE123" s="104">
        <v>21.37944117</v>
      </c>
      <c r="BF123" s="104">
        <v>30.625217209999999</v>
      </c>
      <c r="BG123" s="93">
        <v>24.765217209999999</v>
      </c>
      <c r="BH123" s="93">
        <v>23.765217209999999</v>
      </c>
      <c r="BI123" s="93">
        <v>27.18365944</v>
      </c>
      <c r="BJ123" s="93">
        <v>31.18365944</v>
      </c>
      <c r="BK123" s="93">
        <v>43.18365944</v>
      </c>
    </row>
    <row r="124" spans="1:63" ht="14.25">
      <c r="A124" s="134">
        <v>36704</v>
      </c>
      <c r="B124" s="132"/>
      <c r="C124" s="135">
        <v>34912</v>
      </c>
      <c r="D124" s="71">
        <v>124</v>
      </c>
      <c r="E124" s="125">
        <v>122</v>
      </c>
      <c r="F124" s="102">
        <v>100</v>
      </c>
      <c r="G124" s="102">
        <v>69</v>
      </c>
      <c r="H124" s="102">
        <v>52.5</v>
      </c>
      <c r="I124" s="102">
        <v>52.5</v>
      </c>
      <c r="J124" s="102">
        <v>50</v>
      </c>
      <c r="K124" s="102">
        <v>44</v>
      </c>
      <c r="L124" s="102">
        <v>43</v>
      </c>
      <c r="M124" s="102">
        <v>45.5</v>
      </c>
      <c r="N124" s="103">
        <v>49.5</v>
      </c>
      <c r="O124" s="102">
        <v>61.5</v>
      </c>
      <c r="P124" s="102">
        <v>108</v>
      </c>
      <c r="Q124" s="102">
        <v>104</v>
      </c>
      <c r="R124" s="102">
        <v>80</v>
      </c>
      <c r="S124" s="102">
        <v>49.5</v>
      </c>
      <c r="T124" s="102">
        <v>33</v>
      </c>
      <c r="U124" s="102">
        <v>33</v>
      </c>
      <c r="V124" s="102">
        <v>39.232228069999998</v>
      </c>
      <c r="W124" s="102">
        <v>33.232228069999998</v>
      </c>
      <c r="X124" s="104">
        <v>32.232228069999998</v>
      </c>
      <c r="Y124" s="104">
        <v>35.443596560000003</v>
      </c>
      <c r="Z124" s="104">
        <v>39.443596560000003</v>
      </c>
      <c r="AA124" s="104">
        <v>51.443596560000003</v>
      </c>
      <c r="AB124" s="104">
        <v>97.643222570000006</v>
      </c>
      <c r="AC124" s="104">
        <v>93.643222570000006</v>
      </c>
      <c r="AD124" s="105">
        <v>69.643222570000006</v>
      </c>
      <c r="AE124" s="105">
        <v>42.017639860000003</v>
      </c>
      <c r="AF124" s="105">
        <v>25.517639859999999</v>
      </c>
      <c r="AG124" s="104">
        <v>25.517639859999999</v>
      </c>
      <c r="AH124" s="104">
        <v>34.819293829999999</v>
      </c>
      <c r="AI124" s="104">
        <v>28.819293829999999</v>
      </c>
      <c r="AJ124" s="104">
        <v>27.819293829999999</v>
      </c>
      <c r="AK124" s="104">
        <v>31.19321725</v>
      </c>
      <c r="AL124" s="104">
        <v>35.193217249999996</v>
      </c>
      <c r="AM124" s="121">
        <v>47.193217249999996</v>
      </c>
      <c r="AN124" s="108">
        <v>93.247754810000004</v>
      </c>
      <c r="AO124" s="108">
        <v>89.247754810000004</v>
      </c>
      <c r="AP124" s="104">
        <v>65.247754810000004</v>
      </c>
      <c r="AQ124" s="110">
        <v>38.434285490000001</v>
      </c>
      <c r="AR124" s="110">
        <v>21.934285490000001</v>
      </c>
      <c r="AS124" s="110">
        <v>21.934285490000001</v>
      </c>
      <c r="AT124" s="110">
        <v>32.106690620000002</v>
      </c>
      <c r="AU124" s="110">
        <v>26.106690619999998</v>
      </c>
      <c r="AV124" s="110">
        <v>25.106690619999998</v>
      </c>
      <c r="AW124" s="110">
        <v>28.49642618</v>
      </c>
      <c r="AX124" s="104">
        <v>32.49642618</v>
      </c>
      <c r="AY124" s="104">
        <v>44.49642618</v>
      </c>
      <c r="AZ124" s="104">
        <v>90.130991089999995</v>
      </c>
      <c r="BA124" s="104">
        <v>86.130991089999995</v>
      </c>
      <c r="BB124" s="104">
        <v>62.130991090000002</v>
      </c>
      <c r="BC124" s="104">
        <v>36.127081029999999</v>
      </c>
      <c r="BD124" s="104">
        <v>19.627081029999999</v>
      </c>
      <c r="BE124" s="104">
        <v>19.627081029999999</v>
      </c>
      <c r="BF124" s="104">
        <v>30.517445290000001</v>
      </c>
      <c r="BG124" s="93">
        <v>24.517445290000001</v>
      </c>
      <c r="BH124" s="93">
        <v>23.517445290000001</v>
      </c>
      <c r="BI124" s="93">
        <v>26.687256000000001</v>
      </c>
      <c r="BJ124" s="93">
        <v>30.687256000000001</v>
      </c>
      <c r="BK124" s="93">
        <v>42.687255999999998</v>
      </c>
    </row>
    <row r="125" spans="1:63" ht="14.25">
      <c r="A125" s="134">
        <v>36705</v>
      </c>
      <c r="B125" s="132"/>
      <c r="C125" s="135">
        <v>34912</v>
      </c>
      <c r="D125" s="71">
        <v>157</v>
      </c>
      <c r="E125" s="125">
        <v>158</v>
      </c>
      <c r="F125" s="102">
        <v>102</v>
      </c>
      <c r="G125" s="102">
        <v>70</v>
      </c>
      <c r="H125" s="102">
        <v>53</v>
      </c>
      <c r="I125" s="102">
        <v>53</v>
      </c>
      <c r="J125" s="102">
        <v>50.25</v>
      </c>
      <c r="K125" s="102">
        <v>44.25</v>
      </c>
      <c r="L125" s="102">
        <v>43.25</v>
      </c>
      <c r="M125" s="102">
        <v>45.5</v>
      </c>
      <c r="N125" s="103">
        <v>49.5</v>
      </c>
      <c r="O125" s="102">
        <v>61.5</v>
      </c>
      <c r="P125" s="102">
        <v>122</v>
      </c>
      <c r="Q125" s="102">
        <v>117</v>
      </c>
      <c r="R125" s="102">
        <v>62</v>
      </c>
      <c r="S125" s="102">
        <v>49.5</v>
      </c>
      <c r="T125" s="102">
        <v>33</v>
      </c>
      <c r="U125" s="102">
        <v>33</v>
      </c>
      <c r="V125" s="102">
        <v>39.046450139999997</v>
      </c>
      <c r="W125" s="102">
        <v>33.046450139999997</v>
      </c>
      <c r="X125" s="104">
        <v>32.046450139999997</v>
      </c>
      <c r="Y125" s="104">
        <v>34.988512139999997</v>
      </c>
      <c r="Z125" s="104">
        <v>38.988512139999997</v>
      </c>
      <c r="AA125" s="104">
        <v>50.988512139999997</v>
      </c>
      <c r="AB125" s="104">
        <v>110.81703829999999</v>
      </c>
      <c r="AC125" s="104">
        <v>105.81703829999999</v>
      </c>
      <c r="AD125" s="105">
        <v>50.817038269999998</v>
      </c>
      <c r="AE125" s="105">
        <v>41.76218806</v>
      </c>
      <c r="AF125" s="105">
        <v>25.26218806</v>
      </c>
      <c r="AG125" s="104">
        <v>25.26218806</v>
      </c>
      <c r="AH125" s="104">
        <v>34.631965659999999</v>
      </c>
      <c r="AI125" s="104">
        <v>28.631965659999999</v>
      </c>
      <c r="AJ125" s="104">
        <v>27.631965659999999</v>
      </c>
      <c r="AK125" s="104">
        <v>30.734940380000001</v>
      </c>
      <c r="AL125" s="104">
        <v>34.734940379999998</v>
      </c>
      <c r="AM125" s="118">
        <v>46.734940379999998</v>
      </c>
      <c r="AN125" s="108">
        <v>106.4340301</v>
      </c>
      <c r="AO125" s="108">
        <v>101.4340301</v>
      </c>
      <c r="AP125" s="104">
        <v>46.434030059999998</v>
      </c>
      <c r="AQ125" s="110">
        <v>38.151853819999999</v>
      </c>
      <c r="AR125" s="110">
        <v>21.651853819999999</v>
      </c>
      <c r="AS125" s="110">
        <v>21.651853819999999</v>
      </c>
      <c r="AT125" s="110">
        <v>31.922746149999998</v>
      </c>
      <c r="AU125" s="114">
        <v>25.922746149999998</v>
      </c>
      <c r="AV125" s="114">
        <v>24.922746149999998</v>
      </c>
      <c r="AW125" s="114">
        <v>28.03827995</v>
      </c>
      <c r="AX125" s="104">
        <v>32.038279950000003</v>
      </c>
      <c r="AY125" s="104">
        <v>44.038279950000003</v>
      </c>
      <c r="AZ125" s="104">
        <v>103.3182497</v>
      </c>
      <c r="BA125" s="104">
        <v>98.318249719999997</v>
      </c>
      <c r="BB125" s="104">
        <v>43.318249719999997</v>
      </c>
      <c r="BC125" s="104">
        <v>35.830853609999998</v>
      </c>
      <c r="BD125" s="104">
        <v>19.330853609999998</v>
      </c>
      <c r="BE125" s="104">
        <v>19.330853609999998</v>
      </c>
      <c r="BF125" s="104">
        <v>30.356521470000001</v>
      </c>
      <c r="BG125" s="93">
        <v>24.356521470000001</v>
      </c>
      <c r="BH125" s="93">
        <v>23.356521470000001</v>
      </c>
      <c r="BI125" s="93">
        <v>26.23952139</v>
      </c>
      <c r="BJ125" s="93">
        <v>30.23952139</v>
      </c>
      <c r="BK125" s="93">
        <v>42.23952139</v>
      </c>
    </row>
    <row r="126" spans="1:63" ht="14.25">
      <c r="A126" s="134">
        <v>36706</v>
      </c>
      <c r="B126" s="132"/>
      <c r="C126" s="135">
        <v>34912</v>
      </c>
      <c r="D126" s="71">
        <v>180</v>
      </c>
      <c r="E126" s="125">
        <v>148</v>
      </c>
      <c r="F126" s="102">
        <v>105</v>
      </c>
      <c r="G126" s="102">
        <v>70</v>
      </c>
      <c r="H126" s="102">
        <v>52</v>
      </c>
      <c r="I126" s="102">
        <v>52</v>
      </c>
      <c r="J126" s="102">
        <v>50.25</v>
      </c>
      <c r="K126" s="102">
        <v>44.25</v>
      </c>
      <c r="L126" s="102">
        <v>43.25</v>
      </c>
      <c r="M126" s="102">
        <v>45.5</v>
      </c>
      <c r="N126" s="103">
        <v>49.5</v>
      </c>
      <c r="O126" s="102">
        <v>61.5</v>
      </c>
      <c r="P126" s="102">
        <v>125</v>
      </c>
      <c r="Q126" s="102">
        <v>112</v>
      </c>
      <c r="R126" s="102">
        <v>60</v>
      </c>
      <c r="S126" s="102">
        <v>53</v>
      </c>
      <c r="T126" s="102">
        <v>34.5</v>
      </c>
      <c r="U126" s="102">
        <v>34.5</v>
      </c>
      <c r="V126" s="102">
        <v>38.155114589999997</v>
      </c>
      <c r="W126" s="102">
        <v>32.155114589999997</v>
      </c>
      <c r="X126" s="104">
        <v>31.15511459</v>
      </c>
      <c r="Y126" s="104">
        <v>34.138069899999998</v>
      </c>
      <c r="Z126" s="104">
        <v>38.138069899999998</v>
      </c>
      <c r="AA126" s="104">
        <v>50.138069899999998</v>
      </c>
      <c r="AB126" s="104">
        <v>112.27300270000001</v>
      </c>
      <c r="AC126" s="104">
        <v>99.27300271</v>
      </c>
      <c r="AD126" s="105">
        <v>47.27300271</v>
      </c>
      <c r="AE126" s="105">
        <v>44.812861640000001</v>
      </c>
      <c r="AF126" s="105">
        <v>26.312861640000001</v>
      </c>
      <c r="AG126" s="104">
        <v>26.312861640000001</v>
      </c>
      <c r="AH126" s="104">
        <v>33.746607840000003</v>
      </c>
      <c r="AI126" s="104">
        <v>27.746607839999999</v>
      </c>
      <c r="AJ126" s="104">
        <v>26.746607839999999</v>
      </c>
      <c r="AK126" s="104">
        <v>29.8958139</v>
      </c>
      <c r="AL126" s="104">
        <v>33.8958139</v>
      </c>
      <c r="AM126" s="121">
        <v>45.8958139</v>
      </c>
      <c r="AN126" s="108">
        <v>107.8984384</v>
      </c>
      <c r="AO126" s="108">
        <v>94.898438400000003</v>
      </c>
      <c r="AP126" s="104">
        <v>42.898438400000003</v>
      </c>
      <c r="AQ126" s="110">
        <v>41.192296829999997</v>
      </c>
      <c r="AR126" s="110">
        <v>22.69229683</v>
      </c>
      <c r="AS126" s="110">
        <v>22.69229683</v>
      </c>
      <c r="AT126" s="110">
        <v>31.044517729999999</v>
      </c>
      <c r="AU126" s="114">
        <v>25.044517729999999</v>
      </c>
      <c r="AV126" s="110">
        <v>24.044517729999999</v>
      </c>
      <c r="AW126" s="110">
        <v>27.212219109999999</v>
      </c>
      <c r="AX126" s="104">
        <v>31.212219109999999</v>
      </c>
      <c r="AY126" s="104">
        <v>43.212219109999999</v>
      </c>
      <c r="AZ126" s="104">
        <v>104.7786191</v>
      </c>
      <c r="BA126" s="104">
        <v>91.778619109999994</v>
      </c>
      <c r="BB126" s="104">
        <v>39.778619110000001</v>
      </c>
      <c r="BC126" s="104">
        <v>38.861844179999999</v>
      </c>
      <c r="BD126" s="104">
        <v>20.361844179999999</v>
      </c>
      <c r="BE126" s="104">
        <v>20.361844179999999</v>
      </c>
      <c r="BF126" s="104">
        <v>29.496181780000001</v>
      </c>
      <c r="BG126" s="93">
        <v>23.496181780000001</v>
      </c>
      <c r="BH126" s="93">
        <v>22.496181780000001</v>
      </c>
      <c r="BI126" s="93">
        <v>25.442719530000002</v>
      </c>
      <c r="BJ126" s="93">
        <v>29.442719530000002</v>
      </c>
      <c r="BK126" s="93">
        <v>41.442719529999998</v>
      </c>
    </row>
    <row r="127" spans="1:63" ht="14.25">
      <c r="A127" s="134">
        <v>36707</v>
      </c>
      <c r="B127" s="132"/>
      <c r="C127" s="135">
        <v>34912</v>
      </c>
      <c r="D127" s="71">
        <v>148</v>
      </c>
      <c r="E127" s="125">
        <v>105</v>
      </c>
      <c r="F127" s="102">
        <v>70</v>
      </c>
      <c r="G127" s="102">
        <v>52</v>
      </c>
      <c r="H127" s="102">
        <v>52</v>
      </c>
      <c r="I127" s="102">
        <v>50.25</v>
      </c>
      <c r="J127" s="102">
        <v>44.25</v>
      </c>
      <c r="K127" s="102">
        <v>43.25</v>
      </c>
      <c r="L127" s="102">
        <v>45.5</v>
      </c>
      <c r="M127" s="102">
        <v>49.5</v>
      </c>
      <c r="N127" s="103">
        <v>61.5</v>
      </c>
      <c r="O127" s="102">
        <v>125</v>
      </c>
      <c r="P127" s="102">
        <v>112</v>
      </c>
      <c r="Q127" s="102">
        <v>60</v>
      </c>
      <c r="R127" s="102">
        <v>53</v>
      </c>
      <c r="S127" s="102">
        <v>34.5</v>
      </c>
      <c r="T127" s="102">
        <v>34.5</v>
      </c>
      <c r="U127" s="102">
        <v>38.155114589999997</v>
      </c>
      <c r="V127" s="102">
        <v>32.155114589999997</v>
      </c>
      <c r="W127" s="102">
        <v>31.15511459</v>
      </c>
      <c r="X127" s="104">
        <v>34.138069899999998</v>
      </c>
      <c r="Y127" s="104">
        <v>38.138069899999998</v>
      </c>
      <c r="Z127" s="104">
        <v>50.138069899999998</v>
      </c>
      <c r="AA127" s="104">
        <v>112.27300270000001</v>
      </c>
      <c r="AB127" s="104">
        <v>99.27300271</v>
      </c>
      <c r="AC127" s="104">
        <v>47.27300271</v>
      </c>
      <c r="AD127" s="105">
        <v>44.812861640000001</v>
      </c>
      <c r="AE127" s="105">
        <v>26.312861640000001</v>
      </c>
      <c r="AF127" s="105">
        <v>26.312861640000001</v>
      </c>
      <c r="AG127" s="104">
        <v>33.746607840000003</v>
      </c>
      <c r="AH127" s="104">
        <v>27.746607839999999</v>
      </c>
      <c r="AI127" s="104">
        <v>26.746607839999999</v>
      </c>
      <c r="AJ127" s="104">
        <v>29.8958139</v>
      </c>
      <c r="AK127" s="104">
        <v>33.8958139</v>
      </c>
      <c r="AL127" s="104">
        <v>45.8958139</v>
      </c>
      <c r="AM127" s="118">
        <v>107.8984384</v>
      </c>
      <c r="AN127" s="108">
        <v>94.898438400000003</v>
      </c>
      <c r="AO127" s="108">
        <v>42.898438400000003</v>
      </c>
      <c r="AP127" s="104">
        <v>41.192296829999997</v>
      </c>
      <c r="AQ127" s="110">
        <v>22.69229683</v>
      </c>
      <c r="AR127" s="110">
        <v>22.69229683</v>
      </c>
      <c r="AS127" s="110">
        <v>31.044517729999999</v>
      </c>
      <c r="AT127" s="110">
        <v>25.044517729999999</v>
      </c>
      <c r="AU127" s="114">
        <v>24.044517729999999</v>
      </c>
      <c r="AV127" s="110">
        <v>27.212219109999999</v>
      </c>
      <c r="AW127" s="110">
        <v>31.212219109999999</v>
      </c>
      <c r="AX127" s="104">
        <v>43.212219109999999</v>
      </c>
      <c r="AY127" s="104">
        <v>104.7786191</v>
      </c>
      <c r="AZ127" s="104">
        <v>91.778619109999994</v>
      </c>
      <c r="BA127" s="104">
        <v>39.778619110000001</v>
      </c>
      <c r="BB127" s="104">
        <v>38.861844179999999</v>
      </c>
      <c r="BC127" s="104">
        <v>20.361844179999999</v>
      </c>
      <c r="BD127" s="104">
        <v>20.361844179999999</v>
      </c>
      <c r="BE127" s="104">
        <v>29.496181780000001</v>
      </c>
      <c r="BF127" s="104">
        <v>23.496181780000001</v>
      </c>
      <c r="BG127" s="93">
        <v>22.496181780000001</v>
      </c>
      <c r="BH127" s="93">
        <v>25.442719530000002</v>
      </c>
      <c r="BI127" s="93">
        <v>29.442719530000002</v>
      </c>
      <c r="BJ127" s="93">
        <v>41.442719529999998</v>
      </c>
      <c r="BK127" s="93">
        <v>105</v>
      </c>
    </row>
    <row r="128" spans="1:63" ht="14.25">
      <c r="A128" s="134">
        <v>36712</v>
      </c>
      <c r="B128" s="132"/>
      <c r="C128" s="135">
        <v>34912</v>
      </c>
      <c r="D128" s="71">
        <v>120</v>
      </c>
      <c r="E128" s="125">
        <v>90</v>
      </c>
      <c r="F128" s="102">
        <v>68</v>
      </c>
      <c r="G128" s="102">
        <v>50.5</v>
      </c>
      <c r="H128" s="102">
        <v>49.5</v>
      </c>
      <c r="I128" s="102">
        <v>49</v>
      </c>
      <c r="J128" s="102">
        <v>46.5</v>
      </c>
      <c r="K128" s="102">
        <v>42.5</v>
      </c>
      <c r="L128" s="102">
        <v>43</v>
      </c>
      <c r="M128" s="102">
        <v>43.5</v>
      </c>
      <c r="N128" s="103">
        <v>72.5</v>
      </c>
      <c r="O128" s="102">
        <v>106</v>
      </c>
      <c r="P128" s="102">
        <v>126</v>
      </c>
      <c r="Q128" s="102">
        <v>99</v>
      </c>
      <c r="R128" s="102">
        <v>52.25</v>
      </c>
      <c r="S128" s="102">
        <v>34.25</v>
      </c>
      <c r="T128" s="102">
        <v>33.25</v>
      </c>
      <c r="U128" s="102">
        <v>35.497270640000004</v>
      </c>
      <c r="V128" s="102">
        <v>32.997270640000004</v>
      </c>
      <c r="W128" s="102">
        <v>28.99727064</v>
      </c>
      <c r="X128" s="104">
        <v>29.932207519999999</v>
      </c>
      <c r="Y128" s="104">
        <v>30.432207519999999</v>
      </c>
      <c r="Z128" s="104">
        <v>59.432207519999999</v>
      </c>
      <c r="AA128" s="104">
        <v>89.801090610000003</v>
      </c>
      <c r="AB128" s="104">
        <v>109.80109059999999</v>
      </c>
      <c r="AC128" s="104">
        <v>82.801090610000003</v>
      </c>
      <c r="AD128" s="105">
        <v>43.035386780000003</v>
      </c>
      <c r="AE128" s="105">
        <v>25.03538678</v>
      </c>
      <c r="AF128" s="105">
        <v>24.03538678</v>
      </c>
      <c r="AG128" s="104">
        <v>30.36295544</v>
      </c>
      <c r="AH128" s="104">
        <v>27.86295544</v>
      </c>
      <c r="AI128" s="104">
        <v>23.86295544</v>
      </c>
      <c r="AJ128" s="104">
        <v>24.848421219999999</v>
      </c>
      <c r="AK128" s="104">
        <v>25.348421219999999</v>
      </c>
      <c r="AL128" s="104">
        <v>54.348421219999999</v>
      </c>
      <c r="AM128" s="121">
        <v>83.625291250000004</v>
      </c>
      <c r="AN128" s="111">
        <v>103.6252913</v>
      </c>
      <c r="AO128" s="111">
        <v>76.625291250000004</v>
      </c>
      <c r="AP128" s="104">
        <v>38.999939050000002</v>
      </c>
      <c r="AQ128" s="110">
        <v>20.999939049999998</v>
      </c>
      <c r="AR128" s="110">
        <v>19.999939049999998</v>
      </c>
      <c r="AS128" s="110">
        <v>27.609902559999998</v>
      </c>
      <c r="AT128" s="110">
        <v>25.109902559999998</v>
      </c>
      <c r="AU128" s="114">
        <v>21.109902559999998</v>
      </c>
      <c r="AV128" s="110">
        <v>21.98990178</v>
      </c>
      <c r="AW128" s="110">
        <v>22.48990178</v>
      </c>
      <c r="AX128" s="104">
        <v>51.489901779999997</v>
      </c>
      <c r="AY128" s="104">
        <v>79.814309390000005</v>
      </c>
      <c r="AZ128" s="104">
        <v>99.814309390000005</v>
      </c>
      <c r="BA128" s="104">
        <v>72.814309390000005</v>
      </c>
      <c r="BB128" s="104">
        <v>36.498394419999997</v>
      </c>
      <c r="BC128" s="104">
        <v>18.49839442</v>
      </c>
      <c r="BD128" s="104">
        <v>17.49839442</v>
      </c>
      <c r="BE128" s="104">
        <v>25.784796889999999</v>
      </c>
      <c r="BF128" s="104">
        <v>23.284796889999999</v>
      </c>
      <c r="BG128" s="93">
        <v>19.284796889999999</v>
      </c>
      <c r="BH128" s="93">
        <v>19.817800819999999</v>
      </c>
      <c r="BI128" s="93">
        <v>20.317800819999999</v>
      </c>
      <c r="BJ128" s="93">
        <v>49.317800820000002</v>
      </c>
      <c r="BK128" s="93">
        <v>75.466023750000005</v>
      </c>
    </row>
    <row r="129" spans="1:63" ht="14.25">
      <c r="A129" s="134">
        <v>36713</v>
      </c>
      <c r="B129" s="132"/>
      <c r="C129" s="135">
        <v>34912</v>
      </c>
      <c r="D129" s="71">
        <v>120</v>
      </c>
      <c r="E129" s="125">
        <v>90</v>
      </c>
      <c r="F129" s="102">
        <v>67</v>
      </c>
      <c r="G129" s="102">
        <v>49.5</v>
      </c>
      <c r="H129" s="102">
        <v>48.5</v>
      </c>
      <c r="I129" s="102">
        <v>47</v>
      </c>
      <c r="J129" s="102">
        <v>44.25</v>
      </c>
      <c r="K129" s="102">
        <v>40.25</v>
      </c>
      <c r="L129" s="102">
        <v>41.25</v>
      </c>
      <c r="M129" s="102">
        <v>41.5</v>
      </c>
      <c r="N129" s="103">
        <v>71</v>
      </c>
      <c r="O129" s="102">
        <v>102.5</v>
      </c>
      <c r="P129" s="102">
        <v>117.5</v>
      </c>
      <c r="Q129" s="102">
        <v>97.5</v>
      </c>
      <c r="R129" s="102">
        <v>51</v>
      </c>
      <c r="S129" s="102">
        <v>33</v>
      </c>
      <c r="T129" s="102">
        <v>32</v>
      </c>
      <c r="U129" s="102">
        <v>35.687179579999999</v>
      </c>
      <c r="V129" s="102">
        <v>32.937179579999999</v>
      </c>
      <c r="W129" s="102">
        <v>28.937179579999999</v>
      </c>
      <c r="X129" s="104">
        <v>29.663074380000001</v>
      </c>
      <c r="Y129" s="104">
        <v>29.913074380000001</v>
      </c>
      <c r="Z129" s="104">
        <v>59.413074379999998</v>
      </c>
      <c r="AA129" s="104">
        <v>82.243226530000001</v>
      </c>
      <c r="AB129" s="104">
        <v>97.243226530000001</v>
      </c>
      <c r="AC129" s="104">
        <v>77.243226530000001</v>
      </c>
      <c r="AD129" s="105">
        <v>44.429173200000001</v>
      </c>
      <c r="AE129" s="105">
        <v>26.429173200000001</v>
      </c>
      <c r="AF129" s="105">
        <v>25.429173200000001</v>
      </c>
      <c r="AG129" s="104">
        <v>33.180121849999999</v>
      </c>
      <c r="AH129" s="104">
        <v>30.430121849999999</v>
      </c>
      <c r="AI129" s="104">
        <v>26.430121849999999</v>
      </c>
      <c r="AJ129" s="104">
        <v>26.801127789999999</v>
      </c>
      <c r="AK129" s="104">
        <v>27.051127789999999</v>
      </c>
      <c r="AL129" s="104">
        <v>56.551127790000002</v>
      </c>
      <c r="AM129" s="118">
        <v>76.920619259999995</v>
      </c>
      <c r="AN129" s="111">
        <v>91.920619259999995</v>
      </c>
      <c r="AO129" s="112">
        <v>71.920619259999995</v>
      </c>
      <c r="AP129" s="104">
        <v>42.036722470000001</v>
      </c>
      <c r="AQ129" s="110">
        <v>24.036722470000001</v>
      </c>
      <c r="AR129" s="110">
        <v>23.036722470000001</v>
      </c>
      <c r="AS129" s="110">
        <v>30.975729359999999</v>
      </c>
      <c r="AT129" s="110">
        <v>28.225729359999999</v>
      </c>
      <c r="AU129" s="114">
        <v>24.225729359999999</v>
      </c>
      <c r="AV129" s="114">
        <v>24.228692429999999</v>
      </c>
      <c r="AW129" s="114">
        <v>24.478692429999999</v>
      </c>
      <c r="AX129" s="104">
        <v>53.978692430000002</v>
      </c>
      <c r="AY129" s="104">
        <v>71.661584140000002</v>
      </c>
      <c r="AZ129" s="104">
        <v>86.661584140000002</v>
      </c>
      <c r="BA129" s="104">
        <v>66.661584140000002</v>
      </c>
      <c r="BB129" s="104">
        <v>40.05420548</v>
      </c>
      <c r="BC129" s="104">
        <v>22.05420548</v>
      </c>
      <c r="BD129" s="104">
        <v>21.05420548</v>
      </c>
      <c r="BE129" s="104">
        <v>29.165699109999998</v>
      </c>
      <c r="BF129" s="104">
        <v>26.415699109999998</v>
      </c>
      <c r="BG129" s="93">
        <v>22.415699109999998</v>
      </c>
      <c r="BH129" s="93">
        <v>22.089037909999998</v>
      </c>
      <c r="BI129" s="93">
        <v>22.339037909999998</v>
      </c>
      <c r="BJ129" s="93">
        <v>51.839037910000002</v>
      </c>
      <c r="BK129" s="93">
        <v>67.250281779999995</v>
      </c>
    </row>
    <row r="130" spans="1:63" ht="14.25">
      <c r="A130" s="134">
        <v>36714</v>
      </c>
      <c r="B130" s="132"/>
      <c r="C130" s="135">
        <v>34912</v>
      </c>
      <c r="D130" s="71">
        <v>130</v>
      </c>
      <c r="E130" s="125">
        <v>100</v>
      </c>
      <c r="F130" s="102">
        <v>69</v>
      </c>
      <c r="G130" s="102">
        <v>50.5</v>
      </c>
      <c r="H130" s="102">
        <v>49.5</v>
      </c>
      <c r="I130" s="102">
        <v>48.75</v>
      </c>
      <c r="J130" s="102">
        <v>46</v>
      </c>
      <c r="K130" s="102">
        <v>42</v>
      </c>
      <c r="L130" s="102">
        <v>44.25</v>
      </c>
      <c r="M130" s="102">
        <v>44.5</v>
      </c>
      <c r="N130" s="103">
        <v>74</v>
      </c>
      <c r="O130" s="102">
        <v>110.5</v>
      </c>
      <c r="P130" s="102">
        <v>125.5</v>
      </c>
      <c r="Q130" s="102">
        <v>105.5</v>
      </c>
      <c r="R130" s="102">
        <v>51.5</v>
      </c>
      <c r="S130" s="102">
        <v>33.5</v>
      </c>
      <c r="T130" s="102">
        <v>32.5</v>
      </c>
      <c r="U130" s="102">
        <v>36.556080540000004</v>
      </c>
      <c r="V130" s="102">
        <v>33.806080540000004</v>
      </c>
      <c r="W130" s="102">
        <v>29.80608054</v>
      </c>
      <c r="X130" s="104">
        <v>31.586068690000001</v>
      </c>
      <c r="Y130" s="104">
        <v>31.836068690000001</v>
      </c>
      <c r="Z130" s="104">
        <v>61.336068689999998</v>
      </c>
      <c r="AA130" s="104">
        <v>86.646144449999994</v>
      </c>
      <c r="AB130" s="104">
        <v>101.6461444</v>
      </c>
      <c r="AC130" s="104">
        <v>81.646144449999994</v>
      </c>
      <c r="AD130" s="105">
        <v>45.156608329999997</v>
      </c>
      <c r="AE130" s="105">
        <v>27.156608330000001</v>
      </c>
      <c r="AF130" s="105">
        <v>26.156608330000001</v>
      </c>
      <c r="AG130" s="104">
        <v>34.681757400000002</v>
      </c>
      <c r="AH130" s="104">
        <v>31.931757399999999</v>
      </c>
      <c r="AI130" s="104">
        <v>27.931757399999999</v>
      </c>
      <c r="AJ130" s="104">
        <v>29.450454369999999</v>
      </c>
      <c r="AK130" s="104">
        <v>29.700454369999999</v>
      </c>
      <c r="AL130" s="104">
        <v>59.200454370000003</v>
      </c>
      <c r="AM130" s="121">
        <v>82.237714949999997</v>
      </c>
      <c r="AN130" s="111">
        <v>97.237714949999997</v>
      </c>
      <c r="AO130" s="112">
        <v>77.237714949999997</v>
      </c>
      <c r="AP130" s="104">
        <v>43.70298785</v>
      </c>
      <c r="AQ130" s="110">
        <v>25.70298785</v>
      </c>
      <c r="AR130" s="110">
        <v>24.70298785</v>
      </c>
      <c r="AS130" s="110">
        <v>33.796254750000003</v>
      </c>
      <c r="AT130" s="110">
        <v>31.046254749999999</v>
      </c>
      <c r="AU130" s="114">
        <v>27.046254749999999</v>
      </c>
      <c r="AV130" s="114">
        <v>28.26837763</v>
      </c>
      <c r="AW130" s="110">
        <v>28.51837763</v>
      </c>
      <c r="AX130" s="104">
        <v>58.018377630000003</v>
      </c>
      <c r="AY130" s="104">
        <v>79.052906070000006</v>
      </c>
      <c r="AZ130" s="104">
        <v>94.052906070000006</v>
      </c>
      <c r="BA130" s="104">
        <v>74.052906070000006</v>
      </c>
      <c r="BB130" s="104">
        <v>42.882204809999998</v>
      </c>
      <c r="BC130" s="104">
        <v>24.882204810000001</v>
      </c>
      <c r="BD130" s="104">
        <v>23.882204810000001</v>
      </c>
      <c r="BE130" s="104">
        <v>32.332416530000003</v>
      </c>
      <c r="BF130" s="104">
        <v>29.58241653</v>
      </c>
      <c r="BG130" s="93">
        <v>25.58241653</v>
      </c>
      <c r="BH130" s="93">
        <v>26.547392739999999</v>
      </c>
      <c r="BI130" s="93">
        <v>26.797392739999999</v>
      </c>
      <c r="BJ130" s="93">
        <v>56.297392739999999</v>
      </c>
      <c r="BK130" s="93">
        <v>75.576606350000006</v>
      </c>
    </row>
    <row r="131" spans="1:63" ht="14.25">
      <c r="A131" s="134">
        <v>36717</v>
      </c>
      <c r="B131" s="132"/>
      <c r="C131" s="135">
        <v>34912</v>
      </c>
      <c r="D131" s="71">
        <v>130</v>
      </c>
      <c r="E131" s="125">
        <v>100</v>
      </c>
      <c r="F131" s="102">
        <v>69.5</v>
      </c>
      <c r="G131" s="102">
        <v>51</v>
      </c>
      <c r="H131" s="102">
        <v>49.5</v>
      </c>
      <c r="I131" s="102">
        <v>48</v>
      </c>
      <c r="J131" s="102">
        <v>46</v>
      </c>
      <c r="K131" s="102">
        <v>42</v>
      </c>
      <c r="L131" s="102">
        <v>44.25</v>
      </c>
      <c r="M131" s="102">
        <v>44.5</v>
      </c>
      <c r="N131" s="103">
        <v>73</v>
      </c>
      <c r="O131" s="102">
        <v>108.5</v>
      </c>
      <c r="P131" s="102">
        <v>123.5</v>
      </c>
      <c r="Q131" s="102">
        <v>103.5</v>
      </c>
      <c r="R131" s="102">
        <v>51</v>
      </c>
      <c r="S131" s="102">
        <v>33</v>
      </c>
      <c r="T131" s="102">
        <v>32</v>
      </c>
      <c r="U131" s="102">
        <v>35.823077980000001</v>
      </c>
      <c r="V131" s="102">
        <v>33.823077980000001</v>
      </c>
      <c r="W131" s="102">
        <v>29.823077980000001</v>
      </c>
      <c r="X131" s="104">
        <v>31.487818409999999</v>
      </c>
      <c r="Y131" s="104">
        <v>31.737818409999999</v>
      </c>
      <c r="Z131" s="104">
        <v>60.237818410000003</v>
      </c>
      <c r="AA131" s="104">
        <v>84.788951269999998</v>
      </c>
      <c r="AB131" s="104">
        <v>99.788951269999998</v>
      </c>
      <c r="AC131" s="104">
        <v>79.788951269999998</v>
      </c>
      <c r="AD131" s="105">
        <v>44.597079180000001</v>
      </c>
      <c r="AE131" s="105">
        <v>26.597079180000001</v>
      </c>
      <c r="AF131" s="105">
        <v>25.597079180000001</v>
      </c>
      <c r="AG131" s="104">
        <v>36.80261754</v>
      </c>
      <c r="AH131" s="104">
        <v>34.80261754</v>
      </c>
      <c r="AI131" s="104">
        <v>30.80261754</v>
      </c>
      <c r="AJ131" s="104">
        <v>30.68297604</v>
      </c>
      <c r="AK131" s="104">
        <v>30.93297604</v>
      </c>
      <c r="AL131" s="104">
        <v>59.43297604</v>
      </c>
      <c r="AM131" s="118">
        <v>73.190525949999994</v>
      </c>
      <c r="AN131" s="111">
        <v>88.190525949999994</v>
      </c>
      <c r="AO131" s="112">
        <v>68.190525949999994</v>
      </c>
      <c r="AP131" s="104">
        <v>45.574227559999997</v>
      </c>
      <c r="AQ131" s="110">
        <v>27.574227560000001</v>
      </c>
      <c r="AR131" s="110">
        <v>26.574227560000001</v>
      </c>
      <c r="AS131" s="110">
        <v>37.968753669999998</v>
      </c>
      <c r="AT131" s="110">
        <v>35.968753669999998</v>
      </c>
      <c r="AU131" s="114">
        <v>31.968753670000002</v>
      </c>
      <c r="AV131" s="110">
        <v>30.45784677</v>
      </c>
      <c r="AW131" s="110">
        <v>30.70784677</v>
      </c>
      <c r="AX131" s="104">
        <v>59.207846770000003</v>
      </c>
      <c r="AY131" s="104">
        <v>64.820208640000004</v>
      </c>
      <c r="AZ131" s="104">
        <v>79.820208640000004</v>
      </c>
      <c r="BA131" s="104">
        <v>59.820208639999997</v>
      </c>
      <c r="BB131" s="104">
        <v>46.509400999999997</v>
      </c>
      <c r="BC131" s="104">
        <v>28.509401</v>
      </c>
      <c r="BD131" s="104">
        <v>27.509401</v>
      </c>
      <c r="BE131" s="104">
        <v>37.307690190000002</v>
      </c>
      <c r="BF131" s="104">
        <v>35.307690190000002</v>
      </c>
      <c r="BG131" s="93">
        <v>31.307690189999999</v>
      </c>
      <c r="BH131" s="93">
        <v>29.106203279999999</v>
      </c>
      <c r="BI131" s="93">
        <v>29.356203279999999</v>
      </c>
      <c r="BJ131" s="93">
        <v>57.856203280000003</v>
      </c>
      <c r="BK131" s="93">
        <v>59.30494169</v>
      </c>
    </row>
    <row r="132" spans="1:63" ht="14.25">
      <c r="A132" s="134">
        <v>36718</v>
      </c>
      <c r="B132" s="132"/>
      <c r="C132" s="135">
        <v>34912</v>
      </c>
      <c r="D132" s="71">
        <v>138</v>
      </c>
      <c r="E132" s="125">
        <v>107</v>
      </c>
      <c r="F132" s="102">
        <v>69.75</v>
      </c>
      <c r="G132" s="102">
        <v>51.25</v>
      </c>
      <c r="H132" s="102">
        <v>49.75</v>
      </c>
      <c r="I132" s="102">
        <v>48.25</v>
      </c>
      <c r="J132" s="102">
        <v>46.25</v>
      </c>
      <c r="K132" s="102">
        <v>43.25</v>
      </c>
      <c r="L132" s="102">
        <v>44.25</v>
      </c>
      <c r="M132" s="102">
        <v>44.5</v>
      </c>
      <c r="N132" s="103">
        <v>73</v>
      </c>
      <c r="O132" s="102">
        <v>110.25</v>
      </c>
      <c r="P132" s="102">
        <v>125.25</v>
      </c>
      <c r="Q132" s="102">
        <v>105.25</v>
      </c>
      <c r="R132" s="102">
        <v>51.5</v>
      </c>
      <c r="S132" s="102">
        <v>33.5</v>
      </c>
      <c r="T132" s="102">
        <v>32.5</v>
      </c>
      <c r="U132" s="102">
        <v>36.000957700000001</v>
      </c>
      <c r="V132" s="102">
        <v>34.000957700000001</v>
      </c>
      <c r="W132" s="102">
        <v>31.000957700000001</v>
      </c>
      <c r="X132" s="104">
        <v>31.55824964</v>
      </c>
      <c r="Y132" s="104">
        <v>31.80824964</v>
      </c>
      <c r="Z132" s="104">
        <v>60.30824964</v>
      </c>
      <c r="AA132" s="104">
        <v>86.592288120000006</v>
      </c>
      <c r="AB132" s="104">
        <v>101.5922881</v>
      </c>
      <c r="AC132" s="104">
        <v>81.592288120000006</v>
      </c>
      <c r="AD132" s="105">
        <v>45.059450089999999</v>
      </c>
      <c r="AE132" s="105">
        <v>27.059450089999999</v>
      </c>
      <c r="AF132" s="105">
        <v>26.059450089999999</v>
      </c>
      <c r="AG132" s="104">
        <v>36.961138230000003</v>
      </c>
      <c r="AH132" s="104">
        <v>34.961138230000003</v>
      </c>
      <c r="AI132" s="104">
        <v>31.96113823</v>
      </c>
      <c r="AJ132" s="104">
        <v>30.812774869999998</v>
      </c>
      <c r="AK132" s="104">
        <v>31.062774869999998</v>
      </c>
      <c r="AL132" s="104">
        <v>59.562774869999998</v>
      </c>
      <c r="AM132" s="121">
        <v>74.976483560000005</v>
      </c>
      <c r="AN132" s="111">
        <v>89.976483560000005</v>
      </c>
      <c r="AO132" s="112">
        <v>69.976483560000005</v>
      </c>
      <c r="AP132" s="104">
        <v>46.013298570000003</v>
      </c>
      <c r="AQ132" s="110">
        <v>28.01329857</v>
      </c>
      <c r="AR132" s="110">
        <v>27.01329857</v>
      </c>
      <c r="AS132" s="110">
        <v>38.115917340000003</v>
      </c>
      <c r="AT132" s="110">
        <v>36.115917340000003</v>
      </c>
      <c r="AU132" s="114">
        <v>33.115917340000003</v>
      </c>
      <c r="AV132" s="114">
        <v>30.632377850000001</v>
      </c>
      <c r="AW132" s="110">
        <v>30.882377850000001</v>
      </c>
      <c r="AX132" s="104">
        <v>59.382377849999997</v>
      </c>
      <c r="AY132" s="104">
        <v>66.587728749999997</v>
      </c>
      <c r="AZ132" s="104">
        <v>81.587728749999997</v>
      </c>
      <c r="BA132" s="104">
        <v>61.587728749999997</v>
      </c>
      <c r="BB132" s="104">
        <v>46.932141190000003</v>
      </c>
      <c r="BC132" s="104">
        <v>28.932141189999999</v>
      </c>
      <c r="BD132" s="104">
        <v>27.932141189999999</v>
      </c>
      <c r="BE132" s="104">
        <v>37.447882280000002</v>
      </c>
      <c r="BF132" s="104">
        <v>35.447882280000002</v>
      </c>
      <c r="BG132" s="93">
        <v>32.447882280000002</v>
      </c>
      <c r="BH132" s="93">
        <v>29.303280640000001</v>
      </c>
      <c r="BI132" s="93">
        <v>29.553280640000001</v>
      </c>
      <c r="BJ132" s="93">
        <v>58.053280639999997</v>
      </c>
      <c r="BK132" s="93">
        <v>61.065715490000002</v>
      </c>
    </row>
    <row r="133" spans="1:63" ht="14.25">
      <c r="A133" s="134">
        <v>36719</v>
      </c>
      <c r="B133" s="132"/>
      <c r="C133" s="135">
        <v>34912</v>
      </c>
      <c r="D133" s="71">
        <v>136</v>
      </c>
      <c r="E133" s="125">
        <v>105</v>
      </c>
      <c r="F133" s="102">
        <v>70</v>
      </c>
      <c r="G133" s="102">
        <v>51.5</v>
      </c>
      <c r="H133" s="102">
        <v>50</v>
      </c>
      <c r="I133" s="102">
        <v>47.9</v>
      </c>
      <c r="J133" s="102">
        <v>45.9</v>
      </c>
      <c r="K133" s="102">
        <v>42.9</v>
      </c>
      <c r="L133" s="102">
        <v>44.4</v>
      </c>
      <c r="M133" s="102">
        <v>44.65</v>
      </c>
      <c r="N133" s="103">
        <v>73.150000000000006</v>
      </c>
      <c r="O133" s="102">
        <v>110.35</v>
      </c>
      <c r="P133" s="102">
        <v>125.35</v>
      </c>
      <c r="Q133" s="102">
        <v>105.35</v>
      </c>
      <c r="R133" s="102">
        <v>51.6</v>
      </c>
      <c r="S133" s="102">
        <v>33.6</v>
      </c>
      <c r="T133" s="102">
        <v>32.6</v>
      </c>
      <c r="U133" s="102">
        <v>36.609863070000003</v>
      </c>
      <c r="V133" s="102">
        <v>34.609863070000003</v>
      </c>
      <c r="W133" s="102">
        <v>31.609863069999999</v>
      </c>
      <c r="X133" s="104">
        <v>32.508600280000003</v>
      </c>
      <c r="Y133" s="104">
        <v>32.758600280000003</v>
      </c>
      <c r="Z133" s="104">
        <v>61.258600280000003</v>
      </c>
      <c r="AA133" s="104">
        <v>88.194237700000002</v>
      </c>
      <c r="AB133" s="104">
        <v>103.1942377</v>
      </c>
      <c r="AC133" s="104">
        <v>83.194237700000002</v>
      </c>
      <c r="AD133" s="105">
        <v>45.508136749999998</v>
      </c>
      <c r="AE133" s="105">
        <v>27.508136749999998</v>
      </c>
      <c r="AF133" s="105">
        <v>26.508136749999998</v>
      </c>
      <c r="AG133" s="104">
        <v>37.18904173</v>
      </c>
      <c r="AH133" s="104">
        <v>35.18904173</v>
      </c>
      <c r="AI133" s="104">
        <v>32.18904173</v>
      </c>
      <c r="AJ133" s="104">
        <v>31.25730824</v>
      </c>
      <c r="AK133" s="104">
        <v>31.50730824</v>
      </c>
      <c r="AL133" s="104">
        <v>60.00730824</v>
      </c>
      <c r="AM133" s="118">
        <v>75.755648660000006</v>
      </c>
      <c r="AN133" s="111">
        <v>90.755648660000006</v>
      </c>
      <c r="AO133" s="112">
        <v>70.755648660000006</v>
      </c>
      <c r="AP133" s="104">
        <v>46.271526379999997</v>
      </c>
      <c r="AQ133" s="110">
        <v>28.271526380000001</v>
      </c>
      <c r="AR133" s="110">
        <v>27.271526380000001</v>
      </c>
      <c r="AS133" s="110">
        <v>38.092517690000001</v>
      </c>
      <c r="AT133" s="110">
        <v>36.092517690000001</v>
      </c>
      <c r="AU133" s="114">
        <v>33.092517690000001</v>
      </c>
      <c r="AV133" s="114">
        <v>30.785445939999999</v>
      </c>
      <c r="AW133" s="110">
        <v>31.035445939999999</v>
      </c>
      <c r="AX133" s="104">
        <v>59.535445940000002</v>
      </c>
      <c r="AY133" s="104">
        <v>67.065799260000006</v>
      </c>
      <c r="AZ133" s="104">
        <v>82.065799260000006</v>
      </c>
      <c r="BA133" s="104">
        <v>62.065799259999999</v>
      </c>
      <c r="BB133" s="104">
        <v>47.136093449999997</v>
      </c>
      <c r="BC133" s="104">
        <v>29.136093450000001</v>
      </c>
      <c r="BD133" s="104">
        <v>28.136093450000001</v>
      </c>
      <c r="BE133" s="104">
        <v>37.41549543</v>
      </c>
      <c r="BF133" s="104">
        <v>35.41549543</v>
      </c>
      <c r="BG133" s="93">
        <v>32.41549543</v>
      </c>
      <c r="BH133" s="93">
        <v>29.42424097</v>
      </c>
      <c r="BI133" s="93">
        <v>29.67424097</v>
      </c>
      <c r="BJ133" s="93">
        <v>58.17424097</v>
      </c>
      <c r="BK133" s="93">
        <v>61.578881760000002</v>
      </c>
    </row>
    <row r="134" spans="1:63" ht="14.25">
      <c r="A134" s="134">
        <v>36720</v>
      </c>
      <c r="B134" s="132"/>
      <c r="C134" s="135">
        <v>34912</v>
      </c>
      <c r="D134" s="71">
        <v>142</v>
      </c>
      <c r="E134" s="125">
        <v>105</v>
      </c>
      <c r="F134" s="102">
        <v>74.25</v>
      </c>
      <c r="G134" s="102">
        <v>52</v>
      </c>
      <c r="H134" s="102">
        <v>50.25</v>
      </c>
      <c r="I134" s="102">
        <v>49.75</v>
      </c>
      <c r="J134" s="102">
        <v>47</v>
      </c>
      <c r="K134" s="102">
        <v>43</v>
      </c>
      <c r="L134" s="102">
        <v>44.85</v>
      </c>
      <c r="M134" s="102">
        <v>45.35</v>
      </c>
      <c r="N134" s="103">
        <v>76.349999999999994</v>
      </c>
      <c r="O134" s="102">
        <v>112</v>
      </c>
      <c r="P134" s="102">
        <v>124</v>
      </c>
      <c r="Q134" s="102">
        <v>107</v>
      </c>
      <c r="R134" s="102">
        <v>55</v>
      </c>
      <c r="S134" s="102">
        <v>32.75</v>
      </c>
      <c r="T134" s="102">
        <v>31</v>
      </c>
      <c r="U134" s="102">
        <v>38.062740030000001</v>
      </c>
      <c r="V134" s="102">
        <v>35.312740030000001</v>
      </c>
      <c r="W134" s="102">
        <v>31.312740030000001</v>
      </c>
      <c r="X134" s="104">
        <v>32.59493148</v>
      </c>
      <c r="Y134" s="104">
        <v>33.09493148</v>
      </c>
      <c r="Z134" s="104">
        <v>64.09493148</v>
      </c>
      <c r="AA134" s="104">
        <v>88.959261119999994</v>
      </c>
      <c r="AB134" s="104">
        <v>100.95926110000001</v>
      </c>
      <c r="AC134" s="104">
        <v>83.959261119999994</v>
      </c>
      <c r="AD134" s="105">
        <v>48.662829350000003</v>
      </c>
      <c r="AE134" s="105">
        <v>26.412829349999999</v>
      </c>
      <c r="AF134" s="105">
        <v>24.662829349999999</v>
      </c>
      <c r="AG134" s="104">
        <v>38.688257720000003</v>
      </c>
      <c r="AH134" s="104">
        <v>35.938257720000003</v>
      </c>
      <c r="AI134" s="104">
        <v>31.938257719999999</v>
      </c>
      <c r="AJ134" s="104">
        <v>31.42157418</v>
      </c>
      <c r="AK134" s="104">
        <v>31.92157418</v>
      </c>
      <c r="AL134" s="104">
        <v>62.92157418</v>
      </c>
      <c r="AM134" s="121">
        <v>76.380327449999996</v>
      </c>
      <c r="AN134" s="111">
        <v>88.380327449999996</v>
      </c>
      <c r="AO134" s="112">
        <v>71.380327449999996</v>
      </c>
      <c r="AP134" s="104">
        <v>49.421366749999997</v>
      </c>
      <c r="AQ134" s="110">
        <v>27.171366750000001</v>
      </c>
      <c r="AR134" s="110">
        <v>25.421366750000001</v>
      </c>
      <c r="AS134" s="110">
        <v>39.62716898</v>
      </c>
      <c r="AT134" s="110">
        <v>36.87716898</v>
      </c>
      <c r="AU134" s="104">
        <v>32.87716898</v>
      </c>
      <c r="AV134" s="110">
        <v>31.007298280000001</v>
      </c>
      <c r="AW134" s="110">
        <v>31.507298280000001</v>
      </c>
      <c r="AX134" s="104">
        <v>62.507298280000001</v>
      </c>
      <c r="AY134" s="104">
        <v>67.582174839999993</v>
      </c>
      <c r="AZ134" s="104">
        <v>79.582174839999993</v>
      </c>
      <c r="BA134" s="104">
        <v>62.58217484</v>
      </c>
      <c r="BB134" s="104">
        <v>50.285230949999999</v>
      </c>
      <c r="BC134" s="104">
        <v>28.035230949999999</v>
      </c>
      <c r="BD134" s="104">
        <v>26.285230949999999</v>
      </c>
      <c r="BE134" s="104">
        <v>38.967076310000003</v>
      </c>
      <c r="BF134" s="104">
        <v>36.217076310000003</v>
      </c>
      <c r="BG134" s="93">
        <v>32.217076310000003</v>
      </c>
      <c r="BH134" s="93">
        <v>29.67460041</v>
      </c>
      <c r="BI134" s="93">
        <v>30.17460041</v>
      </c>
      <c r="BJ134" s="93">
        <v>61.174600409999996</v>
      </c>
      <c r="BK134" s="93">
        <v>62.04292057</v>
      </c>
    </row>
    <row r="135" spans="1:63" ht="14.25">
      <c r="A135" s="134">
        <v>36721</v>
      </c>
      <c r="B135" s="132"/>
      <c r="C135" s="135">
        <v>34912</v>
      </c>
      <c r="D135" s="71">
        <v>148</v>
      </c>
      <c r="E135" s="125">
        <v>109</v>
      </c>
      <c r="F135" s="102">
        <v>74.25</v>
      </c>
      <c r="G135" s="102">
        <v>52</v>
      </c>
      <c r="H135" s="102">
        <v>50.25</v>
      </c>
      <c r="I135" s="102">
        <v>49.75</v>
      </c>
      <c r="J135" s="102">
        <v>47</v>
      </c>
      <c r="K135" s="102">
        <v>43</v>
      </c>
      <c r="L135" s="102">
        <v>44.85</v>
      </c>
      <c r="M135" s="102">
        <v>45.35</v>
      </c>
      <c r="N135" s="103">
        <v>76.349999999999994</v>
      </c>
      <c r="O135" s="102">
        <v>112</v>
      </c>
      <c r="P135" s="102">
        <v>124</v>
      </c>
      <c r="Q135" s="102">
        <v>107</v>
      </c>
      <c r="R135" s="102">
        <v>55</v>
      </c>
      <c r="S135" s="102">
        <v>32.75</v>
      </c>
      <c r="T135" s="102">
        <v>31</v>
      </c>
      <c r="U135" s="102">
        <v>38.062740030000001</v>
      </c>
      <c r="V135" s="102">
        <v>35.312740030000001</v>
      </c>
      <c r="W135" s="102">
        <v>31.312740030000001</v>
      </c>
      <c r="X135" s="104">
        <v>32.59493148</v>
      </c>
      <c r="Y135" s="104">
        <v>33.09493148</v>
      </c>
      <c r="Z135" s="104">
        <v>64.09493148</v>
      </c>
      <c r="AA135" s="104">
        <v>88.959261119999994</v>
      </c>
      <c r="AB135" s="104">
        <v>100.95926110000001</v>
      </c>
      <c r="AC135" s="104">
        <v>83.959261119999994</v>
      </c>
      <c r="AD135" s="105">
        <v>48.662829350000003</v>
      </c>
      <c r="AE135" s="105">
        <v>26.412829349999999</v>
      </c>
      <c r="AF135" s="105">
        <v>24.662829349999999</v>
      </c>
      <c r="AG135" s="104">
        <v>38.688257720000003</v>
      </c>
      <c r="AH135" s="104">
        <v>35.938257720000003</v>
      </c>
      <c r="AI135" s="104">
        <v>31.938257719999999</v>
      </c>
      <c r="AJ135" s="104">
        <v>31.42157418</v>
      </c>
      <c r="AK135" s="104">
        <v>31.92157418</v>
      </c>
      <c r="AL135" s="104">
        <v>62.92157418</v>
      </c>
      <c r="AM135" s="118">
        <v>76.380327449999996</v>
      </c>
      <c r="AN135" s="111">
        <v>88.380327449999996</v>
      </c>
      <c r="AO135" s="112">
        <v>71.380327449999996</v>
      </c>
      <c r="AP135" s="104">
        <v>49.421366749999997</v>
      </c>
      <c r="AQ135" s="110">
        <v>27.171366750000001</v>
      </c>
      <c r="AR135" s="110">
        <v>25.421366750000001</v>
      </c>
      <c r="AS135" s="110">
        <v>39.62716898</v>
      </c>
      <c r="AT135" s="110">
        <v>36.87716898</v>
      </c>
      <c r="AU135" s="110">
        <v>32.87716898</v>
      </c>
      <c r="AV135" s="110">
        <v>31.007298280000001</v>
      </c>
      <c r="AW135" s="110">
        <v>31.507298280000001</v>
      </c>
      <c r="AX135" s="104">
        <v>62.507298280000001</v>
      </c>
      <c r="AY135" s="104">
        <v>67.582174839999993</v>
      </c>
      <c r="AZ135" s="104">
        <v>79.582174839999993</v>
      </c>
      <c r="BA135" s="104">
        <v>62.58217484</v>
      </c>
      <c r="BB135" s="104">
        <v>50.285230949999999</v>
      </c>
      <c r="BC135" s="104">
        <v>28.035230949999999</v>
      </c>
      <c r="BD135" s="104">
        <v>26.285230949999999</v>
      </c>
      <c r="BE135" s="104">
        <v>38.967076310000003</v>
      </c>
      <c r="BF135" s="104">
        <v>36.217076310000003</v>
      </c>
      <c r="BG135" s="93">
        <v>32.217076310000003</v>
      </c>
      <c r="BH135" s="93">
        <v>29.67460041</v>
      </c>
      <c r="BI135" s="93">
        <v>30.17460041</v>
      </c>
      <c r="BJ135" s="93">
        <v>61.174600409999996</v>
      </c>
      <c r="BK135" s="93">
        <v>62.04292057</v>
      </c>
    </row>
    <row r="136" spans="1:63" ht="14.25">
      <c r="A136" s="134">
        <v>36724</v>
      </c>
      <c r="B136" s="132"/>
      <c r="C136" s="135">
        <v>34912</v>
      </c>
      <c r="D136" s="71">
        <v>143</v>
      </c>
      <c r="E136" s="125">
        <v>109</v>
      </c>
      <c r="F136" s="102">
        <v>74.25</v>
      </c>
      <c r="G136" s="102">
        <v>52</v>
      </c>
      <c r="H136" s="102">
        <v>50.25</v>
      </c>
      <c r="I136" s="102">
        <v>49.75</v>
      </c>
      <c r="J136" s="102">
        <v>47</v>
      </c>
      <c r="K136" s="102">
        <v>43</v>
      </c>
      <c r="L136" s="102">
        <v>44.85</v>
      </c>
      <c r="M136" s="102">
        <v>45.35</v>
      </c>
      <c r="N136" s="103">
        <v>76.349999999999994</v>
      </c>
      <c r="O136" s="102">
        <v>112</v>
      </c>
      <c r="P136" s="102">
        <v>125</v>
      </c>
      <c r="Q136" s="102">
        <v>107</v>
      </c>
      <c r="R136" s="102">
        <v>55</v>
      </c>
      <c r="S136" s="102">
        <v>33</v>
      </c>
      <c r="T136" s="102">
        <v>31.5</v>
      </c>
      <c r="U136" s="102">
        <v>38.062740030000001</v>
      </c>
      <c r="V136" s="102">
        <v>35.312740030000001</v>
      </c>
      <c r="W136" s="102">
        <v>31.312740030000001</v>
      </c>
      <c r="X136" s="104">
        <v>32.59493148</v>
      </c>
      <c r="Y136" s="104">
        <v>33.09493148</v>
      </c>
      <c r="Z136" s="104">
        <v>64.09493148</v>
      </c>
      <c r="AA136" s="104">
        <v>88.959261119999994</v>
      </c>
      <c r="AB136" s="104">
        <v>101.95926110000001</v>
      </c>
      <c r="AC136" s="104">
        <v>83.959261119999994</v>
      </c>
      <c r="AD136" s="105">
        <v>48.662829350000003</v>
      </c>
      <c r="AE136" s="105">
        <v>26.662829349999999</v>
      </c>
      <c r="AF136" s="105">
        <v>25.162829349999999</v>
      </c>
      <c r="AG136" s="104">
        <v>38.688257720000003</v>
      </c>
      <c r="AH136" s="104">
        <v>35.938257720000003</v>
      </c>
      <c r="AI136" s="104">
        <v>31.938257719999999</v>
      </c>
      <c r="AJ136" s="104">
        <v>31.42157418</v>
      </c>
      <c r="AK136" s="104">
        <v>31.92157418</v>
      </c>
      <c r="AL136" s="104">
        <v>62.92157418</v>
      </c>
      <c r="AM136" s="121">
        <v>76.380327449999996</v>
      </c>
      <c r="AN136" s="111">
        <v>89.380327449999996</v>
      </c>
      <c r="AO136" s="112">
        <v>71.380327449999996</v>
      </c>
      <c r="AP136" s="104">
        <v>49.421366749999997</v>
      </c>
      <c r="AQ136" s="104">
        <v>27.421366750000001</v>
      </c>
      <c r="AR136" s="104">
        <v>25.921366750000001</v>
      </c>
      <c r="AS136" s="104">
        <v>39.62716898</v>
      </c>
      <c r="AT136" s="104">
        <v>36.87716898</v>
      </c>
      <c r="AU136" s="104">
        <v>32.87716898</v>
      </c>
      <c r="AV136" s="104">
        <v>31.007298280000001</v>
      </c>
      <c r="AW136" s="104">
        <v>31.507298280000001</v>
      </c>
      <c r="AX136" s="104">
        <v>62.507298280000001</v>
      </c>
      <c r="AY136" s="104">
        <v>67.582174839999993</v>
      </c>
      <c r="AZ136" s="104">
        <v>80.582174839999993</v>
      </c>
      <c r="BA136" s="104">
        <v>62.58217484</v>
      </c>
      <c r="BB136" s="104">
        <v>50.285230949999999</v>
      </c>
      <c r="BC136" s="104">
        <v>28.285230949999999</v>
      </c>
      <c r="BD136" s="104">
        <v>26.785230949999999</v>
      </c>
      <c r="BE136" s="104">
        <v>38.967076310000003</v>
      </c>
      <c r="BF136" s="104">
        <v>36.217076310000003</v>
      </c>
      <c r="BG136" s="93">
        <v>32.217076310000003</v>
      </c>
      <c r="BH136" s="93">
        <v>29.67460041</v>
      </c>
      <c r="BI136" s="93">
        <v>30.17460041</v>
      </c>
      <c r="BJ136" s="93">
        <v>61.174600409999996</v>
      </c>
      <c r="BK136" s="93">
        <v>62.04292057</v>
      </c>
    </row>
    <row r="137" spans="1:63" ht="14.25">
      <c r="A137" s="134">
        <v>36725</v>
      </c>
      <c r="B137" s="132"/>
      <c r="C137" s="135">
        <v>34912</v>
      </c>
      <c r="D137" s="71">
        <v>150</v>
      </c>
      <c r="E137" s="125">
        <v>110</v>
      </c>
      <c r="F137" s="102">
        <v>75.849999999999994</v>
      </c>
      <c r="G137" s="102">
        <v>53.6</v>
      </c>
      <c r="H137" s="102">
        <v>51.85</v>
      </c>
      <c r="I137" s="102">
        <v>49.95</v>
      </c>
      <c r="J137" s="102">
        <v>47.2</v>
      </c>
      <c r="K137" s="102">
        <v>43.2</v>
      </c>
      <c r="L137" s="102">
        <v>45.05</v>
      </c>
      <c r="M137" s="102">
        <v>45.55</v>
      </c>
      <c r="N137" s="103">
        <v>76.55</v>
      </c>
      <c r="O137" s="102">
        <v>113</v>
      </c>
      <c r="P137" s="102">
        <v>125</v>
      </c>
      <c r="Q137" s="102">
        <v>107</v>
      </c>
      <c r="R137" s="102">
        <v>57</v>
      </c>
      <c r="S137" s="102">
        <v>36</v>
      </c>
      <c r="T137" s="102">
        <v>34.5</v>
      </c>
      <c r="U137" s="102">
        <v>38.262740030000003</v>
      </c>
      <c r="V137" s="102">
        <v>35.512740030000003</v>
      </c>
      <c r="W137" s="102">
        <v>31.51274003</v>
      </c>
      <c r="X137" s="104">
        <v>32.794931480000002</v>
      </c>
      <c r="Y137" s="104">
        <v>33.294931480000002</v>
      </c>
      <c r="Z137" s="104">
        <v>64.294931480000002</v>
      </c>
      <c r="AA137" s="104">
        <v>89.959261119999994</v>
      </c>
      <c r="AB137" s="104">
        <v>101.95926110000001</v>
      </c>
      <c r="AC137" s="104">
        <v>83.959261119999994</v>
      </c>
      <c r="AD137" s="105">
        <v>50.662829350000003</v>
      </c>
      <c r="AE137" s="105">
        <v>29.662829349999999</v>
      </c>
      <c r="AF137" s="105">
        <v>28.162829349999999</v>
      </c>
      <c r="AG137" s="104">
        <v>38.888257719999999</v>
      </c>
      <c r="AH137" s="104">
        <v>36.138257719999999</v>
      </c>
      <c r="AI137" s="104">
        <v>32.138257719999999</v>
      </c>
      <c r="AJ137" s="104">
        <v>31.62157418</v>
      </c>
      <c r="AK137" s="104">
        <v>32.121574180000003</v>
      </c>
      <c r="AL137" s="104">
        <v>63.121574180000003</v>
      </c>
      <c r="AM137" s="118">
        <v>77.380327449999996</v>
      </c>
      <c r="AN137" s="111">
        <v>89.380327449999996</v>
      </c>
      <c r="AO137" s="112">
        <v>71.380327449999996</v>
      </c>
      <c r="AP137" s="104">
        <v>51.421366749999997</v>
      </c>
      <c r="AQ137" s="104">
        <v>30.421366750000001</v>
      </c>
      <c r="AR137" s="104">
        <v>28.921366750000001</v>
      </c>
      <c r="AS137" s="104">
        <v>39.827168980000003</v>
      </c>
      <c r="AT137" s="104">
        <v>37.077168980000003</v>
      </c>
      <c r="AU137" s="104">
        <v>33.077168980000003</v>
      </c>
      <c r="AV137" s="104">
        <v>31.20729828</v>
      </c>
      <c r="AW137" s="104">
        <v>31.70729828</v>
      </c>
      <c r="AX137" s="104">
        <v>62.707298280000003</v>
      </c>
      <c r="AY137" s="104">
        <v>68.582174839999993</v>
      </c>
      <c r="AZ137" s="104">
        <v>80.582174839999993</v>
      </c>
      <c r="BA137" s="104">
        <v>62.58217484</v>
      </c>
      <c r="BB137" s="104">
        <v>52.285230949999999</v>
      </c>
      <c r="BC137" s="104">
        <v>31.285230949999999</v>
      </c>
      <c r="BD137" s="104">
        <v>29.785230949999999</v>
      </c>
      <c r="BE137" s="104">
        <v>39.167076309999999</v>
      </c>
      <c r="BF137" s="104">
        <v>36.417076309999999</v>
      </c>
      <c r="BG137" s="93">
        <v>32.417076309999999</v>
      </c>
      <c r="BH137" s="93">
        <v>29.874600409999999</v>
      </c>
      <c r="BI137" s="93">
        <v>30.374600409999999</v>
      </c>
      <c r="BJ137" s="93">
        <v>61.374600409999999</v>
      </c>
      <c r="BK137" s="93">
        <v>63.04292057</v>
      </c>
    </row>
    <row r="138" spans="1:63" ht="14.25">
      <c r="A138" s="134">
        <v>36726</v>
      </c>
      <c r="B138" s="132"/>
      <c r="C138" s="135">
        <v>34912</v>
      </c>
      <c r="D138" s="71">
        <v>150</v>
      </c>
      <c r="E138" s="125">
        <v>110</v>
      </c>
      <c r="F138" s="102">
        <v>74.349999999999994</v>
      </c>
      <c r="G138" s="102">
        <v>52.1</v>
      </c>
      <c r="H138" s="102">
        <v>50.35</v>
      </c>
      <c r="I138" s="102">
        <v>49.95</v>
      </c>
      <c r="J138" s="102">
        <v>47.2</v>
      </c>
      <c r="K138" s="102">
        <v>43.2</v>
      </c>
      <c r="L138" s="102">
        <v>45.05</v>
      </c>
      <c r="M138" s="102">
        <v>45.55</v>
      </c>
      <c r="N138" s="103">
        <v>76.55</v>
      </c>
      <c r="O138" s="102">
        <v>113.05</v>
      </c>
      <c r="P138" s="102">
        <v>125.05</v>
      </c>
      <c r="Q138" s="102">
        <v>107.05</v>
      </c>
      <c r="R138" s="102">
        <v>57</v>
      </c>
      <c r="S138" s="102">
        <v>36</v>
      </c>
      <c r="T138" s="102">
        <v>34.5</v>
      </c>
      <c r="U138" s="102">
        <v>38.601447970000002</v>
      </c>
      <c r="V138" s="102">
        <v>35.851447970000002</v>
      </c>
      <c r="W138" s="102">
        <v>31.851447969999999</v>
      </c>
      <c r="X138" s="104">
        <v>32.803415100000002</v>
      </c>
      <c r="Y138" s="104">
        <v>33.303415100000002</v>
      </c>
      <c r="Z138" s="104">
        <v>64.303415099999995</v>
      </c>
      <c r="AA138" s="104">
        <v>89.899410829999994</v>
      </c>
      <c r="AB138" s="104">
        <v>101.8994108</v>
      </c>
      <c r="AC138" s="104">
        <v>83.899410829999994</v>
      </c>
      <c r="AD138" s="105">
        <v>50.206309249999997</v>
      </c>
      <c r="AE138" s="105">
        <v>29.20630925</v>
      </c>
      <c r="AF138" s="105">
        <v>27.70630925</v>
      </c>
      <c r="AG138" s="104">
        <v>38.738376649999999</v>
      </c>
      <c r="AH138" s="104">
        <v>35.988376649999999</v>
      </c>
      <c r="AI138" s="104">
        <v>31.988376649999999</v>
      </c>
      <c r="AJ138" s="104">
        <v>30.80321279</v>
      </c>
      <c r="AK138" s="104">
        <v>31.30321279</v>
      </c>
      <c r="AL138" s="104">
        <v>62.303212790000003</v>
      </c>
      <c r="AM138" s="121">
        <v>75.410421830000004</v>
      </c>
      <c r="AN138" s="111">
        <v>87.410421830000004</v>
      </c>
      <c r="AO138" s="112">
        <v>69.410421830000004</v>
      </c>
      <c r="AP138" s="104">
        <v>50.221698959999998</v>
      </c>
      <c r="AQ138" s="104">
        <v>29.221698960000001</v>
      </c>
      <c r="AR138" s="104">
        <v>27.721698960000001</v>
      </c>
      <c r="AS138" s="104">
        <v>39.27916158</v>
      </c>
      <c r="AT138" s="104">
        <v>36.52916158</v>
      </c>
      <c r="AU138" s="104">
        <v>32.52916158</v>
      </c>
      <c r="AV138" s="104">
        <v>29.747630520000001</v>
      </c>
      <c r="AW138" s="104">
        <v>30.247630520000001</v>
      </c>
      <c r="AX138" s="104">
        <v>61.247630520000001</v>
      </c>
      <c r="AY138" s="104">
        <v>65.290618550000005</v>
      </c>
      <c r="AZ138" s="104">
        <v>77.290618550000005</v>
      </c>
      <c r="BA138" s="104">
        <v>59.290618549999998</v>
      </c>
      <c r="BB138" s="104">
        <v>50.419129079999998</v>
      </c>
      <c r="BC138" s="104">
        <v>29.419129080000001</v>
      </c>
      <c r="BD138" s="104">
        <v>27.919129080000001</v>
      </c>
      <c r="BE138" s="104">
        <v>37.919394449999999</v>
      </c>
      <c r="BF138" s="104">
        <v>35.169394449999999</v>
      </c>
      <c r="BG138" s="93">
        <v>31.169394449999999</v>
      </c>
      <c r="BH138" s="93">
        <v>27.701781199999999</v>
      </c>
      <c r="BI138" s="93">
        <v>28.201781199999999</v>
      </c>
      <c r="BJ138" s="93">
        <v>59.201781199999999</v>
      </c>
      <c r="BK138" s="93">
        <v>58.754486110000002</v>
      </c>
    </row>
    <row r="139" spans="1:63" ht="14.25">
      <c r="A139" s="134">
        <v>36727</v>
      </c>
      <c r="B139" s="132"/>
      <c r="C139" s="135">
        <v>34912</v>
      </c>
      <c r="D139" s="71">
        <v>155</v>
      </c>
      <c r="E139" s="125">
        <v>111</v>
      </c>
      <c r="F139" s="102">
        <v>74.099999999999994</v>
      </c>
      <c r="G139" s="102">
        <v>51.85</v>
      </c>
      <c r="H139" s="102">
        <v>50.1</v>
      </c>
      <c r="I139" s="102">
        <v>49.95</v>
      </c>
      <c r="J139" s="102">
        <v>47.2</v>
      </c>
      <c r="K139" s="102">
        <v>43.2</v>
      </c>
      <c r="L139" s="102">
        <v>45.05</v>
      </c>
      <c r="M139" s="102">
        <v>45.55</v>
      </c>
      <c r="N139" s="103">
        <v>76.55</v>
      </c>
      <c r="O139" s="102">
        <v>113.3</v>
      </c>
      <c r="P139" s="102">
        <v>125.3</v>
      </c>
      <c r="Q139" s="102">
        <v>107.3</v>
      </c>
      <c r="R139" s="102">
        <v>57</v>
      </c>
      <c r="S139" s="102">
        <v>36</v>
      </c>
      <c r="T139" s="102">
        <v>34.5</v>
      </c>
      <c r="U139" s="102">
        <v>38.278750070000001</v>
      </c>
      <c r="V139" s="102">
        <v>35.528750070000001</v>
      </c>
      <c r="W139" s="102">
        <v>31.528750070000001</v>
      </c>
      <c r="X139" s="104">
        <v>32.338174940000002</v>
      </c>
      <c r="Y139" s="104">
        <v>32.838174940000002</v>
      </c>
      <c r="Z139" s="104">
        <v>63.838174940000002</v>
      </c>
      <c r="AA139" s="104">
        <v>87.768410500000002</v>
      </c>
      <c r="AB139" s="104">
        <v>99.768410500000002</v>
      </c>
      <c r="AC139" s="104">
        <v>81.768410500000002</v>
      </c>
      <c r="AD139" s="105">
        <v>49.359444179999997</v>
      </c>
      <c r="AE139" s="105">
        <v>28.359444180000001</v>
      </c>
      <c r="AF139" s="105">
        <v>26.859444180000001</v>
      </c>
      <c r="AG139" s="104">
        <v>38.244262620000001</v>
      </c>
      <c r="AH139" s="104">
        <v>35.494262620000001</v>
      </c>
      <c r="AI139" s="104">
        <v>31.494262620000001</v>
      </c>
      <c r="AJ139" s="104">
        <v>29.983909539999999</v>
      </c>
      <c r="AK139" s="104">
        <v>30.483909539999999</v>
      </c>
      <c r="AL139" s="104">
        <v>61.483909539999999</v>
      </c>
      <c r="AM139" s="118">
        <v>70.211002129999997</v>
      </c>
      <c r="AN139" s="111">
        <v>82.211002129999997</v>
      </c>
      <c r="AO139" s="112">
        <v>64.211002129999997</v>
      </c>
      <c r="AP139" s="104">
        <v>49.082427010000004</v>
      </c>
      <c r="AQ139" s="104">
        <v>28.08242701</v>
      </c>
      <c r="AR139" s="104">
        <v>26.58242701</v>
      </c>
      <c r="AS139" s="104">
        <v>39.137816399999998</v>
      </c>
      <c r="AT139" s="104">
        <v>36.387816399999998</v>
      </c>
      <c r="AU139" s="104">
        <v>32.387816399999998</v>
      </c>
      <c r="AV139" s="104">
        <v>29.230156319999999</v>
      </c>
      <c r="AW139" s="104">
        <v>29.730156319999999</v>
      </c>
      <c r="AX139" s="104">
        <v>60.730156319999999</v>
      </c>
      <c r="AY139" s="104">
        <v>59.315064839999998</v>
      </c>
      <c r="AZ139" s="104">
        <v>71.315064840000005</v>
      </c>
      <c r="BA139" s="104">
        <v>53.315064839999998</v>
      </c>
      <c r="BB139" s="104">
        <v>49.297510039999999</v>
      </c>
      <c r="BC139" s="104">
        <v>28.297510039999999</v>
      </c>
      <c r="BD139" s="104">
        <v>26.797510039999999</v>
      </c>
      <c r="BE139" s="104">
        <v>37.903365690000001</v>
      </c>
      <c r="BF139" s="104">
        <v>35.153365690000001</v>
      </c>
      <c r="BG139" s="93">
        <v>31.153365690000001</v>
      </c>
      <c r="BH139" s="93">
        <v>27.313202919999998</v>
      </c>
      <c r="BI139" s="93">
        <v>27.813202919999998</v>
      </c>
      <c r="BJ139" s="93">
        <v>58.813202920000002</v>
      </c>
      <c r="BK139" s="93">
        <v>52.502893010000001</v>
      </c>
    </row>
    <row r="140" spans="1:63" ht="14.25">
      <c r="A140" s="134">
        <v>36728</v>
      </c>
      <c r="B140" s="132"/>
      <c r="C140" s="135">
        <v>34912</v>
      </c>
      <c r="D140" s="71">
        <v>155</v>
      </c>
      <c r="E140" s="125">
        <v>111</v>
      </c>
      <c r="F140" s="102">
        <v>74.099999999999994</v>
      </c>
      <c r="G140" s="102">
        <v>51.85</v>
      </c>
      <c r="H140" s="102">
        <v>50.1</v>
      </c>
      <c r="I140" s="102">
        <v>49.95</v>
      </c>
      <c r="J140" s="102">
        <v>47.2</v>
      </c>
      <c r="K140" s="102">
        <v>43.2</v>
      </c>
      <c r="L140" s="102">
        <v>45.05</v>
      </c>
      <c r="M140" s="102">
        <v>45.55</v>
      </c>
      <c r="N140" s="103">
        <v>76.55</v>
      </c>
      <c r="O140" s="102">
        <v>116.3</v>
      </c>
      <c r="P140" s="102">
        <v>128.30000000000001</v>
      </c>
      <c r="Q140" s="102">
        <v>110.3</v>
      </c>
      <c r="R140" s="102">
        <v>57</v>
      </c>
      <c r="S140" s="102">
        <v>36</v>
      </c>
      <c r="T140" s="102">
        <v>34.5</v>
      </c>
      <c r="U140" s="102">
        <v>38.38294621</v>
      </c>
      <c r="V140" s="102">
        <v>35.63294621</v>
      </c>
      <c r="W140" s="102">
        <v>31.63294621</v>
      </c>
      <c r="X140" s="104">
        <v>32.15032652</v>
      </c>
      <c r="Y140" s="104">
        <v>32.65032652</v>
      </c>
      <c r="Z140" s="104">
        <v>63.65032652</v>
      </c>
      <c r="AA140" s="104">
        <v>88.515402269999996</v>
      </c>
      <c r="AB140" s="104">
        <v>100.51540230000001</v>
      </c>
      <c r="AC140" s="104">
        <v>82.515402269999996</v>
      </c>
      <c r="AD140" s="105">
        <v>49.492420950000003</v>
      </c>
      <c r="AE140" s="105">
        <v>28.49242095</v>
      </c>
      <c r="AF140" s="105">
        <v>26.99242095</v>
      </c>
      <c r="AG140" s="104">
        <v>37.590000000000003</v>
      </c>
      <c r="AH140" s="104">
        <v>34.840000000000003</v>
      </c>
      <c r="AI140" s="104">
        <v>30.84</v>
      </c>
      <c r="AJ140" s="104">
        <v>29.21</v>
      </c>
      <c r="AK140" s="104">
        <v>29.71</v>
      </c>
      <c r="AL140" s="104">
        <v>60.71</v>
      </c>
      <c r="AM140" s="121">
        <v>70.650000000000006</v>
      </c>
      <c r="AN140" s="111">
        <v>82.65</v>
      </c>
      <c r="AO140" s="112">
        <v>64.650000000000006</v>
      </c>
      <c r="AP140" s="104">
        <v>49.07</v>
      </c>
      <c r="AQ140" s="104">
        <v>28.07</v>
      </c>
      <c r="AR140" s="104">
        <v>26.57</v>
      </c>
      <c r="AS140" s="104">
        <v>38.503332370000003</v>
      </c>
      <c r="AT140" s="104">
        <v>35.753332370000003</v>
      </c>
      <c r="AU140" s="104">
        <v>31.753332369999999</v>
      </c>
      <c r="AV140" s="104">
        <v>28.591835140000001</v>
      </c>
      <c r="AW140" s="104">
        <v>29.091835140000001</v>
      </c>
      <c r="AX140" s="104">
        <v>60.091835140000001</v>
      </c>
      <c r="AY140" s="104">
        <v>60.42048424</v>
      </c>
      <c r="AZ140" s="104">
        <v>72.420484239999993</v>
      </c>
      <c r="BA140" s="104">
        <v>54.42048424</v>
      </c>
      <c r="BB140" s="104">
        <v>49.487183170000002</v>
      </c>
      <c r="BC140" s="104">
        <v>28.487183170000002</v>
      </c>
      <c r="BD140" s="104">
        <v>26.987183170000002</v>
      </c>
      <c r="BE140" s="104">
        <v>37.51117988</v>
      </c>
      <c r="BF140" s="104">
        <v>34.76117988</v>
      </c>
      <c r="BG140" s="93">
        <v>30.76117988</v>
      </c>
      <c r="BH140" s="93">
        <v>26.88923209</v>
      </c>
      <c r="BI140" s="93">
        <v>27.38923209</v>
      </c>
      <c r="BJ140" s="93">
        <v>58.38923209</v>
      </c>
      <c r="BK140" s="93">
        <v>53.985556269999996</v>
      </c>
    </row>
    <row r="141" spans="1:63" ht="14.25">
      <c r="A141" s="134">
        <v>36731</v>
      </c>
      <c r="B141" s="132"/>
      <c r="C141" s="135">
        <v>34912</v>
      </c>
      <c r="D141" s="71">
        <v>178</v>
      </c>
      <c r="E141" s="125">
        <v>112</v>
      </c>
      <c r="F141" s="102">
        <v>73.75</v>
      </c>
      <c r="G141" s="102">
        <v>51.85</v>
      </c>
      <c r="H141" s="102">
        <v>50.1</v>
      </c>
      <c r="I141" s="102">
        <v>49.7</v>
      </c>
      <c r="J141" s="102">
        <v>46.95</v>
      </c>
      <c r="K141" s="102">
        <v>42.95</v>
      </c>
      <c r="L141" s="102">
        <v>45.05</v>
      </c>
      <c r="M141" s="102">
        <v>45.55</v>
      </c>
      <c r="N141" s="103">
        <v>76.55</v>
      </c>
      <c r="O141" s="102">
        <v>116.3</v>
      </c>
      <c r="P141" s="102">
        <v>128.30000000000001</v>
      </c>
      <c r="Q141" s="102">
        <v>110.3</v>
      </c>
      <c r="R141" s="102">
        <v>57</v>
      </c>
      <c r="S141" s="102">
        <v>36</v>
      </c>
      <c r="T141" s="102">
        <v>34.5</v>
      </c>
      <c r="U141" s="102">
        <v>38.389031430000003</v>
      </c>
      <c r="V141" s="102">
        <v>35.639031430000003</v>
      </c>
      <c r="W141" s="102">
        <v>31.639031429999999</v>
      </c>
      <c r="X141" s="104">
        <v>32.090127289999998</v>
      </c>
      <c r="Y141" s="104">
        <v>32.590127289999998</v>
      </c>
      <c r="Z141" s="104">
        <v>63.590127289999998</v>
      </c>
      <c r="AA141" s="104">
        <v>88.469581980000001</v>
      </c>
      <c r="AB141" s="104">
        <v>100.469582</v>
      </c>
      <c r="AC141" s="104">
        <v>82.469581980000001</v>
      </c>
      <c r="AD141" s="105">
        <v>49.39295422</v>
      </c>
      <c r="AE141" s="105">
        <v>28.39295422</v>
      </c>
      <c r="AF141" s="105">
        <v>26.89295422</v>
      </c>
      <c r="AG141" s="104">
        <v>37.590000000000003</v>
      </c>
      <c r="AH141" s="104">
        <v>34.840000000000003</v>
      </c>
      <c r="AI141" s="104">
        <v>30.84</v>
      </c>
      <c r="AJ141" s="104">
        <v>29.21</v>
      </c>
      <c r="AK141" s="104">
        <v>29.71</v>
      </c>
      <c r="AL141" s="104">
        <v>60.71</v>
      </c>
      <c r="AM141" s="118">
        <v>70.650000000000006</v>
      </c>
      <c r="AN141" s="111">
        <v>82.65</v>
      </c>
      <c r="AO141" s="112">
        <v>64.650000000000006</v>
      </c>
      <c r="AP141" s="104">
        <v>49.07</v>
      </c>
      <c r="AQ141" s="104">
        <v>28.07</v>
      </c>
      <c r="AR141" s="104">
        <v>26.57</v>
      </c>
      <c r="AS141" s="104">
        <v>38.610794349999999</v>
      </c>
      <c r="AT141" s="104">
        <v>35.860794349999999</v>
      </c>
      <c r="AU141" s="104">
        <v>31.860794349999999</v>
      </c>
      <c r="AV141" s="104">
        <v>28.556691010000002</v>
      </c>
      <c r="AW141" s="104">
        <v>29.056691010000002</v>
      </c>
      <c r="AX141" s="104">
        <v>60.056691010000002</v>
      </c>
      <c r="AY141" s="104">
        <v>60.408498790000003</v>
      </c>
      <c r="AZ141" s="104">
        <v>72.408498789999996</v>
      </c>
      <c r="BA141" s="104">
        <v>54.408498790000003</v>
      </c>
      <c r="BB141" s="104">
        <v>49.415948550000003</v>
      </c>
      <c r="BC141" s="104">
        <v>28.41594855</v>
      </c>
      <c r="BD141" s="104">
        <v>26.91594855</v>
      </c>
      <c r="BE141" s="104">
        <v>37.672958620000003</v>
      </c>
      <c r="BF141" s="104">
        <v>34.922958620000003</v>
      </c>
      <c r="BG141" s="93">
        <v>30.922958619999999</v>
      </c>
      <c r="BH141" s="93">
        <v>26.836660729999998</v>
      </c>
      <c r="BI141" s="93">
        <v>27.336660729999998</v>
      </c>
      <c r="BJ141" s="93">
        <v>58.336660729999998</v>
      </c>
      <c r="BK141" s="93">
        <v>53.966986669999997</v>
      </c>
    </row>
    <row r="142" spans="1:63" ht="14.25">
      <c r="A142" s="134">
        <v>36732</v>
      </c>
      <c r="B142" s="132"/>
      <c r="C142" s="135">
        <v>34943</v>
      </c>
      <c r="D142" s="71">
        <v>188</v>
      </c>
      <c r="E142" s="125">
        <v>112</v>
      </c>
      <c r="F142" s="102">
        <v>73.75</v>
      </c>
      <c r="G142" s="102">
        <v>53.25</v>
      </c>
      <c r="H142" s="102">
        <v>50.25</v>
      </c>
      <c r="I142" s="102">
        <v>49.6</v>
      </c>
      <c r="J142" s="102">
        <v>46.85</v>
      </c>
      <c r="K142" s="102">
        <v>42.85</v>
      </c>
      <c r="L142" s="102">
        <v>45.05</v>
      </c>
      <c r="M142" s="102">
        <v>45.55</v>
      </c>
      <c r="N142" s="103">
        <v>76.55</v>
      </c>
      <c r="O142" s="102">
        <v>116.3</v>
      </c>
      <c r="P142" s="102">
        <v>128.30000000000001</v>
      </c>
      <c r="Q142" s="102">
        <v>110.3</v>
      </c>
      <c r="R142" s="102">
        <v>57</v>
      </c>
      <c r="S142" s="102">
        <v>36</v>
      </c>
      <c r="T142" s="102">
        <v>34.5</v>
      </c>
      <c r="U142" s="102">
        <v>36.122241610000003</v>
      </c>
      <c r="V142" s="102">
        <v>33.372241610000003</v>
      </c>
      <c r="W142" s="102">
        <v>29.37224161</v>
      </c>
      <c r="X142" s="104">
        <v>30.193127239999999</v>
      </c>
      <c r="Y142" s="104">
        <v>30.693127239999999</v>
      </c>
      <c r="Z142" s="104">
        <v>61.693127240000003</v>
      </c>
      <c r="AA142" s="104">
        <v>87.647741379999999</v>
      </c>
      <c r="AB142" s="104">
        <v>99.647741379999999</v>
      </c>
      <c r="AC142" s="104">
        <v>81.647741379999999</v>
      </c>
      <c r="AD142" s="105">
        <v>47.825476469999998</v>
      </c>
      <c r="AE142" s="105">
        <v>26.825476470000002</v>
      </c>
      <c r="AF142" s="105">
        <v>25.325476470000002</v>
      </c>
      <c r="AG142" s="104">
        <v>37.090000000000003</v>
      </c>
      <c r="AH142" s="104">
        <v>34.340000000000003</v>
      </c>
      <c r="AI142" s="104">
        <v>30.34</v>
      </c>
      <c r="AJ142" s="104">
        <v>28.71</v>
      </c>
      <c r="AK142" s="104">
        <v>29.21</v>
      </c>
      <c r="AL142" s="104">
        <v>60.21</v>
      </c>
      <c r="AM142" s="121">
        <v>70.150000000000006</v>
      </c>
      <c r="AN142" s="111">
        <v>82.15</v>
      </c>
      <c r="AO142" s="112">
        <v>64.150000000000006</v>
      </c>
      <c r="AP142" s="104">
        <v>48.57</v>
      </c>
      <c r="AQ142" s="104">
        <v>27.57</v>
      </c>
      <c r="AR142" s="104">
        <v>26.07</v>
      </c>
      <c r="AS142" s="104">
        <v>38.35638342</v>
      </c>
      <c r="AT142" s="104">
        <v>35.60638342</v>
      </c>
      <c r="AU142" s="104">
        <v>31.60638342</v>
      </c>
      <c r="AV142" s="104">
        <v>28.25594224</v>
      </c>
      <c r="AW142" s="104">
        <v>28.75594224</v>
      </c>
      <c r="AX142" s="104">
        <v>59.755942240000003</v>
      </c>
      <c r="AY142" s="104">
        <v>59.909235389999999</v>
      </c>
      <c r="AZ142" s="104">
        <v>71.909235390000006</v>
      </c>
      <c r="BA142" s="104">
        <v>53.909235389999999</v>
      </c>
      <c r="BB142" s="104">
        <v>49.221337499999997</v>
      </c>
      <c r="BC142" s="104">
        <v>28.221337500000001</v>
      </c>
      <c r="BD142" s="104">
        <v>26.721337500000001</v>
      </c>
      <c r="BE142" s="104">
        <v>37.544166279999999</v>
      </c>
      <c r="BF142" s="104">
        <v>34.794166279999999</v>
      </c>
      <c r="BG142" s="93">
        <v>30.794166279999999</v>
      </c>
      <c r="BH142" s="93">
        <v>26.63673854</v>
      </c>
      <c r="BI142" s="93">
        <v>27.13673854</v>
      </c>
      <c r="BJ142" s="93">
        <v>58.136738540000003</v>
      </c>
      <c r="BK142" s="93">
        <v>53.46375716</v>
      </c>
    </row>
    <row r="143" spans="1:63" ht="14.25">
      <c r="A143" s="134">
        <v>36733</v>
      </c>
      <c r="B143" s="132"/>
      <c r="C143" s="135">
        <v>34943</v>
      </c>
      <c r="D143" s="71">
        <v>188</v>
      </c>
      <c r="E143" s="125">
        <v>112</v>
      </c>
      <c r="F143" s="102">
        <v>75</v>
      </c>
      <c r="G143" s="102">
        <v>53.75</v>
      </c>
      <c r="H143" s="102">
        <v>50.75</v>
      </c>
      <c r="I143" s="102">
        <v>49.6</v>
      </c>
      <c r="J143" s="102">
        <v>46.85</v>
      </c>
      <c r="K143" s="102">
        <v>42.85</v>
      </c>
      <c r="L143" s="102">
        <v>45.25</v>
      </c>
      <c r="M143" s="102">
        <v>45.75</v>
      </c>
      <c r="N143" s="103">
        <v>76.75</v>
      </c>
      <c r="O143" s="102">
        <v>115.3</v>
      </c>
      <c r="P143" s="102">
        <v>127.3</v>
      </c>
      <c r="Q143" s="102">
        <v>109.3</v>
      </c>
      <c r="R143" s="102">
        <v>57</v>
      </c>
      <c r="S143" s="102">
        <v>36.5</v>
      </c>
      <c r="T143" s="102">
        <v>35</v>
      </c>
      <c r="U143" s="102">
        <v>36.122241610000003</v>
      </c>
      <c r="V143" s="102">
        <v>33.372241610000003</v>
      </c>
      <c r="W143" s="102">
        <v>29.37224161</v>
      </c>
      <c r="X143" s="104">
        <v>30.393127239999998</v>
      </c>
      <c r="Y143" s="104">
        <v>30.893127239999998</v>
      </c>
      <c r="Z143" s="104">
        <v>61.893127239999998</v>
      </c>
      <c r="AA143" s="104">
        <v>86.647741379999999</v>
      </c>
      <c r="AB143" s="104">
        <v>98.647741379999999</v>
      </c>
      <c r="AC143" s="104">
        <v>80.647741379999999</v>
      </c>
      <c r="AD143" s="105">
        <v>47.825476469999998</v>
      </c>
      <c r="AE143" s="105">
        <v>27.325476470000002</v>
      </c>
      <c r="AF143" s="105">
        <v>25.825476470000002</v>
      </c>
      <c r="AG143" s="104">
        <v>37.090000000000003</v>
      </c>
      <c r="AH143" s="104">
        <v>34.340000000000003</v>
      </c>
      <c r="AI143" s="104">
        <v>30.34</v>
      </c>
      <c r="AJ143" s="104">
        <v>28.71</v>
      </c>
      <c r="AK143" s="104">
        <v>29.21</v>
      </c>
      <c r="AL143" s="104">
        <v>60.21</v>
      </c>
      <c r="AM143" s="118">
        <v>70.150000000000006</v>
      </c>
      <c r="AN143" s="111">
        <v>82.15</v>
      </c>
      <c r="AO143" s="122">
        <v>64.150000000000006</v>
      </c>
      <c r="AP143" s="104">
        <v>48.57</v>
      </c>
      <c r="AQ143" s="104">
        <v>27.57</v>
      </c>
      <c r="AR143" s="104">
        <v>26.07</v>
      </c>
      <c r="AS143" s="104">
        <v>38.35638342</v>
      </c>
      <c r="AT143" s="104">
        <v>35.60638342</v>
      </c>
      <c r="AU143" s="104">
        <v>31.60638342</v>
      </c>
      <c r="AV143" s="104">
        <v>28.25594224</v>
      </c>
      <c r="AW143" s="104">
        <v>28.75594224</v>
      </c>
      <c r="AX143" s="104">
        <v>59.755942240000003</v>
      </c>
      <c r="AY143" s="104">
        <v>59.909235389999999</v>
      </c>
      <c r="AZ143" s="104">
        <v>71.909235390000006</v>
      </c>
      <c r="BA143" s="104">
        <v>53.909235389999999</v>
      </c>
      <c r="BB143" s="104">
        <v>49.221337499999997</v>
      </c>
      <c r="BC143" s="104">
        <v>28.221337500000001</v>
      </c>
      <c r="BD143" s="104">
        <v>26.721337500000001</v>
      </c>
      <c r="BE143" s="104">
        <v>37.544166279999999</v>
      </c>
      <c r="BF143" s="104">
        <v>34.794166279999999</v>
      </c>
      <c r="BG143" s="93">
        <v>30.794166279999999</v>
      </c>
      <c r="BH143" s="93">
        <v>26.63673854</v>
      </c>
      <c r="BI143" s="93">
        <v>27.13673854</v>
      </c>
      <c r="BJ143" s="93">
        <v>58.136738540000003</v>
      </c>
      <c r="BK143" s="93">
        <v>53.46375716</v>
      </c>
    </row>
    <row r="144" spans="1:63">
      <c r="A144" s="134">
        <v>36734</v>
      </c>
      <c r="B144" s="132"/>
      <c r="C144" s="135">
        <v>34943</v>
      </c>
      <c r="D144" s="71">
        <v>190</v>
      </c>
      <c r="E144" s="125">
        <v>116</v>
      </c>
      <c r="F144" s="102">
        <v>75</v>
      </c>
      <c r="G144" s="102">
        <v>54.5</v>
      </c>
      <c r="H144" s="102">
        <v>51</v>
      </c>
      <c r="I144" s="102">
        <v>49.6</v>
      </c>
      <c r="J144" s="102">
        <v>46.85</v>
      </c>
      <c r="K144" s="102">
        <v>42.85</v>
      </c>
      <c r="L144" s="102">
        <v>45.4</v>
      </c>
      <c r="M144" s="102">
        <v>45.9</v>
      </c>
      <c r="N144" s="103">
        <v>76.75</v>
      </c>
      <c r="O144" s="102">
        <v>115.3</v>
      </c>
      <c r="P144" s="102">
        <v>127.3</v>
      </c>
      <c r="Q144" s="102">
        <v>109.3</v>
      </c>
      <c r="R144" s="102">
        <v>57</v>
      </c>
      <c r="S144" s="102">
        <v>36.5</v>
      </c>
      <c r="T144" s="102">
        <v>35</v>
      </c>
      <c r="U144" s="102">
        <v>35.6</v>
      </c>
      <c r="V144" s="102">
        <v>32.85</v>
      </c>
      <c r="W144" s="102">
        <v>28.85</v>
      </c>
      <c r="X144" s="104">
        <v>30.4</v>
      </c>
      <c r="Y144" s="104">
        <v>30.9</v>
      </c>
      <c r="Z144" s="104">
        <v>61.75</v>
      </c>
      <c r="AA144" s="104">
        <v>89.65</v>
      </c>
      <c r="AB144" s="104">
        <v>101.65</v>
      </c>
      <c r="AC144" s="104">
        <v>83.65</v>
      </c>
      <c r="AD144" s="105">
        <v>48</v>
      </c>
      <c r="AE144" s="105">
        <v>27.5</v>
      </c>
      <c r="AF144" s="105">
        <v>26</v>
      </c>
      <c r="AG144" s="104">
        <v>35.090000000000003</v>
      </c>
      <c r="AH144" s="104">
        <v>32.340000000000003</v>
      </c>
      <c r="AI144" s="104">
        <v>28.34</v>
      </c>
      <c r="AJ144" s="104">
        <v>28.71</v>
      </c>
      <c r="AK144" s="104">
        <v>29.21</v>
      </c>
      <c r="AL144" s="104">
        <v>60.21</v>
      </c>
      <c r="AM144" s="104">
        <v>74.150000000000006</v>
      </c>
      <c r="AN144" s="104">
        <v>86.15</v>
      </c>
      <c r="AO144" s="104">
        <v>68.150000000000006</v>
      </c>
      <c r="AP144" s="104">
        <v>42.57</v>
      </c>
      <c r="AQ144" s="104">
        <v>27.57</v>
      </c>
      <c r="AR144" s="104">
        <v>26.07</v>
      </c>
      <c r="AS144" s="104">
        <v>36.344993580000001</v>
      </c>
      <c r="AT144" s="104">
        <v>33.594993580000001</v>
      </c>
      <c r="AU144" s="104">
        <v>29.594993580000001</v>
      </c>
      <c r="AV144" s="104">
        <v>28.219721180000001</v>
      </c>
      <c r="AW144" s="104">
        <v>28.719721180000001</v>
      </c>
      <c r="AX144" s="104">
        <v>59.719721180000001</v>
      </c>
      <c r="AY144" s="104">
        <v>64.057266479999996</v>
      </c>
      <c r="AZ144" s="104">
        <v>76.057266479999996</v>
      </c>
      <c r="BA144" s="104">
        <v>58.057266480000003</v>
      </c>
      <c r="BB144" s="104">
        <v>43.122361120000001</v>
      </c>
      <c r="BC144" s="104">
        <v>28.122361120000001</v>
      </c>
      <c r="BD144" s="104">
        <v>26.622361120000001</v>
      </c>
      <c r="BE144" s="104">
        <v>35.527711680000003</v>
      </c>
      <c r="BF144" s="104">
        <v>32.777711680000003</v>
      </c>
      <c r="BG144" s="93">
        <v>28.777711679999999</v>
      </c>
      <c r="BH144" s="93">
        <v>26.582668510000001</v>
      </c>
      <c r="BI144" s="93">
        <v>27.082668510000001</v>
      </c>
      <c r="BJ144" s="93">
        <v>58.082668509999998</v>
      </c>
      <c r="BK144" s="93">
        <v>57.684298779999999</v>
      </c>
    </row>
    <row r="145" spans="1:63" ht="14.25">
      <c r="A145" s="134">
        <v>36735</v>
      </c>
      <c r="B145" s="132"/>
      <c r="C145" s="135">
        <v>34943</v>
      </c>
      <c r="D145" s="71">
        <v>185</v>
      </c>
      <c r="E145" s="125">
        <v>116</v>
      </c>
      <c r="F145" s="102">
        <v>75</v>
      </c>
      <c r="G145" s="102">
        <v>54.5</v>
      </c>
      <c r="H145" s="102">
        <v>51</v>
      </c>
      <c r="I145" s="102">
        <v>49.6</v>
      </c>
      <c r="J145" s="102">
        <v>46.85</v>
      </c>
      <c r="K145" s="102">
        <v>42.85</v>
      </c>
      <c r="L145" s="102">
        <v>45.4</v>
      </c>
      <c r="M145" s="102">
        <v>45.9</v>
      </c>
      <c r="N145" s="103">
        <v>76.75</v>
      </c>
      <c r="O145" s="102">
        <v>115.3</v>
      </c>
      <c r="P145" s="102">
        <v>127.3</v>
      </c>
      <c r="Q145" s="102">
        <v>109.3</v>
      </c>
      <c r="R145" s="102">
        <v>57</v>
      </c>
      <c r="S145" s="102">
        <v>36.5</v>
      </c>
      <c r="T145" s="102">
        <v>35</v>
      </c>
      <c r="U145" s="102">
        <v>35.6</v>
      </c>
      <c r="V145" s="102">
        <v>32.85</v>
      </c>
      <c r="W145" s="102">
        <v>28.85</v>
      </c>
      <c r="X145" s="104">
        <v>30.4</v>
      </c>
      <c r="Y145" s="104">
        <v>30.9</v>
      </c>
      <c r="Z145" s="104">
        <v>61.75</v>
      </c>
      <c r="AA145" s="104">
        <v>89.65</v>
      </c>
      <c r="AB145" s="104">
        <v>101.65</v>
      </c>
      <c r="AC145" s="104">
        <v>83.65</v>
      </c>
      <c r="AD145" s="105">
        <v>48</v>
      </c>
      <c r="AE145" s="105">
        <v>27.5</v>
      </c>
      <c r="AF145" s="105">
        <v>26</v>
      </c>
      <c r="AG145" s="104">
        <v>35.090000000000003</v>
      </c>
      <c r="AH145" s="104">
        <v>32.340000000000003</v>
      </c>
      <c r="AI145" s="104">
        <v>28.34</v>
      </c>
      <c r="AJ145" s="104">
        <v>28.71</v>
      </c>
      <c r="AK145" s="104">
        <v>29.21</v>
      </c>
      <c r="AL145" s="104">
        <v>60.21</v>
      </c>
      <c r="AM145" s="118">
        <v>74.150000000000006</v>
      </c>
      <c r="AN145" s="111">
        <v>86.15</v>
      </c>
      <c r="AO145" s="111">
        <v>68.150000000000006</v>
      </c>
      <c r="AP145" s="104">
        <v>42.57</v>
      </c>
      <c r="AQ145" s="104">
        <v>27.57</v>
      </c>
      <c r="AR145" s="104">
        <v>26.07</v>
      </c>
      <c r="AS145" s="104">
        <v>36.344993580000001</v>
      </c>
      <c r="AT145" s="104">
        <v>33.594993580000001</v>
      </c>
      <c r="AU145" s="104">
        <v>29.594993580000001</v>
      </c>
      <c r="AV145" s="104">
        <v>28.219721180000001</v>
      </c>
      <c r="AW145" s="104">
        <v>28.719721180000001</v>
      </c>
      <c r="AX145" s="104">
        <v>59.719721180000001</v>
      </c>
      <c r="AY145" s="104">
        <v>64.057266479999996</v>
      </c>
      <c r="AZ145" s="104">
        <v>76.057266479999996</v>
      </c>
      <c r="BA145" s="104">
        <v>58.057266480000003</v>
      </c>
      <c r="BB145" s="104">
        <v>43.122361120000001</v>
      </c>
      <c r="BC145" s="104">
        <v>28.122361120000001</v>
      </c>
      <c r="BD145" s="104">
        <v>26.622361120000001</v>
      </c>
      <c r="BE145" s="104">
        <v>35.527711680000003</v>
      </c>
      <c r="BF145" s="104">
        <v>32.777711680000003</v>
      </c>
      <c r="BG145" s="93">
        <v>28.777711679999999</v>
      </c>
      <c r="BH145" s="93">
        <v>26.582668510000001</v>
      </c>
      <c r="BI145" s="93">
        <v>27.082668510000001</v>
      </c>
      <c r="BJ145" s="93">
        <v>58.082668509999998</v>
      </c>
      <c r="BK145" s="93">
        <v>57.684298779999999</v>
      </c>
    </row>
    <row r="146" spans="1:63">
      <c r="A146" s="134">
        <v>36738</v>
      </c>
      <c r="B146" s="132"/>
      <c r="C146" s="135">
        <v>34943</v>
      </c>
      <c r="D146" s="71">
        <v>116</v>
      </c>
      <c r="E146" s="125">
        <v>75</v>
      </c>
      <c r="F146" s="102">
        <v>54.5</v>
      </c>
      <c r="G146" s="102">
        <v>51</v>
      </c>
      <c r="H146" s="102">
        <v>48.85</v>
      </c>
      <c r="I146" s="102">
        <v>46.1</v>
      </c>
      <c r="J146" s="102">
        <v>42.1</v>
      </c>
      <c r="K146" s="102">
        <v>45.4</v>
      </c>
      <c r="L146" s="102">
        <v>45.9</v>
      </c>
      <c r="M146" s="102">
        <v>73.75</v>
      </c>
      <c r="N146" s="103">
        <v>115.3</v>
      </c>
      <c r="O146" s="102">
        <v>127.3</v>
      </c>
      <c r="P146" s="102">
        <v>109.3</v>
      </c>
      <c r="Q146" s="102">
        <v>57</v>
      </c>
      <c r="R146" s="102">
        <v>36.5</v>
      </c>
      <c r="S146" s="102">
        <v>35</v>
      </c>
      <c r="T146" s="102">
        <v>34.85</v>
      </c>
      <c r="U146" s="102">
        <v>32.1</v>
      </c>
      <c r="V146" s="102">
        <v>28.1</v>
      </c>
      <c r="W146" s="102">
        <v>30.4</v>
      </c>
      <c r="X146" s="104">
        <v>30.9</v>
      </c>
      <c r="Y146" s="104">
        <v>58.75</v>
      </c>
      <c r="Z146" s="104">
        <v>89.65</v>
      </c>
      <c r="AA146" s="104">
        <v>101.65</v>
      </c>
      <c r="AB146" s="104">
        <v>83.65</v>
      </c>
      <c r="AC146" s="104">
        <v>48</v>
      </c>
      <c r="AD146" s="105">
        <v>27.5</v>
      </c>
      <c r="AE146" s="105">
        <v>26</v>
      </c>
      <c r="AF146" s="105">
        <v>35.090000000000003</v>
      </c>
      <c r="AG146" s="104">
        <v>32.340000000000003</v>
      </c>
      <c r="AH146" s="104">
        <v>28.34</v>
      </c>
      <c r="AI146" s="104">
        <v>28.71</v>
      </c>
      <c r="AJ146" s="104">
        <v>29.21</v>
      </c>
      <c r="AK146" s="104">
        <v>60.21</v>
      </c>
      <c r="AL146" s="104">
        <v>74.150000000000006</v>
      </c>
      <c r="AM146" s="104">
        <v>86.15</v>
      </c>
      <c r="AN146" s="104">
        <v>68.150000000000006</v>
      </c>
      <c r="AO146" s="104">
        <v>42.57</v>
      </c>
      <c r="AP146" s="104">
        <v>27.57</v>
      </c>
      <c r="AQ146" s="104">
        <v>26.07</v>
      </c>
      <c r="AR146" s="104">
        <v>36.340000000000003</v>
      </c>
      <c r="AS146" s="104">
        <v>33.594993580000001</v>
      </c>
      <c r="AT146" s="104">
        <v>29.594993580000001</v>
      </c>
      <c r="AU146" s="104">
        <v>28.219721180000001</v>
      </c>
      <c r="AV146" s="104">
        <v>28.719721180000001</v>
      </c>
      <c r="AW146" s="104">
        <v>59.719721180000001</v>
      </c>
      <c r="AX146" s="104">
        <v>64.057266479999996</v>
      </c>
      <c r="AY146" s="104">
        <v>76.057266479999996</v>
      </c>
      <c r="AZ146" s="104">
        <v>58.057266480000003</v>
      </c>
      <c r="BA146" s="104">
        <v>43.122361120000001</v>
      </c>
      <c r="BB146" s="104">
        <v>28.122361120000001</v>
      </c>
      <c r="BC146" s="104">
        <v>26.622361120000001</v>
      </c>
      <c r="BD146" s="104">
        <v>35.522718089999998</v>
      </c>
      <c r="BE146" s="104">
        <v>32.777711680000003</v>
      </c>
      <c r="BF146" s="104">
        <v>28.777711679999999</v>
      </c>
      <c r="BG146" s="93">
        <v>26.582668510000001</v>
      </c>
      <c r="BH146" s="93">
        <v>27.082668510000001</v>
      </c>
      <c r="BI146" s="93">
        <v>58.082668509999998</v>
      </c>
      <c r="BJ146" s="93">
        <v>57.684298779999999</v>
      </c>
      <c r="BK146" s="93">
        <v>37</v>
      </c>
    </row>
    <row r="147" spans="1:63">
      <c r="A147" s="134">
        <v>36739</v>
      </c>
      <c r="B147" s="132"/>
      <c r="C147" s="135">
        <v>34943</v>
      </c>
      <c r="D147" s="71">
        <v>106</v>
      </c>
      <c r="E147" s="125">
        <v>75.25</v>
      </c>
      <c r="F147" s="102">
        <v>55</v>
      </c>
      <c r="G147" s="102">
        <v>51</v>
      </c>
      <c r="H147" s="102">
        <v>48.95</v>
      </c>
      <c r="I147" s="102">
        <v>46.2</v>
      </c>
      <c r="J147" s="102">
        <v>42.2</v>
      </c>
      <c r="K147" s="102">
        <v>45.4</v>
      </c>
      <c r="L147" s="102">
        <v>45.9</v>
      </c>
      <c r="M147" s="102">
        <v>73.75</v>
      </c>
      <c r="N147" s="103">
        <v>115.3</v>
      </c>
      <c r="O147" s="102">
        <v>127.3</v>
      </c>
      <c r="P147" s="102">
        <v>109.3</v>
      </c>
      <c r="Q147" s="102">
        <v>57</v>
      </c>
      <c r="R147" s="102">
        <v>36.5</v>
      </c>
      <c r="S147" s="102">
        <v>35</v>
      </c>
      <c r="T147" s="102">
        <v>34.950000000000003</v>
      </c>
      <c r="U147" s="102">
        <v>32.200000000000003</v>
      </c>
      <c r="V147" s="102">
        <v>28.2</v>
      </c>
      <c r="W147" s="102">
        <v>30.4</v>
      </c>
      <c r="X147" s="104">
        <v>30.9</v>
      </c>
      <c r="Y147" s="104">
        <v>58.75</v>
      </c>
      <c r="Z147" s="104">
        <v>89.65</v>
      </c>
      <c r="AA147" s="104">
        <v>101.65</v>
      </c>
      <c r="AB147" s="104">
        <v>83.65</v>
      </c>
      <c r="AC147" s="104">
        <v>48</v>
      </c>
      <c r="AD147" s="105">
        <v>27.5</v>
      </c>
      <c r="AE147" s="105">
        <v>26</v>
      </c>
      <c r="AF147" s="105">
        <v>35.090000000000003</v>
      </c>
      <c r="AG147" s="104">
        <v>32.340000000000003</v>
      </c>
      <c r="AH147" s="104">
        <v>28.34</v>
      </c>
      <c r="AI147" s="104">
        <v>28.71</v>
      </c>
      <c r="AJ147" s="104">
        <v>29.21</v>
      </c>
      <c r="AK147" s="104">
        <v>60.21</v>
      </c>
      <c r="AL147" s="104">
        <v>74.150000000000006</v>
      </c>
      <c r="AM147" s="104">
        <v>86.15</v>
      </c>
      <c r="AN147" s="104">
        <v>68.150000000000006</v>
      </c>
      <c r="AO147" s="104">
        <v>42.57</v>
      </c>
      <c r="AP147" s="104">
        <v>27.57</v>
      </c>
      <c r="AQ147" s="104">
        <v>26.07</v>
      </c>
      <c r="AR147" s="104">
        <v>36.340000000000003</v>
      </c>
      <c r="AS147" s="104">
        <v>33.750303449999997</v>
      </c>
      <c r="AT147" s="104">
        <v>29.750303450000001</v>
      </c>
      <c r="AU147" s="104">
        <v>28.309707620000001</v>
      </c>
      <c r="AV147" s="104">
        <v>28.809707620000001</v>
      </c>
      <c r="AW147" s="104">
        <v>59.809707619999998</v>
      </c>
      <c r="AX147" s="104">
        <v>62.633271639999997</v>
      </c>
      <c r="AY147" s="104">
        <v>74.633271640000004</v>
      </c>
      <c r="AZ147" s="104">
        <v>56.633271639999997</v>
      </c>
      <c r="BA147" s="104">
        <v>43.395019650000002</v>
      </c>
      <c r="BB147" s="104">
        <v>28.395019649999998</v>
      </c>
      <c r="BC147" s="104">
        <v>26.895019649999998</v>
      </c>
      <c r="BD147" s="104">
        <v>35.704865470000001</v>
      </c>
      <c r="BE147" s="104">
        <v>33.115168920000002</v>
      </c>
      <c r="BF147" s="104">
        <v>29.115168919999999</v>
      </c>
      <c r="BG147" s="93">
        <v>26.824274079999999</v>
      </c>
      <c r="BH147" s="93">
        <v>27.324274079999999</v>
      </c>
      <c r="BI147" s="93">
        <v>58.324274080000002</v>
      </c>
      <c r="BJ147" s="93">
        <v>55.747547089999998</v>
      </c>
      <c r="BK147" s="93">
        <v>67.747547089999998</v>
      </c>
    </row>
    <row r="148" spans="1:63">
      <c r="A148" s="134">
        <v>36740</v>
      </c>
      <c r="B148" s="132"/>
      <c r="C148" s="135">
        <v>34943</v>
      </c>
      <c r="D148" s="71">
        <v>106</v>
      </c>
      <c r="E148" s="125">
        <v>76</v>
      </c>
      <c r="F148" s="102">
        <v>55.5</v>
      </c>
      <c r="G148" s="102">
        <v>51.5</v>
      </c>
      <c r="H148" s="102">
        <v>48.95</v>
      </c>
      <c r="I148" s="102">
        <v>46.2</v>
      </c>
      <c r="J148" s="102">
        <v>42.2</v>
      </c>
      <c r="K148" s="102">
        <v>45.4</v>
      </c>
      <c r="L148" s="102">
        <v>45.9</v>
      </c>
      <c r="M148" s="102">
        <v>73.75</v>
      </c>
      <c r="N148" s="103">
        <v>112.3</v>
      </c>
      <c r="O148" s="102">
        <v>124.3</v>
      </c>
      <c r="P148" s="102">
        <v>106.3</v>
      </c>
      <c r="Q148" s="102">
        <v>57.5</v>
      </c>
      <c r="R148" s="102">
        <v>36.5</v>
      </c>
      <c r="S148" s="102">
        <v>35</v>
      </c>
      <c r="T148" s="102">
        <v>34.950000000000003</v>
      </c>
      <c r="U148" s="102">
        <v>32.200000000000003</v>
      </c>
      <c r="V148" s="102">
        <v>28.2</v>
      </c>
      <c r="W148" s="102">
        <v>30.4</v>
      </c>
      <c r="X148" s="104">
        <v>30.9</v>
      </c>
      <c r="Y148" s="104">
        <v>58.75</v>
      </c>
      <c r="Z148" s="104">
        <v>86.65</v>
      </c>
      <c r="AA148" s="104">
        <v>98.65</v>
      </c>
      <c r="AB148" s="104">
        <v>80.650000000000006</v>
      </c>
      <c r="AC148" s="104">
        <v>48.5</v>
      </c>
      <c r="AD148" s="105">
        <v>27.5</v>
      </c>
      <c r="AE148" s="105">
        <v>26</v>
      </c>
      <c r="AF148" s="105">
        <v>35.090000000000003</v>
      </c>
      <c r="AG148" s="104">
        <v>32.340000000000003</v>
      </c>
      <c r="AH148" s="104">
        <v>28.34</v>
      </c>
      <c r="AI148" s="104">
        <v>28.71</v>
      </c>
      <c r="AJ148" s="104">
        <v>29.21</v>
      </c>
      <c r="AK148" s="104">
        <v>60.21</v>
      </c>
      <c r="AL148" s="104">
        <v>73.900000000000006</v>
      </c>
      <c r="AM148" s="104">
        <v>85.9</v>
      </c>
      <c r="AN148" s="104">
        <v>67.900000000000006</v>
      </c>
      <c r="AO148" s="104">
        <v>42.57</v>
      </c>
      <c r="AP148" s="104">
        <v>27.57</v>
      </c>
      <c r="AQ148" s="104">
        <v>26.07</v>
      </c>
      <c r="AR148" s="104">
        <v>36.327947299999998</v>
      </c>
      <c r="AS148" s="104">
        <v>33.577947299999998</v>
      </c>
      <c r="AT148" s="104">
        <v>29.577947300000002</v>
      </c>
      <c r="AU148" s="104">
        <v>28.007980889999999</v>
      </c>
      <c r="AV148" s="104">
        <v>28.507980889999999</v>
      </c>
      <c r="AW148" s="104">
        <v>59.507980889999999</v>
      </c>
      <c r="AX148" s="104">
        <v>62.124492590000003</v>
      </c>
      <c r="AY148" s="104">
        <v>74.124492590000003</v>
      </c>
      <c r="AZ148" s="104">
        <v>56.124492590000003</v>
      </c>
      <c r="BA148" s="104">
        <v>43.211958420000002</v>
      </c>
      <c r="BB148" s="104">
        <v>28.211958419999998</v>
      </c>
      <c r="BC148" s="104">
        <v>26.711958419999998</v>
      </c>
      <c r="BD148" s="104">
        <v>35.711724959999998</v>
      </c>
      <c r="BE148" s="104">
        <v>32.961724959999998</v>
      </c>
      <c r="BF148" s="104">
        <v>28.961724960000002</v>
      </c>
      <c r="BG148" s="93">
        <v>26.481212450000001</v>
      </c>
      <c r="BH148" s="93">
        <v>26.981212450000001</v>
      </c>
      <c r="BI148" s="93">
        <v>57.981212450000001</v>
      </c>
      <c r="BJ148" s="93">
        <v>55.29885428</v>
      </c>
      <c r="BK148" s="93">
        <v>67.29885428</v>
      </c>
    </row>
    <row r="149" spans="1:63">
      <c r="A149" s="134">
        <v>36741</v>
      </c>
      <c r="B149" s="132"/>
      <c r="C149" s="135">
        <v>34943</v>
      </c>
      <c r="D149" s="71">
        <v>106</v>
      </c>
      <c r="E149" s="125">
        <v>77</v>
      </c>
      <c r="F149" s="102">
        <v>57</v>
      </c>
      <c r="G149" s="102">
        <v>52.75</v>
      </c>
      <c r="H149" s="102">
        <v>50.25</v>
      </c>
      <c r="I149" s="102">
        <v>47.5</v>
      </c>
      <c r="J149" s="102">
        <v>43.5</v>
      </c>
      <c r="K149" s="102">
        <v>45.9</v>
      </c>
      <c r="L149" s="102">
        <v>46.4</v>
      </c>
      <c r="M149" s="102">
        <v>74.25</v>
      </c>
      <c r="N149" s="103">
        <v>112.3</v>
      </c>
      <c r="O149" s="102">
        <v>124.3</v>
      </c>
      <c r="P149" s="102">
        <v>106.3</v>
      </c>
      <c r="Q149" s="102">
        <v>57.75</v>
      </c>
      <c r="R149" s="102">
        <v>36.75</v>
      </c>
      <c r="S149" s="102">
        <v>35.25</v>
      </c>
      <c r="T149" s="102">
        <v>36.25</v>
      </c>
      <c r="U149" s="102">
        <v>33.5</v>
      </c>
      <c r="V149" s="102">
        <v>29.5</v>
      </c>
      <c r="W149" s="102">
        <v>30.9</v>
      </c>
      <c r="X149" s="104">
        <v>31.4</v>
      </c>
      <c r="Y149" s="104">
        <v>59.25</v>
      </c>
      <c r="Z149" s="104">
        <v>86.65</v>
      </c>
      <c r="AA149" s="104">
        <v>98.65</v>
      </c>
      <c r="AB149" s="104">
        <v>80.650000000000006</v>
      </c>
      <c r="AC149" s="104">
        <v>48.75</v>
      </c>
      <c r="AD149" s="105">
        <v>27.75</v>
      </c>
      <c r="AE149" s="105">
        <v>26.25</v>
      </c>
      <c r="AF149" s="105">
        <v>35.090000000000003</v>
      </c>
      <c r="AG149" s="104">
        <v>32.340000000000003</v>
      </c>
      <c r="AH149" s="104">
        <v>28.34</v>
      </c>
      <c r="AI149" s="104">
        <v>28.71</v>
      </c>
      <c r="AJ149" s="104">
        <v>29.21</v>
      </c>
      <c r="AK149" s="104">
        <v>60.21</v>
      </c>
      <c r="AL149" s="104">
        <v>73.900000000000006</v>
      </c>
      <c r="AM149" s="104">
        <v>85.9</v>
      </c>
      <c r="AN149" s="104">
        <v>67.900000000000006</v>
      </c>
      <c r="AO149" s="104">
        <v>42.57</v>
      </c>
      <c r="AP149" s="104">
        <v>27.57</v>
      </c>
      <c r="AQ149" s="104">
        <v>26.07</v>
      </c>
      <c r="AR149" s="104">
        <v>36.101843619999997</v>
      </c>
      <c r="AS149" s="104">
        <v>33.351843619999997</v>
      </c>
      <c r="AT149" s="104">
        <v>29.35184362</v>
      </c>
      <c r="AU149" s="104">
        <v>28.122273589999999</v>
      </c>
      <c r="AV149" s="104">
        <v>28.622273589999999</v>
      </c>
      <c r="AW149" s="104">
        <v>59.622273589999999</v>
      </c>
      <c r="AX149" s="104">
        <v>62.182999649999999</v>
      </c>
      <c r="AY149" s="104">
        <v>74.182999649999999</v>
      </c>
      <c r="AZ149" s="104">
        <v>56.182999649999999</v>
      </c>
      <c r="BA149" s="104">
        <v>43.211958420000002</v>
      </c>
      <c r="BB149" s="104">
        <v>28.211958419999998</v>
      </c>
      <c r="BC149" s="104">
        <v>26.711958419999998</v>
      </c>
      <c r="BD149" s="104">
        <v>35.377859770000001</v>
      </c>
      <c r="BE149" s="104">
        <v>32.627859770000001</v>
      </c>
      <c r="BF149" s="104">
        <v>28.627859770000001</v>
      </c>
      <c r="BG149" s="93">
        <v>26.649703429999999</v>
      </c>
      <c r="BH149" s="93">
        <v>27.149703429999999</v>
      </c>
      <c r="BI149" s="93">
        <v>58.149703430000002</v>
      </c>
      <c r="BJ149" s="93">
        <v>55.386854839999998</v>
      </c>
      <c r="BK149" s="93">
        <v>67.386854839999998</v>
      </c>
    </row>
    <row r="150" spans="1:63">
      <c r="A150" s="134">
        <v>36742</v>
      </c>
      <c r="B150" s="132"/>
      <c r="C150" s="135">
        <v>34943</v>
      </c>
      <c r="D150" s="71">
        <v>112</v>
      </c>
      <c r="E150" s="125">
        <v>77</v>
      </c>
      <c r="F150" s="102">
        <v>58</v>
      </c>
      <c r="G150" s="102">
        <v>54</v>
      </c>
      <c r="H150" s="102">
        <v>51.25</v>
      </c>
      <c r="I150" s="102">
        <v>48.5</v>
      </c>
      <c r="J150" s="102">
        <v>44.5</v>
      </c>
      <c r="K150" s="102">
        <v>46.9</v>
      </c>
      <c r="L150" s="102">
        <v>47.4</v>
      </c>
      <c r="M150" s="102">
        <v>75.25</v>
      </c>
      <c r="N150" s="103">
        <v>112.3</v>
      </c>
      <c r="O150" s="102">
        <v>124.3</v>
      </c>
      <c r="P150" s="102">
        <v>106.3</v>
      </c>
      <c r="Q150" s="102">
        <v>58.75</v>
      </c>
      <c r="R150" s="102">
        <v>36.75</v>
      </c>
      <c r="S150" s="102">
        <v>35.25</v>
      </c>
      <c r="T150" s="102">
        <v>37.25</v>
      </c>
      <c r="U150" s="102">
        <v>34.5</v>
      </c>
      <c r="V150" s="102">
        <v>30.5</v>
      </c>
      <c r="W150" s="102">
        <v>31.9</v>
      </c>
      <c r="X150" s="104">
        <v>32.4</v>
      </c>
      <c r="Y150" s="104">
        <v>60.25</v>
      </c>
      <c r="Z150" s="104">
        <v>86.65</v>
      </c>
      <c r="AA150" s="104">
        <v>98.65</v>
      </c>
      <c r="AB150" s="104">
        <v>80.650000000000006</v>
      </c>
      <c r="AC150" s="104">
        <v>49.75</v>
      </c>
      <c r="AD150" s="105">
        <v>27.75</v>
      </c>
      <c r="AE150" s="105">
        <v>26.25</v>
      </c>
      <c r="AF150" s="105">
        <v>35.090000000000003</v>
      </c>
      <c r="AG150" s="104">
        <v>32.340000000000003</v>
      </c>
      <c r="AH150" s="104">
        <v>28.34</v>
      </c>
      <c r="AI150" s="104">
        <v>28.71</v>
      </c>
      <c r="AJ150" s="104">
        <v>29.21</v>
      </c>
      <c r="AK150" s="104">
        <v>60.21</v>
      </c>
      <c r="AL150" s="104">
        <v>73.900000000000006</v>
      </c>
      <c r="AM150" s="104">
        <v>85.9</v>
      </c>
      <c r="AN150" s="104">
        <v>67.900000000000006</v>
      </c>
      <c r="AO150" s="104">
        <v>42.57</v>
      </c>
      <c r="AP150" s="104">
        <v>27.57</v>
      </c>
      <c r="AQ150" s="104">
        <v>26.07</v>
      </c>
      <c r="AR150" s="104">
        <v>34.830948249999999</v>
      </c>
      <c r="AS150" s="104">
        <v>32.080948249999999</v>
      </c>
      <c r="AT150" s="104">
        <v>28.080948249999999</v>
      </c>
      <c r="AU150" s="104">
        <v>27.400907650000001</v>
      </c>
      <c r="AV150" s="104">
        <v>27.900907650000001</v>
      </c>
      <c r="AW150" s="104">
        <v>58.900907650000001</v>
      </c>
      <c r="AX150" s="104">
        <v>65.098323050000005</v>
      </c>
      <c r="AY150" s="104">
        <v>77.098323050000005</v>
      </c>
      <c r="AZ150" s="104">
        <v>59.098323049999998</v>
      </c>
      <c r="BA150" s="104">
        <v>42.293001709999999</v>
      </c>
      <c r="BB150" s="104">
        <v>27.293001709999999</v>
      </c>
      <c r="BC150" s="104">
        <v>25.793001709999999</v>
      </c>
      <c r="BD150" s="104">
        <v>34.268778259999998</v>
      </c>
      <c r="BE150" s="104">
        <v>31.518778260000001</v>
      </c>
      <c r="BF150" s="104">
        <v>27.518778260000001</v>
      </c>
      <c r="BG150" s="93">
        <v>26.00469086</v>
      </c>
      <c r="BH150" s="93">
        <v>26.50469086</v>
      </c>
      <c r="BI150" s="93">
        <v>57.504690859999997</v>
      </c>
      <c r="BJ150" s="93">
        <v>57.927227960000003</v>
      </c>
      <c r="BK150" s="93">
        <v>69.927227959999996</v>
      </c>
    </row>
    <row r="151" spans="1:63">
      <c r="A151" s="134">
        <v>36745</v>
      </c>
      <c r="B151" s="132"/>
      <c r="C151" s="135">
        <v>34943</v>
      </c>
      <c r="D151" s="71">
        <v>120</v>
      </c>
      <c r="E151" s="125">
        <v>78.75</v>
      </c>
      <c r="F151" s="102">
        <v>58.75</v>
      </c>
      <c r="G151" s="102">
        <v>56.75</v>
      </c>
      <c r="H151" s="102">
        <v>53.25</v>
      </c>
      <c r="I151" s="102">
        <v>50.5</v>
      </c>
      <c r="J151" s="102">
        <v>46.5</v>
      </c>
      <c r="K151" s="102">
        <v>46.9</v>
      </c>
      <c r="L151" s="102">
        <v>47.4</v>
      </c>
      <c r="M151" s="102">
        <v>75.25</v>
      </c>
      <c r="N151" s="103">
        <v>118.3</v>
      </c>
      <c r="O151" s="102">
        <v>130.30000000000001</v>
      </c>
      <c r="P151" s="102">
        <v>112.3</v>
      </c>
      <c r="Q151" s="102">
        <v>59.75</v>
      </c>
      <c r="R151" s="102">
        <v>37.75</v>
      </c>
      <c r="S151" s="102">
        <v>36.25</v>
      </c>
      <c r="T151" s="102">
        <v>39.25</v>
      </c>
      <c r="U151" s="102">
        <v>36.5</v>
      </c>
      <c r="V151" s="102">
        <v>32.5</v>
      </c>
      <c r="W151" s="102">
        <v>31.9</v>
      </c>
      <c r="X151" s="104">
        <v>32.4</v>
      </c>
      <c r="Y151" s="104">
        <v>60.25</v>
      </c>
      <c r="Z151" s="104">
        <v>92.65</v>
      </c>
      <c r="AA151" s="104">
        <v>104.65</v>
      </c>
      <c r="AB151" s="104">
        <v>86.65</v>
      </c>
      <c r="AC151" s="104">
        <v>50.75</v>
      </c>
      <c r="AD151" s="105">
        <v>28.75</v>
      </c>
      <c r="AE151" s="105">
        <v>27.25</v>
      </c>
      <c r="AF151" s="105">
        <v>37.090000000000003</v>
      </c>
      <c r="AG151" s="104">
        <v>34.340000000000003</v>
      </c>
      <c r="AH151" s="104">
        <v>30.34</v>
      </c>
      <c r="AI151" s="104">
        <v>28.71</v>
      </c>
      <c r="AJ151" s="104">
        <v>29.21</v>
      </c>
      <c r="AK151" s="104">
        <v>60.21</v>
      </c>
      <c r="AL151" s="104">
        <v>80.900000000000006</v>
      </c>
      <c r="AM151" s="104">
        <v>92.9</v>
      </c>
      <c r="AN151" s="104">
        <v>74.900000000000006</v>
      </c>
      <c r="AO151" s="104">
        <v>42.57</v>
      </c>
      <c r="AP151" s="104">
        <v>27.57</v>
      </c>
      <c r="AQ151" s="104">
        <v>26.07</v>
      </c>
      <c r="AR151" s="104">
        <v>36.385227329999999</v>
      </c>
      <c r="AS151" s="104">
        <v>33.635227329999999</v>
      </c>
      <c r="AT151" s="104">
        <v>29.635227329999999</v>
      </c>
      <c r="AU151" s="104">
        <v>26.962379219999999</v>
      </c>
      <c r="AV151" s="104">
        <v>27.462379219999999</v>
      </c>
      <c r="AW151" s="104">
        <v>58.462379220000003</v>
      </c>
      <c r="AX151" s="104">
        <v>71.099999999999994</v>
      </c>
      <c r="AY151" s="104">
        <v>83.1</v>
      </c>
      <c r="AZ151" s="104">
        <v>65.099999999999994</v>
      </c>
      <c r="BA151" s="104">
        <v>42.003915669999998</v>
      </c>
      <c r="BB151" s="104">
        <v>27.003915670000001</v>
      </c>
      <c r="BC151" s="104">
        <v>25.503915670000001</v>
      </c>
      <c r="BD151" s="104">
        <v>35.816131319999997</v>
      </c>
      <c r="BE151" s="104">
        <v>33.066131319999997</v>
      </c>
      <c r="BF151" s="104">
        <v>29.06613132</v>
      </c>
      <c r="BG151" s="93">
        <v>25.56059986</v>
      </c>
      <c r="BH151" s="93">
        <v>26.06059986</v>
      </c>
      <c r="BI151" s="93">
        <v>57.060599860000004</v>
      </c>
      <c r="BJ151" s="93">
        <v>64.000791710000001</v>
      </c>
      <c r="BK151" s="93">
        <v>76.000791710000001</v>
      </c>
    </row>
    <row r="152" spans="1:63">
      <c r="A152" s="134">
        <v>36746</v>
      </c>
      <c r="B152" s="132"/>
      <c r="C152" s="135">
        <v>34943</v>
      </c>
      <c r="D152" s="71">
        <v>120</v>
      </c>
      <c r="E152" s="125">
        <v>80.75</v>
      </c>
      <c r="F152" s="102">
        <v>60.75</v>
      </c>
      <c r="G152" s="102">
        <v>58.75</v>
      </c>
      <c r="H152" s="102">
        <v>55</v>
      </c>
      <c r="I152" s="102">
        <v>52.25</v>
      </c>
      <c r="J152" s="102">
        <v>48.25</v>
      </c>
      <c r="K152" s="102">
        <v>47.9</v>
      </c>
      <c r="L152" s="102">
        <v>48.4</v>
      </c>
      <c r="M152" s="102">
        <v>76.25</v>
      </c>
      <c r="N152" s="103">
        <v>121.3</v>
      </c>
      <c r="O152" s="102">
        <v>133.30000000000001</v>
      </c>
      <c r="P152" s="102">
        <v>115.3</v>
      </c>
      <c r="Q152" s="102">
        <v>61.75</v>
      </c>
      <c r="R152" s="102">
        <v>39.75</v>
      </c>
      <c r="S152" s="102">
        <v>38.25</v>
      </c>
      <c r="T152" s="102">
        <v>41</v>
      </c>
      <c r="U152" s="102">
        <v>38.25</v>
      </c>
      <c r="V152" s="102">
        <v>34.25</v>
      </c>
      <c r="W152" s="102">
        <v>32.9</v>
      </c>
      <c r="X152" s="104">
        <v>33.4</v>
      </c>
      <c r="Y152" s="104">
        <v>61.25</v>
      </c>
      <c r="Z152" s="104">
        <v>95.65</v>
      </c>
      <c r="AA152" s="104">
        <v>107.65</v>
      </c>
      <c r="AB152" s="104">
        <v>89.65</v>
      </c>
      <c r="AC152" s="104">
        <v>52.75</v>
      </c>
      <c r="AD152" s="105">
        <v>30.75</v>
      </c>
      <c r="AE152" s="105">
        <v>29.25</v>
      </c>
      <c r="AF152" s="105">
        <v>37.090000000000003</v>
      </c>
      <c r="AG152" s="104">
        <v>34.340000000000003</v>
      </c>
      <c r="AH152" s="104">
        <v>30.34</v>
      </c>
      <c r="AI152" s="104">
        <v>28.71</v>
      </c>
      <c r="AJ152" s="104">
        <v>29.21</v>
      </c>
      <c r="AK152" s="104">
        <v>60.21</v>
      </c>
      <c r="AL152" s="104">
        <v>80.900000000000006</v>
      </c>
      <c r="AM152" s="104">
        <v>92.9</v>
      </c>
      <c r="AN152" s="104">
        <v>74.900000000000006</v>
      </c>
      <c r="AO152" s="104">
        <v>42.57</v>
      </c>
      <c r="AP152" s="104">
        <v>27.57</v>
      </c>
      <c r="AQ152" s="104">
        <v>26.07</v>
      </c>
      <c r="AR152" s="104">
        <v>36.46021159</v>
      </c>
      <c r="AS152" s="104">
        <v>33.71021159</v>
      </c>
      <c r="AT152" s="104">
        <v>29.71021159</v>
      </c>
      <c r="AU152" s="104">
        <v>27.028418550000001</v>
      </c>
      <c r="AV152" s="104">
        <v>27.528418550000001</v>
      </c>
      <c r="AW152" s="104">
        <v>58.528418549999998</v>
      </c>
      <c r="AX152" s="104">
        <v>71.099999999999994</v>
      </c>
      <c r="AY152" s="104">
        <v>83.1</v>
      </c>
      <c r="AZ152" s="104">
        <v>65.099999999999994</v>
      </c>
      <c r="BA152" s="104">
        <v>42.165184619999998</v>
      </c>
      <c r="BB152" s="104">
        <v>27.165184620000002</v>
      </c>
      <c r="BC152" s="104">
        <v>25.665184620000002</v>
      </c>
      <c r="BD152" s="104">
        <v>35.960056530000003</v>
      </c>
      <c r="BE152" s="104">
        <v>33.210056530000003</v>
      </c>
      <c r="BF152" s="104">
        <v>29.210056529999999</v>
      </c>
      <c r="BG152" s="93">
        <v>25.69226136</v>
      </c>
      <c r="BH152" s="93">
        <v>26.19226136</v>
      </c>
      <c r="BI152" s="93">
        <v>57.192261360000003</v>
      </c>
      <c r="BJ152" s="93">
        <v>63.865842970000003</v>
      </c>
      <c r="BK152" s="93">
        <v>75.865842970000003</v>
      </c>
    </row>
    <row r="153" spans="1:63">
      <c r="A153" s="134">
        <v>36747</v>
      </c>
      <c r="B153" s="132"/>
      <c r="C153" s="135">
        <v>34943</v>
      </c>
      <c r="D153" s="71">
        <v>116</v>
      </c>
      <c r="E153" s="125">
        <v>83</v>
      </c>
      <c r="F153" s="102">
        <v>61.75</v>
      </c>
      <c r="G153" s="102">
        <v>59.75</v>
      </c>
      <c r="H153" s="102">
        <v>55.5</v>
      </c>
      <c r="I153" s="102">
        <v>52.75</v>
      </c>
      <c r="J153" s="102">
        <v>48.75</v>
      </c>
      <c r="K153" s="102">
        <v>48.9</v>
      </c>
      <c r="L153" s="102">
        <v>49.4</v>
      </c>
      <c r="M153" s="102">
        <v>83.25</v>
      </c>
      <c r="N153" s="103">
        <v>124.3</v>
      </c>
      <c r="O153" s="102">
        <v>136.30000000000001</v>
      </c>
      <c r="P153" s="102">
        <v>118.3</v>
      </c>
      <c r="Q153" s="102">
        <v>61.5</v>
      </c>
      <c r="R153" s="102">
        <v>40</v>
      </c>
      <c r="S153" s="102">
        <v>38.75</v>
      </c>
      <c r="T153" s="102">
        <v>41.5</v>
      </c>
      <c r="U153" s="102">
        <v>38.75</v>
      </c>
      <c r="V153" s="102">
        <v>34.75</v>
      </c>
      <c r="W153" s="102">
        <v>33.9</v>
      </c>
      <c r="X153" s="104">
        <v>34.4</v>
      </c>
      <c r="Y153" s="104">
        <v>68.25</v>
      </c>
      <c r="Z153" s="104">
        <v>98.65</v>
      </c>
      <c r="AA153" s="104">
        <v>110.65</v>
      </c>
      <c r="AB153" s="104">
        <v>92.65</v>
      </c>
      <c r="AC153" s="104">
        <v>52.5</v>
      </c>
      <c r="AD153" s="105">
        <v>31</v>
      </c>
      <c r="AE153" s="105">
        <v>29.75</v>
      </c>
      <c r="AF153" s="105">
        <v>37.090000000000003</v>
      </c>
      <c r="AG153" s="104">
        <v>34.340000000000003</v>
      </c>
      <c r="AH153" s="104">
        <v>30.34</v>
      </c>
      <c r="AI153" s="104">
        <v>28.71</v>
      </c>
      <c r="AJ153" s="104">
        <v>29.21</v>
      </c>
      <c r="AK153" s="104">
        <v>60.21</v>
      </c>
      <c r="AL153" s="104">
        <v>80.900000000000006</v>
      </c>
      <c r="AM153" s="104">
        <v>92.9</v>
      </c>
      <c r="AN153" s="104">
        <v>74.900000000000006</v>
      </c>
      <c r="AO153" s="104">
        <v>42.57</v>
      </c>
      <c r="AP153" s="104">
        <v>27.57</v>
      </c>
      <c r="AQ153" s="104">
        <v>26.07</v>
      </c>
      <c r="AR153" s="104">
        <v>35.685804490000002</v>
      </c>
      <c r="AS153" s="104">
        <v>32.935804490000002</v>
      </c>
      <c r="AT153" s="104">
        <v>28.935804489999999</v>
      </c>
      <c r="AU153" s="104">
        <v>26.146594310000001</v>
      </c>
      <c r="AV153" s="104">
        <v>26.646594310000001</v>
      </c>
      <c r="AW153" s="104">
        <v>57.646594309999998</v>
      </c>
      <c r="AX153" s="104">
        <v>71.099999999999994</v>
      </c>
      <c r="AY153" s="104">
        <v>83.1</v>
      </c>
      <c r="AZ153" s="104">
        <v>65.099999999999994</v>
      </c>
      <c r="BA153" s="104">
        <v>41.782097790000002</v>
      </c>
      <c r="BB153" s="104">
        <v>26.782097790000002</v>
      </c>
      <c r="BC153" s="104">
        <v>25.282097790000002</v>
      </c>
      <c r="BD153" s="104">
        <v>35.242486900000003</v>
      </c>
      <c r="BE153" s="104">
        <v>32.492486900000003</v>
      </c>
      <c r="BF153" s="104">
        <v>28.492486899999999</v>
      </c>
      <c r="BG153" s="93">
        <v>24.79454557</v>
      </c>
      <c r="BH153" s="93">
        <v>25.29454557</v>
      </c>
      <c r="BI153" s="93">
        <v>56.294545569999997</v>
      </c>
      <c r="BJ153" s="93">
        <v>63.805656220000003</v>
      </c>
      <c r="BK153" s="93">
        <v>75.805656220000003</v>
      </c>
    </row>
    <row r="154" spans="1:63">
      <c r="A154" s="134">
        <v>36748</v>
      </c>
      <c r="B154" s="132"/>
      <c r="C154" s="135">
        <v>34943</v>
      </c>
      <c r="D154" s="71">
        <v>124</v>
      </c>
      <c r="E154" s="125">
        <v>85</v>
      </c>
      <c r="F154" s="102">
        <v>63.75</v>
      </c>
      <c r="G154" s="102">
        <v>61.75</v>
      </c>
      <c r="H154" s="102">
        <v>55.5</v>
      </c>
      <c r="I154" s="102">
        <v>52.75</v>
      </c>
      <c r="J154" s="102">
        <v>48.75</v>
      </c>
      <c r="K154" s="102">
        <v>48.9</v>
      </c>
      <c r="L154" s="102">
        <v>49.4</v>
      </c>
      <c r="M154" s="102">
        <v>83.25</v>
      </c>
      <c r="N154" s="103">
        <v>124.3</v>
      </c>
      <c r="O154" s="102">
        <v>136.30000000000001</v>
      </c>
      <c r="P154" s="102">
        <v>118.3</v>
      </c>
      <c r="Q154" s="102">
        <v>61.5</v>
      </c>
      <c r="R154" s="102">
        <v>40</v>
      </c>
      <c r="S154" s="102">
        <v>38.75</v>
      </c>
      <c r="T154" s="102">
        <v>41.5</v>
      </c>
      <c r="U154" s="102">
        <v>38.75</v>
      </c>
      <c r="V154" s="102">
        <v>34.75</v>
      </c>
      <c r="W154" s="102">
        <v>33.9</v>
      </c>
      <c r="X154" s="104">
        <v>34.4</v>
      </c>
      <c r="Y154" s="104">
        <v>68.25</v>
      </c>
      <c r="Z154" s="104">
        <v>98.65</v>
      </c>
      <c r="AA154" s="104">
        <v>110.65</v>
      </c>
      <c r="AB154" s="104">
        <v>92.65</v>
      </c>
      <c r="AC154" s="104">
        <v>52.5</v>
      </c>
      <c r="AD154" s="105">
        <v>31</v>
      </c>
      <c r="AE154" s="105">
        <v>29.75</v>
      </c>
      <c r="AF154" s="105">
        <v>37.090000000000003</v>
      </c>
      <c r="AG154" s="104">
        <v>34.340000000000003</v>
      </c>
      <c r="AH154" s="104">
        <v>30.34</v>
      </c>
      <c r="AI154" s="104">
        <v>28.71</v>
      </c>
      <c r="AJ154" s="104">
        <v>29.21</v>
      </c>
      <c r="AK154" s="104">
        <v>60.21</v>
      </c>
      <c r="AL154" s="104">
        <v>80.900000000000006</v>
      </c>
      <c r="AM154" s="104">
        <v>92.9</v>
      </c>
      <c r="AN154" s="104">
        <v>74.900000000000006</v>
      </c>
      <c r="AO154" s="104">
        <v>42.57</v>
      </c>
      <c r="AP154" s="104">
        <v>27.57</v>
      </c>
      <c r="AQ154" s="104">
        <v>26.07</v>
      </c>
      <c r="AR154" s="104">
        <v>35.43993339</v>
      </c>
      <c r="AS154" s="104">
        <v>32.68993339</v>
      </c>
      <c r="AT154" s="104">
        <v>28.68993339</v>
      </c>
      <c r="AU154" s="104">
        <v>26.013053379999999</v>
      </c>
      <c r="AV154" s="104">
        <v>26.513053379999999</v>
      </c>
      <c r="AW154" s="104">
        <v>57.513053380000002</v>
      </c>
      <c r="AX154" s="104">
        <v>71.099999999999994</v>
      </c>
      <c r="AY154" s="104">
        <v>83.1</v>
      </c>
      <c r="AZ154" s="104">
        <v>65.099999999999994</v>
      </c>
      <c r="BA154" s="104">
        <v>41.671403339999998</v>
      </c>
      <c r="BB154" s="104">
        <v>26.671403340000001</v>
      </c>
      <c r="BC154" s="104">
        <v>25.171403340000001</v>
      </c>
      <c r="BD154" s="104">
        <v>34.860672829999999</v>
      </c>
      <c r="BE154" s="104">
        <v>32.110672829999999</v>
      </c>
      <c r="BF154" s="104">
        <v>28.110672829999999</v>
      </c>
      <c r="BG154" s="93">
        <v>24.584746169999999</v>
      </c>
      <c r="BH154" s="93">
        <v>25.084746169999999</v>
      </c>
      <c r="BI154" s="93">
        <v>56.084746170000003</v>
      </c>
      <c r="BJ154" s="93">
        <v>64.072095630000007</v>
      </c>
      <c r="BK154" s="93">
        <v>76.072095630000007</v>
      </c>
    </row>
    <row r="155" spans="1:63">
      <c r="A155" s="134">
        <v>36749</v>
      </c>
      <c r="B155" s="132"/>
      <c r="C155" s="135">
        <v>34943</v>
      </c>
      <c r="D155" s="71">
        <v>130</v>
      </c>
      <c r="E155" s="125">
        <v>87</v>
      </c>
      <c r="F155" s="102">
        <v>65.75</v>
      </c>
      <c r="G155" s="102">
        <v>63.75</v>
      </c>
      <c r="H155" s="102">
        <v>56.5</v>
      </c>
      <c r="I155" s="102">
        <v>53.75</v>
      </c>
      <c r="J155" s="102">
        <v>49.75</v>
      </c>
      <c r="K155" s="102">
        <v>48.9</v>
      </c>
      <c r="L155" s="102">
        <v>49.4</v>
      </c>
      <c r="M155" s="102">
        <v>83.25</v>
      </c>
      <c r="N155" s="103">
        <v>130.30000000000001</v>
      </c>
      <c r="O155" s="102">
        <v>142.30000000000001</v>
      </c>
      <c r="P155" s="102">
        <v>124.3</v>
      </c>
      <c r="Q155" s="102">
        <v>62.5</v>
      </c>
      <c r="R155" s="102">
        <v>41</v>
      </c>
      <c r="S155" s="102">
        <v>39.75</v>
      </c>
      <c r="T155" s="102">
        <v>42.5</v>
      </c>
      <c r="U155" s="102">
        <v>39.75</v>
      </c>
      <c r="V155" s="102">
        <v>35.75</v>
      </c>
      <c r="W155" s="102">
        <v>33.9</v>
      </c>
      <c r="X155" s="104">
        <v>34.4</v>
      </c>
      <c r="Y155" s="104">
        <v>68.25</v>
      </c>
      <c r="Z155" s="104">
        <v>104.65</v>
      </c>
      <c r="AA155" s="104">
        <v>116.65</v>
      </c>
      <c r="AB155" s="104">
        <v>98.65</v>
      </c>
      <c r="AC155" s="104">
        <v>53.5</v>
      </c>
      <c r="AD155" s="105">
        <v>32</v>
      </c>
      <c r="AE155" s="105">
        <v>30.75</v>
      </c>
      <c r="AF155" s="105">
        <v>38.090000000000003</v>
      </c>
      <c r="AG155" s="104">
        <v>35.340000000000003</v>
      </c>
      <c r="AH155" s="104">
        <v>31.34</v>
      </c>
      <c r="AI155" s="104">
        <v>29.71</v>
      </c>
      <c r="AJ155" s="104">
        <v>30.21</v>
      </c>
      <c r="AK155" s="104">
        <v>61.21</v>
      </c>
      <c r="AL155" s="104">
        <v>81.900000000000006</v>
      </c>
      <c r="AM155" s="104">
        <v>93.9</v>
      </c>
      <c r="AN155" s="104">
        <v>75.900000000000006</v>
      </c>
      <c r="AO155" s="104">
        <v>43.57</v>
      </c>
      <c r="AP155" s="104">
        <v>28.57</v>
      </c>
      <c r="AQ155" s="104">
        <v>27.07</v>
      </c>
      <c r="AR155" s="104">
        <v>36.43993339</v>
      </c>
      <c r="AS155" s="104">
        <v>33.68993339</v>
      </c>
      <c r="AT155" s="104">
        <v>29.68993339</v>
      </c>
      <c r="AU155" s="104">
        <v>27.013053379999999</v>
      </c>
      <c r="AV155" s="104">
        <v>27.513053379999999</v>
      </c>
      <c r="AW155" s="104">
        <v>58.513053380000002</v>
      </c>
      <c r="AX155" s="104">
        <v>72.099999999999994</v>
      </c>
      <c r="AY155" s="104">
        <v>84.1</v>
      </c>
      <c r="AZ155" s="104">
        <v>66.099999999999994</v>
      </c>
      <c r="BA155" s="104">
        <v>42.671403339999998</v>
      </c>
      <c r="BB155" s="104">
        <v>27.671403340000001</v>
      </c>
      <c r="BC155" s="104">
        <v>26.171403340000001</v>
      </c>
      <c r="BD155" s="104">
        <v>35.860672829999999</v>
      </c>
      <c r="BE155" s="104">
        <v>33.110672829999999</v>
      </c>
      <c r="BF155" s="104">
        <v>29.110672829999999</v>
      </c>
      <c r="BG155" s="93">
        <v>25.584746169999999</v>
      </c>
      <c r="BH155" s="93">
        <v>26.084746169999999</v>
      </c>
      <c r="BI155" s="93">
        <v>57.084746170000003</v>
      </c>
      <c r="BJ155" s="93">
        <v>65.072095630000007</v>
      </c>
      <c r="BK155" s="93">
        <v>77.072095630000007</v>
      </c>
    </row>
    <row r="156" spans="1:63">
      <c r="A156" s="134">
        <v>36752</v>
      </c>
      <c r="B156" s="132"/>
      <c r="C156" s="135">
        <v>34943</v>
      </c>
      <c r="D156" s="71">
        <v>129</v>
      </c>
      <c r="E156" s="125">
        <v>85.5</v>
      </c>
      <c r="F156" s="102">
        <v>66</v>
      </c>
      <c r="G156" s="102">
        <v>63.75</v>
      </c>
      <c r="H156" s="102">
        <v>56.5</v>
      </c>
      <c r="I156" s="102">
        <v>53.75</v>
      </c>
      <c r="J156" s="102">
        <v>49.75</v>
      </c>
      <c r="K156" s="102">
        <v>48.9</v>
      </c>
      <c r="L156" s="102">
        <v>49.4</v>
      </c>
      <c r="M156" s="102">
        <v>83.25</v>
      </c>
      <c r="N156" s="103">
        <v>129.80000000000001</v>
      </c>
      <c r="O156" s="102">
        <v>141.80000000000001</v>
      </c>
      <c r="P156" s="102">
        <v>123.8</v>
      </c>
      <c r="Q156" s="102">
        <v>62.5</v>
      </c>
      <c r="R156" s="102">
        <v>41</v>
      </c>
      <c r="S156" s="102">
        <v>39.75</v>
      </c>
      <c r="T156" s="102">
        <v>42.5</v>
      </c>
      <c r="U156" s="102">
        <v>39.75</v>
      </c>
      <c r="V156" s="102">
        <v>35.75</v>
      </c>
      <c r="W156" s="102">
        <v>33.9</v>
      </c>
      <c r="X156" s="104">
        <v>34.4</v>
      </c>
      <c r="Y156" s="104">
        <v>68.25</v>
      </c>
      <c r="Z156" s="104">
        <v>104.15</v>
      </c>
      <c r="AA156" s="104">
        <v>116.15</v>
      </c>
      <c r="AB156" s="104">
        <v>98.15</v>
      </c>
      <c r="AC156" s="104">
        <v>53.5</v>
      </c>
      <c r="AD156" s="105">
        <v>32</v>
      </c>
      <c r="AE156" s="105">
        <v>30.75</v>
      </c>
      <c r="AF156" s="105">
        <v>38.090000000000003</v>
      </c>
      <c r="AG156" s="104">
        <v>35.340000000000003</v>
      </c>
      <c r="AH156" s="104">
        <v>31.34</v>
      </c>
      <c r="AI156" s="104">
        <v>29.71</v>
      </c>
      <c r="AJ156" s="104">
        <v>30.21</v>
      </c>
      <c r="AK156" s="104">
        <v>61.21</v>
      </c>
      <c r="AL156" s="104">
        <v>81.900000000000006</v>
      </c>
      <c r="AM156" s="104">
        <v>93.9</v>
      </c>
      <c r="AN156" s="104">
        <v>75.900000000000006</v>
      </c>
      <c r="AO156" s="104">
        <v>43.57</v>
      </c>
      <c r="AP156" s="104">
        <v>28.57</v>
      </c>
      <c r="AQ156" s="104">
        <v>27.07</v>
      </c>
      <c r="AR156" s="104">
        <v>35.462193280000001</v>
      </c>
      <c r="AS156" s="104">
        <v>32.712193280000001</v>
      </c>
      <c r="AT156" s="104">
        <v>28.712193280000001</v>
      </c>
      <c r="AU156" s="104">
        <v>26.101092139999999</v>
      </c>
      <c r="AV156" s="104">
        <v>26.601092139999999</v>
      </c>
      <c r="AW156" s="104">
        <v>57.601092139999999</v>
      </c>
      <c r="AX156" s="104">
        <v>72.099999999999994</v>
      </c>
      <c r="AY156" s="104">
        <v>84.1</v>
      </c>
      <c r="AZ156" s="104">
        <v>66.099999999999994</v>
      </c>
      <c r="BA156" s="104">
        <v>42.157093459999999</v>
      </c>
      <c r="BB156" s="104">
        <v>27.157093459999999</v>
      </c>
      <c r="BC156" s="104">
        <v>25.657093459999999</v>
      </c>
      <c r="BD156" s="104">
        <v>34.818877069999999</v>
      </c>
      <c r="BE156" s="104">
        <v>32.068877069999999</v>
      </c>
      <c r="BF156" s="104">
        <v>28.068877069999999</v>
      </c>
      <c r="BG156" s="93">
        <v>24.643527540000001</v>
      </c>
      <c r="BH156" s="93">
        <v>25.143527540000001</v>
      </c>
      <c r="BI156" s="93">
        <v>56.143527540000001</v>
      </c>
      <c r="BJ156" s="93">
        <v>65.232304650000003</v>
      </c>
      <c r="BK156" s="93">
        <v>77.232304650000003</v>
      </c>
    </row>
    <row r="157" spans="1:63">
      <c r="A157" s="134">
        <v>36753</v>
      </c>
      <c r="B157" s="132"/>
      <c r="C157" s="135">
        <v>34943</v>
      </c>
      <c r="D157" s="71">
        <v>130</v>
      </c>
      <c r="E157" s="125">
        <v>84.5</v>
      </c>
      <c r="F157" s="102">
        <v>65</v>
      </c>
      <c r="G157" s="102">
        <v>63.25</v>
      </c>
      <c r="H157" s="102">
        <v>56.25</v>
      </c>
      <c r="I157" s="102">
        <v>53.5</v>
      </c>
      <c r="J157" s="102">
        <v>49.5</v>
      </c>
      <c r="K157" s="102">
        <v>48.9</v>
      </c>
      <c r="L157" s="102">
        <v>49.4</v>
      </c>
      <c r="M157" s="102">
        <v>83.25</v>
      </c>
      <c r="N157" s="103">
        <v>128.80000000000001</v>
      </c>
      <c r="O157" s="102">
        <v>140.80000000000001</v>
      </c>
      <c r="P157" s="102">
        <v>122.8</v>
      </c>
      <c r="Q157" s="102">
        <v>62.25</v>
      </c>
      <c r="R157" s="102">
        <v>40.75</v>
      </c>
      <c r="S157" s="102">
        <v>39.5</v>
      </c>
      <c r="T157" s="102">
        <v>42.25</v>
      </c>
      <c r="U157" s="102">
        <v>39.5</v>
      </c>
      <c r="V157" s="102">
        <v>35.5</v>
      </c>
      <c r="W157" s="102">
        <v>33.9</v>
      </c>
      <c r="X157" s="104">
        <v>34.4</v>
      </c>
      <c r="Y157" s="104">
        <v>68.25</v>
      </c>
      <c r="Z157" s="104">
        <v>100.15</v>
      </c>
      <c r="AA157" s="104">
        <v>112.15</v>
      </c>
      <c r="AB157" s="104">
        <v>94.15</v>
      </c>
      <c r="AC157" s="104">
        <v>53.25</v>
      </c>
      <c r="AD157" s="105">
        <v>31.75</v>
      </c>
      <c r="AE157" s="105">
        <v>30.5</v>
      </c>
      <c r="AF157" s="105">
        <v>38.090000000000003</v>
      </c>
      <c r="AG157" s="104">
        <v>35.340000000000003</v>
      </c>
      <c r="AH157" s="104">
        <v>31.34</v>
      </c>
      <c r="AI157" s="104">
        <v>29.71</v>
      </c>
      <c r="AJ157" s="104">
        <v>30.21</v>
      </c>
      <c r="AK157" s="104">
        <v>61.21</v>
      </c>
      <c r="AL157" s="104">
        <v>81.900000000000006</v>
      </c>
      <c r="AM157" s="104">
        <v>93.9</v>
      </c>
      <c r="AN157" s="104">
        <v>75.900000000000006</v>
      </c>
      <c r="AO157" s="104">
        <v>43.57</v>
      </c>
      <c r="AP157" s="104">
        <v>28.57</v>
      </c>
      <c r="AQ157" s="104">
        <v>27.07</v>
      </c>
      <c r="AR157" s="104">
        <v>34.498817199999998</v>
      </c>
      <c r="AS157" s="104">
        <v>31.748817200000001</v>
      </c>
      <c r="AT157" s="104">
        <v>27.748817200000001</v>
      </c>
      <c r="AU157" s="104">
        <v>25.206643410000002</v>
      </c>
      <c r="AV157" s="104">
        <v>25.706643410000002</v>
      </c>
      <c r="AW157" s="104">
        <v>56.706643409999998</v>
      </c>
      <c r="AX157" s="104">
        <v>72.099999999999994</v>
      </c>
      <c r="AY157" s="104">
        <v>84.1</v>
      </c>
      <c r="AZ157" s="104">
        <v>66.099999999999994</v>
      </c>
      <c r="BA157" s="104">
        <v>41.66639705</v>
      </c>
      <c r="BB157" s="104">
        <v>26.66639705</v>
      </c>
      <c r="BC157" s="104">
        <v>25.16639705</v>
      </c>
      <c r="BD157" s="104">
        <v>33.798593289999999</v>
      </c>
      <c r="BE157" s="104">
        <v>31.048593289999999</v>
      </c>
      <c r="BF157" s="104">
        <v>27.048593289999999</v>
      </c>
      <c r="BG157" s="93">
        <v>23.727404799999999</v>
      </c>
      <c r="BH157" s="93">
        <v>24.227404799999999</v>
      </c>
      <c r="BI157" s="93">
        <v>55.227404800000002</v>
      </c>
      <c r="BJ157" s="93">
        <v>65.357119460000007</v>
      </c>
      <c r="BK157" s="93">
        <v>77.357119460000007</v>
      </c>
    </row>
    <row r="158" spans="1:63">
      <c r="A158" s="134">
        <v>36754</v>
      </c>
      <c r="B158" s="132"/>
      <c r="C158" s="135">
        <v>34943</v>
      </c>
      <c r="D158" s="71">
        <v>132</v>
      </c>
      <c r="E158" s="125">
        <v>88.5</v>
      </c>
      <c r="F158" s="102">
        <v>66.25</v>
      </c>
      <c r="G158" s="102">
        <v>64.75</v>
      </c>
      <c r="H158" s="102">
        <v>56.25</v>
      </c>
      <c r="I158" s="102">
        <v>53.5</v>
      </c>
      <c r="J158" s="102">
        <v>49.5</v>
      </c>
      <c r="K158" s="102">
        <v>48.9</v>
      </c>
      <c r="L158" s="102">
        <v>49.4</v>
      </c>
      <c r="M158" s="102">
        <v>83.25</v>
      </c>
      <c r="N158" s="103">
        <v>128.80000000000001</v>
      </c>
      <c r="O158" s="102">
        <v>140.80000000000001</v>
      </c>
      <c r="P158" s="102">
        <v>122.8</v>
      </c>
      <c r="Q158" s="102">
        <v>62.5</v>
      </c>
      <c r="R158" s="102">
        <v>41</v>
      </c>
      <c r="S158" s="102">
        <v>39.75</v>
      </c>
      <c r="T158" s="102">
        <v>42.25</v>
      </c>
      <c r="U158" s="102">
        <v>39.5</v>
      </c>
      <c r="V158" s="102">
        <v>35.5</v>
      </c>
      <c r="W158" s="102">
        <v>33.9</v>
      </c>
      <c r="X158" s="104">
        <v>34.4</v>
      </c>
      <c r="Y158" s="104">
        <v>68.25</v>
      </c>
      <c r="Z158" s="104">
        <v>100.15</v>
      </c>
      <c r="AA158" s="104">
        <v>112.15</v>
      </c>
      <c r="AB158" s="104">
        <v>94.15</v>
      </c>
      <c r="AC158" s="104">
        <v>53.5</v>
      </c>
      <c r="AD158" s="105">
        <v>32</v>
      </c>
      <c r="AE158" s="105">
        <v>30.75</v>
      </c>
      <c r="AF158" s="105">
        <v>38.090000000000003</v>
      </c>
      <c r="AG158" s="104">
        <v>35.340000000000003</v>
      </c>
      <c r="AH158" s="104">
        <v>31.34</v>
      </c>
      <c r="AI158" s="104">
        <v>29.71</v>
      </c>
      <c r="AJ158" s="104">
        <v>30.21</v>
      </c>
      <c r="AK158" s="104">
        <v>61.21</v>
      </c>
      <c r="AL158" s="104">
        <v>81.900000000000006</v>
      </c>
      <c r="AM158" s="104">
        <v>93.9</v>
      </c>
      <c r="AN158" s="104">
        <v>75.900000000000006</v>
      </c>
      <c r="AO158" s="104">
        <v>43.57</v>
      </c>
      <c r="AP158" s="104">
        <v>28.57</v>
      </c>
      <c r="AQ158" s="104">
        <v>27.07</v>
      </c>
      <c r="AR158" s="104">
        <v>34.439151039999999</v>
      </c>
      <c r="AS158" s="104">
        <v>31.689151039999999</v>
      </c>
      <c r="AT158" s="104">
        <v>27.689151039999999</v>
      </c>
      <c r="AU158" s="104">
        <v>25.160781289999999</v>
      </c>
      <c r="AV158" s="104">
        <v>25.660781289999999</v>
      </c>
      <c r="AW158" s="104">
        <v>56.660781290000003</v>
      </c>
      <c r="AX158" s="104">
        <v>72.099999999999994</v>
      </c>
      <c r="AY158" s="104">
        <v>84.1</v>
      </c>
      <c r="AZ158" s="104">
        <v>66.099999999999994</v>
      </c>
      <c r="BA158" s="104">
        <v>41.518998510000003</v>
      </c>
      <c r="BB158" s="104">
        <v>26.518998509999999</v>
      </c>
      <c r="BC158" s="104">
        <v>25.018998509999999</v>
      </c>
      <c r="BD158" s="104">
        <v>33.6928664</v>
      </c>
      <c r="BE158" s="104">
        <v>30.9428664</v>
      </c>
      <c r="BF158" s="104">
        <v>26.9428664</v>
      </c>
      <c r="BG158" s="93">
        <v>23.648987080000001</v>
      </c>
      <c r="BH158" s="93">
        <v>24.148987080000001</v>
      </c>
      <c r="BI158" s="93">
        <v>55.148987079999998</v>
      </c>
      <c r="BJ158" s="93">
        <v>65.528938350000004</v>
      </c>
      <c r="BK158" s="93">
        <v>77.528938350000004</v>
      </c>
    </row>
    <row r="159" spans="1:63">
      <c r="A159" s="134">
        <v>36755</v>
      </c>
      <c r="B159" s="132"/>
      <c r="C159" s="135">
        <v>34943</v>
      </c>
      <c r="D159" s="71">
        <v>139</v>
      </c>
      <c r="E159" s="125">
        <v>91</v>
      </c>
      <c r="F159" s="102">
        <v>67</v>
      </c>
      <c r="G159" s="102">
        <v>65.5</v>
      </c>
      <c r="H159" s="102">
        <v>58.25</v>
      </c>
      <c r="I159" s="102">
        <v>56.5</v>
      </c>
      <c r="J159" s="102">
        <v>52</v>
      </c>
      <c r="K159" s="102">
        <v>48.9</v>
      </c>
      <c r="L159" s="102">
        <v>49.4</v>
      </c>
      <c r="M159" s="102">
        <v>83.25</v>
      </c>
      <c r="N159" s="103">
        <v>129.30000000000001</v>
      </c>
      <c r="O159" s="102">
        <v>141.30000000000001</v>
      </c>
      <c r="P159" s="102">
        <v>123.3</v>
      </c>
      <c r="Q159" s="102">
        <v>62.75</v>
      </c>
      <c r="R159" s="102">
        <v>41.25</v>
      </c>
      <c r="S159" s="102">
        <v>40</v>
      </c>
      <c r="T159" s="102">
        <v>44.25</v>
      </c>
      <c r="U159" s="102">
        <v>42.5</v>
      </c>
      <c r="V159" s="102">
        <v>38</v>
      </c>
      <c r="W159" s="102">
        <v>33.9</v>
      </c>
      <c r="X159" s="104">
        <v>34.4</v>
      </c>
      <c r="Y159" s="104">
        <v>68.25</v>
      </c>
      <c r="Z159" s="104">
        <v>100.65</v>
      </c>
      <c r="AA159" s="104">
        <v>112.65</v>
      </c>
      <c r="AB159" s="104">
        <v>94.65</v>
      </c>
      <c r="AC159" s="104">
        <v>53.75</v>
      </c>
      <c r="AD159" s="105">
        <v>32.25</v>
      </c>
      <c r="AE159" s="105">
        <v>31</v>
      </c>
      <c r="AF159" s="105">
        <v>37.340000000000003</v>
      </c>
      <c r="AG159" s="104">
        <v>35.21</v>
      </c>
      <c r="AH159" s="104">
        <v>31.05</v>
      </c>
      <c r="AI159" s="104">
        <v>29.71</v>
      </c>
      <c r="AJ159" s="104">
        <v>30.21</v>
      </c>
      <c r="AK159" s="104">
        <v>60.76</v>
      </c>
      <c r="AL159" s="104">
        <v>81.599999999999994</v>
      </c>
      <c r="AM159" s="104">
        <v>93.6</v>
      </c>
      <c r="AN159" s="104">
        <v>75.599999999999994</v>
      </c>
      <c r="AO159" s="104">
        <v>43.37</v>
      </c>
      <c r="AP159" s="104">
        <v>28.57</v>
      </c>
      <c r="AQ159" s="104">
        <v>27.07</v>
      </c>
      <c r="AR159" s="104">
        <v>34.886071989999998</v>
      </c>
      <c r="AS159" s="104">
        <v>32.756071990000002</v>
      </c>
      <c r="AT159" s="104">
        <v>28.596071989999999</v>
      </c>
      <c r="AU159" s="104">
        <v>26.190482800000002</v>
      </c>
      <c r="AV159" s="104">
        <v>26.690482800000002</v>
      </c>
      <c r="AW159" s="104">
        <v>57.240482800000002</v>
      </c>
      <c r="AX159" s="104">
        <v>69.599999999999994</v>
      </c>
      <c r="AY159" s="104">
        <v>81.599999999999994</v>
      </c>
      <c r="AZ159" s="104">
        <v>63.6</v>
      </c>
      <c r="BA159" s="104">
        <v>41.308404799999998</v>
      </c>
      <c r="BB159" s="104">
        <v>26.508404800000001</v>
      </c>
      <c r="BC159" s="104">
        <v>25.008404800000001</v>
      </c>
      <c r="BD159" s="104">
        <v>32.363235799999998</v>
      </c>
      <c r="BE159" s="104">
        <v>30.233235799999999</v>
      </c>
      <c r="BF159" s="104">
        <v>26.073235799999999</v>
      </c>
      <c r="BG159" s="93">
        <v>23.119040729999998</v>
      </c>
      <c r="BH159" s="93">
        <v>23.619040729999998</v>
      </c>
      <c r="BI159" s="93">
        <v>54.169040729999999</v>
      </c>
      <c r="BJ159" s="93">
        <v>60.626638319999998</v>
      </c>
      <c r="BK159" s="93">
        <v>72.626638319999998</v>
      </c>
    </row>
    <row r="160" spans="1:63">
      <c r="A160" s="134">
        <v>36756</v>
      </c>
      <c r="B160" s="132"/>
      <c r="C160" s="135">
        <v>34943</v>
      </c>
      <c r="D160" s="71">
        <v>146</v>
      </c>
      <c r="E160" s="125">
        <v>91.75</v>
      </c>
      <c r="F160" s="102">
        <v>67.75</v>
      </c>
      <c r="G160" s="102">
        <v>66.25</v>
      </c>
      <c r="H160" s="102">
        <v>59.75</v>
      </c>
      <c r="I160" s="102">
        <v>58</v>
      </c>
      <c r="J160" s="102">
        <v>53.5</v>
      </c>
      <c r="K160" s="102">
        <v>48.9</v>
      </c>
      <c r="L160" s="102">
        <v>49.4</v>
      </c>
      <c r="M160" s="102">
        <v>83.25</v>
      </c>
      <c r="N160" s="103">
        <v>134.30000000000001</v>
      </c>
      <c r="O160" s="102">
        <v>145.30000000000001</v>
      </c>
      <c r="P160" s="102">
        <v>126.3</v>
      </c>
      <c r="Q160" s="102">
        <v>63</v>
      </c>
      <c r="R160" s="102">
        <v>41.5</v>
      </c>
      <c r="S160" s="102">
        <v>40.25</v>
      </c>
      <c r="T160" s="102">
        <v>45.75</v>
      </c>
      <c r="U160" s="102">
        <v>44</v>
      </c>
      <c r="V160" s="102">
        <v>39.5</v>
      </c>
      <c r="W160" s="102">
        <v>33.9</v>
      </c>
      <c r="X160" s="104">
        <v>34.4</v>
      </c>
      <c r="Y160" s="104">
        <v>68.25</v>
      </c>
      <c r="Z160" s="104">
        <v>105.65</v>
      </c>
      <c r="AA160" s="104">
        <v>116.65</v>
      </c>
      <c r="AB160" s="104">
        <v>97.65</v>
      </c>
      <c r="AC160" s="104">
        <v>54</v>
      </c>
      <c r="AD160" s="105">
        <v>32.5</v>
      </c>
      <c r="AE160" s="105">
        <v>31.25</v>
      </c>
      <c r="AF160" s="105">
        <v>37.340000000000003</v>
      </c>
      <c r="AG160" s="104">
        <v>35.21</v>
      </c>
      <c r="AH160" s="104">
        <v>31.05</v>
      </c>
      <c r="AI160" s="104">
        <v>29.71</v>
      </c>
      <c r="AJ160" s="104">
        <v>30.21</v>
      </c>
      <c r="AK160" s="104">
        <v>60.76</v>
      </c>
      <c r="AL160" s="104">
        <v>81.599999999999994</v>
      </c>
      <c r="AM160" s="104">
        <v>93.6</v>
      </c>
      <c r="AN160" s="104">
        <v>75.599999999999994</v>
      </c>
      <c r="AO160" s="104">
        <v>43.37</v>
      </c>
      <c r="AP160" s="104">
        <v>28.57</v>
      </c>
      <c r="AQ160" s="104">
        <v>27.07</v>
      </c>
      <c r="AR160" s="104">
        <v>34.886071989999998</v>
      </c>
      <c r="AS160" s="104">
        <v>32.756071990000002</v>
      </c>
      <c r="AT160" s="104">
        <v>28.596071989999999</v>
      </c>
      <c r="AU160" s="104">
        <v>26.190482800000002</v>
      </c>
      <c r="AV160" s="104">
        <v>26.690482800000002</v>
      </c>
      <c r="AW160" s="104">
        <v>57.240482800000002</v>
      </c>
      <c r="AX160" s="104">
        <v>69.599999999999994</v>
      </c>
      <c r="AY160" s="104">
        <v>81.599999999999994</v>
      </c>
      <c r="AZ160" s="104">
        <v>63.6</v>
      </c>
      <c r="BA160" s="104">
        <v>41.308404799999998</v>
      </c>
      <c r="BB160" s="104">
        <v>26.508404800000001</v>
      </c>
      <c r="BC160" s="104">
        <v>25.008404800000001</v>
      </c>
      <c r="BD160" s="104">
        <v>32.363235799999998</v>
      </c>
      <c r="BE160" s="104">
        <v>30.233235799999999</v>
      </c>
      <c r="BF160" s="104">
        <v>26.073235799999999</v>
      </c>
      <c r="BG160" s="93">
        <v>23.119040729999998</v>
      </c>
      <c r="BH160" s="93">
        <v>23.619040729999998</v>
      </c>
      <c r="BI160" s="93">
        <v>54.169040729999999</v>
      </c>
      <c r="BJ160" s="93">
        <v>60.626638319999998</v>
      </c>
      <c r="BK160" s="93">
        <v>72.626638319999998</v>
      </c>
    </row>
    <row r="161" spans="1:63">
      <c r="A161" s="134">
        <v>36759</v>
      </c>
      <c r="B161" s="132"/>
      <c r="C161" s="135">
        <v>34943</v>
      </c>
      <c r="D161" s="71">
        <v>160</v>
      </c>
      <c r="E161" s="125">
        <v>100</v>
      </c>
      <c r="F161" s="102">
        <v>73.5</v>
      </c>
      <c r="G161" s="102">
        <v>70.5</v>
      </c>
      <c r="H161" s="102">
        <v>61.85</v>
      </c>
      <c r="I161" s="102">
        <v>60</v>
      </c>
      <c r="J161" s="102">
        <v>55.5</v>
      </c>
      <c r="K161" s="102">
        <v>54.9</v>
      </c>
      <c r="L161" s="102">
        <v>55.4</v>
      </c>
      <c r="M161" s="102">
        <v>89.25</v>
      </c>
      <c r="N161" s="103">
        <v>133.30000000000001</v>
      </c>
      <c r="O161" s="102">
        <v>159.30000000000001</v>
      </c>
      <c r="P161" s="102">
        <v>125.3</v>
      </c>
      <c r="Q161" s="102">
        <v>69</v>
      </c>
      <c r="R161" s="102">
        <v>43</v>
      </c>
      <c r="S161" s="102">
        <v>42</v>
      </c>
      <c r="T161" s="102">
        <v>43.85</v>
      </c>
      <c r="U161" s="102">
        <v>42</v>
      </c>
      <c r="V161" s="102">
        <v>37.5</v>
      </c>
      <c r="W161" s="102">
        <v>39.9</v>
      </c>
      <c r="X161" s="104">
        <v>40.4</v>
      </c>
      <c r="Y161" s="104">
        <v>74.25</v>
      </c>
      <c r="Z161" s="104">
        <v>104.65</v>
      </c>
      <c r="AA161" s="104">
        <v>120.65</v>
      </c>
      <c r="AB161" s="104">
        <v>96.65</v>
      </c>
      <c r="AC161" s="104">
        <v>59</v>
      </c>
      <c r="AD161" s="105">
        <v>33</v>
      </c>
      <c r="AE161" s="105">
        <v>32</v>
      </c>
      <c r="AF161" s="105">
        <v>37.340000000000003</v>
      </c>
      <c r="AG161" s="104">
        <v>35.21</v>
      </c>
      <c r="AH161" s="104">
        <v>31.05</v>
      </c>
      <c r="AI161" s="104">
        <v>30.71</v>
      </c>
      <c r="AJ161" s="104">
        <v>31.21</v>
      </c>
      <c r="AK161" s="104">
        <v>60.76</v>
      </c>
      <c r="AL161" s="104">
        <v>83.6</v>
      </c>
      <c r="AM161" s="104">
        <v>95.6</v>
      </c>
      <c r="AN161" s="104">
        <v>77.599999999999994</v>
      </c>
      <c r="AO161" s="104">
        <v>43.37</v>
      </c>
      <c r="AP161" s="104">
        <v>29.07</v>
      </c>
      <c r="AQ161" s="104">
        <v>28.02</v>
      </c>
      <c r="AR161" s="104">
        <v>35.160735719999998</v>
      </c>
      <c r="AS161" s="104">
        <v>33.030735720000003</v>
      </c>
      <c r="AT161" s="104">
        <v>28.870735719999999</v>
      </c>
      <c r="AU161" s="104">
        <v>27.22916884</v>
      </c>
      <c r="AV161" s="104">
        <v>27.72916884</v>
      </c>
      <c r="AW161" s="104">
        <v>57.279168839999997</v>
      </c>
      <c r="AX161" s="104">
        <v>71.599999999999994</v>
      </c>
      <c r="AY161" s="104">
        <v>83.6</v>
      </c>
      <c r="AZ161" s="104">
        <v>65.599999999999994</v>
      </c>
      <c r="BA161" s="104">
        <v>41.438693069999999</v>
      </c>
      <c r="BB161" s="104">
        <v>27.138693069999999</v>
      </c>
      <c r="BC161" s="104">
        <v>26.088693070000001</v>
      </c>
      <c r="BD161" s="104">
        <v>32.843658529999999</v>
      </c>
      <c r="BE161" s="104">
        <v>30.71365853</v>
      </c>
      <c r="BF161" s="104">
        <v>26.55365853</v>
      </c>
      <c r="BG161" s="93">
        <v>24.18924414</v>
      </c>
      <c r="BH161" s="93">
        <v>24.68924414</v>
      </c>
      <c r="BI161" s="93">
        <v>54.239244139999997</v>
      </c>
      <c r="BJ161" s="93">
        <v>62.328114659999997</v>
      </c>
      <c r="BK161" s="93">
        <v>74.328114659999997</v>
      </c>
    </row>
    <row r="162" spans="1:63">
      <c r="A162" s="134">
        <v>36760</v>
      </c>
      <c r="B162" s="132"/>
      <c r="C162" s="135">
        <v>34943</v>
      </c>
      <c r="D162" s="71">
        <v>160</v>
      </c>
      <c r="E162" s="125">
        <v>102</v>
      </c>
      <c r="F162" s="102">
        <v>74.5</v>
      </c>
      <c r="G162" s="102">
        <v>72</v>
      </c>
      <c r="H162" s="102">
        <v>63.85</v>
      </c>
      <c r="I162" s="102">
        <v>62</v>
      </c>
      <c r="J162" s="102">
        <v>57.5</v>
      </c>
      <c r="K162" s="102">
        <v>54.9</v>
      </c>
      <c r="L162" s="102">
        <v>55.4</v>
      </c>
      <c r="M162" s="102">
        <v>89.25</v>
      </c>
      <c r="N162" s="103">
        <v>133.80000000000001</v>
      </c>
      <c r="O162" s="102">
        <v>161.30000000000001</v>
      </c>
      <c r="P162" s="102">
        <v>125.8</v>
      </c>
      <c r="Q162" s="102">
        <v>69</v>
      </c>
      <c r="R162" s="102">
        <v>43</v>
      </c>
      <c r="S162" s="102">
        <v>42</v>
      </c>
      <c r="T162" s="102">
        <v>45.85</v>
      </c>
      <c r="U162" s="102">
        <v>44</v>
      </c>
      <c r="V162" s="102">
        <v>39.5</v>
      </c>
      <c r="W162" s="102">
        <v>39.9</v>
      </c>
      <c r="X162" s="104">
        <v>40.4</v>
      </c>
      <c r="Y162" s="104">
        <v>74.25</v>
      </c>
      <c r="Z162" s="104">
        <v>105.15</v>
      </c>
      <c r="AA162" s="104">
        <v>122.65</v>
      </c>
      <c r="AB162" s="104">
        <v>97.15</v>
      </c>
      <c r="AC162" s="104">
        <v>59</v>
      </c>
      <c r="AD162" s="105">
        <v>33</v>
      </c>
      <c r="AE162" s="105">
        <v>32</v>
      </c>
      <c r="AF162" s="105">
        <v>37.340000000000003</v>
      </c>
      <c r="AG162" s="104">
        <v>35.21</v>
      </c>
      <c r="AH162" s="104">
        <v>31.05</v>
      </c>
      <c r="AI162" s="104">
        <v>30.71</v>
      </c>
      <c r="AJ162" s="104">
        <v>31.21</v>
      </c>
      <c r="AK162" s="104">
        <v>60.76</v>
      </c>
      <c r="AL162" s="104">
        <v>83.6</v>
      </c>
      <c r="AM162" s="104">
        <v>95.6</v>
      </c>
      <c r="AN162" s="104">
        <v>77.599999999999994</v>
      </c>
      <c r="AO162" s="104">
        <v>43.37</v>
      </c>
      <c r="AP162" s="104">
        <v>29.07</v>
      </c>
      <c r="AQ162" s="104">
        <v>28.02</v>
      </c>
      <c r="AR162" s="104">
        <v>35.160735719999998</v>
      </c>
      <c r="AS162" s="104">
        <v>33.030735720000003</v>
      </c>
      <c r="AT162" s="104">
        <v>28.870735719999999</v>
      </c>
      <c r="AU162" s="104">
        <v>27.22916884</v>
      </c>
      <c r="AV162" s="104">
        <v>27.72916884</v>
      </c>
      <c r="AW162" s="104">
        <v>57.279168839999997</v>
      </c>
      <c r="AX162" s="104">
        <v>71.599999999999994</v>
      </c>
      <c r="AY162" s="104">
        <v>83.6</v>
      </c>
      <c r="AZ162" s="104">
        <v>65.599999999999994</v>
      </c>
      <c r="BA162" s="104">
        <v>41.438693069999999</v>
      </c>
      <c r="BB162" s="104">
        <v>27.138693069999999</v>
      </c>
      <c r="BC162" s="104">
        <v>26.088693070000001</v>
      </c>
      <c r="BD162" s="104">
        <v>32.843658529999999</v>
      </c>
      <c r="BE162" s="104">
        <v>30.71365853</v>
      </c>
      <c r="BF162" s="104">
        <v>26.55365853</v>
      </c>
      <c r="BG162" s="93">
        <v>24.18924414</v>
      </c>
      <c r="BH162" s="93">
        <v>24.68924414</v>
      </c>
      <c r="BI162" s="93">
        <v>54.239244139999997</v>
      </c>
      <c r="BJ162" s="93">
        <v>62.328114659999997</v>
      </c>
      <c r="BK162" s="93">
        <v>74.328114659999997</v>
      </c>
    </row>
    <row r="163" spans="1:63">
      <c r="A163" s="134">
        <v>36761</v>
      </c>
      <c r="B163" s="132"/>
      <c r="C163" s="135">
        <v>34943</v>
      </c>
      <c r="D163" s="71">
        <v>164</v>
      </c>
      <c r="E163" s="125">
        <v>113</v>
      </c>
      <c r="F163" s="102">
        <v>80.5</v>
      </c>
      <c r="G163" s="102">
        <v>78</v>
      </c>
      <c r="H163" s="102">
        <v>67.849999999999994</v>
      </c>
      <c r="I163" s="102">
        <v>66</v>
      </c>
      <c r="J163" s="102">
        <v>61.5</v>
      </c>
      <c r="K163" s="102">
        <v>57.9</v>
      </c>
      <c r="L163" s="102">
        <v>58.4</v>
      </c>
      <c r="M163" s="102">
        <v>92.25</v>
      </c>
      <c r="N163" s="103">
        <v>138.80000000000001</v>
      </c>
      <c r="O163" s="102">
        <v>166.3</v>
      </c>
      <c r="P163" s="102">
        <v>130.80000000000001</v>
      </c>
      <c r="Q163" s="102">
        <v>75</v>
      </c>
      <c r="R163" s="102">
        <v>49</v>
      </c>
      <c r="S163" s="102">
        <v>46</v>
      </c>
      <c r="T163" s="102">
        <v>46.35</v>
      </c>
      <c r="U163" s="102">
        <v>44.5</v>
      </c>
      <c r="V163" s="102">
        <v>40</v>
      </c>
      <c r="W163" s="102">
        <v>40.200000000000003</v>
      </c>
      <c r="X163" s="104">
        <v>40.6</v>
      </c>
      <c r="Y163" s="104">
        <v>74.55</v>
      </c>
      <c r="Z163" s="104">
        <v>105.5</v>
      </c>
      <c r="AA163" s="104">
        <v>123</v>
      </c>
      <c r="AB163" s="104">
        <v>97.4</v>
      </c>
      <c r="AC163" s="104">
        <v>59.5</v>
      </c>
      <c r="AD163" s="105">
        <v>33.5</v>
      </c>
      <c r="AE163" s="105">
        <v>32.25</v>
      </c>
      <c r="AF163" s="105">
        <v>37.6</v>
      </c>
      <c r="AG163" s="104">
        <v>35.5</v>
      </c>
      <c r="AH163" s="104">
        <v>31.3</v>
      </c>
      <c r="AI163" s="104">
        <v>31</v>
      </c>
      <c r="AJ163" s="104">
        <v>31.5</v>
      </c>
      <c r="AK163" s="104">
        <v>61</v>
      </c>
      <c r="AL163" s="104">
        <v>84</v>
      </c>
      <c r="AM163" s="104">
        <v>96</v>
      </c>
      <c r="AN163" s="104">
        <v>78</v>
      </c>
      <c r="AO163" s="104">
        <v>43.5</v>
      </c>
      <c r="AP163" s="104">
        <v>29.5</v>
      </c>
      <c r="AQ163" s="104">
        <v>28.4</v>
      </c>
      <c r="AR163" s="104">
        <v>35.130727030000003</v>
      </c>
      <c r="AS163" s="104">
        <v>33.030727030000001</v>
      </c>
      <c r="AT163" s="104">
        <v>28.830727029999998</v>
      </c>
      <c r="AU163" s="104">
        <v>27.613226560000001</v>
      </c>
      <c r="AV163" s="104">
        <v>28.113226560000001</v>
      </c>
      <c r="AW163" s="104">
        <v>57.613226560000001</v>
      </c>
      <c r="AX163" s="104">
        <v>72</v>
      </c>
      <c r="AY163" s="104">
        <v>84</v>
      </c>
      <c r="AZ163" s="104">
        <v>66</v>
      </c>
      <c r="BA163" s="104">
        <v>41.646109699999997</v>
      </c>
      <c r="BB163" s="104">
        <v>27.6461097</v>
      </c>
      <c r="BC163" s="104">
        <v>26.546109699999999</v>
      </c>
      <c r="BD163" s="104">
        <v>33.47672721</v>
      </c>
      <c r="BE163" s="104">
        <v>31.376727209999999</v>
      </c>
      <c r="BF163" s="104">
        <v>27.176727209999999</v>
      </c>
      <c r="BG163" s="93">
        <v>25.352242650000001</v>
      </c>
      <c r="BH163" s="93">
        <v>25.852242650000001</v>
      </c>
      <c r="BI163" s="93">
        <v>55.352242650000001</v>
      </c>
      <c r="BJ163" s="93">
        <v>63.773552070000001</v>
      </c>
      <c r="BK163" s="93">
        <v>75.773552069999994</v>
      </c>
    </row>
    <row r="164" spans="1:63">
      <c r="A164" s="134">
        <v>36762</v>
      </c>
      <c r="B164" s="132"/>
      <c r="C164" s="135">
        <v>34943</v>
      </c>
      <c r="D164" s="71">
        <v>161.5</v>
      </c>
      <c r="E164" s="125">
        <v>120</v>
      </c>
      <c r="F164" s="102">
        <v>81.5</v>
      </c>
      <c r="G164" s="102">
        <v>79.5</v>
      </c>
      <c r="H164" s="102">
        <v>76</v>
      </c>
      <c r="I164" s="102">
        <v>71.75</v>
      </c>
      <c r="J164" s="102">
        <v>67.5</v>
      </c>
      <c r="K164" s="102">
        <v>61.4</v>
      </c>
      <c r="L164" s="102">
        <v>61.4</v>
      </c>
      <c r="M164" s="102">
        <v>95.5</v>
      </c>
      <c r="N164" s="103">
        <v>143.80000000000001</v>
      </c>
      <c r="O164" s="102">
        <v>171.3</v>
      </c>
      <c r="P164" s="102">
        <v>135.80000000000001</v>
      </c>
      <c r="Q164" s="102">
        <v>79</v>
      </c>
      <c r="R164" s="102">
        <v>52</v>
      </c>
      <c r="S164" s="102">
        <v>48</v>
      </c>
      <c r="T164" s="102">
        <v>51.35</v>
      </c>
      <c r="U164" s="102">
        <v>47.35</v>
      </c>
      <c r="V164" s="102">
        <v>42</v>
      </c>
      <c r="W164" s="102">
        <v>42.2</v>
      </c>
      <c r="X164" s="104">
        <v>42.6</v>
      </c>
      <c r="Y164" s="104">
        <v>77.55</v>
      </c>
      <c r="Z164" s="104">
        <v>115</v>
      </c>
      <c r="AA164" s="104">
        <v>140</v>
      </c>
      <c r="AB164" s="104">
        <v>107.4</v>
      </c>
      <c r="AC164" s="104">
        <v>63.5</v>
      </c>
      <c r="AD164" s="105">
        <v>45</v>
      </c>
      <c r="AE164" s="105">
        <v>45</v>
      </c>
      <c r="AF164" s="105">
        <v>44.6</v>
      </c>
      <c r="AG164" s="104">
        <v>42.5</v>
      </c>
      <c r="AH164" s="104">
        <v>38.299999999999997</v>
      </c>
      <c r="AI164" s="104">
        <v>38</v>
      </c>
      <c r="AJ164" s="104">
        <v>38.5</v>
      </c>
      <c r="AK164" s="104">
        <v>68</v>
      </c>
      <c r="AL164" s="104">
        <v>94</v>
      </c>
      <c r="AM164" s="104">
        <v>106</v>
      </c>
      <c r="AN164" s="104">
        <v>88</v>
      </c>
      <c r="AO164" s="104">
        <v>50.5</v>
      </c>
      <c r="AP164" s="104">
        <v>36.5</v>
      </c>
      <c r="AQ164" s="104">
        <v>35.4</v>
      </c>
      <c r="AR164" s="104">
        <v>42.6</v>
      </c>
      <c r="AS164" s="104">
        <v>40.5</v>
      </c>
      <c r="AT164" s="104">
        <v>36.299999999999997</v>
      </c>
      <c r="AU164" s="104">
        <v>36</v>
      </c>
      <c r="AV164" s="104">
        <v>36.5</v>
      </c>
      <c r="AW164" s="104">
        <v>66</v>
      </c>
      <c r="AX164" s="104">
        <v>92</v>
      </c>
      <c r="AY164" s="104">
        <v>104</v>
      </c>
      <c r="AZ164" s="104">
        <v>86</v>
      </c>
      <c r="BA164" s="104">
        <v>48.5</v>
      </c>
      <c r="BB164" s="104">
        <v>34.5</v>
      </c>
      <c r="BC164" s="104">
        <v>33.4</v>
      </c>
      <c r="BD164" s="104">
        <v>42.1</v>
      </c>
      <c r="BE164" s="104">
        <v>40</v>
      </c>
      <c r="BF164" s="104">
        <v>35.799999999999997</v>
      </c>
      <c r="BG164" s="93">
        <v>35.5</v>
      </c>
      <c r="BH164" s="93">
        <v>36</v>
      </c>
      <c r="BI164" s="93">
        <v>65.5</v>
      </c>
      <c r="BJ164" s="93">
        <v>91.5</v>
      </c>
      <c r="BK164" s="93">
        <v>103.5</v>
      </c>
    </row>
    <row r="165" spans="1:63">
      <c r="A165" s="134">
        <v>36763</v>
      </c>
      <c r="B165" s="132"/>
      <c r="C165" s="135">
        <v>34973</v>
      </c>
      <c r="D165" s="71">
        <v>166</v>
      </c>
      <c r="E165" s="125">
        <v>121</v>
      </c>
      <c r="F165" s="102">
        <v>82</v>
      </c>
      <c r="G165" s="102">
        <v>80</v>
      </c>
      <c r="H165" s="102">
        <v>77</v>
      </c>
      <c r="I165" s="102">
        <v>72.75</v>
      </c>
      <c r="J165" s="102">
        <v>69</v>
      </c>
      <c r="K165" s="102">
        <v>65.400000000000006</v>
      </c>
      <c r="L165" s="102">
        <v>65.400000000000006</v>
      </c>
      <c r="M165" s="102">
        <v>98.5</v>
      </c>
      <c r="N165" s="103">
        <v>148.80000000000001</v>
      </c>
      <c r="O165" s="102">
        <v>176.3</v>
      </c>
      <c r="P165" s="102">
        <v>140.80000000000001</v>
      </c>
      <c r="Q165" s="102">
        <v>79</v>
      </c>
      <c r="R165" s="102">
        <v>52</v>
      </c>
      <c r="S165" s="102">
        <v>48</v>
      </c>
      <c r="T165" s="102">
        <v>51.35</v>
      </c>
      <c r="U165" s="102">
        <v>47.35</v>
      </c>
      <c r="V165" s="102">
        <v>42</v>
      </c>
      <c r="W165" s="102">
        <v>42.2</v>
      </c>
      <c r="X165" s="104">
        <v>42.6</v>
      </c>
      <c r="Y165" s="104">
        <v>77.55</v>
      </c>
      <c r="Z165" s="104">
        <v>115</v>
      </c>
      <c r="AA165" s="104">
        <v>140</v>
      </c>
      <c r="AB165" s="104">
        <v>107.4</v>
      </c>
      <c r="AC165" s="104">
        <v>63.5</v>
      </c>
      <c r="AD165" s="105">
        <v>45</v>
      </c>
      <c r="AE165" s="105">
        <v>45</v>
      </c>
      <c r="AF165" s="105">
        <v>44.6</v>
      </c>
      <c r="AG165" s="104">
        <v>42.5</v>
      </c>
      <c r="AH165" s="104">
        <v>38.299999999999997</v>
      </c>
      <c r="AI165" s="104">
        <v>38</v>
      </c>
      <c r="AJ165" s="104">
        <v>38.5</v>
      </c>
      <c r="AK165" s="104">
        <v>68</v>
      </c>
      <c r="AL165" s="104">
        <v>94</v>
      </c>
      <c r="AM165" s="104">
        <v>106</v>
      </c>
      <c r="AN165" s="104">
        <v>88</v>
      </c>
      <c r="AO165" s="104">
        <v>50.5</v>
      </c>
      <c r="AP165" s="104">
        <v>36.5</v>
      </c>
      <c r="AQ165" s="104">
        <v>35.4</v>
      </c>
      <c r="AR165" s="104">
        <v>42.6</v>
      </c>
      <c r="AS165" s="104">
        <v>40.5</v>
      </c>
      <c r="AT165" s="104">
        <v>36.299999999999997</v>
      </c>
      <c r="AU165" s="104">
        <v>36</v>
      </c>
      <c r="AV165" s="104">
        <v>36.5</v>
      </c>
      <c r="AW165" s="104">
        <v>66</v>
      </c>
      <c r="AX165" s="104">
        <v>92</v>
      </c>
      <c r="AY165" s="104">
        <v>104</v>
      </c>
      <c r="AZ165" s="104">
        <v>86</v>
      </c>
      <c r="BA165" s="104">
        <v>48.5</v>
      </c>
      <c r="BB165" s="104">
        <v>34.5</v>
      </c>
      <c r="BC165" s="104">
        <v>33.4</v>
      </c>
      <c r="BD165" s="104">
        <v>42.1</v>
      </c>
      <c r="BE165" s="104">
        <v>40</v>
      </c>
      <c r="BF165" s="104">
        <v>35.799999999999997</v>
      </c>
      <c r="BG165" s="93">
        <v>35.5</v>
      </c>
      <c r="BH165" s="93">
        <v>36</v>
      </c>
      <c r="BI165" s="93">
        <v>65.5</v>
      </c>
      <c r="BJ165" s="93">
        <v>91.5</v>
      </c>
      <c r="BK165" s="93">
        <v>103.5</v>
      </c>
    </row>
    <row r="166" spans="1:63">
      <c r="A166" s="134">
        <v>36766</v>
      </c>
      <c r="B166" s="132"/>
      <c r="C166" s="135">
        <v>34973</v>
      </c>
      <c r="D166" s="71">
        <v>155</v>
      </c>
      <c r="E166" s="125">
        <v>113</v>
      </c>
      <c r="F166" s="102">
        <v>78.75</v>
      </c>
      <c r="G166" s="102">
        <v>75.5</v>
      </c>
      <c r="H166" s="102">
        <v>74.25</v>
      </c>
      <c r="I166" s="102">
        <v>66.25</v>
      </c>
      <c r="J166" s="102">
        <v>65.25</v>
      </c>
      <c r="K166" s="102">
        <v>60.5</v>
      </c>
      <c r="L166" s="102">
        <v>59.5</v>
      </c>
      <c r="M166" s="102">
        <v>93.5</v>
      </c>
      <c r="N166" s="103">
        <v>151</v>
      </c>
      <c r="O166" s="102">
        <v>158</v>
      </c>
      <c r="P166" s="102">
        <v>146</v>
      </c>
      <c r="Q166" s="102">
        <v>85.25</v>
      </c>
      <c r="R166" s="102">
        <v>49.5</v>
      </c>
      <c r="S166" s="102">
        <v>45.75</v>
      </c>
      <c r="T166" s="102">
        <v>53.632204780000002</v>
      </c>
      <c r="U166" s="102">
        <v>47.58032102</v>
      </c>
      <c r="V166" s="102">
        <v>46.965195770000001</v>
      </c>
      <c r="W166" s="102">
        <v>43.448773619999997</v>
      </c>
      <c r="X166" s="104">
        <v>42.829227119999999</v>
      </c>
      <c r="Y166" s="104">
        <v>69.410413849999998</v>
      </c>
      <c r="Z166" s="104">
        <v>114.4172667</v>
      </c>
      <c r="AA166" s="104">
        <v>120.2141436</v>
      </c>
      <c r="AB166" s="104">
        <v>111.1803932</v>
      </c>
      <c r="AC166" s="104">
        <v>63.866200929999998</v>
      </c>
      <c r="AD166" s="105">
        <v>35.979939170000002</v>
      </c>
      <c r="AE166" s="105">
        <v>33.187943529999998</v>
      </c>
      <c r="AF166" s="105">
        <v>41.470431939999997</v>
      </c>
      <c r="AG166" s="104">
        <v>38.258699450000002</v>
      </c>
      <c r="AH166" s="104">
        <v>37.924265069999997</v>
      </c>
      <c r="AI166" s="104">
        <v>35.57131356</v>
      </c>
      <c r="AJ166" s="104">
        <v>35.226150160000003</v>
      </c>
      <c r="AK166" s="104">
        <v>54.016444579999998</v>
      </c>
      <c r="AL166" s="104">
        <v>86.048724559999997</v>
      </c>
      <c r="AM166" s="104">
        <v>90.560565789999998</v>
      </c>
      <c r="AN166" s="104">
        <v>84.528029259999997</v>
      </c>
      <c r="AO166" s="104">
        <v>50.887129700000003</v>
      </c>
      <c r="AP166" s="104">
        <v>30.911588070000001</v>
      </c>
      <c r="AQ166" s="104">
        <v>28.977386769999999</v>
      </c>
      <c r="AR166" s="104">
        <v>38.896573369999999</v>
      </c>
      <c r="AS166" s="104">
        <v>35.684840889999997</v>
      </c>
      <c r="AT166" s="104">
        <v>35.350406499999998</v>
      </c>
      <c r="AU166" s="104">
        <v>32.522800689999997</v>
      </c>
      <c r="AV166" s="104">
        <v>32.17763729</v>
      </c>
      <c r="AW166" s="104">
        <v>50.967931720000003</v>
      </c>
      <c r="AX166" s="104">
        <v>74.457687149999998</v>
      </c>
      <c r="AY166" s="104">
        <v>78.96952838</v>
      </c>
      <c r="AZ166" s="104">
        <v>72.936991849999998</v>
      </c>
      <c r="BA166" s="104">
        <v>48.668973600000001</v>
      </c>
      <c r="BB166" s="104">
        <v>28.693431960000002</v>
      </c>
      <c r="BC166" s="104">
        <v>26.75923066</v>
      </c>
      <c r="BD166" s="104">
        <v>36.927468789999999</v>
      </c>
      <c r="BE166" s="104">
        <v>33.715736300000003</v>
      </c>
      <c r="BF166" s="104">
        <v>33.381301919999999</v>
      </c>
      <c r="BG166" s="93">
        <v>30.40040093</v>
      </c>
      <c r="BH166" s="93">
        <v>30.055237519999999</v>
      </c>
      <c r="BI166" s="93">
        <v>48.845531950000002</v>
      </c>
      <c r="BJ166" s="93">
        <v>66.391682930000002</v>
      </c>
      <c r="BK166" s="93">
        <v>70.903524169999997</v>
      </c>
    </row>
    <row r="167" spans="1:63">
      <c r="A167" s="134">
        <v>36767</v>
      </c>
      <c r="B167" s="132"/>
      <c r="C167" s="135">
        <v>34973</v>
      </c>
      <c r="D167" s="71">
        <v>128</v>
      </c>
      <c r="E167" s="125">
        <v>97</v>
      </c>
      <c r="F167" s="102">
        <v>73.75</v>
      </c>
      <c r="G167" s="102">
        <v>72.5</v>
      </c>
      <c r="H167" s="102">
        <v>68.25</v>
      </c>
      <c r="I167" s="102">
        <v>60.25</v>
      </c>
      <c r="J167" s="102">
        <v>59.25</v>
      </c>
      <c r="K167" s="102">
        <v>50.5</v>
      </c>
      <c r="L167" s="102">
        <v>51.5</v>
      </c>
      <c r="M167" s="102">
        <v>85.5</v>
      </c>
      <c r="N167" s="103">
        <v>134</v>
      </c>
      <c r="O167" s="102">
        <v>141</v>
      </c>
      <c r="P167" s="102">
        <v>129</v>
      </c>
      <c r="Q167" s="102">
        <v>73.25</v>
      </c>
      <c r="R167" s="102">
        <v>48.5</v>
      </c>
      <c r="S167" s="102">
        <v>46.75</v>
      </c>
      <c r="T167" s="102">
        <v>47.170522769999998</v>
      </c>
      <c r="U167" s="102">
        <v>41.423853469999997</v>
      </c>
      <c r="V167" s="102">
        <v>40.859178919999998</v>
      </c>
      <c r="W167" s="102">
        <v>34.546303739999999</v>
      </c>
      <c r="X167" s="104">
        <v>35.45498903</v>
      </c>
      <c r="Y167" s="104">
        <v>61.000565539999997</v>
      </c>
      <c r="Z167" s="104">
        <v>97.568801089999994</v>
      </c>
      <c r="AA167" s="104">
        <v>103.21546360000001</v>
      </c>
      <c r="AB167" s="104">
        <v>94.593443129999997</v>
      </c>
      <c r="AC167" s="104">
        <v>52.826945639999998</v>
      </c>
      <c r="AD167" s="105">
        <v>34.298177750000001</v>
      </c>
      <c r="AE167" s="105">
        <v>33.165991409999997</v>
      </c>
      <c r="AF167" s="105">
        <v>33.975876820000003</v>
      </c>
      <c r="AG167" s="104">
        <v>31.436691320000001</v>
      </c>
      <c r="AH167" s="104">
        <v>31.414046200000001</v>
      </c>
      <c r="AI167" s="104">
        <v>27.54957843</v>
      </c>
      <c r="AJ167" s="104">
        <v>28.478482870000001</v>
      </c>
      <c r="AK167" s="104">
        <v>46.404069069999998</v>
      </c>
      <c r="AL167" s="104">
        <v>72.581462619999996</v>
      </c>
      <c r="AM167" s="104">
        <v>77.627159449999994</v>
      </c>
      <c r="AN167" s="104">
        <v>72.554153529999994</v>
      </c>
      <c r="AO167" s="104">
        <v>43.03426245</v>
      </c>
      <c r="AP167" s="104">
        <v>29.85409147</v>
      </c>
      <c r="AQ167" s="104">
        <v>29.415053650000001</v>
      </c>
      <c r="AR167" s="104">
        <v>33.233899540000003</v>
      </c>
      <c r="AS167" s="104">
        <v>30.694714040000001</v>
      </c>
      <c r="AT167" s="104">
        <v>30.672068920000001</v>
      </c>
      <c r="AU167" s="104">
        <v>26.536057469999999</v>
      </c>
      <c r="AV167" s="104">
        <v>27.46496191</v>
      </c>
      <c r="AW167" s="104">
        <v>45.390548109999997</v>
      </c>
      <c r="AX167" s="104">
        <v>65.563372139999998</v>
      </c>
      <c r="AY167" s="104">
        <v>70.609068969999996</v>
      </c>
      <c r="AZ167" s="104">
        <v>65.536063049999996</v>
      </c>
      <c r="BA167" s="104">
        <v>42.047854549999997</v>
      </c>
      <c r="BB167" s="104">
        <v>28.867683570000001</v>
      </c>
      <c r="BC167" s="104">
        <v>28.428645750000001</v>
      </c>
      <c r="BD167" s="104">
        <v>32.496233169999996</v>
      </c>
      <c r="BE167" s="104">
        <v>29.957047660000001</v>
      </c>
      <c r="BF167" s="104">
        <v>29.934402540000001</v>
      </c>
      <c r="BG167" s="93">
        <v>25.707134060000001</v>
      </c>
      <c r="BH167" s="93">
        <v>26.636038500000002</v>
      </c>
      <c r="BI167" s="93">
        <v>44.561624700000003</v>
      </c>
      <c r="BJ167" s="93">
        <v>60.095520980000003</v>
      </c>
      <c r="BK167" s="93">
        <v>65.141217810000001</v>
      </c>
    </row>
    <row r="168" spans="1:63">
      <c r="A168" s="134">
        <v>36768</v>
      </c>
      <c r="B168" s="132"/>
      <c r="C168" s="135">
        <v>34973</v>
      </c>
      <c r="D168" s="71">
        <v>85</v>
      </c>
      <c r="E168" s="125">
        <v>63</v>
      </c>
      <c r="F168" s="102">
        <v>60</v>
      </c>
      <c r="G168" s="102">
        <v>68.400000000000006</v>
      </c>
      <c r="H168" s="102">
        <v>60.3</v>
      </c>
      <c r="I168" s="102">
        <v>59.4</v>
      </c>
      <c r="J168" s="102">
        <v>50.5</v>
      </c>
      <c r="K168" s="102">
        <v>51.5</v>
      </c>
      <c r="L168" s="102">
        <v>85.5</v>
      </c>
      <c r="M168" s="102">
        <v>124</v>
      </c>
      <c r="N168" s="103">
        <v>131</v>
      </c>
      <c r="O168" s="102">
        <v>119</v>
      </c>
      <c r="P168" s="102">
        <v>66.25</v>
      </c>
      <c r="Q168" s="102">
        <v>43.5</v>
      </c>
      <c r="R168" s="102">
        <v>42.75</v>
      </c>
      <c r="S168" s="102">
        <v>46.17</v>
      </c>
      <c r="T168" s="102">
        <v>41.423853469999997</v>
      </c>
      <c r="U168" s="102">
        <v>40.859178919999998</v>
      </c>
      <c r="V168" s="102">
        <v>34.546303739999999</v>
      </c>
      <c r="W168" s="102">
        <v>35.45498903</v>
      </c>
      <c r="X168" s="104">
        <v>60</v>
      </c>
      <c r="Y168" s="104">
        <v>93</v>
      </c>
      <c r="Z168" s="104">
        <v>98.75</v>
      </c>
      <c r="AA168" s="104">
        <v>90.1</v>
      </c>
      <c r="AB168" s="104">
        <v>45.8</v>
      </c>
      <c r="AC168" s="104">
        <v>33.700000000000003</v>
      </c>
      <c r="AD168" s="105">
        <v>32.5</v>
      </c>
      <c r="AE168" s="105">
        <v>33.975876820000003</v>
      </c>
      <c r="AF168" s="105">
        <v>31.436691320000001</v>
      </c>
      <c r="AG168" s="104">
        <v>31.414046200000001</v>
      </c>
      <c r="AH168" s="104">
        <v>27.54957843</v>
      </c>
      <c r="AI168" s="104">
        <v>28.478482870000001</v>
      </c>
      <c r="AJ168" s="104">
        <v>46.404069069999998</v>
      </c>
      <c r="AK168" s="104">
        <v>72.581462619999996</v>
      </c>
      <c r="AL168" s="104">
        <v>77.627159449999994</v>
      </c>
      <c r="AM168" s="104">
        <v>72.554153529999994</v>
      </c>
      <c r="AN168" s="104">
        <v>43.03426245</v>
      </c>
      <c r="AO168" s="104">
        <v>29.85409147</v>
      </c>
      <c r="AP168" s="104">
        <v>29.415053650000001</v>
      </c>
      <c r="AQ168" s="104">
        <v>33.233899540000003</v>
      </c>
      <c r="AR168" s="104">
        <v>30.694714040000001</v>
      </c>
      <c r="AS168" s="104">
        <v>30.672068920000001</v>
      </c>
      <c r="AT168" s="104">
        <v>26.536057469999999</v>
      </c>
      <c r="AU168" s="104">
        <v>27.46496191</v>
      </c>
      <c r="AV168" s="104">
        <v>45.390548109999997</v>
      </c>
      <c r="AW168" s="104">
        <v>65.563372139999998</v>
      </c>
      <c r="AX168" s="104">
        <v>70.609068969999996</v>
      </c>
      <c r="AY168" s="104">
        <v>65.536063049999996</v>
      </c>
      <c r="AZ168" s="104">
        <v>42.047854549999997</v>
      </c>
      <c r="BA168" s="104">
        <v>28.867683570000001</v>
      </c>
      <c r="BB168" s="104">
        <v>28.428645750000001</v>
      </c>
      <c r="BC168" s="104">
        <v>32.496233169999996</v>
      </c>
      <c r="BD168" s="104">
        <v>29.957047660000001</v>
      </c>
      <c r="BE168" s="104">
        <v>29.934402540000001</v>
      </c>
      <c r="BF168" s="104">
        <v>25.707134060000001</v>
      </c>
      <c r="BG168" s="93">
        <v>26.636038500000002</v>
      </c>
      <c r="BH168" s="93">
        <v>44.561624700000003</v>
      </c>
      <c r="BI168" s="93">
        <v>60.095520980000003</v>
      </c>
      <c r="BJ168" s="93">
        <v>65.141217810000001</v>
      </c>
      <c r="BK168" s="93">
        <v>32.270000000000003</v>
      </c>
    </row>
    <row r="169" spans="1:63">
      <c r="A169" s="134">
        <v>36769</v>
      </c>
      <c r="B169" s="132"/>
      <c r="C169" s="135">
        <v>34973</v>
      </c>
      <c r="D169" s="71">
        <v>85</v>
      </c>
      <c r="E169" s="125">
        <v>66</v>
      </c>
      <c r="F169" s="102">
        <v>65</v>
      </c>
      <c r="G169" s="102">
        <v>66.25</v>
      </c>
      <c r="H169" s="102">
        <v>58.25</v>
      </c>
      <c r="I169" s="102">
        <v>57.9</v>
      </c>
      <c r="J169" s="102">
        <v>55</v>
      </c>
      <c r="K169" s="102">
        <v>55</v>
      </c>
      <c r="L169" s="102">
        <v>83</v>
      </c>
      <c r="M169" s="102">
        <v>120</v>
      </c>
      <c r="N169" s="103">
        <v>127</v>
      </c>
      <c r="O169" s="102">
        <v>115</v>
      </c>
      <c r="P169" s="102">
        <v>66.25</v>
      </c>
      <c r="Q169" s="102">
        <v>44.25</v>
      </c>
      <c r="R169" s="102">
        <v>43.5</v>
      </c>
      <c r="S169" s="102">
        <v>44.17</v>
      </c>
      <c r="T169" s="102">
        <v>39.5</v>
      </c>
      <c r="U169" s="102">
        <v>39</v>
      </c>
      <c r="V169" s="102">
        <v>34.546303739999999</v>
      </c>
      <c r="W169" s="102">
        <v>35.45498903</v>
      </c>
      <c r="X169" s="104">
        <v>60</v>
      </c>
      <c r="Y169" s="104">
        <v>92</v>
      </c>
      <c r="Z169" s="104">
        <v>97.75</v>
      </c>
      <c r="AA169" s="104">
        <v>89.1</v>
      </c>
      <c r="AB169" s="104">
        <v>45.8</v>
      </c>
      <c r="AC169" s="104">
        <v>34.700000000000003</v>
      </c>
      <c r="AD169" s="105">
        <v>33.5</v>
      </c>
      <c r="AE169" s="105">
        <v>35.020000000000003</v>
      </c>
      <c r="AF169" s="105">
        <v>32.64</v>
      </c>
      <c r="AG169" s="104">
        <v>32.33</v>
      </c>
      <c r="AH169" s="104">
        <v>29</v>
      </c>
      <c r="AI169" s="104">
        <v>29.58</v>
      </c>
      <c r="AJ169" s="104">
        <v>46.404069069999998</v>
      </c>
      <c r="AK169" s="104">
        <v>75.58</v>
      </c>
      <c r="AL169" s="104">
        <v>80.63</v>
      </c>
      <c r="AM169" s="104">
        <v>75.55</v>
      </c>
      <c r="AN169" s="104">
        <v>43.03426245</v>
      </c>
      <c r="AO169" s="104">
        <v>31.1</v>
      </c>
      <c r="AP169" s="104">
        <v>30.62</v>
      </c>
      <c r="AQ169" s="104">
        <v>34.278022720000003</v>
      </c>
      <c r="AR169" s="104">
        <v>31.89802272</v>
      </c>
      <c r="AS169" s="104">
        <v>31.588022720000001</v>
      </c>
      <c r="AT169" s="104">
        <v>27.986479039999999</v>
      </c>
      <c r="AU169" s="104">
        <v>28.566479040000001</v>
      </c>
      <c r="AV169" s="104">
        <v>45.390548109999997</v>
      </c>
      <c r="AW169" s="104">
        <v>68.56190952</v>
      </c>
      <c r="AX169" s="104">
        <v>73.611909519999998</v>
      </c>
      <c r="AY169" s="104">
        <v>68.531909519999999</v>
      </c>
      <c r="AZ169" s="104">
        <v>42.047854549999997</v>
      </c>
      <c r="BA169" s="104">
        <v>30.113592100000002</v>
      </c>
      <c r="BB169" s="104">
        <v>29.633592100000001</v>
      </c>
      <c r="BC169" s="104">
        <v>33.540356340000002</v>
      </c>
      <c r="BD169" s="104">
        <v>31.16035634</v>
      </c>
      <c r="BE169" s="104">
        <v>30.850356340000001</v>
      </c>
      <c r="BF169" s="104">
        <v>27.157555630000001</v>
      </c>
      <c r="BG169" s="93">
        <v>27.737555629999999</v>
      </c>
      <c r="BH169" s="93">
        <v>44.561624700000003</v>
      </c>
      <c r="BI169" s="93">
        <v>63.094058359999998</v>
      </c>
      <c r="BJ169" s="93">
        <v>68.144058360000002</v>
      </c>
      <c r="BK169" s="93">
        <v>33.9</v>
      </c>
    </row>
    <row r="170" spans="1:63">
      <c r="A170" s="134">
        <v>36770</v>
      </c>
      <c r="B170" s="132"/>
      <c r="C170" s="135">
        <v>34973</v>
      </c>
      <c r="D170" s="71">
        <v>89</v>
      </c>
      <c r="E170" s="125">
        <v>73</v>
      </c>
      <c r="F170" s="102">
        <v>65</v>
      </c>
      <c r="G170" s="102">
        <v>66.25</v>
      </c>
      <c r="H170" s="102">
        <v>58.25</v>
      </c>
      <c r="I170" s="102">
        <v>57.9</v>
      </c>
      <c r="J170" s="102">
        <v>55</v>
      </c>
      <c r="K170" s="102">
        <v>55</v>
      </c>
      <c r="L170" s="102">
        <v>83</v>
      </c>
      <c r="M170" s="102">
        <v>120</v>
      </c>
      <c r="N170" s="103">
        <v>127</v>
      </c>
      <c r="O170" s="102">
        <v>115</v>
      </c>
      <c r="P170" s="102">
        <v>66.25</v>
      </c>
      <c r="Q170" s="102">
        <v>44.25</v>
      </c>
      <c r="R170" s="102">
        <v>43.5</v>
      </c>
      <c r="S170" s="102">
        <v>44.17</v>
      </c>
      <c r="T170" s="102">
        <v>39.5</v>
      </c>
      <c r="U170" s="102">
        <v>39</v>
      </c>
      <c r="V170" s="102">
        <v>34.546303739999999</v>
      </c>
      <c r="W170" s="102">
        <v>35.45498903</v>
      </c>
      <c r="X170" s="104">
        <v>60</v>
      </c>
      <c r="Y170" s="104">
        <v>92</v>
      </c>
      <c r="Z170" s="104">
        <v>97.75</v>
      </c>
      <c r="AA170" s="104">
        <v>89.1</v>
      </c>
      <c r="AB170" s="104">
        <v>45.8</v>
      </c>
      <c r="AC170" s="104">
        <v>34.700000000000003</v>
      </c>
      <c r="AD170" s="105">
        <v>33.5</v>
      </c>
      <c r="AE170" s="105">
        <v>35.020000000000003</v>
      </c>
      <c r="AF170" s="105">
        <v>32.64</v>
      </c>
      <c r="AG170" s="104">
        <v>32.33</v>
      </c>
      <c r="AH170" s="104">
        <v>29</v>
      </c>
      <c r="AI170" s="104">
        <v>29.58</v>
      </c>
      <c r="AJ170" s="104">
        <v>46.404069069999998</v>
      </c>
      <c r="AK170" s="104">
        <v>75.58</v>
      </c>
      <c r="AL170" s="104">
        <v>80.63</v>
      </c>
      <c r="AM170" s="104">
        <v>75.55</v>
      </c>
      <c r="AN170" s="104">
        <v>43.03426245</v>
      </c>
      <c r="AO170" s="104">
        <v>31.1</v>
      </c>
      <c r="AP170" s="104">
        <v>30.62</v>
      </c>
      <c r="AQ170" s="104">
        <v>34.278022720000003</v>
      </c>
      <c r="AR170" s="104">
        <v>31.89802272</v>
      </c>
      <c r="AS170" s="104">
        <v>31.588022720000001</v>
      </c>
      <c r="AT170" s="104">
        <v>27.986479039999999</v>
      </c>
      <c r="AU170" s="104">
        <v>28.566479040000001</v>
      </c>
      <c r="AV170" s="104">
        <v>45.390548109999997</v>
      </c>
      <c r="AW170" s="104">
        <v>68.56190952</v>
      </c>
      <c r="AX170" s="104">
        <v>73.611909519999998</v>
      </c>
      <c r="AY170" s="104">
        <v>68.531909519999999</v>
      </c>
      <c r="AZ170" s="104">
        <v>42.047854549999997</v>
      </c>
      <c r="BA170" s="104">
        <v>30.113592100000002</v>
      </c>
      <c r="BB170" s="104">
        <v>29.633592100000001</v>
      </c>
      <c r="BC170" s="104">
        <v>33.540356340000002</v>
      </c>
      <c r="BD170" s="104">
        <v>31.16035634</v>
      </c>
      <c r="BE170" s="104">
        <v>30.850356340000001</v>
      </c>
      <c r="BF170" s="104">
        <v>27.157555630000001</v>
      </c>
      <c r="BG170" s="93">
        <v>27.737555629999999</v>
      </c>
      <c r="BH170" s="93">
        <v>44.561624700000003</v>
      </c>
      <c r="BI170" s="93">
        <v>63.094058359999998</v>
      </c>
      <c r="BJ170" s="93">
        <v>68.144058360000002</v>
      </c>
      <c r="BK170" s="93">
        <v>63.064058359999997</v>
      </c>
    </row>
    <row r="171" spans="1:63">
      <c r="A171" s="134">
        <v>36774</v>
      </c>
      <c r="B171" s="132"/>
      <c r="C171" s="135">
        <v>34973</v>
      </c>
      <c r="D171" s="71">
        <v>99</v>
      </c>
      <c r="E171" s="125">
        <v>77</v>
      </c>
      <c r="F171" s="102">
        <v>72</v>
      </c>
      <c r="G171" s="102">
        <v>72</v>
      </c>
      <c r="H171" s="102">
        <v>63</v>
      </c>
      <c r="I171" s="102">
        <v>62.25</v>
      </c>
      <c r="J171" s="102">
        <v>56</v>
      </c>
      <c r="K171" s="102">
        <v>56</v>
      </c>
      <c r="L171" s="102">
        <v>83</v>
      </c>
      <c r="M171" s="102">
        <v>124</v>
      </c>
      <c r="N171" s="103">
        <v>129</v>
      </c>
      <c r="O171" s="102">
        <v>118</v>
      </c>
      <c r="P171" s="102">
        <v>69.25</v>
      </c>
      <c r="Q171" s="102">
        <v>47</v>
      </c>
      <c r="R171" s="102">
        <v>46</v>
      </c>
      <c r="S171" s="102">
        <v>44.17</v>
      </c>
      <c r="T171" s="102">
        <v>39.5</v>
      </c>
      <c r="U171" s="102">
        <v>39</v>
      </c>
      <c r="V171" s="102">
        <v>34.546303739999999</v>
      </c>
      <c r="W171" s="102">
        <v>35.45498903</v>
      </c>
      <c r="X171" s="104">
        <v>60</v>
      </c>
      <c r="Y171" s="104">
        <v>92</v>
      </c>
      <c r="Z171" s="104">
        <v>97.75</v>
      </c>
      <c r="AA171" s="104">
        <v>89.1</v>
      </c>
      <c r="AB171" s="104">
        <v>45.8</v>
      </c>
      <c r="AC171" s="104">
        <v>34.700000000000003</v>
      </c>
      <c r="AD171" s="105">
        <v>33.5</v>
      </c>
      <c r="AE171" s="105">
        <v>35.020000000000003</v>
      </c>
      <c r="AF171" s="105">
        <v>32.64</v>
      </c>
      <c r="AG171" s="104">
        <v>32.33</v>
      </c>
      <c r="AH171" s="104">
        <v>29</v>
      </c>
      <c r="AI171" s="104">
        <v>29.58</v>
      </c>
      <c r="AJ171" s="104">
        <v>46.404069069999998</v>
      </c>
      <c r="AK171" s="104">
        <v>75.58</v>
      </c>
      <c r="AL171" s="104">
        <v>80.63</v>
      </c>
      <c r="AM171" s="104">
        <v>75.55</v>
      </c>
      <c r="AN171" s="104">
        <v>43.03426245</v>
      </c>
      <c r="AO171" s="104">
        <v>31.1</v>
      </c>
      <c r="AP171" s="104">
        <v>30.62</v>
      </c>
      <c r="AQ171" s="104">
        <v>34.278022720000003</v>
      </c>
      <c r="AR171" s="104">
        <v>31.89802272</v>
      </c>
      <c r="AS171" s="104">
        <v>31.588022720000001</v>
      </c>
      <c r="AT171" s="104">
        <v>27.986479039999999</v>
      </c>
      <c r="AU171" s="104">
        <v>28.566479040000001</v>
      </c>
      <c r="AV171" s="104">
        <v>45.390548109999997</v>
      </c>
      <c r="AW171" s="104">
        <v>68.56190952</v>
      </c>
      <c r="AX171" s="104">
        <v>73.611909519999998</v>
      </c>
      <c r="AY171" s="104">
        <v>68.531909519999999</v>
      </c>
      <c r="AZ171" s="104">
        <v>42.047854549999997</v>
      </c>
      <c r="BA171" s="104">
        <v>30.113592100000002</v>
      </c>
      <c r="BB171" s="104">
        <v>29.633592100000001</v>
      </c>
      <c r="BC171" s="104">
        <v>33.540356340000002</v>
      </c>
      <c r="BD171" s="104">
        <v>31.16035634</v>
      </c>
      <c r="BE171" s="104">
        <v>30.850356340000001</v>
      </c>
      <c r="BF171" s="104">
        <v>27.157555630000001</v>
      </c>
      <c r="BG171" s="93">
        <v>27.737555629999999</v>
      </c>
      <c r="BH171" s="93">
        <v>44.561624700000003</v>
      </c>
      <c r="BI171" s="93">
        <v>63.094058359999998</v>
      </c>
      <c r="BJ171" s="93">
        <v>68.144058360000002</v>
      </c>
      <c r="BK171" s="93">
        <v>63.064058359999997</v>
      </c>
    </row>
    <row r="172" spans="1:63">
      <c r="A172" s="134">
        <v>36775</v>
      </c>
      <c r="B172" s="132"/>
      <c r="C172" s="135">
        <v>34973</v>
      </c>
      <c r="D172" s="71">
        <v>104.5</v>
      </c>
      <c r="E172" s="125">
        <v>81</v>
      </c>
      <c r="F172" s="102">
        <v>78.5</v>
      </c>
      <c r="G172" s="102">
        <v>73</v>
      </c>
      <c r="H172" s="102">
        <v>66</v>
      </c>
      <c r="I172" s="102">
        <v>64.75</v>
      </c>
      <c r="J172" s="102">
        <v>60</v>
      </c>
      <c r="K172" s="102">
        <v>60</v>
      </c>
      <c r="L172" s="102">
        <v>87</v>
      </c>
      <c r="M172" s="102">
        <v>127</v>
      </c>
      <c r="N172" s="103">
        <v>132</v>
      </c>
      <c r="O172" s="102">
        <v>121</v>
      </c>
      <c r="P172" s="102">
        <v>70.25</v>
      </c>
      <c r="Q172" s="102">
        <v>49</v>
      </c>
      <c r="R172" s="102">
        <v>48</v>
      </c>
      <c r="S172" s="102">
        <v>45.17</v>
      </c>
      <c r="T172" s="102">
        <v>40.5</v>
      </c>
      <c r="U172" s="102">
        <v>40</v>
      </c>
      <c r="V172" s="102">
        <v>35.549999999999997</v>
      </c>
      <c r="W172" s="102">
        <v>36.450000000000003</v>
      </c>
      <c r="X172" s="104">
        <v>61</v>
      </c>
      <c r="Y172" s="104">
        <v>93</v>
      </c>
      <c r="Z172" s="104">
        <v>98.75</v>
      </c>
      <c r="AA172" s="104">
        <v>90.1</v>
      </c>
      <c r="AB172" s="104">
        <v>46.8</v>
      </c>
      <c r="AC172" s="104">
        <v>35.700000000000003</v>
      </c>
      <c r="AD172" s="105">
        <v>34.5</v>
      </c>
      <c r="AE172" s="105">
        <v>35.020000000000003</v>
      </c>
      <c r="AF172" s="105">
        <v>32.64</v>
      </c>
      <c r="AG172" s="104">
        <v>32.33</v>
      </c>
      <c r="AH172" s="104">
        <v>29</v>
      </c>
      <c r="AI172" s="104">
        <v>29.58</v>
      </c>
      <c r="AJ172" s="104">
        <v>46.404069069999998</v>
      </c>
      <c r="AK172" s="104">
        <v>76.08</v>
      </c>
      <c r="AL172" s="104">
        <v>81.13</v>
      </c>
      <c r="AM172" s="104">
        <v>76.05</v>
      </c>
      <c r="AN172" s="104">
        <v>43.03426245</v>
      </c>
      <c r="AO172" s="104">
        <v>31.1</v>
      </c>
      <c r="AP172" s="104">
        <v>30.62</v>
      </c>
      <c r="AQ172" s="104">
        <v>34.278022720000003</v>
      </c>
      <c r="AR172" s="104">
        <v>31.89802272</v>
      </c>
      <c r="AS172" s="104">
        <v>31.588022720000001</v>
      </c>
      <c r="AT172" s="104">
        <v>27.986479039999999</v>
      </c>
      <c r="AU172" s="104">
        <v>28.566479040000001</v>
      </c>
      <c r="AV172" s="104">
        <v>45.390548109999997</v>
      </c>
      <c r="AW172" s="104">
        <v>69.06190952</v>
      </c>
      <c r="AX172" s="104">
        <v>74.111909519999998</v>
      </c>
      <c r="AY172" s="104">
        <v>69.031909519999999</v>
      </c>
      <c r="AZ172" s="104">
        <v>42.047854549999997</v>
      </c>
      <c r="BA172" s="104">
        <v>30.113592100000002</v>
      </c>
      <c r="BB172" s="104">
        <v>29.633592100000001</v>
      </c>
      <c r="BC172" s="104">
        <v>33.540356340000002</v>
      </c>
      <c r="BD172" s="104">
        <v>31.16035634</v>
      </c>
      <c r="BE172" s="104">
        <v>30.850356340000001</v>
      </c>
      <c r="BF172" s="104">
        <v>27.157555630000001</v>
      </c>
      <c r="BG172" s="93">
        <v>27.737555629999999</v>
      </c>
      <c r="BH172" s="93">
        <v>44.561624700000003</v>
      </c>
      <c r="BI172" s="93">
        <v>63.594058359999998</v>
      </c>
      <c r="BJ172" s="93">
        <v>68.644058360000002</v>
      </c>
      <c r="BK172" s="93">
        <v>63.564058359999997</v>
      </c>
    </row>
    <row r="173" spans="1:63">
      <c r="A173" s="134">
        <v>36776</v>
      </c>
      <c r="B173" s="132"/>
      <c r="C173" s="135">
        <v>34973</v>
      </c>
      <c r="D173" s="71">
        <v>104.5</v>
      </c>
      <c r="E173" s="125">
        <v>81</v>
      </c>
      <c r="F173" s="102">
        <v>78.5</v>
      </c>
      <c r="G173" s="102">
        <v>73</v>
      </c>
      <c r="H173" s="102">
        <v>66</v>
      </c>
      <c r="I173" s="102">
        <v>64.75</v>
      </c>
      <c r="J173" s="102">
        <v>60</v>
      </c>
      <c r="K173" s="102">
        <v>60</v>
      </c>
      <c r="L173" s="102">
        <v>87</v>
      </c>
      <c r="M173" s="102">
        <v>127</v>
      </c>
      <c r="N173" s="103">
        <v>132</v>
      </c>
      <c r="O173" s="102">
        <v>121</v>
      </c>
      <c r="P173" s="102">
        <v>70.25</v>
      </c>
      <c r="Q173" s="102">
        <v>49</v>
      </c>
      <c r="R173" s="102">
        <v>48</v>
      </c>
      <c r="S173" s="102">
        <v>45.17</v>
      </c>
      <c r="T173" s="102">
        <v>40.5</v>
      </c>
      <c r="U173" s="102">
        <v>40</v>
      </c>
      <c r="V173" s="102">
        <v>35.549999999999997</v>
      </c>
      <c r="W173" s="102">
        <v>36.450000000000003</v>
      </c>
      <c r="X173" s="104">
        <v>61</v>
      </c>
      <c r="Y173" s="104">
        <v>93</v>
      </c>
      <c r="Z173" s="104">
        <v>98.75</v>
      </c>
      <c r="AA173" s="104">
        <v>90.1</v>
      </c>
      <c r="AB173" s="104">
        <v>46.8</v>
      </c>
      <c r="AC173" s="104">
        <v>35.700000000000003</v>
      </c>
      <c r="AD173" s="105">
        <v>34.5</v>
      </c>
      <c r="AE173" s="105">
        <v>35.020000000000003</v>
      </c>
      <c r="AF173" s="105">
        <v>32.64</v>
      </c>
      <c r="AG173" s="104">
        <v>32.33</v>
      </c>
      <c r="AH173" s="104">
        <v>29</v>
      </c>
      <c r="AI173" s="104">
        <v>29.58</v>
      </c>
      <c r="AJ173" s="104">
        <v>46.404069069999998</v>
      </c>
      <c r="AK173" s="104">
        <v>76.08</v>
      </c>
      <c r="AL173" s="104">
        <v>81.13</v>
      </c>
      <c r="AM173" s="104">
        <v>76.05</v>
      </c>
      <c r="AN173" s="104">
        <v>43.03426245</v>
      </c>
      <c r="AO173" s="104">
        <v>31.1</v>
      </c>
      <c r="AP173" s="104">
        <v>30.62</v>
      </c>
      <c r="AQ173" s="104">
        <v>34.278022720000003</v>
      </c>
      <c r="AR173" s="104">
        <v>31.89802272</v>
      </c>
      <c r="AS173" s="104">
        <v>31.588022720000001</v>
      </c>
      <c r="AT173" s="104">
        <v>27.986479039999999</v>
      </c>
      <c r="AU173" s="104">
        <v>28.566479040000001</v>
      </c>
      <c r="AV173" s="104">
        <v>45.390548109999997</v>
      </c>
      <c r="AW173" s="104">
        <v>69.06190952</v>
      </c>
      <c r="AX173" s="104">
        <v>74.111909519999998</v>
      </c>
      <c r="AY173" s="104">
        <v>69.031909519999999</v>
      </c>
      <c r="AZ173" s="104">
        <v>42.047854549999997</v>
      </c>
      <c r="BA173" s="104">
        <v>30.113592100000002</v>
      </c>
      <c r="BB173" s="104">
        <v>29.633592100000001</v>
      </c>
      <c r="BC173" s="104">
        <v>33.540356340000002</v>
      </c>
      <c r="BD173" s="104">
        <v>31.16035634</v>
      </c>
      <c r="BE173" s="104">
        <v>30.850356340000001</v>
      </c>
      <c r="BF173" s="104">
        <v>27.157555630000001</v>
      </c>
      <c r="BG173" s="93">
        <v>27.737555629999999</v>
      </c>
      <c r="BH173" s="93">
        <v>44.561624700000003</v>
      </c>
      <c r="BI173" s="93">
        <v>63.594058359999998</v>
      </c>
      <c r="BJ173" s="93">
        <v>68.644058360000002</v>
      </c>
      <c r="BK173" s="93">
        <v>63.564058359999997</v>
      </c>
    </row>
    <row r="174" spans="1:63">
      <c r="A174" s="134">
        <v>36777</v>
      </c>
      <c r="B174" s="132"/>
      <c r="C174" s="135">
        <v>34973</v>
      </c>
      <c r="D174" s="71">
        <v>104</v>
      </c>
      <c r="E174" s="125">
        <v>80</v>
      </c>
      <c r="F174" s="102">
        <v>78</v>
      </c>
      <c r="G174" s="102">
        <v>72.75</v>
      </c>
      <c r="H174" s="102">
        <v>65.75</v>
      </c>
      <c r="I174" s="102">
        <v>64.5</v>
      </c>
      <c r="J174" s="102">
        <v>60</v>
      </c>
      <c r="K174" s="102">
        <v>60</v>
      </c>
      <c r="L174" s="102">
        <v>87</v>
      </c>
      <c r="M174" s="102">
        <v>126.25</v>
      </c>
      <c r="N174" s="103">
        <v>131.25</v>
      </c>
      <c r="O174" s="102">
        <v>120.25</v>
      </c>
      <c r="P174" s="102">
        <v>69.75</v>
      </c>
      <c r="Q174" s="102">
        <v>48.75</v>
      </c>
      <c r="R174" s="102">
        <v>47.75</v>
      </c>
      <c r="S174" s="102">
        <v>46</v>
      </c>
      <c r="T174" s="102">
        <v>40.5</v>
      </c>
      <c r="U174" s="102">
        <v>40</v>
      </c>
      <c r="V174" s="102">
        <v>37</v>
      </c>
      <c r="W174" s="102">
        <v>38</v>
      </c>
      <c r="X174" s="104">
        <v>63</v>
      </c>
      <c r="Y174" s="104">
        <v>93</v>
      </c>
      <c r="Z174" s="104">
        <v>98.75</v>
      </c>
      <c r="AA174" s="104">
        <v>90.1</v>
      </c>
      <c r="AB174" s="104">
        <v>49</v>
      </c>
      <c r="AC174" s="104">
        <v>38</v>
      </c>
      <c r="AD174" s="105">
        <v>37</v>
      </c>
      <c r="AE174" s="105">
        <v>35.020000000000003</v>
      </c>
      <c r="AF174" s="105">
        <v>32.64</v>
      </c>
      <c r="AG174" s="104">
        <v>32.33</v>
      </c>
      <c r="AH174" s="104">
        <v>29</v>
      </c>
      <c r="AI174" s="104">
        <v>29.58</v>
      </c>
      <c r="AJ174" s="104">
        <v>46.404069069999998</v>
      </c>
      <c r="AK174" s="104">
        <v>76.08</v>
      </c>
      <c r="AL174" s="104">
        <v>81.13</v>
      </c>
      <c r="AM174" s="104">
        <v>76.05</v>
      </c>
      <c r="AN174" s="104">
        <v>43.03426245</v>
      </c>
      <c r="AO174" s="104">
        <v>31.1</v>
      </c>
      <c r="AP174" s="104">
        <v>30.62</v>
      </c>
      <c r="AQ174" s="104">
        <v>34.278022720000003</v>
      </c>
      <c r="AR174" s="104">
        <v>31.89802272</v>
      </c>
      <c r="AS174" s="104">
        <v>31.588022720000001</v>
      </c>
      <c r="AT174" s="104">
        <v>27.986479039999999</v>
      </c>
      <c r="AU174" s="104">
        <v>28.566479040000001</v>
      </c>
      <c r="AV174" s="104">
        <v>45.390548109999997</v>
      </c>
      <c r="AW174" s="104">
        <v>69.06190952</v>
      </c>
      <c r="AX174" s="104">
        <v>74.111909519999998</v>
      </c>
      <c r="AY174" s="104">
        <v>69.031909519999999</v>
      </c>
      <c r="AZ174" s="104">
        <v>42.047854549999997</v>
      </c>
      <c r="BA174" s="104">
        <v>30.113592100000002</v>
      </c>
      <c r="BB174" s="104">
        <v>29.633592100000001</v>
      </c>
      <c r="BC174" s="104">
        <v>33.540356340000002</v>
      </c>
      <c r="BD174" s="104">
        <v>31.16035634</v>
      </c>
      <c r="BE174" s="104">
        <v>30.850356340000001</v>
      </c>
      <c r="BF174" s="104">
        <v>27.157555630000001</v>
      </c>
      <c r="BG174" s="93">
        <v>27.737555629999999</v>
      </c>
      <c r="BH174" s="93">
        <v>44.561624700000003</v>
      </c>
      <c r="BI174" s="93">
        <v>63.594058359999998</v>
      </c>
      <c r="BJ174" s="93">
        <v>68.644058360000002</v>
      </c>
      <c r="BK174" s="93">
        <v>63.564058359999997</v>
      </c>
    </row>
    <row r="175" spans="1:63">
      <c r="A175" s="134">
        <v>36780</v>
      </c>
      <c r="B175" s="132"/>
      <c r="C175" s="135">
        <v>34973</v>
      </c>
      <c r="D175" s="71">
        <v>106</v>
      </c>
      <c r="E175" s="125">
        <v>79</v>
      </c>
      <c r="F175" s="102">
        <v>78</v>
      </c>
      <c r="G175" s="102">
        <v>73.25</v>
      </c>
      <c r="H175" s="102">
        <v>66.25</v>
      </c>
      <c r="I175" s="102">
        <v>65</v>
      </c>
      <c r="J175" s="102">
        <v>60</v>
      </c>
      <c r="K175" s="102">
        <v>60</v>
      </c>
      <c r="L175" s="102">
        <v>87</v>
      </c>
      <c r="M175" s="102">
        <v>126.5</v>
      </c>
      <c r="N175" s="103">
        <v>131.5</v>
      </c>
      <c r="O175" s="102">
        <v>120.5</v>
      </c>
      <c r="P175" s="102">
        <v>69.75</v>
      </c>
      <c r="Q175" s="102">
        <v>48.75</v>
      </c>
      <c r="R175" s="102">
        <v>47.75</v>
      </c>
      <c r="S175" s="102">
        <v>46</v>
      </c>
      <c r="T175" s="102">
        <v>40.5</v>
      </c>
      <c r="U175" s="102">
        <v>41</v>
      </c>
      <c r="V175" s="102">
        <v>37</v>
      </c>
      <c r="W175" s="102">
        <v>38</v>
      </c>
      <c r="X175" s="104">
        <v>63.5</v>
      </c>
      <c r="Y175" s="104">
        <v>93</v>
      </c>
      <c r="Z175" s="104">
        <v>99.5</v>
      </c>
      <c r="AA175" s="104">
        <v>90.1</v>
      </c>
      <c r="AB175" s="104">
        <v>49</v>
      </c>
      <c r="AC175" s="104">
        <v>38</v>
      </c>
      <c r="AD175" s="105">
        <v>37</v>
      </c>
      <c r="AE175" s="105">
        <v>35.020000000000003</v>
      </c>
      <c r="AF175" s="105">
        <v>32.64</v>
      </c>
      <c r="AG175" s="104">
        <v>32.33</v>
      </c>
      <c r="AH175" s="104">
        <v>29</v>
      </c>
      <c r="AI175" s="104">
        <v>29.58</v>
      </c>
      <c r="AJ175" s="104">
        <v>46.404069069999998</v>
      </c>
      <c r="AK175" s="104">
        <v>76.08</v>
      </c>
      <c r="AL175" s="104">
        <v>81.13</v>
      </c>
      <c r="AM175" s="104">
        <v>76.05</v>
      </c>
      <c r="AN175" s="104">
        <v>43.03426245</v>
      </c>
      <c r="AO175" s="104">
        <v>31.1</v>
      </c>
      <c r="AP175" s="104">
        <v>30.62</v>
      </c>
      <c r="AQ175" s="104">
        <v>34.278022720000003</v>
      </c>
      <c r="AR175" s="104">
        <v>31.89802272</v>
      </c>
      <c r="AS175" s="104">
        <v>31.588022720000001</v>
      </c>
      <c r="AT175" s="104">
        <v>27.986479039999999</v>
      </c>
      <c r="AU175" s="104">
        <v>28.566479040000001</v>
      </c>
      <c r="AV175" s="104">
        <v>45.390548109999997</v>
      </c>
      <c r="AW175" s="104">
        <v>69.06190952</v>
      </c>
      <c r="AX175" s="104">
        <v>74.111909519999998</v>
      </c>
      <c r="AY175" s="104">
        <v>69.031909519999999</v>
      </c>
      <c r="AZ175" s="104">
        <v>42.047854549999997</v>
      </c>
      <c r="BA175" s="104">
        <v>30.113592100000002</v>
      </c>
      <c r="BB175" s="104">
        <v>29.633592100000001</v>
      </c>
      <c r="BC175" s="104">
        <v>33.540356340000002</v>
      </c>
      <c r="BD175" s="104">
        <v>31.16035634</v>
      </c>
      <c r="BE175" s="104">
        <v>30.850356340000001</v>
      </c>
      <c r="BF175" s="104">
        <v>27.157555630000001</v>
      </c>
      <c r="BG175" s="93">
        <v>27.737555629999999</v>
      </c>
      <c r="BH175" s="93">
        <v>44.561624700000003</v>
      </c>
      <c r="BI175" s="93">
        <v>63.594058359999998</v>
      </c>
      <c r="BJ175" s="93">
        <v>68.644058360000002</v>
      </c>
      <c r="BK175" s="93">
        <v>63.564058359999997</v>
      </c>
    </row>
    <row r="176" spans="1:63">
      <c r="A176" s="134">
        <v>36781</v>
      </c>
      <c r="B176" s="132"/>
      <c r="C176" s="135">
        <v>34973</v>
      </c>
      <c r="D176" s="71">
        <v>112</v>
      </c>
      <c r="E176" s="125">
        <v>79</v>
      </c>
      <c r="F176" s="102">
        <v>78</v>
      </c>
      <c r="G176" s="102">
        <v>73.25</v>
      </c>
      <c r="H176" s="102">
        <v>66.25</v>
      </c>
      <c r="I176" s="102">
        <v>65.349999999999994</v>
      </c>
      <c r="J176" s="102">
        <v>60</v>
      </c>
      <c r="K176" s="102">
        <v>60</v>
      </c>
      <c r="L176" s="102">
        <v>88</v>
      </c>
      <c r="M176" s="102">
        <v>126.5</v>
      </c>
      <c r="N176" s="103">
        <v>136</v>
      </c>
      <c r="O176" s="102">
        <v>120.5</v>
      </c>
      <c r="P176" s="102">
        <v>69.75</v>
      </c>
      <c r="Q176" s="102">
        <v>48.75</v>
      </c>
      <c r="R176" s="102">
        <v>47.75</v>
      </c>
      <c r="S176" s="102">
        <v>46</v>
      </c>
      <c r="T176" s="102">
        <v>40.5</v>
      </c>
      <c r="U176" s="102">
        <v>41</v>
      </c>
      <c r="V176" s="102">
        <v>37</v>
      </c>
      <c r="W176" s="102">
        <v>38</v>
      </c>
      <c r="X176" s="104">
        <v>63.5</v>
      </c>
      <c r="Y176" s="104">
        <v>93</v>
      </c>
      <c r="Z176" s="104">
        <v>99.5</v>
      </c>
      <c r="AA176" s="104">
        <v>90.1</v>
      </c>
      <c r="AB176" s="104">
        <v>49</v>
      </c>
      <c r="AC176" s="104">
        <v>38</v>
      </c>
      <c r="AD176" s="105">
        <v>37</v>
      </c>
      <c r="AE176" s="105">
        <v>35.020000000000003</v>
      </c>
      <c r="AF176" s="105">
        <v>32.64</v>
      </c>
      <c r="AG176" s="104">
        <v>32.33</v>
      </c>
      <c r="AH176" s="104">
        <v>29</v>
      </c>
      <c r="AI176" s="104">
        <v>29.58</v>
      </c>
      <c r="AJ176" s="104">
        <v>46.404069069999998</v>
      </c>
      <c r="AK176" s="104">
        <v>76.08</v>
      </c>
      <c r="AL176" s="104">
        <v>81.13</v>
      </c>
      <c r="AM176" s="104">
        <v>76.05</v>
      </c>
      <c r="AN176" s="104">
        <v>43.03426245</v>
      </c>
      <c r="AO176" s="104">
        <v>31.1</v>
      </c>
      <c r="AP176" s="104">
        <v>30.62</v>
      </c>
      <c r="AQ176" s="104">
        <v>34.278022720000003</v>
      </c>
      <c r="AR176" s="104">
        <v>31.89802272</v>
      </c>
      <c r="AS176" s="104">
        <v>31.588022720000001</v>
      </c>
      <c r="AT176" s="104">
        <v>27.986479039999999</v>
      </c>
      <c r="AU176" s="104">
        <v>28.566479040000001</v>
      </c>
      <c r="AV176" s="104">
        <v>45.390548109999997</v>
      </c>
      <c r="AW176" s="104">
        <v>69.06190952</v>
      </c>
      <c r="AX176" s="104">
        <v>74.111909519999998</v>
      </c>
      <c r="AY176" s="104">
        <v>69.031909519999999</v>
      </c>
      <c r="AZ176" s="104">
        <v>42.047854549999997</v>
      </c>
      <c r="BA176" s="104">
        <v>30.113592100000002</v>
      </c>
      <c r="BB176" s="104">
        <v>29.633592100000001</v>
      </c>
      <c r="BC176" s="104">
        <v>33.540356340000002</v>
      </c>
      <c r="BD176" s="104">
        <v>31.16035634</v>
      </c>
      <c r="BE176" s="104">
        <v>30.850356340000001</v>
      </c>
      <c r="BF176" s="104">
        <v>27.157555630000001</v>
      </c>
      <c r="BG176" s="93">
        <v>27.737555629999999</v>
      </c>
      <c r="BH176" s="93">
        <v>44.561624700000003</v>
      </c>
      <c r="BI176" s="93">
        <v>63.594058359999998</v>
      </c>
      <c r="BJ176" s="93">
        <v>68.644058360000002</v>
      </c>
      <c r="BK176" s="93">
        <v>63.564058359999997</v>
      </c>
    </row>
    <row r="177" spans="1:63">
      <c r="A177" s="134">
        <v>36782</v>
      </c>
      <c r="B177" s="132"/>
      <c r="C177" s="135">
        <v>34973</v>
      </c>
      <c r="D177" s="71">
        <v>120</v>
      </c>
      <c r="E177" s="125">
        <v>81</v>
      </c>
      <c r="F177" s="102">
        <v>80.5</v>
      </c>
      <c r="G177" s="102">
        <v>73.5</v>
      </c>
      <c r="H177" s="102">
        <v>66.5</v>
      </c>
      <c r="I177" s="102">
        <v>65.8</v>
      </c>
      <c r="J177" s="102">
        <v>60</v>
      </c>
      <c r="K177" s="102">
        <v>60</v>
      </c>
      <c r="L177" s="102">
        <v>88</v>
      </c>
      <c r="M177" s="102">
        <v>126.5</v>
      </c>
      <c r="N177" s="103">
        <v>136</v>
      </c>
      <c r="O177" s="102">
        <v>120.5</v>
      </c>
      <c r="P177" s="102">
        <v>72</v>
      </c>
      <c r="Q177" s="102">
        <v>50.5</v>
      </c>
      <c r="R177" s="102">
        <v>50</v>
      </c>
      <c r="S177" s="102">
        <v>49</v>
      </c>
      <c r="T177" s="102">
        <v>43.5</v>
      </c>
      <c r="U177" s="102">
        <v>44</v>
      </c>
      <c r="V177" s="102">
        <v>40</v>
      </c>
      <c r="W177" s="102">
        <v>41</v>
      </c>
      <c r="X177" s="104">
        <v>66.5</v>
      </c>
      <c r="Y177" s="104">
        <v>96</v>
      </c>
      <c r="Z177" s="104">
        <v>102.5</v>
      </c>
      <c r="AA177" s="104">
        <v>93.1</v>
      </c>
      <c r="AB177" s="104">
        <v>52</v>
      </c>
      <c r="AC177" s="104">
        <v>41</v>
      </c>
      <c r="AD177" s="105">
        <v>40</v>
      </c>
      <c r="AE177" s="105">
        <v>36.020000000000003</v>
      </c>
      <c r="AF177" s="105">
        <v>33.64</v>
      </c>
      <c r="AG177" s="104">
        <v>33.33</v>
      </c>
      <c r="AH177" s="104">
        <v>31.5</v>
      </c>
      <c r="AI177" s="104">
        <v>32.08</v>
      </c>
      <c r="AJ177" s="104">
        <v>48.9</v>
      </c>
      <c r="AK177" s="104">
        <v>77.83</v>
      </c>
      <c r="AL177" s="104">
        <v>82.63</v>
      </c>
      <c r="AM177" s="104">
        <v>77.55</v>
      </c>
      <c r="AN177" s="104">
        <v>44.53</v>
      </c>
      <c r="AO177" s="104">
        <v>32.6</v>
      </c>
      <c r="AP177" s="104">
        <v>32.119999999999997</v>
      </c>
      <c r="AQ177" s="104">
        <v>33.770000000000003</v>
      </c>
      <c r="AR177" s="104">
        <v>31.39</v>
      </c>
      <c r="AS177" s="104">
        <v>31.08</v>
      </c>
      <c r="AT177" s="104">
        <v>28.99</v>
      </c>
      <c r="AU177" s="104">
        <v>29.57</v>
      </c>
      <c r="AV177" s="104">
        <v>46.39</v>
      </c>
      <c r="AW177" s="104">
        <v>69.33</v>
      </c>
      <c r="AX177" s="104">
        <v>74.13</v>
      </c>
      <c r="AY177" s="104">
        <v>69.05</v>
      </c>
      <c r="AZ177" s="104">
        <v>42.03</v>
      </c>
      <c r="BA177" s="104">
        <v>30.1</v>
      </c>
      <c r="BB177" s="104">
        <v>29.62</v>
      </c>
      <c r="BC177" s="104">
        <v>33.032333629999997</v>
      </c>
      <c r="BD177" s="104">
        <v>30.652333630000001</v>
      </c>
      <c r="BE177" s="104">
        <v>30.342333629999999</v>
      </c>
      <c r="BF177" s="104">
        <v>28.16107659</v>
      </c>
      <c r="BG177" s="93">
        <v>28.741076589999999</v>
      </c>
      <c r="BH177" s="93">
        <v>45.561076589999999</v>
      </c>
      <c r="BI177" s="93">
        <v>63.862148840000003</v>
      </c>
      <c r="BJ177" s="93">
        <v>68.66214884</v>
      </c>
      <c r="BK177" s="93">
        <v>63.582148840000002</v>
      </c>
    </row>
    <row r="178" spans="1:63">
      <c r="A178" s="134">
        <v>36783</v>
      </c>
      <c r="B178" s="132"/>
      <c r="C178" s="135">
        <v>34973</v>
      </c>
      <c r="D178" s="71">
        <v>123</v>
      </c>
      <c r="E178" s="125">
        <v>82</v>
      </c>
      <c r="F178" s="102">
        <v>81</v>
      </c>
      <c r="G178" s="102">
        <v>74.5</v>
      </c>
      <c r="H178" s="102">
        <v>67.5</v>
      </c>
      <c r="I178" s="102">
        <v>66.75</v>
      </c>
      <c r="J178" s="102">
        <v>61</v>
      </c>
      <c r="K178" s="102">
        <v>61</v>
      </c>
      <c r="L178" s="102">
        <v>90</v>
      </c>
      <c r="M178" s="102">
        <v>126.5</v>
      </c>
      <c r="N178" s="103">
        <v>136</v>
      </c>
      <c r="O178" s="102">
        <v>120.5</v>
      </c>
      <c r="P178" s="102">
        <v>72.5</v>
      </c>
      <c r="Q178" s="102">
        <v>52</v>
      </c>
      <c r="R178" s="102">
        <v>50</v>
      </c>
      <c r="S178" s="102">
        <v>49</v>
      </c>
      <c r="T178" s="102">
        <v>43.5</v>
      </c>
      <c r="U178" s="102">
        <v>44</v>
      </c>
      <c r="V178" s="102">
        <v>40</v>
      </c>
      <c r="W178" s="102">
        <v>41</v>
      </c>
      <c r="X178" s="104">
        <v>66.5</v>
      </c>
      <c r="Y178" s="104">
        <v>96</v>
      </c>
      <c r="Z178" s="104">
        <v>102.5</v>
      </c>
      <c r="AA178" s="104">
        <v>93.1</v>
      </c>
      <c r="AB178" s="104">
        <v>52</v>
      </c>
      <c r="AC178" s="104">
        <v>41</v>
      </c>
      <c r="AD178" s="105">
        <v>40</v>
      </c>
      <c r="AE178" s="105">
        <v>36.020000000000003</v>
      </c>
      <c r="AF178" s="105">
        <v>33.64</v>
      </c>
      <c r="AG178" s="104">
        <v>33.33</v>
      </c>
      <c r="AH178" s="104">
        <v>31.5</v>
      </c>
      <c r="AI178" s="104">
        <v>32.08</v>
      </c>
      <c r="AJ178" s="104">
        <v>48.9</v>
      </c>
      <c r="AK178" s="104">
        <v>77.83</v>
      </c>
      <c r="AL178" s="104">
        <v>82.63</v>
      </c>
      <c r="AM178" s="104">
        <v>77.55</v>
      </c>
      <c r="AN178" s="104">
        <v>44.53</v>
      </c>
      <c r="AO178" s="104">
        <v>32.6</v>
      </c>
      <c r="AP178" s="104">
        <v>32.119999999999997</v>
      </c>
      <c r="AQ178" s="104">
        <v>33.770000000000003</v>
      </c>
      <c r="AR178" s="104">
        <v>31.39</v>
      </c>
      <c r="AS178" s="104">
        <v>31.08</v>
      </c>
      <c r="AT178" s="104">
        <v>28.99</v>
      </c>
      <c r="AU178" s="104">
        <v>29.57</v>
      </c>
      <c r="AV178" s="104">
        <v>46.39</v>
      </c>
      <c r="AW178" s="104">
        <v>69.33</v>
      </c>
      <c r="AX178" s="104">
        <v>74.13</v>
      </c>
      <c r="AY178" s="104">
        <v>69.05</v>
      </c>
      <c r="AZ178" s="104">
        <v>42.03</v>
      </c>
      <c r="BA178" s="104">
        <v>30.1</v>
      </c>
      <c r="BB178" s="104">
        <v>29.62</v>
      </c>
      <c r="BC178" s="104">
        <v>33.032333629999997</v>
      </c>
      <c r="BD178" s="104">
        <v>30.652333630000001</v>
      </c>
      <c r="BE178" s="104">
        <v>30.342333629999999</v>
      </c>
      <c r="BF178" s="104">
        <v>28.16107659</v>
      </c>
      <c r="BG178" s="93">
        <v>28.741076589999999</v>
      </c>
      <c r="BH178" s="93">
        <v>45.561076589999999</v>
      </c>
      <c r="BI178" s="93">
        <v>63.862148840000003</v>
      </c>
      <c r="BJ178" s="93">
        <v>68.66214884</v>
      </c>
      <c r="BK178" s="93">
        <v>63.582148840000002</v>
      </c>
    </row>
    <row r="179" spans="1:63">
      <c r="A179" s="134">
        <v>36784</v>
      </c>
      <c r="B179" s="132"/>
      <c r="C179" s="135">
        <v>34973</v>
      </c>
      <c r="D179" s="71">
        <v>120</v>
      </c>
      <c r="E179" s="125">
        <v>81.5</v>
      </c>
      <c r="F179" s="102">
        <v>80.5</v>
      </c>
      <c r="G179" s="102">
        <v>75</v>
      </c>
      <c r="H179" s="102">
        <v>68</v>
      </c>
      <c r="I179" s="102">
        <v>67.25</v>
      </c>
      <c r="J179" s="102">
        <v>62</v>
      </c>
      <c r="K179" s="102">
        <v>62</v>
      </c>
      <c r="L179" s="102">
        <v>90</v>
      </c>
      <c r="M179" s="102">
        <v>126.5</v>
      </c>
      <c r="N179" s="103">
        <v>136</v>
      </c>
      <c r="O179" s="102">
        <v>120.5</v>
      </c>
      <c r="P179" s="102">
        <v>73.5</v>
      </c>
      <c r="Q179" s="102">
        <v>53</v>
      </c>
      <c r="R179" s="102">
        <v>50</v>
      </c>
      <c r="S179" s="102">
        <v>52.5</v>
      </c>
      <c r="T179" s="102">
        <v>48</v>
      </c>
      <c r="U179" s="102">
        <v>47.5</v>
      </c>
      <c r="V179" s="102">
        <v>40</v>
      </c>
      <c r="W179" s="102">
        <v>41</v>
      </c>
      <c r="X179" s="104">
        <v>66.5</v>
      </c>
      <c r="Y179" s="104">
        <v>96</v>
      </c>
      <c r="Z179" s="104">
        <v>102.5</v>
      </c>
      <c r="AA179" s="104">
        <v>93.1</v>
      </c>
      <c r="AB179" s="104">
        <v>52</v>
      </c>
      <c r="AC179" s="104">
        <v>41</v>
      </c>
      <c r="AD179" s="105">
        <v>40</v>
      </c>
      <c r="AE179" s="105">
        <v>36.15</v>
      </c>
      <c r="AF179" s="105">
        <v>33.799999999999997</v>
      </c>
      <c r="AG179" s="104">
        <v>33.450000000000003</v>
      </c>
      <c r="AH179" s="104">
        <v>31.65</v>
      </c>
      <c r="AI179" s="104">
        <v>32.229999999999997</v>
      </c>
      <c r="AJ179" s="104">
        <v>49.05</v>
      </c>
      <c r="AK179" s="104">
        <v>77.98</v>
      </c>
      <c r="AL179" s="104">
        <v>82.78</v>
      </c>
      <c r="AM179" s="104">
        <v>77.7</v>
      </c>
      <c r="AN179" s="104">
        <v>44.68</v>
      </c>
      <c r="AO179" s="104">
        <v>32.75</v>
      </c>
      <c r="AP179" s="104">
        <v>32.270000000000003</v>
      </c>
      <c r="AQ179" s="104">
        <v>33.9</v>
      </c>
      <c r="AR179" s="104">
        <v>31.55</v>
      </c>
      <c r="AS179" s="104">
        <v>31.2</v>
      </c>
      <c r="AT179" s="104">
        <v>29.14</v>
      </c>
      <c r="AU179" s="104">
        <v>29.72</v>
      </c>
      <c r="AV179" s="104">
        <v>46.54</v>
      </c>
      <c r="AW179" s="104">
        <v>69.48</v>
      </c>
      <c r="AX179" s="104">
        <v>74.28</v>
      </c>
      <c r="AY179" s="104">
        <v>69.2</v>
      </c>
      <c r="AZ179" s="104">
        <v>42.18</v>
      </c>
      <c r="BA179" s="104">
        <v>30.25</v>
      </c>
      <c r="BB179" s="104">
        <v>29.77</v>
      </c>
      <c r="BC179" s="104">
        <v>33.162333629999999</v>
      </c>
      <c r="BD179" s="104">
        <v>30.812333630000001</v>
      </c>
      <c r="BE179" s="104">
        <v>30.46233363</v>
      </c>
      <c r="BF179" s="104">
        <v>28.311076589999999</v>
      </c>
      <c r="BG179" s="93">
        <v>28.891076590000001</v>
      </c>
      <c r="BH179" s="93">
        <v>45.711076589999998</v>
      </c>
      <c r="BI179" s="93">
        <v>64.012148839999995</v>
      </c>
      <c r="BJ179" s="93">
        <v>68.812148840000006</v>
      </c>
      <c r="BK179" s="93">
        <v>63.732148840000001</v>
      </c>
    </row>
    <row r="180" spans="1:63">
      <c r="A180" s="134">
        <v>36787</v>
      </c>
      <c r="B180" s="132"/>
      <c r="C180" s="135">
        <v>34973</v>
      </c>
      <c r="D180" s="71">
        <v>109</v>
      </c>
      <c r="E180" s="125">
        <v>80</v>
      </c>
      <c r="F180" s="102">
        <v>78.5</v>
      </c>
      <c r="G180" s="102">
        <v>72</v>
      </c>
      <c r="H180" s="102">
        <v>66</v>
      </c>
      <c r="I180" s="102">
        <v>66.25</v>
      </c>
      <c r="J180" s="102">
        <v>61</v>
      </c>
      <c r="K180" s="102">
        <v>61</v>
      </c>
      <c r="L180" s="102">
        <v>88</v>
      </c>
      <c r="M180" s="102">
        <v>122.5</v>
      </c>
      <c r="N180" s="103">
        <v>132</v>
      </c>
      <c r="O180" s="102">
        <v>116.5</v>
      </c>
      <c r="P180" s="102">
        <v>73</v>
      </c>
      <c r="Q180" s="102">
        <v>52.5</v>
      </c>
      <c r="R180" s="102">
        <v>49.5</v>
      </c>
      <c r="S180" s="102">
        <v>46.5</v>
      </c>
      <c r="T180" s="102">
        <v>42</v>
      </c>
      <c r="U180" s="102">
        <v>41.5</v>
      </c>
      <c r="V180" s="102">
        <v>40</v>
      </c>
      <c r="W180" s="102">
        <v>41</v>
      </c>
      <c r="X180" s="104">
        <v>66.5</v>
      </c>
      <c r="Y180" s="104">
        <v>96</v>
      </c>
      <c r="Z180" s="104">
        <v>102.5</v>
      </c>
      <c r="AA180" s="104">
        <v>93.1</v>
      </c>
      <c r="AB180" s="104">
        <v>52</v>
      </c>
      <c r="AC180" s="104">
        <v>41</v>
      </c>
      <c r="AD180" s="105">
        <v>40</v>
      </c>
      <c r="AE180" s="105">
        <v>36.15</v>
      </c>
      <c r="AF180" s="105">
        <v>33.799999999999997</v>
      </c>
      <c r="AG180" s="104">
        <v>33.450000000000003</v>
      </c>
      <c r="AH180" s="104">
        <v>31.65</v>
      </c>
      <c r="AI180" s="104">
        <v>32.229999999999997</v>
      </c>
      <c r="AJ180" s="104">
        <v>49.05</v>
      </c>
      <c r="AK180" s="104">
        <v>77.98</v>
      </c>
      <c r="AL180" s="104">
        <v>82.78</v>
      </c>
      <c r="AM180" s="104">
        <v>77.7</v>
      </c>
      <c r="AN180" s="104">
        <v>44.68</v>
      </c>
      <c r="AO180" s="104">
        <v>32.75</v>
      </c>
      <c r="AP180" s="104">
        <v>32.270000000000003</v>
      </c>
      <c r="AQ180" s="104">
        <v>33.9</v>
      </c>
      <c r="AR180" s="104">
        <v>31.55</v>
      </c>
      <c r="AS180" s="104">
        <v>31.2</v>
      </c>
      <c r="AT180" s="104">
        <v>29.14</v>
      </c>
      <c r="AU180" s="104">
        <v>29.72</v>
      </c>
      <c r="AV180" s="104">
        <v>46.54</v>
      </c>
      <c r="AW180" s="104">
        <v>69.48</v>
      </c>
      <c r="AX180" s="104">
        <v>74.28</v>
      </c>
      <c r="AY180" s="104">
        <v>69.2</v>
      </c>
      <c r="AZ180" s="104">
        <v>42.18</v>
      </c>
      <c r="BA180" s="104">
        <v>30.25</v>
      </c>
      <c r="BB180" s="104">
        <v>29.77</v>
      </c>
      <c r="BC180" s="104">
        <v>33.162333629999999</v>
      </c>
      <c r="BD180" s="104">
        <v>30.812333630000001</v>
      </c>
      <c r="BE180" s="104">
        <v>30.46233363</v>
      </c>
      <c r="BF180" s="104">
        <v>28.311076589999999</v>
      </c>
      <c r="BG180" s="93">
        <v>28.891076590000001</v>
      </c>
      <c r="BH180" s="93">
        <v>45.711076589999998</v>
      </c>
      <c r="BI180" s="93">
        <v>64.012148839999995</v>
      </c>
      <c r="BJ180" s="93">
        <v>68.812148840000006</v>
      </c>
      <c r="BK180" s="93">
        <v>63.732148840000001</v>
      </c>
    </row>
    <row r="181" spans="1:63">
      <c r="A181" s="134">
        <v>36788</v>
      </c>
      <c r="B181" s="132"/>
      <c r="C181" s="135">
        <v>34973</v>
      </c>
      <c r="D181" s="71">
        <v>105</v>
      </c>
      <c r="E181" s="125">
        <v>79.75</v>
      </c>
      <c r="F181" s="102">
        <v>78</v>
      </c>
      <c r="G181" s="102">
        <v>73</v>
      </c>
      <c r="H181" s="102">
        <v>67</v>
      </c>
      <c r="I181" s="102">
        <v>67.25</v>
      </c>
      <c r="J181" s="102">
        <v>61</v>
      </c>
      <c r="K181" s="102">
        <v>61</v>
      </c>
      <c r="L181" s="102">
        <v>88</v>
      </c>
      <c r="M181" s="102">
        <v>124.5</v>
      </c>
      <c r="N181" s="103">
        <v>134</v>
      </c>
      <c r="O181" s="102">
        <v>118.5</v>
      </c>
      <c r="P181" s="102">
        <v>73</v>
      </c>
      <c r="Q181" s="102">
        <v>52.5</v>
      </c>
      <c r="R181" s="102">
        <v>50</v>
      </c>
      <c r="S181" s="102">
        <v>46.5</v>
      </c>
      <c r="T181" s="102">
        <v>42</v>
      </c>
      <c r="U181" s="102">
        <v>41.5</v>
      </c>
      <c r="V181" s="102">
        <v>40</v>
      </c>
      <c r="W181" s="102">
        <v>41</v>
      </c>
      <c r="X181" s="104">
        <v>66.5</v>
      </c>
      <c r="Y181" s="104">
        <v>96</v>
      </c>
      <c r="Z181" s="104">
        <v>102.5</v>
      </c>
      <c r="AA181" s="104">
        <v>93.1</v>
      </c>
      <c r="AB181" s="104">
        <v>52</v>
      </c>
      <c r="AC181" s="104">
        <v>41</v>
      </c>
      <c r="AD181" s="105">
        <v>40</v>
      </c>
      <c r="AE181" s="105">
        <v>36.15</v>
      </c>
      <c r="AF181" s="105">
        <v>33.799999999999997</v>
      </c>
      <c r="AG181" s="104">
        <v>33.450000000000003</v>
      </c>
      <c r="AH181" s="104">
        <v>31.65</v>
      </c>
      <c r="AI181" s="104">
        <v>32.229999999999997</v>
      </c>
      <c r="AJ181" s="104">
        <v>49.05</v>
      </c>
      <c r="AK181" s="104">
        <v>77.98</v>
      </c>
      <c r="AL181" s="104">
        <v>82.78</v>
      </c>
      <c r="AM181" s="104">
        <v>77.7</v>
      </c>
      <c r="AN181" s="104">
        <v>44.68</v>
      </c>
      <c r="AO181" s="104">
        <v>32.75</v>
      </c>
      <c r="AP181" s="104">
        <v>32.270000000000003</v>
      </c>
      <c r="AQ181" s="104">
        <v>33.9</v>
      </c>
      <c r="AR181" s="104">
        <v>31.55</v>
      </c>
      <c r="AS181" s="104">
        <v>31.2</v>
      </c>
      <c r="AT181" s="104">
        <v>29.14</v>
      </c>
      <c r="AU181" s="104">
        <v>29.72</v>
      </c>
      <c r="AV181" s="104">
        <v>46.54</v>
      </c>
      <c r="AW181" s="104">
        <v>69.48</v>
      </c>
      <c r="AX181" s="104">
        <v>74.28</v>
      </c>
      <c r="AY181" s="104">
        <v>69.2</v>
      </c>
      <c r="AZ181" s="104">
        <v>42.18</v>
      </c>
      <c r="BA181" s="104">
        <v>30.25</v>
      </c>
      <c r="BB181" s="104">
        <v>29.77</v>
      </c>
      <c r="BC181" s="104">
        <v>33.162333629999999</v>
      </c>
      <c r="BD181" s="104">
        <v>30.812333630000001</v>
      </c>
      <c r="BE181" s="104">
        <v>30.46233363</v>
      </c>
      <c r="BF181" s="104">
        <v>28.311076589999999</v>
      </c>
      <c r="BG181" s="93">
        <v>28.891076590000001</v>
      </c>
      <c r="BH181" s="93">
        <v>45.711076589999998</v>
      </c>
      <c r="BI181" s="93">
        <v>64.012148839999995</v>
      </c>
      <c r="BJ181" s="93">
        <v>68.812148840000006</v>
      </c>
      <c r="BK181" s="93">
        <v>63.732148840000001</v>
      </c>
    </row>
    <row r="182" spans="1:63">
      <c r="A182" s="134">
        <v>36789</v>
      </c>
      <c r="B182" s="132"/>
      <c r="C182" s="135">
        <v>34973</v>
      </c>
      <c r="D182" s="71">
        <v>101</v>
      </c>
      <c r="E182" s="125">
        <v>77</v>
      </c>
      <c r="F182" s="102">
        <v>76</v>
      </c>
      <c r="G182" s="102">
        <v>73.5</v>
      </c>
      <c r="H182" s="102">
        <v>66.5</v>
      </c>
      <c r="I182" s="102">
        <v>66.75</v>
      </c>
      <c r="J182" s="102">
        <v>61</v>
      </c>
      <c r="K182" s="102">
        <v>61</v>
      </c>
      <c r="L182" s="102">
        <v>88</v>
      </c>
      <c r="M182" s="102">
        <v>120.5</v>
      </c>
      <c r="N182" s="103">
        <v>130</v>
      </c>
      <c r="O182" s="102">
        <v>114.5</v>
      </c>
      <c r="P182" s="102">
        <v>74</v>
      </c>
      <c r="Q182" s="102">
        <v>53.5</v>
      </c>
      <c r="R182" s="102">
        <v>51</v>
      </c>
      <c r="S182" s="102">
        <v>46.5</v>
      </c>
      <c r="T182" s="102">
        <v>42</v>
      </c>
      <c r="U182" s="102">
        <v>41.5</v>
      </c>
      <c r="V182" s="102">
        <v>40</v>
      </c>
      <c r="W182" s="102">
        <v>41</v>
      </c>
      <c r="X182" s="104">
        <v>66.5</v>
      </c>
      <c r="Y182" s="104">
        <v>96</v>
      </c>
      <c r="Z182" s="104">
        <v>102.5</v>
      </c>
      <c r="AA182" s="104">
        <v>93.1</v>
      </c>
      <c r="AB182" s="104">
        <v>52</v>
      </c>
      <c r="AC182" s="104">
        <v>41</v>
      </c>
      <c r="AD182" s="105">
        <v>40</v>
      </c>
      <c r="AE182" s="105">
        <v>36.15</v>
      </c>
      <c r="AF182" s="105">
        <v>33.799999999999997</v>
      </c>
      <c r="AG182" s="104">
        <v>33.450000000000003</v>
      </c>
      <c r="AH182" s="104">
        <v>31.65</v>
      </c>
      <c r="AI182" s="104">
        <v>32.229999999999997</v>
      </c>
      <c r="AJ182" s="104">
        <v>49.05</v>
      </c>
      <c r="AK182" s="104">
        <v>77.98</v>
      </c>
      <c r="AL182" s="104">
        <v>82.78</v>
      </c>
      <c r="AM182" s="104">
        <v>77.7</v>
      </c>
      <c r="AN182" s="104">
        <v>44.68</v>
      </c>
      <c r="AO182" s="104">
        <v>32.75</v>
      </c>
      <c r="AP182" s="104">
        <v>32.270000000000003</v>
      </c>
      <c r="AQ182" s="104">
        <v>33.9</v>
      </c>
      <c r="AR182" s="104">
        <v>31.55</v>
      </c>
      <c r="AS182" s="104">
        <v>31.2</v>
      </c>
      <c r="AT182" s="104">
        <v>29.14</v>
      </c>
      <c r="AU182" s="104">
        <v>29.72</v>
      </c>
      <c r="AV182" s="104">
        <v>46.54</v>
      </c>
      <c r="AW182" s="104">
        <v>69.48</v>
      </c>
      <c r="AX182" s="104">
        <v>74.28</v>
      </c>
      <c r="AY182" s="104">
        <v>69.2</v>
      </c>
      <c r="AZ182" s="104">
        <v>42.18</v>
      </c>
      <c r="BA182" s="104">
        <v>30.25</v>
      </c>
      <c r="BB182" s="104">
        <v>29.77</v>
      </c>
      <c r="BC182" s="104">
        <v>33.162333629999999</v>
      </c>
      <c r="BD182" s="104">
        <v>30.812333630000001</v>
      </c>
      <c r="BE182" s="104">
        <v>30.46233363</v>
      </c>
      <c r="BF182" s="104">
        <v>28.311076589999999</v>
      </c>
      <c r="BG182" s="93">
        <v>28.891076590000001</v>
      </c>
      <c r="BH182" s="93">
        <v>45.711076589999998</v>
      </c>
      <c r="BI182" s="93">
        <v>64.012148839999995</v>
      </c>
      <c r="BJ182" s="93">
        <v>68.812148840000006</v>
      </c>
      <c r="BK182" s="93">
        <v>63.732148840000001</v>
      </c>
    </row>
    <row r="183" spans="1:63">
      <c r="A183" s="134">
        <v>36790</v>
      </c>
      <c r="B183" s="132"/>
      <c r="C183" s="135">
        <v>34973</v>
      </c>
      <c r="D183" s="71">
        <v>92</v>
      </c>
      <c r="E183" s="125">
        <v>72</v>
      </c>
      <c r="F183" s="102">
        <v>70</v>
      </c>
      <c r="G183" s="102">
        <v>69.5</v>
      </c>
      <c r="H183" s="102">
        <v>63.5</v>
      </c>
      <c r="I183" s="102">
        <v>63.5</v>
      </c>
      <c r="J183" s="102">
        <v>60</v>
      </c>
      <c r="K183" s="102">
        <v>60</v>
      </c>
      <c r="L183" s="102">
        <v>84</v>
      </c>
      <c r="M183" s="102">
        <v>118.5</v>
      </c>
      <c r="N183" s="103">
        <v>128</v>
      </c>
      <c r="O183" s="102">
        <v>112.5</v>
      </c>
      <c r="P183" s="102">
        <v>72</v>
      </c>
      <c r="Q183" s="102">
        <v>51.5</v>
      </c>
      <c r="R183" s="102">
        <v>49</v>
      </c>
      <c r="S183" s="102">
        <v>41</v>
      </c>
      <c r="T183" s="102">
        <v>36.5</v>
      </c>
      <c r="U183" s="102">
        <v>37</v>
      </c>
      <c r="V183" s="102">
        <v>40</v>
      </c>
      <c r="W183" s="102">
        <v>41</v>
      </c>
      <c r="X183" s="104">
        <v>66.5</v>
      </c>
      <c r="Y183" s="104">
        <v>96</v>
      </c>
      <c r="Z183" s="104">
        <v>102.5</v>
      </c>
      <c r="AA183" s="104">
        <v>93.1</v>
      </c>
      <c r="AB183" s="104">
        <v>52</v>
      </c>
      <c r="AC183" s="104">
        <v>41</v>
      </c>
      <c r="AD183" s="105">
        <v>40</v>
      </c>
      <c r="AE183" s="105">
        <v>36.15</v>
      </c>
      <c r="AF183" s="105">
        <v>33.799999999999997</v>
      </c>
      <c r="AG183" s="104">
        <v>33.450000000000003</v>
      </c>
      <c r="AH183" s="104">
        <v>31.65</v>
      </c>
      <c r="AI183" s="104">
        <v>32.229999999999997</v>
      </c>
      <c r="AJ183" s="104">
        <v>49.05</v>
      </c>
      <c r="AK183" s="104">
        <v>77.98</v>
      </c>
      <c r="AL183" s="104">
        <v>82.78</v>
      </c>
      <c r="AM183" s="104">
        <v>77.7</v>
      </c>
      <c r="AN183" s="104">
        <v>44.68</v>
      </c>
      <c r="AO183" s="104">
        <v>32.75</v>
      </c>
      <c r="AP183" s="104">
        <v>32.270000000000003</v>
      </c>
      <c r="AQ183" s="104">
        <v>33.9</v>
      </c>
      <c r="AR183" s="104">
        <v>31.55</v>
      </c>
      <c r="AS183" s="104">
        <v>31.2</v>
      </c>
      <c r="AT183" s="104">
        <v>29.14</v>
      </c>
      <c r="AU183" s="104">
        <v>29.72</v>
      </c>
      <c r="AV183" s="104">
        <v>46.54</v>
      </c>
      <c r="AW183" s="104">
        <v>69.48</v>
      </c>
      <c r="AX183" s="104">
        <v>74.28</v>
      </c>
      <c r="AY183" s="104">
        <v>69.2</v>
      </c>
      <c r="AZ183" s="104">
        <v>42.18</v>
      </c>
      <c r="BA183" s="104">
        <v>30.25</v>
      </c>
      <c r="BB183" s="104">
        <v>29.77</v>
      </c>
      <c r="BC183" s="104">
        <v>33.162333629999999</v>
      </c>
      <c r="BD183" s="104">
        <v>30.812333630000001</v>
      </c>
      <c r="BE183" s="104">
        <v>30.46233363</v>
      </c>
      <c r="BF183" s="104">
        <v>28.311076589999999</v>
      </c>
      <c r="BG183" s="93">
        <v>28.891076590000001</v>
      </c>
      <c r="BH183" s="93">
        <v>45.711076589999998</v>
      </c>
      <c r="BI183" s="93">
        <v>64.012148839999995</v>
      </c>
      <c r="BJ183" s="93">
        <v>68.812148840000006</v>
      </c>
      <c r="BK183" s="93">
        <v>63.732148840000001</v>
      </c>
    </row>
    <row r="184" spans="1:63">
      <c r="A184" s="134">
        <v>36791</v>
      </c>
      <c r="B184" s="132"/>
      <c r="C184" s="135">
        <v>34973</v>
      </c>
      <c r="D184" s="71">
        <v>90</v>
      </c>
      <c r="E184" s="125">
        <v>72</v>
      </c>
      <c r="F184" s="102">
        <v>71</v>
      </c>
      <c r="G184" s="102">
        <v>67.5</v>
      </c>
      <c r="H184" s="102">
        <v>61.5</v>
      </c>
      <c r="I184" s="102">
        <v>61.5</v>
      </c>
      <c r="J184" s="102">
        <v>59</v>
      </c>
      <c r="K184" s="102">
        <v>59</v>
      </c>
      <c r="L184" s="102">
        <v>85</v>
      </c>
      <c r="M184" s="102">
        <v>118.5</v>
      </c>
      <c r="N184" s="103">
        <v>128</v>
      </c>
      <c r="O184" s="102">
        <v>112.5</v>
      </c>
      <c r="P184" s="102">
        <v>71</v>
      </c>
      <c r="Q184" s="102">
        <v>51.5</v>
      </c>
      <c r="R184" s="102">
        <v>49</v>
      </c>
      <c r="S184" s="102">
        <v>41</v>
      </c>
      <c r="T184" s="102">
        <v>36.5</v>
      </c>
      <c r="U184" s="102">
        <v>37</v>
      </c>
      <c r="V184" s="102">
        <v>40</v>
      </c>
      <c r="W184" s="102">
        <v>41</v>
      </c>
      <c r="X184" s="104">
        <v>66.5</v>
      </c>
      <c r="Y184" s="104">
        <v>96</v>
      </c>
      <c r="Z184" s="104">
        <v>102.5</v>
      </c>
      <c r="AA184" s="104">
        <v>93.1</v>
      </c>
      <c r="AB184" s="104">
        <v>52</v>
      </c>
      <c r="AC184" s="104">
        <v>41</v>
      </c>
      <c r="AD184" s="105">
        <v>40</v>
      </c>
      <c r="AE184" s="105">
        <v>36.15</v>
      </c>
      <c r="AF184" s="105">
        <v>33.799999999999997</v>
      </c>
      <c r="AG184" s="104">
        <v>33.450000000000003</v>
      </c>
      <c r="AH184" s="104">
        <v>31.65</v>
      </c>
      <c r="AI184" s="104">
        <v>32.229999999999997</v>
      </c>
      <c r="AJ184" s="104">
        <v>49.05</v>
      </c>
      <c r="AK184" s="104">
        <v>77.98</v>
      </c>
      <c r="AL184" s="104">
        <v>82.78</v>
      </c>
      <c r="AM184" s="104">
        <v>77.7</v>
      </c>
      <c r="AN184" s="104">
        <v>44.68</v>
      </c>
      <c r="AO184" s="104">
        <v>32.75</v>
      </c>
      <c r="AP184" s="104">
        <v>32.270000000000003</v>
      </c>
      <c r="AQ184" s="104">
        <v>33.9</v>
      </c>
      <c r="AR184" s="104">
        <v>31.55</v>
      </c>
      <c r="AS184" s="104">
        <v>31.2</v>
      </c>
      <c r="AT184" s="104">
        <v>29.14</v>
      </c>
      <c r="AU184" s="104">
        <v>29.72</v>
      </c>
      <c r="AV184" s="104">
        <v>46.54</v>
      </c>
      <c r="AW184" s="104">
        <v>69.48</v>
      </c>
      <c r="AX184" s="104">
        <v>74.28</v>
      </c>
      <c r="AY184" s="104">
        <v>69.2</v>
      </c>
      <c r="AZ184" s="104">
        <v>42.18</v>
      </c>
      <c r="BA184" s="104">
        <v>30.25</v>
      </c>
      <c r="BB184" s="104">
        <v>29.77</v>
      </c>
      <c r="BC184" s="104">
        <v>33.162333629999999</v>
      </c>
      <c r="BD184" s="104">
        <v>30.812333630000001</v>
      </c>
      <c r="BE184" s="104">
        <v>30.46233363</v>
      </c>
      <c r="BF184" s="104">
        <v>28.311076589999999</v>
      </c>
      <c r="BG184" s="93">
        <v>28.891076590000001</v>
      </c>
      <c r="BH184" s="93">
        <v>45.711076589999998</v>
      </c>
      <c r="BI184" s="93">
        <v>64.012148839999995</v>
      </c>
      <c r="BJ184" s="93">
        <v>68.812148840000006</v>
      </c>
      <c r="BK184" s="93">
        <v>63.732148840000001</v>
      </c>
    </row>
    <row r="185" spans="1:63">
      <c r="A185" s="134">
        <v>36794</v>
      </c>
      <c r="B185" s="132"/>
      <c r="C185" s="135">
        <v>35004</v>
      </c>
      <c r="D185" s="71">
        <v>100</v>
      </c>
      <c r="E185" s="125">
        <v>80.5</v>
      </c>
      <c r="F185" s="102">
        <v>78</v>
      </c>
      <c r="G185" s="102">
        <v>75</v>
      </c>
      <c r="H185" s="102">
        <v>67</v>
      </c>
      <c r="I185" s="102">
        <v>67</v>
      </c>
      <c r="J185" s="102">
        <v>59</v>
      </c>
      <c r="K185" s="102">
        <v>59</v>
      </c>
      <c r="L185" s="102">
        <v>85</v>
      </c>
      <c r="M185" s="102">
        <v>122.5</v>
      </c>
      <c r="N185" s="103">
        <v>132</v>
      </c>
      <c r="O185" s="102">
        <v>116.5</v>
      </c>
      <c r="P185" s="102">
        <v>72</v>
      </c>
      <c r="Q185" s="102">
        <v>54</v>
      </c>
      <c r="R185" s="102">
        <v>52</v>
      </c>
      <c r="S185" s="102">
        <v>46</v>
      </c>
      <c r="T185" s="102">
        <v>38.5</v>
      </c>
      <c r="U185" s="102">
        <v>39</v>
      </c>
      <c r="V185" s="102">
        <v>40</v>
      </c>
      <c r="W185" s="102">
        <v>41</v>
      </c>
      <c r="X185" s="104">
        <v>66.5</v>
      </c>
      <c r="Y185" s="104">
        <v>96</v>
      </c>
      <c r="Z185" s="104">
        <v>102.5</v>
      </c>
      <c r="AA185" s="104">
        <v>93.1</v>
      </c>
      <c r="AB185" s="104">
        <v>52</v>
      </c>
      <c r="AC185" s="104">
        <v>41</v>
      </c>
      <c r="AD185" s="105">
        <v>40</v>
      </c>
      <c r="AE185" s="105">
        <v>36.15</v>
      </c>
      <c r="AF185" s="105">
        <v>33.799999999999997</v>
      </c>
      <c r="AG185" s="104">
        <v>33.450000000000003</v>
      </c>
      <c r="AH185" s="104">
        <v>31.65</v>
      </c>
      <c r="AI185" s="104">
        <v>32.229999999999997</v>
      </c>
      <c r="AJ185" s="104">
        <v>49.05</v>
      </c>
      <c r="AK185" s="104">
        <v>77.98</v>
      </c>
      <c r="AL185" s="104">
        <v>82.78</v>
      </c>
      <c r="AM185" s="104">
        <v>77.7</v>
      </c>
      <c r="AN185" s="104">
        <v>44.68</v>
      </c>
      <c r="AO185" s="104">
        <v>32.75</v>
      </c>
      <c r="AP185" s="104">
        <v>32.270000000000003</v>
      </c>
      <c r="AQ185" s="104">
        <v>33.9</v>
      </c>
      <c r="AR185" s="104">
        <v>31.55</v>
      </c>
      <c r="AS185" s="104">
        <v>31.2</v>
      </c>
      <c r="AT185" s="104">
        <v>29.14</v>
      </c>
      <c r="AU185" s="104">
        <v>29.72</v>
      </c>
      <c r="AV185" s="104">
        <v>46.54</v>
      </c>
      <c r="AW185" s="104">
        <v>69.48</v>
      </c>
      <c r="AX185" s="104">
        <v>74.28</v>
      </c>
      <c r="AY185" s="104">
        <v>69.2</v>
      </c>
      <c r="AZ185" s="104">
        <v>42.18</v>
      </c>
      <c r="BA185" s="104">
        <v>30.25</v>
      </c>
      <c r="BB185" s="104">
        <v>29.77</v>
      </c>
      <c r="BC185" s="104">
        <v>33.162333629999999</v>
      </c>
      <c r="BD185" s="104">
        <v>30.812333630000001</v>
      </c>
      <c r="BE185" s="104">
        <v>30.46233363</v>
      </c>
      <c r="BF185" s="104">
        <v>28.311076589999999</v>
      </c>
      <c r="BG185" s="93">
        <v>28.891076590000001</v>
      </c>
      <c r="BH185" s="93">
        <v>45.711076589999998</v>
      </c>
      <c r="BI185" s="93">
        <v>64.012148839999995</v>
      </c>
      <c r="BJ185" s="93">
        <v>68.812148840000006</v>
      </c>
      <c r="BK185" s="93">
        <v>63.732148840000001</v>
      </c>
    </row>
    <row r="186" spans="1:63">
      <c r="A186" s="134">
        <v>36795</v>
      </c>
      <c r="B186" s="132"/>
      <c r="C186" s="135">
        <v>35004</v>
      </c>
      <c r="D186" s="71">
        <v>105</v>
      </c>
      <c r="E186" s="125">
        <v>85</v>
      </c>
      <c r="F186" s="102">
        <v>82</v>
      </c>
      <c r="G186" s="102">
        <v>79</v>
      </c>
      <c r="H186" s="102">
        <v>68</v>
      </c>
      <c r="I186" s="102">
        <v>68</v>
      </c>
      <c r="J186" s="102">
        <v>63</v>
      </c>
      <c r="K186" s="102">
        <v>63</v>
      </c>
      <c r="L186" s="102">
        <v>89</v>
      </c>
      <c r="M186" s="102">
        <v>122.5</v>
      </c>
      <c r="N186" s="103">
        <v>132</v>
      </c>
      <c r="O186" s="102">
        <v>116.5</v>
      </c>
      <c r="P186" s="102">
        <v>75</v>
      </c>
      <c r="Q186" s="102">
        <v>57</v>
      </c>
      <c r="R186" s="102">
        <v>55</v>
      </c>
      <c r="S186" s="102">
        <v>49</v>
      </c>
      <c r="T186" s="102">
        <v>40</v>
      </c>
      <c r="U186" s="102">
        <v>40</v>
      </c>
      <c r="V186" s="102">
        <v>40</v>
      </c>
      <c r="W186" s="102">
        <v>41</v>
      </c>
      <c r="X186" s="104">
        <v>66.5</v>
      </c>
      <c r="Y186" s="104">
        <v>96</v>
      </c>
      <c r="Z186" s="104">
        <v>102.5</v>
      </c>
      <c r="AA186" s="104">
        <v>93.1</v>
      </c>
      <c r="AB186" s="104">
        <v>52</v>
      </c>
      <c r="AC186" s="104">
        <v>41</v>
      </c>
      <c r="AD186" s="105">
        <v>40</v>
      </c>
      <c r="AE186" s="105">
        <v>36.15</v>
      </c>
      <c r="AF186" s="105">
        <v>33.799999999999997</v>
      </c>
      <c r="AG186" s="104">
        <v>33.450000000000003</v>
      </c>
      <c r="AH186" s="104">
        <v>31.65</v>
      </c>
      <c r="AI186" s="104">
        <v>32.229999999999997</v>
      </c>
      <c r="AJ186" s="104">
        <v>49.05</v>
      </c>
      <c r="AK186" s="104">
        <v>77.98</v>
      </c>
      <c r="AL186" s="104">
        <v>82.78</v>
      </c>
      <c r="AM186" s="104">
        <v>77.7</v>
      </c>
      <c r="AN186" s="104">
        <v>44.68</v>
      </c>
      <c r="AO186" s="104">
        <v>32.75</v>
      </c>
      <c r="AP186" s="104">
        <v>32.270000000000003</v>
      </c>
      <c r="AQ186" s="104">
        <v>33.9</v>
      </c>
      <c r="AR186" s="104">
        <v>31.55</v>
      </c>
      <c r="AS186" s="104">
        <v>31.2</v>
      </c>
      <c r="AT186" s="104">
        <v>29.14</v>
      </c>
      <c r="AU186" s="104">
        <v>29.72</v>
      </c>
      <c r="AV186" s="104">
        <v>46.54</v>
      </c>
      <c r="AW186" s="104">
        <v>69.48</v>
      </c>
      <c r="AX186" s="104">
        <v>74.28</v>
      </c>
      <c r="AY186" s="104">
        <v>69.2</v>
      </c>
      <c r="AZ186" s="104">
        <v>42.18</v>
      </c>
      <c r="BA186" s="104">
        <v>30.25</v>
      </c>
      <c r="BB186" s="104">
        <v>29.77</v>
      </c>
      <c r="BC186" s="104">
        <v>33.162333629999999</v>
      </c>
      <c r="BD186" s="104">
        <v>30.812333630000001</v>
      </c>
      <c r="BE186" s="104">
        <v>30.46233363</v>
      </c>
      <c r="BF186" s="104">
        <v>28.311076589999999</v>
      </c>
      <c r="BG186" s="93">
        <v>28.891076590000001</v>
      </c>
      <c r="BH186" s="93">
        <v>45.711076589999998</v>
      </c>
      <c r="BI186" s="93">
        <v>64.012148839999995</v>
      </c>
      <c r="BJ186" s="93">
        <v>68.812148840000006</v>
      </c>
      <c r="BK186" s="93">
        <v>63.732148840000001</v>
      </c>
    </row>
    <row r="187" spans="1:63">
      <c r="A187" s="134">
        <v>36796</v>
      </c>
      <c r="B187" s="132"/>
      <c r="C187" s="135">
        <v>35004</v>
      </c>
      <c r="D187" s="71">
        <v>105</v>
      </c>
      <c r="E187" s="125">
        <v>84.5</v>
      </c>
      <c r="F187" s="102">
        <v>82</v>
      </c>
      <c r="G187" s="102">
        <v>78</v>
      </c>
      <c r="H187" s="102">
        <v>66.5</v>
      </c>
      <c r="I187" s="102">
        <v>67</v>
      </c>
      <c r="J187" s="102">
        <v>63</v>
      </c>
      <c r="K187" s="102">
        <v>63</v>
      </c>
      <c r="L187" s="102">
        <v>89</v>
      </c>
      <c r="M187" s="102">
        <v>127.5</v>
      </c>
      <c r="N187" s="103">
        <v>135</v>
      </c>
      <c r="O187" s="102">
        <v>121.5</v>
      </c>
      <c r="P187" s="102">
        <v>75</v>
      </c>
      <c r="Q187" s="102">
        <v>57</v>
      </c>
      <c r="R187" s="102">
        <v>55</v>
      </c>
      <c r="S187" s="102">
        <v>49</v>
      </c>
      <c r="T187" s="102">
        <v>40</v>
      </c>
      <c r="U187" s="102">
        <v>40</v>
      </c>
      <c r="V187" s="102">
        <v>40</v>
      </c>
      <c r="W187" s="102">
        <v>41</v>
      </c>
      <c r="X187" s="104">
        <v>66.5</v>
      </c>
      <c r="Y187" s="104">
        <v>96</v>
      </c>
      <c r="Z187" s="104">
        <v>102.5</v>
      </c>
      <c r="AA187" s="104">
        <v>93.1</v>
      </c>
      <c r="AB187" s="104">
        <v>52</v>
      </c>
      <c r="AC187" s="104">
        <v>41</v>
      </c>
      <c r="AD187" s="105">
        <v>40</v>
      </c>
      <c r="AE187" s="105">
        <v>36.15</v>
      </c>
      <c r="AF187" s="105">
        <v>33.799999999999997</v>
      </c>
      <c r="AG187" s="104">
        <v>33.450000000000003</v>
      </c>
      <c r="AH187" s="104">
        <v>31.65</v>
      </c>
      <c r="AI187" s="104">
        <v>32.229999999999997</v>
      </c>
      <c r="AJ187" s="104">
        <v>49.05</v>
      </c>
      <c r="AK187" s="104">
        <v>77.98</v>
      </c>
      <c r="AL187" s="104">
        <v>82.78</v>
      </c>
      <c r="AM187" s="104">
        <v>77.7</v>
      </c>
      <c r="AN187" s="104">
        <v>44.68</v>
      </c>
      <c r="AO187" s="104">
        <v>32.75</v>
      </c>
      <c r="AP187" s="104">
        <v>32.270000000000003</v>
      </c>
      <c r="AQ187" s="104">
        <v>33.9</v>
      </c>
      <c r="AR187" s="104">
        <v>31.55</v>
      </c>
      <c r="AS187" s="104">
        <v>31.2</v>
      </c>
      <c r="AT187" s="104">
        <v>29.14</v>
      </c>
      <c r="AU187" s="104">
        <v>29.72</v>
      </c>
      <c r="AV187" s="104">
        <v>46.54</v>
      </c>
      <c r="AW187" s="104">
        <v>69.48</v>
      </c>
      <c r="AX187" s="104">
        <v>74.28</v>
      </c>
      <c r="AY187" s="104">
        <v>69.2</v>
      </c>
      <c r="AZ187" s="104">
        <v>42.18</v>
      </c>
      <c r="BA187" s="104">
        <v>30.25</v>
      </c>
      <c r="BB187" s="104">
        <v>29.77</v>
      </c>
      <c r="BC187" s="104">
        <v>33.162333629999999</v>
      </c>
      <c r="BD187" s="104">
        <v>30.812333630000001</v>
      </c>
      <c r="BE187" s="104">
        <v>30.46233363</v>
      </c>
      <c r="BF187" s="104">
        <v>28.311076589999999</v>
      </c>
      <c r="BG187" s="93">
        <v>28.891076590000001</v>
      </c>
      <c r="BH187" s="93">
        <v>45.711076589999998</v>
      </c>
      <c r="BI187" s="93">
        <v>64.012148839999995</v>
      </c>
      <c r="BJ187" s="93">
        <v>68.812148840000006</v>
      </c>
      <c r="BK187" s="93">
        <v>63.732148840000001</v>
      </c>
    </row>
    <row r="188" spans="1:63">
      <c r="A188" s="134">
        <v>36797</v>
      </c>
      <c r="B188" s="132"/>
      <c r="C188" s="135">
        <v>35004</v>
      </c>
      <c r="D188" s="71">
        <v>107</v>
      </c>
      <c r="E188" s="125">
        <v>83</v>
      </c>
      <c r="F188" s="102">
        <v>81</v>
      </c>
      <c r="G188" s="102">
        <v>78</v>
      </c>
      <c r="H188" s="102">
        <v>65.5</v>
      </c>
      <c r="I188" s="102">
        <v>64.5</v>
      </c>
      <c r="J188" s="102">
        <v>62</v>
      </c>
      <c r="K188" s="102">
        <v>62</v>
      </c>
      <c r="L188" s="102">
        <v>89</v>
      </c>
      <c r="M188" s="102">
        <v>127.5</v>
      </c>
      <c r="N188" s="103">
        <v>135</v>
      </c>
      <c r="O188" s="102">
        <v>121.5</v>
      </c>
      <c r="P188" s="102">
        <v>75</v>
      </c>
      <c r="Q188" s="102">
        <v>56</v>
      </c>
      <c r="R188" s="102">
        <v>54</v>
      </c>
      <c r="S188" s="102">
        <v>48</v>
      </c>
      <c r="T188" s="102">
        <v>37</v>
      </c>
      <c r="U188" s="102">
        <v>38</v>
      </c>
      <c r="V188" s="102">
        <v>40</v>
      </c>
      <c r="W188" s="102">
        <v>41</v>
      </c>
      <c r="X188" s="104">
        <v>66.5</v>
      </c>
      <c r="Y188" s="104">
        <v>96</v>
      </c>
      <c r="Z188" s="104">
        <v>102.5</v>
      </c>
      <c r="AA188" s="104">
        <v>93.1</v>
      </c>
      <c r="AB188" s="104">
        <v>52</v>
      </c>
      <c r="AC188" s="104">
        <v>41</v>
      </c>
      <c r="AD188" s="105">
        <v>40</v>
      </c>
      <c r="AE188" s="105">
        <v>36.15</v>
      </c>
      <c r="AF188" s="105">
        <v>33.799999999999997</v>
      </c>
      <c r="AG188" s="104">
        <v>33.450000000000003</v>
      </c>
      <c r="AH188" s="104">
        <v>31.65</v>
      </c>
      <c r="AI188" s="104">
        <v>32.229999999999997</v>
      </c>
      <c r="AJ188" s="104">
        <v>49.05</v>
      </c>
      <c r="AK188" s="104">
        <v>77.98</v>
      </c>
      <c r="AL188" s="104">
        <v>82.78</v>
      </c>
      <c r="AM188" s="104">
        <v>77.7</v>
      </c>
      <c r="AN188" s="104">
        <v>44.68</v>
      </c>
      <c r="AO188" s="104">
        <v>32.75</v>
      </c>
      <c r="AP188" s="104">
        <v>32.270000000000003</v>
      </c>
      <c r="AQ188" s="104">
        <v>33.9</v>
      </c>
      <c r="AR188" s="104">
        <v>31.55</v>
      </c>
      <c r="AS188" s="104">
        <v>31.2</v>
      </c>
      <c r="AT188" s="104">
        <v>29.14</v>
      </c>
      <c r="AU188" s="104">
        <v>29.72</v>
      </c>
      <c r="AV188" s="104">
        <v>46.54</v>
      </c>
      <c r="AW188" s="104">
        <v>69.48</v>
      </c>
      <c r="AX188" s="104">
        <v>74.28</v>
      </c>
      <c r="AY188" s="104">
        <v>69.2</v>
      </c>
      <c r="AZ188" s="104">
        <v>42.18</v>
      </c>
      <c r="BA188" s="104">
        <v>30.25</v>
      </c>
      <c r="BB188" s="104">
        <v>29.77</v>
      </c>
      <c r="BC188" s="104">
        <v>33.162333629999999</v>
      </c>
      <c r="BD188" s="104">
        <v>30.812333630000001</v>
      </c>
      <c r="BE188" s="104">
        <v>30.46233363</v>
      </c>
      <c r="BF188" s="104">
        <v>28.311076589999999</v>
      </c>
      <c r="BG188" s="93">
        <v>28.891076590000001</v>
      </c>
      <c r="BH188" s="93">
        <v>45.711076589999998</v>
      </c>
      <c r="BI188" s="93">
        <v>64.012148839999995</v>
      </c>
      <c r="BJ188" s="93">
        <v>68.812148840000006</v>
      </c>
      <c r="BK188" s="93">
        <v>63.732148840000001</v>
      </c>
    </row>
    <row r="189" spans="1:63">
      <c r="A189" s="134">
        <v>36798</v>
      </c>
      <c r="B189" s="132"/>
      <c r="C189" s="135">
        <v>35004</v>
      </c>
      <c r="D189" s="71">
        <v>109</v>
      </c>
      <c r="E189" s="125">
        <v>84</v>
      </c>
      <c r="F189" s="102">
        <v>81</v>
      </c>
      <c r="G189" s="102">
        <v>78</v>
      </c>
      <c r="H189" s="102">
        <v>65.25</v>
      </c>
      <c r="I189" s="102">
        <v>64.25</v>
      </c>
      <c r="J189" s="102">
        <v>62</v>
      </c>
      <c r="K189" s="102">
        <v>62</v>
      </c>
      <c r="L189" s="102">
        <v>89</v>
      </c>
      <c r="M189" s="102">
        <v>127.5</v>
      </c>
      <c r="N189" s="103">
        <v>135</v>
      </c>
      <c r="O189" s="102">
        <v>121.5</v>
      </c>
      <c r="P189" s="102">
        <v>75</v>
      </c>
      <c r="Q189" s="102">
        <v>56</v>
      </c>
      <c r="R189" s="102">
        <v>54</v>
      </c>
      <c r="S189" s="102">
        <v>48</v>
      </c>
      <c r="T189" s="102">
        <v>37</v>
      </c>
      <c r="U189" s="102">
        <v>38</v>
      </c>
      <c r="V189" s="102">
        <v>40</v>
      </c>
      <c r="W189" s="102">
        <v>41</v>
      </c>
      <c r="X189" s="104">
        <v>66.5</v>
      </c>
      <c r="Y189" s="104">
        <v>96</v>
      </c>
      <c r="Z189" s="104">
        <v>102.5</v>
      </c>
      <c r="AA189" s="104">
        <v>93.1</v>
      </c>
      <c r="AB189" s="104">
        <v>52</v>
      </c>
      <c r="AC189" s="104">
        <v>41</v>
      </c>
      <c r="AD189" s="105">
        <v>40</v>
      </c>
      <c r="AE189" s="105">
        <v>36.15</v>
      </c>
      <c r="AF189" s="105">
        <v>33.799999999999997</v>
      </c>
      <c r="AG189" s="104">
        <v>33.450000000000003</v>
      </c>
      <c r="AH189" s="104">
        <v>31.65</v>
      </c>
      <c r="AI189" s="104">
        <v>32.229999999999997</v>
      </c>
      <c r="AJ189" s="104">
        <v>49.05</v>
      </c>
      <c r="AK189" s="104">
        <v>77.98</v>
      </c>
      <c r="AL189" s="104">
        <v>82.78</v>
      </c>
      <c r="AM189" s="104">
        <v>77.7</v>
      </c>
      <c r="AN189" s="104">
        <v>44.68</v>
      </c>
      <c r="AO189" s="104">
        <v>32.75</v>
      </c>
      <c r="AP189" s="104">
        <v>32.270000000000003</v>
      </c>
      <c r="AQ189" s="104">
        <v>33.9</v>
      </c>
      <c r="AR189" s="104">
        <v>31.55</v>
      </c>
      <c r="AS189" s="104">
        <v>31.2</v>
      </c>
      <c r="AT189" s="104">
        <v>29.14</v>
      </c>
      <c r="AU189" s="104">
        <v>29.72</v>
      </c>
      <c r="AV189" s="104">
        <v>46.54</v>
      </c>
      <c r="AW189" s="104">
        <v>69.48</v>
      </c>
      <c r="AX189" s="104">
        <v>74.28</v>
      </c>
      <c r="AY189" s="104">
        <v>69.2</v>
      </c>
      <c r="AZ189" s="104">
        <v>42.18</v>
      </c>
      <c r="BA189" s="104">
        <v>30.25</v>
      </c>
      <c r="BB189" s="104">
        <v>29.77</v>
      </c>
      <c r="BC189" s="104">
        <v>33.162333629999999</v>
      </c>
      <c r="BD189" s="104">
        <v>30.812333630000001</v>
      </c>
      <c r="BE189" s="104">
        <v>30.46233363</v>
      </c>
      <c r="BF189" s="104">
        <v>28.311076589999999</v>
      </c>
      <c r="BG189" s="93">
        <v>28.891076590000001</v>
      </c>
      <c r="BH189" s="93">
        <v>45.711076589999998</v>
      </c>
      <c r="BI189" s="93">
        <v>64.012148839999995</v>
      </c>
      <c r="BJ189" s="93">
        <v>68.812148840000006</v>
      </c>
      <c r="BK189" s="93">
        <v>63.732148840000001</v>
      </c>
    </row>
    <row r="190" spans="1:63">
      <c r="A190" s="134">
        <v>36799</v>
      </c>
      <c r="B190" s="132"/>
      <c r="C190" s="135">
        <v>35004</v>
      </c>
      <c r="D190" s="71">
        <v>109</v>
      </c>
      <c r="E190" s="125">
        <v>84</v>
      </c>
      <c r="F190" s="102">
        <v>81</v>
      </c>
      <c r="G190" s="102">
        <v>78</v>
      </c>
      <c r="H190" s="102">
        <v>65.25</v>
      </c>
      <c r="I190" s="102">
        <v>64.25</v>
      </c>
      <c r="J190" s="102">
        <v>62</v>
      </c>
      <c r="K190" s="102">
        <v>62</v>
      </c>
      <c r="L190" s="102">
        <v>89</v>
      </c>
      <c r="M190" s="102">
        <v>127.5</v>
      </c>
      <c r="N190" s="103">
        <v>135</v>
      </c>
      <c r="O190" s="102">
        <v>121.5</v>
      </c>
      <c r="P190" s="102">
        <v>75</v>
      </c>
      <c r="Q190" s="102">
        <v>56</v>
      </c>
      <c r="R190" s="102">
        <v>54</v>
      </c>
      <c r="S190" s="102">
        <v>48</v>
      </c>
      <c r="T190" s="102">
        <v>37</v>
      </c>
      <c r="U190" s="102">
        <v>38</v>
      </c>
      <c r="V190" s="102">
        <v>40</v>
      </c>
      <c r="W190" s="102">
        <v>41</v>
      </c>
      <c r="X190" s="104">
        <v>66.5</v>
      </c>
      <c r="Y190" s="104">
        <v>96</v>
      </c>
      <c r="Z190" s="104">
        <v>102.5</v>
      </c>
      <c r="AA190" s="104">
        <v>93.1</v>
      </c>
      <c r="AB190" s="104">
        <v>52</v>
      </c>
      <c r="AC190" s="104">
        <v>41</v>
      </c>
      <c r="AD190" s="105">
        <v>40</v>
      </c>
      <c r="AE190" s="105">
        <v>36.15</v>
      </c>
      <c r="AF190" s="105">
        <v>33.799999999999997</v>
      </c>
      <c r="AG190" s="104">
        <v>33.450000000000003</v>
      </c>
      <c r="AH190" s="104">
        <v>31.65</v>
      </c>
      <c r="AI190" s="104">
        <v>32.229999999999997</v>
      </c>
      <c r="AJ190" s="104">
        <v>49.05</v>
      </c>
      <c r="AK190" s="104">
        <v>77.98</v>
      </c>
      <c r="AL190" s="104">
        <v>82.78</v>
      </c>
      <c r="AM190" s="104">
        <v>77.7</v>
      </c>
      <c r="AN190" s="104">
        <v>44.68</v>
      </c>
      <c r="AO190" s="104">
        <v>32.75</v>
      </c>
      <c r="AP190" s="104">
        <v>32.270000000000003</v>
      </c>
      <c r="AQ190" s="104">
        <v>33.9</v>
      </c>
      <c r="AR190" s="104">
        <v>31.55</v>
      </c>
      <c r="AS190" s="104">
        <v>31.2</v>
      </c>
      <c r="AT190" s="104">
        <v>29.14</v>
      </c>
      <c r="AU190" s="104">
        <v>29.72</v>
      </c>
      <c r="AV190" s="104">
        <v>46.54</v>
      </c>
      <c r="AW190" s="104">
        <v>69.48</v>
      </c>
      <c r="AX190" s="104">
        <v>74.28</v>
      </c>
      <c r="AY190" s="104">
        <v>69.2</v>
      </c>
      <c r="AZ190" s="104">
        <v>42.18</v>
      </c>
      <c r="BA190" s="104">
        <v>30.25</v>
      </c>
      <c r="BB190" s="104">
        <v>29.77</v>
      </c>
      <c r="BC190" s="104">
        <v>33.162333629999999</v>
      </c>
      <c r="BD190" s="104">
        <v>30.812333630000001</v>
      </c>
      <c r="BE190" s="104">
        <v>30.46233363</v>
      </c>
      <c r="BF190" s="104">
        <v>28.311076589999999</v>
      </c>
      <c r="BG190" s="93">
        <v>28.891076590000001</v>
      </c>
      <c r="BH190" s="93">
        <v>45.711076589999998</v>
      </c>
      <c r="BI190" s="93">
        <v>64.012148839999995</v>
      </c>
      <c r="BJ190" s="93">
        <v>68.812148840000006</v>
      </c>
      <c r="BK190" s="93">
        <v>63.732148840000001</v>
      </c>
    </row>
    <row r="191" spans="1:63">
      <c r="A191" s="134">
        <v>36801</v>
      </c>
      <c r="B191" s="132"/>
      <c r="C191" s="135">
        <v>35004</v>
      </c>
      <c r="D191" s="71">
        <v>87</v>
      </c>
      <c r="E191" s="125">
        <v>82.5</v>
      </c>
      <c r="F191" s="102">
        <v>80</v>
      </c>
      <c r="G191" s="102">
        <v>67</v>
      </c>
      <c r="H191" s="102">
        <v>66</v>
      </c>
      <c r="I191" s="102">
        <v>63</v>
      </c>
      <c r="J191" s="102">
        <v>63</v>
      </c>
      <c r="K191" s="102">
        <v>90</v>
      </c>
      <c r="L191" s="102">
        <v>127.5</v>
      </c>
      <c r="M191" s="102">
        <v>135</v>
      </c>
      <c r="N191" s="103">
        <v>121.5</v>
      </c>
      <c r="O191" s="102">
        <v>77</v>
      </c>
      <c r="P191" s="102">
        <v>58</v>
      </c>
      <c r="Q191" s="102">
        <v>54</v>
      </c>
      <c r="R191" s="102">
        <v>48</v>
      </c>
      <c r="S191" s="102">
        <v>37</v>
      </c>
      <c r="T191" s="102">
        <v>38</v>
      </c>
      <c r="U191" s="102">
        <v>40</v>
      </c>
      <c r="V191" s="102">
        <v>41</v>
      </c>
      <c r="W191" s="102">
        <v>66.5</v>
      </c>
      <c r="X191" s="104">
        <v>96</v>
      </c>
      <c r="Y191" s="104">
        <v>102.5</v>
      </c>
      <c r="Z191" s="104">
        <v>93.1</v>
      </c>
      <c r="AA191" s="104">
        <v>52</v>
      </c>
      <c r="AB191" s="104">
        <v>41</v>
      </c>
      <c r="AC191" s="104">
        <v>40</v>
      </c>
      <c r="AD191" s="105">
        <v>36.15</v>
      </c>
      <c r="AE191" s="105">
        <v>33.799999999999997</v>
      </c>
      <c r="AF191" s="105">
        <v>33.450000000000003</v>
      </c>
      <c r="AG191" s="104">
        <v>31.65</v>
      </c>
      <c r="AH191" s="104">
        <v>32.229999999999997</v>
      </c>
      <c r="AI191" s="104">
        <v>49.05</v>
      </c>
      <c r="AJ191" s="104">
        <v>77.98</v>
      </c>
      <c r="AK191" s="104">
        <v>82.78</v>
      </c>
      <c r="AL191" s="104">
        <v>77.7</v>
      </c>
      <c r="AM191" s="104">
        <v>44.68</v>
      </c>
      <c r="AN191" s="104">
        <v>32.75</v>
      </c>
      <c r="AO191" s="104">
        <v>32.270000000000003</v>
      </c>
      <c r="AP191" s="104">
        <v>33.9</v>
      </c>
      <c r="AQ191" s="104">
        <v>31.55</v>
      </c>
      <c r="AR191" s="104">
        <v>31.2</v>
      </c>
      <c r="AS191" s="104">
        <v>29.14</v>
      </c>
      <c r="AT191" s="104">
        <v>29.72</v>
      </c>
      <c r="AU191" s="104">
        <v>46.54</v>
      </c>
      <c r="AV191" s="104">
        <v>69.48</v>
      </c>
      <c r="AW191" s="104">
        <v>74.28</v>
      </c>
      <c r="AX191" s="104">
        <v>69.2</v>
      </c>
      <c r="AY191" s="104">
        <v>42.18</v>
      </c>
      <c r="AZ191" s="104">
        <v>30.25</v>
      </c>
      <c r="BA191" s="104">
        <v>29.77</v>
      </c>
      <c r="BB191" s="104">
        <v>33.162333629999999</v>
      </c>
      <c r="BC191" s="104">
        <v>30.812333630000001</v>
      </c>
      <c r="BD191" s="104">
        <v>30.46233363</v>
      </c>
      <c r="BE191" s="104">
        <v>28.311076589999999</v>
      </c>
      <c r="BF191" s="104">
        <v>28.891076590000001</v>
      </c>
      <c r="BG191" s="93">
        <v>45.711076589999998</v>
      </c>
      <c r="BH191" s="93">
        <v>64.012148839999995</v>
      </c>
      <c r="BI191" s="93">
        <v>68.812148840000006</v>
      </c>
      <c r="BJ191" s="93">
        <v>63.732148840000001</v>
      </c>
      <c r="BK191" s="93">
        <v>41.618180189999997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BU389"/>
  <sheetViews>
    <sheetView topLeftCell="A181" workbookViewId="0">
      <selection activeCell="D199" sqref="D199:BK199"/>
    </sheetView>
  </sheetViews>
  <sheetFormatPr defaultRowHeight="12.75"/>
  <sheetData>
    <row r="2" spans="1:63">
      <c r="A2" s="134">
        <v>36526</v>
      </c>
      <c r="B2" s="132"/>
      <c r="C2" s="135"/>
      <c r="D2" s="71">
        <f>LN('R11'!D2/'R11'!D1)</f>
        <v>-0.11628040577184841</v>
      </c>
      <c r="E2" s="71">
        <f>LN('R11'!E2/'R11'!E1)</f>
        <v>-9.1937495325685611E-2</v>
      </c>
      <c r="F2" s="71">
        <f>LN('R11'!F2/'R11'!F1)</f>
        <v>3.8431078856482059E-2</v>
      </c>
      <c r="G2" s="71">
        <f>LN('R11'!G2/'R11'!G1)</f>
        <v>0</v>
      </c>
      <c r="H2" s="71">
        <f>LN('R11'!H2/'R11'!H1)</f>
        <v>0.23903156333459732</v>
      </c>
      <c r="I2" s="71">
        <f>LN('R11'!I2/'R11'!I1)</f>
        <v>0.47445797959511571</v>
      </c>
      <c r="J2" s="71">
        <f>LN('R11'!J2/'R11'!J1)</f>
        <v>0.19624289531256264</v>
      </c>
      <c r="K2" s="71">
        <f>LN('R11'!K2/'R11'!K1)</f>
        <v>-0.20746145521513606</v>
      </c>
      <c r="L2" s="71">
        <f>LN('R11'!L2/'R11'!L1)</f>
        <v>-0.44802472252696041</v>
      </c>
      <c r="M2" s="71">
        <f>LN('R11'!M2/'R11'!M1)</f>
        <v>-6.6639677546196138E-2</v>
      </c>
      <c r="N2" s="71">
        <f>LN('R11'!N2/'R11'!N1)</f>
        <v>4.6956983087771083E-2</v>
      </c>
      <c r="O2" s="71">
        <f>LN('R11'!O2/'R11'!O1)</f>
        <v>-2.948235256450718E-2</v>
      </c>
      <c r="P2" s="71">
        <f>LN('R11'!P2/'R11'!P1)</f>
        <v>-0.10798863806409585</v>
      </c>
      <c r="Q2" s="71">
        <f>LN('R11'!Q2/'R11'!Q1)</f>
        <v>-5.5920789919598743E-2</v>
      </c>
      <c r="R2" s="71">
        <f>LN('R11'!R2/'R11'!R1)</f>
        <v>2.0202707317519469E-2</v>
      </c>
      <c r="S2" s="71">
        <f>LN('R11'!S2/'R11'!S1)</f>
        <v>2.7651531330509949E-2</v>
      </c>
      <c r="T2" s="71">
        <f>LN('R11'!T2/'R11'!T1)</f>
        <v>0.25442485069529847</v>
      </c>
      <c r="U2" s="71">
        <f>LN('R11'!U2/'R11'!U1)</f>
        <v>0.49611947637629528</v>
      </c>
      <c r="V2" s="71">
        <f>LN('R11'!V2/'R11'!V1)</f>
        <v>0.18380854591553283</v>
      </c>
      <c r="W2" s="71">
        <f>LN('R11'!W2/'R11'!W1)</f>
        <v>-0.20638286795407193</v>
      </c>
      <c r="X2" s="71">
        <f>LN('R11'!X2/'R11'!X1)</f>
        <v>-0.47314218993159585</v>
      </c>
      <c r="Y2" s="71">
        <f>LN('R11'!Y2/'R11'!Y1)</f>
        <v>-8.1646557255510954E-2</v>
      </c>
      <c r="Z2" s="71">
        <f>LN('R11'!Z2/'R11'!Z1)</f>
        <v>3.0041784902508133E-2</v>
      </c>
      <c r="AA2" s="71">
        <f>LN('R11'!AA2/'R11'!AA1)</f>
        <v>-6.2500203451714056E-3</v>
      </c>
      <c r="AB2" s="71">
        <f>LN('R11'!AB2/'R11'!AB1)</f>
        <v>-0.10745256663005036</v>
      </c>
      <c r="AC2" s="71">
        <f>LN('R11'!AC2/'R11'!AC1)</f>
        <v>-5.5619715275093275E-2</v>
      </c>
      <c r="AD2" s="71">
        <f>LN('R11'!AD2/'R11'!AD1)</f>
        <v>2.3702112306788307E-2</v>
      </c>
      <c r="AE2" s="71">
        <f>LN('R11'!AE2/'R11'!AE1)</f>
        <v>2.7398974188114347E-2</v>
      </c>
      <c r="AF2" s="71">
        <f>LN('R11'!AF2/'R11'!AF1)</f>
        <v>0.25234270600647202</v>
      </c>
      <c r="AG2" s="71">
        <f>LN('R11'!AG2/'R11'!AG1)</f>
        <v>0.51689412960237147</v>
      </c>
      <c r="AH2" s="71">
        <f>LN('R11'!AH2/'R11'!AH1)</f>
        <v>0.17913361031776734</v>
      </c>
      <c r="AI2" s="71">
        <f>LN('R11'!AI2/'R11'!AI1)</f>
        <v>-0.20730448728446377</v>
      </c>
      <c r="AJ2" s="71">
        <f>LN('R11'!AJ2/'R11'!AJ1)</f>
        <v>-0.49149416674768354</v>
      </c>
      <c r="AK2" s="71">
        <f>LN('R11'!AK2/'R11'!AK1)</f>
        <v>-8.1270756458597659E-2</v>
      </c>
      <c r="AL2" s="71">
        <f>LN('R11'!AL2/'R11'!AL1)</f>
        <v>2.9899945695673971E-2</v>
      </c>
      <c r="AM2" s="71">
        <f>LN('R11'!AM2/'R11'!AM1)</f>
        <v>-7.7821404420549628E-3</v>
      </c>
      <c r="AN2" s="71">
        <f>LN('R11'!AN2/'R11'!AN1)</f>
        <v>-0.1070981355563671</v>
      </c>
      <c r="AO2" s="71">
        <f>LN('R11'!AO2/'R11'!AO1)</f>
        <v>-5.5420793941407816E-2</v>
      </c>
      <c r="AP2" s="71">
        <f>LN('R11'!AP2/'R11'!AP1)</f>
        <v>2.7200226299156544E-2</v>
      </c>
      <c r="AQ2" s="71">
        <f>LN('R11'!AQ2/'R11'!AQ1)</f>
        <v>2.7200226299156544E-2</v>
      </c>
      <c r="AR2" s="71">
        <f>LN('R11'!AR2/'R11'!AR1)</f>
        <v>0.25070149537786779</v>
      </c>
      <c r="AS2" s="71">
        <f>LN('R11'!AS2/'R11'!AS1)</f>
        <v>0.5383959361839773</v>
      </c>
      <c r="AT2" s="71">
        <f>LN('R11'!AT2/'R11'!AT1)</f>
        <v>0.17469116792826289</v>
      </c>
      <c r="AU2" s="71">
        <f>LN('R11'!AU2/'R11'!AU1)</f>
        <v>-0.20818506738387393</v>
      </c>
      <c r="AV2" s="71">
        <f>LN('R11'!AV2/'R11'!AV1)</f>
        <v>-0.50935827207204087</v>
      </c>
      <c r="AW2" s="71">
        <f>LN('R11'!AW2/'R11'!AW1)</f>
        <v>-8.2489491375263471E-2</v>
      </c>
      <c r="AX2" s="71">
        <f>LN('R11'!AX2/'R11'!AX1)</f>
        <v>2.9806128032702044E-2</v>
      </c>
      <c r="AY2" s="71">
        <f>LN('R11'!AY2/'R11'!AY1)</f>
        <v>-7.7579908109393376E-3</v>
      </c>
      <c r="AZ2" s="71">
        <f>LN('R11'!AZ2/'R11'!AZ1)</f>
        <v>-0.10674603718186157</v>
      </c>
      <c r="BA2" s="71">
        <f>LN('R11'!BA2/'R11'!BA1)</f>
        <v>-5.5223290763194509E-2</v>
      </c>
      <c r="BB2" s="71">
        <f>LN('R11'!BB2/'R11'!BB1)</f>
        <v>3.0660652394785232E-2</v>
      </c>
      <c r="BC2" s="71">
        <f>LN('R11'!BC2/'R11'!BC1)</f>
        <v>2.7004341191674951E-2</v>
      </c>
      <c r="BD2" s="71">
        <f>LN('R11'!BD2/'R11'!BD1)</f>
        <v>0.2490816048626493</v>
      </c>
      <c r="BE2" s="71">
        <f>LN('R11'!BE2/'R11'!BE1)</f>
        <v>0.55428025301227635</v>
      </c>
      <c r="BF2" s="71">
        <f>LN('R11'!BF2/'R11'!BF1)</f>
        <v>0.17263289969020529</v>
      </c>
      <c r="BG2" s="71">
        <f>LN('R11'!BG2/'R11'!BG1)</f>
        <v>-0.2105321722811912</v>
      </c>
      <c r="BH2" s="71">
        <f>LN('R11'!BH2/'R11'!BH1)</f>
        <v>-0.52389770533334334</v>
      </c>
      <c r="BI2" s="71">
        <f>LN('R11'!BI2/'R11'!BI1)</f>
        <v>-8.2238098236972118E-2</v>
      </c>
      <c r="BJ2" s="71">
        <f>LN('R11'!BJ2/'R11'!BJ1)</f>
        <v>2.9712897318511733E-2</v>
      </c>
      <c r="BK2" s="71">
        <f>LN('R11'!BK2/'R11'!BK1)</f>
        <v>-7.7339905997363392E-3</v>
      </c>
    </row>
    <row r="3" spans="1:63">
      <c r="A3" s="134">
        <v>36528</v>
      </c>
      <c r="B3" s="132"/>
      <c r="C3" s="135"/>
      <c r="D3" s="71">
        <f>LN('R11'!D3/'R11'!D2)</f>
        <v>-5.0804512324190637E-3</v>
      </c>
      <c r="E3" s="71">
        <f>LN('R11'!E3/'R11'!E2)</f>
        <v>-7.4349784875180902E-3</v>
      </c>
      <c r="F3" s="71">
        <f>LN('R11'!F3/'R11'!F2)</f>
        <v>0</v>
      </c>
      <c r="G3" s="71">
        <f>LN('R11'!G3/'R11'!G2)</f>
        <v>0</v>
      </c>
      <c r="H3" s="71">
        <f>LN('R11'!H3/'R11'!H2)</f>
        <v>0</v>
      </c>
      <c r="I3" s="71">
        <f>LN('R11'!I3/'R11'!I2)</f>
        <v>-6.5025774875669571E-3</v>
      </c>
      <c r="J3" s="71">
        <f>LN('R11'!J3/'R11'!J2)</f>
        <v>-3.8476384520706344E-3</v>
      </c>
      <c r="K3" s="71">
        <f>LN('R11'!K3/'R11'!K2)</f>
        <v>-4.755120705010476E-3</v>
      </c>
      <c r="L3" s="71">
        <f>LN('R11'!L3/'R11'!L2)</f>
        <v>0</v>
      </c>
      <c r="M3" s="71">
        <f>LN('R11'!M3/'R11'!M2)</f>
        <v>0</v>
      </c>
      <c r="N3" s="71">
        <f>LN('R11'!N3/'R11'!N2)</f>
        <v>0</v>
      </c>
      <c r="O3" s="71">
        <f>LN('R11'!O3/'R11'!O2)</f>
        <v>0</v>
      </c>
      <c r="P3" s="71">
        <f>LN('R11'!P3/'R11'!P2)</f>
        <v>0</v>
      </c>
      <c r="Q3" s="71">
        <f>LN('R11'!Q3/'R11'!Q2)</f>
        <v>0</v>
      </c>
      <c r="R3" s="71">
        <f>LN('R11'!R3/'R11'!R2)</f>
        <v>0</v>
      </c>
      <c r="S3" s="71">
        <f>LN('R11'!S3/'R11'!S2)</f>
        <v>0</v>
      </c>
      <c r="T3" s="71">
        <f>LN('R11'!T3/'R11'!T2)</f>
        <v>0</v>
      </c>
      <c r="U3" s="71">
        <f>LN('R11'!U3/'R11'!U2)</f>
        <v>0</v>
      </c>
      <c r="V3" s="71">
        <f>LN('R11'!V3/'R11'!V2)</f>
        <v>-2.2313136814354202E-3</v>
      </c>
      <c r="W3" s="71">
        <f>LN('R11'!W3/'R11'!W2)</f>
        <v>-4.5766670274118666E-3</v>
      </c>
      <c r="X3" s="71">
        <f>LN('R11'!X3/'R11'!X2)</f>
        <v>0</v>
      </c>
      <c r="Y3" s="71">
        <f>LN('R11'!Y3/'R11'!Y2)</f>
        <v>0</v>
      </c>
      <c r="Z3" s="71">
        <f>LN('R11'!Z3/'R11'!Z2)</f>
        <v>0</v>
      </c>
      <c r="AA3" s="71">
        <f>LN('R11'!AA3/'R11'!AA2)</f>
        <v>0</v>
      </c>
      <c r="AB3" s="71">
        <f>LN('R11'!AB3/'R11'!AB2)</f>
        <v>0</v>
      </c>
      <c r="AC3" s="71">
        <f>LN('R11'!AC3/'R11'!AC2)</f>
        <v>0</v>
      </c>
      <c r="AD3" s="71">
        <f>LN('R11'!AD3/'R11'!AD2)</f>
        <v>0</v>
      </c>
      <c r="AE3" s="71">
        <f>LN('R11'!AE3/'R11'!AE2)</f>
        <v>0</v>
      </c>
      <c r="AF3" s="71">
        <f>LN('R11'!AF3/'R11'!AF2)</f>
        <v>0</v>
      </c>
      <c r="AG3" s="71">
        <f>LN('R11'!AG3/'R11'!AG2)</f>
        <v>0</v>
      </c>
      <c r="AH3" s="71">
        <f>LN('R11'!AH3/'R11'!AH2)</f>
        <v>-2.1794414729322713E-3</v>
      </c>
      <c r="AI3" s="71">
        <f>LN('R11'!AI3/'R11'!AI2)</f>
        <v>-4.4742803949210774E-3</v>
      </c>
      <c r="AJ3" s="71">
        <f>LN('R11'!AJ3/'R11'!AJ2)</f>
        <v>0</v>
      </c>
      <c r="AK3" s="71">
        <f>LN('R11'!AK3/'R11'!AK2)</f>
        <v>0</v>
      </c>
      <c r="AL3" s="71">
        <f>LN('R11'!AL3/'R11'!AL2)</f>
        <v>0</v>
      </c>
      <c r="AM3" s="71">
        <f>LN('R11'!AM3/'R11'!AM2)</f>
        <v>0</v>
      </c>
      <c r="AN3" s="71">
        <f>LN('R11'!AN3/'R11'!AN2)</f>
        <v>0</v>
      </c>
      <c r="AO3" s="71">
        <f>LN('R11'!AO3/'R11'!AO2)</f>
        <v>0</v>
      </c>
      <c r="AP3" s="71">
        <f>LN('R11'!AP3/'R11'!AP2)</f>
        <v>0</v>
      </c>
      <c r="AQ3" s="71">
        <f>LN('R11'!AQ3/'R11'!AQ2)</f>
        <v>0</v>
      </c>
      <c r="AR3" s="71">
        <f>LN('R11'!AR3/'R11'!AR2)</f>
        <v>0</v>
      </c>
      <c r="AS3" s="71">
        <f>LN('R11'!AS3/'R11'!AS2)</f>
        <v>0</v>
      </c>
      <c r="AT3" s="71">
        <f>LN('R11'!AT3/'R11'!AT2)</f>
        <v>-2.1299262578249648E-3</v>
      </c>
      <c r="AU3" s="71">
        <f>LN('R11'!AU3/'R11'!AU2)</f>
        <v>-4.3763745997988882E-3</v>
      </c>
      <c r="AV3" s="71">
        <f>LN('R11'!AV3/'R11'!AV2)</f>
        <v>0</v>
      </c>
      <c r="AW3" s="71">
        <f>LN('R11'!AW3/'R11'!AW2)</f>
        <v>0</v>
      </c>
      <c r="AX3" s="71">
        <f>LN('R11'!AX3/'R11'!AX2)</f>
        <v>0</v>
      </c>
      <c r="AY3" s="71">
        <f>LN('R11'!AY3/'R11'!AY2)</f>
        <v>0</v>
      </c>
      <c r="AZ3" s="71">
        <f>LN('R11'!AZ3/'R11'!AZ2)</f>
        <v>0</v>
      </c>
      <c r="BA3" s="71">
        <f>LN('R11'!BA3/'R11'!BA2)</f>
        <v>0</v>
      </c>
      <c r="BB3" s="71">
        <f>LN('R11'!BB3/'R11'!BB2)</f>
        <v>0</v>
      </c>
      <c r="BC3" s="71">
        <f>LN('R11'!BC3/'R11'!BC2)</f>
        <v>0</v>
      </c>
      <c r="BD3" s="71">
        <f>LN('R11'!BD3/'R11'!BD2)</f>
        <v>0</v>
      </c>
      <c r="BE3" s="71">
        <f>LN('R11'!BE3/'R11'!BE2)</f>
        <v>0</v>
      </c>
      <c r="BF3" s="71">
        <f>LN('R11'!BF3/'R11'!BF2)</f>
        <v>-2.0884100872706124E-3</v>
      </c>
      <c r="BG3" s="71">
        <f>LN('R11'!BG3/'R11'!BG2)</f>
        <v>-4.3010818993905854E-3</v>
      </c>
      <c r="BH3" s="71">
        <f>LN('R11'!BH3/'R11'!BH2)</f>
        <v>0</v>
      </c>
      <c r="BI3" s="71">
        <f>LN('R11'!BI3/'R11'!BI2)</f>
        <v>0</v>
      </c>
      <c r="BJ3" s="71">
        <f>LN('R11'!BJ3/'R11'!BJ2)</f>
        <v>0</v>
      </c>
      <c r="BK3" s="71">
        <f>LN('R11'!BK3/'R11'!BK2)</f>
        <v>0</v>
      </c>
    </row>
    <row r="4" spans="1:63">
      <c r="A4" s="134">
        <v>36529</v>
      </c>
      <c r="B4" s="132"/>
      <c r="C4" s="135"/>
      <c r="D4" s="71">
        <f>LN('R11'!D4/'R11'!D3)</f>
        <v>1.6963532481785555E-3</v>
      </c>
      <c r="E4" s="71">
        <f>LN('R11'!E4/'R11'!E3)</f>
        <v>0</v>
      </c>
      <c r="F4" s="71">
        <f>LN('R11'!F4/'R11'!F3)</f>
        <v>-7.2072384049492715E-3</v>
      </c>
      <c r="G4" s="71">
        <f>LN('R11'!G4/'R11'!G3)</f>
        <v>-7.3394824880459114E-3</v>
      </c>
      <c r="H4" s="71">
        <f>LN('R11'!H4/'R11'!H3)</f>
        <v>-7.3583849311870996E-3</v>
      </c>
      <c r="I4" s="71">
        <f>LN('R11'!I4/'R11'!I3)</f>
        <v>9.3153243811170718E-4</v>
      </c>
      <c r="J4" s="71">
        <f>LN('R11'!J4/'R11'!J3)</f>
        <v>-1.9293851248515881E-3</v>
      </c>
      <c r="K4" s="71">
        <f>LN('R11'!K4/'R11'!K3)</f>
        <v>4.7653086439048656E-4</v>
      </c>
      <c r="L4" s="71">
        <f>LN('R11'!L4/'R11'!L3)</f>
        <v>0</v>
      </c>
      <c r="M4" s="71">
        <f>LN('R11'!M4/'R11'!M3)</f>
        <v>0</v>
      </c>
      <c r="N4" s="71">
        <f>LN('R11'!N4/'R11'!N3)</f>
        <v>0</v>
      </c>
      <c r="O4" s="71">
        <f>LN('R11'!O4/'R11'!O3)</f>
        <v>0</v>
      </c>
      <c r="P4" s="71">
        <f>LN('R11'!P4/'R11'!P3)</f>
        <v>8.7336799687546315E-3</v>
      </c>
      <c r="Q4" s="71">
        <f>LN('R11'!Q4/'R11'!Q3)</f>
        <v>0</v>
      </c>
      <c r="R4" s="71">
        <f>LN('R11'!R4/'R11'!R3)</f>
        <v>0</v>
      </c>
      <c r="S4" s="71">
        <f>LN('R11'!S4/'R11'!S3)</f>
        <v>0</v>
      </c>
      <c r="T4" s="71">
        <f>LN('R11'!T4/'R11'!T3)</f>
        <v>0</v>
      </c>
      <c r="U4" s="71">
        <f>LN('R11'!U4/'R11'!U3)</f>
        <v>0</v>
      </c>
      <c r="V4" s="71">
        <f>LN('R11'!V4/'R11'!V3)</f>
        <v>0</v>
      </c>
      <c r="W4" s="71">
        <f>LN('R11'!W4/'R11'!W3)</f>
        <v>0</v>
      </c>
      <c r="X4" s="71">
        <f>LN('R11'!X4/'R11'!X3)</f>
        <v>0</v>
      </c>
      <c r="Y4" s="71">
        <f>LN('R11'!Y4/'R11'!Y3)</f>
        <v>0</v>
      </c>
      <c r="Z4" s="71">
        <f>LN('R11'!Z4/'R11'!Z3)</f>
        <v>0</v>
      </c>
      <c r="AA4" s="71">
        <f>LN('R11'!AA4/'R11'!AA3)</f>
        <v>0</v>
      </c>
      <c r="AB4" s="71">
        <f>LN('R11'!AB4/'R11'!AB3)</f>
        <v>8.6881519576378231E-3</v>
      </c>
      <c r="AC4" s="71">
        <f>LN('R11'!AC4/'R11'!AC3)</f>
        <v>0</v>
      </c>
      <c r="AD4" s="71">
        <f>LN('R11'!AD4/'R11'!AD3)</f>
        <v>0</v>
      </c>
      <c r="AE4" s="71">
        <f>LN('R11'!AE4/'R11'!AE3)</f>
        <v>0</v>
      </c>
      <c r="AF4" s="71">
        <f>LN('R11'!AF4/'R11'!AF3)</f>
        <v>0</v>
      </c>
      <c r="AG4" s="71">
        <f>LN('R11'!AG4/'R11'!AG3)</f>
        <v>0</v>
      </c>
      <c r="AH4" s="71">
        <f>LN('R11'!AH4/'R11'!AH3)</f>
        <v>0</v>
      </c>
      <c r="AI4" s="71">
        <f>LN('R11'!AI4/'R11'!AI3)</f>
        <v>0</v>
      </c>
      <c r="AJ4" s="71">
        <f>LN('R11'!AJ4/'R11'!AJ3)</f>
        <v>0</v>
      </c>
      <c r="AK4" s="71">
        <f>LN('R11'!AK4/'R11'!AK3)</f>
        <v>0</v>
      </c>
      <c r="AL4" s="71">
        <f>LN('R11'!AL4/'R11'!AL3)</f>
        <v>0</v>
      </c>
      <c r="AM4" s="71">
        <f>LN('R11'!AM4/'R11'!AM3)</f>
        <v>0</v>
      </c>
      <c r="AN4" s="71">
        <f>LN('R11'!AN4/'R11'!AN3)</f>
        <v>8.6580627431145311E-3</v>
      </c>
      <c r="AO4" s="71">
        <f>LN('R11'!AO4/'R11'!AO3)</f>
        <v>0</v>
      </c>
      <c r="AP4" s="71">
        <f>LN('R11'!AP4/'R11'!AP3)</f>
        <v>0</v>
      </c>
      <c r="AQ4" s="71">
        <f>LN('R11'!AQ4/'R11'!AQ3)</f>
        <v>0</v>
      </c>
      <c r="AR4" s="71">
        <f>LN('R11'!AR4/'R11'!AR3)</f>
        <v>0</v>
      </c>
      <c r="AS4" s="71">
        <f>LN('R11'!AS4/'R11'!AS3)</f>
        <v>0</v>
      </c>
      <c r="AT4" s="71">
        <f>LN('R11'!AT4/'R11'!AT3)</f>
        <v>0</v>
      </c>
      <c r="AU4" s="71">
        <f>LN('R11'!AU4/'R11'!AU3)</f>
        <v>0</v>
      </c>
      <c r="AV4" s="71">
        <f>LN('R11'!AV4/'R11'!AV3)</f>
        <v>0</v>
      </c>
      <c r="AW4" s="71">
        <f>LN('R11'!AW4/'R11'!AW3)</f>
        <v>0</v>
      </c>
      <c r="AX4" s="71">
        <f>LN('R11'!AX4/'R11'!AX3)</f>
        <v>0</v>
      </c>
      <c r="AY4" s="71">
        <f>LN('R11'!AY4/'R11'!AY3)</f>
        <v>0</v>
      </c>
      <c r="AZ4" s="71">
        <f>LN('R11'!AZ4/'R11'!AZ3)</f>
        <v>8.6281812233381886E-3</v>
      </c>
      <c r="BA4" s="71">
        <f>LN('R11'!BA4/'R11'!BA3)</f>
        <v>0</v>
      </c>
      <c r="BB4" s="71">
        <f>LN('R11'!BB4/'R11'!BB3)</f>
        <v>0</v>
      </c>
      <c r="BC4" s="71">
        <f>LN('R11'!BC4/'R11'!BC3)</f>
        <v>0</v>
      </c>
      <c r="BD4" s="71">
        <f>LN('R11'!BD4/'R11'!BD3)</f>
        <v>0</v>
      </c>
      <c r="BE4" s="71">
        <f>LN('R11'!BE4/'R11'!BE3)</f>
        <v>0</v>
      </c>
      <c r="BF4" s="71">
        <f>LN('R11'!BF4/'R11'!BF3)</f>
        <v>0</v>
      </c>
      <c r="BG4" s="71">
        <f>LN('R11'!BG4/'R11'!BG3)</f>
        <v>0</v>
      </c>
      <c r="BH4" s="71">
        <f>LN('R11'!BH4/'R11'!BH3)</f>
        <v>0</v>
      </c>
      <c r="BI4" s="71">
        <f>LN('R11'!BI4/'R11'!BI3)</f>
        <v>0</v>
      </c>
      <c r="BJ4" s="71">
        <f>LN('R11'!BJ4/'R11'!BJ3)</f>
        <v>0</v>
      </c>
      <c r="BK4" s="71">
        <f>LN('R11'!BK4/'R11'!BK3)</f>
        <v>0</v>
      </c>
    </row>
    <row r="5" spans="1:63">
      <c r="A5" s="134">
        <v>36530</v>
      </c>
      <c r="B5" s="132"/>
      <c r="C5" s="135"/>
      <c r="D5" s="71">
        <f>LN('R11'!D5/'R11'!D4)</f>
        <v>1.1794576492837097E-2</v>
      </c>
      <c r="E5" s="71">
        <f>LN('R11'!E5/'R11'!E4)</f>
        <v>2.0314641351179139E-2</v>
      </c>
      <c r="F5" s="71">
        <f>LN('R11'!F5/'R11'!F4)</f>
        <v>0</v>
      </c>
      <c r="G5" s="71">
        <f>LN('R11'!G5/'R11'!G4)</f>
        <v>0</v>
      </c>
      <c r="H5" s="71">
        <f>LN('R11'!H5/'R11'!H4)</f>
        <v>0</v>
      </c>
      <c r="I5" s="71">
        <f>LN('R11'!I5/'R11'!I4)</f>
        <v>0</v>
      </c>
      <c r="J5" s="71">
        <f>LN('R11'!J5/'R11'!J4)</f>
        <v>0</v>
      </c>
      <c r="K5" s="71">
        <f>LN('R11'!K5/'R11'!K4)</f>
        <v>0</v>
      </c>
      <c r="L5" s="71">
        <f>LN('R11'!L5/'R11'!L4)</f>
        <v>0</v>
      </c>
      <c r="M5" s="71">
        <f>LN('R11'!M5/'R11'!M4)</f>
        <v>0</v>
      </c>
      <c r="N5" s="71">
        <f>LN('R11'!N5/'R11'!N4)</f>
        <v>0</v>
      </c>
      <c r="O5" s="71">
        <f>LN('R11'!O5/'R11'!O4)</f>
        <v>6.2794554848431012E-3</v>
      </c>
      <c r="P5" s="71">
        <f>LN('R11'!P5/'R11'!P4)</f>
        <v>3.4722257107492787E-3</v>
      </c>
      <c r="Q5" s="71">
        <f>LN('R11'!Q5/'R11'!Q4)</f>
        <v>1.1070223754246893E-2</v>
      </c>
      <c r="R5" s="71">
        <f>LN('R11'!R5/'R11'!R4)</f>
        <v>0</v>
      </c>
      <c r="S5" s="71">
        <f>LN('R11'!S5/'R11'!S4)</f>
        <v>0</v>
      </c>
      <c r="T5" s="71">
        <f>LN('R11'!T5/'R11'!T4)</f>
        <v>0</v>
      </c>
      <c r="U5" s="71">
        <f>LN('R11'!U5/'R11'!U4)</f>
        <v>0</v>
      </c>
      <c r="V5" s="71">
        <f>LN('R11'!V5/'R11'!V4)</f>
        <v>0</v>
      </c>
      <c r="W5" s="71">
        <f>LN('R11'!W5/'R11'!W4)</f>
        <v>0</v>
      </c>
      <c r="X5" s="71">
        <f>LN('R11'!X5/'R11'!X4)</f>
        <v>0</v>
      </c>
      <c r="Y5" s="71">
        <f>LN('R11'!Y5/'R11'!Y4)</f>
        <v>0</v>
      </c>
      <c r="Z5" s="71">
        <f>LN('R11'!Z5/'R11'!Z4)</f>
        <v>0</v>
      </c>
      <c r="AA5" s="71">
        <f>LN('R11'!AA5/'R11'!AA4)</f>
        <v>6.2500203451713258E-3</v>
      </c>
      <c r="AB5" s="71">
        <f>LN('R11'!AB5/'R11'!AB4)</f>
        <v>3.4542348680876036E-3</v>
      </c>
      <c r="AC5" s="71">
        <f>LN('R11'!AC5/'R11'!AC4)</f>
        <v>1.1009285508369175E-2</v>
      </c>
      <c r="AD5" s="71">
        <f>LN('R11'!AD5/'R11'!AD4)</f>
        <v>0</v>
      </c>
      <c r="AE5" s="71">
        <f>LN('R11'!AE5/'R11'!AE4)</f>
        <v>0</v>
      </c>
      <c r="AF5" s="71">
        <f>LN('R11'!AF5/'R11'!AF4)</f>
        <v>0</v>
      </c>
      <c r="AG5" s="71">
        <f>LN('R11'!AG5/'R11'!AG4)</f>
        <v>0</v>
      </c>
      <c r="AH5" s="71">
        <f>LN('R11'!AH5/'R11'!AH4)</f>
        <v>0</v>
      </c>
      <c r="AI5" s="71">
        <f>LN('R11'!AI5/'R11'!AI4)</f>
        <v>0</v>
      </c>
      <c r="AJ5" s="71">
        <f>LN('R11'!AJ5/'R11'!AJ4)</f>
        <v>0</v>
      </c>
      <c r="AK5" s="71">
        <f>LN('R11'!AK5/'R11'!AK4)</f>
        <v>0</v>
      </c>
      <c r="AL5" s="71">
        <f>LN('R11'!AL5/'R11'!AL4)</f>
        <v>0</v>
      </c>
      <c r="AM5" s="71">
        <f>LN('R11'!AM5/'R11'!AM4)</f>
        <v>6.2305497506361628E-3</v>
      </c>
      <c r="AN5" s="71">
        <f>LN('R11'!AN5/'R11'!AN4)</f>
        <v>3.4423441909729197E-3</v>
      </c>
      <c r="AO5" s="71">
        <f>LN('R11'!AO5/'R11'!AO4)</f>
        <v>1.0969031370573937E-2</v>
      </c>
      <c r="AP5" s="71">
        <f>LN('R11'!AP5/'R11'!AP4)</f>
        <v>0</v>
      </c>
      <c r="AQ5" s="71">
        <f>LN('R11'!AQ5/'R11'!AQ4)</f>
        <v>0</v>
      </c>
      <c r="AR5" s="71">
        <f>LN('R11'!AR5/'R11'!AR4)</f>
        <v>0</v>
      </c>
      <c r="AS5" s="71">
        <f>LN('R11'!AS5/'R11'!AS4)</f>
        <v>0</v>
      </c>
      <c r="AT5" s="71">
        <f>LN('R11'!AT5/'R11'!AT4)</f>
        <v>0</v>
      </c>
      <c r="AU5" s="71">
        <f>LN('R11'!AU5/'R11'!AU4)</f>
        <v>0</v>
      </c>
      <c r="AV5" s="71">
        <f>LN('R11'!AV5/'R11'!AV4)</f>
        <v>0</v>
      </c>
      <c r="AW5" s="71">
        <f>LN('R11'!AW5/'R11'!AW4)</f>
        <v>0</v>
      </c>
      <c r="AX5" s="71">
        <f>LN('R11'!AX5/'R11'!AX4)</f>
        <v>0</v>
      </c>
      <c r="AY5" s="71">
        <f>LN('R11'!AY5/'R11'!AY4)</f>
        <v>6.2112000926404553E-3</v>
      </c>
      <c r="AZ5" s="71">
        <f>LN('R11'!AZ5/'R11'!AZ4)</f>
        <v>3.4305350967892222E-3</v>
      </c>
      <c r="BA5" s="71">
        <f>LN('R11'!BA5/'R11'!BA4)</f>
        <v>1.092907053219023E-2</v>
      </c>
      <c r="BB5" s="71">
        <f>LN('R11'!BB5/'R11'!BB4)</f>
        <v>0</v>
      </c>
      <c r="BC5" s="71">
        <f>LN('R11'!BC5/'R11'!BC4)</f>
        <v>0</v>
      </c>
      <c r="BD5" s="71">
        <f>LN('R11'!BD5/'R11'!BD4)</f>
        <v>0</v>
      </c>
      <c r="BE5" s="71">
        <f>LN('R11'!BE5/'R11'!BE4)</f>
        <v>0</v>
      </c>
      <c r="BF5" s="71">
        <f>LN('R11'!BF5/'R11'!BF4)</f>
        <v>0</v>
      </c>
      <c r="BG5" s="71">
        <f>LN('R11'!BG5/'R11'!BG4)</f>
        <v>0</v>
      </c>
      <c r="BH5" s="71">
        <f>LN('R11'!BH5/'R11'!BH4)</f>
        <v>0</v>
      </c>
      <c r="BI5" s="71">
        <f>LN('R11'!BI5/'R11'!BI4)</f>
        <v>0</v>
      </c>
      <c r="BJ5" s="71">
        <f>LN('R11'!BJ5/'R11'!BJ4)</f>
        <v>0</v>
      </c>
      <c r="BK5" s="71">
        <f>LN('R11'!BK5/'R11'!BK4)</f>
        <v>6.1919702479209804E-3</v>
      </c>
    </row>
    <row r="6" spans="1:63">
      <c r="A6" s="134">
        <v>36531</v>
      </c>
      <c r="B6" s="132"/>
      <c r="C6" s="135"/>
      <c r="D6" s="71">
        <f>LN('R11'!D6/'R11'!D5)</f>
        <v>0</v>
      </c>
      <c r="E6" s="71">
        <f>LN('R11'!E6/'R11'!E5)</f>
        <v>7.2860067309333133E-3</v>
      </c>
      <c r="F6" s="71">
        <f>LN('R11'!F6/'R11'!F5)</f>
        <v>1.4362904000361623E-2</v>
      </c>
      <c r="G6" s="71">
        <f>LN('R11'!G6/'R11'!G5)</f>
        <v>2.5455919993348737E-2</v>
      </c>
      <c r="H6" s="71">
        <f>LN('R11'!H6/'R11'!H5)</f>
        <v>-5.9259432675472694E-3</v>
      </c>
      <c r="I6" s="71">
        <f>LN('R11'!I6/'R11'!I5)</f>
        <v>-9.3546051672203489E-3</v>
      </c>
      <c r="J6" s="71">
        <f>LN('R11'!J6/'R11'!J5)</f>
        <v>7.6953053851908969E-3</v>
      </c>
      <c r="K6" s="71">
        <f>LN('R11'!K6/'R11'!K5)</f>
        <v>-4.7755582640671502E-3</v>
      </c>
      <c r="L6" s="71">
        <f>LN('R11'!L6/'R11'!L5)</f>
        <v>4.4876664693879768E-3</v>
      </c>
      <c r="M6" s="71">
        <f>LN('R11'!M6/'R11'!M5)</f>
        <v>9.5694510161506725E-3</v>
      </c>
      <c r="N6" s="71">
        <f>LN('R11'!N6/'R11'!N5)</f>
        <v>9.1324835632724723E-3</v>
      </c>
      <c r="O6" s="71">
        <f>LN('R11'!O6/'R11'!O5)</f>
        <v>0</v>
      </c>
      <c r="P6" s="71">
        <f>LN('R11'!P6/'R11'!P5)</f>
        <v>0</v>
      </c>
      <c r="Q6" s="71">
        <f>LN('R11'!Q6/'R11'!Q5)</f>
        <v>0</v>
      </c>
      <c r="R6" s="71">
        <f>LN('R11'!R6/'R11'!R5)</f>
        <v>0</v>
      </c>
      <c r="S6" s="71">
        <f>LN('R11'!S6/'R11'!S5)</f>
        <v>0</v>
      </c>
      <c r="T6" s="71">
        <f>LN('R11'!T6/'R11'!T5)</f>
        <v>0</v>
      </c>
      <c r="U6" s="71">
        <f>LN('R11'!U6/'R11'!U5)</f>
        <v>-8.9286307443013184E-3</v>
      </c>
      <c r="V6" s="71">
        <f>LN('R11'!V6/'R11'!V5)</f>
        <v>2.9739798871262569E-3</v>
      </c>
      <c r="W6" s="71">
        <f>LN('R11'!W6/'R11'!W5)</f>
        <v>-4.5977092486294314E-3</v>
      </c>
      <c r="X6" s="71">
        <f>LN('R11'!X6/'R11'!X5)</f>
        <v>4.4280515157322248E-3</v>
      </c>
      <c r="Y6" s="71">
        <f>LN('R11'!Y6/'R11'!Y5)</f>
        <v>9.5847379129873102E-3</v>
      </c>
      <c r="Z6" s="71">
        <f>LN('R11'!Z6/'R11'!Z5)</f>
        <v>9.3023926623134103E-3</v>
      </c>
      <c r="AA6" s="71">
        <f>LN('R11'!AA6/'R11'!AA5)</f>
        <v>0</v>
      </c>
      <c r="AB6" s="71">
        <f>LN('R11'!AB6/'R11'!AB5)</f>
        <v>0</v>
      </c>
      <c r="AC6" s="71">
        <f>LN('R11'!AC6/'R11'!AC5)</f>
        <v>0</v>
      </c>
      <c r="AD6" s="71">
        <f>LN('R11'!AD6/'R11'!AD5)</f>
        <v>0</v>
      </c>
      <c r="AE6" s="71">
        <f>LN('R11'!AE6/'R11'!AE5)</f>
        <v>0</v>
      </c>
      <c r="AF6" s="71">
        <f>LN('R11'!AF6/'R11'!AF5)</f>
        <v>0</v>
      </c>
      <c r="AG6" s="71">
        <f>LN('R11'!AG6/'R11'!AG5)</f>
        <v>-8.6806100643058801E-3</v>
      </c>
      <c r="AH6" s="71">
        <f>LN('R11'!AH6/'R11'!AH5)</f>
        <v>2.9048676926302069E-3</v>
      </c>
      <c r="AI6" s="71">
        <f>LN('R11'!AI6/'R11'!AI5)</f>
        <v>-4.4943895878393264E-3</v>
      </c>
      <c r="AJ6" s="71">
        <f>LN('R11'!AJ6/'R11'!AJ5)</f>
        <v>4.4085302847659564E-3</v>
      </c>
      <c r="AK6" s="71">
        <f>LN('R11'!AK6/'R11'!AK5)</f>
        <v>9.5390230467589099E-3</v>
      </c>
      <c r="AL6" s="71">
        <f>LN('R11'!AL6/'R11'!AL5)</f>
        <v>9.2593254127967262E-3</v>
      </c>
      <c r="AM6" s="71">
        <f>LN('R11'!AM6/'R11'!AM5)</f>
        <v>0</v>
      </c>
      <c r="AN6" s="71">
        <f>LN('R11'!AN6/'R11'!AN5)</f>
        <v>0</v>
      </c>
      <c r="AO6" s="71">
        <f>LN('R11'!AO6/'R11'!AO5)</f>
        <v>0</v>
      </c>
      <c r="AP6" s="71">
        <f>LN('R11'!AP6/'R11'!AP5)</f>
        <v>0</v>
      </c>
      <c r="AQ6" s="71">
        <f>LN('R11'!AQ6/'R11'!AQ5)</f>
        <v>0</v>
      </c>
      <c r="AR6" s="71">
        <f>LN('R11'!AR6/'R11'!AR5)</f>
        <v>0</v>
      </c>
      <c r="AS6" s="71">
        <f>LN('R11'!AS6/'R11'!AS5)</f>
        <v>-8.4459961534108698E-3</v>
      </c>
      <c r="AT6" s="71">
        <f>LN('R11'!AT6/'R11'!AT5)</f>
        <v>2.838894738425093E-3</v>
      </c>
      <c r="AU6" s="71">
        <f>LN('R11'!AU6/'R11'!AU5)</f>
        <v>-4.3956114730381093E-3</v>
      </c>
      <c r="AV6" s="71">
        <f>LN('R11'!AV6/'R11'!AV5)</f>
        <v>4.3891804187631868E-3</v>
      </c>
      <c r="AW6" s="71">
        <f>LN('R11'!AW6/'R11'!AW5)</f>
        <v>9.5087879690273561E-3</v>
      </c>
      <c r="AX6" s="71">
        <f>LN('R11'!AX6/'R11'!AX5)</f>
        <v>9.2308347755303017E-3</v>
      </c>
      <c r="AY6" s="71">
        <f>LN('R11'!AY6/'R11'!AY5)</f>
        <v>0</v>
      </c>
      <c r="AZ6" s="71">
        <f>LN('R11'!AZ6/'R11'!AZ5)</f>
        <v>0</v>
      </c>
      <c r="BA6" s="71">
        <f>LN('R11'!BA6/'R11'!BA5)</f>
        <v>0</v>
      </c>
      <c r="BB6" s="71">
        <f>LN('R11'!BB6/'R11'!BB5)</f>
        <v>0</v>
      </c>
      <c r="BC6" s="71">
        <f>LN('R11'!BC6/'R11'!BC5)</f>
        <v>0</v>
      </c>
      <c r="BD6" s="71">
        <f>LN('R11'!BD6/'R11'!BD5)</f>
        <v>0</v>
      </c>
      <c r="BE6" s="71">
        <f>LN('R11'!BE6/'R11'!BE5)</f>
        <v>-8.2645098498934245E-3</v>
      </c>
      <c r="BF6" s="71">
        <f>LN('R11'!BF6/'R11'!BF5)</f>
        <v>2.7835786936463991E-3</v>
      </c>
      <c r="BG6" s="71">
        <f>LN('R11'!BG6/'R11'!BG5)</f>
        <v>-4.3196611445163961E-3</v>
      </c>
      <c r="BH6" s="71">
        <f>LN('R11'!BH6/'R11'!BH5)</f>
        <v>4.3763745997987815E-3</v>
      </c>
      <c r="BI6" s="71">
        <f>LN('R11'!BI6/'R11'!BI5)</f>
        <v>9.4787439545437387E-3</v>
      </c>
      <c r="BJ6" s="71">
        <f>LN('R11'!BJ6/'R11'!BJ5)</f>
        <v>9.2025189311619199E-3</v>
      </c>
      <c r="BK6" s="71">
        <f>LN('R11'!BK6/'R11'!BK5)</f>
        <v>0</v>
      </c>
    </row>
    <row r="7" spans="1:63">
      <c r="A7" s="134">
        <v>36532</v>
      </c>
      <c r="B7" s="132"/>
      <c r="C7" s="135"/>
      <c r="D7" s="71">
        <f>LN('R11'!D7/'R11'!D6)</f>
        <v>8.3403319162189508E-3</v>
      </c>
      <c r="E7" s="71">
        <f>LN('R11'!E7/'R11'!E6)</f>
        <v>5.4298775943692401E-3</v>
      </c>
      <c r="F7" s="71">
        <f>LN('R11'!F7/'R11'!F6)</f>
        <v>0</v>
      </c>
      <c r="G7" s="71">
        <f>LN('R11'!G7/'R11'!G6)</f>
        <v>0</v>
      </c>
      <c r="H7" s="71">
        <f>LN('R11'!H7/'R11'!H6)</f>
        <v>0</v>
      </c>
      <c r="I7" s="71">
        <f>LN('R11'!I7/'R11'!I6)</f>
        <v>0</v>
      </c>
      <c r="J7" s="71">
        <f>LN('R11'!J7/'R11'!J6)</f>
        <v>0</v>
      </c>
      <c r="K7" s="71">
        <f>LN('R11'!K7/'R11'!K6)</f>
        <v>0</v>
      </c>
      <c r="L7" s="71">
        <f>LN('R11'!L7/'R11'!L6)</f>
        <v>0</v>
      </c>
      <c r="M7" s="71">
        <f>LN('R11'!M7/'R11'!M6)</f>
        <v>0</v>
      </c>
      <c r="N7" s="71">
        <f>LN('R11'!N7/'R11'!N6)</f>
        <v>0</v>
      </c>
      <c r="O7" s="71">
        <f>LN('R11'!O7/'R11'!O6)</f>
        <v>0</v>
      </c>
      <c r="P7" s="71">
        <f>LN('R11'!P7/'R11'!P6)</f>
        <v>0</v>
      </c>
      <c r="Q7" s="71">
        <f>LN('R11'!Q7/'R11'!Q6)</f>
        <v>0</v>
      </c>
      <c r="R7" s="71">
        <f>LN('R11'!R7/'R11'!R6)</f>
        <v>0</v>
      </c>
      <c r="S7" s="71">
        <f>LN('R11'!S7/'R11'!S6)</f>
        <v>0</v>
      </c>
      <c r="T7" s="71">
        <f>LN('R11'!T7/'R11'!T6)</f>
        <v>0</v>
      </c>
      <c r="U7" s="71">
        <f>LN('R11'!U7/'R11'!U6)</f>
        <v>0</v>
      </c>
      <c r="V7" s="71">
        <f>LN('R11'!V7/'R11'!V6)</f>
        <v>0</v>
      </c>
      <c r="W7" s="71">
        <f>LN('R11'!W7/'R11'!W6)</f>
        <v>0</v>
      </c>
      <c r="X7" s="71">
        <f>LN('R11'!X7/'R11'!X6)</f>
        <v>0</v>
      </c>
      <c r="Y7" s="71">
        <f>LN('R11'!Y7/'R11'!Y6)</f>
        <v>0</v>
      </c>
      <c r="Z7" s="71">
        <f>LN('R11'!Z7/'R11'!Z6)</f>
        <v>0</v>
      </c>
      <c r="AA7" s="71">
        <f>LN('R11'!AA7/'R11'!AA6)</f>
        <v>0</v>
      </c>
      <c r="AB7" s="71">
        <f>LN('R11'!AB7/'R11'!AB6)</f>
        <v>0</v>
      </c>
      <c r="AC7" s="71">
        <f>LN('R11'!AC7/'R11'!AC6)</f>
        <v>0</v>
      </c>
      <c r="AD7" s="71">
        <f>LN('R11'!AD7/'R11'!AD6)</f>
        <v>0</v>
      </c>
      <c r="AE7" s="71">
        <f>LN('R11'!AE7/'R11'!AE6)</f>
        <v>0</v>
      </c>
      <c r="AF7" s="71">
        <f>LN('R11'!AF7/'R11'!AF6)</f>
        <v>0</v>
      </c>
      <c r="AG7" s="71">
        <f>LN('R11'!AG7/'R11'!AG6)</f>
        <v>0</v>
      </c>
      <c r="AH7" s="71">
        <f>LN('R11'!AH7/'R11'!AH6)</f>
        <v>0</v>
      </c>
      <c r="AI7" s="71">
        <f>LN('R11'!AI7/'R11'!AI6)</f>
        <v>0</v>
      </c>
      <c r="AJ7" s="71">
        <f>LN('R11'!AJ7/'R11'!AJ6)</f>
        <v>0</v>
      </c>
      <c r="AK7" s="71">
        <f>LN('R11'!AK7/'R11'!AK6)</f>
        <v>0</v>
      </c>
      <c r="AL7" s="71">
        <f>LN('R11'!AL7/'R11'!AL6)</f>
        <v>0</v>
      </c>
      <c r="AM7" s="71">
        <f>LN('R11'!AM7/'R11'!AM6)</f>
        <v>0</v>
      </c>
      <c r="AN7" s="71">
        <f>LN('R11'!AN7/'R11'!AN6)</f>
        <v>0</v>
      </c>
      <c r="AO7" s="71">
        <f>LN('R11'!AO7/'R11'!AO6)</f>
        <v>0</v>
      </c>
      <c r="AP7" s="71">
        <f>LN('R11'!AP7/'R11'!AP6)</f>
        <v>0</v>
      </c>
      <c r="AQ7" s="71">
        <f>LN('R11'!AQ7/'R11'!AQ6)</f>
        <v>0</v>
      </c>
      <c r="AR7" s="71">
        <f>LN('R11'!AR7/'R11'!AR6)</f>
        <v>0</v>
      </c>
      <c r="AS7" s="71">
        <f>LN('R11'!AS7/'R11'!AS6)</f>
        <v>0</v>
      </c>
      <c r="AT7" s="71">
        <f>LN('R11'!AT7/'R11'!AT6)</f>
        <v>0</v>
      </c>
      <c r="AU7" s="71">
        <f>LN('R11'!AU7/'R11'!AU6)</f>
        <v>0</v>
      </c>
      <c r="AV7" s="71">
        <f>LN('R11'!AV7/'R11'!AV6)</f>
        <v>0</v>
      </c>
      <c r="AW7" s="71">
        <f>LN('R11'!AW7/'R11'!AW6)</f>
        <v>0</v>
      </c>
      <c r="AX7" s="71">
        <f>LN('R11'!AX7/'R11'!AX6)</f>
        <v>0</v>
      </c>
      <c r="AY7" s="71">
        <f>LN('R11'!AY7/'R11'!AY6)</f>
        <v>0</v>
      </c>
      <c r="AZ7" s="71">
        <f>LN('R11'!AZ7/'R11'!AZ6)</f>
        <v>0</v>
      </c>
      <c r="BA7" s="71">
        <f>LN('R11'!BA7/'R11'!BA6)</f>
        <v>0</v>
      </c>
      <c r="BB7" s="71">
        <f>LN('R11'!BB7/'R11'!BB6)</f>
        <v>0</v>
      </c>
      <c r="BC7" s="71">
        <f>LN('R11'!BC7/'R11'!BC6)</f>
        <v>0</v>
      </c>
      <c r="BD7" s="71">
        <f>LN('R11'!BD7/'R11'!BD6)</f>
        <v>0</v>
      </c>
      <c r="BE7" s="71">
        <f>LN('R11'!BE7/'R11'!BE6)</f>
        <v>0</v>
      </c>
      <c r="BF7" s="71">
        <f>LN('R11'!BF7/'R11'!BF6)</f>
        <v>0</v>
      </c>
      <c r="BG7" s="71">
        <f>LN('R11'!BG7/'R11'!BG6)</f>
        <v>0</v>
      </c>
      <c r="BH7" s="71">
        <f>LN('R11'!BH7/'R11'!BH6)</f>
        <v>0</v>
      </c>
      <c r="BI7" s="71">
        <f>LN('R11'!BI7/'R11'!BI6)</f>
        <v>0</v>
      </c>
      <c r="BJ7" s="71">
        <f>LN('R11'!BJ7/'R11'!BJ6)</f>
        <v>0</v>
      </c>
      <c r="BK7" s="71">
        <f>LN('R11'!BK7/'R11'!BK6)</f>
        <v>0</v>
      </c>
    </row>
    <row r="8" spans="1:63">
      <c r="A8" s="134">
        <v>36535</v>
      </c>
      <c r="B8" s="132"/>
      <c r="C8" s="135"/>
      <c r="D8" s="71">
        <f>LN('R11'!D8/'R11'!D7)</f>
        <v>-6.6666913581893451E-3</v>
      </c>
      <c r="E8" s="71">
        <f>LN('R11'!E8/'R11'!E7)</f>
        <v>-3.6166404701884389E-3</v>
      </c>
      <c r="F8" s="71">
        <f>LN('R11'!F8/'R11'!F7)</f>
        <v>0</v>
      </c>
      <c r="G8" s="71">
        <f>LN('R11'!G8/'R11'!G7)</f>
        <v>0</v>
      </c>
      <c r="H8" s="71">
        <f>LN('R11'!H8/'R11'!H7)</f>
        <v>-2.9761926730460012E-3</v>
      </c>
      <c r="I8" s="71">
        <f>LN('R11'!I8/'R11'!I7)</f>
        <v>-9.4429408002820719E-3</v>
      </c>
      <c r="J8" s="71">
        <f>LN('R11'!J8/'R11'!J7)</f>
        <v>0</v>
      </c>
      <c r="K8" s="71">
        <f>LN('R11'!K8/'R11'!K7)</f>
        <v>-4.7984736985528416E-3</v>
      </c>
      <c r="L8" s="71">
        <f>LN('R11'!L8/'R11'!L7)</f>
        <v>0</v>
      </c>
      <c r="M8" s="71">
        <f>LN('R11'!M8/'R11'!M7)</f>
        <v>0</v>
      </c>
      <c r="N8" s="71">
        <f>LN('R11'!N8/'R11'!N7)</f>
        <v>0</v>
      </c>
      <c r="O8" s="71">
        <f>LN('R11'!O8/'R11'!O7)</f>
        <v>0</v>
      </c>
      <c r="P8" s="71">
        <f>LN('R11'!P8/'R11'!P7)</f>
        <v>0</v>
      </c>
      <c r="Q8" s="71">
        <f>LN('R11'!Q8/'R11'!Q7)</f>
        <v>0</v>
      </c>
      <c r="R8" s="71">
        <f>LN('R11'!R8/'R11'!R7)</f>
        <v>0</v>
      </c>
      <c r="S8" s="71">
        <f>LN('R11'!S8/'R11'!S7)</f>
        <v>0</v>
      </c>
      <c r="T8" s="71">
        <f>LN('R11'!T8/'R11'!T7)</f>
        <v>-1.0196738020515093E-2</v>
      </c>
      <c r="U8" s="71">
        <f>LN('R11'!U8/'R11'!U7)</f>
        <v>-9.009069942365968E-3</v>
      </c>
      <c r="V8" s="71">
        <f>LN('R11'!V8/'R11'!V7)</f>
        <v>0</v>
      </c>
      <c r="W8" s="71">
        <f>LN('R11'!W8/'R11'!W7)</f>
        <v>-4.6189458562945285E-3</v>
      </c>
      <c r="X8" s="71">
        <f>LN('R11'!X8/'R11'!X7)</f>
        <v>0</v>
      </c>
      <c r="Y8" s="71">
        <f>LN('R11'!Y8/'R11'!Y7)</f>
        <v>0</v>
      </c>
      <c r="Z8" s="71">
        <f>LN('R11'!Z8/'R11'!Z7)</f>
        <v>0</v>
      </c>
      <c r="AA8" s="71">
        <f>LN('R11'!AA8/'R11'!AA7)</f>
        <v>0</v>
      </c>
      <c r="AB8" s="71">
        <f>LN('R11'!AB8/'R11'!AB7)</f>
        <v>0</v>
      </c>
      <c r="AC8" s="71">
        <f>LN('R11'!AC8/'R11'!AC7)</f>
        <v>0</v>
      </c>
      <c r="AD8" s="71">
        <f>LN('R11'!AD8/'R11'!AD7)</f>
        <v>0</v>
      </c>
      <c r="AE8" s="71">
        <f>LN('R11'!AE8/'R11'!AE7)</f>
        <v>0</v>
      </c>
      <c r="AF8" s="71">
        <f>LN('R11'!AF8/'R11'!AF7)</f>
        <v>-1.0123007631448565E-2</v>
      </c>
      <c r="AG8" s="71">
        <f>LN('R11'!AG8/'R11'!AG7)</f>
        <v>-8.7566233788346198E-3</v>
      </c>
      <c r="AH8" s="71">
        <f>LN('R11'!AH8/'R11'!AH7)</f>
        <v>0</v>
      </c>
      <c r="AI8" s="71">
        <f>LN('R11'!AI8/'R11'!AI7)</f>
        <v>-4.5146803545265827E-3</v>
      </c>
      <c r="AJ8" s="71">
        <f>LN('R11'!AJ8/'R11'!AJ7)</f>
        <v>0</v>
      </c>
      <c r="AK8" s="71">
        <f>LN('R11'!AK8/'R11'!AK7)</f>
        <v>0</v>
      </c>
      <c r="AL8" s="71">
        <f>LN('R11'!AL8/'R11'!AL7)</f>
        <v>0</v>
      </c>
      <c r="AM8" s="71">
        <f>LN('R11'!AM8/'R11'!AM7)</f>
        <v>0</v>
      </c>
      <c r="AN8" s="71">
        <f>LN('R11'!AN8/'R11'!AN7)</f>
        <v>0</v>
      </c>
      <c r="AO8" s="71">
        <f>LN('R11'!AO8/'R11'!AO7)</f>
        <v>0</v>
      </c>
      <c r="AP8" s="71">
        <f>LN('R11'!AP8/'R11'!AP7)</f>
        <v>0</v>
      </c>
      <c r="AQ8" s="71">
        <f>LN('R11'!AQ8/'R11'!AQ7)</f>
        <v>0</v>
      </c>
      <c r="AR8" s="71">
        <f>LN('R11'!AR8/'R11'!AR7)</f>
        <v>-1.0064786616140709E-2</v>
      </c>
      <c r="AS8" s="71">
        <f>LN('R11'!AS8/'R11'!AS7)</f>
        <v>-8.5179390653024791E-3</v>
      </c>
      <c r="AT8" s="71">
        <f>LN('R11'!AT8/'R11'!AT7)</f>
        <v>0</v>
      </c>
      <c r="AU8" s="71">
        <f>LN('R11'!AU8/'R11'!AU7)</f>
        <v>-4.4150182091168312E-3</v>
      </c>
      <c r="AV8" s="71">
        <f>LN('R11'!AV8/'R11'!AV7)</f>
        <v>0</v>
      </c>
      <c r="AW8" s="71">
        <f>LN('R11'!AW8/'R11'!AW7)</f>
        <v>0</v>
      </c>
      <c r="AX8" s="71">
        <f>LN('R11'!AX8/'R11'!AX7)</f>
        <v>0</v>
      </c>
      <c r="AY8" s="71">
        <f>LN('R11'!AY8/'R11'!AY7)</f>
        <v>0</v>
      </c>
      <c r="AZ8" s="71">
        <f>LN('R11'!AZ8/'R11'!AZ7)</f>
        <v>0</v>
      </c>
      <c r="BA8" s="71">
        <f>LN('R11'!BA8/'R11'!BA7)</f>
        <v>0</v>
      </c>
      <c r="BB8" s="71">
        <f>LN('R11'!BB8/'R11'!BB7)</f>
        <v>0</v>
      </c>
      <c r="BC8" s="71">
        <f>LN('R11'!BC8/'R11'!BC7)</f>
        <v>0</v>
      </c>
      <c r="BD8" s="71">
        <f>LN('R11'!BD8/'R11'!BD7)</f>
        <v>-1.0007231476245243E-2</v>
      </c>
      <c r="BE8" s="71">
        <f>LN('R11'!BE8/'R11'!BE7)</f>
        <v>-8.3333815591442994E-3</v>
      </c>
      <c r="BF8" s="71">
        <f>LN('R11'!BF8/'R11'!BF7)</f>
        <v>0</v>
      </c>
      <c r="BG8" s="71">
        <f>LN('R11'!BG8/'R11'!BG7)</f>
        <v>-4.3384015985981298E-3</v>
      </c>
      <c r="BH8" s="71">
        <f>LN('R11'!BH8/'R11'!BH7)</f>
        <v>0</v>
      </c>
      <c r="BI8" s="71">
        <f>LN('R11'!BI8/'R11'!BI7)</f>
        <v>0</v>
      </c>
      <c r="BJ8" s="71">
        <f>LN('R11'!BJ8/'R11'!BJ7)</f>
        <v>0</v>
      </c>
      <c r="BK8" s="71">
        <f>LN('R11'!BK8/'R11'!BK7)</f>
        <v>0</v>
      </c>
    </row>
    <row r="9" spans="1:63">
      <c r="A9" s="134">
        <v>36536</v>
      </c>
      <c r="B9" s="132"/>
      <c r="C9" s="135"/>
      <c r="D9" s="71">
        <f>LN('R11'!D9/'R11'!D8)</f>
        <v>1.6708441648177223E-3</v>
      </c>
      <c r="E9" s="71">
        <f>LN('R11'!E9/'R11'!E8)</f>
        <v>0</v>
      </c>
      <c r="F9" s="71">
        <f>LN('R11'!F9/'R11'!F8)</f>
        <v>-1.4362904000361649E-2</v>
      </c>
      <c r="G9" s="71">
        <f>LN('R11'!G9/'R11'!G8)</f>
        <v>-1.7969456767016304E-3</v>
      </c>
      <c r="H9" s="71">
        <f>LN('R11'!H9/'R11'!H8)</f>
        <v>-2.9850768434531742E-3</v>
      </c>
      <c r="I9" s="71">
        <f>LN('R11'!I9/'R11'!I8)</f>
        <v>-9.5329606587236382E-3</v>
      </c>
      <c r="J9" s="71">
        <f>LN('R11'!J9/'R11'!J8)</f>
        <v>0</v>
      </c>
      <c r="K9" s="71">
        <f>LN('R11'!K9/'R11'!K8)</f>
        <v>0</v>
      </c>
      <c r="L9" s="71">
        <f>LN('R11'!L9/'R11'!L8)</f>
        <v>0</v>
      </c>
      <c r="M9" s="71">
        <f>LN('R11'!M9/'R11'!M8)</f>
        <v>0</v>
      </c>
      <c r="N9" s="71">
        <f>LN('R11'!N9/'R11'!N8)</f>
        <v>0</v>
      </c>
      <c r="O9" s="71">
        <f>LN('R11'!O9/'R11'!O8)</f>
        <v>0</v>
      </c>
      <c r="P9" s="71">
        <f>LN('R11'!P9/'R11'!P8)</f>
        <v>0</v>
      </c>
      <c r="Q9" s="71">
        <f>LN('R11'!Q9/'R11'!Q8)</f>
        <v>0</v>
      </c>
      <c r="R9" s="71">
        <f>LN('R11'!R9/'R11'!R8)</f>
        <v>0</v>
      </c>
      <c r="S9" s="71">
        <f>LN('R11'!S9/'R11'!S8)</f>
        <v>0</v>
      </c>
      <c r="T9" s="71">
        <f>LN('R11'!T9/'R11'!T8)</f>
        <v>0</v>
      </c>
      <c r="U9" s="71">
        <f>LN('R11'!U9/'R11'!U8)</f>
        <v>0</v>
      </c>
      <c r="V9" s="71">
        <f>LN('R11'!V9/'R11'!V8)</f>
        <v>0</v>
      </c>
      <c r="W9" s="71">
        <f>LN('R11'!W9/'R11'!W8)</f>
        <v>0</v>
      </c>
      <c r="X9" s="71">
        <f>LN('R11'!X9/'R11'!X8)</f>
        <v>0</v>
      </c>
      <c r="Y9" s="71">
        <f>LN('R11'!Y9/'R11'!Y8)</f>
        <v>0</v>
      </c>
      <c r="Z9" s="71">
        <f>LN('R11'!Z9/'R11'!Z8)</f>
        <v>0</v>
      </c>
      <c r="AA9" s="71">
        <f>LN('R11'!AA9/'R11'!AA8)</f>
        <v>0</v>
      </c>
      <c r="AB9" s="71">
        <f>LN('R11'!AB9/'R11'!AB8)</f>
        <v>0</v>
      </c>
      <c r="AC9" s="71">
        <f>LN('R11'!AC9/'R11'!AC8)</f>
        <v>0</v>
      </c>
      <c r="AD9" s="71">
        <f>LN('R11'!AD9/'R11'!AD8)</f>
        <v>0</v>
      </c>
      <c r="AE9" s="71">
        <f>LN('R11'!AE9/'R11'!AE8)</f>
        <v>0</v>
      </c>
      <c r="AF9" s="71">
        <f>LN('R11'!AF9/'R11'!AF8)</f>
        <v>0</v>
      </c>
      <c r="AG9" s="71">
        <f>LN('R11'!AG9/'R11'!AG8)</f>
        <v>0</v>
      </c>
      <c r="AH9" s="71">
        <f>LN('R11'!AH9/'R11'!AH8)</f>
        <v>0</v>
      </c>
      <c r="AI9" s="71">
        <f>LN('R11'!AI9/'R11'!AI8)</f>
        <v>0</v>
      </c>
      <c r="AJ9" s="71">
        <f>LN('R11'!AJ9/'R11'!AJ8)</f>
        <v>0</v>
      </c>
      <c r="AK9" s="71">
        <f>LN('R11'!AK9/'R11'!AK8)</f>
        <v>0</v>
      </c>
      <c r="AL9" s="71">
        <f>LN('R11'!AL9/'R11'!AL8)</f>
        <v>0</v>
      </c>
      <c r="AM9" s="71">
        <f>LN('R11'!AM9/'R11'!AM8)</f>
        <v>0</v>
      </c>
      <c r="AN9" s="71">
        <f>LN('R11'!AN9/'R11'!AN8)</f>
        <v>0</v>
      </c>
      <c r="AO9" s="71">
        <f>LN('R11'!AO9/'R11'!AO8)</f>
        <v>0</v>
      </c>
      <c r="AP9" s="71">
        <f>LN('R11'!AP9/'R11'!AP8)</f>
        <v>0</v>
      </c>
      <c r="AQ9" s="71">
        <f>LN('R11'!AQ9/'R11'!AQ8)</f>
        <v>0</v>
      </c>
      <c r="AR9" s="71">
        <f>LN('R11'!AR9/'R11'!AR8)</f>
        <v>0</v>
      </c>
      <c r="AS9" s="71">
        <f>LN('R11'!AS9/'R11'!AS8)</f>
        <v>0</v>
      </c>
      <c r="AT9" s="71">
        <f>LN('R11'!AT9/'R11'!AT8)</f>
        <v>0</v>
      </c>
      <c r="AU9" s="71">
        <f>LN('R11'!AU9/'R11'!AU8)</f>
        <v>0</v>
      </c>
      <c r="AV9" s="71">
        <f>LN('R11'!AV9/'R11'!AV8)</f>
        <v>0</v>
      </c>
      <c r="AW9" s="71">
        <f>LN('R11'!AW9/'R11'!AW8)</f>
        <v>0</v>
      </c>
      <c r="AX9" s="71">
        <f>LN('R11'!AX9/'R11'!AX8)</f>
        <v>0</v>
      </c>
      <c r="AY9" s="71">
        <f>LN('R11'!AY9/'R11'!AY8)</f>
        <v>0</v>
      </c>
      <c r="AZ9" s="71">
        <f>LN('R11'!AZ9/'R11'!AZ8)</f>
        <v>0</v>
      </c>
      <c r="BA9" s="71">
        <f>LN('R11'!BA9/'R11'!BA8)</f>
        <v>0</v>
      </c>
      <c r="BB9" s="71">
        <f>LN('R11'!BB9/'R11'!BB8)</f>
        <v>0</v>
      </c>
      <c r="BC9" s="71">
        <f>LN('R11'!BC9/'R11'!BC8)</f>
        <v>0</v>
      </c>
      <c r="BD9" s="71">
        <f>LN('R11'!BD9/'R11'!BD8)</f>
        <v>0</v>
      </c>
      <c r="BE9" s="71">
        <f>LN('R11'!BE9/'R11'!BE8)</f>
        <v>0</v>
      </c>
      <c r="BF9" s="71">
        <f>LN('R11'!BF9/'R11'!BF8)</f>
        <v>0</v>
      </c>
      <c r="BG9" s="71">
        <f>LN('R11'!BG9/'R11'!BG8)</f>
        <v>0</v>
      </c>
      <c r="BH9" s="71">
        <f>LN('R11'!BH9/'R11'!BH8)</f>
        <v>0</v>
      </c>
      <c r="BI9" s="71">
        <f>LN('R11'!BI9/'R11'!BI8)</f>
        <v>0</v>
      </c>
      <c r="BJ9" s="71">
        <f>LN('R11'!BJ9/'R11'!BJ8)</f>
        <v>0</v>
      </c>
      <c r="BK9" s="71">
        <f>LN('R11'!BK9/'R11'!BK8)</f>
        <v>0</v>
      </c>
    </row>
    <row r="10" spans="1:63">
      <c r="A10" s="134">
        <v>36537</v>
      </c>
      <c r="B10" s="132"/>
      <c r="C10" s="135"/>
      <c r="D10" s="71">
        <f>LN('R11'!D10/'R11'!D9)</f>
        <v>0</v>
      </c>
      <c r="E10" s="71">
        <f>LN('R11'!E10/'R11'!E9)</f>
        <v>-9.0992438551141461E-3</v>
      </c>
      <c r="F10" s="71">
        <f>LN('R11'!F10/'R11'!F9)</f>
        <v>1.6143848371356424E-2</v>
      </c>
      <c r="G10" s="71">
        <f>LN('R11'!G10/'R11'!G9)</f>
        <v>7.168489478612497E-3</v>
      </c>
      <c r="H10" s="71">
        <f>LN('R11'!H10/'R11'!H9)</f>
        <v>7.4460507840785322E-3</v>
      </c>
      <c r="I10" s="71">
        <f>LN('R11'!I10/'R11'!I9)</f>
        <v>0</v>
      </c>
      <c r="J10" s="71">
        <f>LN('R11'!J10/'R11'!J9)</f>
        <v>-3.7633007818377718E-3</v>
      </c>
      <c r="K10" s="71">
        <f>LN('R11'!K10/'R11'!K9)</f>
        <v>-2.7937015424615462E-3</v>
      </c>
      <c r="L10" s="71">
        <f>LN('R11'!L10/'R11'!L9)</f>
        <v>8.9153636579523288E-3</v>
      </c>
      <c r="M10" s="71">
        <f>LN('R11'!M10/'R11'!M9)</f>
        <v>6.3291350516475296E-3</v>
      </c>
      <c r="N10" s="71">
        <f>LN('R11'!N10/'R11'!N9)</f>
        <v>6.0423144559626617E-3</v>
      </c>
      <c r="O10" s="71">
        <f>LN('R11'!O10/'R11'!O9)</f>
        <v>0</v>
      </c>
      <c r="P10" s="71">
        <f>LN('R11'!P10/'R11'!P9)</f>
        <v>0</v>
      </c>
      <c r="Q10" s="71">
        <f>LN('R11'!Q10/'R11'!Q9)</f>
        <v>0</v>
      </c>
      <c r="R10" s="71">
        <f>LN('R11'!R10/'R11'!R9)</f>
        <v>0</v>
      </c>
      <c r="S10" s="71">
        <f>LN('R11'!S10/'R11'!S9)</f>
        <v>0</v>
      </c>
      <c r="T10" s="71">
        <f>LN('R11'!T10/'R11'!T9)</f>
        <v>0</v>
      </c>
      <c r="U10" s="71">
        <f>LN('R11'!U10/'R11'!U9)</f>
        <v>-9.0909717012519625E-3</v>
      </c>
      <c r="V10" s="71">
        <f>LN('R11'!V10/'R11'!V9)</f>
        <v>-1.4858843744244403E-3</v>
      </c>
      <c r="W10" s="71">
        <f>LN('R11'!W10/'R11'!W9)</f>
        <v>-2.7816429618768026E-3</v>
      </c>
      <c r="X10" s="71">
        <f>LN('R11'!X10/'R11'!X9)</f>
        <v>8.797710703529131E-3</v>
      </c>
      <c r="Y10" s="71">
        <f>LN('R11'!Y10/'R11'!Y9)</f>
        <v>6.3391654437356757E-3</v>
      </c>
      <c r="Z10" s="71">
        <f>LN('R11'!Z10/'R11'!Z9)</f>
        <v>6.1538655743782859E-3</v>
      </c>
      <c r="AA10" s="71">
        <f>LN('R11'!AA10/'R11'!AA9)</f>
        <v>0</v>
      </c>
      <c r="AB10" s="71">
        <f>LN('R11'!AB10/'R11'!AB9)</f>
        <v>0</v>
      </c>
      <c r="AC10" s="71">
        <f>LN('R11'!AC10/'R11'!AC9)</f>
        <v>0</v>
      </c>
      <c r="AD10" s="71">
        <f>LN('R11'!AD10/'R11'!AD9)</f>
        <v>0</v>
      </c>
      <c r="AE10" s="71">
        <f>LN('R11'!AE10/'R11'!AE9)</f>
        <v>0</v>
      </c>
      <c r="AF10" s="71">
        <f>LN('R11'!AF10/'R11'!AF9)</f>
        <v>0</v>
      </c>
      <c r="AG10" s="71">
        <f>LN('R11'!AG10/'R11'!AG9)</f>
        <v>-8.8339797107597519E-3</v>
      </c>
      <c r="AH10" s="71">
        <f>LN('R11'!AH10/'R11'!AH9)</f>
        <v>-1.4513790646470974E-3</v>
      </c>
      <c r="AI10" s="71">
        <f>LN('R11'!AI10/'R11'!AI9)</f>
        <v>-2.7186242389933848E-3</v>
      </c>
      <c r="AJ10" s="71">
        <f>LN('R11'!AJ10/'R11'!AJ9)</f>
        <v>8.7591800898815537E-3</v>
      </c>
      <c r="AK10" s="71">
        <f>LN('R11'!AK10/'R11'!AK9)</f>
        <v>6.3091691932647556E-3</v>
      </c>
      <c r="AL10" s="71">
        <f>LN('R11'!AL10/'R11'!AL9)</f>
        <v>6.1255934266827971E-3</v>
      </c>
      <c r="AM10" s="71">
        <f>LN('R11'!AM10/'R11'!AM9)</f>
        <v>0</v>
      </c>
      <c r="AN10" s="71">
        <f>LN('R11'!AN10/'R11'!AN9)</f>
        <v>0</v>
      </c>
      <c r="AO10" s="71">
        <f>LN('R11'!AO10/'R11'!AO9)</f>
        <v>0</v>
      </c>
      <c r="AP10" s="71">
        <f>LN('R11'!AP10/'R11'!AP9)</f>
        <v>0</v>
      </c>
      <c r="AQ10" s="71">
        <f>LN('R11'!AQ10/'R11'!AQ9)</f>
        <v>0</v>
      </c>
      <c r="AR10" s="71">
        <f>LN('R11'!AR10/'R11'!AR9)</f>
        <v>0</v>
      </c>
      <c r="AS10" s="71">
        <f>LN('R11'!AS10/'R11'!AS9)</f>
        <v>-8.591118132316675E-3</v>
      </c>
      <c r="AT10" s="71">
        <f>LN('R11'!AT10/'R11'!AT9)</f>
        <v>-1.4184399541337456E-3</v>
      </c>
      <c r="AU10" s="71">
        <f>LN('R11'!AU10/'R11'!AU9)</f>
        <v>-2.6583976666098891E-3</v>
      </c>
      <c r="AV10" s="71">
        <f>LN('R11'!AV10/'R11'!AV9)</f>
        <v>8.7209855054444195E-3</v>
      </c>
      <c r="AW10" s="71">
        <f>LN('R11'!AW10/'R11'!AW9)</f>
        <v>6.2893289075639184E-3</v>
      </c>
      <c r="AX10" s="71">
        <f>LN('R11'!AX10/'R11'!AX9)</f>
        <v>6.1068892081794805E-3</v>
      </c>
      <c r="AY10" s="71">
        <f>LN('R11'!AY10/'R11'!AY9)</f>
        <v>0</v>
      </c>
      <c r="AZ10" s="71">
        <f>LN('R11'!AZ10/'R11'!AZ9)</f>
        <v>0</v>
      </c>
      <c r="BA10" s="71">
        <f>LN('R11'!BA10/'R11'!BA9)</f>
        <v>0</v>
      </c>
      <c r="BB10" s="71">
        <f>LN('R11'!BB10/'R11'!BB9)</f>
        <v>0</v>
      </c>
      <c r="BC10" s="71">
        <f>LN('R11'!BC10/'R11'!BC9)</f>
        <v>0</v>
      </c>
      <c r="BD10" s="71">
        <f>LN('R11'!BD10/'R11'!BD9)</f>
        <v>0</v>
      </c>
      <c r="BE10" s="71">
        <f>LN('R11'!BE10/'R11'!BE9)</f>
        <v>-8.4034107963795041E-3</v>
      </c>
      <c r="BF10" s="71">
        <f>LN('R11'!BF10/'R11'!BF9)</f>
        <v>-1.3908208083429645E-3</v>
      </c>
      <c r="BG10" s="71">
        <f>LN('R11'!BG10/'R11'!BG9)</f>
        <v>-2.6121042279250665E-3</v>
      </c>
      <c r="BH10" s="71">
        <f>LN('R11'!BH10/'R11'!BH9)</f>
        <v>8.695706967553913E-3</v>
      </c>
      <c r="BI10" s="71">
        <f>LN('R11'!BI10/'R11'!BI9)</f>
        <v>6.269613013595395E-3</v>
      </c>
      <c r="BJ10" s="71">
        <f>LN('R11'!BJ10/'R11'!BJ9)</f>
        <v>6.088298867255355E-3</v>
      </c>
      <c r="BK10" s="71">
        <f>LN('R11'!BK10/'R11'!BK9)</f>
        <v>0</v>
      </c>
    </row>
    <row r="11" spans="1:63">
      <c r="A11" s="134">
        <v>36538</v>
      </c>
      <c r="B11" s="132"/>
      <c r="C11" s="135"/>
      <c r="D11" s="71">
        <f>LN('R11'!D11/'R11'!D10)</f>
        <v>-3.3444847228471372E-3</v>
      </c>
      <c r="E11" s="71">
        <f>LN('R11'!E11/'R11'!E10)</f>
        <v>1.0909199100353531E-2</v>
      </c>
      <c r="F11" s="71">
        <f>LN('R11'!F11/'R11'!F10)</f>
        <v>-5.3523767385919539E-3</v>
      </c>
      <c r="G11" s="71">
        <f>LN('R11'!G11/'R11'!G10)</f>
        <v>8.8889474172459942E-3</v>
      </c>
      <c r="H11" s="71">
        <f>LN('R11'!H11/'R11'!H10)</f>
        <v>1.6188727349918101E-2</v>
      </c>
      <c r="I11" s="71">
        <f>LN('R11'!I11/'R11'!I10)</f>
        <v>-7.6923456231557255E-3</v>
      </c>
      <c r="J11" s="71">
        <f>LN('R11'!J11/'R11'!J10)</f>
        <v>-4.6178712434569511E-4</v>
      </c>
      <c r="K11" s="71">
        <f>LN('R11'!K11/'R11'!K10)</f>
        <v>2.3125853436212198E-3</v>
      </c>
      <c r="L11" s="71">
        <f>LN('R11'!L11/'R11'!L10)</f>
        <v>0</v>
      </c>
      <c r="M11" s="71">
        <f>LN('R11'!M11/'R11'!M10)</f>
        <v>0</v>
      </c>
      <c r="N11" s="71">
        <f>LN('R11'!N11/'R11'!N10)</f>
        <v>0</v>
      </c>
      <c r="O11" s="71">
        <f>LN('R11'!O11/'R11'!O10)</f>
        <v>0</v>
      </c>
      <c r="P11" s="71">
        <f>LN('R11'!P11/'R11'!P10)</f>
        <v>0</v>
      </c>
      <c r="Q11" s="71">
        <f>LN('R11'!Q11/'R11'!Q10)</f>
        <v>0</v>
      </c>
      <c r="R11" s="71">
        <f>LN('R11'!R11/'R11'!R10)</f>
        <v>0</v>
      </c>
      <c r="S11" s="71">
        <f>LN('R11'!S11/'R11'!S10)</f>
        <v>0</v>
      </c>
      <c r="T11" s="71">
        <f>LN('R11'!T11/'R11'!T10)</f>
        <v>0</v>
      </c>
      <c r="U11" s="71">
        <f>LN('R11'!U11/'R11'!U10)</f>
        <v>0</v>
      </c>
      <c r="V11" s="71">
        <f>LN('R11'!V11/'R11'!V10)</f>
        <v>0</v>
      </c>
      <c r="W11" s="71">
        <f>LN('R11'!W11/'R11'!W10)</f>
        <v>-1.8587365946254378E-3</v>
      </c>
      <c r="X11" s="71">
        <f>LN('R11'!X11/'R11'!X10)</f>
        <v>0</v>
      </c>
      <c r="Y11" s="71">
        <f>LN('R11'!Y11/'R11'!Y10)</f>
        <v>0</v>
      </c>
      <c r="Z11" s="71">
        <f>LN('R11'!Z11/'R11'!Z10)</f>
        <v>0</v>
      </c>
      <c r="AA11" s="71">
        <f>LN('R11'!AA11/'R11'!AA10)</f>
        <v>0</v>
      </c>
      <c r="AB11" s="71">
        <f>LN('R11'!AB11/'R11'!AB10)</f>
        <v>0</v>
      </c>
      <c r="AC11" s="71">
        <f>LN('R11'!AC11/'R11'!AC10)</f>
        <v>0</v>
      </c>
      <c r="AD11" s="71">
        <f>LN('R11'!AD11/'R11'!AD10)</f>
        <v>0</v>
      </c>
      <c r="AE11" s="71">
        <f>LN('R11'!AE11/'R11'!AE10)</f>
        <v>0</v>
      </c>
      <c r="AF11" s="71">
        <f>LN('R11'!AF11/'R11'!AF10)</f>
        <v>0</v>
      </c>
      <c r="AG11" s="71">
        <f>LN('R11'!AG11/'R11'!AG10)</f>
        <v>0</v>
      </c>
      <c r="AH11" s="71">
        <f>LN('R11'!AH11/'R11'!AH10)</f>
        <v>0</v>
      </c>
      <c r="AI11" s="71">
        <f>LN('R11'!AI11/'R11'!AI10)</f>
        <v>-1.816530926397894E-3</v>
      </c>
      <c r="AJ11" s="71">
        <f>LN('R11'!AJ11/'R11'!AJ10)</f>
        <v>0</v>
      </c>
      <c r="AK11" s="71">
        <f>LN('R11'!AK11/'R11'!AK10)</f>
        <v>0</v>
      </c>
      <c r="AL11" s="71">
        <f>LN('R11'!AL11/'R11'!AL10)</f>
        <v>0</v>
      </c>
      <c r="AM11" s="71">
        <f>LN('R11'!AM11/'R11'!AM10)</f>
        <v>0</v>
      </c>
      <c r="AN11" s="71">
        <f>LN('R11'!AN11/'R11'!AN10)</f>
        <v>0</v>
      </c>
      <c r="AO11" s="71">
        <f>LN('R11'!AO11/'R11'!AO10)</f>
        <v>0</v>
      </c>
      <c r="AP11" s="71">
        <f>LN('R11'!AP11/'R11'!AP10)</f>
        <v>0</v>
      </c>
      <c r="AQ11" s="71">
        <f>LN('R11'!AQ11/'R11'!AQ10)</f>
        <v>0</v>
      </c>
      <c r="AR11" s="71">
        <f>LN('R11'!AR11/'R11'!AR10)</f>
        <v>0</v>
      </c>
      <c r="AS11" s="71">
        <f>LN('R11'!AS11/'R11'!AS10)</f>
        <v>0</v>
      </c>
      <c r="AT11" s="71">
        <f>LN('R11'!AT11/'R11'!AT10)</f>
        <v>0</v>
      </c>
      <c r="AU11" s="71">
        <f>LN('R11'!AU11/'R11'!AU10)</f>
        <v>-1.7761994012557819E-3</v>
      </c>
      <c r="AV11" s="71">
        <f>LN('R11'!AV11/'R11'!AV10)</f>
        <v>0</v>
      </c>
      <c r="AW11" s="71">
        <f>LN('R11'!AW11/'R11'!AW10)</f>
        <v>0</v>
      </c>
      <c r="AX11" s="71">
        <f>LN('R11'!AX11/'R11'!AX10)</f>
        <v>0</v>
      </c>
      <c r="AY11" s="71">
        <f>LN('R11'!AY11/'R11'!AY10)</f>
        <v>0</v>
      </c>
      <c r="AZ11" s="71">
        <f>LN('R11'!AZ11/'R11'!AZ10)</f>
        <v>0</v>
      </c>
      <c r="BA11" s="71">
        <f>LN('R11'!BA11/'R11'!BA10)</f>
        <v>0</v>
      </c>
      <c r="BB11" s="71">
        <f>LN('R11'!BB11/'R11'!BB10)</f>
        <v>0</v>
      </c>
      <c r="BC11" s="71">
        <f>LN('R11'!BC11/'R11'!BC10)</f>
        <v>0</v>
      </c>
      <c r="BD11" s="71">
        <f>LN('R11'!BD11/'R11'!BD10)</f>
        <v>0</v>
      </c>
      <c r="BE11" s="71">
        <f>LN('R11'!BE11/'R11'!BE10)</f>
        <v>0</v>
      </c>
      <c r="BF11" s="71">
        <f>LN('R11'!BF11/'R11'!BF10)</f>
        <v>0</v>
      </c>
      <c r="BG11" s="71">
        <f>LN('R11'!BG11/'R11'!BG10)</f>
        <v>-1.7452011410306386E-3</v>
      </c>
      <c r="BH11" s="71">
        <f>LN('R11'!BH11/'R11'!BH10)</f>
        <v>0</v>
      </c>
      <c r="BI11" s="71">
        <f>LN('R11'!BI11/'R11'!BI10)</f>
        <v>0</v>
      </c>
      <c r="BJ11" s="71">
        <f>LN('R11'!BJ11/'R11'!BJ10)</f>
        <v>0</v>
      </c>
      <c r="BK11" s="71">
        <f>LN('R11'!BK11/'R11'!BK10)</f>
        <v>0</v>
      </c>
    </row>
    <row r="12" spans="1:63">
      <c r="A12" s="134">
        <v>36539</v>
      </c>
      <c r="B12" s="132"/>
      <c r="C12" s="135"/>
      <c r="D12" s="71">
        <f>LN('R11'!D12/'R11'!D11)</f>
        <v>5.0125418235441935E-3</v>
      </c>
      <c r="E12" s="71">
        <f>LN('R11'!E12/'R11'!E11)</f>
        <v>9.0009608589761234E-3</v>
      </c>
      <c r="F12" s="71">
        <f>LN('R11'!F12/'R11'!F11)</f>
        <v>5.3523767385920606E-3</v>
      </c>
      <c r="G12" s="71">
        <f>LN('R11'!G12/'R11'!G11)</f>
        <v>1.7683470567419492E-3</v>
      </c>
      <c r="H12" s="71">
        <f>LN('R11'!H12/'R11'!H11)</f>
        <v>8.7209855054444195E-3</v>
      </c>
      <c r="I12" s="71">
        <f>LN('R11'!I12/'R11'!I11)</f>
        <v>0</v>
      </c>
      <c r="J12" s="71">
        <f>LN('R11'!J12/'R11'!J11)</f>
        <v>0</v>
      </c>
      <c r="K12" s="71">
        <f>LN('R11'!K12/'R11'!K11)</f>
        <v>0</v>
      </c>
      <c r="L12" s="71">
        <f>LN('R11'!L12/'R11'!L11)</f>
        <v>0</v>
      </c>
      <c r="M12" s="71">
        <f>LN('R11'!M12/'R11'!M11)</f>
        <v>0</v>
      </c>
      <c r="N12" s="71">
        <f>LN('R11'!N12/'R11'!N11)</f>
        <v>0</v>
      </c>
      <c r="O12" s="71">
        <f>LN('R11'!O12/'R11'!O11)</f>
        <v>0</v>
      </c>
      <c r="P12" s="71">
        <f>LN('R11'!P12/'R11'!P11)</f>
        <v>0</v>
      </c>
      <c r="Q12" s="71">
        <f>LN('R11'!Q12/'R11'!Q11)</f>
        <v>0</v>
      </c>
      <c r="R12" s="71">
        <f>LN('R11'!R12/'R11'!R11)</f>
        <v>0</v>
      </c>
      <c r="S12" s="71">
        <f>LN('R11'!S12/'R11'!S11)</f>
        <v>0</v>
      </c>
      <c r="T12" s="71">
        <f>LN('R11'!T12/'R11'!T11)</f>
        <v>0</v>
      </c>
      <c r="U12" s="71">
        <f>LN('R11'!U12/'R11'!U11)</f>
        <v>0</v>
      </c>
      <c r="V12" s="71">
        <f>LN('R11'!V12/'R11'!V11)</f>
        <v>0</v>
      </c>
      <c r="W12" s="71">
        <f>LN('R11'!W12/'R11'!W11)</f>
        <v>0</v>
      </c>
      <c r="X12" s="71">
        <f>LN('R11'!X12/'R11'!X11)</f>
        <v>0</v>
      </c>
      <c r="Y12" s="71">
        <f>LN('R11'!Y12/'R11'!Y11)</f>
        <v>0</v>
      </c>
      <c r="Z12" s="71">
        <f>LN('R11'!Z12/'R11'!Z11)</f>
        <v>0</v>
      </c>
      <c r="AA12" s="71">
        <f>LN('R11'!AA12/'R11'!AA11)</f>
        <v>0</v>
      </c>
      <c r="AB12" s="71">
        <f>LN('R11'!AB12/'R11'!AB11)</f>
        <v>0</v>
      </c>
      <c r="AC12" s="71">
        <f>LN('R11'!AC12/'R11'!AC11)</f>
        <v>0</v>
      </c>
      <c r="AD12" s="71">
        <f>LN('R11'!AD12/'R11'!AD11)</f>
        <v>0</v>
      </c>
      <c r="AE12" s="71">
        <f>LN('R11'!AE12/'R11'!AE11)</f>
        <v>0</v>
      </c>
      <c r="AF12" s="71">
        <f>LN('R11'!AF12/'R11'!AF11)</f>
        <v>0</v>
      </c>
      <c r="AG12" s="71">
        <f>LN('R11'!AG12/'R11'!AG11)</f>
        <v>0</v>
      </c>
      <c r="AH12" s="71">
        <f>LN('R11'!AH12/'R11'!AH11)</f>
        <v>0</v>
      </c>
      <c r="AI12" s="71">
        <f>LN('R11'!AI12/'R11'!AI11)</f>
        <v>0</v>
      </c>
      <c r="AJ12" s="71">
        <f>LN('R11'!AJ12/'R11'!AJ11)</f>
        <v>0</v>
      </c>
      <c r="AK12" s="71">
        <f>LN('R11'!AK12/'R11'!AK11)</f>
        <v>0</v>
      </c>
      <c r="AL12" s="71">
        <f>LN('R11'!AL12/'R11'!AL11)</f>
        <v>0</v>
      </c>
      <c r="AM12" s="71">
        <f>LN('R11'!AM12/'R11'!AM11)</f>
        <v>0</v>
      </c>
      <c r="AN12" s="71">
        <f>LN('R11'!AN12/'R11'!AN11)</f>
        <v>0</v>
      </c>
      <c r="AO12" s="71">
        <f>LN('R11'!AO12/'R11'!AO11)</f>
        <v>0</v>
      </c>
      <c r="AP12" s="71">
        <f>LN('R11'!AP12/'R11'!AP11)</f>
        <v>0</v>
      </c>
      <c r="AQ12" s="71">
        <f>LN('R11'!AQ12/'R11'!AQ11)</f>
        <v>0</v>
      </c>
      <c r="AR12" s="71">
        <f>LN('R11'!AR12/'R11'!AR11)</f>
        <v>0</v>
      </c>
      <c r="AS12" s="71">
        <f>LN('R11'!AS12/'R11'!AS11)</f>
        <v>0</v>
      </c>
      <c r="AT12" s="71">
        <f>LN('R11'!AT12/'R11'!AT11)</f>
        <v>0</v>
      </c>
      <c r="AU12" s="71">
        <f>LN('R11'!AU12/'R11'!AU11)</f>
        <v>0</v>
      </c>
      <c r="AV12" s="71">
        <f>LN('R11'!AV12/'R11'!AV11)</f>
        <v>0</v>
      </c>
      <c r="AW12" s="71">
        <f>LN('R11'!AW12/'R11'!AW11)</f>
        <v>0</v>
      </c>
      <c r="AX12" s="71">
        <f>LN('R11'!AX12/'R11'!AX11)</f>
        <v>0</v>
      </c>
      <c r="AY12" s="71">
        <f>LN('R11'!AY12/'R11'!AY11)</f>
        <v>0</v>
      </c>
      <c r="AZ12" s="71">
        <f>LN('R11'!AZ12/'R11'!AZ11)</f>
        <v>0</v>
      </c>
      <c r="BA12" s="71">
        <f>LN('R11'!BA12/'R11'!BA11)</f>
        <v>0</v>
      </c>
      <c r="BB12" s="71">
        <f>LN('R11'!BB12/'R11'!BB11)</f>
        <v>0</v>
      </c>
      <c r="BC12" s="71">
        <f>LN('R11'!BC12/'R11'!BC11)</f>
        <v>0</v>
      </c>
      <c r="BD12" s="71">
        <f>LN('R11'!BD12/'R11'!BD11)</f>
        <v>0</v>
      </c>
      <c r="BE12" s="71">
        <f>LN('R11'!BE12/'R11'!BE11)</f>
        <v>0</v>
      </c>
      <c r="BF12" s="71">
        <f>LN('R11'!BF12/'R11'!BF11)</f>
        <v>0</v>
      </c>
      <c r="BG12" s="71">
        <f>LN('R11'!BG12/'R11'!BG11)</f>
        <v>0</v>
      </c>
      <c r="BH12" s="71">
        <f>LN('R11'!BH12/'R11'!BH11)</f>
        <v>0</v>
      </c>
      <c r="BI12" s="71">
        <f>LN('R11'!BI12/'R11'!BI11)</f>
        <v>0</v>
      </c>
      <c r="BJ12" s="71">
        <f>LN('R11'!BJ12/'R11'!BJ11)</f>
        <v>0</v>
      </c>
      <c r="BK12" s="71">
        <f>LN('R11'!BK12/'R11'!BK11)</f>
        <v>0</v>
      </c>
    </row>
    <row r="13" spans="1:63">
      <c r="A13" s="134">
        <v>36543</v>
      </c>
      <c r="B13" s="132"/>
      <c r="C13" s="135"/>
      <c r="D13" s="71">
        <f>LN('R11'!D13/'R11'!D12)</f>
        <v>1.980262729617973E-2</v>
      </c>
      <c r="E13" s="71">
        <f>LN('R11'!E13/'R11'!E12)</f>
        <v>1.2466768765130067E-2</v>
      </c>
      <c r="F13" s="71">
        <f>LN('R11'!F13/'R11'!F12)</f>
        <v>1.2378584232639753E-2</v>
      </c>
      <c r="G13" s="71">
        <f>LN('R11'!G13/'R11'!G12)</f>
        <v>1.2291638511556497E-2</v>
      </c>
      <c r="H13" s="71">
        <f>LN('R11'!H13/'R11'!H12)</f>
        <v>5.7720217971224119E-3</v>
      </c>
      <c r="I13" s="71">
        <f>LN('R11'!I13/'R11'!I12)</f>
        <v>8.6497415794831584E-3</v>
      </c>
      <c r="J13" s="71">
        <f>LN('R11'!J13/'R11'!J12)</f>
        <v>9.1954670931001757E-3</v>
      </c>
      <c r="K13" s="71">
        <f>LN('R11'!K13/'R11'!K12)</f>
        <v>9.5786172970697466E-3</v>
      </c>
      <c r="L13" s="71">
        <f>LN('R11'!L13/'R11'!L12)</f>
        <v>1.904819497069463E-2</v>
      </c>
      <c r="M13" s="71">
        <f>LN('R11'!M13/'R11'!M12)</f>
        <v>2.4923408452456934E-2</v>
      </c>
      <c r="N13" s="71">
        <f>LN('R11'!N13/'R11'!N12)</f>
        <v>1.6430541396095955E-2</v>
      </c>
      <c r="O13" s="71">
        <f>LN('R11'!O13/'R11'!O12)</f>
        <v>1.321433919615809E-2</v>
      </c>
      <c r="P13" s="71">
        <f>LN('R11'!P13/'R11'!P12)</f>
        <v>1.8033979510214314E-2</v>
      </c>
      <c r="Q13" s="71">
        <f>LN('R11'!Q13/'R11'!Q12)</f>
        <v>1.3667638728663835E-2</v>
      </c>
      <c r="R13" s="71">
        <f>LN('R11'!R13/'R11'!R12)</f>
        <v>4.0094457201878202E-2</v>
      </c>
      <c r="S13" s="71">
        <f>LN('R11'!S13/'R11'!S12)</f>
        <v>4.0094457201878202E-2</v>
      </c>
      <c r="T13" s="71">
        <f>LN('R11'!T13/'R11'!T12)</f>
        <v>3.2411911722078537E-2</v>
      </c>
      <c r="U13" s="71">
        <f>LN('R11'!U13/'R11'!U12)</f>
        <v>5.9185239917966129E-3</v>
      </c>
      <c r="V13" s="71">
        <f>LN('R11'!V13/'R11'!V12)</f>
        <v>1.2927234501459755E-2</v>
      </c>
      <c r="W13" s="71">
        <f>LN('R11'!W13/'R11'!W12)</f>
        <v>1.1560822401076006E-2</v>
      </c>
      <c r="X13" s="71">
        <f>LN('R11'!X13/'R11'!X12)</f>
        <v>1.8083675433295327E-2</v>
      </c>
      <c r="Y13" s="71">
        <f>LN('R11'!Y13/'R11'!Y12)</f>
        <v>2.4191581612322325E-2</v>
      </c>
      <c r="Z13" s="71">
        <f>LN('R11'!Z13/'R11'!Z12)</f>
        <v>1.5975995933724174E-2</v>
      </c>
      <c r="AA13" s="71">
        <f>LN('R11'!AA13/'R11'!AA12)</f>
        <v>9.3023926623134103E-3</v>
      </c>
      <c r="AB13" s="71">
        <f>LN('R11'!AB13/'R11'!AB12)</f>
        <v>1.7941532096951873E-2</v>
      </c>
      <c r="AC13" s="71">
        <f>LN('R11'!AC13/'R11'!AC12)</f>
        <v>1.3593322131669094E-2</v>
      </c>
      <c r="AD13" s="71">
        <f>LN('R11'!AD13/'R11'!AD12)</f>
        <v>3.9740328649514121E-2</v>
      </c>
      <c r="AE13" s="71">
        <f>LN('R11'!AE13/'R11'!AE12)</f>
        <v>3.9740328649514121E-2</v>
      </c>
      <c r="AF13" s="71">
        <f>LN('R11'!AF13/'R11'!AF12)</f>
        <v>3.2180109603811562E-2</v>
      </c>
      <c r="AG13" s="71">
        <f>LN('R11'!AG13/'R11'!AG12)</f>
        <v>5.7509559078072602E-3</v>
      </c>
      <c r="AH13" s="71">
        <f>LN('R11'!AH13/'R11'!AH12)</f>
        <v>1.2628708338888801E-2</v>
      </c>
      <c r="AI13" s="71">
        <f>LN('R11'!AI13/'R11'!AI12)</f>
        <v>1.1299555253933466E-2</v>
      </c>
      <c r="AJ13" s="71">
        <f>LN('R11'!AJ13/'R11'!AJ12)</f>
        <v>1.800552784371812E-2</v>
      </c>
      <c r="AK13" s="71">
        <f>LN('R11'!AK13/'R11'!AK12)</f>
        <v>2.4078833224777687E-2</v>
      </c>
      <c r="AL13" s="71">
        <f>LN('R11'!AL13/'R11'!AL12)</f>
        <v>1.5903402199914464E-2</v>
      </c>
      <c r="AM13" s="71">
        <f>LN('R11'!AM13/'R11'!AM12)</f>
        <v>9.2736367853290327E-3</v>
      </c>
      <c r="AN13" s="71">
        <f>LN('R11'!AN13/'R11'!AN12)</f>
        <v>1.7880425277848364E-2</v>
      </c>
      <c r="AO13" s="71">
        <f>LN('R11'!AO13/'R11'!AO12)</f>
        <v>1.3544225107757253E-2</v>
      </c>
      <c r="AP13" s="71">
        <f>LN('R11'!AP13/'R11'!AP12)</f>
        <v>3.9461498803619939E-2</v>
      </c>
      <c r="AQ13" s="71">
        <f>LN('R11'!AQ13/'R11'!AQ12)</f>
        <v>3.9461498803619939E-2</v>
      </c>
      <c r="AR13" s="71">
        <f>LN('R11'!AR13/'R11'!AR12)</f>
        <v>3.1997041752252577E-2</v>
      </c>
      <c r="AS13" s="71">
        <f>LN('R11'!AS13/'R11'!AS12)</f>
        <v>5.5926151360599866E-3</v>
      </c>
      <c r="AT13" s="71">
        <f>LN('R11'!AT13/'R11'!AT12)</f>
        <v>1.2343658754874464E-2</v>
      </c>
      <c r="AU13" s="71">
        <f>LN('R11'!AU13/'R11'!AU12)</f>
        <v>1.1049836186584935E-2</v>
      </c>
      <c r="AV13" s="71">
        <f>LN('R11'!AV13/'R11'!AV12)</f>
        <v>1.7928052786773958E-2</v>
      </c>
      <c r="AW13" s="71">
        <f>LN('R11'!AW13/'R11'!AW12)</f>
        <v>2.4004249719486691E-2</v>
      </c>
      <c r="AX13" s="71">
        <f>LN('R11'!AX13/'R11'!AX12)</f>
        <v>1.5855371789794001E-2</v>
      </c>
      <c r="AY13" s="71">
        <f>LN('R11'!AY13/'R11'!AY12)</f>
        <v>9.2450581440512089E-3</v>
      </c>
      <c r="AZ13" s="71">
        <f>LN('R11'!AZ13/'R11'!AZ12)</f>
        <v>1.7819733302609615E-2</v>
      </c>
      <c r="BA13" s="71">
        <f>LN('R11'!BA13/'R11'!BA12)</f>
        <v>1.3495481474884509E-2</v>
      </c>
      <c r="BB13" s="71">
        <f>LN('R11'!BB13/'R11'!BB12)</f>
        <v>3.9186554898081739E-2</v>
      </c>
      <c r="BC13" s="71">
        <f>LN('R11'!BC13/'R11'!BC12)</f>
        <v>3.9186554898081739E-2</v>
      </c>
      <c r="BD13" s="71">
        <f>LN('R11'!BD13/'R11'!BD12)</f>
        <v>3.181604518465999E-2</v>
      </c>
      <c r="BE13" s="71">
        <f>LN('R11'!BE13/'R11'!BE12)</f>
        <v>5.4702429695652087E-3</v>
      </c>
      <c r="BF13" s="71">
        <f>LN('R11'!BF13/'R11'!BF12)</f>
        <v>1.2104591856231374E-2</v>
      </c>
      <c r="BG13" s="71">
        <f>LN('R11'!BG13/'R11'!BG12)</f>
        <v>1.0857869972049086E-2</v>
      </c>
      <c r="BH13" s="71">
        <f>LN('R11'!BH13/'R11'!BH12)</f>
        <v>1.78767721029655E-2</v>
      </c>
      <c r="BI13" s="71">
        <f>LN('R11'!BI13/'R11'!BI12)</f>
        <v>2.393012685003695E-2</v>
      </c>
      <c r="BJ13" s="71">
        <f>LN('R11'!BJ13/'R11'!BJ12)</f>
        <v>1.580763062871985E-2</v>
      </c>
      <c r="BK13" s="71">
        <f>LN('R11'!BK13/'R11'!BK12)</f>
        <v>9.2166551049240476E-3</v>
      </c>
    </row>
    <row r="14" spans="1:63">
      <c r="A14" s="134">
        <v>36544</v>
      </c>
      <c r="B14" s="132"/>
      <c r="C14" s="135"/>
      <c r="D14" s="71">
        <f>LN('R11'!D14/'R11'!D13)</f>
        <v>0</v>
      </c>
      <c r="E14" s="71">
        <f>LN('R11'!E14/'R11'!E13)</f>
        <v>1.4059985568298511E-2</v>
      </c>
      <c r="F14" s="71">
        <f>LN('R11'!F14/'R11'!F13)</f>
        <v>0</v>
      </c>
      <c r="G14" s="71">
        <f>LN('R11'!G14/'R11'!G13)</f>
        <v>0</v>
      </c>
      <c r="H14" s="71">
        <f>LN('R11'!H14/'R11'!H13)</f>
        <v>0</v>
      </c>
      <c r="I14" s="71">
        <f>LN('R11'!I14/'R11'!I13)</f>
        <v>-2.4214258120594627E-2</v>
      </c>
      <c r="J14" s="71">
        <f>LN('R11'!J14/'R11'!J13)</f>
        <v>6.0836689536147371E-3</v>
      </c>
      <c r="K14" s="71">
        <f>LN('R11'!K14/'R11'!K13)</f>
        <v>1.4198061505292448E-2</v>
      </c>
      <c r="L14" s="71">
        <f>LN('R11'!L14/'R11'!L13)</f>
        <v>5.788728176244525E-3</v>
      </c>
      <c r="M14" s="71">
        <f>LN('R11'!M14/'R11'!M13)</f>
        <v>4.6047663867481176E-3</v>
      </c>
      <c r="N14" s="71">
        <f>LN('R11'!N14/'R11'!N13)</f>
        <v>4.4345970678657748E-3</v>
      </c>
      <c r="O14" s="71">
        <f>LN('R11'!O14/'R11'!O13)</f>
        <v>-7.7249907279222619E-4</v>
      </c>
      <c r="P14" s="71">
        <f>LN('R11'!P14/'R11'!P13)</f>
        <v>-8.5142619021751282E-4</v>
      </c>
      <c r="Q14" s="71">
        <f>LN('R11'!Q14/'R11'!Q13)</f>
        <v>-9.0538711481256778E-4</v>
      </c>
      <c r="R14" s="71">
        <f>LN('R11'!R14/'R11'!R13)</f>
        <v>0</v>
      </c>
      <c r="S14" s="71">
        <f>LN('R11'!S14/'R11'!S13)</f>
        <v>0</v>
      </c>
      <c r="T14" s="71">
        <f>LN('R11'!T14/'R11'!T13)</f>
        <v>0</v>
      </c>
      <c r="U14" s="71">
        <f>LN('R11'!U14/'R11'!U13)</f>
        <v>-2.4817450159832655E-2</v>
      </c>
      <c r="V14" s="71">
        <f>LN('R11'!V14/'R11'!V13)</f>
        <v>5.8543892054414744E-3</v>
      </c>
      <c r="W14" s="71">
        <f>LN('R11'!W14/'R11'!W13)</f>
        <v>1.3698844358161927E-2</v>
      </c>
      <c r="X14" s="71">
        <f>LN('R11'!X14/'R11'!X13)</f>
        <v>5.7183858469951228E-3</v>
      </c>
      <c r="Y14" s="71">
        <f>LN('R11'!Y14/'R11'!Y13)</f>
        <v>4.6153928084014043E-3</v>
      </c>
      <c r="Z14" s="71">
        <f>LN('R11'!Z14/'R11'!Z13)</f>
        <v>4.5180799747889149E-3</v>
      </c>
      <c r="AA14" s="71">
        <f>LN('R11'!AA14/'R11'!AA13)</f>
        <v>0</v>
      </c>
      <c r="AB14" s="71">
        <f>LN('R11'!AB14/'R11'!AB13)</f>
        <v>-8.470987376517755E-4</v>
      </c>
      <c r="AC14" s="71">
        <f>LN('R11'!AC14/'R11'!AC13)</f>
        <v>-9.0049533325009513E-4</v>
      </c>
      <c r="AD14" s="71">
        <f>LN('R11'!AD14/'R11'!AD13)</f>
        <v>0</v>
      </c>
      <c r="AE14" s="71">
        <f>LN('R11'!AE14/'R11'!AE13)</f>
        <v>0</v>
      </c>
      <c r="AF14" s="71">
        <f>LN('R11'!AF14/'R11'!AF13)</f>
        <v>0</v>
      </c>
      <c r="AG14" s="71">
        <f>LN('R11'!AG14/'R11'!AG13)</f>
        <v>-2.4108310456479268E-2</v>
      </c>
      <c r="AH14" s="71">
        <f>LN('R11'!AH14/'R11'!AH13)</f>
        <v>5.7204303293077966E-3</v>
      </c>
      <c r="AI14" s="71">
        <f>LN('R11'!AI14/'R11'!AI13)</f>
        <v>1.3393057336438035E-2</v>
      </c>
      <c r="AJ14" s="71">
        <f>LN('R11'!AJ14/'R11'!AJ13)</f>
        <v>5.6939655616733307E-3</v>
      </c>
      <c r="AK14" s="71">
        <f>LN('R11'!AK14/'R11'!AK13)</f>
        <v>4.5941887850547451E-3</v>
      </c>
      <c r="AL14" s="71">
        <f>LN('R11'!AL14/'R11'!AL13)</f>
        <v>4.4977587068316116E-3</v>
      </c>
      <c r="AM14" s="71">
        <f>LN('R11'!AM14/'R11'!AM13)</f>
        <v>0</v>
      </c>
      <c r="AN14" s="71">
        <f>LN('R11'!AN14/'R11'!AN13)</f>
        <v>-8.4423812528053614E-4</v>
      </c>
      <c r="AO14" s="71">
        <f>LN('R11'!AO14/'R11'!AO13)</f>
        <v>-8.9726340698978229E-4</v>
      </c>
      <c r="AP14" s="71">
        <f>LN('R11'!AP14/'R11'!AP13)</f>
        <v>0</v>
      </c>
      <c r="AQ14" s="71">
        <f>LN('R11'!AQ14/'R11'!AQ13)</f>
        <v>0</v>
      </c>
      <c r="AR14" s="71">
        <f>LN('R11'!AR14/'R11'!AR13)</f>
        <v>0</v>
      </c>
      <c r="AS14" s="71">
        <f>LN('R11'!AS14/'R11'!AS13)</f>
        <v>-2.3438572972017582E-2</v>
      </c>
      <c r="AT14" s="71">
        <f>LN('R11'!AT14/'R11'!AT13)</f>
        <v>5.5924647678646834E-3</v>
      </c>
      <c r="AU14" s="71">
        <f>LN('R11'!AU14/'R11'!AU13)</f>
        <v>1.3100624045698056E-2</v>
      </c>
      <c r="AV14" s="71">
        <f>LN('R11'!AV14/'R11'!AV13)</f>
        <v>5.6697529629490123E-3</v>
      </c>
      <c r="AW14" s="71">
        <f>LN('R11'!AW14/'R11'!AW13)</f>
        <v>4.5801606785743814E-3</v>
      </c>
      <c r="AX14" s="71">
        <f>LN('R11'!AX14/'R11'!AX13)</f>
        <v>4.4843124473285863E-3</v>
      </c>
      <c r="AY14" s="71">
        <f>LN('R11'!AY14/'R11'!AY13)</f>
        <v>0</v>
      </c>
      <c r="AZ14" s="71">
        <f>LN('R11'!AZ14/'R11'!AZ13)</f>
        <v>-8.4139676819169049E-4</v>
      </c>
      <c r="BA14" s="71">
        <f>LN('R11'!BA14/'R11'!BA13)</f>
        <v>-8.9405459688080143E-4</v>
      </c>
      <c r="BB14" s="71">
        <f>LN('R11'!BB14/'R11'!BB13)</f>
        <v>0</v>
      </c>
      <c r="BC14" s="71">
        <f>LN('R11'!BC14/'R11'!BC13)</f>
        <v>0</v>
      </c>
      <c r="BD14" s="71">
        <f>LN('R11'!BD14/'R11'!BD13)</f>
        <v>0</v>
      </c>
      <c r="BE14" s="71">
        <f>LN('R11'!BE14/'R11'!BE13)</f>
        <v>-2.2921207214401117E-2</v>
      </c>
      <c r="BF14" s="71">
        <f>LN('R11'!BF14/'R11'!BF13)</f>
        <v>5.4851011707553032E-3</v>
      </c>
      <c r="BG14" s="71">
        <f>LN('R11'!BG14/'R11'!BG13)</f>
        <v>1.2875714360045367E-2</v>
      </c>
      <c r="BH14" s="71">
        <f>LN('R11'!BH14/'R11'!BH13)</f>
        <v>5.6537253072287122E-3</v>
      </c>
      <c r="BI14" s="71">
        <f>LN('R11'!BI14/'R11'!BI13)</f>
        <v>4.5662179795811844E-3</v>
      </c>
      <c r="BJ14" s="71">
        <f>LN('R11'!BJ14/'R11'!BJ13)</f>
        <v>4.470946344766853E-3</v>
      </c>
      <c r="BK14" s="71">
        <f>LN('R11'!BK14/'R11'!BK13)</f>
        <v>0</v>
      </c>
    </row>
    <row r="15" spans="1:63">
      <c r="A15" s="134">
        <v>36545</v>
      </c>
      <c r="B15" s="132"/>
      <c r="C15" s="135"/>
      <c r="D15" s="71">
        <f>LN('R11'!D15/'R11'!D14)</f>
        <v>0</v>
      </c>
      <c r="E15" s="71">
        <f>LN('R11'!E15/'R11'!E14)</f>
        <v>0</v>
      </c>
      <c r="F15" s="71">
        <f>LN('R11'!F15/'R11'!F14)</f>
        <v>8.7489621932355446E-3</v>
      </c>
      <c r="G15" s="71">
        <f>LN('R11'!G15/'R11'!G14)</f>
        <v>8.6881519576378231E-3</v>
      </c>
      <c r="H15" s="71">
        <f>LN('R11'!H15/'R11'!H14)</f>
        <v>0</v>
      </c>
      <c r="I15" s="71">
        <f>LN('R11'!I15/'R11'!I14)</f>
        <v>0</v>
      </c>
      <c r="J15" s="71">
        <f>LN('R11'!J15/'R11'!J14)</f>
        <v>3.7835837796388913E-3</v>
      </c>
      <c r="K15" s="71">
        <f>LN('R11'!K15/'R11'!K14)</f>
        <v>4.6882411234555384E-3</v>
      </c>
      <c r="L15" s="71">
        <f>LN('R11'!L15/'R11'!L14)</f>
        <v>0</v>
      </c>
      <c r="M15" s="71">
        <f>LN('R11'!M15/'R11'!M14)</f>
        <v>0</v>
      </c>
      <c r="N15" s="71">
        <f>LN('R11'!N15/'R11'!N14)</f>
        <v>0</v>
      </c>
      <c r="O15" s="71">
        <f>LN('R11'!O15/'R11'!O14)</f>
        <v>0</v>
      </c>
      <c r="P15" s="71">
        <f>LN('R11'!P15/'R11'!P14)</f>
        <v>0</v>
      </c>
      <c r="Q15" s="71">
        <f>LN('R11'!Q15/'R11'!Q14)</f>
        <v>0</v>
      </c>
      <c r="R15" s="71">
        <f>LN('R11'!R15/'R11'!R14)</f>
        <v>8.695706967553913E-3</v>
      </c>
      <c r="S15" s="71">
        <f>LN('R11'!S15/'R11'!S14)</f>
        <v>1.5598236530324307E-2</v>
      </c>
      <c r="T15" s="71">
        <f>LN('R11'!T15/'R11'!T14)</f>
        <v>0</v>
      </c>
      <c r="U15" s="71">
        <f>LN('R11'!U15/'R11'!U14)</f>
        <v>-2.7959011689334262E-3</v>
      </c>
      <c r="V15" s="71">
        <f>LN('R11'!V15/'R11'!V14)</f>
        <v>3.6416646217886863E-3</v>
      </c>
      <c r="W15" s="71">
        <f>LN('R11'!W15/'R11'!W14)</f>
        <v>4.524894598289724E-3</v>
      </c>
      <c r="X15" s="71">
        <f>LN('R11'!X15/'R11'!X14)</f>
        <v>0</v>
      </c>
      <c r="Y15" s="71">
        <f>LN('R11'!Y15/'R11'!Y14)</f>
        <v>0</v>
      </c>
      <c r="Z15" s="71">
        <f>LN('R11'!Z15/'R11'!Z14)</f>
        <v>0</v>
      </c>
      <c r="AA15" s="71">
        <f>LN('R11'!AA15/'R11'!AA14)</f>
        <v>0</v>
      </c>
      <c r="AB15" s="71">
        <f>LN('R11'!AB15/'R11'!AB14)</f>
        <v>0</v>
      </c>
      <c r="AC15" s="71">
        <f>LN('R11'!AC15/'R11'!AC14)</f>
        <v>0</v>
      </c>
      <c r="AD15" s="71">
        <f>LN('R11'!AD15/'R11'!AD14)</f>
        <v>8.6207430439069546E-3</v>
      </c>
      <c r="AE15" s="71">
        <f>LN('R11'!AE15/'R11'!AE14)</f>
        <v>1.5464225697581553E-2</v>
      </c>
      <c r="AF15" s="71">
        <f>LN('R11'!AF15/'R11'!AF14)</f>
        <v>0</v>
      </c>
      <c r="AG15" s="71">
        <f>LN('R11'!AG15/'R11'!AG14)</f>
        <v>-2.7149337943134068E-3</v>
      </c>
      <c r="AH15" s="71">
        <f>LN('R11'!AH15/'R11'!AH14)</f>
        <v>3.5587226169941544E-3</v>
      </c>
      <c r="AI15" s="71">
        <f>LN('R11'!AI15/'R11'!AI14)</f>
        <v>4.4247859803556357E-3</v>
      </c>
      <c r="AJ15" s="71">
        <f>LN('R11'!AJ15/'R11'!AJ14)</f>
        <v>0</v>
      </c>
      <c r="AK15" s="71">
        <f>LN('R11'!AK15/'R11'!AK14)</f>
        <v>0</v>
      </c>
      <c r="AL15" s="71">
        <f>LN('R11'!AL15/'R11'!AL14)</f>
        <v>0</v>
      </c>
      <c r="AM15" s="71">
        <f>LN('R11'!AM15/'R11'!AM14)</f>
        <v>0</v>
      </c>
      <c r="AN15" s="71">
        <f>LN('R11'!AN15/'R11'!AN14)</f>
        <v>0</v>
      </c>
      <c r="AO15" s="71">
        <f>LN('R11'!AO15/'R11'!AO14)</f>
        <v>0</v>
      </c>
      <c r="AP15" s="71">
        <f>LN('R11'!AP15/'R11'!AP14)</f>
        <v>8.5616961348109807E-3</v>
      </c>
      <c r="AQ15" s="71">
        <f>LN('R11'!AQ15/'R11'!AQ14)</f>
        <v>1.5358663678697778E-2</v>
      </c>
      <c r="AR15" s="71">
        <f>LN('R11'!AR15/'R11'!AR14)</f>
        <v>0</v>
      </c>
      <c r="AS15" s="71">
        <f>LN('R11'!AS15/'R11'!AS14)</f>
        <v>-2.6385239581811718E-3</v>
      </c>
      <c r="AT15" s="71">
        <f>LN('R11'!AT15/'R11'!AT14)</f>
        <v>3.4794746308110425E-3</v>
      </c>
      <c r="AU15" s="71">
        <f>LN('R11'!AU15/'R11'!AU14)</f>
        <v>4.3290110895854786E-3</v>
      </c>
      <c r="AV15" s="71">
        <f>LN('R11'!AV15/'R11'!AV14)</f>
        <v>0</v>
      </c>
      <c r="AW15" s="71">
        <f>LN('R11'!AW15/'R11'!AW14)</f>
        <v>0</v>
      </c>
      <c r="AX15" s="71">
        <f>LN('R11'!AX15/'R11'!AX14)</f>
        <v>0</v>
      </c>
      <c r="AY15" s="71">
        <f>LN('R11'!AY15/'R11'!AY14)</f>
        <v>0</v>
      </c>
      <c r="AZ15" s="71">
        <f>LN('R11'!AZ15/'R11'!AZ14)</f>
        <v>0</v>
      </c>
      <c r="BA15" s="71">
        <f>LN('R11'!BA15/'R11'!BA14)</f>
        <v>0</v>
      </c>
      <c r="BB15" s="71">
        <f>LN('R11'!BB15/'R11'!BB14)</f>
        <v>8.5034525996448892E-3</v>
      </c>
      <c r="BC15" s="71">
        <f>LN('R11'!BC15/'R11'!BC14)</f>
        <v>1.5254533093064576E-2</v>
      </c>
      <c r="BD15" s="71">
        <f>LN('R11'!BD15/'R11'!BD14)</f>
        <v>0</v>
      </c>
      <c r="BE15" s="71">
        <f>LN('R11'!BE15/'R11'!BE14)</f>
        <v>-2.5795371139318048E-3</v>
      </c>
      <c r="BF15" s="71">
        <f>LN('R11'!BF15/'R11'!BF14)</f>
        <v>3.4129725962399426E-3</v>
      </c>
      <c r="BG15" s="71">
        <f>LN('R11'!BG15/'R11'!BG14)</f>
        <v>4.255325570138491E-3</v>
      </c>
      <c r="BH15" s="71">
        <f>LN('R11'!BH15/'R11'!BH14)</f>
        <v>0</v>
      </c>
      <c r="BI15" s="71">
        <f>LN('R11'!BI15/'R11'!BI14)</f>
        <v>0</v>
      </c>
      <c r="BJ15" s="71">
        <f>LN('R11'!BJ15/'R11'!BJ14)</f>
        <v>0</v>
      </c>
      <c r="BK15" s="71">
        <f>LN('R11'!BK15/'R11'!BK14)</f>
        <v>0</v>
      </c>
    </row>
    <row r="16" spans="1:63">
      <c r="A16" s="134">
        <v>36546</v>
      </c>
      <c r="B16" s="132"/>
      <c r="C16" s="135"/>
      <c r="D16" s="71">
        <f>LN('R11'!D16/'R11'!D15)</f>
        <v>1.9418085857101516E-2</v>
      </c>
      <c r="E16" s="71">
        <f>LN('R11'!E16/'R11'!E15)</f>
        <v>1.2142386825725561E-2</v>
      </c>
      <c r="F16" s="71">
        <f>LN('R11'!F16/'R11'!F15)</f>
        <v>6.944472352810995E-3</v>
      </c>
      <c r="G16" s="71">
        <f>LN('R11'!G16/'R11'!G15)</f>
        <v>9.4705830542331851E-3</v>
      </c>
      <c r="H16" s="71">
        <f>LN('R11'!H16/'R11'!H15)</f>
        <v>1.0733555643108633E-2</v>
      </c>
      <c r="I16" s="71">
        <f>LN('R11'!I16/'R11'!I15)</f>
        <v>9.7561749453646558E-3</v>
      </c>
      <c r="J16" s="71">
        <f>LN('R11'!J16/'R11'!J15)</f>
        <v>7.5244899786155008E-3</v>
      </c>
      <c r="K16" s="71">
        <f>LN('R11'!K16/'R11'!K15)</f>
        <v>1.1162906614163005E-2</v>
      </c>
      <c r="L16" s="71">
        <f>LN('R11'!L16/'R11'!L15)</f>
        <v>0</v>
      </c>
      <c r="M16" s="71">
        <f>LN('R11'!M16/'R11'!M15)</f>
        <v>0</v>
      </c>
      <c r="N16" s="71">
        <f>LN('R11'!N16/'R11'!N15)</f>
        <v>0</v>
      </c>
      <c r="O16" s="71">
        <f>LN('R11'!O16/'R11'!O15)</f>
        <v>0</v>
      </c>
      <c r="P16" s="71">
        <f>LN('R11'!P16/'R11'!P15)</f>
        <v>0</v>
      </c>
      <c r="Q16" s="71">
        <f>LN('R11'!Q16/'R11'!Q15)</f>
        <v>0</v>
      </c>
      <c r="R16" s="71">
        <f>LN('R11'!R16/'R11'!R15)</f>
        <v>0</v>
      </c>
      <c r="S16" s="71">
        <f>LN('R11'!S16/'R11'!S15)</f>
        <v>0</v>
      </c>
      <c r="T16" s="71">
        <f>LN('R11'!T16/'R11'!T15)</f>
        <v>0</v>
      </c>
      <c r="U16" s="71">
        <f>LN('R11'!U16/'R11'!U15)</f>
        <v>1.2981174404714821E-2</v>
      </c>
      <c r="V16" s="71">
        <f>LN('R11'!V16/'R11'!V15)</f>
        <v>5.0761530318605679E-3</v>
      </c>
      <c r="W16" s="71">
        <f>LN('R11'!W16/'R11'!W15)</f>
        <v>1.0776934119518787E-2</v>
      </c>
      <c r="X16" s="71">
        <f>LN('R11'!X16/'R11'!X15)</f>
        <v>0</v>
      </c>
      <c r="Y16" s="71">
        <f>LN('R11'!Y16/'R11'!Y15)</f>
        <v>0</v>
      </c>
      <c r="Z16" s="71">
        <f>LN('R11'!Z16/'R11'!Z15)</f>
        <v>0</v>
      </c>
      <c r="AA16" s="71">
        <f>LN('R11'!AA16/'R11'!AA15)</f>
        <v>0</v>
      </c>
      <c r="AB16" s="71">
        <f>LN('R11'!AB16/'R11'!AB15)</f>
        <v>0</v>
      </c>
      <c r="AC16" s="71">
        <f>LN('R11'!AC16/'R11'!AC15)</f>
        <v>0</v>
      </c>
      <c r="AD16" s="71">
        <f>LN('R11'!AD16/'R11'!AD15)</f>
        <v>0</v>
      </c>
      <c r="AE16" s="71">
        <f>LN('R11'!AE16/'R11'!AE15)</f>
        <v>0</v>
      </c>
      <c r="AF16" s="71">
        <f>LN('R11'!AF16/'R11'!AF15)</f>
        <v>0</v>
      </c>
      <c r="AG16" s="71">
        <f>LN('R11'!AG16/'R11'!AG15)</f>
        <v>1.2607100790932916E-2</v>
      </c>
      <c r="AH16" s="71">
        <f>LN('R11'!AH16/'R11'!AH15)</f>
        <v>4.9610307277764189E-3</v>
      </c>
      <c r="AI16" s="71">
        <f>LN('R11'!AI16/'R11'!AI15)</f>
        <v>1.0540282035432268E-2</v>
      </c>
      <c r="AJ16" s="71">
        <f>LN('R11'!AJ16/'R11'!AJ15)</f>
        <v>0</v>
      </c>
      <c r="AK16" s="71">
        <f>LN('R11'!AK16/'R11'!AK15)</f>
        <v>0</v>
      </c>
      <c r="AL16" s="71">
        <f>LN('R11'!AL16/'R11'!AL15)</f>
        <v>0</v>
      </c>
      <c r="AM16" s="71">
        <f>LN('R11'!AM16/'R11'!AM15)</f>
        <v>0</v>
      </c>
      <c r="AN16" s="71">
        <f>LN('R11'!AN16/'R11'!AN15)</f>
        <v>0</v>
      </c>
      <c r="AO16" s="71">
        <f>LN('R11'!AO16/'R11'!AO15)</f>
        <v>0</v>
      </c>
      <c r="AP16" s="71">
        <f>LN('R11'!AP16/'R11'!AP15)</f>
        <v>0</v>
      </c>
      <c r="AQ16" s="71">
        <f>LN('R11'!AQ16/'R11'!AQ15)</f>
        <v>0</v>
      </c>
      <c r="AR16" s="71">
        <f>LN('R11'!AR16/'R11'!AR15)</f>
        <v>0</v>
      </c>
      <c r="AS16" s="71">
        <f>LN('R11'!AS16/'R11'!AS15)</f>
        <v>1.2253982657623215E-2</v>
      </c>
      <c r="AT16" s="71">
        <f>LN('R11'!AT16/'R11'!AT15)</f>
        <v>4.8510143639593087E-3</v>
      </c>
      <c r="AU16" s="71">
        <f>LN('R11'!AU16/'R11'!AU15)</f>
        <v>1.0313800063844638E-2</v>
      </c>
      <c r="AV16" s="71">
        <f>LN('R11'!AV16/'R11'!AV15)</f>
        <v>0</v>
      </c>
      <c r="AW16" s="71">
        <f>LN('R11'!AW16/'R11'!AW15)</f>
        <v>0</v>
      </c>
      <c r="AX16" s="71">
        <f>LN('R11'!AX16/'R11'!AX15)</f>
        <v>0</v>
      </c>
      <c r="AY16" s="71">
        <f>LN('R11'!AY16/'R11'!AY15)</f>
        <v>0</v>
      </c>
      <c r="AZ16" s="71">
        <f>LN('R11'!AZ16/'R11'!AZ15)</f>
        <v>0</v>
      </c>
      <c r="BA16" s="71">
        <f>LN('R11'!BA16/'R11'!BA15)</f>
        <v>0</v>
      </c>
      <c r="BB16" s="71">
        <f>LN('R11'!BB16/'R11'!BB15)</f>
        <v>0</v>
      </c>
      <c r="BC16" s="71">
        <f>LN('R11'!BC16/'R11'!BC15)</f>
        <v>0</v>
      </c>
      <c r="BD16" s="71">
        <f>LN('R11'!BD16/'R11'!BD15)</f>
        <v>0</v>
      </c>
      <c r="BE16" s="71">
        <f>LN('R11'!BE16/'R11'!BE15)</f>
        <v>1.1981315769660293E-2</v>
      </c>
      <c r="BF16" s="71">
        <f>LN('R11'!BF16/'R11'!BF15)</f>
        <v>4.7586765530792472E-3</v>
      </c>
      <c r="BG16" s="71">
        <f>LN('R11'!BG16/'R11'!BG15)</f>
        <v>1.0139503852439551E-2</v>
      </c>
      <c r="BH16" s="71">
        <f>LN('R11'!BH16/'R11'!BH15)</f>
        <v>0</v>
      </c>
      <c r="BI16" s="71">
        <f>LN('R11'!BI16/'R11'!BI15)</f>
        <v>0</v>
      </c>
      <c r="BJ16" s="71">
        <f>LN('R11'!BJ16/'R11'!BJ15)</f>
        <v>0</v>
      </c>
      <c r="BK16" s="71">
        <f>LN('R11'!BK16/'R11'!BK15)</f>
        <v>0</v>
      </c>
    </row>
    <row r="17" spans="1:63">
      <c r="A17" s="134">
        <v>36549</v>
      </c>
      <c r="B17" s="132"/>
      <c r="C17" s="135"/>
      <c r="D17" s="71">
        <f>LN('R11'!D17/'R11'!D16)</f>
        <v>1.5898586067798204E-2</v>
      </c>
      <c r="E17" s="71">
        <f>LN('R11'!E17/'R11'!E16)</f>
        <v>2.8889009852137069E-2</v>
      </c>
      <c r="F17" s="71">
        <f>LN('R11'!F17/'R11'!F16)</f>
        <v>2.8987536873252406E-2</v>
      </c>
      <c r="G17" s="71">
        <f>LN('R11'!G17/'R11'!G16)</f>
        <v>3.1212993582210486E-2</v>
      </c>
      <c r="H17" s="71">
        <f>LN('R11'!H17/'R11'!H16)</f>
        <v>3.5524016043679218E-3</v>
      </c>
      <c r="I17" s="71">
        <f>LN('R11'!I17/'R11'!I16)</f>
        <v>1.4458083175229917E-2</v>
      </c>
      <c r="J17" s="71">
        <f>LN('R11'!J17/'R11'!J16)</f>
        <v>1.2663111484629803E-2</v>
      </c>
      <c r="K17" s="71">
        <f>LN('R11'!K17/'R11'!K16)</f>
        <v>7.3733052937523576E-3</v>
      </c>
      <c r="L17" s="71">
        <f>LN('R11'!L17/'R11'!L16)</f>
        <v>1.4326892620761702E-2</v>
      </c>
      <c r="M17" s="71">
        <f>LN('R11'!M17/'R11'!M16)</f>
        <v>9.1464052260762027E-3</v>
      </c>
      <c r="N17" s="71">
        <f>LN('R11'!N17/'R11'!N16)</f>
        <v>7.3475716303945419E-3</v>
      </c>
      <c r="O17" s="71">
        <f>LN('R11'!O17/'R11'!O16)</f>
        <v>0</v>
      </c>
      <c r="P17" s="71">
        <f>LN('R11'!P17/'R11'!P16)</f>
        <v>0</v>
      </c>
      <c r="Q17" s="71">
        <f>LN('R11'!Q17/'R11'!Q16)</f>
        <v>0</v>
      </c>
      <c r="R17" s="71">
        <f>LN('R11'!R17/'R11'!R16)</f>
        <v>2.056627758147702E-2</v>
      </c>
      <c r="S17" s="71">
        <f>LN('R11'!S17/'R11'!S16)</f>
        <v>1.8739901050567231E-2</v>
      </c>
      <c r="T17" s="71">
        <f>LN('R11'!T17/'R11'!T16)</f>
        <v>2.8308582245241349E-3</v>
      </c>
      <c r="U17" s="71">
        <f>LN('R11'!U17/'R11'!U16)</f>
        <v>6.4279376513987838E-3</v>
      </c>
      <c r="V17" s="71">
        <f>LN('R11'!V17/'R11'!V16)</f>
        <v>7.9251135255129519E-3</v>
      </c>
      <c r="W17" s="71">
        <f>LN('R11'!W17/'R11'!W16)</f>
        <v>6.23332383348964E-3</v>
      </c>
      <c r="X17" s="71">
        <f>LN('R11'!X17/'R11'!X16)</f>
        <v>1.4154517987391417E-2</v>
      </c>
      <c r="Y17" s="71">
        <f>LN('R11'!Y17/'R11'!Y16)</f>
        <v>9.1673674870196755E-3</v>
      </c>
      <c r="Z17" s="71">
        <f>LN('R11'!Z17/'R11'!Z16)</f>
        <v>7.4850648865669271E-3</v>
      </c>
      <c r="AA17" s="71">
        <f>LN('R11'!AA17/'R11'!AA16)</f>
        <v>0</v>
      </c>
      <c r="AB17" s="71">
        <f>LN('R11'!AB17/'R11'!AB16)</f>
        <v>0</v>
      </c>
      <c r="AC17" s="71">
        <f>LN('R11'!AC17/'R11'!AC16)</f>
        <v>0</v>
      </c>
      <c r="AD17" s="71">
        <f>LN('R11'!AD17/'R11'!AD16)</f>
        <v>2.0391530690981038E-2</v>
      </c>
      <c r="AE17" s="71">
        <f>LN('R11'!AE17/'R11'!AE16)</f>
        <v>1.8581615712135534E-2</v>
      </c>
      <c r="AF17" s="71">
        <f>LN('R11'!AF17/'R11'!AF16)</f>
        <v>2.8109646056502283E-3</v>
      </c>
      <c r="AG17" s="71">
        <f>LN('R11'!AG17/'R11'!AG16)</f>
        <v>6.2444449116464372E-3</v>
      </c>
      <c r="AH17" s="71">
        <f>LN('R11'!AH17/'R11'!AH16)</f>
        <v>7.7465176111048677E-3</v>
      </c>
      <c r="AI17" s="71">
        <f>LN('R11'!AI17/'R11'!AI16)</f>
        <v>6.0975798681185377E-3</v>
      </c>
      <c r="AJ17" s="71">
        <f>LN('R11'!AJ17/'R11'!AJ16)</f>
        <v>1.4094666031187151E-2</v>
      </c>
      <c r="AK17" s="71">
        <f>LN('R11'!AK17/'R11'!AK16)</f>
        <v>9.1255386124252363E-3</v>
      </c>
      <c r="AL17" s="71">
        <f>LN('R11'!AL17/'R11'!AL16)</f>
        <v>7.451599308420799E-3</v>
      </c>
      <c r="AM17" s="71">
        <f>LN('R11'!AM17/'R11'!AM16)</f>
        <v>0</v>
      </c>
      <c r="AN17" s="71">
        <f>LN('R11'!AN17/'R11'!AN16)</f>
        <v>0</v>
      </c>
      <c r="AO17" s="71">
        <f>LN('R11'!AO17/'R11'!AO16)</f>
        <v>0</v>
      </c>
      <c r="AP17" s="71">
        <f>LN('R11'!AP17/'R11'!AP16)</f>
        <v>2.0253856904497814E-2</v>
      </c>
      <c r="AQ17" s="71">
        <f>LN('R11'!AQ17/'R11'!AQ16)</f>
        <v>1.8456899777316689E-2</v>
      </c>
      <c r="AR17" s="71">
        <f>LN('R11'!AR17/'R11'!AR16)</f>
        <v>2.795249898304414E-3</v>
      </c>
      <c r="AS17" s="71">
        <f>LN('R11'!AS17/'R11'!AS16)</f>
        <v>6.0711374682576244E-3</v>
      </c>
      <c r="AT17" s="71">
        <f>LN('R11'!AT17/'R11'!AT16)</f>
        <v>7.5757938084577226E-3</v>
      </c>
      <c r="AU17" s="71">
        <f>LN('R11'!AU17/'R11'!AU16)</f>
        <v>5.9676221431834899E-3</v>
      </c>
      <c r="AV17" s="71">
        <f>LN('R11'!AV17/'R11'!AV16)</f>
        <v>1.4035318116383583E-2</v>
      </c>
      <c r="AW17" s="71">
        <f>LN('R11'!AW17/'R11'!AW16)</f>
        <v>9.0978641175262186E-3</v>
      </c>
      <c r="AX17" s="71">
        <f>LN('R11'!AX17/'R11'!AX16)</f>
        <v>7.4294546785202984E-3</v>
      </c>
      <c r="AY17" s="71">
        <f>LN('R11'!AY17/'R11'!AY16)</f>
        <v>0</v>
      </c>
      <c r="AZ17" s="71">
        <f>LN('R11'!AZ17/'R11'!AZ16)</f>
        <v>0</v>
      </c>
      <c r="BA17" s="71">
        <f>LN('R11'!BA17/'R11'!BA16)</f>
        <v>0</v>
      </c>
      <c r="BB17" s="71">
        <f>LN('R11'!BB17/'R11'!BB16)</f>
        <v>2.0118029727393016E-2</v>
      </c>
      <c r="BC17" s="71">
        <f>LN('R11'!BC17/'R11'!BC16)</f>
        <v>1.8333846862310325E-2</v>
      </c>
      <c r="BD17" s="71">
        <f>LN('R11'!BD17/'R11'!BD16)</f>
        <v>2.7797099204972132E-3</v>
      </c>
      <c r="BE17" s="71">
        <f>LN('R11'!BE17/'R11'!BE16)</f>
        <v>5.9372523859637892E-3</v>
      </c>
      <c r="BF17" s="71">
        <f>LN('R11'!BF17/'R11'!BF16)</f>
        <v>7.4324666473314736E-3</v>
      </c>
      <c r="BG17" s="71">
        <f>LN('R11'!BG17/'R11'!BG16)</f>
        <v>5.8675776054157381E-3</v>
      </c>
      <c r="BH17" s="71">
        <f>LN('R11'!BH17/'R11'!BH16)</f>
        <v>1.3996029727325242E-2</v>
      </c>
      <c r="BI17" s="71">
        <f>LN('R11'!BI17/'R11'!BI16)</f>
        <v>9.0703569699644992E-3</v>
      </c>
      <c r="BJ17" s="71">
        <f>LN('R11'!BJ17/'R11'!BJ16)</f>
        <v>7.4074412778618176E-3</v>
      </c>
      <c r="BK17" s="71">
        <f>LN('R11'!BK17/'R11'!BK16)</f>
        <v>0</v>
      </c>
    </row>
    <row r="18" spans="1:63">
      <c r="A18" s="134">
        <v>36550</v>
      </c>
      <c r="B18" s="132"/>
      <c r="C18" s="135"/>
      <c r="D18" s="71">
        <f>LN('R11'!D18/'R11'!D17)</f>
        <v>3.1496089028962013E-3</v>
      </c>
      <c r="E18" s="71">
        <f>LN('R11'!E18/'R11'!E17)</f>
        <v>8.3403319162189508E-3</v>
      </c>
      <c r="F18" s="71">
        <f>LN('R11'!F18/'R11'!F17)</f>
        <v>8.3682496705165792E-3</v>
      </c>
      <c r="G18" s="71">
        <f>LN('R11'!G18/'R11'!G17)</f>
        <v>8.2713457506773339E-3</v>
      </c>
      <c r="H18" s="71">
        <f>LN('R11'!H18/'R11'!H17)</f>
        <v>-2.8409110016037525E-3</v>
      </c>
      <c r="I18" s="71">
        <f>LN('R11'!I18/'R11'!I17)</f>
        <v>1.0471299867295437E-2</v>
      </c>
      <c r="J18" s="71">
        <f>LN('R11'!J18/'R11'!J17)</f>
        <v>2.1962815449093277E-2</v>
      </c>
      <c r="K18" s="71">
        <f>LN('R11'!K18/'R11'!K17)</f>
        <v>1.729674437426864E-2</v>
      </c>
      <c r="L18" s="71">
        <f>LN('R11'!L18/'R11'!L17)</f>
        <v>1.8323275149980733E-2</v>
      </c>
      <c r="M18" s="71">
        <f>LN('R11'!M18/'R11'!M17)</f>
        <v>1.5060525625721214E-2</v>
      </c>
      <c r="N18" s="71">
        <f>LN('R11'!N18/'R11'!N17)</f>
        <v>4.3827681550951342E-3</v>
      </c>
      <c r="O18" s="71">
        <f>LN('R11'!O18/'R11'!O17)</f>
        <v>4.6260683887822431E-3</v>
      </c>
      <c r="P18" s="71">
        <f>LN('R11'!P18/'R11'!P17)</f>
        <v>5.0977170716685798E-3</v>
      </c>
      <c r="Q18" s="71">
        <f>LN('R11'!Q18/'R11'!Q17)</f>
        <v>5.4200674693391133E-3</v>
      </c>
      <c r="R18" s="71">
        <f>LN('R11'!R18/'R11'!R17)</f>
        <v>0</v>
      </c>
      <c r="S18" s="71">
        <f>LN('R11'!S18/'R11'!S17)</f>
        <v>8.4034107963793792E-3</v>
      </c>
      <c r="T18" s="71">
        <f>LN('R11'!T18/'R11'!T17)</f>
        <v>0</v>
      </c>
      <c r="U18" s="71">
        <f>LN('R11'!U18/'R11'!U17)</f>
        <v>9.1116803512558131E-3</v>
      </c>
      <c r="V18" s="71">
        <f>LN('R11'!V18/'R11'!V17)</f>
        <v>2.0597319078483129E-2</v>
      </c>
      <c r="W18" s="71">
        <f>LN('R11'!W18/'R11'!W17)</f>
        <v>1.7598342425660048E-2</v>
      </c>
      <c r="X18" s="71">
        <f>LN('R11'!X18/'R11'!X17)</f>
        <v>5.6061814665984647E-3</v>
      </c>
      <c r="Y18" s="71">
        <f>LN('R11'!Y18/'R11'!Y17)</f>
        <v>-3.0464608481651765E-3</v>
      </c>
      <c r="Z18" s="71">
        <f>LN('R11'!Z18/'R11'!Z17)</f>
        <v>-7.485064886566856E-3</v>
      </c>
      <c r="AA18" s="71">
        <f>LN('R11'!AA18/'R11'!AA17)</f>
        <v>0</v>
      </c>
      <c r="AB18" s="71">
        <f>LN('R11'!AB18/'R11'!AB17)</f>
        <v>5.0718620979603489E-3</v>
      </c>
      <c r="AC18" s="71">
        <f>LN('R11'!AC18/'R11'!AC17)</f>
        <v>5.390848634876373E-3</v>
      </c>
      <c r="AD18" s="71">
        <f>LN('R11'!AD18/'R11'!AD17)</f>
        <v>0</v>
      </c>
      <c r="AE18" s="71">
        <f>LN('R11'!AE18/'R11'!AE17)</f>
        <v>8.3333815591442404E-3</v>
      </c>
      <c r="AF18" s="71">
        <f>LN('R11'!AF18/'R11'!AF17)</f>
        <v>0</v>
      </c>
      <c r="AG18" s="71">
        <f>LN('R11'!AG18/'R11'!AG17)</f>
        <v>1.2373114104423894E-2</v>
      </c>
      <c r="AH18" s="71">
        <f>LN('R11'!AH18/'R11'!AH17)</f>
        <v>2.2885880955049356E-2</v>
      </c>
      <c r="AI18" s="71">
        <f>LN('R11'!AI18/'R11'!AI17)</f>
        <v>2.1478488906677373E-2</v>
      </c>
      <c r="AJ18" s="71">
        <f>LN('R11'!AJ18/'R11'!AJ17)</f>
        <v>1.3986016265833763E-3</v>
      </c>
      <c r="AK18" s="71">
        <f>LN('R11'!AK18/'R11'!AK17)</f>
        <v>-7.5988207586254715E-3</v>
      </c>
      <c r="AL18" s="71">
        <f>LN('R11'!AL18/'R11'!AL17)</f>
        <v>-1.1949358015252289E-2</v>
      </c>
      <c r="AM18" s="71">
        <f>LN('R11'!AM18/'R11'!AM17)</f>
        <v>0</v>
      </c>
      <c r="AN18" s="71">
        <f>LN('R11'!AN18/'R11'!AN17)</f>
        <v>5.0547706616240543E-3</v>
      </c>
      <c r="AO18" s="71">
        <f>LN('R11'!AO18/'R11'!AO17)</f>
        <v>5.3715438019108488E-3</v>
      </c>
      <c r="AP18" s="71">
        <f>LN('R11'!AP18/'R11'!AP17)</f>
        <v>0</v>
      </c>
      <c r="AQ18" s="71">
        <f>LN('R11'!AQ18/'R11'!AQ17)</f>
        <v>8.2781929693712536E-3</v>
      </c>
      <c r="AR18" s="71">
        <f>LN('R11'!AR18/'R11'!AR17)</f>
        <v>0</v>
      </c>
      <c r="AS18" s="71">
        <f>LN('R11'!AS18/'R11'!AS17)</f>
        <v>1.2032805259471542E-2</v>
      </c>
      <c r="AT18" s="71">
        <f>LN('R11'!AT18/'R11'!AT17)</f>
        <v>2.2388994893478686E-2</v>
      </c>
      <c r="AU18" s="71">
        <f>LN('R11'!AU18/'R11'!AU17)</f>
        <v>2.1026847009106443E-2</v>
      </c>
      <c r="AV18" s="71">
        <f>LN('R11'!AV18/'R11'!AV17)</f>
        <v>-2.7913486372706416E-3</v>
      </c>
      <c r="AW18" s="71">
        <f>LN('R11'!AW18/'R11'!AW17)</f>
        <v>-1.0622254656622761E-2</v>
      </c>
      <c r="AX18" s="71">
        <f>LN('R11'!AX18/'R11'!AX17)</f>
        <v>-1.4914519565087197E-2</v>
      </c>
      <c r="AY18" s="71">
        <f>LN('R11'!AY18/'R11'!AY17)</f>
        <v>0</v>
      </c>
      <c r="AZ18" s="71">
        <f>LN('R11'!AZ18/'R11'!AZ17)</f>
        <v>5.0377940299573022E-3</v>
      </c>
      <c r="BA18" s="71">
        <f>LN('R11'!BA18/'R11'!BA17)</f>
        <v>5.3523767385920606E-3</v>
      </c>
      <c r="BB18" s="71">
        <f>LN('R11'!BB18/'R11'!BB17)</f>
        <v>0</v>
      </c>
      <c r="BC18" s="71">
        <f>LN('R11'!BC18/'R11'!BC17)</f>
        <v>8.2237305576124391E-3</v>
      </c>
      <c r="BD18" s="71">
        <f>LN('R11'!BD18/'R11'!BD17)</f>
        <v>0</v>
      </c>
      <c r="BE18" s="71">
        <f>LN('R11'!BE18/'R11'!BE17)</f>
        <v>1.1769786982340026E-2</v>
      </c>
      <c r="BF18" s="71">
        <f>LN('R11'!BF18/'R11'!BF17)</f>
        <v>2.1971589583140962E-2</v>
      </c>
      <c r="BG18" s="71">
        <f>LN('R11'!BG18/'R11'!BG17)</f>
        <v>2.0678983349367037E-2</v>
      </c>
      <c r="BH18" s="71">
        <f>LN('R11'!BH18/'R11'!BH17)</f>
        <v>-5.5749273309169825E-3</v>
      </c>
      <c r="BI18" s="71">
        <f>LN('R11'!BI18/'R11'!BI17)</f>
        <v>-1.3636574949545621E-2</v>
      </c>
      <c r="BJ18" s="71">
        <f>LN('R11'!BJ18/'R11'!BJ17)</f>
        <v>-1.7870914918689737E-2</v>
      </c>
      <c r="BK18" s="71">
        <f>LN('R11'!BK18/'R11'!BK17)</f>
        <v>0</v>
      </c>
    </row>
    <row r="19" spans="1:63">
      <c r="A19" s="134">
        <v>36551</v>
      </c>
      <c r="B19" s="132"/>
      <c r="C19" s="135">
        <v>34759</v>
      </c>
      <c r="D19" s="71">
        <f>LN('R11'!D19/'R11'!D18)</f>
        <v>1.714773116077847E-2</v>
      </c>
      <c r="E19" s="71">
        <f>LN('R11'!E19/'R11'!E18)</f>
        <v>8.2713457506773339E-3</v>
      </c>
      <c r="F19" s="71">
        <f>LN('R11'!F19/'R11'!F18)</f>
        <v>0</v>
      </c>
      <c r="G19" s="71">
        <f>LN('R11'!G19/'R11'!G18)</f>
        <v>-8.2713457506771934E-3</v>
      </c>
      <c r="H19" s="71">
        <f>LN('R11'!H19/'R11'!H18)</f>
        <v>-2.849004776074826E-3</v>
      </c>
      <c r="I19" s="71">
        <f>LN('R11'!I19/'R11'!I18)</f>
        <v>-5.6980211146376667E-3</v>
      </c>
      <c r="J19" s="71">
        <f>LN('R11'!J19/'R11'!J18)</f>
        <v>2.8922652121467171E-3</v>
      </c>
      <c r="K19" s="71">
        <f>LN('R11'!K19/'R11'!K18)</f>
        <v>8.0899317619717043E-3</v>
      </c>
      <c r="L19" s="71">
        <f>LN('R11'!L19/'R11'!L18)</f>
        <v>-4.1987465463496042E-3</v>
      </c>
      <c r="M19" s="71">
        <f>LN('R11'!M19/'R11'!M18)</f>
        <v>-4.4943895878394383E-3</v>
      </c>
      <c r="N19" s="71">
        <f>LN('R11'!N19/'R11'!N18)</f>
        <v>-4.3827681550950865E-3</v>
      </c>
      <c r="O19" s="71">
        <f>LN('R11'!O19/'R11'!O18)</f>
        <v>0</v>
      </c>
      <c r="P19" s="71">
        <f>LN('R11'!P19/'R11'!P18)</f>
        <v>0</v>
      </c>
      <c r="Q19" s="71">
        <f>LN('R11'!Q19/'R11'!Q18)</f>
        <v>0</v>
      </c>
      <c r="R19" s="71">
        <f>LN('R11'!R19/'R11'!R18)</f>
        <v>3.3869634410158803E-3</v>
      </c>
      <c r="S19" s="71">
        <f>LN('R11'!S19/'R11'!S18)</f>
        <v>-8.4034107963795041E-3</v>
      </c>
      <c r="T19" s="71">
        <f>LN('R11'!T19/'R11'!T18)</f>
        <v>-7.0922283094919103E-3</v>
      </c>
      <c r="U19" s="71">
        <f>LN('R11'!U19/'R11'!U18)</f>
        <v>-1.8157063544847099E-3</v>
      </c>
      <c r="V19" s="71">
        <f>LN('R11'!V19/'R11'!V18)</f>
        <v>3.5087755296792705E-3</v>
      </c>
      <c r="W19" s="71">
        <f>LN('R11'!W19/'R11'!W18)</f>
        <v>8.6843793735347889E-3</v>
      </c>
      <c r="X19" s="71">
        <f>LN('R11'!X19/'R11'!X18)</f>
        <v>-4.2016868536999697E-3</v>
      </c>
      <c r="Y19" s="71">
        <f>LN('R11'!Y19/'R11'!Y18)</f>
        <v>-4.5871640069060429E-3</v>
      </c>
      <c r="Z19" s="71">
        <f>LN('R11'!Z19/'R11'!Z18)</f>
        <v>-4.5180799747890034E-3</v>
      </c>
      <c r="AA19" s="71">
        <f>LN('R11'!AA19/'R11'!AA18)</f>
        <v>0</v>
      </c>
      <c r="AB19" s="71">
        <f>LN('R11'!AB19/'R11'!AB18)</f>
        <v>0</v>
      </c>
      <c r="AC19" s="71">
        <f>LN('R11'!AC19/'R11'!AC18)</f>
        <v>0</v>
      </c>
      <c r="AD19" s="71">
        <f>LN('R11'!AD19/'R11'!AD18)</f>
        <v>3.3585254071342241E-3</v>
      </c>
      <c r="AE19" s="71">
        <f>LN('R11'!AE19/'R11'!AE18)</f>
        <v>-8.3333815591442994E-3</v>
      </c>
      <c r="AF19" s="71">
        <f>LN('R11'!AF19/'R11'!AF18)</f>
        <v>-7.0422826254129232E-3</v>
      </c>
      <c r="AG19" s="71">
        <f>LN('R11'!AG19/'R11'!AG18)</f>
        <v>-1.7582422111962785E-3</v>
      </c>
      <c r="AH19" s="71">
        <f>LN('R11'!AH19/'R11'!AH18)</f>
        <v>3.4223168241643768E-3</v>
      </c>
      <c r="AI19" s="71">
        <f>LN('R11'!AI19/'R11'!AI18)</f>
        <v>8.4638677084010443E-3</v>
      </c>
      <c r="AJ19" s="71">
        <f>LN('R11'!AJ19/'R11'!AJ18)</f>
        <v>-4.2016868536999697E-3</v>
      </c>
      <c r="AK19" s="71">
        <f>LN('R11'!AK19/'R11'!AK18)</f>
        <v>-4.5871640069060429E-3</v>
      </c>
      <c r="AL19" s="71">
        <f>LN('R11'!AL19/'R11'!AL18)</f>
        <v>-4.5180799747890034E-3</v>
      </c>
      <c r="AM19" s="71">
        <f>LN('R11'!AM19/'R11'!AM18)</f>
        <v>0</v>
      </c>
      <c r="AN19" s="71">
        <f>LN('R11'!AN19/'R11'!AN18)</f>
        <v>0</v>
      </c>
      <c r="AO19" s="71">
        <f>LN('R11'!AO19/'R11'!AO18)</f>
        <v>0</v>
      </c>
      <c r="AP19" s="71">
        <f>LN('R11'!AP19/'R11'!AP18)</f>
        <v>3.3361165220103929E-3</v>
      </c>
      <c r="AQ19" s="71">
        <f>LN('R11'!AQ19/'R11'!AQ18)</f>
        <v>-8.2781929693712831E-3</v>
      </c>
      <c r="AR19" s="71">
        <f>LN('R11'!AR19/'R11'!AR18)</f>
        <v>-7.0028297383194294E-3</v>
      </c>
      <c r="AS19" s="71">
        <f>LN('R11'!AS19/'R11'!AS18)</f>
        <v>-1.7101329520528641E-3</v>
      </c>
      <c r="AT19" s="71">
        <f>LN('R11'!AT19/'R11'!AT18)</f>
        <v>3.3489649518766529E-3</v>
      </c>
      <c r="AU19" s="71">
        <f>LN('R11'!AU19/'R11'!AU18)</f>
        <v>8.2884850800569124E-3</v>
      </c>
      <c r="AV19" s="71">
        <f>LN('R11'!AV19/'R11'!AV18)</f>
        <v>-4.2016868536999697E-3</v>
      </c>
      <c r="AW19" s="71">
        <f>LN('R11'!AW19/'R11'!AW18)</f>
        <v>-4.5871640069060429E-3</v>
      </c>
      <c r="AX19" s="71">
        <f>LN('R11'!AX19/'R11'!AX18)</f>
        <v>-4.5180799747890034E-3</v>
      </c>
      <c r="AY19" s="71">
        <f>LN('R11'!AY19/'R11'!AY18)</f>
        <v>0</v>
      </c>
      <c r="AZ19" s="71">
        <f>LN('R11'!AZ19/'R11'!AZ18)</f>
        <v>0</v>
      </c>
      <c r="BA19" s="71">
        <f>LN('R11'!BA19/'R11'!BA18)</f>
        <v>0</v>
      </c>
      <c r="BB19" s="71">
        <f>LN('R11'!BB19/'R11'!BB18)</f>
        <v>3.3140046900372914E-3</v>
      </c>
      <c r="BC19" s="71">
        <f>LN('R11'!BC19/'R11'!BC18)</f>
        <v>-8.2237305576123836E-3</v>
      </c>
      <c r="BD19" s="71">
        <f>LN('R11'!BD19/'R11'!BD18)</f>
        <v>-6.9638164430711816E-3</v>
      </c>
      <c r="BE19" s="71">
        <f>LN('R11'!BE19/'R11'!BE18)</f>
        <v>-1.6729405825638562E-3</v>
      </c>
      <c r="BF19" s="71">
        <f>LN('R11'!BF19/'R11'!BF18)</f>
        <v>3.2873139399602737E-3</v>
      </c>
      <c r="BG19" s="71">
        <f>LN('R11'!BG19/'R11'!BG18)</f>
        <v>8.1533268627974279E-3</v>
      </c>
      <c r="BH19" s="71">
        <f>LN('R11'!BH19/'R11'!BH18)</f>
        <v>-4.2016868536999697E-3</v>
      </c>
      <c r="BI19" s="71">
        <f>LN('R11'!BI19/'R11'!BI18)</f>
        <v>-4.5871640069060429E-3</v>
      </c>
      <c r="BJ19" s="71">
        <f>LN('R11'!BJ19/'R11'!BJ18)</f>
        <v>-4.5180799747890034E-3</v>
      </c>
      <c r="BK19" s="71">
        <f>LN('R11'!BK19/'R11'!BK18)</f>
        <v>0</v>
      </c>
    </row>
    <row r="20" spans="1:63">
      <c r="A20" s="134">
        <v>36552</v>
      </c>
      <c r="B20" s="132"/>
      <c r="C20" s="135">
        <v>34759</v>
      </c>
      <c r="D20" s="71">
        <f>LN('R11'!D20/'R11'!D19)</f>
        <v>3.0864222031893648E-3</v>
      </c>
      <c r="E20" s="71">
        <f>LN('R11'!E20/'R11'!E19)</f>
        <v>0</v>
      </c>
      <c r="F20" s="71">
        <f>LN('R11'!F20/'R11'!F19)</f>
        <v>1.6529301951210506E-2</v>
      </c>
      <c r="G20" s="71">
        <f>LN('R11'!G20/'R11'!G19)</f>
        <v>0</v>
      </c>
      <c r="H20" s="71">
        <f>LN('R11'!H20/'R11'!H19)</f>
        <v>0</v>
      </c>
      <c r="I20" s="71">
        <f>LN('R11'!I20/'R11'!I19)</f>
        <v>0</v>
      </c>
      <c r="J20" s="71">
        <f>LN('R11'!J20/'R11'!J19)</f>
        <v>0</v>
      </c>
      <c r="K20" s="71">
        <f>LN('R11'!K20/'R11'!K19)</f>
        <v>0</v>
      </c>
      <c r="L20" s="71">
        <f>LN('R11'!L20/'R11'!L19)</f>
        <v>0</v>
      </c>
      <c r="M20" s="71">
        <f>LN('R11'!M20/'R11'!M19)</f>
        <v>0</v>
      </c>
      <c r="N20" s="71">
        <f>LN('R11'!N20/'R11'!N19)</f>
        <v>0</v>
      </c>
      <c r="O20" s="71">
        <f>LN('R11'!O20/'R11'!O19)</f>
        <v>0</v>
      </c>
      <c r="P20" s="71">
        <f>LN('R11'!P20/'R11'!P19)</f>
        <v>0</v>
      </c>
      <c r="Q20" s="71">
        <f>LN('R11'!Q20/'R11'!Q19)</f>
        <v>0</v>
      </c>
      <c r="R20" s="71">
        <f>LN('R11'!R20/'R11'!R19)</f>
        <v>0</v>
      </c>
      <c r="S20" s="71">
        <f>LN('R11'!S20/'R11'!S19)</f>
        <v>0</v>
      </c>
      <c r="T20" s="71">
        <f>LN('R11'!T20/'R11'!T19)</f>
        <v>0</v>
      </c>
      <c r="U20" s="71">
        <f>LN('R11'!U20/'R11'!U19)</f>
        <v>0</v>
      </c>
      <c r="V20" s="71">
        <f>LN('R11'!V20/'R11'!V19)</f>
        <v>0</v>
      </c>
      <c r="W20" s="71">
        <f>LN('R11'!W20/'R11'!W19)</f>
        <v>0</v>
      </c>
      <c r="X20" s="71">
        <f>LN('R11'!X20/'R11'!X19)</f>
        <v>0</v>
      </c>
      <c r="Y20" s="71">
        <f>LN('R11'!Y20/'R11'!Y19)</f>
        <v>0</v>
      </c>
      <c r="Z20" s="71">
        <f>LN('R11'!Z20/'R11'!Z19)</f>
        <v>0</v>
      </c>
      <c r="AA20" s="71">
        <f>LN('R11'!AA20/'R11'!AA19)</f>
        <v>0</v>
      </c>
      <c r="AB20" s="71">
        <f>LN('R11'!AB20/'R11'!AB19)</f>
        <v>0</v>
      </c>
      <c r="AC20" s="71">
        <f>LN('R11'!AC20/'R11'!AC19)</f>
        <v>0</v>
      </c>
      <c r="AD20" s="71">
        <f>LN('R11'!AD20/'R11'!AD19)</f>
        <v>0</v>
      </c>
      <c r="AE20" s="71">
        <f>LN('R11'!AE20/'R11'!AE19)</f>
        <v>0</v>
      </c>
      <c r="AF20" s="71">
        <f>LN('R11'!AF20/'R11'!AF19)</f>
        <v>0</v>
      </c>
      <c r="AG20" s="71">
        <f>LN('R11'!AG20/'R11'!AG19)</f>
        <v>0</v>
      </c>
      <c r="AH20" s="71">
        <f>LN('R11'!AH20/'R11'!AH19)</f>
        <v>0</v>
      </c>
      <c r="AI20" s="71">
        <f>LN('R11'!AI20/'R11'!AI19)</f>
        <v>0</v>
      </c>
      <c r="AJ20" s="71">
        <f>LN('R11'!AJ20/'R11'!AJ19)</f>
        <v>0</v>
      </c>
      <c r="AK20" s="71">
        <f>LN('R11'!AK20/'R11'!AK19)</f>
        <v>0</v>
      </c>
      <c r="AL20" s="71">
        <f>LN('R11'!AL20/'R11'!AL19)</f>
        <v>0</v>
      </c>
      <c r="AM20" s="71">
        <f>LN('R11'!AM20/'R11'!AM19)</f>
        <v>0</v>
      </c>
      <c r="AN20" s="71">
        <f>LN('R11'!AN20/'R11'!AN19)</f>
        <v>0</v>
      </c>
      <c r="AO20" s="71">
        <f>LN('R11'!AO20/'R11'!AO19)</f>
        <v>0</v>
      </c>
      <c r="AP20" s="71">
        <f>LN('R11'!AP20/'R11'!AP19)</f>
        <v>0</v>
      </c>
      <c r="AQ20" s="71">
        <f>LN('R11'!AQ20/'R11'!AQ19)</f>
        <v>0</v>
      </c>
      <c r="AR20" s="71">
        <f>LN('R11'!AR20/'R11'!AR19)</f>
        <v>0</v>
      </c>
      <c r="AS20" s="71">
        <f>LN('R11'!AS20/'R11'!AS19)</f>
        <v>0</v>
      </c>
      <c r="AT20" s="71">
        <f>LN('R11'!AT20/'R11'!AT19)</f>
        <v>0</v>
      </c>
      <c r="AU20" s="71">
        <f>LN('R11'!AU20/'R11'!AU19)</f>
        <v>0</v>
      </c>
      <c r="AV20" s="71">
        <f>LN('R11'!AV20/'R11'!AV19)</f>
        <v>0</v>
      </c>
      <c r="AW20" s="71">
        <f>LN('R11'!AW20/'R11'!AW19)</f>
        <v>0</v>
      </c>
      <c r="AX20" s="71">
        <f>LN('R11'!AX20/'R11'!AX19)</f>
        <v>0</v>
      </c>
      <c r="AY20" s="71">
        <f>LN('R11'!AY20/'R11'!AY19)</f>
        <v>0</v>
      </c>
      <c r="AZ20" s="71">
        <f>LN('R11'!AZ20/'R11'!AZ19)</f>
        <v>0</v>
      </c>
      <c r="BA20" s="71">
        <f>LN('R11'!BA20/'R11'!BA19)</f>
        <v>0</v>
      </c>
      <c r="BB20" s="71">
        <f>LN('R11'!BB20/'R11'!BB19)</f>
        <v>0</v>
      </c>
      <c r="BC20" s="71">
        <f>LN('R11'!BC20/'R11'!BC19)</f>
        <v>0</v>
      </c>
      <c r="BD20" s="71">
        <f>LN('R11'!BD20/'R11'!BD19)</f>
        <v>0</v>
      </c>
      <c r="BE20" s="71">
        <f>LN('R11'!BE20/'R11'!BE19)</f>
        <v>0</v>
      </c>
      <c r="BF20" s="71">
        <f>LN('R11'!BF20/'R11'!BF19)</f>
        <v>0</v>
      </c>
      <c r="BG20" s="71">
        <f>LN('R11'!BG20/'R11'!BG19)</f>
        <v>0</v>
      </c>
      <c r="BH20" s="71">
        <f>LN('R11'!BH20/'R11'!BH19)</f>
        <v>0</v>
      </c>
      <c r="BI20" s="71">
        <f>LN('R11'!BI20/'R11'!BI19)</f>
        <v>0</v>
      </c>
      <c r="BJ20" s="71">
        <f>LN('R11'!BJ20/'R11'!BJ19)</f>
        <v>0</v>
      </c>
      <c r="BK20" s="71">
        <f>LN('R11'!BK20/'R11'!BK19)</f>
        <v>0</v>
      </c>
    </row>
    <row r="21" spans="1:63">
      <c r="A21" s="134">
        <v>36553</v>
      </c>
      <c r="B21" s="132"/>
      <c r="C21" s="135">
        <v>34759</v>
      </c>
      <c r="D21" s="71">
        <f>LN('R11'!D21/'R11'!D20)</f>
        <v>-5.0563692798702237E-2</v>
      </c>
      <c r="E21" s="71">
        <f>LN('R11'!E21/'R11'!E20)</f>
        <v>8.2034914528279004E-3</v>
      </c>
      <c r="F21" s="71">
        <f>LN('R11'!F21/'R11'!F20)</f>
        <v>-1.3201511858535842E-2</v>
      </c>
      <c r="G21" s="71">
        <f>LN('R11'!G21/'R11'!G20)</f>
        <v>0.16218664838489866</v>
      </c>
      <c r="H21" s="71">
        <f>LN('R11'!H21/'R11'!H20)</f>
        <v>0.42756805352717314</v>
      </c>
      <c r="I21" s="71">
        <f>LN('R11'!I21/'R11'!I20)</f>
        <v>0.27690997546986978</v>
      </c>
      <c r="J21" s="71">
        <f>LN('R11'!J21/'R11'!J20)</f>
        <v>-0.20614090458166257</v>
      </c>
      <c r="K21" s="71">
        <f>LN('R11'!K21/'R11'!K20)</f>
        <v>-0.41040117377311386</v>
      </c>
      <c r="L21" s="71">
        <f>LN('R11'!L21/'R11'!L20)</f>
        <v>-7.1199270937861991E-2</v>
      </c>
      <c r="M21" s="71">
        <f>LN('R11'!M21/'R11'!M20)</f>
        <v>1.4903405502574948E-2</v>
      </c>
      <c r="N21" s="71">
        <f>LN('R11'!N21/'R11'!N20)</f>
        <v>-4.9522496681107184E-2</v>
      </c>
      <c r="O21" s="71">
        <f>LN('R11'!O21/'R11'!O20)</f>
        <v>-9.6849825989917662E-2</v>
      </c>
      <c r="P21" s="71">
        <f>LN('R11'!P21/'R11'!P20)</f>
        <v>-6.1154423153330577E-2</v>
      </c>
      <c r="Q21" s="71">
        <f>LN('R11'!Q21/'R11'!Q20)</f>
        <v>6.3693569672006956E-2</v>
      </c>
      <c r="R21" s="71">
        <f>LN('R11'!R21/'R11'!R20)</f>
        <v>1.6891895908447598E-3</v>
      </c>
      <c r="S21" s="71">
        <f>LN('R11'!S21/'R11'!S20)</f>
        <v>0.17029452819861454</v>
      </c>
      <c r="T21" s="71">
        <f>LN('R11'!T21/'R11'!T20)</f>
        <v>0.45521510071138982</v>
      </c>
      <c r="U21" s="71">
        <f>LN('R11'!U21/'R11'!U20)</f>
        <v>0.260160040563649</v>
      </c>
      <c r="V21" s="71">
        <f>LN('R11'!V21/'R11'!V20)</f>
        <v>-0.20535180406865391</v>
      </c>
      <c r="W21" s="71">
        <f>LN('R11'!W21/'R11'!W20)</f>
        <v>-0.4431306109946393</v>
      </c>
      <c r="X21" s="71">
        <f>LN('R11'!X21/'R11'!X20)</f>
        <v>-8.796877294595716E-2</v>
      </c>
      <c r="Y21" s="71">
        <f>LN('R11'!Y21/'R11'!Y20)</f>
        <v>7.6336248550712051E-3</v>
      </c>
      <c r="Z21" s="71">
        <f>LN('R11'!Z21/'R11'!Z20)</f>
        <v>-2.2129861508102599E-2</v>
      </c>
      <c r="AA21" s="71">
        <f>LN('R11'!AA21/'R11'!AA20)</f>
        <v>-9.7163748453647739E-2</v>
      </c>
      <c r="AB21" s="71">
        <f>LN('R11'!AB21/'R11'!AB20)</f>
        <v>-6.0835436616414475E-2</v>
      </c>
      <c r="AC21" s="71">
        <f>LN('R11'!AC21/'R11'!AC20)</f>
        <v>6.6720279156659873E-2</v>
      </c>
      <c r="AD21" s="71">
        <f>LN('R11'!AD21/'R11'!AD20)</f>
        <v>1.6750422676948956E-3</v>
      </c>
      <c r="AE21" s="71">
        <f>LN('R11'!AE21/'R11'!AE20)</f>
        <v>0.16898334571172699</v>
      </c>
      <c r="AF21" s="71">
        <f>LN('R11'!AF21/'R11'!AF20)</f>
        <v>0.47836083645245753</v>
      </c>
      <c r="AG21" s="71">
        <f>LN('R11'!AG21/'R11'!AG20)</f>
        <v>0.25287746283934265</v>
      </c>
      <c r="AH21" s="71">
        <f>LN('R11'!AH21/'R11'!AH20)</f>
        <v>-0.20477888336944422</v>
      </c>
      <c r="AI21" s="71">
        <f>LN('R11'!AI21/'R11'!AI20)</f>
        <v>-0.46874020519896359</v>
      </c>
      <c r="AJ21" s="71">
        <f>LN('R11'!AJ21/'R11'!AJ20)</f>
        <v>-8.796877294595716E-2</v>
      </c>
      <c r="AK21" s="71">
        <f>LN('R11'!AK21/'R11'!AK20)</f>
        <v>7.6336248550712051E-3</v>
      </c>
      <c r="AL21" s="71">
        <f>LN('R11'!AL21/'R11'!AL20)</f>
        <v>-1.9048194970694474E-2</v>
      </c>
      <c r="AM21" s="71">
        <f>LN('R11'!AM21/'R11'!AM20)</f>
        <v>-9.6849825989917662E-2</v>
      </c>
      <c r="AN21" s="71">
        <f>LN('R11'!AN21/'R11'!AN20)</f>
        <v>-6.0624621816434854E-2</v>
      </c>
      <c r="AO21" s="71">
        <f>LN('R11'!AO21/'R11'!AO20)</f>
        <v>6.9825857790843174E-2</v>
      </c>
      <c r="AP21" s="71">
        <f>LN('R11'!AP21/'R11'!AP20)</f>
        <v>1.6638938946953799E-3</v>
      </c>
      <c r="AQ21" s="71">
        <f>LN('R11'!AQ21/'R11'!AQ20)</f>
        <v>0.1679488821151737</v>
      </c>
      <c r="AR21" s="71">
        <f>LN('R11'!AR21/'R11'!AR20)</f>
        <v>0.50037059776117099</v>
      </c>
      <c r="AS21" s="71">
        <f>LN('R11'!AS21/'R11'!AS20)</f>
        <v>0.24673972409109018</v>
      </c>
      <c r="AT21" s="71">
        <f>LN('R11'!AT21/'R11'!AT20)</f>
        <v>-0.2056610231132579</v>
      </c>
      <c r="AU21" s="71">
        <f>LN('R11'!AU21/'R11'!AU20)</f>
        <v>-0.48959166957972577</v>
      </c>
      <c r="AV21" s="71">
        <f>LN('R11'!AV21/'R11'!AV20)</f>
        <v>-8.796877294595716E-2</v>
      </c>
      <c r="AW21" s="71">
        <f>LN('R11'!AW21/'R11'!AW20)</f>
        <v>7.6336248550712051E-3</v>
      </c>
      <c r="AX21" s="71">
        <f>LN('R11'!AX21/'R11'!AX20)</f>
        <v>-1.5975995933724296E-2</v>
      </c>
      <c r="AY21" s="71">
        <f>LN('R11'!AY21/'R11'!AY20)</f>
        <v>-9.6537927042647298E-2</v>
      </c>
      <c r="AZ21" s="71">
        <f>LN('R11'!AZ21/'R11'!AZ20)</f>
        <v>-6.0415263498911007E-2</v>
      </c>
      <c r="BA21" s="71">
        <f>LN('R11'!BA21/'R11'!BA20)</f>
        <v>7.2899820161156301E-2</v>
      </c>
      <c r="BB21" s="71">
        <f>LN('R11'!BB21/'R11'!BB20)</f>
        <v>1.6528929382995943E-3</v>
      </c>
      <c r="BC21" s="71">
        <f>LN('R11'!BC21/'R11'!BC20)</f>
        <v>0.16692703600335868</v>
      </c>
      <c r="BD21" s="71">
        <f>LN('R11'!BD21/'R11'!BD20)</f>
        <v>0.51667848328324373</v>
      </c>
      <c r="BE21" s="71">
        <f>LN('R11'!BE21/'R11'!BE20)</f>
        <v>0.24328263165989938</v>
      </c>
      <c r="BF21" s="71">
        <f>LN('R11'!BF21/'R11'!BF20)</f>
        <v>-0.20791710398291838</v>
      </c>
      <c r="BG21" s="71">
        <f>LN('R11'!BG21/'R11'!BG20)</f>
        <v>-0.50596534688373795</v>
      </c>
      <c r="BH21" s="71">
        <f>LN('R11'!BH21/'R11'!BH20)</f>
        <v>-8.796877294595716E-2</v>
      </c>
      <c r="BI21" s="71">
        <f>LN('R11'!BI21/'R11'!BI20)</f>
        <v>7.6336248550712051E-3</v>
      </c>
      <c r="BJ21" s="71">
        <f>LN('R11'!BJ21/'R11'!BJ20)</f>
        <v>-1.2913206403178525E-2</v>
      </c>
      <c r="BK21" s="71">
        <f>LN('R11'!BK21/'R11'!BK20)</f>
        <v>0.15021108182317805</v>
      </c>
    </row>
    <row r="22" spans="1:63">
      <c r="A22" s="134">
        <v>36556</v>
      </c>
      <c r="B22" s="132"/>
      <c r="C22" s="135">
        <v>34759</v>
      </c>
      <c r="D22" s="71">
        <f>LN('R11'!D22/'R11'!D21)</f>
        <v>0</v>
      </c>
      <c r="E22" s="71">
        <f>LN('R11'!E22/'R11'!E21)</f>
        <v>1.2987195526811112E-2</v>
      </c>
      <c r="F22" s="71">
        <f>LN('R11'!F22/'R11'!F21)</f>
        <v>8.2713457506773339E-3</v>
      </c>
      <c r="G22" s="71">
        <f>LN('R11'!G22/'R11'!G21)</f>
        <v>1.4025475354504458E-2</v>
      </c>
      <c r="H22" s="71">
        <f>LN('R11'!H22/'R11'!H21)</f>
        <v>0</v>
      </c>
      <c r="I22" s="71">
        <f>LN('R11'!I22/'R11'!I21)</f>
        <v>0</v>
      </c>
      <c r="J22" s="71">
        <f>LN('R11'!J22/'R11'!J21)</f>
        <v>8.8339797107597866E-3</v>
      </c>
      <c r="K22" s="71">
        <f>LN('R11'!K22/'R11'!K21)</f>
        <v>0</v>
      </c>
      <c r="L22" s="71">
        <f>LN('R11'!L22/'R11'!L21)</f>
        <v>1.4947961435873148E-2</v>
      </c>
      <c r="M22" s="71">
        <f>LN('R11'!M22/'R11'!M21)</f>
        <v>7.3692301065483683E-3</v>
      </c>
      <c r="N22" s="71">
        <f>LN('R11'!N22/'R11'!N21)</f>
        <v>1.2232568435634451E-2</v>
      </c>
      <c r="O22" s="71">
        <f>LN('R11'!O22/'R11'!O21)</f>
        <v>1.3468217050866611E-2</v>
      </c>
      <c r="P22" s="71">
        <f>LN('R11'!P22/'R11'!P21)</f>
        <v>1.7857617400006472E-2</v>
      </c>
      <c r="Q22" s="71">
        <f>LN('R11'!Q22/'R11'!Q21)</f>
        <v>1.0092600387224347E-2</v>
      </c>
      <c r="R22" s="71">
        <f>LN('R11'!R22/'R11'!R21)</f>
        <v>1.1745101458282673E-2</v>
      </c>
      <c r="S22" s="71">
        <f>LN('R11'!S22/'R11'!S21)</f>
        <v>1.4134510934904716E-2</v>
      </c>
      <c r="T22" s="71">
        <f>LN('R11'!T22/'R11'!T21)</f>
        <v>1.16697913216909E-2</v>
      </c>
      <c r="U22" s="71">
        <f>LN('R11'!U22/'R11'!U21)</f>
        <v>0</v>
      </c>
      <c r="V22" s="71">
        <f>LN('R11'!V22/'R11'!V21)</f>
        <v>8.5653628589230004E-3</v>
      </c>
      <c r="W22" s="71">
        <f>LN('R11'!W22/'R11'!W21)</f>
        <v>0</v>
      </c>
      <c r="X22" s="71">
        <f>LN('R11'!X22/'R11'!X21)</f>
        <v>1.5209418663528708E-2</v>
      </c>
      <c r="Y22" s="71">
        <f>LN('R11'!Y22/'R11'!Y21)</f>
        <v>7.5757938084577226E-3</v>
      </c>
      <c r="Z22" s="71">
        <f>LN('R11'!Z22/'R11'!Z21)</f>
        <v>1.2270092591814401E-2</v>
      </c>
      <c r="AA22" s="71">
        <f>LN('R11'!AA22/'R11'!AA21)</f>
        <v>1.3513719166722855E-2</v>
      </c>
      <c r="AB22" s="71">
        <f>LN('R11'!AB22/'R11'!AB21)</f>
        <v>1.7762456339840468E-2</v>
      </c>
      <c r="AC22" s="71">
        <f>LN('R11'!AC22/'R11'!AC21)</f>
        <v>1.0008423826839282E-2</v>
      </c>
      <c r="AD22" s="71">
        <f>LN('R11'!AD22/'R11'!AD21)</f>
        <v>1.1647386249181596E-2</v>
      </c>
      <c r="AE22" s="71">
        <f>LN('R11'!AE22/'R11'!AE21)</f>
        <v>1.4035318116383583E-2</v>
      </c>
      <c r="AF22" s="71">
        <f>LN('R11'!AF22/'R11'!AF21)</f>
        <v>1.4782877902580472E-2</v>
      </c>
      <c r="AG22" s="71">
        <f>LN('R11'!AG22/'R11'!AG21)</f>
        <v>2.7294455703109799E-3</v>
      </c>
      <c r="AH22" s="71">
        <f>LN('R11'!AH22/'R11'!AH21)</f>
        <v>1.3327977381041344E-2</v>
      </c>
      <c r="AI22" s="71">
        <f>LN('R11'!AI22/'R11'!AI21)</f>
        <v>0</v>
      </c>
      <c r="AJ22" s="71">
        <f>LN('R11'!AJ22/'R11'!AJ21)</f>
        <v>1.5209418663528708E-2</v>
      </c>
      <c r="AK22" s="71">
        <f>LN('R11'!AK22/'R11'!AK21)</f>
        <v>7.5757938084577226E-3</v>
      </c>
      <c r="AL22" s="71">
        <f>LN('R11'!AL22/'R11'!AL21)</f>
        <v>1.2232568435634451E-2</v>
      </c>
      <c r="AM22" s="71">
        <f>LN('R11'!AM22/'R11'!AM21)</f>
        <v>1.3468217050866611E-2</v>
      </c>
      <c r="AN22" s="71">
        <f>LN('R11'!AN22/'R11'!AN21)</f>
        <v>1.7699577099400857E-2</v>
      </c>
      <c r="AO22" s="71">
        <f>LN('R11'!AO22/'R11'!AO21)</f>
        <v>9.9420868640666283E-3</v>
      </c>
      <c r="AP22" s="71">
        <f>LN('R11'!AP22/'R11'!AP21)</f>
        <v>1.1570377012848384E-2</v>
      </c>
      <c r="AQ22" s="71">
        <f>LN('R11'!AQ22/'R11'!AQ21)</f>
        <v>1.3956960684018537E-2</v>
      </c>
      <c r="AR22" s="71">
        <f>LN('R11'!AR22/'R11'!AR21)</f>
        <v>1.4382650635839185E-2</v>
      </c>
      <c r="AS22" s="71">
        <f>LN('R11'!AS22/'R11'!AS21)</f>
        <v>2.6711201190610175E-3</v>
      </c>
      <c r="AT22" s="71">
        <f>LN('R11'!AT22/'R11'!AT21)</f>
        <v>1.3056081012666551E-2</v>
      </c>
      <c r="AU22" s="71">
        <f>LN('R11'!AU22/'R11'!AU21)</f>
        <v>0</v>
      </c>
      <c r="AV22" s="71">
        <f>LN('R11'!AV22/'R11'!AV21)</f>
        <v>1.5209418663528708E-2</v>
      </c>
      <c r="AW22" s="71">
        <f>LN('R11'!AW22/'R11'!AW21)</f>
        <v>7.5757938084577226E-3</v>
      </c>
      <c r="AX22" s="71">
        <f>LN('R11'!AX22/'R11'!AX21)</f>
        <v>1.2195273093818206E-2</v>
      </c>
      <c r="AY22" s="71">
        <f>LN('R11'!AY22/'R11'!AY21)</f>
        <v>1.342302033214055E-2</v>
      </c>
      <c r="AZ22" s="71">
        <f>LN('R11'!AZ22/'R11'!AZ21)</f>
        <v>1.7637141486106876E-2</v>
      </c>
      <c r="BA22" s="71">
        <f>LN('R11'!BA22/'R11'!BA21)</f>
        <v>9.8766234959118786E-3</v>
      </c>
      <c r="BB22" s="71">
        <f>LN('R11'!BB22/'R11'!BB21)</f>
        <v>1.1494379425735212E-2</v>
      </c>
      <c r="BC22" s="71">
        <f>LN('R11'!BC22/'R11'!BC21)</f>
        <v>1.3879473327737032E-2</v>
      </c>
      <c r="BD22" s="71">
        <f>LN('R11'!BD22/'R11'!BD21)</f>
        <v>1.4073079943827992E-2</v>
      </c>
      <c r="BE22" s="71">
        <f>LN('R11'!BE22/'R11'!BE21)</f>
        <v>2.6220926199867511E-3</v>
      </c>
      <c r="BF22" s="71">
        <f>LN('R11'!BF22/'R11'!BF21)</f>
        <v>1.2846423155502579E-2</v>
      </c>
      <c r="BG22" s="71">
        <f>LN('R11'!BG22/'R11'!BG21)</f>
        <v>0</v>
      </c>
      <c r="BH22" s="71">
        <f>LN('R11'!BH22/'R11'!BH21)</f>
        <v>1.5209418663528708E-2</v>
      </c>
      <c r="BI22" s="71">
        <f>LN('R11'!BI22/'R11'!BI21)</f>
        <v>7.5757938084577226E-3</v>
      </c>
      <c r="BJ22" s="71">
        <f>LN('R11'!BJ22/'R11'!BJ21)</f>
        <v>1.2158204479809363E-2</v>
      </c>
      <c r="BK22" s="71">
        <f>LN('R11'!BK22/'R11'!BK21)</f>
        <v>-0.23306098797155569</v>
      </c>
    </row>
    <row r="23" spans="1:63">
      <c r="A23" s="134">
        <v>36557</v>
      </c>
      <c r="B23" s="132"/>
      <c r="C23" s="135">
        <v>34759</v>
      </c>
      <c r="D23" s="71">
        <f>LN('R11'!D23/'R11'!D22)</f>
        <v>4.8504541337494799E-3</v>
      </c>
      <c r="E23" s="71">
        <f>LN('R11'!E23/'R11'!E22)</f>
        <v>0</v>
      </c>
      <c r="F23" s="71">
        <f>LN('R11'!F23/'R11'!F22)</f>
        <v>0</v>
      </c>
      <c r="G23" s="71">
        <f>LN('R11'!G23/'R11'!G22)</f>
        <v>-8.3916576362482887E-3</v>
      </c>
      <c r="H23" s="71">
        <f>LN('R11'!H23/'R11'!H22)</f>
        <v>-4.6620131058113011E-3</v>
      </c>
      <c r="I23" s="71">
        <f>LN('R11'!I23/'R11'!I22)</f>
        <v>-3.6166404701885504E-3</v>
      </c>
      <c r="J23" s="71">
        <f>LN('R11'!J23/'R11'!J22)</f>
        <v>-8.8339797107597519E-3</v>
      </c>
      <c r="K23" s="71">
        <f>LN('R11'!K23/'R11'!K22)</f>
        <v>1.3486178712936849E-3</v>
      </c>
      <c r="L23" s="71">
        <f>LN('R11'!L23/'R11'!L22)</f>
        <v>-5.9523985272953847E-3</v>
      </c>
      <c r="M23" s="71">
        <f>LN('R11'!M23/'R11'!M22)</f>
        <v>-5.8910332372371955E-3</v>
      </c>
      <c r="N23" s="71">
        <f>LN('R11'!N23/'R11'!N22)</f>
        <v>-1.2232568435634408E-2</v>
      </c>
      <c r="O23" s="71">
        <f>LN('R11'!O23/'R11'!O22)</f>
        <v>0</v>
      </c>
      <c r="P23" s="71">
        <f>LN('R11'!P23/'R11'!P22)</f>
        <v>0</v>
      </c>
      <c r="Q23" s="71">
        <f>LN('R11'!Q23/'R11'!Q22)</f>
        <v>0</v>
      </c>
      <c r="R23" s="71">
        <f>LN('R11'!R23/'R11'!R22)</f>
        <v>0</v>
      </c>
      <c r="S23" s="71">
        <f>LN('R11'!S23/'R11'!S22)</f>
        <v>0</v>
      </c>
      <c r="T23" s="71">
        <f>LN('R11'!T23/'R11'!T22)</f>
        <v>-2.6809667532577126E-3</v>
      </c>
      <c r="U23" s="71">
        <f>LN('R11'!U23/'R11'!U22)</f>
        <v>-3.508775529679254E-3</v>
      </c>
      <c r="V23" s="71">
        <f>LN('R11'!V23/'R11'!V22)</f>
        <v>-4.2735107773820497E-3</v>
      </c>
      <c r="W23" s="71">
        <f>LN('R11'!W23/'R11'!W22)</f>
        <v>-2.6972369690012646E-3</v>
      </c>
      <c r="X23" s="71">
        <f>LN('R11'!X23/'R11'!X22)</f>
        <v>-1.0622254656622761E-2</v>
      </c>
      <c r="Y23" s="71">
        <f>LN('R11'!Y23/'R11'!Y22)</f>
        <v>-1.0622254656622761E-2</v>
      </c>
      <c r="Z23" s="71">
        <f>LN('R11'!Z23/'R11'!Z22)</f>
        <v>-1.2270092591814359E-2</v>
      </c>
      <c r="AA23" s="71">
        <f>LN('R11'!AA23/'R11'!AA22)</f>
        <v>0</v>
      </c>
      <c r="AB23" s="71">
        <f>LN('R11'!AB23/'R11'!AB22)</f>
        <v>0</v>
      </c>
      <c r="AC23" s="71">
        <f>LN('R11'!AC23/'R11'!AC22)</f>
        <v>0</v>
      </c>
      <c r="AD23" s="71">
        <f>LN('R11'!AD23/'R11'!AD22)</f>
        <v>0</v>
      </c>
      <c r="AE23" s="71">
        <f>LN('R11'!AE23/'R11'!AE22)</f>
        <v>0</v>
      </c>
      <c r="AF23" s="71">
        <f>LN('R11'!AF23/'R11'!AF22)</f>
        <v>-2.5929141579955051E-3</v>
      </c>
      <c r="AG23" s="71">
        <f>LN('R11'!AG23/'R11'!AG22)</f>
        <v>-3.4129725962399574E-3</v>
      </c>
      <c r="AH23" s="71">
        <f>LN('R11'!AH23/'R11'!AH22)</f>
        <v>-4.1459429204110882E-3</v>
      </c>
      <c r="AI23" s="71">
        <f>LN('R11'!AI23/'R11'!AI22)</f>
        <v>-2.6972369690012646E-3</v>
      </c>
      <c r="AJ23" s="71">
        <f>LN('R11'!AJ23/'R11'!AJ22)</f>
        <v>-1.0622254656622761E-2</v>
      </c>
      <c r="AK23" s="71">
        <f>LN('R11'!AK23/'R11'!AK22)</f>
        <v>-1.0622254656622761E-2</v>
      </c>
      <c r="AL23" s="71">
        <f>LN('R11'!AL23/'R11'!AL22)</f>
        <v>-1.2232568435634408E-2</v>
      </c>
      <c r="AM23" s="71">
        <f>LN('R11'!AM23/'R11'!AM22)</f>
        <v>0</v>
      </c>
      <c r="AN23" s="71">
        <f>LN('R11'!AN23/'R11'!AN22)</f>
        <v>0</v>
      </c>
      <c r="AO23" s="71">
        <f>LN('R11'!AO23/'R11'!AO22)</f>
        <v>0</v>
      </c>
      <c r="AP23" s="71">
        <f>LN('R11'!AP23/'R11'!AP22)</f>
        <v>0</v>
      </c>
      <c r="AQ23" s="71">
        <f>LN('R11'!AQ23/'R11'!AQ22)</f>
        <v>0</v>
      </c>
      <c r="AR23" s="71">
        <f>LN('R11'!AR23/'R11'!AR22)</f>
        <v>-2.5231300181212039E-3</v>
      </c>
      <c r="AS23" s="71">
        <f>LN('R11'!AS23/'R11'!AS22)</f>
        <v>-3.340016465071192E-3</v>
      </c>
      <c r="AT23" s="71">
        <f>LN('R11'!AT23/'R11'!AT22)</f>
        <v>-4.0617440081776156E-3</v>
      </c>
      <c r="AU23" s="71">
        <f>LN('R11'!AU23/'R11'!AU22)</f>
        <v>-2.6972369690012646E-3</v>
      </c>
      <c r="AV23" s="71">
        <f>LN('R11'!AV23/'R11'!AV22)</f>
        <v>-1.0622254656622761E-2</v>
      </c>
      <c r="AW23" s="71">
        <f>LN('R11'!AW23/'R11'!AW22)</f>
        <v>-1.0622254656622761E-2</v>
      </c>
      <c r="AX23" s="71">
        <f>LN('R11'!AX23/'R11'!AX22)</f>
        <v>-1.2195273093818243E-2</v>
      </c>
      <c r="AY23" s="71">
        <f>LN('R11'!AY23/'R11'!AY22)</f>
        <v>0</v>
      </c>
      <c r="AZ23" s="71">
        <f>LN('R11'!AZ23/'R11'!AZ22)</f>
        <v>0</v>
      </c>
      <c r="BA23" s="71">
        <f>LN('R11'!BA23/'R11'!BA22)</f>
        <v>0</v>
      </c>
      <c r="BB23" s="71">
        <f>LN('R11'!BB23/'R11'!BB22)</f>
        <v>0</v>
      </c>
      <c r="BC23" s="71">
        <f>LN('R11'!BC23/'R11'!BC22)</f>
        <v>0</v>
      </c>
      <c r="BD23" s="71">
        <f>LN('R11'!BD23/'R11'!BD22)</f>
        <v>-2.4691370569213762E-3</v>
      </c>
      <c r="BE23" s="71">
        <f>LN('R11'!BE23/'R11'!BE22)</f>
        <v>-3.2786914616983469E-3</v>
      </c>
      <c r="BF23" s="71">
        <f>LN('R11'!BF23/'R11'!BF22)</f>
        <v>-3.996807878520206E-3</v>
      </c>
      <c r="BG23" s="71">
        <f>LN('R11'!BG23/'R11'!BG22)</f>
        <v>-2.6972369690012646E-3</v>
      </c>
      <c r="BH23" s="71">
        <f>LN('R11'!BH23/'R11'!BH22)</f>
        <v>-1.0622254656622761E-2</v>
      </c>
      <c r="BI23" s="71">
        <f>LN('R11'!BI23/'R11'!BI22)</f>
        <v>-1.0622254656622761E-2</v>
      </c>
      <c r="BJ23" s="71">
        <f>LN('R11'!BJ23/'R11'!BJ22)</f>
        <v>-1.2158204479809519E-2</v>
      </c>
      <c r="BK23" s="71">
        <f>LN('R11'!BK23/'R11'!BK22)</f>
        <v>0</v>
      </c>
    </row>
    <row r="24" spans="1:63">
      <c r="A24" s="134">
        <v>36558</v>
      </c>
      <c r="B24" s="132"/>
      <c r="C24" s="135">
        <v>34759</v>
      </c>
      <c r="D24" s="71">
        <f>LN('R11'!D24/'R11'!D23)</f>
        <v>2.0750944105038974E-2</v>
      </c>
      <c r="E24" s="71">
        <f>LN('R11'!E24/'R11'!E23)</f>
        <v>2.0750944105038974E-2</v>
      </c>
      <c r="F24" s="71">
        <f>LN('R11'!F24/'R11'!F23)</f>
        <v>2.4411301679681204E-2</v>
      </c>
      <c r="G24" s="71">
        <f>LN('R11'!G24/'R11'!G23)</f>
        <v>9.7834463090710286E-3</v>
      </c>
      <c r="H24" s="71">
        <f>LN('R11'!H24/'R11'!H23)</f>
        <v>-4.6838493124263143E-3</v>
      </c>
      <c r="I24" s="71">
        <f>LN('R11'!I24/'R11'!I23)</f>
        <v>-5.0853723832792594E-3</v>
      </c>
      <c r="J24" s="71">
        <f>LN('R11'!J24/'R11'!J23)</f>
        <v>-5.3380909676164646E-3</v>
      </c>
      <c r="K24" s="71">
        <f>LN('R11'!K24/'R11'!K23)</f>
        <v>1.6043124840575684E-2</v>
      </c>
      <c r="L24" s="71">
        <f>LN('R11'!L24/'R11'!L23)</f>
        <v>0</v>
      </c>
      <c r="M24" s="71">
        <f>LN('R11'!M24/'R11'!M23)</f>
        <v>0</v>
      </c>
      <c r="N24" s="71">
        <f>LN('R11'!N24/'R11'!N23)</f>
        <v>0</v>
      </c>
      <c r="O24" s="71">
        <f>LN('R11'!O24/'R11'!O23)</f>
        <v>0</v>
      </c>
      <c r="P24" s="71">
        <f>LN('R11'!P24/'R11'!P23)</f>
        <v>0</v>
      </c>
      <c r="Q24" s="71">
        <f>LN('R11'!Q24/'R11'!Q23)</f>
        <v>1.2474174225175818E-2</v>
      </c>
      <c r="R24" s="71">
        <f>LN('R11'!R24/'R11'!R23)</f>
        <v>1.2432816591929392E-2</v>
      </c>
      <c r="S24" s="71">
        <f>LN('R11'!S24/'R11'!S23)</f>
        <v>1.0471299867295437E-2</v>
      </c>
      <c r="T24" s="71">
        <f>LN('R11'!T24/'R11'!T23)</f>
        <v>6.6889881507967101E-3</v>
      </c>
      <c r="U24" s="71">
        <f>LN('R11'!U24/'R11'!U23)</f>
        <v>5.2585572534670508E-3</v>
      </c>
      <c r="V24" s="71">
        <f>LN('R11'!V24/'R11'!V23)</f>
        <v>6.4034370352070071E-3</v>
      </c>
      <c r="W24" s="71">
        <f>LN('R11'!W24/'R11'!W23)</f>
        <v>3.3704110099057939E-3</v>
      </c>
      <c r="X24" s="71">
        <f>LN('R11'!X24/'R11'!X23)</f>
        <v>3.8066281215627671E-3</v>
      </c>
      <c r="Y24" s="71">
        <f>LN('R11'!Y24/'R11'!Y23)</f>
        <v>3.8066281215627671E-3</v>
      </c>
      <c r="Z24" s="71">
        <f>LN('R11'!Z24/'R11'!Z23)</f>
        <v>7.6864329241562914E-3</v>
      </c>
      <c r="AA24" s="71">
        <f>LN('R11'!AA24/'R11'!AA23)</f>
        <v>8.3542674698577242E-3</v>
      </c>
      <c r="AB24" s="71">
        <f>LN('R11'!AB24/'R11'!AB23)</f>
        <v>0</v>
      </c>
      <c r="AC24" s="71">
        <f>LN('R11'!AC24/'R11'!AC23)</f>
        <v>1.2371291802546829E-2</v>
      </c>
      <c r="AD24" s="71">
        <f>LN('R11'!AD24/'R11'!AD23)</f>
        <v>1.2330612457478725E-2</v>
      </c>
      <c r="AE24" s="71">
        <f>LN('R11'!AE24/'R11'!AE23)</f>
        <v>1.0398707220898517E-2</v>
      </c>
      <c r="AF24" s="71">
        <f>LN('R11'!AF24/'R11'!AF23)</f>
        <v>6.4697228042290495E-3</v>
      </c>
      <c r="AG24" s="71">
        <f>LN('R11'!AG24/'R11'!AG23)</f>
        <v>5.1151006667704089E-3</v>
      </c>
      <c r="AH24" s="71">
        <f>LN('R11'!AH24/'R11'!AH23)</f>
        <v>6.21248632996565E-3</v>
      </c>
      <c r="AI24" s="71">
        <f>LN('R11'!AI24/'R11'!AI23)</f>
        <v>3.3704110099057939E-3</v>
      </c>
      <c r="AJ24" s="71">
        <f>LN('R11'!AJ24/'R11'!AJ23)</f>
        <v>3.8066281215627671E-3</v>
      </c>
      <c r="AK24" s="71">
        <f>LN('R11'!AK24/'R11'!AK23)</f>
        <v>3.8066281215627671E-3</v>
      </c>
      <c r="AL24" s="71">
        <f>LN('R11'!AL24/'R11'!AL23)</f>
        <v>7.6628727455690972E-3</v>
      </c>
      <c r="AM24" s="71">
        <f>LN('R11'!AM24/'R11'!AM23)</f>
        <v>8.3264427765538107E-3</v>
      </c>
      <c r="AN24" s="71">
        <f>LN('R11'!AN24/'R11'!AN23)</f>
        <v>0</v>
      </c>
      <c r="AO24" s="71">
        <f>LN('R11'!AO24/'R11'!AO23)</f>
        <v>1.2290199763037739E-2</v>
      </c>
      <c r="AP24" s="71">
        <f>LN('R11'!AP24/'R11'!AP23)</f>
        <v>1.225005110593797E-2</v>
      </c>
      <c r="AQ24" s="71">
        <f>LN('R11'!AQ24/'R11'!AQ23)</f>
        <v>1.0341353794732531E-2</v>
      </c>
      <c r="AR24" s="71">
        <f>LN('R11'!AR24/'R11'!AR23)</f>
        <v>6.2959284568148309E-3</v>
      </c>
      <c r="AS24" s="71">
        <f>LN('R11'!AS24/'R11'!AS23)</f>
        <v>5.0058506000875093E-3</v>
      </c>
      <c r="AT24" s="71">
        <f>LN('R11'!AT24/'R11'!AT23)</f>
        <v>6.0864460564022532E-3</v>
      </c>
      <c r="AU24" s="71">
        <f>LN('R11'!AU24/'R11'!AU23)</f>
        <v>3.3704110099057939E-3</v>
      </c>
      <c r="AV24" s="71">
        <f>LN('R11'!AV24/'R11'!AV23)</f>
        <v>3.8066281215627671E-3</v>
      </c>
      <c r="AW24" s="71">
        <f>LN('R11'!AW24/'R11'!AW23)</f>
        <v>3.8066281215627671E-3</v>
      </c>
      <c r="AX24" s="71">
        <f>LN('R11'!AX24/'R11'!AX23)</f>
        <v>7.6394565579576256E-3</v>
      </c>
      <c r="AY24" s="71">
        <f>LN('R11'!AY24/'R11'!AY23)</f>
        <v>8.2988028146950641E-3</v>
      </c>
      <c r="AZ24" s="71">
        <f>LN('R11'!AZ24/'R11'!AZ23)</f>
        <v>0</v>
      </c>
      <c r="BA24" s="71">
        <f>LN('R11'!BA24/'R11'!BA23)</f>
        <v>1.2210163906931337E-2</v>
      </c>
      <c r="BB24" s="71">
        <f>LN('R11'!BB24/'R11'!BB23)</f>
        <v>1.2170535620255114E-2</v>
      </c>
      <c r="BC24" s="71">
        <f>LN('R11'!BC24/'R11'!BC23)</f>
        <v>1.0284629562408878E-2</v>
      </c>
      <c r="BD24" s="71">
        <f>LN('R11'!BD24/'R11'!BD23)</f>
        <v>6.1614489440486265E-3</v>
      </c>
      <c r="BE24" s="71">
        <f>LN('R11'!BE24/'R11'!BE23)</f>
        <v>4.9140148024291626E-3</v>
      </c>
      <c r="BF24" s="71">
        <f>LN('R11'!BF24/'R11'!BF23)</f>
        <v>5.9892373083160217E-3</v>
      </c>
      <c r="BG24" s="71">
        <f>LN('R11'!BG24/'R11'!BG23)</f>
        <v>3.3704110099057939E-3</v>
      </c>
      <c r="BH24" s="71">
        <f>LN('R11'!BH24/'R11'!BH23)</f>
        <v>3.8066281215627671E-3</v>
      </c>
      <c r="BI24" s="71">
        <f>LN('R11'!BI24/'R11'!BI23)</f>
        <v>3.8066281215627671E-3</v>
      </c>
      <c r="BJ24" s="71">
        <f>LN('R11'!BJ24/'R11'!BJ23)</f>
        <v>7.616183045308509E-3</v>
      </c>
      <c r="BK24" s="71">
        <f>LN('R11'!BK24/'R11'!BK23)</f>
        <v>8.2713457506773339E-3</v>
      </c>
    </row>
    <row r="25" spans="1:63">
      <c r="A25" s="134">
        <v>36559</v>
      </c>
      <c r="B25" s="132"/>
      <c r="C25" s="135">
        <v>34759</v>
      </c>
      <c r="D25" s="71">
        <f>LN('R11'!D25/'R11'!D24)</f>
        <v>1.2559034776493835E-2</v>
      </c>
      <c r="E25" s="71">
        <f>LN('R11'!E25/'R11'!E24)</f>
        <v>4.728141195946116E-3</v>
      </c>
      <c r="F25" s="71">
        <f>LN('R11'!F25/'R11'!F24)</f>
        <v>8.0064478937412822E-3</v>
      </c>
      <c r="G25" s="71">
        <f>LN('R11'!G25/'R11'!G24)</f>
        <v>1.1065119812472607E-2</v>
      </c>
      <c r="H25" s="71">
        <f>LN('R11'!H25/'R11'!H24)</f>
        <v>0</v>
      </c>
      <c r="I25" s="71">
        <f>LN('R11'!I25/'R11'!I24)</f>
        <v>0</v>
      </c>
      <c r="J25" s="71">
        <f>LN('R11'!J25/'R11'!J24)</f>
        <v>0</v>
      </c>
      <c r="K25" s="71">
        <f>LN('R11'!K25/'R11'!K24)</f>
        <v>0</v>
      </c>
      <c r="L25" s="71">
        <f>LN('R11'!L25/'R11'!L24)</f>
        <v>0</v>
      </c>
      <c r="M25" s="71">
        <f>LN('R11'!M25/'R11'!M24)</f>
        <v>0</v>
      </c>
      <c r="N25" s="71">
        <f>LN('R11'!N25/'R11'!N24)</f>
        <v>0</v>
      </c>
      <c r="O25" s="71">
        <f>LN('R11'!O25/'R11'!O24)</f>
        <v>0</v>
      </c>
      <c r="P25" s="71">
        <f>LN('R11'!P25/'R11'!P24)</f>
        <v>0</v>
      </c>
      <c r="Q25" s="71">
        <f>LN('R11'!Q25/'R11'!Q24)</f>
        <v>0</v>
      </c>
      <c r="R25" s="71">
        <f>LN('R11'!R25/'R11'!R24)</f>
        <v>0</v>
      </c>
      <c r="S25" s="71">
        <f>LN('R11'!S25/'R11'!S24)</f>
        <v>0</v>
      </c>
      <c r="T25" s="71">
        <f>LN('R11'!T25/'R11'!T24)</f>
        <v>0</v>
      </c>
      <c r="U25" s="71">
        <f>LN('R11'!U25/'R11'!U24)</f>
        <v>0</v>
      </c>
      <c r="V25" s="71">
        <f>LN('R11'!V25/'R11'!V24)</f>
        <v>0</v>
      </c>
      <c r="W25" s="71">
        <f>LN('R11'!W25/'R11'!W24)</f>
        <v>0</v>
      </c>
      <c r="X25" s="71">
        <f>LN('R11'!X25/'R11'!X24)</f>
        <v>0</v>
      </c>
      <c r="Y25" s="71">
        <f>LN('R11'!Y25/'R11'!Y24)</f>
        <v>0</v>
      </c>
      <c r="Z25" s="71">
        <f>LN('R11'!Z25/'R11'!Z24)</f>
        <v>0</v>
      </c>
      <c r="AA25" s="71">
        <f>LN('R11'!AA25/'R11'!AA24)</f>
        <v>0</v>
      </c>
      <c r="AB25" s="71">
        <f>LN('R11'!AB25/'R11'!AB24)</f>
        <v>0</v>
      </c>
      <c r="AC25" s="71">
        <f>LN('R11'!AC25/'R11'!AC24)</f>
        <v>0</v>
      </c>
      <c r="AD25" s="71">
        <f>LN('R11'!AD25/'R11'!AD24)</f>
        <v>0</v>
      </c>
      <c r="AE25" s="71">
        <f>LN('R11'!AE25/'R11'!AE24)</f>
        <v>0</v>
      </c>
      <c r="AF25" s="71">
        <f>LN('R11'!AF25/'R11'!AF24)</f>
        <v>0</v>
      </c>
      <c r="AG25" s="71">
        <f>LN('R11'!AG25/'R11'!AG24)</f>
        <v>0</v>
      </c>
      <c r="AH25" s="71">
        <f>LN('R11'!AH25/'R11'!AH24)</f>
        <v>0</v>
      </c>
      <c r="AI25" s="71">
        <f>LN('R11'!AI25/'R11'!AI24)</f>
        <v>0</v>
      </c>
      <c r="AJ25" s="71">
        <f>LN('R11'!AJ25/'R11'!AJ24)</f>
        <v>0</v>
      </c>
      <c r="AK25" s="71">
        <f>LN('R11'!AK25/'R11'!AK24)</f>
        <v>0</v>
      </c>
      <c r="AL25" s="71">
        <f>LN('R11'!AL25/'R11'!AL24)</f>
        <v>0</v>
      </c>
      <c r="AM25" s="71">
        <f>LN('R11'!AM25/'R11'!AM24)</f>
        <v>0</v>
      </c>
      <c r="AN25" s="71">
        <f>LN('R11'!AN25/'R11'!AN24)</f>
        <v>0</v>
      </c>
      <c r="AO25" s="71">
        <f>LN('R11'!AO25/'R11'!AO24)</f>
        <v>0</v>
      </c>
      <c r="AP25" s="71">
        <f>LN('R11'!AP25/'R11'!AP24)</f>
        <v>0</v>
      </c>
      <c r="AQ25" s="71">
        <f>LN('R11'!AQ25/'R11'!AQ24)</f>
        <v>0</v>
      </c>
      <c r="AR25" s="71">
        <f>LN('R11'!AR25/'R11'!AR24)</f>
        <v>0</v>
      </c>
      <c r="AS25" s="71">
        <f>LN('R11'!AS25/'R11'!AS24)</f>
        <v>0</v>
      </c>
      <c r="AT25" s="71">
        <f>LN('R11'!AT25/'R11'!AT24)</f>
        <v>0</v>
      </c>
      <c r="AU25" s="71">
        <f>LN('R11'!AU25/'R11'!AU24)</f>
        <v>0</v>
      </c>
      <c r="AV25" s="71">
        <f>LN('R11'!AV25/'R11'!AV24)</f>
        <v>0</v>
      </c>
      <c r="AW25" s="71">
        <f>LN('R11'!AW25/'R11'!AW24)</f>
        <v>0</v>
      </c>
      <c r="AX25" s="71">
        <f>LN('R11'!AX25/'R11'!AX24)</f>
        <v>0</v>
      </c>
      <c r="AY25" s="71">
        <f>LN('R11'!AY25/'R11'!AY24)</f>
        <v>0</v>
      </c>
      <c r="AZ25" s="71">
        <f>LN('R11'!AZ25/'R11'!AZ24)</f>
        <v>0</v>
      </c>
      <c r="BA25" s="71">
        <f>LN('R11'!BA25/'R11'!BA24)</f>
        <v>0</v>
      </c>
      <c r="BB25" s="71">
        <f>LN('R11'!BB25/'R11'!BB24)</f>
        <v>0</v>
      </c>
      <c r="BC25" s="71">
        <f>LN('R11'!BC25/'R11'!BC24)</f>
        <v>0</v>
      </c>
      <c r="BD25" s="71">
        <f>LN('R11'!BD25/'R11'!BD24)</f>
        <v>0</v>
      </c>
      <c r="BE25" s="71">
        <f>LN('R11'!BE25/'R11'!BE24)</f>
        <v>0</v>
      </c>
      <c r="BF25" s="71">
        <f>LN('R11'!BF25/'R11'!BF24)</f>
        <v>0</v>
      </c>
      <c r="BG25" s="71">
        <f>LN('R11'!BG25/'R11'!BG24)</f>
        <v>0</v>
      </c>
      <c r="BH25" s="71">
        <f>LN('R11'!BH25/'R11'!BH24)</f>
        <v>0</v>
      </c>
      <c r="BI25" s="71">
        <f>LN('R11'!BI25/'R11'!BI24)</f>
        <v>0</v>
      </c>
      <c r="BJ25" s="71">
        <f>LN('R11'!BJ25/'R11'!BJ24)</f>
        <v>0</v>
      </c>
      <c r="BK25" s="71">
        <f>LN('R11'!BK25/'R11'!BK24)</f>
        <v>0</v>
      </c>
    </row>
    <row r="26" spans="1:63">
      <c r="A26" s="134">
        <v>36560</v>
      </c>
      <c r="B26" s="132"/>
      <c r="C26" s="135">
        <v>34759</v>
      </c>
      <c r="D26" s="71">
        <f>LN('R11'!D26/'R11'!D25)</f>
        <v>-6.2598013485065541E-3</v>
      </c>
      <c r="E26" s="71">
        <f>LN('R11'!E26/'R11'!E25)</f>
        <v>1.0946160897497077E-2</v>
      </c>
      <c r="F26" s="71">
        <f>LN('R11'!F26/'R11'!F25)</f>
        <v>1.2678458259770872E-2</v>
      </c>
      <c r="G26" s="71">
        <f>LN('R11'!G26/'R11'!G25)</f>
        <v>6.8540364277922131E-3</v>
      </c>
      <c r="H26" s="71">
        <f>LN('R11'!H26/'R11'!H25)</f>
        <v>-9.4340322333586416E-3</v>
      </c>
      <c r="I26" s="71">
        <f>LN('R11'!I26/'R11'!I25)</f>
        <v>0</v>
      </c>
      <c r="J26" s="71">
        <f>LN('R11'!J26/'R11'!J25)</f>
        <v>0</v>
      </c>
      <c r="K26" s="71">
        <f>LN('R11'!K26/'R11'!K25)</f>
        <v>9.2409898537296545E-3</v>
      </c>
      <c r="L26" s="71">
        <f>LN('R11'!L26/'R11'!L25)</f>
        <v>0</v>
      </c>
      <c r="M26" s="71">
        <f>LN('R11'!M26/'R11'!M25)</f>
        <v>0</v>
      </c>
      <c r="N26" s="71">
        <f>LN('R11'!N26/'R11'!N25)</f>
        <v>0</v>
      </c>
      <c r="O26" s="71">
        <f>LN('R11'!O26/'R11'!O25)</f>
        <v>0</v>
      </c>
      <c r="P26" s="71">
        <f>LN('R11'!P26/'R11'!P25)</f>
        <v>0</v>
      </c>
      <c r="Q26" s="71">
        <f>LN('R11'!Q26/'R11'!Q25)</f>
        <v>1.1503824481484713E-2</v>
      </c>
      <c r="R26" s="71">
        <f>LN('R11'!R26/'R11'!R25)</f>
        <v>1.3093476747019604E-2</v>
      </c>
      <c r="S26" s="71">
        <f>LN('R11'!S26/'R11'!S25)</f>
        <v>1.2422519998557329E-2</v>
      </c>
      <c r="T26" s="71">
        <f>LN('R11'!T26/'R11'!T25)</f>
        <v>-1.7937700686667318E-2</v>
      </c>
      <c r="U26" s="71">
        <f>LN('R11'!U26/'R11'!U25)</f>
        <v>-1.0544913176614998E-2</v>
      </c>
      <c r="V26" s="71">
        <f>LN('R11'!V26/'R11'!V25)</f>
        <v>-1.2848142477849024E-2</v>
      </c>
      <c r="W26" s="71">
        <f>LN('R11'!W26/'R11'!W25)</f>
        <v>9.3771618125970055E-3</v>
      </c>
      <c r="X26" s="71">
        <f>LN('R11'!X26/'R11'!X25)</f>
        <v>0</v>
      </c>
      <c r="Y26" s="71">
        <f>LN('R11'!Y26/'R11'!Y25)</f>
        <v>0</v>
      </c>
      <c r="Z26" s="71">
        <f>LN('R11'!Z26/'R11'!Z25)</f>
        <v>0</v>
      </c>
      <c r="AA26" s="71">
        <f>LN('R11'!AA26/'R11'!AA25)</f>
        <v>0</v>
      </c>
      <c r="AB26" s="71">
        <f>LN('R11'!AB26/'R11'!AB25)</f>
        <v>0</v>
      </c>
      <c r="AC26" s="71">
        <f>LN('R11'!AC26/'R11'!AC25)</f>
        <v>8.1633106391608354E-3</v>
      </c>
      <c r="AD26" s="71">
        <f>LN('R11'!AD26/'R11'!AD25)</f>
        <v>9.7561749453646558E-3</v>
      </c>
      <c r="AE26" s="71">
        <f>LN('R11'!AE26/'R11'!AE25)</f>
        <v>9.6088591066368894E-3</v>
      </c>
      <c r="AF26" s="71">
        <f>LN('R11'!AF26/'R11'!AF25)</f>
        <v>-1.9974611130123259E-2</v>
      </c>
      <c r="AG26" s="71">
        <f>LN('R11'!AG26/'R11'!AG25)</f>
        <v>-1.3698844358161915E-2</v>
      </c>
      <c r="AH26" s="71">
        <f>LN('R11'!AH26/'R11'!AH25)</f>
        <v>-1.330027918748114E-2</v>
      </c>
      <c r="AI26" s="71">
        <f>LN('R11'!AI26/'R11'!AI25)</f>
        <v>9.3771618125970055E-3</v>
      </c>
      <c r="AJ26" s="71">
        <f>LN('R11'!AJ26/'R11'!AJ25)</f>
        <v>0</v>
      </c>
      <c r="AK26" s="71">
        <f>LN('R11'!AK26/'R11'!AK25)</f>
        <v>0</v>
      </c>
      <c r="AL26" s="71">
        <f>LN('R11'!AL26/'R11'!AL25)</f>
        <v>0</v>
      </c>
      <c r="AM26" s="71">
        <f>LN('R11'!AM26/'R11'!AM25)</f>
        <v>0</v>
      </c>
      <c r="AN26" s="71">
        <f>LN('R11'!AN26/'R11'!AN25)</f>
        <v>0</v>
      </c>
      <c r="AO26" s="71">
        <f>LN('R11'!AO26/'R11'!AO25)</f>
        <v>6.4935293105483115E-3</v>
      </c>
      <c r="AP26" s="71">
        <f>LN('R11'!AP26/'R11'!AP25)</f>
        <v>8.0841183999590584E-3</v>
      </c>
      <c r="AQ26" s="71">
        <f>LN('R11'!AQ26/'R11'!AQ25)</f>
        <v>8.1967672041784907E-3</v>
      </c>
      <c r="AR26" s="71">
        <f>LN('R11'!AR26/'R11'!AR25)</f>
        <v>-2.2853300977438699E-2</v>
      </c>
      <c r="AS26" s="71">
        <f>LN('R11'!AS26/'R11'!AS25)</f>
        <v>-1.6107730815932853E-2</v>
      </c>
      <c r="AT26" s="71">
        <f>LN('R11'!AT26/'R11'!AT25)</f>
        <v>-1.3029500290333796E-2</v>
      </c>
      <c r="AU26" s="71">
        <f>LN('R11'!AU26/'R11'!AU25)</f>
        <v>9.3771618125970055E-3</v>
      </c>
      <c r="AV26" s="71">
        <f>LN('R11'!AV26/'R11'!AV25)</f>
        <v>0</v>
      </c>
      <c r="AW26" s="71">
        <f>LN('R11'!AW26/'R11'!AW25)</f>
        <v>0</v>
      </c>
      <c r="AX26" s="71">
        <f>LN('R11'!AX26/'R11'!AX25)</f>
        <v>0</v>
      </c>
      <c r="AY26" s="71">
        <f>LN('R11'!AY26/'R11'!AY25)</f>
        <v>0</v>
      </c>
      <c r="AZ26" s="71">
        <f>LN('R11'!AZ26/'R11'!AZ25)</f>
        <v>0</v>
      </c>
      <c r="BA26" s="71">
        <f>LN('R11'!BA26/'R11'!BA25)</f>
        <v>4.8426244757879908E-3</v>
      </c>
      <c r="BB26" s="71">
        <f>LN('R11'!BB26/'R11'!BB25)</f>
        <v>6.4308903302903314E-3</v>
      </c>
      <c r="BC26" s="71">
        <f>LN('R11'!BC26/'R11'!BC25)</f>
        <v>6.7981227138209652E-3</v>
      </c>
      <c r="BD26" s="71">
        <f>LN('R11'!BD26/'R11'!BD25)</f>
        <v>-2.2361180158157187E-2</v>
      </c>
      <c r="BE26" s="71">
        <f>LN('R11'!BE26/'R11'!BE25)</f>
        <v>-1.5810606026642315E-2</v>
      </c>
      <c r="BF26" s="71">
        <f>LN('R11'!BF26/'R11'!BF25)</f>
        <v>-1.2820688429061434E-2</v>
      </c>
      <c r="BG26" s="71">
        <f>LN('R11'!BG26/'R11'!BG25)</f>
        <v>9.3771618125970055E-3</v>
      </c>
      <c r="BH26" s="71">
        <f>LN('R11'!BH26/'R11'!BH25)</f>
        <v>0</v>
      </c>
      <c r="BI26" s="71">
        <f>LN('R11'!BI26/'R11'!BI25)</f>
        <v>0</v>
      </c>
      <c r="BJ26" s="71">
        <f>LN('R11'!BJ26/'R11'!BJ25)</f>
        <v>0</v>
      </c>
      <c r="BK26" s="71">
        <f>LN('R11'!BK26/'R11'!BK25)</f>
        <v>0</v>
      </c>
    </row>
    <row r="27" spans="1:63">
      <c r="A27" s="134">
        <v>36563</v>
      </c>
      <c r="B27" s="132"/>
      <c r="C27" s="135">
        <v>34759</v>
      </c>
      <c r="D27" s="71">
        <f>LN('R11'!D27/'R11'!D26)</f>
        <v>7.818648117797769E-3</v>
      </c>
      <c r="E27" s="71">
        <f>LN('R11'!E27/'R11'!E26)</f>
        <v>-3.115267316949423E-3</v>
      </c>
      <c r="F27" s="71">
        <f>LN('R11'!F27/'R11'!F26)</f>
        <v>0</v>
      </c>
      <c r="G27" s="71">
        <f>LN('R11'!G27/'R11'!G26)</f>
        <v>4.0899852515250664E-3</v>
      </c>
      <c r="H27" s="71">
        <f>LN('R11'!H27/'R11'!H26)</f>
        <v>2.8395665080777391E-3</v>
      </c>
      <c r="I27" s="71">
        <f>LN('R11'!I27/'R11'!I26)</f>
        <v>3.6350458056327471E-3</v>
      </c>
      <c r="J27" s="71">
        <f>LN('R11'!J27/'R11'!J26)</f>
        <v>8.8810530439604862E-3</v>
      </c>
      <c r="K27" s="71">
        <f>LN('R11'!K27/'R11'!K26)</f>
        <v>1.4351192163090507E-2</v>
      </c>
      <c r="L27" s="71">
        <f>LN('R11'!L27/'R11'!L26)</f>
        <v>-2.9895388483660483E-3</v>
      </c>
      <c r="M27" s="71">
        <f>LN('R11'!M27/'R11'!M26)</f>
        <v>-2.9585820397452656E-3</v>
      </c>
      <c r="N27" s="71">
        <f>LN('R11'!N27/'R11'!N26)</f>
        <v>0</v>
      </c>
      <c r="O27" s="71">
        <f>LN('R11'!O27/'R11'!O26)</f>
        <v>0</v>
      </c>
      <c r="P27" s="71">
        <f>LN('R11'!P27/'R11'!P26)</f>
        <v>0</v>
      </c>
      <c r="Q27" s="71">
        <f>LN('R11'!Q27/'R11'!Q26)</f>
        <v>0</v>
      </c>
      <c r="R27" s="71">
        <f>LN('R11'!R27/'R11'!R26)</f>
        <v>0</v>
      </c>
      <c r="S27" s="71">
        <f>LN('R11'!S27/'R11'!S26)</f>
        <v>0</v>
      </c>
      <c r="T27" s="71">
        <f>LN('R11'!T27/'R11'!T26)</f>
        <v>0</v>
      </c>
      <c r="U27" s="71">
        <f>LN('R11'!U27/'R11'!U26)</f>
        <v>3.5273405179684406E-3</v>
      </c>
      <c r="V27" s="71">
        <f>LN('R11'!V27/'R11'!V26)</f>
        <v>8.583743691391435E-3</v>
      </c>
      <c r="W27" s="71">
        <f>LN('R11'!W27/'R11'!W26)</f>
        <v>1.7184824754100752E-2</v>
      </c>
      <c r="X27" s="71">
        <f>LN('R11'!X27/'R11'!X26)</f>
        <v>0</v>
      </c>
      <c r="Y27" s="71">
        <f>LN('R11'!Y27/'R11'!Y26)</f>
        <v>0</v>
      </c>
      <c r="Z27" s="71">
        <f>LN('R11'!Z27/'R11'!Z26)</f>
        <v>0</v>
      </c>
      <c r="AA27" s="71">
        <f>LN('R11'!AA27/'R11'!AA26)</f>
        <v>0</v>
      </c>
      <c r="AB27" s="71">
        <f>LN('R11'!AB27/'R11'!AB26)</f>
        <v>0</v>
      </c>
      <c r="AC27" s="71">
        <f>LN('R11'!AC27/'R11'!AC26)</f>
        <v>0</v>
      </c>
      <c r="AD27" s="71">
        <f>LN('R11'!AD27/'R11'!AD26)</f>
        <v>0</v>
      </c>
      <c r="AE27" s="71">
        <f>LN('R11'!AE27/'R11'!AE26)</f>
        <v>0</v>
      </c>
      <c r="AF27" s="71">
        <f>LN('R11'!AF27/'R11'!AF26)</f>
        <v>0</v>
      </c>
      <c r="AG27" s="71">
        <f>LN('R11'!AG27/'R11'!AG26)</f>
        <v>3.4423441909726986E-3</v>
      </c>
      <c r="AH27" s="71">
        <f>LN('R11'!AH27/'R11'!AH26)</f>
        <v>8.3333815591442404E-3</v>
      </c>
      <c r="AI27" s="71">
        <f>LN('R11'!AI27/'R11'!AI26)</f>
        <v>1.7184824754100752E-2</v>
      </c>
      <c r="AJ27" s="71">
        <f>LN('R11'!AJ27/'R11'!AJ26)</f>
        <v>0</v>
      </c>
      <c r="AK27" s="71">
        <f>LN('R11'!AK27/'R11'!AK26)</f>
        <v>0</v>
      </c>
      <c r="AL27" s="71">
        <f>LN('R11'!AL27/'R11'!AL26)</f>
        <v>0</v>
      </c>
      <c r="AM27" s="71">
        <f>LN('R11'!AM27/'R11'!AM26)</f>
        <v>0</v>
      </c>
      <c r="AN27" s="71">
        <f>LN('R11'!AN27/'R11'!AN26)</f>
        <v>0</v>
      </c>
      <c r="AO27" s="71">
        <f>LN('R11'!AO27/'R11'!AO26)</f>
        <v>0</v>
      </c>
      <c r="AP27" s="71">
        <f>LN('R11'!AP27/'R11'!AP26)</f>
        <v>0</v>
      </c>
      <c r="AQ27" s="71">
        <f>LN('R11'!AQ27/'R11'!AQ26)</f>
        <v>0</v>
      </c>
      <c r="AR27" s="71">
        <f>LN('R11'!AR27/'R11'!AR26)</f>
        <v>0</v>
      </c>
      <c r="AS27" s="71">
        <f>LN('R11'!AS27/'R11'!AS26)</f>
        <v>3.3772406297850163E-3</v>
      </c>
      <c r="AT27" s="71">
        <f>LN('R11'!AT27/'R11'!AT26)</f>
        <v>8.1633106391608354E-3</v>
      </c>
      <c r="AU27" s="71">
        <f>LN('R11'!AU27/'R11'!AU26)</f>
        <v>1.7184824754100752E-2</v>
      </c>
      <c r="AV27" s="71">
        <f>LN('R11'!AV27/'R11'!AV26)</f>
        <v>0</v>
      </c>
      <c r="AW27" s="71">
        <f>LN('R11'!AW27/'R11'!AW26)</f>
        <v>0</v>
      </c>
      <c r="AX27" s="71">
        <f>LN('R11'!AX27/'R11'!AX26)</f>
        <v>0</v>
      </c>
      <c r="AY27" s="71">
        <f>LN('R11'!AY27/'R11'!AY26)</f>
        <v>0</v>
      </c>
      <c r="AZ27" s="71">
        <f>LN('R11'!AZ27/'R11'!AZ26)</f>
        <v>0</v>
      </c>
      <c r="BA27" s="71">
        <f>LN('R11'!BA27/'R11'!BA26)</f>
        <v>0</v>
      </c>
      <c r="BB27" s="71">
        <f>LN('R11'!BB27/'R11'!BB26)</f>
        <v>0</v>
      </c>
      <c r="BC27" s="71">
        <f>LN('R11'!BC27/'R11'!BC26)</f>
        <v>0</v>
      </c>
      <c r="BD27" s="71">
        <f>LN('R11'!BD27/'R11'!BD26)</f>
        <v>0</v>
      </c>
      <c r="BE27" s="71">
        <f>LN('R11'!BE27/'R11'!BE26)</f>
        <v>3.3145539129006791E-3</v>
      </c>
      <c r="BF27" s="71">
        <f>LN('R11'!BF27/'R11'!BF26)</f>
        <v>8.0321716972642527E-3</v>
      </c>
      <c r="BG27" s="71">
        <f>LN('R11'!BG27/'R11'!BG26)</f>
        <v>1.7184824754100752E-2</v>
      </c>
      <c r="BH27" s="71">
        <f>LN('R11'!BH27/'R11'!BH26)</f>
        <v>0</v>
      </c>
      <c r="BI27" s="71">
        <f>LN('R11'!BI27/'R11'!BI26)</f>
        <v>0</v>
      </c>
      <c r="BJ27" s="71">
        <f>LN('R11'!BJ27/'R11'!BJ26)</f>
        <v>0</v>
      </c>
      <c r="BK27" s="71">
        <f>LN('R11'!BK27/'R11'!BK26)</f>
        <v>0</v>
      </c>
    </row>
    <row r="28" spans="1:63">
      <c r="A28" s="134">
        <v>36564</v>
      </c>
      <c r="B28" s="132"/>
      <c r="C28" s="135">
        <v>34759</v>
      </c>
      <c r="D28" s="71">
        <f>LN('R11'!D28/'R11'!D27)</f>
        <v>1.8519047767237531E-2</v>
      </c>
      <c r="E28" s="71">
        <f>LN('R11'!E28/'R11'!E27)</f>
        <v>1.7015105005982974E-2</v>
      </c>
      <c r="F28" s="71">
        <f>LN('R11'!F28/'R11'!F27)</f>
        <v>5.4966765799023681E-3</v>
      </c>
      <c r="G28" s="71">
        <f>LN('R11'!G28/'R11'!G27)</f>
        <v>5.4274217353652366E-3</v>
      </c>
      <c r="H28" s="71">
        <f>LN('R11'!H28/'R11'!H27)</f>
        <v>7.5329923075452302E-3</v>
      </c>
      <c r="I28" s="71">
        <f>LN('R11'!I28/'R11'!I27)</f>
        <v>1.0879420837367031E-3</v>
      </c>
      <c r="J28" s="71">
        <f>LN('R11'!J28/'R11'!J27)</f>
        <v>1.7667849118858921E-3</v>
      </c>
      <c r="K28" s="71">
        <f>LN('R11'!K28/'R11'!K27)</f>
        <v>1.2870190520534956E-2</v>
      </c>
      <c r="L28" s="71">
        <f>LN('R11'!L28/'R11'!L27)</f>
        <v>0</v>
      </c>
      <c r="M28" s="71">
        <f>LN('R11'!M28/'R11'!M27)</f>
        <v>0</v>
      </c>
      <c r="N28" s="71">
        <f>LN('R11'!N28/'R11'!N27)</f>
        <v>-1.5504186535965199E-2</v>
      </c>
      <c r="O28" s="71">
        <f>LN('R11'!O28/'R11'!O27)</f>
        <v>-1.3468217050866593E-2</v>
      </c>
      <c r="P28" s="71">
        <f>LN('R11'!P28/'R11'!P27)</f>
        <v>0</v>
      </c>
      <c r="Q28" s="71">
        <f>LN('R11'!Q28/'R11'!Q27)</f>
        <v>4.8899852941917702E-3</v>
      </c>
      <c r="R28" s="71">
        <f>LN('R11'!R28/'R11'!R27)</f>
        <v>-1.6393809775676383E-2</v>
      </c>
      <c r="S28" s="71">
        <f>LN('R11'!S28/'R11'!S27)</f>
        <v>-1.2422519998557209E-2</v>
      </c>
      <c r="T28" s="71">
        <f>LN('R11'!T28/'R11'!T27)</f>
        <v>-3.6264772291733265E-3</v>
      </c>
      <c r="U28" s="71">
        <f>LN('R11'!U28/'R11'!U27)</f>
        <v>-3.5273405179684107E-3</v>
      </c>
      <c r="V28" s="71">
        <f>LN('R11'!V28/'R11'!V27)</f>
        <v>-2.5673955052458097E-3</v>
      </c>
      <c r="W28" s="71">
        <f>LN('R11'!W28/'R11'!W27)</f>
        <v>3.9241384561343653E-3</v>
      </c>
      <c r="X28" s="71">
        <f>LN('R11'!X28/'R11'!X27)</f>
        <v>-1.069528911674803E-2</v>
      </c>
      <c r="Y28" s="71">
        <f>LN('R11'!Y28/'R11'!Y27)</f>
        <v>-1.069528911674803E-2</v>
      </c>
      <c r="Z28" s="71">
        <f>LN('R11'!Z28/'R11'!Z27)</f>
        <v>-1.5432405038811639E-2</v>
      </c>
      <c r="AA28" s="71">
        <f>LN('R11'!AA28/'R11'!AA27)</f>
        <v>-1.3400535537482227E-2</v>
      </c>
      <c r="AB28" s="71">
        <f>LN('R11'!AB28/'R11'!AB27)</f>
        <v>0</v>
      </c>
      <c r="AC28" s="71">
        <f>LN('R11'!AC28/'R11'!AC27)</f>
        <v>0</v>
      </c>
      <c r="AD28" s="71">
        <f>LN('R11'!AD28/'R11'!AD27)</f>
        <v>-2.1259999426849224E-2</v>
      </c>
      <c r="AE28" s="71">
        <f>LN('R11'!AE28/'R11'!AE27)</f>
        <v>-1.6529301951210582E-2</v>
      </c>
      <c r="AF28" s="71">
        <f>LN('R11'!AF28/'R11'!AF27)</f>
        <v>-7.9260652724207157E-3</v>
      </c>
      <c r="AG28" s="71">
        <f>LN('R11'!AG28/'R11'!AG27)</f>
        <v>-6.8965790590603286E-3</v>
      </c>
      <c r="AH28" s="71">
        <f>LN('R11'!AH28/'R11'!AH27)</f>
        <v>-6.6611403667821987E-3</v>
      </c>
      <c r="AI28" s="71">
        <f>LN('R11'!AI28/'R11'!AI27)</f>
        <v>3.9241384561343653E-3</v>
      </c>
      <c r="AJ28" s="71">
        <f>LN('R11'!AJ28/'R11'!AJ27)</f>
        <v>-1.069528911674803E-2</v>
      </c>
      <c r="AK28" s="71">
        <f>LN('R11'!AK28/'R11'!AK27)</f>
        <v>-1.069528911674803E-2</v>
      </c>
      <c r="AL28" s="71">
        <f>LN('R11'!AL28/'R11'!AL27)</f>
        <v>-1.5384918839479456E-2</v>
      </c>
      <c r="AM28" s="71">
        <f>LN('R11'!AM28/'R11'!AM27)</f>
        <v>-1.3355791181555622E-2</v>
      </c>
      <c r="AN28" s="71">
        <f>LN('R11'!AN28/'R11'!AN27)</f>
        <v>0</v>
      </c>
      <c r="AO28" s="71">
        <f>LN('R11'!AO28/'R11'!AO27)</f>
        <v>-4.8661896511728994E-3</v>
      </c>
      <c r="AP28" s="71">
        <f>LN('R11'!AP28/'R11'!AP27)</f>
        <v>-2.6102623902637307E-2</v>
      </c>
      <c r="AQ28" s="71">
        <f>LN('R11'!AQ28/'R11'!AQ27)</f>
        <v>-2.0619287202735703E-2</v>
      </c>
      <c r="AR28" s="71">
        <f>LN('R11'!AR28/'R11'!AR27)</f>
        <v>-1.0327114155849628E-2</v>
      </c>
      <c r="AS28" s="71">
        <f>LN('R11'!AS28/'R11'!AS27)</f>
        <v>-8.8046623651502186E-3</v>
      </c>
      <c r="AT28" s="71">
        <f>LN('R11'!AT28/'R11'!AT27)</f>
        <v>-6.5253086349225152E-3</v>
      </c>
      <c r="AU28" s="71">
        <f>LN('R11'!AU28/'R11'!AU27)</f>
        <v>3.9241384561343653E-3</v>
      </c>
      <c r="AV28" s="71">
        <f>LN('R11'!AV28/'R11'!AV27)</f>
        <v>-1.069528911674803E-2</v>
      </c>
      <c r="AW28" s="71">
        <f>LN('R11'!AW28/'R11'!AW27)</f>
        <v>-1.069528911674803E-2</v>
      </c>
      <c r="AX28" s="71">
        <f>LN('R11'!AX28/'R11'!AX27)</f>
        <v>-1.5337723983709946E-2</v>
      </c>
      <c r="AY28" s="71">
        <f>LN('R11'!AY28/'R11'!AY27)</f>
        <v>-1.331134463823931E-2</v>
      </c>
      <c r="AZ28" s="71">
        <f>LN('R11'!AZ28/'R11'!AZ27)</f>
        <v>0</v>
      </c>
      <c r="BA28" s="71">
        <f>LN('R11'!BA28/'R11'!BA27)</f>
        <v>-4.8426244757880151E-3</v>
      </c>
      <c r="BB28" s="71">
        <f>LN('R11'!BB28/'R11'!BB27)</f>
        <v>-2.5975486403260677E-2</v>
      </c>
      <c r="BC28" s="71">
        <f>LN('R11'!BC28/'R11'!BC27)</f>
        <v>-2.0534602441707864E-2</v>
      </c>
      <c r="BD28" s="71">
        <f>LN('R11'!BD28/'R11'!BD27)</f>
        <v>-1.0947477755185158E-2</v>
      </c>
      <c r="BE28" s="71">
        <f>LN('R11'!BE28/'R11'!BE27)</f>
        <v>-1.0645476447952783E-2</v>
      </c>
      <c r="BF28" s="71">
        <f>LN('R11'!BF28/'R11'!BF27)</f>
        <v>-6.4205678029226948E-3</v>
      </c>
      <c r="BG28" s="71">
        <f>LN('R11'!BG28/'R11'!BG27)</f>
        <v>3.9241384561343653E-3</v>
      </c>
      <c r="BH28" s="71">
        <f>LN('R11'!BH28/'R11'!BH27)</f>
        <v>-1.069528911674803E-2</v>
      </c>
      <c r="BI28" s="71">
        <f>LN('R11'!BI28/'R11'!BI27)</f>
        <v>-1.069528911674803E-2</v>
      </c>
      <c r="BJ28" s="71">
        <f>LN('R11'!BJ28/'R11'!BJ27)</f>
        <v>-1.5290817798417207E-2</v>
      </c>
      <c r="BK28" s="71">
        <f>LN('R11'!BK28/'R11'!BK27)</f>
        <v>-1.3267192944049022E-2</v>
      </c>
    </row>
    <row r="29" spans="1:63">
      <c r="A29" s="134">
        <v>36565</v>
      </c>
      <c r="B29" s="132"/>
      <c r="C29" s="135">
        <v>34759</v>
      </c>
      <c r="D29" s="71">
        <f>LN('R11'!D29/'R11'!D28)</f>
        <v>1.5278841780531714E-3</v>
      </c>
      <c r="E29" s="71">
        <f>LN('R11'!E29/'R11'!E28)</f>
        <v>1.9742478729201183E-2</v>
      </c>
      <c r="F29" s="71">
        <f>LN('R11'!F29/'R11'!F28)</f>
        <v>4.0665365183260069E-2</v>
      </c>
      <c r="G29" s="71">
        <f>LN('R11'!G29/'R11'!G28)</f>
        <v>4.0513222191787242E-3</v>
      </c>
      <c r="H29" s="71">
        <f>LN('R11'!H29/'R11'!H28)</f>
        <v>9.3371359959399172E-3</v>
      </c>
      <c r="I29" s="71">
        <f>LN('R11'!I29/'R11'!I28)</f>
        <v>1.2605965599620959E-2</v>
      </c>
      <c r="J29" s="71">
        <f>LN('R11'!J29/'R11'!J28)</f>
        <v>6.1592803605348672E-3</v>
      </c>
      <c r="K29" s="71">
        <f>LN('R11'!K29/'R11'!K28)</f>
        <v>0</v>
      </c>
      <c r="L29" s="71">
        <f>LN('R11'!L29/'R11'!L28)</f>
        <v>0</v>
      </c>
      <c r="M29" s="71">
        <f>LN('R11'!M29/'R11'!M28)</f>
        <v>0</v>
      </c>
      <c r="N29" s="71">
        <f>LN('R11'!N29/'R11'!N28)</f>
        <v>2.3167059281534379E-2</v>
      </c>
      <c r="O29" s="71">
        <f>LN('R11'!O29/'R11'!O28)</f>
        <v>3.3336420267591711E-2</v>
      </c>
      <c r="P29" s="71">
        <f>LN('R11'!P29/'R11'!P28)</f>
        <v>4.3296805753324258E-2</v>
      </c>
      <c r="Q29" s="71">
        <f>LN('R11'!Q29/'R11'!Q28)</f>
        <v>8.0972102326193028E-3</v>
      </c>
      <c r="R29" s="71">
        <f>LN('R11'!R29/'R11'!R28)</f>
        <v>1.6393809775676352E-2</v>
      </c>
      <c r="S29" s="71">
        <f>LN('R11'!S29/'R11'!S28)</f>
        <v>0</v>
      </c>
      <c r="T29" s="71">
        <f>LN('R11'!T29/'R11'!T28)</f>
        <v>9.0416529169499455E-3</v>
      </c>
      <c r="U29" s="71">
        <f>LN('R11'!U29/'R11'!U28)</f>
        <v>7.042282625412951E-3</v>
      </c>
      <c r="V29" s="71">
        <f>LN('R11'!V29/'R11'!V28)</f>
        <v>1.7123291855125188E-3</v>
      </c>
      <c r="W29" s="71">
        <f>LN('R11'!W29/'R11'!W28)</f>
        <v>0</v>
      </c>
      <c r="X29" s="71">
        <f>LN('R11'!X29/'R11'!X28)</f>
        <v>0</v>
      </c>
      <c r="Y29" s="71">
        <f>LN('R11'!Y29/'R11'!Y28)</f>
        <v>0</v>
      </c>
      <c r="Z29" s="71">
        <f>LN('R11'!Z29/'R11'!Z28)</f>
        <v>2.3060207087697879E-2</v>
      </c>
      <c r="AA29" s="71">
        <f>LN('R11'!AA29/'R11'!AA28)</f>
        <v>3.3170536938486019E-2</v>
      </c>
      <c r="AB29" s="71">
        <f>LN('R11'!AB29/'R11'!AB28)</f>
        <v>4.3072980276574101E-2</v>
      </c>
      <c r="AC29" s="71">
        <f>LN('R11'!AC29/'R11'!AC28)</f>
        <v>8.0972102326193028E-3</v>
      </c>
      <c r="AD29" s="71">
        <f>LN('R11'!AD29/'R11'!AD28)</f>
        <v>1.6393809775676352E-2</v>
      </c>
      <c r="AE29" s="71">
        <f>LN('R11'!AE29/'R11'!AE28)</f>
        <v>0</v>
      </c>
      <c r="AF29" s="71">
        <f>LN('R11'!AF29/'R11'!AF28)</f>
        <v>8.8028737459551233E-3</v>
      </c>
      <c r="AG29" s="71">
        <f>LN('R11'!AG29/'R11'!AG28)</f>
        <v>6.8965790590604587E-3</v>
      </c>
      <c r="AH29" s="71">
        <f>LN('R11'!AH29/'R11'!AH28)</f>
        <v>1.6694494695412073E-3</v>
      </c>
      <c r="AI29" s="71">
        <f>LN('R11'!AI29/'R11'!AI28)</f>
        <v>0</v>
      </c>
      <c r="AJ29" s="71">
        <f>LN('R11'!AJ29/'R11'!AJ28)</f>
        <v>0</v>
      </c>
      <c r="AK29" s="71">
        <f>LN('R11'!AK29/'R11'!AK28)</f>
        <v>0</v>
      </c>
      <c r="AL29" s="71">
        <f>LN('R11'!AL29/'R11'!AL28)</f>
        <v>2.2989518224698781E-2</v>
      </c>
      <c r="AM29" s="71">
        <f>LN('R11'!AM29/'R11'!AM28)</f>
        <v>3.306086226088821E-2</v>
      </c>
      <c r="AN29" s="71">
        <f>LN('R11'!AN29/'R11'!AN28)</f>
        <v>4.2925044717033844E-2</v>
      </c>
      <c r="AO29" s="71">
        <f>LN('R11'!AO29/'R11'!AO28)</f>
        <v>8.0972102326193028E-3</v>
      </c>
      <c r="AP29" s="71">
        <f>LN('R11'!AP29/'R11'!AP28)</f>
        <v>1.6393809775676352E-2</v>
      </c>
      <c r="AQ29" s="71">
        <f>LN('R11'!AQ29/'R11'!AQ28)</f>
        <v>0</v>
      </c>
      <c r="AR29" s="71">
        <f>LN('R11'!AR29/'R11'!AR28)</f>
        <v>8.6133176781149293E-3</v>
      </c>
      <c r="AS29" s="71">
        <f>LN('R11'!AS29/'R11'!AS28)</f>
        <v>6.7796869853787691E-3</v>
      </c>
      <c r="AT29" s="71">
        <f>LN('R11'!AT29/'R11'!AT28)</f>
        <v>1.635323340730838E-3</v>
      </c>
      <c r="AU29" s="71">
        <f>LN('R11'!AU29/'R11'!AU28)</f>
        <v>0</v>
      </c>
      <c r="AV29" s="71">
        <f>LN('R11'!AV29/'R11'!AV28)</f>
        <v>0</v>
      </c>
      <c r="AW29" s="71">
        <f>LN('R11'!AW29/'R11'!AW28)</f>
        <v>0</v>
      </c>
      <c r="AX29" s="71">
        <f>LN('R11'!AX29/'R11'!AX28)</f>
        <v>2.2919261436107709E-2</v>
      </c>
      <c r="AY29" s="71">
        <f>LN('R11'!AY29/'R11'!AY28)</f>
        <v>3.2951910512785725E-2</v>
      </c>
      <c r="AZ29" s="71">
        <f>LN('R11'!AZ29/'R11'!AZ28)</f>
        <v>4.2778122012804232E-2</v>
      </c>
      <c r="BA29" s="71">
        <f>LN('R11'!BA29/'R11'!BA28)</f>
        <v>8.0580613297624414E-3</v>
      </c>
      <c r="BB29" s="71">
        <f>LN('R11'!BB29/'R11'!BB28)</f>
        <v>1.6313575491523787E-2</v>
      </c>
      <c r="BC29" s="71">
        <f>LN('R11'!BC29/'R11'!BC28)</f>
        <v>0</v>
      </c>
      <c r="BD29" s="71">
        <f>LN('R11'!BD29/'R11'!BD28)</f>
        <v>8.4317531579378331E-3</v>
      </c>
      <c r="BE29" s="71">
        <f>LN('R11'!BE29/'R11'!BE28)</f>
        <v>6.6666913581892974E-3</v>
      </c>
      <c r="BF29" s="71">
        <f>LN('R11'!BF29/'R11'!BF28)</f>
        <v>1.6090108057006858E-3</v>
      </c>
      <c r="BG29" s="71">
        <f>LN('R11'!BG29/'R11'!BG28)</f>
        <v>0</v>
      </c>
      <c r="BH29" s="71">
        <f>LN('R11'!BH29/'R11'!BH28)</f>
        <v>0</v>
      </c>
      <c r="BI29" s="71">
        <f>LN('R11'!BI29/'R11'!BI28)</f>
        <v>0</v>
      </c>
      <c r="BJ29" s="71">
        <f>LN('R11'!BJ29/'R11'!BJ28)</f>
        <v>2.2849432772343956E-2</v>
      </c>
      <c r="BK29" s="71">
        <f>LN('R11'!BK29/'R11'!BK28)</f>
        <v>3.2843674569146837E-2</v>
      </c>
    </row>
    <row r="30" spans="1:63">
      <c r="A30" s="134">
        <v>36566</v>
      </c>
      <c r="B30" s="132"/>
      <c r="C30" s="135">
        <v>34759</v>
      </c>
      <c r="D30" s="71">
        <f>LN('R11'!D30/'R11'!D29)</f>
        <v>2.562310488789769E-2</v>
      </c>
      <c r="E30" s="71">
        <f>LN('R11'!E30/'R11'!E29)</f>
        <v>3.1090587070030967E-2</v>
      </c>
      <c r="F30" s="71">
        <f>LN('R11'!F30/'R11'!F29)</f>
        <v>3.1090587070030967E-2</v>
      </c>
      <c r="G30" s="71">
        <f>LN('R11'!G30/'R11'!G29)</f>
        <v>1.4715984632513109E-2</v>
      </c>
      <c r="H30" s="71">
        <f>LN('R11'!H30/'R11'!H29)</f>
        <v>1.5675747454808858E-2</v>
      </c>
      <c r="I30" s="71">
        <f>LN('R11'!I30/'R11'!I29)</f>
        <v>6.4217131136485054E-3</v>
      </c>
      <c r="J30" s="71">
        <f>LN('R11'!J30/'R11'!J29)</f>
        <v>4.3763745997987815E-3</v>
      </c>
      <c r="K30" s="71">
        <f>LN('R11'!K30/'R11'!K29)</f>
        <v>2.525386732120341E-2</v>
      </c>
      <c r="L30" s="71">
        <f>LN('R11'!L30/'R11'!L29)</f>
        <v>7.4571561080819995E-3</v>
      </c>
      <c r="M30" s="71">
        <f>LN('R11'!M30/'R11'!M29)</f>
        <v>7.38010729762246E-3</v>
      </c>
      <c r="N30" s="71">
        <f>LN('R11'!N30/'R11'!N29)</f>
        <v>0</v>
      </c>
      <c r="O30" s="71">
        <f>LN('R11'!O30/'R11'!O29)</f>
        <v>0</v>
      </c>
      <c r="P30" s="71">
        <f>LN('R11'!P30/'R11'!P29)</f>
        <v>3.3336420267591711E-2</v>
      </c>
      <c r="Q30" s="71">
        <f>LN('R11'!Q30/'R11'!Q29)</f>
        <v>2.3905520853554386E-2</v>
      </c>
      <c r="R30" s="71">
        <f>LN('R11'!R30/'R11'!R29)</f>
        <v>3.2002731086173734E-2</v>
      </c>
      <c r="S30" s="71">
        <f>LN('R11'!S30/'R11'!S29)</f>
        <v>6.920442844573757E-3</v>
      </c>
      <c r="T30" s="71">
        <f>LN('R11'!T30/'R11'!T29)</f>
        <v>1.0743165098813115E-2</v>
      </c>
      <c r="U30" s="71">
        <f>LN('R11'!U30/'R11'!U29)</f>
        <v>6.9930354909706043E-3</v>
      </c>
      <c r="V30" s="71">
        <f>LN('R11'!V30/'R11'!V29)</f>
        <v>3.4158871814069505E-3</v>
      </c>
      <c r="W30" s="71">
        <f>LN('R11'!W30/'R11'!W29)</f>
        <v>2.5774622688615155E-2</v>
      </c>
      <c r="X30" s="71">
        <f>LN('R11'!X30/'R11'!X29)</f>
        <v>7.6511467355197295E-3</v>
      </c>
      <c r="Y30" s="71">
        <f>LN('R11'!Y30/'R11'!Y29)</f>
        <v>7.6511467355197295E-3</v>
      </c>
      <c r="Z30" s="71">
        <f>LN('R11'!Z30/'R11'!Z29)</f>
        <v>0</v>
      </c>
      <c r="AA30" s="71">
        <f>LN('R11'!AA30/'R11'!AA29)</f>
        <v>0</v>
      </c>
      <c r="AB30" s="71">
        <f>LN('R11'!AB30/'R11'!AB29)</f>
        <v>3.3170536938486019E-2</v>
      </c>
      <c r="AC30" s="71">
        <f>LN('R11'!AC30/'R11'!AC29)</f>
        <v>2.3905520853554386E-2</v>
      </c>
      <c r="AD30" s="71">
        <f>LN('R11'!AD30/'R11'!AD29)</f>
        <v>3.2002731086173734E-2</v>
      </c>
      <c r="AE30" s="71">
        <f>LN('R11'!AE30/'R11'!AE29)</f>
        <v>6.920442844573757E-3</v>
      </c>
      <c r="AF30" s="71">
        <f>LN('R11'!AF30/'R11'!AF29)</f>
        <v>1.0462170406983452E-2</v>
      </c>
      <c r="AG30" s="71">
        <f>LN('R11'!AG30/'R11'!AG29)</f>
        <v>6.8493418455747683E-3</v>
      </c>
      <c r="AH30" s="71">
        <f>LN('R11'!AH30/'R11'!AH29)</f>
        <v>3.3305609471645323E-3</v>
      </c>
      <c r="AI30" s="71">
        <f>LN('R11'!AI30/'R11'!AI29)</f>
        <v>2.5774622688615155E-2</v>
      </c>
      <c r="AJ30" s="71">
        <f>LN('R11'!AJ30/'R11'!AJ29)</f>
        <v>7.6511467355197295E-3</v>
      </c>
      <c r="AK30" s="71">
        <f>LN('R11'!AK30/'R11'!AK29)</f>
        <v>7.6511467355197295E-3</v>
      </c>
      <c r="AL30" s="71">
        <f>LN('R11'!AL30/'R11'!AL29)</f>
        <v>0</v>
      </c>
      <c r="AM30" s="71">
        <f>LN('R11'!AM30/'R11'!AM29)</f>
        <v>0</v>
      </c>
      <c r="AN30" s="71">
        <f>LN('R11'!AN30/'R11'!AN29)</f>
        <v>3.306086226088821E-2</v>
      </c>
      <c r="AO30" s="71">
        <f>LN('R11'!AO30/'R11'!AO29)</f>
        <v>2.3905520853554386E-2</v>
      </c>
      <c r="AP30" s="71">
        <f>LN('R11'!AP30/'R11'!AP29)</f>
        <v>3.2002731086173734E-2</v>
      </c>
      <c r="AQ30" s="71">
        <f>LN('R11'!AQ30/'R11'!AQ29)</f>
        <v>6.920442844573757E-3</v>
      </c>
      <c r="AR30" s="71">
        <f>LN('R11'!AR30/'R11'!AR29)</f>
        <v>1.0238997301094286E-2</v>
      </c>
      <c r="AS30" s="71">
        <f>LN('R11'!AS30/'R11'!AS29)</f>
        <v>6.7340321813441194E-3</v>
      </c>
      <c r="AT30" s="71">
        <f>LN('R11'!AT30/'R11'!AT29)</f>
        <v>3.2626456348163694E-3</v>
      </c>
      <c r="AU30" s="71">
        <f>LN('R11'!AU30/'R11'!AU29)</f>
        <v>2.5774622688615155E-2</v>
      </c>
      <c r="AV30" s="71">
        <f>LN('R11'!AV30/'R11'!AV29)</f>
        <v>7.6511467355197295E-3</v>
      </c>
      <c r="AW30" s="71">
        <f>LN('R11'!AW30/'R11'!AW29)</f>
        <v>7.6511467355197295E-3</v>
      </c>
      <c r="AX30" s="71">
        <f>LN('R11'!AX30/'R11'!AX29)</f>
        <v>0</v>
      </c>
      <c r="AY30" s="71">
        <f>LN('R11'!AY30/'R11'!AY29)</f>
        <v>0</v>
      </c>
      <c r="AZ30" s="71">
        <f>LN('R11'!AZ30/'R11'!AZ29)</f>
        <v>3.2951910512785725E-2</v>
      </c>
      <c r="BA30" s="71">
        <f>LN('R11'!BA30/'R11'!BA29)</f>
        <v>2.379176455733667E-2</v>
      </c>
      <c r="BB30" s="71">
        <f>LN('R11'!BB30/'R11'!BB29)</f>
        <v>3.184982588709917E-2</v>
      </c>
      <c r="BC30" s="71">
        <f>LN('R11'!BC30/'R11'!BC29)</f>
        <v>6.8918260379212583E-3</v>
      </c>
      <c r="BD30" s="71">
        <f>LN('R11'!BD30/'R11'!BD29)</f>
        <v>1.0025146619378865E-2</v>
      </c>
      <c r="BE30" s="71">
        <f>LN('R11'!BE30/'R11'!BE29)</f>
        <v>6.6225407604934569E-3</v>
      </c>
      <c r="BF30" s="71">
        <f>LN('R11'!BF30/'R11'!BF29)</f>
        <v>3.2102756302481894E-3</v>
      </c>
      <c r="BG30" s="71">
        <f>LN('R11'!BG30/'R11'!BG29)</f>
        <v>2.5774622688615155E-2</v>
      </c>
      <c r="BH30" s="71">
        <f>LN('R11'!BH30/'R11'!BH29)</f>
        <v>7.6511467355197295E-3</v>
      </c>
      <c r="BI30" s="71">
        <f>LN('R11'!BI30/'R11'!BI29)</f>
        <v>7.6511467355197295E-3</v>
      </c>
      <c r="BJ30" s="71">
        <f>LN('R11'!BJ30/'R11'!BJ29)</f>
        <v>0</v>
      </c>
      <c r="BK30" s="71">
        <f>LN('R11'!BK30/'R11'!BK29)</f>
        <v>0</v>
      </c>
    </row>
    <row r="31" spans="1:63">
      <c r="A31" s="134">
        <v>36567</v>
      </c>
      <c r="B31" s="132"/>
      <c r="C31" s="135">
        <v>34759</v>
      </c>
      <c r="D31" s="71">
        <f>LN('R11'!D31/'R11'!D30)</f>
        <v>1.1834457647002798E-2</v>
      </c>
      <c r="E31" s="71">
        <f>LN('R11'!E31/'R11'!E30)</f>
        <v>7.2621960417846958E-3</v>
      </c>
      <c r="F31" s="71">
        <f>LN('R11'!F31/'R11'!F30)</f>
        <v>7.2621960417846958E-3</v>
      </c>
      <c r="G31" s="71">
        <f>LN('R11'!G31/'R11'!G30)</f>
        <v>3.9761483796394168E-3</v>
      </c>
      <c r="H31" s="71">
        <f>LN('R11'!H31/'R11'!H30)</f>
        <v>1.0919125775314564E-2</v>
      </c>
      <c r="I31" s="71">
        <f>LN('R11'!I31/'R11'!I30)</f>
        <v>3.5498794822037771E-3</v>
      </c>
      <c r="J31" s="71">
        <f>LN('R11'!J31/'R11'!J30)</f>
        <v>6.9626042807188872E-3</v>
      </c>
      <c r="K31" s="71">
        <f>LN('R11'!K31/'R11'!K30)</f>
        <v>1.2391732295163457E-2</v>
      </c>
      <c r="L31" s="71">
        <f>LN('R11'!L31/'R11'!L30)</f>
        <v>0</v>
      </c>
      <c r="M31" s="71">
        <f>LN('R11'!M31/'R11'!M30)</f>
        <v>0</v>
      </c>
      <c r="N31" s="71">
        <f>LN('R11'!N31/'R11'!N30)</f>
        <v>7.6045993852192125E-3</v>
      </c>
      <c r="O31" s="71">
        <f>LN('R11'!O31/'R11'!O30)</f>
        <v>8.1633106391608354E-3</v>
      </c>
      <c r="P31" s="71">
        <f>LN('R11'!P31/'R11'!P30)</f>
        <v>8.1633106391608354E-3</v>
      </c>
      <c r="Q31" s="71">
        <f>LN('R11'!Q31/'R11'!Q30)</f>
        <v>0</v>
      </c>
      <c r="R31" s="71">
        <f>LN('R11'!R31/'R11'!R30)</f>
        <v>0</v>
      </c>
      <c r="S31" s="71">
        <f>LN('R11'!S31/'R11'!S30)</f>
        <v>0</v>
      </c>
      <c r="T31" s="71">
        <f>LN('R11'!T31/'R11'!T30)</f>
        <v>7.0985213776771803E-3</v>
      </c>
      <c r="U31" s="71">
        <f>LN('R11'!U31/'R11'!U30)</f>
        <v>0</v>
      </c>
      <c r="V31" s="71">
        <f>LN('R11'!V31/'R11'!V30)</f>
        <v>0</v>
      </c>
      <c r="W31" s="71">
        <f>LN('R11'!W31/'R11'!W30)</f>
        <v>1.2642393415176527E-2</v>
      </c>
      <c r="X31" s="71">
        <f>LN('R11'!X31/'R11'!X30)</f>
        <v>0</v>
      </c>
      <c r="Y31" s="71">
        <f>LN('R11'!Y31/'R11'!Y30)</f>
        <v>0</v>
      </c>
      <c r="Z31" s="71">
        <f>LN('R11'!Z31/'R11'!Z30)</f>
        <v>7.570058860545294E-3</v>
      </c>
      <c r="AA31" s="71">
        <f>LN('R11'!AA31/'R11'!AA30)</f>
        <v>8.1235215214793474E-3</v>
      </c>
      <c r="AB31" s="71">
        <f>LN('R11'!AB31/'R11'!AB30)</f>
        <v>8.1235215214793474E-3</v>
      </c>
      <c r="AC31" s="71">
        <f>LN('R11'!AC31/'R11'!AC30)</f>
        <v>0</v>
      </c>
      <c r="AD31" s="71">
        <f>LN('R11'!AD31/'R11'!AD30)</f>
        <v>0</v>
      </c>
      <c r="AE31" s="71">
        <f>LN('R11'!AE31/'R11'!AE30)</f>
        <v>0</v>
      </c>
      <c r="AF31" s="71">
        <f>LN('R11'!AF31/'R11'!AF30)</f>
        <v>6.9144614288324116E-3</v>
      </c>
      <c r="AG31" s="71">
        <f>LN('R11'!AG31/'R11'!AG30)</f>
        <v>0</v>
      </c>
      <c r="AH31" s="71">
        <f>LN('R11'!AH31/'R11'!AH30)</f>
        <v>0</v>
      </c>
      <c r="AI31" s="71">
        <f>LN('R11'!AI31/'R11'!AI30)</f>
        <v>1.2642393415176527E-2</v>
      </c>
      <c r="AJ31" s="71">
        <f>LN('R11'!AJ31/'R11'!AJ30)</f>
        <v>0</v>
      </c>
      <c r="AK31" s="71">
        <f>LN('R11'!AK31/'R11'!AK30)</f>
        <v>0</v>
      </c>
      <c r="AL31" s="71">
        <f>LN('R11'!AL31/'R11'!AL30)</f>
        <v>7.5472056353829038E-3</v>
      </c>
      <c r="AM31" s="71">
        <f>LN('R11'!AM31/'R11'!AM30)</f>
        <v>8.0972102326193028E-3</v>
      </c>
      <c r="AN31" s="71">
        <f>LN('R11'!AN31/'R11'!AN30)</f>
        <v>8.0972102326193028E-3</v>
      </c>
      <c r="AO31" s="71">
        <f>LN('R11'!AO31/'R11'!AO30)</f>
        <v>0</v>
      </c>
      <c r="AP31" s="71">
        <f>LN('R11'!AP31/'R11'!AP30)</f>
        <v>0</v>
      </c>
      <c r="AQ31" s="71">
        <f>LN('R11'!AQ31/'R11'!AQ30)</f>
        <v>0</v>
      </c>
      <c r="AR31" s="71">
        <f>LN('R11'!AR31/'R11'!AR30)</f>
        <v>6.7682153461388105E-3</v>
      </c>
      <c r="AS31" s="71">
        <f>LN('R11'!AS31/'R11'!AS30)</f>
        <v>0</v>
      </c>
      <c r="AT31" s="71">
        <f>LN('R11'!AT31/'R11'!AT30)</f>
        <v>0</v>
      </c>
      <c r="AU31" s="71">
        <f>LN('R11'!AU31/'R11'!AU30)</f>
        <v>1.2642393415176527E-2</v>
      </c>
      <c r="AV31" s="71">
        <f>LN('R11'!AV31/'R11'!AV30)</f>
        <v>0</v>
      </c>
      <c r="AW31" s="71">
        <f>LN('R11'!AW31/'R11'!AW30)</f>
        <v>0</v>
      </c>
      <c r="AX31" s="71">
        <f>LN('R11'!AX31/'R11'!AX30)</f>
        <v>7.5244899786155008E-3</v>
      </c>
      <c r="AY31" s="71">
        <f>LN('R11'!AY31/'R11'!AY30)</f>
        <v>8.0710688337917204E-3</v>
      </c>
      <c r="AZ31" s="71">
        <f>LN('R11'!AZ31/'R11'!AZ30)</f>
        <v>8.0710688337917204E-3</v>
      </c>
      <c r="BA31" s="71">
        <f>LN('R11'!BA31/'R11'!BA30)</f>
        <v>0</v>
      </c>
      <c r="BB31" s="71">
        <f>LN('R11'!BB31/'R11'!BB30)</f>
        <v>0</v>
      </c>
      <c r="BC31" s="71">
        <f>LN('R11'!BC31/'R11'!BC30)</f>
        <v>0</v>
      </c>
      <c r="BD31" s="71">
        <f>LN('R11'!BD31/'R11'!BD30)</f>
        <v>6.628027578413331E-3</v>
      </c>
      <c r="BE31" s="71">
        <f>LN('R11'!BE31/'R11'!BE30)</f>
        <v>0</v>
      </c>
      <c r="BF31" s="71">
        <f>LN('R11'!BF31/'R11'!BF30)</f>
        <v>0</v>
      </c>
      <c r="BG31" s="71">
        <f>LN('R11'!BG31/'R11'!BG30)</f>
        <v>1.2642393415176527E-2</v>
      </c>
      <c r="BH31" s="71">
        <f>LN('R11'!BH31/'R11'!BH30)</f>
        <v>0</v>
      </c>
      <c r="BI31" s="71">
        <f>LN('R11'!BI31/'R11'!BI30)</f>
        <v>0</v>
      </c>
      <c r="BJ31" s="71">
        <f>LN('R11'!BJ31/'R11'!BJ30)</f>
        <v>7.5019106517946917E-3</v>
      </c>
      <c r="BK31" s="71">
        <f>LN('R11'!BK31/'R11'!BK30)</f>
        <v>8.0450956848316588E-3</v>
      </c>
    </row>
    <row r="32" spans="1:63">
      <c r="A32" s="134">
        <v>36570</v>
      </c>
      <c r="B32" s="132"/>
      <c r="C32" s="135">
        <v>34759</v>
      </c>
      <c r="D32" s="71">
        <f>LN('R11'!D32/'R11'!D31)</f>
        <v>-4.4215252578773739E-3</v>
      </c>
      <c r="E32" s="71">
        <f>LN('R11'!E32/'R11'!E31)</f>
        <v>0</v>
      </c>
      <c r="F32" s="71">
        <f>LN('R11'!F32/'R11'!F31)</f>
        <v>0</v>
      </c>
      <c r="G32" s="71">
        <f>LN('R11'!G32/'R11'!G31)</f>
        <v>-1.323626930508253E-3</v>
      </c>
      <c r="H32" s="71">
        <f>LN('R11'!H32/'R11'!H31)</f>
        <v>7.2137373236916139E-3</v>
      </c>
      <c r="I32" s="71">
        <f>LN('R11'!I32/'R11'!I31)</f>
        <v>2.1238946037041664E-3</v>
      </c>
      <c r="J32" s="71">
        <f>LN('R11'!J32/'R11'!J31)</f>
        <v>8.6692679898583741E-4</v>
      </c>
      <c r="K32" s="71">
        <f>LN('R11'!K32/'R11'!K31)</f>
        <v>4.9140148024289414E-3</v>
      </c>
      <c r="L32" s="71">
        <f>LN('R11'!L32/'R11'!L31)</f>
        <v>7.4019582956677387E-3</v>
      </c>
      <c r="M32" s="71">
        <f>LN('R11'!M32/'R11'!M31)</f>
        <v>7.3260400920728812E-3</v>
      </c>
      <c r="N32" s="71">
        <f>LN('R11'!N32/'R11'!N31)</f>
        <v>0</v>
      </c>
      <c r="O32" s="71">
        <f>LN('R11'!O32/'R11'!O31)</f>
        <v>0</v>
      </c>
      <c r="P32" s="71">
        <f>LN('R11'!P32/'R11'!P31)</f>
        <v>0</v>
      </c>
      <c r="Q32" s="71">
        <f>LN('R11'!Q32/'R11'!Q31)</f>
        <v>0</v>
      </c>
      <c r="R32" s="71">
        <f>LN('R11'!R32/'R11'!R31)</f>
        <v>0</v>
      </c>
      <c r="S32" s="71">
        <f>LN('R11'!S32/'R11'!S31)</f>
        <v>0</v>
      </c>
      <c r="T32" s="71">
        <f>LN('R11'!T32/'R11'!T31)</f>
        <v>3.5304537993826588E-3</v>
      </c>
      <c r="U32" s="71">
        <f>LN('R11'!U32/'R11'!U31)</f>
        <v>0</v>
      </c>
      <c r="V32" s="71">
        <f>LN('R11'!V32/'R11'!V31)</f>
        <v>-2.5608208616735924E-3</v>
      </c>
      <c r="W32" s="71">
        <f>LN('R11'!W32/'R11'!W31)</f>
        <v>5.0125418235444138E-3</v>
      </c>
      <c r="X32" s="71">
        <f>LN('R11'!X32/'R11'!X31)</f>
        <v>7.5930509075971958E-3</v>
      </c>
      <c r="Y32" s="71">
        <f>LN('R11'!Y32/'R11'!Y31)</f>
        <v>7.5930509075971958E-3</v>
      </c>
      <c r="Z32" s="71">
        <f>LN('R11'!Z32/'R11'!Z31)</f>
        <v>0</v>
      </c>
      <c r="AA32" s="71">
        <f>LN('R11'!AA32/'R11'!AA31)</f>
        <v>0</v>
      </c>
      <c r="AB32" s="71">
        <f>LN('R11'!AB32/'R11'!AB31)</f>
        <v>0</v>
      </c>
      <c r="AC32" s="71">
        <f>LN('R11'!AC32/'R11'!AC31)</f>
        <v>0</v>
      </c>
      <c r="AD32" s="71">
        <f>LN('R11'!AD32/'R11'!AD31)</f>
        <v>0</v>
      </c>
      <c r="AE32" s="71">
        <f>LN('R11'!AE32/'R11'!AE31)</f>
        <v>0</v>
      </c>
      <c r="AF32" s="71">
        <f>LN('R11'!AF32/'R11'!AF31)</f>
        <v>3.4393843019094729E-3</v>
      </c>
      <c r="AG32" s="71">
        <f>LN('R11'!AG32/'R11'!AG31)</f>
        <v>0</v>
      </c>
      <c r="AH32" s="71">
        <f>LN('R11'!AH32/'R11'!AH31)</f>
        <v>-2.4968801985871545E-3</v>
      </c>
      <c r="AI32" s="71">
        <f>LN('R11'!AI32/'R11'!AI31)</f>
        <v>5.0125418235444138E-3</v>
      </c>
      <c r="AJ32" s="71">
        <f>LN('R11'!AJ32/'R11'!AJ31)</f>
        <v>7.5930509075971958E-3</v>
      </c>
      <c r="AK32" s="71">
        <f>LN('R11'!AK32/'R11'!AK31)</f>
        <v>7.5930509075971958E-3</v>
      </c>
      <c r="AL32" s="71">
        <f>LN('R11'!AL32/'R11'!AL31)</f>
        <v>0</v>
      </c>
      <c r="AM32" s="71">
        <f>LN('R11'!AM32/'R11'!AM31)</f>
        <v>0</v>
      </c>
      <c r="AN32" s="71">
        <f>LN('R11'!AN32/'R11'!AN31)</f>
        <v>0</v>
      </c>
      <c r="AO32" s="71">
        <f>LN('R11'!AO32/'R11'!AO31)</f>
        <v>0</v>
      </c>
      <c r="AP32" s="71">
        <f>LN('R11'!AP32/'R11'!AP31)</f>
        <v>0</v>
      </c>
      <c r="AQ32" s="71">
        <f>LN('R11'!AQ32/'R11'!AQ31)</f>
        <v>0</v>
      </c>
      <c r="AR32" s="71">
        <f>LN('R11'!AR32/'R11'!AR31)</f>
        <v>3.3670065479042485E-3</v>
      </c>
      <c r="AS32" s="71">
        <f>LN('R11'!AS32/'R11'!AS31)</f>
        <v>0</v>
      </c>
      <c r="AT32" s="71">
        <f>LN('R11'!AT32/'R11'!AT31)</f>
        <v>-2.4459857282604141E-3</v>
      </c>
      <c r="AU32" s="71">
        <f>LN('R11'!AU32/'R11'!AU31)</f>
        <v>5.0125418235444138E-3</v>
      </c>
      <c r="AV32" s="71">
        <f>LN('R11'!AV32/'R11'!AV31)</f>
        <v>7.5930509075971958E-3</v>
      </c>
      <c r="AW32" s="71">
        <f>LN('R11'!AW32/'R11'!AW31)</f>
        <v>7.5930509075971958E-3</v>
      </c>
      <c r="AX32" s="71">
        <f>LN('R11'!AX32/'R11'!AX31)</f>
        <v>0</v>
      </c>
      <c r="AY32" s="71">
        <f>LN('R11'!AY32/'R11'!AY31)</f>
        <v>0</v>
      </c>
      <c r="AZ32" s="71">
        <f>LN('R11'!AZ32/'R11'!AZ31)</f>
        <v>0</v>
      </c>
      <c r="BA32" s="71">
        <f>LN('R11'!BA32/'R11'!BA31)</f>
        <v>0</v>
      </c>
      <c r="BB32" s="71">
        <f>LN('R11'!BB32/'R11'!BB31)</f>
        <v>0</v>
      </c>
      <c r="BC32" s="71">
        <f>LN('R11'!BC32/'R11'!BC31)</f>
        <v>0</v>
      </c>
      <c r="BD32" s="71">
        <f>LN('R11'!BD32/'R11'!BD31)</f>
        <v>3.2976122215566729E-3</v>
      </c>
      <c r="BE32" s="71">
        <f>LN('R11'!BE32/'R11'!BE31)</f>
        <v>0</v>
      </c>
      <c r="BF32" s="71">
        <f>LN('R11'!BF32/'R11'!BF31)</f>
        <v>-2.4067400305649764E-3</v>
      </c>
      <c r="BG32" s="71">
        <f>LN('R11'!BG32/'R11'!BG31)</f>
        <v>5.0125418235444138E-3</v>
      </c>
      <c r="BH32" s="71">
        <f>LN('R11'!BH32/'R11'!BH31)</f>
        <v>7.5930509075971958E-3</v>
      </c>
      <c r="BI32" s="71">
        <f>LN('R11'!BI32/'R11'!BI31)</f>
        <v>7.5930509075971958E-3</v>
      </c>
      <c r="BJ32" s="71">
        <f>LN('R11'!BJ32/'R11'!BJ31)</f>
        <v>0</v>
      </c>
      <c r="BK32" s="71">
        <f>LN('R11'!BK32/'R11'!BK31)</f>
        <v>0</v>
      </c>
    </row>
    <row r="33" spans="1:63">
      <c r="A33" s="134">
        <v>36571</v>
      </c>
      <c r="B33" s="132"/>
      <c r="C33" s="135">
        <v>34759</v>
      </c>
      <c r="D33" s="71">
        <f>LN('R11'!D33/'R11'!D32)</f>
        <v>-2.9987254427664436E-2</v>
      </c>
      <c r="E33" s="71">
        <f>LN('R11'!E33/'R11'!E32)</f>
        <v>-8.7209855054445392E-3</v>
      </c>
      <c r="F33" s="71">
        <f>LN('R11'!F33/'R11'!F32)</f>
        <v>-8.7209855054445392E-3</v>
      </c>
      <c r="G33" s="71">
        <f>LN('R11'!G33/'R11'!G32)</f>
        <v>-1.1992149045263982E-2</v>
      </c>
      <c r="H33" s="71">
        <f>LN('R11'!H33/'R11'!H32)</f>
        <v>6.269613013595395E-3</v>
      </c>
      <c r="I33" s="71">
        <f>LN('R11'!I33/'R11'!I32)</f>
        <v>7.0472455154029223E-3</v>
      </c>
      <c r="J33" s="71">
        <f>LN('R11'!J33/'R11'!J32)</f>
        <v>5.1858370323654155E-3</v>
      </c>
      <c r="K33" s="71">
        <f>LN('R11'!K33/'R11'!K32)</f>
        <v>4.8899852941917702E-3</v>
      </c>
      <c r="L33" s="71">
        <f>LN('R11'!L33/'R11'!L32)</f>
        <v>-2.9542118974315201E-3</v>
      </c>
      <c r="M33" s="71">
        <f>LN('R11'!M33/'R11'!M32)</f>
        <v>-2.923978691435312E-3</v>
      </c>
      <c r="N33" s="71">
        <f>LN('R11'!N33/'R11'!N32)</f>
        <v>0</v>
      </c>
      <c r="O33" s="71">
        <f>LN('R11'!O33/'R11'!O32)</f>
        <v>0</v>
      </c>
      <c r="P33" s="71">
        <f>LN('R11'!P33/'R11'!P32)</f>
        <v>0</v>
      </c>
      <c r="Q33" s="71">
        <f>LN('R11'!Q33/'R11'!Q32)</f>
        <v>0</v>
      </c>
      <c r="R33" s="71">
        <f>LN('R11'!R33/'R11'!R32)</f>
        <v>0</v>
      </c>
      <c r="S33" s="71">
        <f>LN('R11'!S33/'R11'!S32)</f>
        <v>0</v>
      </c>
      <c r="T33" s="71">
        <f>LN('R11'!T33/'R11'!T32)</f>
        <v>1.1388646964008591E-2</v>
      </c>
      <c r="U33" s="71">
        <f>LN('R11'!U33/'R11'!U32)</f>
        <v>9.0184447519402935E-3</v>
      </c>
      <c r="V33" s="71">
        <f>LN('R11'!V33/'R11'!V32)</f>
        <v>1.1049836186584935E-2</v>
      </c>
      <c r="W33" s="71">
        <f>LN('R11'!W33/'R11'!W32)</f>
        <v>7.4720148387008361E-3</v>
      </c>
      <c r="X33" s="71">
        <f>LN('R11'!X33/'R11'!X32)</f>
        <v>0</v>
      </c>
      <c r="Y33" s="71">
        <f>LN('R11'!Y33/'R11'!Y32)</f>
        <v>0</v>
      </c>
      <c r="Z33" s="71">
        <f>LN('R11'!Z33/'R11'!Z32)</f>
        <v>0</v>
      </c>
      <c r="AA33" s="71">
        <f>LN('R11'!AA33/'R11'!AA32)</f>
        <v>0</v>
      </c>
      <c r="AB33" s="71">
        <f>LN('R11'!AB33/'R11'!AB32)</f>
        <v>0</v>
      </c>
      <c r="AC33" s="71">
        <f>LN('R11'!AC33/'R11'!AC32)</f>
        <v>0</v>
      </c>
      <c r="AD33" s="71">
        <f>LN('R11'!AD33/'R11'!AD32)</f>
        <v>0</v>
      </c>
      <c r="AE33" s="71">
        <f>LN('R11'!AE33/'R11'!AE32)</f>
        <v>0</v>
      </c>
      <c r="AF33" s="71">
        <f>LN('R11'!AF33/'R11'!AF32)</f>
        <v>5.9906041371569733E-3</v>
      </c>
      <c r="AG33" s="71">
        <f>LN('R11'!AG33/'R11'!AG32)</f>
        <v>4.7667778376538489E-3</v>
      </c>
      <c r="AH33" s="71">
        <f>LN('R11'!AH33/'R11'!AH32)</f>
        <v>5.8163853214398473E-3</v>
      </c>
      <c r="AI33" s="71">
        <f>LN('R11'!AI33/'R11'!AI32)</f>
        <v>7.4720148387008361E-3</v>
      </c>
      <c r="AJ33" s="71">
        <f>LN('R11'!AJ33/'R11'!AJ32)</f>
        <v>0</v>
      </c>
      <c r="AK33" s="71">
        <f>LN('R11'!AK33/'R11'!AK32)</f>
        <v>0</v>
      </c>
      <c r="AL33" s="71">
        <f>LN('R11'!AL33/'R11'!AL32)</f>
        <v>0</v>
      </c>
      <c r="AM33" s="71">
        <f>LN('R11'!AM33/'R11'!AM32)</f>
        <v>0</v>
      </c>
      <c r="AN33" s="71">
        <f>LN('R11'!AN33/'R11'!AN32)</f>
        <v>0</v>
      </c>
      <c r="AO33" s="71">
        <f>LN('R11'!AO33/'R11'!AO32)</f>
        <v>0</v>
      </c>
      <c r="AP33" s="71">
        <f>LN('R11'!AP33/'R11'!AP32)</f>
        <v>0</v>
      </c>
      <c r="AQ33" s="71">
        <f>LN('R11'!AQ33/'R11'!AQ32)</f>
        <v>0</v>
      </c>
      <c r="AR33" s="71">
        <f>LN('R11'!AR33/'R11'!AR32)</f>
        <v>-3.3670065479044068E-3</v>
      </c>
      <c r="AS33" s="71">
        <f>LN('R11'!AS33/'R11'!AS32)</f>
        <v>-2.6881736618004138E-3</v>
      </c>
      <c r="AT33" s="71">
        <f>LN('R11'!AT33/'R11'!AT32)</f>
        <v>-3.2706488681227188E-3</v>
      </c>
      <c r="AU33" s="71">
        <f>LN('R11'!AU33/'R11'!AU32)</f>
        <v>7.4720148387008361E-3</v>
      </c>
      <c r="AV33" s="71">
        <f>LN('R11'!AV33/'R11'!AV32)</f>
        <v>0</v>
      </c>
      <c r="AW33" s="71">
        <f>LN('R11'!AW33/'R11'!AW32)</f>
        <v>0</v>
      </c>
      <c r="AX33" s="71">
        <f>LN('R11'!AX33/'R11'!AX32)</f>
        <v>0</v>
      </c>
      <c r="AY33" s="71">
        <f>LN('R11'!AY33/'R11'!AY32)</f>
        <v>0</v>
      </c>
      <c r="AZ33" s="71">
        <f>LN('R11'!AZ33/'R11'!AZ32)</f>
        <v>0</v>
      </c>
      <c r="BA33" s="71">
        <f>LN('R11'!BA33/'R11'!BA32)</f>
        <v>0</v>
      </c>
      <c r="BB33" s="71">
        <f>LN('R11'!BB33/'R11'!BB32)</f>
        <v>0</v>
      </c>
      <c r="BC33" s="71">
        <f>LN('R11'!BC33/'R11'!BC32)</f>
        <v>0</v>
      </c>
      <c r="BD33" s="71">
        <f>LN('R11'!BD33/'R11'!BD32)</f>
        <v>-1.5761421264071873E-2</v>
      </c>
      <c r="BE33" s="71">
        <f>LN('R11'!BE33/'R11'!BE32)</f>
        <v>-1.2620559409047051E-2</v>
      </c>
      <c r="BF33" s="71">
        <f>LN('R11'!BF33/'R11'!BF32)</f>
        <v>-1.1308682714354531E-2</v>
      </c>
      <c r="BG33" s="71">
        <f>LN('R11'!BG33/'R11'!BG32)</f>
        <v>7.4720148387008361E-3</v>
      </c>
      <c r="BH33" s="71">
        <f>LN('R11'!BH33/'R11'!BH32)</f>
        <v>0</v>
      </c>
      <c r="BI33" s="71">
        <f>LN('R11'!BI33/'R11'!BI32)</f>
        <v>0</v>
      </c>
      <c r="BJ33" s="71">
        <f>LN('R11'!BJ33/'R11'!BJ32)</f>
        <v>0</v>
      </c>
      <c r="BK33" s="71">
        <f>LN('R11'!BK33/'R11'!BK32)</f>
        <v>0</v>
      </c>
    </row>
    <row r="34" spans="1:63">
      <c r="A34" s="134">
        <v>36572</v>
      </c>
      <c r="B34" s="132"/>
      <c r="C34" s="135">
        <v>34759</v>
      </c>
      <c r="D34" s="71">
        <f>LN('R11'!D34/'R11'!D33)</f>
        <v>1.2103022171243627E-2</v>
      </c>
      <c r="E34" s="71">
        <f>LN('R11'!E34/'R11'!E33)</f>
        <v>4.3699996711183877E-3</v>
      </c>
      <c r="F34" s="71">
        <f>LN('R11'!F34/'R11'!F33)</f>
        <v>5.82243275143345E-3</v>
      </c>
      <c r="G34" s="71">
        <f>LN('R11'!G34/'R11'!G33)</f>
        <v>-1.3413818242012248E-3</v>
      </c>
      <c r="H34" s="71">
        <f>LN('R11'!H34/'R11'!H33)</f>
        <v>1.5943650397135946E-2</v>
      </c>
      <c r="I34" s="71">
        <f>LN('R11'!I34/'R11'!I33)</f>
        <v>1.2561225872973258E-2</v>
      </c>
      <c r="J34" s="71">
        <f>LN('R11'!J34/'R11'!J33)</f>
        <v>8.583743691391435E-3</v>
      </c>
      <c r="K34" s="71">
        <f>LN('R11'!K34/'R11'!K33)</f>
        <v>6.0790460763821925E-3</v>
      </c>
      <c r="L34" s="71">
        <f>LN('R11'!L34/'R11'!L33)</f>
        <v>1.0301783527825971E-2</v>
      </c>
      <c r="M34" s="71">
        <f>LN('R11'!M34/'R11'!M33)</f>
        <v>1.0196738020515085E-2</v>
      </c>
      <c r="N34" s="71">
        <f>LN('R11'!N34/'R11'!N33)</f>
        <v>-7.6045993852193036E-3</v>
      </c>
      <c r="O34" s="71">
        <f>LN('R11'!O34/'R11'!O33)</f>
        <v>8.0972102326193028E-3</v>
      </c>
      <c r="P34" s="71">
        <f>LN('R11'!P34/'R11'!P33)</f>
        <v>2.4097551579060524E-2</v>
      </c>
      <c r="Q34" s="71">
        <f>LN('R11'!Q34/'R11'!Q33)</f>
        <v>0</v>
      </c>
      <c r="R34" s="71">
        <f>LN('R11'!R34/'R11'!R33)</f>
        <v>0</v>
      </c>
      <c r="S34" s="71">
        <f>LN('R11'!S34/'R11'!S33)</f>
        <v>0</v>
      </c>
      <c r="T34" s="71">
        <f>LN('R11'!T34/'R11'!T33)</f>
        <v>7.8091503141649475E-3</v>
      </c>
      <c r="U34" s="71">
        <f>LN('R11'!U34/'R11'!U33)</f>
        <v>7.567975577123855E-3</v>
      </c>
      <c r="V34" s="71">
        <f>LN('R11'!V34/'R11'!V33)</f>
        <v>-2.5391465186762985E-3</v>
      </c>
      <c r="W34" s="71">
        <f>LN('R11'!W34/'R11'!W33)</f>
        <v>6.1843116087845224E-3</v>
      </c>
      <c r="X34" s="71">
        <f>LN('R11'!X34/'R11'!X33)</f>
        <v>1.0534333684959542E-2</v>
      </c>
      <c r="Y34" s="71">
        <f>LN('R11'!Y34/'R11'!Y33)</f>
        <v>1.0534333684959542E-2</v>
      </c>
      <c r="Z34" s="71">
        <f>LN('R11'!Z34/'R11'!Z33)</f>
        <v>-7.5700588605452793E-3</v>
      </c>
      <c r="AA34" s="71">
        <f>LN('R11'!AA34/'R11'!AA33)</f>
        <v>8.0580613297624414E-3</v>
      </c>
      <c r="AB34" s="71">
        <f>LN('R11'!AB34/'R11'!AB33)</f>
        <v>2.3981964686485405E-2</v>
      </c>
      <c r="AC34" s="71">
        <f>LN('R11'!AC34/'R11'!AC33)</f>
        <v>0</v>
      </c>
      <c r="AD34" s="71">
        <f>LN('R11'!AD34/'R11'!AD33)</f>
        <v>0</v>
      </c>
      <c r="AE34" s="71">
        <f>LN('R11'!AE34/'R11'!AE33)</f>
        <v>0</v>
      </c>
      <c r="AF34" s="71">
        <f>LN('R11'!AF34/'R11'!AF33)</f>
        <v>-8.5360653924065118E-4</v>
      </c>
      <c r="AG34" s="71">
        <f>LN('R11'!AG34/'R11'!AG33)</f>
        <v>6.7911717380890609E-4</v>
      </c>
      <c r="AH34" s="71">
        <f>LN('R11'!AH34/'R11'!AH33)</f>
        <v>-1.0828927144984117E-2</v>
      </c>
      <c r="AI34" s="71">
        <f>LN('R11'!AI34/'R11'!AI33)</f>
        <v>6.1843116087845224E-3</v>
      </c>
      <c r="AJ34" s="71">
        <f>LN('R11'!AJ34/'R11'!AJ33)</f>
        <v>1.0534333684959542E-2</v>
      </c>
      <c r="AK34" s="71">
        <f>LN('R11'!AK34/'R11'!AK33)</f>
        <v>1.0534333684959542E-2</v>
      </c>
      <c r="AL34" s="71">
        <f>LN('R11'!AL34/'R11'!AL33)</f>
        <v>-7.5472056353829663E-3</v>
      </c>
      <c r="AM34" s="71">
        <f>LN('R11'!AM34/'R11'!AM33)</f>
        <v>8.0321716972642527E-3</v>
      </c>
      <c r="AN34" s="71">
        <f>LN('R11'!AN34/'R11'!AN33)</f>
        <v>2.3905520853554386E-2</v>
      </c>
      <c r="AO34" s="71">
        <f>LN('R11'!AO34/'R11'!AO33)</f>
        <v>0</v>
      </c>
      <c r="AP34" s="71">
        <f>LN('R11'!AP34/'R11'!AP33)</f>
        <v>0</v>
      </c>
      <c r="AQ34" s="71">
        <f>LN('R11'!AQ34/'R11'!AQ33)</f>
        <v>0</v>
      </c>
      <c r="AR34" s="71">
        <f>LN('R11'!AR34/'R11'!AR33)</f>
        <v>-2.5327155792839403E-3</v>
      </c>
      <c r="AS34" s="71">
        <f>LN('R11'!AS34/'R11'!AS33)</f>
        <v>-6.7317404090443719E-4</v>
      </c>
      <c r="AT34" s="71">
        <f>LN('R11'!AT34/'R11'!AT33)</f>
        <v>-1.2361096823573975E-2</v>
      </c>
      <c r="AU34" s="71">
        <f>LN('R11'!AU34/'R11'!AU33)</f>
        <v>6.1843116087845224E-3</v>
      </c>
      <c r="AV34" s="71">
        <f>LN('R11'!AV34/'R11'!AV33)</f>
        <v>1.0534333684959542E-2</v>
      </c>
      <c r="AW34" s="71">
        <f>LN('R11'!AW34/'R11'!AW33)</f>
        <v>1.0534333684959542E-2</v>
      </c>
      <c r="AX34" s="71">
        <f>LN('R11'!AX34/'R11'!AX33)</f>
        <v>-7.5244899786155372E-3</v>
      </c>
      <c r="AY34" s="71">
        <f>LN('R11'!AY34/'R11'!AY33)</f>
        <v>8.0064478937412822E-3</v>
      </c>
      <c r="AZ34" s="71">
        <f>LN('R11'!AZ34/'R11'!AZ33)</f>
        <v>2.3829562832983993E-2</v>
      </c>
      <c r="BA34" s="71">
        <f>LN('R11'!BA34/'R11'!BA33)</f>
        <v>0</v>
      </c>
      <c r="BB34" s="71">
        <f>LN('R11'!BB34/'R11'!BB33)</f>
        <v>0</v>
      </c>
      <c r="BC34" s="71">
        <f>LN('R11'!BC34/'R11'!BC33)</f>
        <v>0</v>
      </c>
      <c r="BD34" s="71">
        <f>LN('R11'!BD34/'R11'!BD33)</f>
        <v>-2.5115124126608751E-3</v>
      </c>
      <c r="BE34" s="71">
        <f>LN('R11'!BE34/'R11'!BE33)</f>
        <v>-6.6867270963569822E-4</v>
      </c>
      <c r="BF34" s="71">
        <f>LN('R11'!BF34/'R11'!BF33)</f>
        <v>-1.2260063658341171E-2</v>
      </c>
      <c r="BG34" s="71">
        <f>LN('R11'!BG34/'R11'!BG33)</f>
        <v>6.1843116087845224E-3</v>
      </c>
      <c r="BH34" s="71">
        <f>LN('R11'!BH34/'R11'!BH33)</f>
        <v>1.0534333684959542E-2</v>
      </c>
      <c r="BI34" s="71">
        <f>LN('R11'!BI34/'R11'!BI33)</f>
        <v>1.0534333684959542E-2</v>
      </c>
      <c r="BJ34" s="71">
        <f>LN('R11'!BJ34/'R11'!BJ33)</f>
        <v>-7.5019106517945451E-3</v>
      </c>
      <c r="BK34" s="71">
        <f>LN('R11'!BK34/'R11'!BK33)</f>
        <v>7.9808883310128319E-3</v>
      </c>
    </row>
    <row r="35" spans="1:63">
      <c r="A35" s="134">
        <v>36573</v>
      </c>
      <c r="B35" s="132"/>
      <c r="C35" s="135">
        <v>34759</v>
      </c>
      <c r="D35" s="71">
        <f>LN('R11'!D35/'R11'!D34)</f>
        <v>3.0030052597695561E-3</v>
      </c>
      <c r="E35" s="71">
        <f>LN('R11'!E35/'R11'!E34)</f>
        <v>-8.0263108742288213E-3</v>
      </c>
      <c r="F35" s="71">
        <f>LN('R11'!F35/'R11'!F34)</f>
        <v>-1.7569998101383606E-2</v>
      </c>
      <c r="G35" s="71">
        <f>LN('R11'!G35/'R11'!G34)</f>
        <v>0</v>
      </c>
      <c r="H35" s="71">
        <f>LN('R11'!H35/'R11'!H34)</f>
        <v>-7.0547029798899265E-3</v>
      </c>
      <c r="I35" s="71">
        <f>LN('R11'!I35/'R11'!I34)</f>
        <v>-5.5632966853286035E-3</v>
      </c>
      <c r="J35" s="71">
        <f>LN('R11'!J35/'R11'!J34)</f>
        <v>-1.3769580723756883E-2</v>
      </c>
      <c r="K35" s="71">
        <f>LN('R11'!K35/'R11'!K34)</f>
        <v>0</v>
      </c>
      <c r="L35" s="71">
        <f>LN('R11'!L35/'R11'!L34)</f>
        <v>-5.8737320120938246E-3</v>
      </c>
      <c r="M35" s="71">
        <f>LN('R11'!M35/'R11'!M34)</f>
        <v>-5.8139698654199566E-3</v>
      </c>
      <c r="N35" s="71">
        <f>LN('R11'!N35/'R11'!N34)</f>
        <v>0</v>
      </c>
      <c r="O35" s="71">
        <f>LN('R11'!O35/'R11'!O34)</f>
        <v>0</v>
      </c>
      <c r="P35" s="71">
        <f>LN('R11'!P35/'R11'!P34)</f>
        <v>0</v>
      </c>
      <c r="Q35" s="71">
        <f>LN('R11'!Q35/'R11'!Q34)</f>
        <v>0</v>
      </c>
      <c r="R35" s="71">
        <f>LN('R11'!R35/'R11'!R34)</f>
        <v>0</v>
      </c>
      <c r="S35" s="71">
        <f>LN('R11'!S35/'R11'!S34)</f>
        <v>0</v>
      </c>
      <c r="T35" s="71">
        <f>LN('R11'!T35/'R11'!T34)</f>
        <v>2.5895569067336767E-3</v>
      </c>
      <c r="U35" s="71">
        <f>LN('R11'!U35/'R11'!U34)</f>
        <v>6.8516617959651059E-4</v>
      </c>
      <c r="V35" s="71">
        <f>LN('R11'!V35/'R11'!V34)</f>
        <v>0</v>
      </c>
      <c r="W35" s="71">
        <f>LN('R11'!W35/'R11'!W34)</f>
        <v>0</v>
      </c>
      <c r="X35" s="71">
        <f>LN('R11'!X35/'R11'!X34)</f>
        <v>-6.006024060211698E-3</v>
      </c>
      <c r="Y35" s="71">
        <f>LN('R11'!Y35/'R11'!Y34)</f>
        <v>-6.006024060211698E-3</v>
      </c>
      <c r="Z35" s="71">
        <f>LN('R11'!Z35/'R11'!Z34)</f>
        <v>0</v>
      </c>
      <c r="AA35" s="71">
        <f>LN('R11'!AA35/'R11'!AA34)</f>
        <v>0</v>
      </c>
      <c r="AB35" s="71">
        <f>LN('R11'!AB35/'R11'!AB34)</f>
        <v>0</v>
      </c>
      <c r="AC35" s="71">
        <f>LN('R11'!AC35/'R11'!AC34)</f>
        <v>0</v>
      </c>
      <c r="AD35" s="71">
        <f>LN('R11'!AD35/'R11'!AD34)</f>
        <v>0</v>
      </c>
      <c r="AE35" s="71">
        <f>LN('R11'!AE35/'R11'!AE34)</f>
        <v>0</v>
      </c>
      <c r="AF35" s="71">
        <f>LN('R11'!AF35/'R11'!AF34)</f>
        <v>2.5586367903245042E-3</v>
      </c>
      <c r="AG35" s="71">
        <f>LN('R11'!AG35/'R11'!AG34)</f>
        <v>6.786562866516908E-4</v>
      </c>
      <c r="AH35" s="71">
        <f>LN('R11'!AH35/'R11'!AH34)</f>
        <v>0</v>
      </c>
      <c r="AI35" s="71">
        <f>LN('R11'!AI35/'R11'!AI34)</f>
        <v>0</v>
      </c>
      <c r="AJ35" s="71">
        <f>LN('R11'!AJ35/'R11'!AJ34)</f>
        <v>-6.006024060211698E-3</v>
      </c>
      <c r="AK35" s="71">
        <f>LN('R11'!AK35/'R11'!AK34)</f>
        <v>-6.006024060211698E-3</v>
      </c>
      <c r="AL35" s="71">
        <f>LN('R11'!AL35/'R11'!AL34)</f>
        <v>0</v>
      </c>
      <c r="AM35" s="71">
        <f>LN('R11'!AM35/'R11'!AM34)</f>
        <v>0</v>
      </c>
      <c r="AN35" s="71">
        <f>LN('R11'!AN35/'R11'!AN34)</f>
        <v>0</v>
      </c>
      <c r="AO35" s="71">
        <f>LN('R11'!AO35/'R11'!AO34)</f>
        <v>0</v>
      </c>
      <c r="AP35" s="71">
        <f>LN('R11'!AP35/'R11'!AP34)</f>
        <v>0</v>
      </c>
      <c r="AQ35" s="71">
        <f>LN('R11'!AQ35/'R11'!AQ34)</f>
        <v>0</v>
      </c>
      <c r="AR35" s="71">
        <f>LN('R11'!AR35/'R11'!AR34)</f>
        <v>2.5327155792840609E-3</v>
      </c>
      <c r="AS35" s="71">
        <f>LN('R11'!AS35/'R11'!AS34)</f>
        <v>6.7317404090441182E-4</v>
      </c>
      <c r="AT35" s="71">
        <f>LN('R11'!AT35/'R11'!AT34)</f>
        <v>0</v>
      </c>
      <c r="AU35" s="71">
        <f>LN('R11'!AU35/'R11'!AU34)</f>
        <v>0</v>
      </c>
      <c r="AV35" s="71">
        <f>LN('R11'!AV35/'R11'!AV34)</f>
        <v>-6.006024060211698E-3</v>
      </c>
      <c r="AW35" s="71">
        <f>LN('R11'!AW35/'R11'!AW34)</f>
        <v>-6.006024060211698E-3</v>
      </c>
      <c r="AX35" s="71">
        <f>LN('R11'!AX35/'R11'!AX34)</f>
        <v>0</v>
      </c>
      <c r="AY35" s="71">
        <f>LN('R11'!AY35/'R11'!AY34)</f>
        <v>0</v>
      </c>
      <c r="AZ35" s="71">
        <f>LN('R11'!AZ35/'R11'!AZ34)</f>
        <v>0</v>
      </c>
      <c r="BA35" s="71">
        <f>LN('R11'!BA35/'R11'!BA34)</f>
        <v>0</v>
      </c>
      <c r="BB35" s="71">
        <f>LN('R11'!BB35/'R11'!BB34)</f>
        <v>0</v>
      </c>
      <c r="BC35" s="71">
        <f>LN('R11'!BC35/'R11'!BC34)</f>
        <v>0</v>
      </c>
      <c r="BD35" s="71">
        <f>LN('R11'!BD35/'R11'!BD34)</f>
        <v>2.511512412660994E-3</v>
      </c>
      <c r="BE35" s="71">
        <f>LN('R11'!BE35/'R11'!BE34)</f>
        <v>6.686727096356619E-4</v>
      </c>
      <c r="BF35" s="71">
        <f>LN('R11'!BF35/'R11'!BF34)</f>
        <v>0</v>
      </c>
      <c r="BG35" s="71">
        <f>LN('R11'!BG35/'R11'!BG34)</f>
        <v>0</v>
      </c>
      <c r="BH35" s="71">
        <f>LN('R11'!BH35/'R11'!BH34)</f>
        <v>-6.006024060211698E-3</v>
      </c>
      <c r="BI35" s="71">
        <f>LN('R11'!BI35/'R11'!BI34)</f>
        <v>-6.006024060211698E-3</v>
      </c>
      <c r="BJ35" s="71">
        <f>LN('R11'!BJ35/'R11'!BJ34)</f>
        <v>0</v>
      </c>
      <c r="BK35" s="71">
        <f>LN('R11'!BK35/'R11'!BK34)</f>
        <v>0</v>
      </c>
    </row>
    <row r="36" spans="1:63">
      <c r="A36" s="134">
        <v>36574</v>
      </c>
      <c r="B36" s="132"/>
      <c r="C36" s="135">
        <v>34759</v>
      </c>
      <c r="D36" s="71">
        <f>LN('R11'!D36/'R11'!D35)</f>
        <v>-4.6805627918162569E-2</v>
      </c>
      <c r="E36" s="71">
        <f>LN('R11'!E36/'R11'!E35)</f>
        <v>-4.8021229106554889E-2</v>
      </c>
      <c r="F36" s="71">
        <f>LN('R11'!F36/'R11'!F35)</f>
        <v>-3.3799687562320366E-2</v>
      </c>
      <c r="G36" s="71">
        <f>LN('R11'!G36/'R11'!G35)</f>
        <v>-1.351371916672282E-2</v>
      </c>
      <c r="H36" s="71">
        <f>LN('R11'!H36/'R11'!H35)</f>
        <v>-2.2372297754533099E-2</v>
      </c>
      <c r="I36" s="71">
        <f>LN('R11'!I36/'R11'!I35)</f>
        <v>-2.1142436573809237E-2</v>
      </c>
      <c r="J36" s="71">
        <f>LN('R11'!J36/'R11'!J35)</f>
        <v>-2.8121360985403233E-2</v>
      </c>
      <c r="K36" s="71">
        <f>LN('R11'!K36/'R11'!K35)</f>
        <v>-6.0790460763822263E-3</v>
      </c>
      <c r="L36" s="71">
        <f>LN('R11'!L36/'R11'!L35)</f>
        <v>-1.1851990587014517E-2</v>
      </c>
      <c r="M36" s="71">
        <f>LN('R11'!M36/'R11'!M35)</f>
        <v>-1.1730339785489605E-2</v>
      </c>
      <c r="N36" s="71">
        <f>LN('R11'!N36/'R11'!N35)</f>
        <v>0</v>
      </c>
      <c r="O36" s="71">
        <f>LN('R11'!O36/'R11'!O35)</f>
        <v>0</v>
      </c>
      <c r="P36" s="71">
        <f>LN('R11'!P36/'R11'!P35)</f>
        <v>0</v>
      </c>
      <c r="Q36" s="71">
        <f>LN('R11'!Q36/'R11'!Q35)</f>
        <v>0</v>
      </c>
      <c r="R36" s="71">
        <f>LN('R11'!R36/'R11'!R35)</f>
        <v>0</v>
      </c>
      <c r="S36" s="71">
        <f>LN('R11'!S36/'R11'!S35)</f>
        <v>0</v>
      </c>
      <c r="T36" s="71">
        <f>LN('R11'!T36/'R11'!T35)</f>
        <v>-1.7391742711869222E-2</v>
      </c>
      <c r="U36" s="71">
        <f>LN('R11'!U36/'R11'!U35)</f>
        <v>-1.7271586508660595E-2</v>
      </c>
      <c r="V36" s="71">
        <f>LN('R11'!V36/'R11'!V35)</f>
        <v>-2.3147197190651447E-2</v>
      </c>
      <c r="W36" s="71">
        <f>LN('R11'!W36/'R11'!W35)</f>
        <v>-1.6159456665604092E-2</v>
      </c>
      <c r="X36" s="71">
        <f>LN('R11'!X36/'R11'!X35)</f>
        <v>-2.1309786586751096E-2</v>
      </c>
      <c r="Y36" s="71">
        <f>LN('R11'!Y36/'R11'!Y35)</f>
        <v>-2.1309786586751096E-2</v>
      </c>
      <c r="Z36" s="71">
        <f>LN('R11'!Z36/'R11'!Z35)</f>
        <v>0</v>
      </c>
      <c r="AA36" s="71">
        <f>LN('R11'!AA36/'R11'!AA35)</f>
        <v>0</v>
      </c>
      <c r="AB36" s="71">
        <f>LN('R11'!AB36/'R11'!AB35)</f>
        <v>0</v>
      </c>
      <c r="AC36" s="71">
        <f>LN('R11'!AC36/'R11'!AC35)</f>
        <v>0</v>
      </c>
      <c r="AD36" s="71">
        <f>LN('R11'!AD36/'R11'!AD35)</f>
        <v>0</v>
      </c>
      <c r="AE36" s="71">
        <f>LN('R11'!AE36/'R11'!AE35)</f>
        <v>0</v>
      </c>
      <c r="AF36" s="71">
        <f>LN('R11'!AF36/'R11'!AF35)</f>
        <v>-1.5450951155719104E-2</v>
      </c>
      <c r="AG36" s="71">
        <f>LN('R11'!AG36/'R11'!AG35)</f>
        <v>-1.5726819865094162E-2</v>
      </c>
      <c r="AH36" s="71">
        <f>LN('R11'!AH36/'R11'!AH35)</f>
        <v>-2.1160332480478983E-2</v>
      </c>
      <c r="AI36" s="71">
        <f>LN('R11'!AI36/'R11'!AI35)</f>
        <v>-1.6159456665604092E-2</v>
      </c>
      <c r="AJ36" s="71">
        <f>LN('R11'!AJ36/'R11'!AJ35)</f>
        <v>-2.1309786586751096E-2</v>
      </c>
      <c r="AK36" s="71">
        <f>LN('R11'!AK36/'R11'!AK35)</f>
        <v>-2.1309786586751096E-2</v>
      </c>
      <c r="AL36" s="71">
        <f>LN('R11'!AL36/'R11'!AL35)</f>
        <v>0</v>
      </c>
      <c r="AM36" s="71">
        <f>LN('R11'!AM36/'R11'!AM35)</f>
        <v>0</v>
      </c>
      <c r="AN36" s="71">
        <f>LN('R11'!AN36/'R11'!AN35)</f>
        <v>0</v>
      </c>
      <c r="AO36" s="71">
        <f>LN('R11'!AO36/'R11'!AO35)</f>
        <v>0</v>
      </c>
      <c r="AP36" s="71">
        <f>LN('R11'!AP36/'R11'!AP35)</f>
        <v>0</v>
      </c>
      <c r="AQ36" s="71">
        <f>LN('R11'!AQ36/'R11'!AQ35)</f>
        <v>0</v>
      </c>
      <c r="AR36" s="71">
        <f>LN('R11'!AR36/'R11'!AR35)</f>
        <v>-1.3582551765868945E-2</v>
      </c>
      <c r="AS36" s="71">
        <f>LN('R11'!AS36/'R11'!AS35)</f>
        <v>-1.4232703826536753E-2</v>
      </c>
      <c r="AT36" s="71">
        <f>LN('R11'!AT36/'R11'!AT35)</f>
        <v>-1.9255513308743942E-2</v>
      </c>
      <c r="AU36" s="71">
        <f>LN('R11'!AU36/'R11'!AU35)</f>
        <v>-1.6159456665604092E-2</v>
      </c>
      <c r="AV36" s="71">
        <f>LN('R11'!AV36/'R11'!AV35)</f>
        <v>-2.1309786586751096E-2</v>
      </c>
      <c r="AW36" s="71">
        <f>LN('R11'!AW36/'R11'!AW35)</f>
        <v>-2.1309786586751096E-2</v>
      </c>
      <c r="AX36" s="71">
        <f>LN('R11'!AX36/'R11'!AX35)</f>
        <v>0</v>
      </c>
      <c r="AY36" s="71">
        <f>LN('R11'!AY36/'R11'!AY35)</f>
        <v>0</v>
      </c>
      <c r="AZ36" s="71">
        <f>LN('R11'!AZ36/'R11'!AZ35)</f>
        <v>0</v>
      </c>
      <c r="BA36" s="71">
        <f>LN('R11'!BA36/'R11'!BA35)</f>
        <v>0</v>
      </c>
      <c r="BB36" s="71">
        <f>LN('R11'!BB36/'R11'!BB35)</f>
        <v>0</v>
      </c>
      <c r="BC36" s="71">
        <f>LN('R11'!BC36/'R11'!BC35)</f>
        <v>0</v>
      </c>
      <c r="BD36" s="71">
        <f>LN('R11'!BD36/'R11'!BD35)</f>
        <v>-1.1774736544533418E-2</v>
      </c>
      <c r="BE36" s="71">
        <f>LN('R11'!BE36/'R11'!BE35)</f>
        <v>-1.2781876003042748E-2</v>
      </c>
      <c r="BF36" s="71">
        <f>LN('R11'!BF36/'R11'!BF35)</f>
        <v>-1.7420598160501208E-2</v>
      </c>
      <c r="BG36" s="71">
        <f>LN('R11'!BG36/'R11'!BG35)</f>
        <v>-1.6159456665604092E-2</v>
      </c>
      <c r="BH36" s="71">
        <f>LN('R11'!BH36/'R11'!BH35)</f>
        <v>-2.1309786586751096E-2</v>
      </c>
      <c r="BI36" s="71">
        <f>LN('R11'!BI36/'R11'!BI35)</f>
        <v>-2.1309786586751096E-2</v>
      </c>
      <c r="BJ36" s="71">
        <f>LN('R11'!BJ36/'R11'!BJ35)</f>
        <v>0</v>
      </c>
      <c r="BK36" s="71">
        <f>LN('R11'!BK36/'R11'!BK35)</f>
        <v>0</v>
      </c>
    </row>
    <row r="37" spans="1:63">
      <c r="A37" s="134">
        <v>36579</v>
      </c>
      <c r="B37" s="132"/>
      <c r="C37" s="135">
        <v>34759</v>
      </c>
      <c r="D37" s="71">
        <f>LN('R11'!D37/'R11'!D36)</f>
        <v>1.2490404381780834E-2</v>
      </c>
      <c r="E37" s="71">
        <f>LN('R11'!E37/'R11'!E36)</f>
        <v>2.0540851523873922E-2</v>
      </c>
      <c r="F37" s="71">
        <f>LN('R11'!F37/'R11'!F36)</f>
        <v>-7.64233892755906E-4</v>
      </c>
      <c r="G37" s="71">
        <f>LN('R11'!G37/'R11'!G36)</f>
        <v>1.3513719166722855E-2</v>
      </c>
      <c r="H37" s="71">
        <f>LN('R11'!H37/'R11'!H36)</f>
        <v>2.6787315963649763E-2</v>
      </c>
      <c r="I37" s="71">
        <f>LN('R11'!I37/'R11'!I36)</f>
        <v>1.4144507386164743E-2</v>
      </c>
      <c r="J37" s="71">
        <f>LN('R11'!J37/'R11'!J36)</f>
        <v>3.2444757257110067E-2</v>
      </c>
      <c r="K37" s="71">
        <f>LN('R11'!K37/'R11'!K36)</f>
        <v>0</v>
      </c>
      <c r="L37" s="71">
        <f>LN('R11'!L37/'R11'!L36)</f>
        <v>0</v>
      </c>
      <c r="M37" s="71">
        <f>LN('R11'!M37/'R11'!M36)</f>
        <v>0</v>
      </c>
      <c r="N37" s="71">
        <f>LN('R11'!N37/'R11'!N36)</f>
        <v>0</v>
      </c>
      <c r="O37" s="71">
        <f>LN('R11'!O37/'R11'!O36)</f>
        <v>0</v>
      </c>
      <c r="P37" s="71">
        <f>LN('R11'!P37/'R11'!P36)</f>
        <v>0</v>
      </c>
      <c r="Q37" s="71">
        <f>LN('R11'!Q37/'R11'!Q36)</f>
        <v>0</v>
      </c>
      <c r="R37" s="71">
        <f>LN('R11'!R37/'R11'!R36)</f>
        <v>0</v>
      </c>
      <c r="S37" s="71">
        <f>LN('R11'!S37/'R11'!S36)</f>
        <v>0</v>
      </c>
      <c r="T37" s="71">
        <f>LN('R11'!T37/'R11'!T36)</f>
        <v>2.5975486403260736E-2</v>
      </c>
      <c r="U37" s="71">
        <f>LN('R11'!U37/'R11'!U36)</f>
        <v>1.3841051411871511E-2</v>
      </c>
      <c r="V37" s="71">
        <f>LN('R11'!V37/'R11'!V36)</f>
        <v>2.9903979653531171E-2</v>
      </c>
      <c r="W37" s="71">
        <f>LN('R11'!W37/'R11'!W36)</f>
        <v>0</v>
      </c>
      <c r="X37" s="71">
        <f>LN('R11'!X37/'R11'!X36)</f>
        <v>0</v>
      </c>
      <c r="Y37" s="71">
        <f>LN('R11'!Y37/'R11'!Y36)</f>
        <v>0</v>
      </c>
      <c r="Z37" s="71">
        <f>LN('R11'!Z37/'R11'!Z36)</f>
        <v>0</v>
      </c>
      <c r="AA37" s="71">
        <f>LN('R11'!AA37/'R11'!AA36)</f>
        <v>0</v>
      </c>
      <c r="AB37" s="71">
        <f>LN('R11'!AB37/'R11'!AB36)</f>
        <v>0</v>
      </c>
      <c r="AC37" s="71">
        <f>LN('R11'!AC37/'R11'!AC36)</f>
        <v>0</v>
      </c>
      <c r="AD37" s="71">
        <f>LN('R11'!AD37/'R11'!AD36)</f>
        <v>0</v>
      </c>
      <c r="AE37" s="71">
        <f>LN('R11'!AE37/'R11'!AE36)</f>
        <v>0</v>
      </c>
      <c r="AF37" s="71">
        <f>LN('R11'!AF37/'R11'!AF36)</f>
        <v>2.8987536873252406E-2</v>
      </c>
      <c r="AG37" s="71">
        <f>LN('R11'!AG37/'R11'!AG36)</f>
        <v>1.6405015889732363E-2</v>
      </c>
      <c r="AH37" s="71">
        <f>LN('R11'!AH37/'R11'!AH36)</f>
        <v>3.2817417022691871E-2</v>
      </c>
      <c r="AI37" s="71">
        <f>LN('R11'!AI37/'R11'!AI36)</f>
        <v>0</v>
      </c>
      <c r="AJ37" s="71">
        <f>LN('R11'!AJ37/'R11'!AJ36)</f>
        <v>0</v>
      </c>
      <c r="AK37" s="71">
        <f>LN('R11'!AK37/'R11'!AK36)</f>
        <v>0</v>
      </c>
      <c r="AL37" s="71">
        <f>LN('R11'!AL37/'R11'!AL36)</f>
        <v>0</v>
      </c>
      <c r="AM37" s="71">
        <f>LN('R11'!AM37/'R11'!AM36)</f>
        <v>0</v>
      </c>
      <c r="AN37" s="71">
        <f>LN('R11'!AN37/'R11'!AN36)</f>
        <v>0</v>
      </c>
      <c r="AO37" s="71">
        <f>LN('R11'!AO37/'R11'!AO36)</f>
        <v>0</v>
      </c>
      <c r="AP37" s="71">
        <f>LN('R11'!AP37/'R11'!AP36)</f>
        <v>0</v>
      </c>
      <c r="AQ37" s="71">
        <f>LN('R11'!AQ37/'R11'!AQ36)</f>
        <v>0</v>
      </c>
      <c r="AR37" s="71">
        <f>LN('R11'!AR37/'R11'!AR36)</f>
        <v>2.8645598076964662E-2</v>
      </c>
      <c r="AS37" s="71">
        <f>LN('R11'!AS37/'R11'!AS36)</f>
        <v>1.6249511232841369E-2</v>
      </c>
      <c r="AT37" s="71">
        <f>LN('R11'!AT37/'R11'!AT36)</f>
        <v>3.2435275753153955E-2</v>
      </c>
      <c r="AU37" s="71">
        <f>LN('R11'!AU37/'R11'!AU36)</f>
        <v>0</v>
      </c>
      <c r="AV37" s="71">
        <f>LN('R11'!AV37/'R11'!AV36)</f>
        <v>0</v>
      </c>
      <c r="AW37" s="71">
        <f>LN('R11'!AW37/'R11'!AW36)</f>
        <v>0</v>
      </c>
      <c r="AX37" s="71">
        <f>LN('R11'!AX37/'R11'!AX36)</f>
        <v>0</v>
      </c>
      <c r="AY37" s="71">
        <f>LN('R11'!AY37/'R11'!AY36)</f>
        <v>0</v>
      </c>
      <c r="AZ37" s="71">
        <f>LN('R11'!AZ37/'R11'!AZ36)</f>
        <v>0</v>
      </c>
      <c r="BA37" s="71">
        <f>LN('R11'!BA37/'R11'!BA36)</f>
        <v>0</v>
      </c>
      <c r="BB37" s="71">
        <f>LN('R11'!BB37/'R11'!BB36)</f>
        <v>0</v>
      </c>
      <c r="BC37" s="71">
        <f>LN('R11'!BC37/'R11'!BC36)</f>
        <v>0</v>
      </c>
      <c r="BD37" s="71">
        <f>LN('R11'!BD37/'R11'!BD36)</f>
        <v>2.8358864560068711E-2</v>
      </c>
      <c r="BE37" s="71">
        <f>LN('R11'!BE37/'R11'!BE36)</f>
        <v>1.6118549102082255E-2</v>
      </c>
      <c r="BF37" s="71">
        <f>LN('R11'!BF37/'R11'!BF36)</f>
        <v>3.2114740099722046E-2</v>
      </c>
      <c r="BG37" s="71">
        <f>LN('R11'!BG37/'R11'!BG36)</f>
        <v>0</v>
      </c>
      <c r="BH37" s="71">
        <f>LN('R11'!BH37/'R11'!BH36)</f>
        <v>0</v>
      </c>
      <c r="BI37" s="71">
        <f>LN('R11'!BI37/'R11'!BI36)</f>
        <v>0</v>
      </c>
      <c r="BJ37" s="71">
        <f>LN('R11'!BJ37/'R11'!BJ36)</f>
        <v>0</v>
      </c>
      <c r="BK37" s="71">
        <f>LN('R11'!BK37/'R11'!BK36)</f>
        <v>0</v>
      </c>
    </row>
    <row r="38" spans="1:63">
      <c r="A38" s="134">
        <v>36580</v>
      </c>
      <c r="B38" s="132"/>
      <c r="C38" s="135">
        <v>34759</v>
      </c>
      <c r="D38" s="71">
        <f>LN('R11'!D38/'R11'!D37)</f>
        <v>-9.3531469066481503E-3</v>
      </c>
      <c r="E38" s="71">
        <f>LN('R11'!E38/'R11'!E37)</f>
        <v>-6.0423144559626982E-3</v>
      </c>
      <c r="F38" s="71">
        <f>LN('R11'!F38/'R11'!F37)</f>
        <v>-4.5977092486296544E-3</v>
      </c>
      <c r="G38" s="71">
        <f>LN('R11'!G38/'R11'!G37)</f>
        <v>0</v>
      </c>
      <c r="H38" s="71">
        <f>LN('R11'!H38/'R11'!H37)</f>
        <v>1.3129291441792802E-2</v>
      </c>
      <c r="I38" s="71">
        <f>LN('R11'!I38/'R11'!I37)</f>
        <v>1.3947227480850552E-2</v>
      </c>
      <c r="J38" s="71">
        <f>LN('R11'!J38/'R11'!J37)</f>
        <v>1.285915704828996E-2</v>
      </c>
      <c r="K38" s="71">
        <f>LN('R11'!K38/'R11'!K37)</f>
        <v>0</v>
      </c>
      <c r="L38" s="71">
        <f>LN('R11'!L38/'R11'!L37)</f>
        <v>0</v>
      </c>
      <c r="M38" s="71">
        <f>LN('R11'!M38/'R11'!M37)</f>
        <v>0</v>
      </c>
      <c r="N38" s="71">
        <f>LN('R11'!N38/'R11'!N37)</f>
        <v>0</v>
      </c>
      <c r="O38" s="71">
        <f>LN('R11'!O38/'R11'!O37)</f>
        <v>0</v>
      </c>
      <c r="P38" s="71">
        <f>LN('R11'!P38/'R11'!P37)</f>
        <v>0</v>
      </c>
      <c r="Q38" s="71">
        <f>LN('R11'!Q38/'R11'!Q37)</f>
        <v>0</v>
      </c>
      <c r="R38" s="71">
        <f>LN('R11'!R38/'R11'!R37)</f>
        <v>0</v>
      </c>
      <c r="S38" s="71">
        <f>LN('R11'!S38/'R11'!S37)</f>
        <v>0</v>
      </c>
      <c r="T38" s="71">
        <f>LN('R11'!T38/'R11'!T37)</f>
        <v>1.1049836186584935E-2</v>
      </c>
      <c r="U38" s="71">
        <f>LN('R11'!U38/'R11'!U37)</f>
        <v>1.3652089168327263E-2</v>
      </c>
      <c r="V38" s="71">
        <f>LN('R11'!V38/'R11'!V37)</f>
        <v>1.4208346002165096E-2</v>
      </c>
      <c r="W38" s="71">
        <f>LN('R11'!W38/'R11'!W37)</f>
        <v>0</v>
      </c>
      <c r="X38" s="71">
        <f>LN('R11'!X38/'R11'!X37)</f>
        <v>0</v>
      </c>
      <c r="Y38" s="71">
        <f>LN('R11'!Y38/'R11'!Y37)</f>
        <v>0</v>
      </c>
      <c r="Z38" s="71">
        <f>LN('R11'!Z38/'R11'!Z37)</f>
        <v>0</v>
      </c>
      <c r="AA38" s="71">
        <f>LN('R11'!AA38/'R11'!AA37)</f>
        <v>0</v>
      </c>
      <c r="AB38" s="71">
        <f>LN('R11'!AB38/'R11'!AB37)</f>
        <v>0</v>
      </c>
      <c r="AC38" s="71">
        <f>LN('R11'!AC38/'R11'!AC37)</f>
        <v>0</v>
      </c>
      <c r="AD38" s="71">
        <f>LN('R11'!AD38/'R11'!AD37)</f>
        <v>0</v>
      </c>
      <c r="AE38" s="71">
        <f>LN('R11'!AE38/'R11'!AE37)</f>
        <v>0</v>
      </c>
      <c r="AF38" s="71">
        <f>LN('R11'!AF38/'R11'!AF37)</f>
        <v>8.3682496705165792E-3</v>
      </c>
      <c r="AG38" s="71">
        <f>LN('R11'!AG38/'R11'!AG37)</f>
        <v>1.1459511989785781E-2</v>
      </c>
      <c r="AH38" s="71">
        <f>LN('R11'!AH38/'R11'!AH37)</f>
        <v>1.1522761236780489E-2</v>
      </c>
      <c r="AI38" s="71">
        <f>LN('R11'!AI38/'R11'!AI37)</f>
        <v>0</v>
      </c>
      <c r="AJ38" s="71">
        <f>LN('R11'!AJ38/'R11'!AJ37)</f>
        <v>0</v>
      </c>
      <c r="AK38" s="71">
        <f>LN('R11'!AK38/'R11'!AK37)</f>
        <v>0</v>
      </c>
      <c r="AL38" s="71">
        <f>LN('R11'!AL38/'R11'!AL37)</f>
        <v>0</v>
      </c>
      <c r="AM38" s="71">
        <f>LN('R11'!AM38/'R11'!AM37)</f>
        <v>0</v>
      </c>
      <c r="AN38" s="71">
        <f>LN('R11'!AN38/'R11'!AN37)</f>
        <v>0</v>
      </c>
      <c r="AO38" s="71">
        <f>LN('R11'!AO38/'R11'!AO37)</f>
        <v>0</v>
      </c>
      <c r="AP38" s="71">
        <f>LN('R11'!AP38/'R11'!AP37)</f>
        <v>0</v>
      </c>
      <c r="AQ38" s="71">
        <f>LN('R11'!AQ38/'R11'!AQ37)</f>
        <v>0</v>
      </c>
      <c r="AR38" s="71">
        <f>LN('R11'!AR38/'R11'!AR37)</f>
        <v>6.6225407604934569E-3</v>
      </c>
      <c r="AS38" s="71">
        <f>LN('R11'!AS38/'R11'!AS37)</f>
        <v>1.0023471825776049E-2</v>
      </c>
      <c r="AT38" s="71">
        <f>LN('R11'!AT38/'R11'!AT37)</f>
        <v>9.772064733792522E-3</v>
      </c>
      <c r="AU38" s="71">
        <f>LN('R11'!AU38/'R11'!AU37)</f>
        <v>0</v>
      </c>
      <c r="AV38" s="71">
        <f>LN('R11'!AV38/'R11'!AV37)</f>
        <v>0</v>
      </c>
      <c r="AW38" s="71">
        <f>LN('R11'!AW38/'R11'!AW37)</f>
        <v>0</v>
      </c>
      <c r="AX38" s="71">
        <f>LN('R11'!AX38/'R11'!AX37)</f>
        <v>0</v>
      </c>
      <c r="AY38" s="71">
        <f>LN('R11'!AY38/'R11'!AY37)</f>
        <v>0</v>
      </c>
      <c r="AZ38" s="71">
        <f>LN('R11'!AZ38/'R11'!AZ37)</f>
        <v>0</v>
      </c>
      <c r="BA38" s="71">
        <f>LN('R11'!BA38/'R11'!BA37)</f>
        <v>0</v>
      </c>
      <c r="BB38" s="71">
        <f>LN('R11'!BB38/'R11'!BB37)</f>
        <v>0</v>
      </c>
      <c r="BC38" s="71">
        <f>LN('R11'!BC38/'R11'!BC37)</f>
        <v>0</v>
      </c>
      <c r="BD38" s="71">
        <f>LN('R11'!BD38/'R11'!BD37)</f>
        <v>4.922077205428455E-3</v>
      </c>
      <c r="BE38" s="71">
        <f>LN('R11'!BE38/'R11'!BE37)</f>
        <v>8.6236023639321892E-3</v>
      </c>
      <c r="BF38" s="71">
        <f>LN('R11'!BF38/'R11'!BF37)</f>
        <v>8.0710688337917204E-3</v>
      </c>
      <c r="BG38" s="71">
        <f>LN('R11'!BG38/'R11'!BG37)</f>
        <v>0</v>
      </c>
      <c r="BH38" s="71">
        <f>LN('R11'!BH38/'R11'!BH37)</f>
        <v>0</v>
      </c>
      <c r="BI38" s="71">
        <f>LN('R11'!BI38/'R11'!BI37)</f>
        <v>0</v>
      </c>
      <c r="BJ38" s="71">
        <f>LN('R11'!BJ38/'R11'!BJ37)</f>
        <v>0</v>
      </c>
      <c r="BK38" s="71">
        <f>LN('R11'!BK38/'R11'!BK37)</f>
        <v>0</v>
      </c>
    </row>
    <row r="39" spans="1:63">
      <c r="A39" s="134">
        <v>36581</v>
      </c>
      <c r="B39" s="132"/>
      <c r="C39" s="135">
        <v>34790</v>
      </c>
      <c r="D39" s="71">
        <f>LN('R11'!D39/'R11'!D38)</f>
        <v>1.2451522739318177E-2</v>
      </c>
      <c r="E39" s="71">
        <f>LN('R11'!E39/'R11'!E38)</f>
        <v>2.2472855852058576E-2</v>
      </c>
      <c r="F39" s="71">
        <f>LN('R11'!F39/'R11'!F38)</f>
        <v>9.1743762760414498E-3</v>
      </c>
      <c r="G39" s="71">
        <f>LN('R11'!G39/'R11'!G38)</f>
        <v>6.6889881507967101E-3</v>
      </c>
      <c r="H39" s="71">
        <f>LN('R11'!H39/'R11'!H38)</f>
        <v>8.6580627431145311E-3</v>
      </c>
      <c r="I39" s="71">
        <f>LN('R11'!I39/'R11'!I38)</f>
        <v>1.7164856721105768E-2</v>
      </c>
      <c r="J39" s="71">
        <f>LN('R11'!J39/'R11'!J38)</f>
        <v>8.4818150559091299E-3</v>
      </c>
      <c r="K39" s="71">
        <f>LN('R11'!K39/'R11'!K38)</f>
        <v>2.4097551579060524E-2</v>
      </c>
      <c r="L39" s="71">
        <f>LN('R11'!L39/'R11'!L38)</f>
        <v>0</v>
      </c>
      <c r="M39" s="71">
        <f>LN('R11'!M39/'R11'!M38)</f>
        <v>0</v>
      </c>
      <c r="N39" s="71">
        <f>LN('R11'!N39/'R11'!N38)</f>
        <v>0</v>
      </c>
      <c r="O39" s="71">
        <f>LN('R11'!O39/'R11'!O38)</f>
        <v>0</v>
      </c>
      <c r="P39" s="71">
        <f>LN('R11'!P39/'R11'!P38)</f>
        <v>0</v>
      </c>
      <c r="Q39" s="71">
        <f>LN('R11'!Q39/'R11'!Q38)</f>
        <v>0</v>
      </c>
      <c r="R39" s="71">
        <f>LN('R11'!R39/'R11'!R38)</f>
        <v>0</v>
      </c>
      <c r="S39" s="71">
        <f>LN('R11'!S39/'R11'!S38)</f>
        <v>0</v>
      </c>
      <c r="T39" s="71">
        <f>LN('R11'!T39/'R11'!T38)</f>
        <v>1.6891895908447598E-3</v>
      </c>
      <c r="U39" s="71">
        <f>LN('R11'!U39/'R11'!U38)</f>
        <v>6.7567824628796871E-3</v>
      </c>
      <c r="V39" s="71">
        <f>LN('R11'!V39/'R11'!V38)</f>
        <v>0</v>
      </c>
      <c r="W39" s="71">
        <f>LN('R11'!W39/'R11'!W38)</f>
        <v>2.1079515791053913E-2</v>
      </c>
      <c r="X39" s="71">
        <f>LN('R11'!X39/'R11'!X38)</f>
        <v>0</v>
      </c>
      <c r="Y39" s="71">
        <f>LN('R11'!Y39/'R11'!Y38)</f>
        <v>0</v>
      </c>
      <c r="Z39" s="71">
        <f>LN('R11'!Z39/'R11'!Z38)</f>
        <v>0</v>
      </c>
      <c r="AA39" s="71">
        <f>LN('R11'!AA39/'R11'!AA38)</f>
        <v>0</v>
      </c>
      <c r="AB39" s="71">
        <f>LN('R11'!AB39/'R11'!AB38)</f>
        <v>0</v>
      </c>
      <c r="AC39" s="71">
        <f>LN('R11'!AC39/'R11'!AC38)</f>
        <v>0</v>
      </c>
      <c r="AD39" s="71">
        <f>LN('R11'!AD39/'R11'!AD38)</f>
        <v>0</v>
      </c>
      <c r="AE39" s="71">
        <f>LN('R11'!AE39/'R11'!AE38)</f>
        <v>0</v>
      </c>
      <c r="AF39" s="71">
        <f>LN('R11'!AF39/'R11'!AF38)</f>
        <v>0</v>
      </c>
      <c r="AG39" s="71">
        <f>LN('R11'!AG39/'R11'!AG38)</f>
        <v>5.3476063265952773E-3</v>
      </c>
      <c r="AH39" s="71">
        <f>LN('R11'!AH39/'R11'!AH38)</f>
        <v>-1.6380020042383583E-3</v>
      </c>
      <c r="AI39" s="71">
        <f>LN('R11'!AI39/'R11'!AI38)</f>
        <v>2.1079515791053913E-2</v>
      </c>
      <c r="AJ39" s="71">
        <f>LN('R11'!AJ39/'R11'!AJ38)</f>
        <v>0</v>
      </c>
      <c r="AK39" s="71">
        <f>LN('R11'!AK39/'R11'!AK38)</f>
        <v>0</v>
      </c>
      <c r="AL39" s="71">
        <f>LN('R11'!AL39/'R11'!AL38)</f>
        <v>0</v>
      </c>
      <c r="AM39" s="71">
        <f>LN('R11'!AM39/'R11'!AM38)</f>
        <v>0</v>
      </c>
      <c r="AN39" s="71">
        <f>LN('R11'!AN39/'R11'!AN38)</f>
        <v>0</v>
      </c>
      <c r="AO39" s="71">
        <f>LN('R11'!AO39/'R11'!AO38)</f>
        <v>0</v>
      </c>
      <c r="AP39" s="71">
        <f>LN('R11'!AP39/'R11'!AP38)</f>
        <v>0</v>
      </c>
      <c r="AQ39" s="71">
        <f>LN('R11'!AQ39/'R11'!AQ38)</f>
        <v>0</v>
      </c>
      <c r="AR39" s="71">
        <f>LN('R11'!AR39/'R11'!AR38)</f>
        <v>0</v>
      </c>
      <c r="AS39" s="71">
        <f>LN('R11'!AS39/'R11'!AS38)</f>
        <v>5.3050522296930981E-3</v>
      </c>
      <c r="AT39" s="71">
        <f>LN('R11'!AT39/'R11'!AT38)</f>
        <v>-1.6220603718680551E-3</v>
      </c>
      <c r="AU39" s="71">
        <f>LN('R11'!AU39/'R11'!AU38)</f>
        <v>2.1079515791053913E-2</v>
      </c>
      <c r="AV39" s="71">
        <f>LN('R11'!AV39/'R11'!AV38)</f>
        <v>0</v>
      </c>
      <c r="AW39" s="71">
        <f>LN('R11'!AW39/'R11'!AW38)</f>
        <v>0</v>
      </c>
      <c r="AX39" s="71">
        <f>LN('R11'!AX39/'R11'!AX38)</f>
        <v>0</v>
      </c>
      <c r="AY39" s="71">
        <f>LN('R11'!AY39/'R11'!AY38)</f>
        <v>0</v>
      </c>
      <c r="AZ39" s="71">
        <f>LN('R11'!AZ39/'R11'!AZ38)</f>
        <v>0</v>
      </c>
      <c r="BA39" s="71">
        <f>LN('R11'!BA39/'R11'!BA38)</f>
        <v>-4.7132844520982016E-3</v>
      </c>
      <c r="BB39" s="71">
        <f>LN('R11'!BB39/'R11'!BB38)</f>
        <v>-4.7132844520982016E-3</v>
      </c>
      <c r="BC39" s="71">
        <f>LN('R11'!BC39/'R11'!BC38)</f>
        <v>-4.1293933420111784E-3</v>
      </c>
      <c r="BD39" s="71">
        <f>LN('R11'!BD39/'R11'!BD38)</f>
        <v>0</v>
      </c>
      <c r="BE39" s="71">
        <f>LN('R11'!BE39/'R11'!BE38)</f>
        <v>5.2701044242370234E-3</v>
      </c>
      <c r="BF39" s="71">
        <f>LN('R11'!BF39/'R11'!BF38)</f>
        <v>-1.6090108057006626E-3</v>
      </c>
      <c r="BG39" s="71">
        <f>LN('R11'!BG39/'R11'!BG38)</f>
        <v>2.1079515791053913E-2</v>
      </c>
      <c r="BH39" s="71">
        <f>LN('R11'!BH39/'R11'!BH38)</f>
        <v>0</v>
      </c>
      <c r="BI39" s="71">
        <f>LN('R11'!BI39/'R11'!BI38)</f>
        <v>0</v>
      </c>
      <c r="BJ39" s="71">
        <f>LN('R11'!BJ39/'R11'!BJ38)</f>
        <v>0</v>
      </c>
      <c r="BK39" s="71">
        <f>LN('R11'!BK39/'R11'!BK38)</f>
        <v>0</v>
      </c>
    </row>
    <row r="40" spans="1:63">
      <c r="A40" s="134">
        <v>36584</v>
      </c>
      <c r="B40" s="132"/>
      <c r="C40" s="135">
        <v>34790</v>
      </c>
      <c r="D40" s="71">
        <f>LN('R11'!D40/'R11'!D39)</f>
        <v>5.3456459631549977E-2</v>
      </c>
      <c r="E40" s="71">
        <f>LN('R11'!E40/'R11'!E39)</f>
        <v>-1.1922644956906033E-2</v>
      </c>
      <c r="F40" s="71">
        <f>LN('R11'!F40/'R11'!F39)</f>
        <v>0.15610571466306161</v>
      </c>
      <c r="G40" s="71">
        <f>LN('R11'!G40/'R11'!G39)</f>
        <v>0.44040315946944475</v>
      </c>
      <c r="H40" s="71">
        <f>LN('R11'!H40/'R11'!H39)</f>
        <v>0.23616189207346694</v>
      </c>
      <c r="I40" s="71">
        <f>LN('R11'!I40/'R11'!I39)</f>
        <v>-0.20978860681857728</v>
      </c>
      <c r="J40" s="71">
        <f>LN('R11'!J40/'R11'!J39)</f>
        <v>-0.32906728861463519</v>
      </c>
      <c r="K40" s="71">
        <f>LN('R11'!K40/'R11'!K39)</f>
        <v>-0.22463275486567758</v>
      </c>
      <c r="L40" s="71">
        <f>LN('R11'!L40/'R11'!L39)</f>
        <v>1.0378150968713909E-2</v>
      </c>
      <c r="M40" s="71">
        <f>LN('R11'!M40/'R11'!M39)</f>
        <v>-3.4512052305143627E-2</v>
      </c>
      <c r="N40" s="71">
        <f>LN('R11'!N40/'R11'!N39)</f>
        <v>-5.4915757596114653E-2</v>
      </c>
      <c r="O40" s="71">
        <f>LN('R11'!O40/'R11'!O39)</f>
        <v>0</v>
      </c>
      <c r="P40" s="71">
        <f>LN('R11'!P40/'R11'!P39)</f>
        <v>7.9051795071132473E-3</v>
      </c>
      <c r="Q40" s="71">
        <f>LN('R11'!Q40/'R11'!Q39)</f>
        <v>0</v>
      </c>
      <c r="R40" s="71">
        <f>LN('R11'!R40/'R11'!R39)</f>
        <v>0.13254665596198309</v>
      </c>
      <c r="S40" s="71">
        <f>LN('R11'!S40/'R11'!S39)</f>
        <v>0.49132639871455674</v>
      </c>
      <c r="T40" s="71">
        <f>LN('R11'!T40/'R11'!T39)</f>
        <v>0.22567199766756846</v>
      </c>
      <c r="U40" s="71">
        <f>LN('R11'!U40/'R11'!U39)</f>
        <v>-0.20479441264601328</v>
      </c>
      <c r="V40" s="71">
        <f>LN('R11'!V40/'R11'!V39)</f>
        <v>-0.39104673268389262</v>
      </c>
      <c r="W40" s="71">
        <f>LN('R11'!W40/'R11'!W39)</f>
        <v>-0.24171993688714513</v>
      </c>
      <c r="X40" s="71">
        <f>LN('R11'!X40/'R11'!X39)</f>
        <v>-1.5504186535965199E-2</v>
      </c>
      <c r="Y40" s="71">
        <f>LN('R11'!Y40/'R11'!Y39)</f>
        <v>7.6628727455690972E-3</v>
      </c>
      <c r="Z40" s="71">
        <f>LN('R11'!Z40/'R11'!Z39)</f>
        <v>-5.9485453286179879E-2</v>
      </c>
      <c r="AA40" s="71">
        <f>LN('R11'!AA40/'R11'!AA39)</f>
        <v>1.1173300598125255E-2</v>
      </c>
      <c r="AB40" s="71">
        <f>LN('R11'!AB40/'R11'!AB39)</f>
        <v>3.1545767485155669E-3</v>
      </c>
      <c r="AC40" s="71">
        <f>LN('R11'!AC40/'R11'!AC39)</f>
        <v>0</v>
      </c>
      <c r="AD40" s="71">
        <f>LN('R11'!AD40/'R11'!AD39)</f>
        <v>0.13254665596198309</v>
      </c>
      <c r="AE40" s="71">
        <f>LN('R11'!AE40/'R11'!AE39)</f>
        <v>0.5039051809214169</v>
      </c>
      <c r="AF40" s="71">
        <f>LN('R11'!AF40/'R11'!AF39)</f>
        <v>0.22314355131420976</v>
      </c>
      <c r="AG40" s="71">
        <f>LN('R11'!AG40/'R11'!AG39)</f>
        <v>-0.20252426411147409</v>
      </c>
      <c r="AH40" s="71">
        <f>LN('R11'!AH40/'R11'!AH39)</f>
        <v>-0.40341802448643949</v>
      </c>
      <c r="AI40" s="71">
        <f>LN('R11'!AI40/'R11'!AI39)</f>
        <v>-0.24171993688714513</v>
      </c>
      <c r="AJ40" s="71">
        <f>LN('R11'!AJ40/'R11'!AJ39)</f>
        <v>-1.5504186535965199E-2</v>
      </c>
      <c r="AK40" s="71">
        <f>LN('R11'!AK40/'R11'!AK39)</f>
        <v>7.6628727455690972E-3</v>
      </c>
      <c r="AL40" s="71">
        <f>LN('R11'!AL40/'R11'!AL39)</f>
        <v>-6.252035698133393E-2</v>
      </c>
      <c r="AM40" s="71">
        <f>LN('R11'!AM40/'R11'!AM39)</f>
        <v>7.9681696491768813E-3</v>
      </c>
      <c r="AN40" s="71">
        <f>LN('R11'!AN40/'R11'!AN39)</f>
        <v>0</v>
      </c>
      <c r="AO40" s="71">
        <f>LN('R11'!AO40/'R11'!AO39)</f>
        <v>0</v>
      </c>
      <c r="AP40" s="71">
        <f>LN('R11'!AP40/'R11'!AP39)</f>
        <v>0.13254665596198309</v>
      </c>
      <c r="AQ40" s="71">
        <f>LN('R11'!AQ40/'R11'!AQ39)</f>
        <v>0.51054972364008544</v>
      </c>
      <c r="AR40" s="71">
        <f>LN('R11'!AR40/'R11'!AR39)</f>
        <v>0.21851238193864167</v>
      </c>
      <c r="AS40" s="71">
        <f>LN('R11'!AS40/'R11'!AS39)</f>
        <v>-0.20398305357513402</v>
      </c>
      <c r="AT40" s="71">
        <f>LN('R11'!AT40/'R11'!AT39)</f>
        <v>-0.41320603085260238</v>
      </c>
      <c r="AU40" s="71">
        <f>LN('R11'!AU40/'R11'!AU39)</f>
        <v>-0.24171993688714513</v>
      </c>
      <c r="AV40" s="71">
        <f>LN('R11'!AV40/'R11'!AV39)</f>
        <v>-1.5504186535965199E-2</v>
      </c>
      <c r="AW40" s="71">
        <f>LN('R11'!AW40/'R11'!AW39)</f>
        <v>4.6047663867481176E-3</v>
      </c>
      <c r="AX40" s="71">
        <f>LN('R11'!AX40/'R11'!AX39)</f>
        <v>-6.8777098479317553E-2</v>
      </c>
      <c r="AY40" s="71">
        <f>LN('R11'!AY40/'R11'!AY39)</f>
        <v>1.5936258352778044E-3</v>
      </c>
      <c r="AZ40" s="71">
        <f>LN('R11'!AZ40/'R11'!AZ39)</f>
        <v>-6.2992334279872008E-3</v>
      </c>
      <c r="BA40" s="71">
        <f>LN('R11'!BA40/'R11'!BA39)</f>
        <v>-3.1545767485155439E-3</v>
      </c>
      <c r="BB40" s="71">
        <f>LN('R11'!BB40/'R11'!BB39)</f>
        <v>0.12978422326607295</v>
      </c>
      <c r="BC40" s="71">
        <f>LN('R11'!BC40/'R11'!BC39)</f>
        <v>0.51468025408937534</v>
      </c>
      <c r="BD40" s="71">
        <f>LN('R11'!BD40/'R11'!BD39)</f>
        <v>0.21360557405681527</v>
      </c>
      <c r="BE40" s="71">
        <f>LN('R11'!BE40/'R11'!BE39)</f>
        <v>-0.20652808517708973</v>
      </c>
      <c r="BF40" s="71">
        <f>LN('R11'!BF40/'R11'!BF39)</f>
        <v>-0.4237471529456136</v>
      </c>
      <c r="BG40" s="71">
        <f>LN('R11'!BG40/'R11'!BG39)</f>
        <v>-0.24484982989607293</v>
      </c>
      <c r="BH40" s="71">
        <f>LN('R11'!BH40/'R11'!BH39)</f>
        <v>-1.8634079544892983E-2</v>
      </c>
      <c r="BI40" s="71">
        <f>LN('R11'!BI40/'R11'!BI39)</f>
        <v>1.5372793188863979E-3</v>
      </c>
      <c r="BJ40" s="71">
        <f>LN('R11'!BJ40/'R11'!BJ39)</f>
        <v>-7.5035185942914084E-2</v>
      </c>
      <c r="BK40" s="71">
        <f>LN('R11'!BK40/'R11'!BK39)</f>
        <v>0.6459455790756512</v>
      </c>
    </row>
    <row r="41" spans="1:63">
      <c r="A41" s="134">
        <v>36585</v>
      </c>
      <c r="B41" s="132"/>
      <c r="C41" s="135">
        <v>34790</v>
      </c>
      <c r="D41" s="71">
        <f>LN('R11'!D41/'R11'!D40)</f>
        <v>8.7591800898815537E-3</v>
      </c>
      <c r="E41" s="71">
        <f>LN('R11'!E41/'R11'!E40)</f>
        <v>0</v>
      </c>
      <c r="F41" s="71">
        <f>LN('R11'!F41/'R11'!F40)</f>
        <v>2.6007817000574403E-3</v>
      </c>
      <c r="G41" s="71">
        <f>LN('R11'!G41/'R11'!G40)</f>
        <v>-6.8906388061243037E-3</v>
      </c>
      <c r="H41" s="71">
        <f>LN('R11'!H41/'R11'!H40)</f>
        <v>-3.4094816526204332E-3</v>
      </c>
      <c r="I41" s="71">
        <f>LN('R11'!I41/'R11'!I40)</f>
        <v>-8.4317531579377655E-3</v>
      </c>
      <c r="J41" s="71">
        <f>LN('R11'!J41/'R11'!J40)</f>
        <v>7.0175726586465398E-3</v>
      </c>
      <c r="K41" s="71">
        <f>LN('R11'!K41/'R11'!K40)</f>
        <v>0</v>
      </c>
      <c r="L41" s="71">
        <f>LN('R11'!L41/'R11'!L40)</f>
        <v>0</v>
      </c>
      <c r="M41" s="71">
        <f>LN('R11'!M41/'R11'!M40)</f>
        <v>0</v>
      </c>
      <c r="N41" s="71">
        <f>LN('R11'!N41/'R11'!N40)</f>
        <v>0</v>
      </c>
      <c r="O41" s="71">
        <f>LN('R11'!O41/'R11'!O40)</f>
        <v>0</v>
      </c>
      <c r="P41" s="71">
        <f>LN('R11'!P41/'R11'!P40)</f>
        <v>0</v>
      </c>
      <c r="Q41" s="71">
        <f>LN('R11'!Q41/'R11'!Q40)</f>
        <v>0</v>
      </c>
      <c r="R41" s="71">
        <f>LN('R11'!R41/'R11'!R40)</f>
        <v>0</v>
      </c>
      <c r="S41" s="71">
        <f>LN('R11'!S41/'R11'!S40)</f>
        <v>0</v>
      </c>
      <c r="T41" s="71">
        <f>LN('R11'!T41/'R11'!T40)</f>
        <v>2.0181641562371953E-3</v>
      </c>
      <c r="U41" s="71">
        <f>LN('R11'!U41/'R11'!U40)</f>
        <v>-4.1407926660313879E-3</v>
      </c>
      <c r="V41" s="71">
        <f>LN('R11'!V41/'R11'!V40)</f>
        <v>-6.1538655743782235E-3</v>
      </c>
      <c r="W41" s="71">
        <f>LN('R11'!W41/'R11'!W40)</f>
        <v>0</v>
      </c>
      <c r="X41" s="71">
        <f>LN('R11'!X41/'R11'!X40)</f>
        <v>0</v>
      </c>
      <c r="Y41" s="71">
        <f>LN('R11'!Y41/'R11'!Y40)</f>
        <v>0</v>
      </c>
      <c r="Z41" s="71">
        <f>LN('R11'!Z41/'R11'!Z40)</f>
        <v>0</v>
      </c>
      <c r="AA41" s="71">
        <f>LN('R11'!AA41/'R11'!AA40)</f>
        <v>0</v>
      </c>
      <c r="AB41" s="71">
        <f>LN('R11'!AB41/'R11'!AB40)</f>
        <v>0</v>
      </c>
      <c r="AC41" s="71">
        <f>LN('R11'!AC41/'R11'!AC40)</f>
        <v>0</v>
      </c>
      <c r="AD41" s="71">
        <f>LN('R11'!AD41/'R11'!AD40)</f>
        <v>0</v>
      </c>
      <c r="AE41" s="71">
        <f>LN('R11'!AE41/'R11'!AE40)</f>
        <v>-1.6680571006970587E-3</v>
      </c>
      <c r="AF41" s="71">
        <f>LN('R11'!AF41/'R11'!AF40)</f>
        <v>6.6644454316044683E-4</v>
      </c>
      <c r="AG41" s="71">
        <f>LN('R11'!AG41/'R11'!AG40)</f>
        <v>-5.7306747089850953E-3</v>
      </c>
      <c r="AH41" s="71">
        <f>LN('R11'!AH41/'R11'!AH40)</f>
        <v>-6.1538655743782235E-3</v>
      </c>
      <c r="AI41" s="71">
        <f>LN('R11'!AI41/'R11'!AI40)</f>
        <v>0</v>
      </c>
      <c r="AJ41" s="71">
        <f>LN('R11'!AJ41/'R11'!AJ40)</f>
        <v>0</v>
      </c>
      <c r="AK41" s="71">
        <f>LN('R11'!AK41/'R11'!AK40)</f>
        <v>0</v>
      </c>
      <c r="AL41" s="71">
        <f>LN('R11'!AL41/'R11'!AL40)</f>
        <v>0</v>
      </c>
      <c r="AM41" s="71">
        <f>LN('R11'!AM41/'R11'!AM40)</f>
        <v>0</v>
      </c>
      <c r="AN41" s="71">
        <f>LN('R11'!AN41/'R11'!AN40)</f>
        <v>0</v>
      </c>
      <c r="AO41" s="71">
        <f>LN('R11'!AO41/'R11'!AO40)</f>
        <v>0</v>
      </c>
      <c r="AP41" s="71">
        <f>LN('R11'!AP41/'R11'!AP40)</f>
        <v>0</v>
      </c>
      <c r="AQ41" s="71">
        <f>LN('R11'!AQ41/'R11'!AQ40)</f>
        <v>-1.6570012076295693E-3</v>
      </c>
      <c r="AR41" s="71">
        <f>LN('R11'!AR41/'R11'!AR40)</f>
        <v>6.6291019994744451E-4</v>
      </c>
      <c r="AS41" s="71">
        <f>LN('R11'!AS41/'R11'!AS40)</f>
        <v>-5.6933866681876198E-3</v>
      </c>
      <c r="AT41" s="71">
        <f>LN('R11'!AT41/'R11'!AT40)</f>
        <v>-6.1538655743782235E-3</v>
      </c>
      <c r="AU41" s="71">
        <f>LN('R11'!AU41/'R11'!AU40)</f>
        <v>0</v>
      </c>
      <c r="AV41" s="71">
        <f>LN('R11'!AV41/'R11'!AV40)</f>
        <v>0</v>
      </c>
      <c r="AW41" s="71">
        <f>LN('R11'!AW41/'R11'!AW40)</f>
        <v>0</v>
      </c>
      <c r="AX41" s="71">
        <f>LN('R11'!AX41/'R11'!AX40)</f>
        <v>0</v>
      </c>
      <c r="AY41" s="71">
        <f>LN('R11'!AY41/'R11'!AY40)</f>
        <v>0</v>
      </c>
      <c r="AZ41" s="71">
        <f>LN('R11'!AZ41/'R11'!AZ40)</f>
        <v>0</v>
      </c>
      <c r="BA41" s="71">
        <f>LN('R11'!BA41/'R11'!BA40)</f>
        <v>0</v>
      </c>
      <c r="BB41" s="71">
        <f>LN('R11'!BB41/'R11'!BB40)</f>
        <v>0</v>
      </c>
      <c r="BC41" s="71">
        <f>LN('R11'!BC41/'R11'!BC40)</f>
        <v>-1.6501653909579068E-3</v>
      </c>
      <c r="BD41" s="71">
        <f>LN('R11'!BD41/'R11'!BD40)</f>
        <v>6.6072020903802512E-4</v>
      </c>
      <c r="BE41" s="71">
        <f>LN('R11'!BE41/'R11'!BE40)</f>
        <v>-5.6703270600879027E-3</v>
      </c>
      <c r="BF41" s="71">
        <f>LN('R11'!BF41/'R11'!BF40)</f>
        <v>-6.1690510267152403E-3</v>
      </c>
      <c r="BG41" s="71">
        <f>LN('R11'!BG41/'R11'!BG40)</f>
        <v>0</v>
      </c>
      <c r="BH41" s="71">
        <f>LN('R11'!BH41/'R11'!BH40)</f>
        <v>0</v>
      </c>
      <c r="BI41" s="71">
        <f>LN('R11'!BI41/'R11'!BI40)</f>
        <v>0</v>
      </c>
      <c r="BJ41" s="71">
        <f>LN('R11'!BJ41/'R11'!BJ40)</f>
        <v>0</v>
      </c>
      <c r="BK41" s="71">
        <f>LN('R11'!BK41/'R11'!BK40)</f>
        <v>-0.65072646467599304</v>
      </c>
    </row>
    <row r="42" spans="1:63">
      <c r="A42" s="134">
        <v>36586</v>
      </c>
      <c r="B42" s="132"/>
      <c r="C42" s="135">
        <v>34790</v>
      </c>
      <c r="D42" s="71">
        <f>LN('R11'!D42/'R11'!D41)</f>
        <v>0</v>
      </c>
      <c r="E42" s="71">
        <f>LN('R11'!E42/'R11'!E41)</f>
        <v>0</v>
      </c>
      <c r="F42" s="71">
        <f>LN('R11'!F42/'R11'!F41)</f>
        <v>0</v>
      </c>
      <c r="G42" s="71">
        <f>LN('R11'!G42/'R11'!G41)</f>
        <v>0</v>
      </c>
      <c r="H42" s="71">
        <f>LN('R11'!H42/'R11'!H41)</f>
        <v>-6.8540364277921446E-3</v>
      </c>
      <c r="I42" s="71">
        <f>LN('R11'!I42/'R11'!I41)</f>
        <v>0</v>
      </c>
      <c r="J42" s="71">
        <f>LN('R11'!J42/'R11'!J41)</f>
        <v>-9.3677500036001594E-3</v>
      </c>
      <c r="K42" s="71">
        <f>LN('R11'!K42/'R11'!K41)</f>
        <v>7.4239390712822666E-3</v>
      </c>
      <c r="L42" s="71">
        <f>LN('R11'!L42/'R11'!L41)</f>
        <v>7.3475716303945419E-3</v>
      </c>
      <c r="M42" s="71">
        <f>LN('R11'!M42/'R11'!M41)</f>
        <v>0</v>
      </c>
      <c r="N42" s="71">
        <f>LN('R11'!N42/'R11'!N41)</f>
        <v>0</v>
      </c>
      <c r="O42" s="71">
        <f>LN('R11'!O42/'R11'!O41)</f>
        <v>0</v>
      </c>
      <c r="P42" s="71">
        <f>LN('R11'!P42/'R11'!P41)</f>
        <v>0</v>
      </c>
      <c r="Q42" s="71">
        <f>LN('R11'!Q42/'R11'!Q41)</f>
        <v>0</v>
      </c>
      <c r="R42" s="71">
        <f>LN('R11'!R42/'R11'!R41)</f>
        <v>0</v>
      </c>
      <c r="S42" s="71">
        <f>LN('R11'!S42/'R11'!S41)</f>
        <v>0</v>
      </c>
      <c r="T42" s="71">
        <f>LN('R11'!T42/'R11'!T41)</f>
        <v>0</v>
      </c>
      <c r="U42" s="71">
        <f>LN('R11'!U42/'R11'!U41)</f>
        <v>0</v>
      </c>
      <c r="V42" s="71">
        <f>LN('R11'!V42/'R11'!V41)</f>
        <v>0</v>
      </c>
      <c r="W42" s="71">
        <f>LN('R11'!W42/'R11'!W41)</f>
        <v>7.782140442054949E-3</v>
      </c>
      <c r="X42" s="71">
        <f>LN('R11'!X42/'R11'!X41)</f>
        <v>7.782140442054949E-3</v>
      </c>
      <c r="Y42" s="71">
        <f>LN('R11'!Y42/'R11'!Y41)</f>
        <v>0</v>
      </c>
      <c r="Z42" s="71">
        <f>LN('R11'!Z42/'R11'!Z41)</f>
        <v>0</v>
      </c>
      <c r="AA42" s="71">
        <f>LN('R11'!AA42/'R11'!AA41)</f>
        <v>0</v>
      </c>
      <c r="AB42" s="71">
        <f>LN('R11'!AB42/'R11'!AB41)</f>
        <v>0</v>
      </c>
      <c r="AC42" s="71">
        <f>LN('R11'!AC42/'R11'!AC41)</f>
        <v>0</v>
      </c>
      <c r="AD42" s="71">
        <f>LN('R11'!AD42/'R11'!AD41)</f>
        <v>0</v>
      </c>
      <c r="AE42" s="71">
        <f>LN('R11'!AE42/'R11'!AE41)</f>
        <v>0</v>
      </c>
      <c r="AF42" s="71">
        <f>LN('R11'!AF42/'R11'!AF41)</f>
        <v>0</v>
      </c>
      <c r="AG42" s="71">
        <f>LN('R11'!AG42/'R11'!AG41)</f>
        <v>0</v>
      </c>
      <c r="AH42" s="71">
        <f>LN('R11'!AH42/'R11'!AH41)</f>
        <v>0</v>
      </c>
      <c r="AI42" s="71">
        <f>LN('R11'!AI42/'R11'!AI41)</f>
        <v>7.782140442054949E-3</v>
      </c>
      <c r="AJ42" s="71">
        <f>LN('R11'!AJ42/'R11'!AJ41)</f>
        <v>7.782140442054949E-3</v>
      </c>
      <c r="AK42" s="71">
        <f>LN('R11'!AK42/'R11'!AK41)</f>
        <v>0</v>
      </c>
      <c r="AL42" s="71">
        <f>LN('R11'!AL42/'R11'!AL41)</f>
        <v>0</v>
      </c>
      <c r="AM42" s="71">
        <f>LN('R11'!AM42/'R11'!AM41)</f>
        <v>0</v>
      </c>
      <c r="AN42" s="71">
        <f>LN('R11'!AN42/'R11'!AN41)</f>
        <v>0</v>
      </c>
      <c r="AO42" s="71">
        <f>LN('R11'!AO42/'R11'!AO41)</f>
        <v>0</v>
      </c>
      <c r="AP42" s="71">
        <f>LN('R11'!AP42/'R11'!AP41)</f>
        <v>0</v>
      </c>
      <c r="AQ42" s="71">
        <f>LN('R11'!AQ42/'R11'!AQ41)</f>
        <v>0</v>
      </c>
      <c r="AR42" s="71">
        <f>LN('R11'!AR42/'R11'!AR41)</f>
        <v>0</v>
      </c>
      <c r="AS42" s="71">
        <f>LN('R11'!AS42/'R11'!AS41)</f>
        <v>0</v>
      </c>
      <c r="AT42" s="71">
        <f>LN('R11'!AT42/'R11'!AT41)</f>
        <v>0</v>
      </c>
      <c r="AU42" s="71">
        <f>LN('R11'!AU42/'R11'!AU41)</f>
        <v>7.782140442054949E-3</v>
      </c>
      <c r="AV42" s="71">
        <f>LN('R11'!AV42/'R11'!AV41)</f>
        <v>7.782140442054949E-3</v>
      </c>
      <c r="AW42" s="71">
        <f>LN('R11'!AW42/'R11'!AW41)</f>
        <v>0</v>
      </c>
      <c r="AX42" s="71">
        <f>LN('R11'!AX42/'R11'!AX41)</f>
        <v>0</v>
      </c>
      <c r="AY42" s="71">
        <f>LN('R11'!AY42/'R11'!AY41)</f>
        <v>0</v>
      </c>
      <c r="AZ42" s="71">
        <f>LN('R11'!AZ42/'R11'!AZ41)</f>
        <v>0</v>
      </c>
      <c r="BA42" s="71">
        <f>LN('R11'!BA42/'R11'!BA41)</f>
        <v>0</v>
      </c>
      <c r="BB42" s="71">
        <f>LN('R11'!BB42/'R11'!BB41)</f>
        <v>0</v>
      </c>
      <c r="BC42" s="71">
        <f>LN('R11'!BC42/'R11'!BC41)</f>
        <v>0</v>
      </c>
      <c r="BD42" s="71">
        <f>LN('R11'!BD42/'R11'!BD41)</f>
        <v>0</v>
      </c>
      <c r="BE42" s="71">
        <f>LN('R11'!BE42/'R11'!BE41)</f>
        <v>0</v>
      </c>
      <c r="BF42" s="71">
        <f>LN('R11'!BF42/'R11'!BF41)</f>
        <v>0</v>
      </c>
      <c r="BG42" s="71">
        <f>LN('R11'!BG42/'R11'!BG41)</f>
        <v>7.8064408928294922E-3</v>
      </c>
      <c r="BH42" s="71">
        <f>LN('R11'!BH42/'R11'!BH41)</f>
        <v>7.8064408928294922E-3</v>
      </c>
      <c r="BI42" s="71">
        <f>LN('R11'!BI42/'R11'!BI41)</f>
        <v>0</v>
      </c>
      <c r="BJ42" s="71">
        <f>LN('R11'!BJ42/'R11'!BJ41)</f>
        <v>0</v>
      </c>
      <c r="BK42" s="71">
        <f>LN('R11'!BK42/'R11'!BK41)</f>
        <v>0</v>
      </c>
    </row>
    <row r="43" spans="1:63">
      <c r="A43" s="134">
        <v>36587</v>
      </c>
      <c r="B43" s="132"/>
      <c r="C43" s="135">
        <v>34790</v>
      </c>
      <c r="D43" s="71">
        <f>LN('R11'!D43/'R11'!D42)</f>
        <v>2.9027596579614102E-3</v>
      </c>
      <c r="E43" s="71">
        <f>LN('R11'!E43/'R11'!E42)</f>
        <v>7.4682946075257444E-3</v>
      </c>
      <c r="F43" s="71">
        <f>LN('R11'!F43/'R11'!F42)</f>
        <v>0</v>
      </c>
      <c r="G43" s="71">
        <f>LN('R11'!G43/'R11'!G42)</f>
        <v>-6.0685058363809004E-3</v>
      </c>
      <c r="H43" s="71">
        <f>LN('R11'!H43/'R11'!H42)</f>
        <v>-2.7548226788446199E-3</v>
      </c>
      <c r="I43" s="71">
        <f>LN('R11'!I43/'R11'!I42)</f>
        <v>-2.5434519858302555E-3</v>
      </c>
      <c r="J43" s="71">
        <f>LN('R11'!J43/'R11'!J42)</f>
        <v>0</v>
      </c>
      <c r="K43" s="71">
        <f>LN('R11'!K43/'R11'!K42)</f>
        <v>0</v>
      </c>
      <c r="L43" s="71">
        <f>LN('R11'!L43/'R11'!L42)</f>
        <v>0</v>
      </c>
      <c r="M43" s="71">
        <f>LN('R11'!M43/'R11'!M42)</f>
        <v>0</v>
      </c>
      <c r="N43" s="71">
        <f>LN('R11'!N43/'R11'!N42)</f>
        <v>0</v>
      </c>
      <c r="O43" s="71">
        <f>LN('R11'!O43/'R11'!O42)</f>
        <v>0</v>
      </c>
      <c r="P43" s="71">
        <f>LN('R11'!P43/'R11'!P42)</f>
        <v>0</v>
      </c>
      <c r="Q43" s="71">
        <f>LN('R11'!Q43/'R11'!Q42)</f>
        <v>0</v>
      </c>
      <c r="R43" s="71">
        <f>LN('R11'!R43/'R11'!R42)</f>
        <v>0</v>
      </c>
      <c r="S43" s="71">
        <f>LN('R11'!S43/'R11'!S42)</f>
        <v>0</v>
      </c>
      <c r="T43" s="71">
        <f>LN('R11'!T43/'R11'!T42)</f>
        <v>0</v>
      </c>
      <c r="U43" s="71">
        <f>LN('R11'!U43/'R11'!U42)</f>
        <v>0</v>
      </c>
      <c r="V43" s="71">
        <f>LN('R11'!V43/'R11'!V42)</f>
        <v>0</v>
      </c>
      <c r="W43" s="71">
        <f>LN('R11'!W43/'R11'!W42)</f>
        <v>0</v>
      </c>
      <c r="X43" s="71">
        <f>LN('R11'!X43/'R11'!X42)</f>
        <v>0</v>
      </c>
      <c r="Y43" s="71">
        <f>LN('R11'!Y43/'R11'!Y42)</f>
        <v>0</v>
      </c>
      <c r="Z43" s="71">
        <f>LN('R11'!Z43/'R11'!Z42)</f>
        <v>0</v>
      </c>
      <c r="AA43" s="71">
        <f>LN('R11'!AA43/'R11'!AA42)</f>
        <v>0</v>
      </c>
      <c r="AB43" s="71">
        <f>LN('R11'!AB43/'R11'!AB42)</f>
        <v>0</v>
      </c>
      <c r="AC43" s="71">
        <f>LN('R11'!AC43/'R11'!AC42)</f>
        <v>0</v>
      </c>
      <c r="AD43" s="71">
        <f>LN('R11'!AD43/'R11'!AD42)</f>
        <v>0</v>
      </c>
      <c r="AE43" s="71">
        <f>LN('R11'!AE43/'R11'!AE42)</f>
        <v>0</v>
      </c>
      <c r="AF43" s="71">
        <f>LN('R11'!AF43/'R11'!AF42)</f>
        <v>0</v>
      </c>
      <c r="AG43" s="71">
        <f>LN('R11'!AG43/'R11'!AG42)</f>
        <v>0</v>
      </c>
      <c r="AH43" s="71">
        <f>LN('R11'!AH43/'R11'!AH42)</f>
        <v>0</v>
      </c>
      <c r="AI43" s="71">
        <f>LN('R11'!AI43/'R11'!AI42)</f>
        <v>0</v>
      </c>
      <c r="AJ43" s="71">
        <f>LN('R11'!AJ43/'R11'!AJ42)</f>
        <v>0</v>
      </c>
      <c r="AK43" s="71">
        <f>LN('R11'!AK43/'R11'!AK42)</f>
        <v>0</v>
      </c>
      <c r="AL43" s="71">
        <f>LN('R11'!AL43/'R11'!AL42)</f>
        <v>0</v>
      </c>
      <c r="AM43" s="71">
        <f>LN('R11'!AM43/'R11'!AM42)</f>
        <v>0</v>
      </c>
      <c r="AN43" s="71">
        <f>LN('R11'!AN43/'R11'!AN42)</f>
        <v>0</v>
      </c>
      <c r="AO43" s="71">
        <f>LN('R11'!AO43/'R11'!AO42)</f>
        <v>0</v>
      </c>
      <c r="AP43" s="71">
        <f>LN('R11'!AP43/'R11'!AP42)</f>
        <v>0</v>
      </c>
      <c r="AQ43" s="71">
        <f>LN('R11'!AQ43/'R11'!AQ42)</f>
        <v>0</v>
      </c>
      <c r="AR43" s="71">
        <f>LN('R11'!AR43/'R11'!AR42)</f>
        <v>0</v>
      </c>
      <c r="AS43" s="71">
        <f>LN('R11'!AS43/'R11'!AS42)</f>
        <v>0</v>
      </c>
      <c r="AT43" s="71">
        <f>LN('R11'!AT43/'R11'!AT42)</f>
        <v>0</v>
      </c>
      <c r="AU43" s="71">
        <f>LN('R11'!AU43/'R11'!AU42)</f>
        <v>0</v>
      </c>
      <c r="AV43" s="71">
        <f>LN('R11'!AV43/'R11'!AV42)</f>
        <v>0</v>
      </c>
      <c r="AW43" s="71">
        <f>LN('R11'!AW43/'R11'!AW42)</f>
        <v>0</v>
      </c>
      <c r="AX43" s="71">
        <f>LN('R11'!AX43/'R11'!AX42)</f>
        <v>0</v>
      </c>
      <c r="AY43" s="71">
        <f>LN('R11'!AY43/'R11'!AY42)</f>
        <v>0</v>
      </c>
      <c r="AZ43" s="71">
        <f>LN('R11'!AZ43/'R11'!AZ42)</f>
        <v>0</v>
      </c>
      <c r="BA43" s="71">
        <f>LN('R11'!BA43/'R11'!BA42)</f>
        <v>0</v>
      </c>
      <c r="BB43" s="71">
        <f>LN('R11'!BB43/'R11'!BB42)</f>
        <v>0</v>
      </c>
      <c r="BC43" s="71">
        <f>LN('R11'!BC43/'R11'!BC42)</f>
        <v>0</v>
      </c>
      <c r="BD43" s="71">
        <f>LN('R11'!BD43/'R11'!BD42)</f>
        <v>0</v>
      </c>
      <c r="BE43" s="71">
        <f>LN('R11'!BE43/'R11'!BE42)</f>
        <v>0</v>
      </c>
      <c r="BF43" s="71">
        <f>LN('R11'!BF43/'R11'!BF42)</f>
        <v>0</v>
      </c>
      <c r="BG43" s="71">
        <f>LN('R11'!BG43/'R11'!BG42)</f>
        <v>0</v>
      </c>
      <c r="BH43" s="71">
        <f>LN('R11'!BH43/'R11'!BH42)</f>
        <v>0</v>
      </c>
      <c r="BI43" s="71">
        <f>LN('R11'!BI43/'R11'!BI42)</f>
        <v>0</v>
      </c>
      <c r="BJ43" s="71">
        <f>LN('R11'!BJ43/'R11'!BJ42)</f>
        <v>0</v>
      </c>
      <c r="BK43" s="71">
        <f>LN('R11'!BK43/'R11'!BK42)</f>
        <v>0</v>
      </c>
    </row>
    <row r="44" spans="1:63">
      <c r="A44" s="134">
        <v>36588</v>
      </c>
      <c r="B44" s="132"/>
      <c r="C44" s="135">
        <v>34790</v>
      </c>
      <c r="D44" s="71">
        <f>LN('R11'!D44/'R11'!D43)</f>
        <v>1.4388737452099671E-2</v>
      </c>
      <c r="E44" s="71">
        <f>LN('R11'!E44/'R11'!E43)</f>
        <v>7.4129323891255336E-3</v>
      </c>
      <c r="F44" s="71">
        <f>LN('R11'!F44/'R11'!F43)</f>
        <v>0</v>
      </c>
      <c r="G44" s="71">
        <f>LN('R11'!G44/'R11'!G43)</f>
        <v>1.2959144642505116E-2</v>
      </c>
      <c r="H44" s="71">
        <f>LN('R11'!H44/'R11'!H43)</f>
        <v>1.3018340759257223E-2</v>
      </c>
      <c r="I44" s="71">
        <f>LN('R11'!I44/'R11'!I43)</f>
        <v>9.2945324792499586E-3</v>
      </c>
      <c r="J44" s="71">
        <f>LN('R11'!J44/'R11'!J43)</f>
        <v>0</v>
      </c>
      <c r="K44" s="71">
        <f>LN('R11'!K44/'R11'!K43)</f>
        <v>0</v>
      </c>
      <c r="L44" s="71">
        <f>LN('R11'!L44/'R11'!L43)</f>
        <v>7.2939783625536256E-3</v>
      </c>
      <c r="M44" s="71">
        <f>LN('R11'!M44/'R11'!M43)</f>
        <v>7.6045993852192125E-3</v>
      </c>
      <c r="N44" s="71">
        <f>LN('R11'!N44/'R11'!N43)</f>
        <v>3.174869831458027E-2</v>
      </c>
      <c r="O44" s="71">
        <f>LN('R11'!O44/'R11'!O43)</f>
        <v>3.174869831458027E-2</v>
      </c>
      <c r="P44" s="71">
        <f>LN('R11'!P44/'R11'!P43)</f>
        <v>0</v>
      </c>
      <c r="Q44" s="71">
        <f>LN('R11'!Q44/'R11'!Q43)</f>
        <v>0</v>
      </c>
      <c r="R44" s="71">
        <f>LN('R11'!R44/'R11'!R43)</f>
        <v>0</v>
      </c>
      <c r="S44" s="71">
        <f>LN('R11'!S44/'R11'!S43)</f>
        <v>1.2578782206860185E-2</v>
      </c>
      <c r="T44" s="71">
        <f>LN('R11'!T44/'R11'!T43)</f>
        <v>4.6932704317495669E-3</v>
      </c>
      <c r="U44" s="71">
        <f>LN('R11'!U44/'R11'!U43)</f>
        <v>0</v>
      </c>
      <c r="V44" s="71">
        <f>LN('R11'!V44/'R11'!V43)</f>
        <v>-6.191970247921107E-3</v>
      </c>
      <c r="W44" s="71">
        <f>LN('R11'!W44/'R11'!W43)</f>
        <v>0</v>
      </c>
      <c r="X44" s="71">
        <f>LN('R11'!X44/'R11'!X43)</f>
        <v>7.7220460939103185E-3</v>
      </c>
      <c r="Y44" s="71">
        <f>LN('R11'!Y44/'R11'!Y43)</f>
        <v>7.6045993852192125E-3</v>
      </c>
      <c r="Z44" s="71">
        <f>LN('R11'!Z44/'R11'!Z43)</f>
        <v>3.174869831458027E-2</v>
      </c>
      <c r="AA44" s="71">
        <f>LN('R11'!AA44/'R11'!AA43)</f>
        <v>3.125254350410453E-2</v>
      </c>
      <c r="AB44" s="71">
        <f>LN('R11'!AB44/'R11'!AB43)</f>
        <v>-3.1545767485155439E-3</v>
      </c>
      <c r="AC44" s="71">
        <f>LN('R11'!AC44/'R11'!AC43)</f>
        <v>-3.1545767485155439E-3</v>
      </c>
      <c r="AD44" s="71">
        <f>LN('R11'!AD44/'R11'!AD43)</f>
        <v>-2.7624326959101841E-3</v>
      </c>
      <c r="AE44" s="71">
        <f>LN('R11'!AE44/'R11'!AE43)</f>
        <v>1.2443130268655423E-2</v>
      </c>
      <c r="AF44" s="71">
        <f>LN('R11'!AF44/'R11'!AF43)</f>
        <v>4.6527169344394758E-3</v>
      </c>
      <c r="AG44" s="71">
        <f>LN('R11'!AG44/'R11'!AG43)</f>
        <v>0</v>
      </c>
      <c r="AH44" s="71">
        <f>LN('R11'!AH44/'R11'!AH43)</f>
        <v>-6.191970247921107E-3</v>
      </c>
      <c r="AI44" s="71">
        <f>LN('R11'!AI44/'R11'!AI43)</f>
        <v>0</v>
      </c>
      <c r="AJ44" s="71">
        <f>LN('R11'!AJ44/'R11'!AJ43)</f>
        <v>7.7220460939103185E-3</v>
      </c>
      <c r="AK44" s="71">
        <f>LN('R11'!AK44/'R11'!AK43)</f>
        <v>4.5696956900652683E-3</v>
      </c>
      <c r="AL44" s="71">
        <f>LN('R11'!AL44/'R11'!AL43)</f>
        <v>2.861880530565266E-2</v>
      </c>
      <c r="AM44" s="71">
        <f>LN('R11'!AM44/'R11'!AM43)</f>
        <v>2.8170876966696224E-2</v>
      </c>
      <c r="AN44" s="71">
        <f>LN('R11'!AN44/'R11'!AN43)</f>
        <v>-6.3191363514784344E-3</v>
      </c>
      <c r="AO44" s="71">
        <f>LN('R11'!AO44/'R11'!AO43)</f>
        <v>-6.3191363514784344E-3</v>
      </c>
      <c r="AP44" s="71">
        <f>LN('R11'!AP44/'R11'!AP43)</f>
        <v>-5.5325175697257785E-3</v>
      </c>
      <c r="AQ44" s="71">
        <f>LN('R11'!AQ44/'R11'!AQ43)</f>
        <v>1.2361096823573926E-2</v>
      </c>
      <c r="AR44" s="71">
        <f>LN('R11'!AR44/'R11'!AR43)</f>
        <v>4.6281074344680173E-3</v>
      </c>
      <c r="AS44" s="71">
        <f>LN('R11'!AS44/'R11'!AS43)</f>
        <v>0</v>
      </c>
      <c r="AT44" s="71">
        <f>LN('R11'!AT44/'R11'!AT43)</f>
        <v>-8.6795337197227707E-3</v>
      </c>
      <c r="AU44" s="71">
        <f>LN('R11'!AU44/'R11'!AU43)</f>
        <v>-3.10559255815313E-3</v>
      </c>
      <c r="AV44" s="71">
        <f>LN('R11'!AV44/'R11'!AV43)</f>
        <v>4.6403795565020797E-3</v>
      </c>
      <c r="AW44" s="71">
        <f>LN('R11'!AW44/'R11'!AW43)</f>
        <v>4.5836596676578929E-3</v>
      </c>
      <c r="AX44" s="71">
        <f>LN('R11'!AX44/'R11'!AX43)</f>
        <v>2.871010588243136E-2</v>
      </c>
      <c r="AY44" s="71">
        <f>LN('R11'!AY44/'R11'!AY43)</f>
        <v>2.8259337314403058E-2</v>
      </c>
      <c r="AZ44" s="71">
        <f>LN('R11'!AZ44/'R11'!AZ43)</f>
        <v>-6.339165443735654E-3</v>
      </c>
      <c r="BA44" s="71">
        <f>LN('R11'!BA44/'R11'!BA43)</f>
        <v>-6.339165443735654E-3</v>
      </c>
      <c r="BB44" s="71">
        <f>LN('R11'!BB44/'R11'!BB43)</f>
        <v>-5.5478644377178667E-3</v>
      </c>
      <c r="BC44" s="71">
        <f>LN('R11'!BC44/'R11'!BC43)</f>
        <v>1.2310372943064474E-2</v>
      </c>
      <c r="BD44" s="71">
        <f>LN('R11'!BD44/'R11'!BD43)</f>
        <v>4.6128582618986539E-3</v>
      </c>
      <c r="BE44" s="71">
        <f>LN('R11'!BE44/'R11'!BE43)</f>
        <v>0</v>
      </c>
      <c r="BF44" s="71">
        <f>LN('R11'!BF44/'R11'!BF43)</f>
        <v>-8.7011114527361655E-3</v>
      </c>
      <c r="BG44" s="71">
        <f>LN('R11'!BG44/'R11'!BG43)</f>
        <v>-3.115267316949423E-3</v>
      </c>
      <c r="BH44" s="71">
        <f>LN('R11'!BH44/'R11'!BH43)</f>
        <v>4.6547795449825196E-3</v>
      </c>
      <c r="BI44" s="71">
        <f>LN('R11'!BI44/'R11'!BI43)</f>
        <v>4.5977092486295494E-3</v>
      </c>
      <c r="BJ44" s="71">
        <f>LN('R11'!BJ44/'R11'!BJ43)</f>
        <v>2.8801990903706182E-2</v>
      </c>
      <c r="BK44" s="71">
        <f>LN('R11'!BK44/'R11'!BK43)</f>
        <v>2.834835500425513E-2</v>
      </c>
    </row>
    <row r="45" spans="1:63">
      <c r="A45" s="134">
        <v>36591</v>
      </c>
      <c r="B45" s="132"/>
      <c r="C45" s="135">
        <v>34790</v>
      </c>
      <c r="D45" s="71">
        <f>LN('R11'!D45/'R11'!D44)</f>
        <v>9.950330853168092E-3</v>
      </c>
      <c r="E45" s="71">
        <f>LN('R11'!E45/'R11'!E44)</f>
        <v>7.3583849311871785E-3</v>
      </c>
      <c r="F45" s="71">
        <f>LN('R11'!F45/'R11'!F44)</f>
        <v>0</v>
      </c>
      <c r="G45" s="71">
        <f>LN('R11'!G45/'R11'!G44)</f>
        <v>0</v>
      </c>
      <c r="H45" s="71">
        <f>LN('R11'!H45/'R11'!H44)</f>
        <v>3.3978965754047157E-3</v>
      </c>
      <c r="I45" s="71">
        <f>LN('R11'!I45/'R11'!I44)</f>
        <v>4.1963972617654922E-3</v>
      </c>
      <c r="J45" s="71">
        <f>LN('R11'!J45/'R11'!J44)</f>
        <v>1.1696039763191236E-2</v>
      </c>
      <c r="K45" s="71">
        <f>LN('R11'!K45/'R11'!K44)</f>
        <v>0</v>
      </c>
      <c r="L45" s="71">
        <f>LN('R11'!L45/'R11'!L44)</f>
        <v>0</v>
      </c>
      <c r="M45" s="71">
        <f>LN('R11'!M45/'R11'!M44)</f>
        <v>0</v>
      </c>
      <c r="N45" s="71">
        <f>LN('R11'!N45/'R11'!N44)</f>
        <v>0</v>
      </c>
      <c r="O45" s="71">
        <f>LN('R11'!O45/'R11'!O44)</f>
        <v>0</v>
      </c>
      <c r="P45" s="71">
        <f>LN('R11'!P45/'R11'!P44)</f>
        <v>0</v>
      </c>
      <c r="Q45" s="71">
        <f>LN('R11'!Q45/'R11'!Q44)</f>
        <v>0</v>
      </c>
      <c r="R45" s="71">
        <f>LN('R11'!R45/'R11'!R44)</f>
        <v>0</v>
      </c>
      <c r="S45" s="71">
        <f>LN('R11'!S45/'R11'!S44)</f>
        <v>0</v>
      </c>
      <c r="T45" s="71">
        <f>LN('R11'!T45/'R11'!T44)</f>
        <v>0</v>
      </c>
      <c r="U45" s="71">
        <f>LN('R11'!U45/'R11'!U44)</f>
        <v>0</v>
      </c>
      <c r="V45" s="71">
        <f>LN('R11'!V45/'R11'!V44)</f>
        <v>0</v>
      </c>
      <c r="W45" s="71">
        <f>LN('R11'!W45/'R11'!W44)</f>
        <v>0</v>
      </c>
      <c r="X45" s="71">
        <f>LN('R11'!X45/'R11'!X44)</f>
        <v>0</v>
      </c>
      <c r="Y45" s="71">
        <f>LN('R11'!Y45/'R11'!Y44)</f>
        <v>0</v>
      </c>
      <c r="Z45" s="71">
        <f>LN('R11'!Z45/'R11'!Z44)</f>
        <v>0</v>
      </c>
      <c r="AA45" s="71">
        <f>LN('R11'!AA45/'R11'!AA44)</f>
        <v>0</v>
      </c>
      <c r="AB45" s="71">
        <f>LN('R11'!AB45/'R11'!AB44)</f>
        <v>0</v>
      </c>
      <c r="AC45" s="71">
        <f>LN('R11'!AC45/'R11'!AC44)</f>
        <v>0</v>
      </c>
      <c r="AD45" s="71">
        <f>LN('R11'!AD45/'R11'!AD44)</f>
        <v>0</v>
      </c>
      <c r="AE45" s="71">
        <f>LN('R11'!AE45/'R11'!AE44)</f>
        <v>0</v>
      </c>
      <c r="AF45" s="71">
        <f>LN('R11'!AF45/'R11'!AF44)</f>
        <v>0</v>
      </c>
      <c r="AG45" s="71">
        <f>LN('R11'!AG45/'R11'!AG44)</f>
        <v>0</v>
      </c>
      <c r="AH45" s="71">
        <f>LN('R11'!AH45/'R11'!AH44)</f>
        <v>0</v>
      </c>
      <c r="AI45" s="71">
        <f>LN('R11'!AI45/'R11'!AI44)</f>
        <v>0</v>
      </c>
      <c r="AJ45" s="71">
        <f>LN('R11'!AJ45/'R11'!AJ44)</f>
        <v>0</v>
      </c>
      <c r="AK45" s="71">
        <f>LN('R11'!AK45/'R11'!AK44)</f>
        <v>0</v>
      </c>
      <c r="AL45" s="71">
        <f>LN('R11'!AL45/'R11'!AL44)</f>
        <v>0</v>
      </c>
      <c r="AM45" s="71">
        <f>LN('R11'!AM45/'R11'!AM44)</f>
        <v>0</v>
      </c>
      <c r="AN45" s="71">
        <f>LN('R11'!AN45/'R11'!AN44)</f>
        <v>0</v>
      </c>
      <c r="AO45" s="71">
        <f>LN('R11'!AO45/'R11'!AO44)</f>
        <v>0</v>
      </c>
      <c r="AP45" s="71">
        <f>LN('R11'!AP45/'R11'!AP44)</f>
        <v>0</v>
      </c>
      <c r="AQ45" s="71">
        <f>LN('R11'!AQ45/'R11'!AQ44)</f>
        <v>0</v>
      </c>
      <c r="AR45" s="71">
        <f>LN('R11'!AR45/'R11'!AR44)</f>
        <v>0</v>
      </c>
      <c r="AS45" s="71">
        <f>LN('R11'!AS45/'R11'!AS44)</f>
        <v>0</v>
      </c>
      <c r="AT45" s="71">
        <f>LN('R11'!AT45/'R11'!AT44)</f>
        <v>0</v>
      </c>
      <c r="AU45" s="71">
        <f>LN('R11'!AU45/'R11'!AU44)</f>
        <v>0</v>
      </c>
      <c r="AV45" s="71">
        <f>LN('R11'!AV45/'R11'!AV44)</f>
        <v>0</v>
      </c>
      <c r="AW45" s="71">
        <f>LN('R11'!AW45/'R11'!AW44)</f>
        <v>0</v>
      </c>
      <c r="AX45" s="71">
        <f>LN('R11'!AX45/'R11'!AX44)</f>
        <v>0</v>
      </c>
      <c r="AY45" s="71">
        <f>LN('R11'!AY45/'R11'!AY44)</f>
        <v>0</v>
      </c>
      <c r="AZ45" s="71">
        <f>LN('R11'!AZ45/'R11'!AZ44)</f>
        <v>0</v>
      </c>
      <c r="BA45" s="71">
        <f>LN('R11'!BA45/'R11'!BA44)</f>
        <v>0</v>
      </c>
      <c r="BB45" s="71">
        <f>LN('R11'!BB45/'R11'!BB44)</f>
        <v>0</v>
      </c>
      <c r="BC45" s="71">
        <f>LN('R11'!BC45/'R11'!BC44)</f>
        <v>0</v>
      </c>
      <c r="BD45" s="71">
        <f>LN('R11'!BD45/'R11'!BD44)</f>
        <v>0</v>
      </c>
      <c r="BE45" s="71">
        <f>LN('R11'!BE45/'R11'!BE44)</f>
        <v>0</v>
      </c>
      <c r="BF45" s="71">
        <f>LN('R11'!BF45/'R11'!BF44)</f>
        <v>0</v>
      </c>
      <c r="BG45" s="71">
        <f>LN('R11'!BG45/'R11'!BG44)</f>
        <v>0</v>
      </c>
      <c r="BH45" s="71">
        <f>LN('R11'!BH45/'R11'!BH44)</f>
        <v>0</v>
      </c>
      <c r="BI45" s="71">
        <f>LN('R11'!BI45/'R11'!BI44)</f>
        <v>0</v>
      </c>
      <c r="BJ45" s="71">
        <f>LN('R11'!BJ45/'R11'!BJ44)</f>
        <v>0</v>
      </c>
      <c r="BK45" s="71">
        <f>LN('R11'!BK45/'R11'!BK44)</f>
        <v>0</v>
      </c>
    </row>
    <row r="46" spans="1:63">
      <c r="A46" s="134">
        <v>36592</v>
      </c>
      <c r="B46" s="132"/>
      <c r="C46" s="135">
        <v>34790</v>
      </c>
      <c r="D46" s="71">
        <f>LN('R11'!D46/'R11'!D45)</f>
        <v>-7.0972618707616586E-3</v>
      </c>
      <c r="E46" s="71">
        <f>LN('R11'!E46/'R11'!E45)</f>
        <v>-4.4085302847659685E-3</v>
      </c>
      <c r="F46" s="71">
        <f>LN('R11'!F46/'R11'!F45)</f>
        <v>1.0336009330662073E-2</v>
      </c>
      <c r="G46" s="71">
        <f>LN('R11'!G46/'R11'!G45)</f>
        <v>2.1232220105774118E-2</v>
      </c>
      <c r="H46" s="71">
        <f>LN('R11'!H46/'R11'!H45)</f>
        <v>2.0148431760503238E-2</v>
      </c>
      <c r="I46" s="71">
        <f>LN('R11'!I46/'R11'!I45)</f>
        <v>2.0721835528724128E-2</v>
      </c>
      <c r="J46" s="71">
        <f>LN('R11'!J46/'R11'!J45)</f>
        <v>5.7971176843259146E-3</v>
      </c>
      <c r="K46" s="71">
        <f>LN('R11'!K46/'R11'!K45)</f>
        <v>2.1946747724705864E-2</v>
      </c>
      <c r="L46" s="71">
        <f>LN('R11'!L46/'R11'!L45)</f>
        <v>1.4430264829028837E-2</v>
      </c>
      <c r="M46" s="71">
        <f>LN('R11'!M46/'R11'!M45)</f>
        <v>1.5037877364540502E-2</v>
      </c>
      <c r="N46" s="71">
        <f>LN('R11'!N46/'R11'!N45)</f>
        <v>2.3167059281534379E-2</v>
      </c>
      <c r="O46" s="71">
        <f>LN('R11'!O46/'R11'!O45)</f>
        <v>7.782140442054949E-3</v>
      </c>
      <c r="P46" s="71">
        <f>LN('R11'!P46/'R11'!P45)</f>
        <v>7.8431774610258787E-3</v>
      </c>
      <c r="Q46" s="71">
        <f>LN('R11'!Q46/'R11'!Q45)</f>
        <v>0</v>
      </c>
      <c r="R46" s="71">
        <f>LN('R11'!R46/'R11'!R45)</f>
        <v>0</v>
      </c>
      <c r="S46" s="71">
        <f>LN('R11'!S46/'R11'!S45)</f>
        <v>0</v>
      </c>
      <c r="T46" s="71">
        <f>LN('R11'!T46/'R11'!T45)</f>
        <v>7.9947128017084767E-3</v>
      </c>
      <c r="U46" s="71">
        <f>LN('R11'!U46/'R11'!U45)</f>
        <v>1.2371291802546829E-2</v>
      </c>
      <c r="V46" s="71">
        <f>LN('R11'!V46/'R11'!V45)</f>
        <v>0</v>
      </c>
      <c r="W46" s="71">
        <f>LN('R11'!W46/'R11'!W45)</f>
        <v>1.9954614529544615E-2</v>
      </c>
      <c r="X46" s="71">
        <f>LN('R11'!X46/'R11'!X45)</f>
        <v>1.2232568435634451E-2</v>
      </c>
      <c r="Y46" s="71">
        <f>LN('R11'!Y46/'R11'!Y45)</f>
        <v>1.5037877364540502E-2</v>
      </c>
      <c r="Z46" s="71">
        <f>LN('R11'!Z46/'R11'!Z45)</f>
        <v>2.3167059281534379E-2</v>
      </c>
      <c r="AA46" s="71">
        <f>LN('R11'!AA46/'R11'!AA45)</f>
        <v>7.6628727455690972E-3</v>
      </c>
      <c r="AB46" s="71">
        <f>LN('R11'!AB46/'R11'!AB45)</f>
        <v>7.8678612006137377E-3</v>
      </c>
      <c r="AC46" s="71">
        <f>LN('R11'!AC46/'R11'!AC45)</f>
        <v>0</v>
      </c>
      <c r="AD46" s="71">
        <f>LN('R11'!AD46/'R11'!AD45)</f>
        <v>0</v>
      </c>
      <c r="AE46" s="71">
        <f>LN('R11'!AE46/'R11'!AE45)</f>
        <v>-2.4762703532632893E-3</v>
      </c>
      <c r="AF46" s="71">
        <f>LN('R11'!AF46/'R11'!AF45)</f>
        <v>5.95043078063067E-3</v>
      </c>
      <c r="AG46" s="71">
        <f>LN('R11'!AG46/'R11'!AG45)</f>
        <v>9.8040000966208348E-3</v>
      </c>
      <c r="AH46" s="71">
        <f>LN('R11'!AH46/'R11'!AH45)</f>
        <v>0</v>
      </c>
      <c r="AI46" s="71">
        <f>LN('R11'!AI46/'R11'!AI45)</f>
        <v>1.9954614529544615E-2</v>
      </c>
      <c r="AJ46" s="71">
        <f>LN('R11'!AJ46/'R11'!AJ45)</f>
        <v>1.2232568435634451E-2</v>
      </c>
      <c r="AK46" s="71">
        <f>LN('R11'!AK46/'R11'!AK45)</f>
        <v>1.50832422113285E-2</v>
      </c>
      <c r="AL46" s="71">
        <f>LN('R11'!AL46/'R11'!AL45)</f>
        <v>2.3238845931641137E-2</v>
      </c>
      <c r="AM46" s="71">
        <f>LN('R11'!AM46/'R11'!AM45)</f>
        <v>7.6864329241562914E-3</v>
      </c>
      <c r="AN46" s="71">
        <f>LN('R11'!AN46/'R11'!AN45)</f>
        <v>7.8927007989089831E-3</v>
      </c>
      <c r="AO46" s="71">
        <f>LN('R11'!AO46/'R11'!AO45)</f>
        <v>0</v>
      </c>
      <c r="AP46" s="71">
        <f>LN('R11'!AP46/'R11'!AP45)</f>
        <v>0</v>
      </c>
      <c r="AQ46" s="71">
        <f>LN('R11'!AQ46/'R11'!AQ45)</f>
        <v>-2.4600258408623114E-3</v>
      </c>
      <c r="AR46" s="71">
        <f>LN('R11'!AR46/'R11'!AR45)</f>
        <v>5.9191228391949763E-3</v>
      </c>
      <c r="AS46" s="71">
        <f>LN('R11'!AS46/'R11'!AS45)</f>
        <v>9.7403367483848043E-3</v>
      </c>
      <c r="AT46" s="71">
        <f>LN('R11'!AT46/'R11'!AT45)</f>
        <v>0</v>
      </c>
      <c r="AU46" s="71">
        <f>LN('R11'!AU46/'R11'!AU45)</f>
        <v>2.0016064706469536E-2</v>
      </c>
      <c r="AV46" s="71">
        <f>LN('R11'!AV46/'R11'!AV45)</f>
        <v>1.2270092591814401E-2</v>
      </c>
      <c r="AW46" s="71">
        <f>LN('R11'!AW46/'R11'!AW45)</f>
        <v>1.5128881596299999E-2</v>
      </c>
      <c r="AX46" s="71">
        <f>LN('R11'!AX46/'R11'!AX45)</f>
        <v>2.3311078868446931E-2</v>
      </c>
      <c r="AY46" s="71">
        <f>LN('R11'!AY46/'R11'!AY45)</f>
        <v>7.7101384259674818E-3</v>
      </c>
      <c r="AZ46" s="71">
        <f>LN('R11'!AZ46/'R11'!AZ45)</f>
        <v>7.917697736785306E-3</v>
      </c>
      <c r="BA46" s="71">
        <f>LN('R11'!BA46/'R11'!BA45)</f>
        <v>0</v>
      </c>
      <c r="BB46" s="71">
        <f>LN('R11'!BB46/'R11'!BB45)</f>
        <v>0</v>
      </c>
      <c r="BC46" s="71">
        <f>LN('R11'!BC46/'R11'!BC45)</f>
        <v>-2.449980808984324E-3</v>
      </c>
      <c r="BD46" s="71">
        <f>LN('R11'!BD46/'R11'!BD45)</f>
        <v>5.899722127188322E-3</v>
      </c>
      <c r="BE46" s="71">
        <f>LN('R11'!BE46/'R11'!BE45)</f>
        <v>9.7009653262577159E-3</v>
      </c>
      <c r="BF46" s="71">
        <f>LN('R11'!BF46/'R11'!BF45)</f>
        <v>0</v>
      </c>
      <c r="BG46" s="71">
        <f>LN('R11'!BG46/'R11'!BG45)</f>
        <v>2.0077894536528872E-2</v>
      </c>
      <c r="BH46" s="71">
        <f>LN('R11'!BH46/'R11'!BH45)</f>
        <v>1.2307847674596993E-2</v>
      </c>
      <c r="BI46" s="71">
        <f>LN('R11'!BI46/'R11'!BI45)</f>
        <v>1.5174798019235132E-2</v>
      </c>
      <c r="BJ46" s="71">
        <f>LN('R11'!BJ46/'R11'!BJ45)</f>
        <v>2.3383762266864144E-2</v>
      </c>
      <c r="BK46" s="71">
        <f>LN('R11'!BK46/'R11'!BK45)</f>
        <v>7.7339905997364771E-3</v>
      </c>
    </row>
    <row r="47" spans="1:63">
      <c r="A47" s="134">
        <v>36593</v>
      </c>
      <c r="B47" s="132"/>
      <c r="C47" s="135">
        <v>34790</v>
      </c>
      <c r="D47" s="71">
        <f>LN('R11'!D47/'R11'!D46)</f>
        <v>7.0972618707616847E-3</v>
      </c>
      <c r="E47" s="71">
        <f>LN('R11'!E47/'R11'!E46)</f>
        <v>1.171316466365317E-2</v>
      </c>
      <c r="F47" s="71">
        <f>LN('R11'!F47/'R11'!F46)</f>
        <v>0</v>
      </c>
      <c r="G47" s="71">
        <f>LN('R11'!G47/'R11'!G46)</f>
        <v>8.3682496705165792E-3</v>
      </c>
      <c r="H47" s="71">
        <f>LN('R11'!H47/'R11'!H46)</f>
        <v>7.9470616925317195E-3</v>
      </c>
      <c r="I47" s="71">
        <f>LN('R11'!I47/'R11'!I46)</f>
        <v>8.1699800847633616E-3</v>
      </c>
      <c r="J47" s="71">
        <f>LN('R11'!J47/'R11'!J46)</f>
        <v>0</v>
      </c>
      <c r="K47" s="71">
        <f>LN('R11'!K47/'R11'!K46)</f>
        <v>-7.2621960417846715E-3</v>
      </c>
      <c r="L47" s="71">
        <f>LN('R11'!L47/'R11'!L46)</f>
        <v>-7.1891035724692262E-3</v>
      </c>
      <c r="M47" s="71">
        <f>LN('R11'!M47/'R11'!M46)</f>
        <v>0</v>
      </c>
      <c r="N47" s="71">
        <f>LN('R11'!N47/'R11'!N46)</f>
        <v>0</v>
      </c>
      <c r="O47" s="71">
        <f>LN('R11'!O47/'R11'!O46)</f>
        <v>0</v>
      </c>
      <c r="P47" s="71">
        <f>LN('R11'!P47/'R11'!P46)</f>
        <v>0</v>
      </c>
      <c r="Q47" s="71">
        <f>LN('R11'!Q47/'R11'!Q46)</f>
        <v>0</v>
      </c>
      <c r="R47" s="71">
        <f>LN('R11'!R47/'R11'!R46)</f>
        <v>0</v>
      </c>
      <c r="S47" s="71">
        <f>LN('R11'!S47/'R11'!S46)</f>
        <v>1.242251999855711E-2</v>
      </c>
      <c r="T47" s="71">
        <f>LN('R11'!T47/'R11'!T46)</f>
        <v>1.3184106592137078E-2</v>
      </c>
      <c r="U47" s="71">
        <f>LN('R11'!U47/'R11'!U46)</f>
        <v>1.6260520871780326E-2</v>
      </c>
      <c r="V47" s="71">
        <f>LN('R11'!V47/'R11'!V46)</f>
        <v>0</v>
      </c>
      <c r="W47" s="71">
        <f>LN('R11'!W47/'R11'!W46)</f>
        <v>-7.6278020488861273E-3</v>
      </c>
      <c r="X47" s="71">
        <f>LN('R11'!X47/'R11'!X46)</f>
        <v>-7.6278020488861273E-3</v>
      </c>
      <c r="Y47" s="71">
        <f>LN('R11'!Y47/'R11'!Y46)</f>
        <v>0</v>
      </c>
      <c r="Z47" s="71">
        <f>LN('R11'!Z47/'R11'!Z46)</f>
        <v>0</v>
      </c>
      <c r="AA47" s="71">
        <f>LN('R11'!AA47/'R11'!AA46)</f>
        <v>0</v>
      </c>
      <c r="AB47" s="71">
        <f>LN('R11'!AB47/'R11'!AB46)</f>
        <v>0</v>
      </c>
      <c r="AC47" s="71">
        <f>LN('R11'!AC47/'R11'!AC46)</f>
        <v>0</v>
      </c>
      <c r="AD47" s="71">
        <f>LN('R11'!AD47/'R11'!AD46)</f>
        <v>0</v>
      </c>
      <c r="AE47" s="71">
        <f>LN('R11'!AE47/'R11'!AE46)</f>
        <v>1.2320484388040657E-2</v>
      </c>
      <c r="AF47" s="71">
        <f>LN('R11'!AF47/'R11'!AF46)</f>
        <v>1.3097764190063678E-2</v>
      </c>
      <c r="AG47" s="71">
        <f>LN('R11'!AG47/'R11'!AG46)</f>
        <v>1.6129381929883717E-2</v>
      </c>
      <c r="AH47" s="71">
        <f>LN('R11'!AH47/'R11'!AH46)</f>
        <v>0</v>
      </c>
      <c r="AI47" s="71">
        <f>LN('R11'!AI47/'R11'!AI46)</f>
        <v>-7.6278020488861273E-3</v>
      </c>
      <c r="AJ47" s="71">
        <f>LN('R11'!AJ47/'R11'!AJ46)</f>
        <v>-7.6278020488861273E-3</v>
      </c>
      <c r="AK47" s="71">
        <f>LN('R11'!AK47/'R11'!AK46)</f>
        <v>0</v>
      </c>
      <c r="AL47" s="71">
        <f>LN('R11'!AL47/'R11'!AL46)</f>
        <v>0</v>
      </c>
      <c r="AM47" s="71">
        <f>LN('R11'!AM47/'R11'!AM46)</f>
        <v>0</v>
      </c>
      <c r="AN47" s="71">
        <f>LN('R11'!AN47/'R11'!AN46)</f>
        <v>0</v>
      </c>
      <c r="AO47" s="71">
        <f>LN('R11'!AO47/'R11'!AO46)</f>
        <v>0</v>
      </c>
      <c r="AP47" s="71">
        <f>LN('R11'!AP47/'R11'!AP46)</f>
        <v>0</v>
      </c>
      <c r="AQ47" s="71">
        <f>LN('R11'!AQ47/'R11'!AQ46)</f>
        <v>1.2240054894502006E-2</v>
      </c>
      <c r="AR47" s="71">
        <f>LN('R11'!AR47/'R11'!AR46)</f>
        <v>1.3029500290333897E-2</v>
      </c>
      <c r="AS47" s="71">
        <f>LN('R11'!AS47/'R11'!AS46)</f>
        <v>1.6025984015844395E-2</v>
      </c>
      <c r="AT47" s="71">
        <f>LN('R11'!AT47/'R11'!AT46)</f>
        <v>0</v>
      </c>
      <c r="AU47" s="71">
        <f>LN('R11'!AU47/'R11'!AU46)</f>
        <v>-7.6511467355197503E-3</v>
      </c>
      <c r="AV47" s="71">
        <f>LN('R11'!AV47/'R11'!AV46)</f>
        <v>-7.6511467355197503E-3</v>
      </c>
      <c r="AW47" s="71">
        <f>LN('R11'!AW47/'R11'!AW46)</f>
        <v>0</v>
      </c>
      <c r="AX47" s="71">
        <f>LN('R11'!AX47/'R11'!AX46)</f>
        <v>0</v>
      </c>
      <c r="AY47" s="71">
        <f>LN('R11'!AY47/'R11'!AY46)</f>
        <v>0</v>
      </c>
      <c r="AZ47" s="71">
        <f>LN('R11'!AZ47/'R11'!AZ46)</f>
        <v>0</v>
      </c>
      <c r="BA47" s="71">
        <f>LN('R11'!BA47/'R11'!BA46)</f>
        <v>0</v>
      </c>
      <c r="BB47" s="71">
        <f>LN('R11'!BB47/'R11'!BB46)</f>
        <v>0</v>
      </c>
      <c r="BC47" s="71">
        <f>LN('R11'!BC47/'R11'!BC46)</f>
        <v>1.2190317557369129E-2</v>
      </c>
      <c r="BD47" s="71">
        <f>LN('R11'!BD47/'R11'!BD46)</f>
        <v>1.2987195526811112E-2</v>
      </c>
      <c r="BE47" s="71">
        <f>LN('R11'!BE47/'R11'!BE46)</f>
        <v>1.5962030839780022E-2</v>
      </c>
      <c r="BF47" s="71">
        <f>LN('R11'!BF47/'R11'!BF46)</f>
        <v>0</v>
      </c>
      <c r="BG47" s="71">
        <f>LN('R11'!BG47/'R11'!BG46)</f>
        <v>-7.6746347531086974E-3</v>
      </c>
      <c r="BH47" s="71">
        <f>LN('R11'!BH47/'R11'!BH46)</f>
        <v>-7.6746347531086974E-3</v>
      </c>
      <c r="BI47" s="71">
        <f>LN('R11'!BI47/'R11'!BI46)</f>
        <v>0</v>
      </c>
      <c r="BJ47" s="71">
        <f>LN('R11'!BJ47/'R11'!BJ46)</f>
        <v>0</v>
      </c>
      <c r="BK47" s="71">
        <f>LN('R11'!BK47/'R11'!BK46)</f>
        <v>0</v>
      </c>
    </row>
    <row r="48" spans="1:63">
      <c r="A48" s="134">
        <v>36594</v>
      </c>
      <c r="B48" s="132"/>
      <c r="C48" s="135">
        <v>34790</v>
      </c>
      <c r="D48" s="71">
        <f>LN('R11'!D48/'R11'!D47)</f>
        <v>0</v>
      </c>
      <c r="E48" s="71">
        <f>LN('R11'!E48/'R11'!E47)</f>
        <v>0</v>
      </c>
      <c r="F48" s="71">
        <f>LN('R11'!F48/'R11'!F47)</f>
        <v>0</v>
      </c>
      <c r="G48" s="71">
        <f>LN('R11'!G48/'R11'!G47)</f>
        <v>0</v>
      </c>
      <c r="H48" s="71">
        <f>LN('R11'!H48/'R11'!H47)</f>
        <v>-1.320132204922844E-3</v>
      </c>
      <c r="I48" s="71">
        <f>LN('R11'!I48/'R11'!I47)</f>
        <v>0</v>
      </c>
      <c r="J48" s="71">
        <f>LN('R11'!J48/'R11'!J47)</f>
        <v>0</v>
      </c>
      <c r="K48" s="71">
        <f>LN('R11'!K48/'R11'!K47)</f>
        <v>0</v>
      </c>
      <c r="L48" s="71">
        <f>LN('R11'!L48/'R11'!L47)</f>
        <v>0</v>
      </c>
      <c r="M48" s="71">
        <f>LN('R11'!M48/'R11'!M47)</f>
        <v>0</v>
      </c>
      <c r="N48" s="71">
        <f>LN('R11'!N48/'R11'!N47)</f>
        <v>0</v>
      </c>
      <c r="O48" s="71">
        <f>LN('R11'!O48/'R11'!O47)</f>
        <v>0</v>
      </c>
      <c r="P48" s="71">
        <f>LN('R11'!P48/'R11'!P47)</f>
        <v>0</v>
      </c>
      <c r="Q48" s="71">
        <f>LN('R11'!Q48/'R11'!Q47)</f>
        <v>0</v>
      </c>
      <c r="R48" s="71">
        <f>LN('R11'!R48/'R11'!R47)</f>
        <v>0</v>
      </c>
      <c r="S48" s="71">
        <f>LN('R11'!S48/'R11'!S47)</f>
        <v>0</v>
      </c>
      <c r="T48" s="71">
        <f>LN('R11'!T48/'R11'!T47)</f>
        <v>0</v>
      </c>
      <c r="U48" s="71">
        <f>LN('R11'!U48/'R11'!U47)</f>
        <v>0</v>
      </c>
      <c r="V48" s="71">
        <f>LN('R11'!V48/'R11'!V47)</f>
        <v>0</v>
      </c>
      <c r="W48" s="71">
        <f>LN('R11'!W48/'R11'!W47)</f>
        <v>0</v>
      </c>
      <c r="X48" s="71">
        <f>LN('R11'!X48/'R11'!X47)</f>
        <v>0</v>
      </c>
      <c r="Y48" s="71">
        <f>LN('R11'!Y48/'R11'!Y47)</f>
        <v>0</v>
      </c>
      <c r="Z48" s="71">
        <f>LN('R11'!Z48/'R11'!Z47)</f>
        <v>0</v>
      </c>
      <c r="AA48" s="71">
        <f>LN('R11'!AA48/'R11'!AA47)</f>
        <v>0</v>
      </c>
      <c r="AB48" s="71">
        <f>LN('R11'!AB48/'R11'!AB47)</f>
        <v>0</v>
      </c>
      <c r="AC48" s="71">
        <f>LN('R11'!AC48/'R11'!AC47)</f>
        <v>0</v>
      </c>
      <c r="AD48" s="71">
        <f>LN('R11'!AD48/'R11'!AD47)</f>
        <v>0</v>
      </c>
      <c r="AE48" s="71">
        <f>LN('R11'!AE48/'R11'!AE47)</f>
        <v>0</v>
      </c>
      <c r="AF48" s="71">
        <f>LN('R11'!AF48/'R11'!AF47)</f>
        <v>0</v>
      </c>
      <c r="AG48" s="71">
        <f>LN('R11'!AG48/'R11'!AG47)</f>
        <v>0</v>
      </c>
      <c r="AH48" s="71">
        <f>LN('R11'!AH48/'R11'!AH47)</f>
        <v>0</v>
      </c>
      <c r="AI48" s="71">
        <f>LN('R11'!AI48/'R11'!AI47)</f>
        <v>0</v>
      </c>
      <c r="AJ48" s="71">
        <f>LN('R11'!AJ48/'R11'!AJ47)</f>
        <v>0</v>
      </c>
      <c r="AK48" s="71">
        <f>LN('R11'!AK48/'R11'!AK47)</f>
        <v>0</v>
      </c>
      <c r="AL48" s="71">
        <f>LN('R11'!AL48/'R11'!AL47)</f>
        <v>0</v>
      </c>
      <c r="AM48" s="71">
        <f>LN('R11'!AM48/'R11'!AM47)</f>
        <v>0</v>
      </c>
      <c r="AN48" s="71">
        <f>LN('R11'!AN48/'R11'!AN47)</f>
        <v>0</v>
      </c>
      <c r="AO48" s="71">
        <f>LN('R11'!AO48/'R11'!AO47)</f>
        <v>0</v>
      </c>
      <c r="AP48" s="71">
        <f>LN('R11'!AP48/'R11'!AP47)</f>
        <v>0</v>
      </c>
      <c r="AQ48" s="71">
        <f>LN('R11'!AQ48/'R11'!AQ47)</f>
        <v>0</v>
      </c>
      <c r="AR48" s="71">
        <f>LN('R11'!AR48/'R11'!AR47)</f>
        <v>0</v>
      </c>
      <c r="AS48" s="71">
        <f>LN('R11'!AS48/'R11'!AS47)</f>
        <v>0</v>
      </c>
      <c r="AT48" s="71">
        <f>LN('R11'!AT48/'R11'!AT47)</f>
        <v>0</v>
      </c>
      <c r="AU48" s="71">
        <f>LN('R11'!AU48/'R11'!AU47)</f>
        <v>0</v>
      </c>
      <c r="AV48" s="71">
        <f>LN('R11'!AV48/'R11'!AV47)</f>
        <v>0</v>
      </c>
      <c r="AW48" s="71">
        <f>LN('R11'!AW48/'R11'!AW47)</f>
        <v>0</v>
      </c>
      <c r="AX48" s="71">
        <f>LN('R11'!AX48/'R11'!AX47)</f>
        <v>0</v>
      </c>
      <c r="AY48" s="71">
        <f>LN('R11'!AY48/'R11'!AY47)</f>
        <v>0</v>
      </c>
      <c r="AZ48" s="71">
        <f>LN('R11'!AZ48/'R11'!AZ47)</f>
        <v>0</v>
      </c>
      <c r="BA48" s="71">
        <f>LN('R11'!BA48/'R11'!BA47)</f>
        <v>0</v>
      </c>
      <c r="BB48" s="71">
        <f>LN('R11'!BB48/'R11'!BB47)</f>
        <v>0</v>
      </c>
      <c r="BC48" s="71">
        <f>LN('R11'!BC48/'R11'!BC47)</f>
        <v>0</v>
      </c>
      <c r="BD48" s="71">
        <f>LN('R11'!BD48/'R11'!BD47)</f>
        <v>0</v>
      </c>
      <c r="BE48" s="71">
        <f>LN('R11'!BE48/'R11'!BE47)</f>
        <v>0</v>
      </c>
      <c r="BF48" s="71">
        <f>LN('R11'!BF48/'R11'!BF47)</f>
        <v>0</v>
      </c>
      <c r="BG48" s="71">
        <f>LN('R11'!BG48/'R11'!BG47)</f>
        <v>0</v>
      </c>
      <c r="BH48" s="71">
        <f>LN('R11'!BH48/'R11'!BH47)</f>
        <v>0</v>
      </c>
      <c r="BI48" s="71">
        <f>LN('R11'!BI48/'R11'!BI47)</f>
        <v>0</v>
      </c>
      <c r="BJ48" s="71">
        <f>LN('R11'!BJ48/'R11'!BJ47)</f>
        <v>0</v>
      </c>
      <c r="BK48" s="71">
        <f>LN('R11'!BK48/'R11'!BK47)</f>
        <v>0</v>
      </c>
    </row>
    <row r="49" spans="1:63">
      <c r="A49" s="134">
        <v>36595</v>
      </c>
      <c r="B49" s="132"/>
      <c r="C49" s="135">
        <v>34790</v>
      </c>
      <c r="D49" s="71">
        <f>LN('R11'!D49/'R11'!D48)</f>
        <v>-4.2523097385302796E-3</v>
      </c>
      <c r="E49" s="71">
        <f>LN('R11'!E49/'R11'!E48)</f>
        <v>-7.3046343788872202E-3</v>
      </c>
      <c r="F49" s="71">
        <f>LN('R11'!F49/'R11'!F48)</f>
        <v>2.5673955052459545E-3</v>
      </c>
      <c r="G49" s="71">
        <f>LN('R11'!G49/'R11'!G48)</f>
        <v>1.3245226750020505E-2</v>
      </c>
      <c r="H49" s="71">
        <f>LN('R11'!H49/'R11'!H48)</f>
        <v>1.2471444874419979E-2</v>
      </c>
      <c r="I49" s="71">
        <f>LN('R11'!I49/'R11'!I48)</f>
        <v>1.5341439363338018E-2</v>
      </c>
      <c r="J49" s="71">
        <f>LN('R11'!J49/'R11'!J48)</f>
        <v>1.2636584004512057E-2</v>
      </c>
      <c r="K49" s="71">
        <f>LN('R11'!K49/'R11'!K48)</f>
        <v>0</v>
      </c>
      <c r="L49" s="71">
        <f>LN('R11'!L49/'R11'!L48)</f>
        <v>0</v>
      </c>
      <c r="M49" s="71">
        <f>LN('R11'!M49/'R11'!M48)</f>
        <v>0</v>
      </c>
      <c r="N49" s="71">
        <f>LN('R11'!N49/'R11'!N48)</f>
        <v>0</v>
      </c>
      <c r="O49" s="71">
        <f>LN('R11'!O49/'R11'!O48)</f>
        <v>0</v>
      </c>
      <c r="P49" s="71">
        <f>LN('R11'!P49/'R11'!P48)</f>
        <v>0</v>
      </c>
      <c r="Q49" s="71">
        <f>LN('R11'!Q49/'R11'!Q48)</f>
        <v>0</v>
      </c>
      <c r="R49" s="71">
        <f>LN('R11'!R49/'R11'!R48)</f>
        <v>0</v>
      </c>
      <c r="S49" s="71">
        <f>LN('R11'!S49/'R11'!S48)</f>
        <v>8.1967672041784907E-3</v>
      </c>
      <c r="T49" s="71">
        <f>LN('R11'!T49/'R11'!T48)</f>
        <v>8.477390189042526E-3</v>
      </c>
      <c r="U49" s="71">
        <f>LN('R11'!U49/'R11'!U48)</f>
        <v>1.2024192966801812E-2</v>
      </c>
      <c r="V49" s="71">
        <f>LN('R11'!V49/'R11'!V48)</f>
        <v>0</v>
      </c>
      <c r="W49" s="71">
        <f>LN('R11'!W49/'R11'!W48)</f>
        <v>0</v>
      </c>
      <c r="X49" s="71">
        <f>LN('R11'!X49/'R11'!X48)</f>
        <v>0</v>
      </c>
      <c r="Y49" s="71">
        <f>LN('R11'!Y49/'R11'!Y48)</f>
        <v>-5.9880418446226691E-3</v>
      </c>
      <c r="Z49" s="71">
        <f>LN('R11'!Z49/'R11'!Z48)</f>
        <v>-6.1255934266827312E-3</v>
      </c>
      <c r="AA49" s="71">
        <f>LN('R11'!AA49/'R11'!AA48)</f>
        <v>-6.1255934266827312E-3</v>
      </c>
      <c r="AB49" s="71">
        <f>LN('R11'!AB49/'R11'!AB48)</f>
        <v>-3.1397200046676412E-3</v>
      </c>
      <c r="AC49" s="71">
        <f>LN('R11'!AC49/'R11'!AC48)</f>
        <v>-3.1645596029629139E-3</v>
      </c>
      <c r="AD49" s="71">
        <f>LN('R11'!AD49/'R11'!AD48)</f>
        <v>-2.770084873815601E-3</v>
      </c>
      <c r="AE49" s="71">
        <f>LN('R11'!AE49/'R11'!AE48)</f>
        <v>6.5093801855170162E-3</v>
      </c>
      <c r="AF49" s="71">
        <f>LN('R11'!AF49/'R11'!AF48)</f>
        <v>7.1313106110766156E-3</v>
      </c>
      <c r="AG49" s="71">
        <f>LN('R11'!AG49/'R11'!AG48)</f>
        <v>1.0346292054144267E-2</v>
      </c>
      <c r="AH49" s="71">
        <f>LN('R11'!AH49/'R11'!AH48)</f>
        <v>-4.9813303502042484E-3</v>
      </c>
      <c r="AI49" s="71">
        <f>LN('R11'!AI49/'R11'!AI48)</f>
        <v>-6.1444125723409855E-3</v>
      </c>
      <c r="AJ49" s="71">
        <f>LN('R11'!AJ49/'R11'!AJ48)</f>
        <v>-6.1444125723409855E-3</v>
      </c>
      <c r="AK49" s="71">
        <f>LN('R11'!AK49/'R11'!AK48)</f>
        <v>-9.0226175996374197E-3</v>
      </c>
      <c r="AL49" s="71">
        <f>LN('R11'!AL49/'R11'!AL48)</f>
        <v>-9.2308347755304318E-3</v>
      </c>
      <c r="AM49" s="71">
        <f>LN('R11'!AM49/'R11'!AM48)</f>
        <v>-9.2308347755304318E-3</v>
      </c>
      <c r="AN49" s="71">
        <f>LN('R11'!AN49/'R11'!AN48)</f>
        <v>-6.309169193264721E-3</v>
      </c>
      <c r="AO49" s="71">
        <f>LN('R11'!AO49/'R11'!AO48)</f>
        <v>-6.3593219082923921E-3</v>
      </c>
      <c r="AP49" s="71">
        <f>LN('R11'!AP49/'R11'!AP48)</f>
        <v>-5.5632966853286035E-3</v>
      </c>
      <c r="AQ49" s="71">
        <f>LN('R11'!AQ49/'R11'!AQ48)</f>
        <v>6.4672820402629765E-3</v>
      </c>
      <c r="AR49" s="71">
        <f>LN('R11'!AR49/'R11'!AR48)</f>
        <v>7.0945154064911012E-3</v>
      </c>
      <c r="AS49" s="71">
        <f>LN('R11'!AS49/'R11'!AS48)</f>
        <v>1.0280833929068292E-2</v>
      </c>
      <c r="AT49" s="71">
        <f>LN('R11'!AT49/'R11'!AT48)</f>
        <v>-7.5000351565465521E-3</v>
      </c>
      <c r="AU49" s="71">
        <f>LN('R11'!AU49/'R11'!AU48)</f>
        <v>-9.2593254127967123E-3</v>
      </c>
      <c r="AV49" s="71">
        <f>LN('R11'!AV49/'R11'!AV48)</f>
        <v>-9.2593254127967123E-3</v>
      </c>
      <c r="AW49" s="71">
        <f>LN('R11'!AW49/'R11'!AW48)</f>
        <v>-1.2084739215071886E-2</v>
      </c>
      <c r="AX49" s="71">
        <f>LN('R11'!AX49/'R11'!AX48)</f>
        <v>-1.2364917970949765E-2</v>
      </c>
      <c r="AY49" s="71">
        <f>LN('R11'!AY49/'R11'!AY48)</f>
        <v>-1.2364917970949765E-2</v>
      </c>
      <c r="AZ49" s="71">
        <f>LN('R11'!AZ49/'R11'!AZ48)</f>
        <v>-9.5087879690273006E-3</v>
      </c>
      <c r="BA49" s="71">
        <f>LN('R11'!BA49/'R11'!BA48)</f>
        <v>-9.5847379129874021E-3</v>
      </c>
      <c r="BB49" s="71">
        <f>LN('R11'!BB49/'R11'!BB48)</f>
        <v>-8.379937306750922E-3</v>
      </c>
      <c r="BC49" s="71">
        <f>LN('R11'!BC49/'R11'!BC48)</f>
        <v>6.4412461028570747E-3</v>
      </c>
      <c r="BD49" s="71">
        <f>LN('R11'!BD49/'R11'!BD48)</f>
        <v>7.0717106021397445E-3</v>
      </c>
      <c r="BE49" s="71">
        <f>LN('R11'!BE49/'R11'!BE48)</f>
        <v>1.0240341554244041E-2</v>
      </c>
      <c r="BF49" s="71">
        <f>LN('R11'!BF49/'R11'!BF48)</f>
        <v>-1.003772543351115E-2</v>
      </c>
      <c r="BG49" s="71">
        <f>LN('R11'!BG49/'R11'!BG48)</f>
        <v>-1.2403259783420136E-2</v>
      </c>
      <c r="BH49" s="71">
        <f>LN('R11'!BH49/'R11'!BH48)</f>
        <v>-1.2403259783420136E-2</v>
      </c>
      <c r="BI49" s="71">
        <f>LN('R11'!BI49/'R11'!BI48)</f>
        <v>-1.2121360532344963E-2</v>
      </c>
      <c r="BJ49" s="71">
        <f>LN('R11'!BJ49/'R11'!BJ48)</f>
        <v>-1.2403259783420136E-2</v>
      </c>
      <c r="BK49" s="71">
        <f>LN('R11'!BK49/'R11'!BK48)</f>
        <v>-1.2403259783420136E-2</v>
      </c>
    </row>
    <row r="50" spans="1:63">
      <c r="A50" s="134">
        <v>36598</v>
      </c>
      <c r="B50" s="132"/>
      <c r="C50" s="135">
        <v>34790</v>
      </c>
      <c r="D50" s="71">
        <f>LN('R11'!D50/'R11'!D49)</f>
        <v>2.1083001563004227E-2</v>
      </c>
      <c r="E50" s="71">
        <f>LN('R11'!E50/'R11'!E49)</f>
        <v>1.4556297774207454E-2</v>
      </c>
      <c r="F50" s="71">
        <f>LN('R11'!F50/'R11'!F49)</f>
        <v>2.7814688182877193E-2</v>
      </c>
      <c r="G50" s="71">
        <f>LN('R11'!G50/'R11'!G49)</f>
        <v>2.9175489133931688E-2</v>
      </c>
      <c r="H50" s="71">
        <f>LN('R11'!H50/'R11'!H49)</f>
        <v>3.2410987106880174E-2</v>
      </c>
      <c r="I50" s="71">
        <f>LN('R11'!I50/'R11'!I49)</f>
        <v>3.1936481163046829E-2</v>
      </c>
      <c r="J50" s="71">
        <f>LN('R11'!J50/'R11'!J49)</f>
        <v>0</v>
      </c>
      <c r="K50" s="71">
        <f>LN('R11'!K50/'R11'!K49)</f>
        <v>0</v>
      </c>
      <c r="L50" s="71">
        <f>LN('R11'!L50/'R11'!L49)</f>
        <v>7.1891035724692557E-3</v>
      </c>
      <c r="M50" s="71">
        <f>LN('R11'!M50/'R11'!M49)</f>
        <v>0</v>
      </c>
      <c r="N50" s="71">
        <f>LN('R11'!N50/'R11'!N49)</f>
        <v>7.6045993852192125E-3</v>
      </c>
      <c r="O50" s="71">
        <f>LN('R11'!O50/'R11'!O49)</f>
        <v>0</v>
      </c>
      <c r="P50" s="71">
        <f>LN('R11'!P50/'R11'!P49)</f>
        <v>0</v>
      </c>
      <c r="Q50" s="71">
        <f>LN('R11'!Q50/'R11'!Q49)</f>
        <v>1.5625317903080815E-2</v>
      </c>
      <c r="R50" s="71">
        <f>LN('R11'!R50/'R11'!R49)</f>
        <v>2.0478531343540701E-2</v>
      </c>
      <c r="S50" s="71">
        <f>LN('R11'!S50/'R11'!S49)</f>
        <v>3.2131278182793196E-2</v>
      </c>
      <c r="T50" s="71">
        <f>LN('R11'!T50/'R11'!T49)</f>
        <v>2.8801990903706182E-2</v>
      </c>
      <c r="U50" s="71">
        <f>LN('R11'!U50/'R11'!U49)</f>
        <v>2.3623145763435893E-2</v>
      </c>
      <c r="V50" s="71">
        <f>LN('R11'!V50/'R11'!V49)</f>
        <v>0</v>
      </c>
      <c r="W50" s="71">
        <f>LN('R11'!W50/'R11'!W49)</f>
        <v>0</v>
      </c>
      <c r="X50" s="71">
        <f>LN('R11'!X50/'R11'!X49)</f>
        <v>7.6278020488860674E-3</v>
      </c>
      <c r="Y50" s="71">
        <f>LN('R11'!Y50/'R11'!Y49)</f>
        <v>0</v>
      </c>
      <c r="Z50" s="71">
        <f>LN('R11'!Z50/'R11'!Z49)</f>
        <v>7.6511467355197295E-3</v>
      </c>
      <c r="AA50" s="71">
        <f>LN('R11'!AA50/'R11'!AA49)</f>
        <v>0</v>
      </c>
      <c r="AB50" s="71">
        <f>LN('R11'!AB50/'R11'!AB49)</f>
        <v>0</v>
      </c>
      <c r="AC50" s="71">
        <f>LN('R11'!AC50/'R11'!AC49)</f>
        <v>1.5723594379456876E-2</v>
      </c>
      <c r="AD50" s="71">
        <f>LN('R11'!AD50/'R11'!AD49)</f>
        <v>2.0590981443927153E-2</v>
      </c>
      <c r="AE50" s="71">
        <f>LN('R11'!AE50/'R11'!AE49)</f>
        <v>3.1926095393062327E-2</v>
      </c>
      <c r="AF50" s="71">
        <f>LN('R11'!AF50/'R11'!AF49)</f>
        <v>2.8655255760376148E-2</v>
      </c>
      <c r="AG50" s="71">
        <f>LN('R11'!AG50/'R11'!AG49)</f>
        <v>2.3475256421366449E-2</v>
      </c>
      <c r="AH50" s="71">
        <f>LN('R11'!AH50/'R11'!AH49)</f>
        <v>0</v>
      </c>
      <c r="AI50" s="71">
        <f>LN('R11'!AI50/'R11'!AI49)</f>
        <v>0</v>
      </c>
      <c r="AJ50" s="71">
        <f>LN('R11'!AJ50/'R11'!AJ49)</f>
        <v>7.6746347531086662E-3</v>
      </c>
      <c r="AK50" s="71">
        <f>LN('R11'!AK50/'R11'!AK49)</f>
        <v>0</v>
      </c>
      <c r="AL50" s="71">
        <f>LN('R11'!AL50/'R11'!AL49)</f>
        <v>7.6982674257523361E-3</v>
      </c>
      <c r="AM50" s="71">
        <f>LN('R11'!AM50/'R11'!AM49)</f>
        <v>0</v>
      </c>
      <c r="AN50" s="71">
        <f>LN('R11'!AN50/'R11'!AN49)</f>
        <v>0</v>
      </c>
      <c r="AO50" s="71">
        <f>LN('R11'!AO50/'R11'!AO49)</f>
        <v>1.5823114939242659E-2</v>
      </c>
      <c r="AP50" s="71">
        <f>LN('R11'!AP50/'R11'!AP49)</f>
        <v>2.0704673361691201E-2</v>
      </c>
      <c r="AQ50" s="71">
        <f>LN('R11'!AQ50/'R11'!AQ49)</f>
        <v>2.9378849732873021E-2</v>
      </c>
      <c r="AR50" s="71">
        <f>LN('R11'!AR50/'R11'!AR49)</f>
        <v>2.6634421587883272E-2</v>
      </c>
      <c r="AS50" s="71">
        <f>LN('R11'!AS50/'R11'!AS49)</f>
        <v>2.3329207323051295E-2</v>
      </c>
      <c r="AT50" s="71">
        <f>LN('R11'!AT50/'R11'!AT49)</f>
        <v>0</v>
      </c>
      <c r="AU50" s="71">
        <f>LN('R11'!AU50/'R11'!AU49)</f>
        <v>0</v>
      </c>
      <c r="AV50" s="71">
        <f>LN('R11'!AV50/'R11'!AV49)</f>
        <v>7.7220460939103185E-3</v>
      </c>
      <c r="AW50" s="71">
        <f>LN('R11'!AW50/'R11'!AW49)</f>
        <v>0</v>
      </c>
      <c r="AX50" s="71">
        <f>LN('R11'!AX50/'R11'!AX49)</f>
        <v>7.7459721146553289E-3</v>
      </c>
      <c r="AY50" s="71">
        <f>LN('R11'!AY50/'R11'!AY49)</f>
        <v>0</v>
      </c>
      <c r="AZ50" s="71">
        <f>LN('R11'!AZ50/'R11'!AZ49)</f>
        <v>0</v>
      </c>
      <c r="BA50" s="71">
        <f>LN('R11'!BA50/'R11'!BA49)</f>
        <v>1.5923903356723144E-2</v>
      </c>
      <c r="BB50" s="71">
        <f>LN('R11'!BB50/'R11'!BB49)</f>
        <v>2.0819627782390004E-2</v>
      </c>
      <c r="BC50" s="71">
        <f>LN('R11'!BC50/'R11'!BC49)</f>
        <v>2.6921657566264523E-2</v>
      </c>
      <c r="BD50" s="71">
        <f>LN('R11'!BD50/'R11'!BD49)</f>
        <v>2.4676987712440521E-2</v>
      </c>
      <c r="BE50" s="71">
        <f>LN('R11'!BE50/'R11'!BE49)</f>
        <v>2.0939113220109953E-2</v>
      </c>
      <c r="BF50" s="71">
        <f>LN('R11'!BF50/'R11'!BF49)</f>
        <v>-1.2618298204220542E-3</v>
      </c>
      <c r="BG50" s="71">
        <f>LN('R11'!BG50/'R11'!BG49)</f>
        <v>-1.5612805669524645E-3</v>
      </c>
      <c r="BH50" s="71">
        <f>LN('R11'!BH50/'R11'!BH49)</f>
        <v>6.2208598751025326E-3</v>
      </c>
      <c r="BI50" s="71">
        <f>LN('R11'!BI50/'R11'!BI49)</f>
        <v>0</v>
      </c>
      <c r="BJ50" s="71">
        <f>LN('R11'!BJ50/'R11'!BJ49)</f>
        <v>7.7700468619318584E-3</v>
      </c>
      <c r="BK50" s="71">
        <f>LN('R11'!BK50/'R11'!BK49)</f>
        <v>0</v>
      </c>
    </row>
    <row r="51" spans="1:63">
      <c r="A51" s="134">
        <v>36599</v>
      </c>
      <c r="B51" s="132"/>
      <c r="C51" s="135">
        <v>34790</v>
      </c>
      <c r="D51" s="71">
        <f>LN('R11'!D51/'R11'!D50)</f>
        <v>1.1065119812472607E-2</v>
      </c>
      <c r="E51" s="71">
        <f>LN('R11'!E51/'R11'!E50)</f>
        <v>3.2696587076338005E-2</v>
      </c>
      <c r="F51" s="71">
        <f>LN('R11'!F51/'R11'!F50)</f>
        <v>0</v>
      </c>
      <c r="G51" s="71">
        <f>LN('R11'!G51/'R11'!G50)</f>
        <v>7.9554914411146798E-3</v>
      </c>
      <c r="H51" s="71">
        <f>LN('R11'!H51/'R11'!H50)</f>
        <v>1.2551153154515167E-2</v>
      </c>
      <c r="I51" s="71">
        <f>LN('R11'!I51/'R11'!I50)</f>
        <v>3.8729715336640077E-3</v>
      </c>
      <c r="J51" s="71">
        <f>LN('R11'!J51/'R11'!J50)</f>
        <v>1.9220489940107648E-2</v>
      </c>
      <c r="K51" s="71">
        <f>LN('R11'!K51/'R11'!K50)</f>
        <v>1.4472032608534469E-2</v>
      </c>
      <c r="L51" s="71">
        <f>LN('R11'!L51/'R11'!L50)</f>
        <v>7.1377890482925274E-3</v>
      </c>
      <c r="M51" s="71">
        <f>LN('R11'!M51/'R11'!M50)</f>
        <v>2.9413885206293407E-2</v>
      </c>
      <c r="N51" s="71">
        <f>LN('R11'!N51/'R11'!N50)</f>
        <v>9.0498355199178562E-3</v>
      </c>
      <c r="O51" s="71">
        <f>LN('R11'!O51/'R11'!O50)</f>
        <v>1.6910472148316539E-2</v>
      </c>
      <c r="P51" s="71">
        <f>LN('R11'!P51/'R11'!P50)</f>
        <v>3.0771658666753687E-2</v>
      </c>
      <c r="Q51" s="71">
        <f>LN('R11'!Q51/'R11'!Q50)</f>
        <v>2.2989518224698781E-2</v>
      </c>
      <c r="R51" s="71">
        <f>LN('R11'!R51/'R11'!R50)</f>
        <v>2.6668247082161273E-2</v>
      </c>
      <c r="S51" s="71">
        <f>LN('R11'!S51/'R11'!S50)</f>
        <v>0</v>
      </c>
      <c r="T51" s="71">
        <f>LN('R11'!T51/'R11'!T50)</f>
        <v>9.4192219164915582E-3</v>
      </c>
      <c r="U51" s="71">
        <f>LN('R11'!U51/'R11'!U50)</f>
        <v>6.2063814425372841E-3</v>
      </c>
      <c r="V51" s="71">
        <f>LN('R11'!V51/'R11'!V50)</f>
        <v>1.8462062839735352E-2</v>
      </c>
      <c r="W51" s="71">
        <f>LN('R11'!W51/'R11'!W50)</f>
        <v>1.5197860909431522E-2</v>
      </c>
      <c r="X51" s="71">
        <f>LN('R11'!X51/'R11'!X50)</f>
        <v>7.570058860545294E-3</v>
      </c>
      <c r="Y51" s="71">
        <f>LN('R11'!Y51/'R11'!Y50)</f>
        <v>2.3739987303073085E-2</v>
      </c>
      <c r="Z51" s="71">
        <f>LN('R11'!Z51/'R11'!Z50)</f>
        <v>3.044142381228273E-3</v>
      </c>
      <c r="AA51" s="71">
        <f>LN('R11'!AA51/'R11'!AA50)</f>
        <v>1.069528911674795E-2</v>
      </c>
      <c r="AB51" s="71">
        <f>LN('R11'!AB51/'R11'!AB50)</f>
        <v>2.4845998586530804E-2</v>
      </c>
      <c r="AC51" s="71">
        <f>LN('R11'!AC51/'R11'!AC50)</f>
        <v>1.7015105005982974E-2</v>
      </c>
      <c r="AD51" s="71">
        <f>LN('R11'!AD51/'R11'!AD50)</f>
        <v>2.1506205220963682E-2</v>
      </c>
      <c r="AE51" s="71">
        <f>LN('R11'!AE51/'R11'!AE50)</f>
        <v>-3.1471308430187387E-3</v>
      </c>
      <c r="AF51" s="71">
        <f>LN('R11'!AF51/'R11'!AF50)</f>
        <v>6.8814785164113511E-3</v>
      </c>
      <c r="AG51" s="71">
        <f>LN('R11'!AG51/'R11'!AG50)</f>
        <v>3.0888055445861999E-3</v>
      </c>
      <c r="AH51" s="71">
        <f>LN('R11'!AH51/'R11'!AH50)</f>
        <v>1.3639393093318764E-2</v>
      </c>
      <c r="AI51" s="71">
        <f>LN('R11'!AI51/'R11'!AI50)</f>
        <v>9.2025189311619199E-3</v>
      </c>
      <c r="AJ51" s="71">
        <f>LN('R11'!AJ51/'R11'!AJ50)</f>
        <v>1.5278841780531714E-3</v>
      </c>
      <c r="AK51" s="71">
        <f>LN('R11'!AK51/'R11'!AK50)</f>
        <v>2.0927520105955819E-2</v>
      </c>
      <c r="AL51" s="71">
        <f>LN('R11'!AL51/'R11'!AL50)</f>
        <v>0</v>
      </c>
      <c r="AM51" s="71">
        <f>LN('R11'!AM51/'R11'!AM50)</f>
        <v>7.6982674257523361E-3</v>
      </c>
      <c r="AN51" s="71">
        <f>LN('R11'!AN51/'R11'!AN50)</f>
        <v>2.1910109635744326E-2</v>
      </c>
      <c r="AO51" s="71">
        <f>LN('R11'!AO51/'R11'!AO50)</f>
        <v>1.4029848210438267E-2</v>
      </c>
      <c r="AP51" s="71">
        <f>LN('R11'!AP51/'R11'!AP50)</f>
        <v>1.8945086242449203E-2</v>
      </c>
      <c r="AQ51" s="71">
        <f>LN('R11'!AQ51/'R11'!AQ50)</f>
        <v>-5.4923637480260318E-3</v>
      </c>
      <c r="AR51" s="71">
        <f>LN('R11'!AR51/'R11'!AR50)</f>
        <v>4.9937681804869743E-3</v>
      </c>
      <c r="AS51" s="71">
        <f>LN('R11'!AS51/'R11'!AS50)</f>
        <v>-1.5384618419056197E-3</v>
      </c>
      <c r="AT51" s="71">
        <f>LN('R11'!AT51/'R11'!AT50)</f>
        <v>1.1229063716413067E-2</v>
      </c>
      <c r="AU51" s="71">
        <f>LN('R11'!AU51/'R11'!AU50)</f>
        <v>6.1823999083175599E-3</v>
      </c>
      <c r="AV51" s="71">
        <f>LN('R11'!AV51/'R11'!AV50)</f>
        <v>-1.5396461855927501E-3</v>
      </c>
      <c r="AW51" s="71">
        <f>LN('R11'!AW51/'R11'!AW50)</f>
        <v>1.956420564636447E-2</v>
      </c>
      <c r="AX51" s="71">
        <f>LN('R11'!AX51/'R11'!AX50)</f>
        <v>-1.5444018513740248E-3</v>
      </c>
      <c r="AY51" s="71">
        <f>LN('R11'!AY51/'R11'!AY50)</f>
        <v>6.2015702632813273E-3</v>
      </c>
      <c r="AZ51" s="71">
        <f>LN('R11'!AZ51/'R11'!AZ50)</f>
        <v>2.0489290452471415E-2</v>
      </c>
      <c r="BA51" s="71">
        <f>LN('R11'!BA51/'R11'!BA50)</f>
        <v>1.2559034776493835E-2</v>
      </c>
      <c r="BB51" s="71">
        <f>LN('R11'!BB51/'R11'!BB50)</f>
        <v>1.7699577099400857E-2</v>
      </c>
      <c r="BC51" s="71">
        <f>LN('R11'!BC51/'R11'!BC50)</f>
        <v>-5.4837583562563526E-3</v>
      </c>
      <c r="BD51" s="71">
        <f>LN('R11'!BD51/'R11'!BD50)</f>
        <v>4.9875415110391882E-3</v>
      </c>
      <c r="BE51" s="71">
        <f>LN('R11'!BE51/'R11'!BE50)</f>
        <v>-1.5360986123400062E-3</v>
      </c>
      <c r="BF51" s="71">
        <f>LN('R11'!BF51/'R11'!BF50)</f>
        <v>1.1299555253933247E-2</v>
      </c>
      <c r="BG51" s="71">
        <f>LN('R11'!BG51/'R11'!BG50)</f>
        <v>6.2305497506361628E-3</v>
      </c>
      <c r="BH51" s="71">
        <f>LN('R11'!BH51/'R11'!BH50)</f>
        <v>-1.551590691418833E-3</v>
      </c>
      <c r="BI51" s="71">
        <f>LN('R11'!BI51/'R11'!BI50)</f>
        <v>1.962327118413959E-2</v>
      </c>
      <c r="BJ51" s="71">
        <f>LN('R11'!BJ51/'R11'!BJ50)</f>
        <v>-1.5491869868292669E-3</v>
      </c>
      <c r="BK51" s="71">
        <f>LN('R11'!BK51/'R11'!BK50)</f>
        <v>6.2208598751025326E-3</v>
      </c>
    </row>
    <row r="52" spans="1:63">
      <c r="A52" s="134">
        <v>36600</v>
      </c>
      <c r="B52" s="132"/>
      <c r="C52" s="135">
        <v>34790</v>
      </c>
      <c r="D52" s="71">
        <f>LN('R11'!D52/'R11'!D51)</f>
        <v>4.1180566089173264E-3</v>
      </c>
      <c r="E52" s="71">
        <f>LN('R11'!E52/'R11'!E51)</f>
        <v>3.0983545519967227E-2</v>
      </c>
      <c r="F52" s="71">
        <f>LN('R11'!F52/'R11'!F51)</f>
        <v>2.6454941751180489E-2</v>
      </c>
      <c r="G52" s="71">
        <f>LN('R11'!G52/'R11'!G51)</f>
        <v>5.1373359381779527E-3</v>
      </c>
      <c r="H52" s="71">
        <f>LN('R11'!H52/'R11'!H51)</f>
        <v>1.5578753734973255E-3</v>
      </c>
      <c r="I52" s="71">
        <f>LN('R11'!I52/'R11'!I51)</f>
        <v>5.7814768864214525E-3</v>
      </c>
      <c r="J52" s="71">
        <f>LN('R11'!J52/'R11'!J51)</f>
        <v>-3.3651181503134473E-3</v>
      </c>
      <c r="K52" s="71">
        <f>LN('R11'!K52/'R11'!K51)</f>
        <v>0</v>
      </c>
      <c r="L52" s="71">
        <f>LN('R11'!L52/'R11'!L51)</f>
        <v>0</v>
      </c>
      <c r="M52" s="71">
        <f>LN('R11'!M52/'R11'!M51)</f>
        <v>0</v>
      </c>
      <c r="N52" s="71">
        <f>LN('R11'!N52/'R11'!N51)</f>
        <v>0</v>
      </c>
      <c r="O52" s="71">
        <f>LN('R11'!O52/'R11'!O51)</f>
        <v>0</v>
      </c>
      <c r="P52" s="71">
        <f>LN('R11'!P52/'R11'!P51)</f>
        <v>1.5037877364540502E-2</v>
      </c>
      <c r="Q52" s="71">
        <f>LN('R11'!Q52/'R11'!Q51)</f>
        <v>1.5037877364540502E-2</v>
      </c>
      <c r="R52" s="71">
        <f>LN('R11'!R52/'R11'!R51)</f>
        <v>1.3072081567352701E-2</v>
      </c>
      <c r="S52" s="71">
        <f>LN('R11'!S52/'R11'!S51)</f>
        <v>0</v>
      </c>
      <c r="T52" s="71">
        <f>LN('R11'!T52/'R11'!T51)</f>
        <v>4.676547883901803E-3</v>
      </c>
      <c r="U52" s="71">
        <f>LN('R11'!U52/'R11'!U51)</f>
        <v>5.0144753096871969E-3</v>
      </c>
      <c r="V52" s="71">
        <f>LN('R11'!V52/'R11'!V51)</f>
        <v>1.212136053234482E-2</v>
      </c>
      <c r="W52" s="71">
        <f>LN('R11'!W52/'R11'!W51)</f>
        <v>0</v>
      </c>
      <c r="X52" s="71">
        <f>LN('R11'!X52/'R11'!X51)</f>
        <v>0</v>
      </c>
      <c r="Y52" s="71">
        <f>LN('R11'!Y52/'R11'!Y51)</f>
        <v>0</v>
      </c>
      <c r="Z52" s="71">
        <f>LN('R11'!Z52/'R11'!Z51)</f>
        <v>0</v>
      </c>
      <c r="AA52" s="71">
        <f>LN('R11'!AA52/'R11'!AA51)</f>
        <v>0</v>
      </c>
      <c r="AB52" s="71">
        <f>LN('R11'!AB52/'R11'!AB51)</f>
        <v>1.522099401035517E-2</v>
      </c>
      <c r="AC52" s="71">
        <f>LN('R11'!AC52/'R11'!AC51)</f>
        <v>1.522099401035517E-2</v>
      </c>
      <c r="AD52" s="71">
        <f>LN('R11'!AD52/'R11'!AD51)</f>
        <v>1.3210231736806482E-2</v>
      </c>
      <c r="AE52" s="71">
        <f>LN('R11'!AE52/'R11'!AE51)</f>
        <v>0</v>
      </c>
      <c r="AF52" s="71">
        <f>LN('R11'!AF52/'R11'!AF51)</f>
        <v>4.6649128290326535E-3</v>
      </c>
      <c r="AG52" s="71">
        <f>LN('R11'!AG52/'R11'!AG51)</f>
        <v>4.9990490571126473E-3</v>
      </c>
      <c r="AH52" s="71">
        <f>LN('R11'!AH52/'R11'!AH51)</f>
        <v>1.2240054894502006E-2</v>
      </c>
      <c r="AI52" s="71">
        <f>LN('R11'!AI52/'R11'!AI51)</f>
        <v>0</v>
      </c>
      <c r="AJ52" s="71">
        <f>LN('R11'!AJ52/'R11'!AJ51)</f>
        <v>0</v>
      </c>
      <c r="AK52" s="71">
        <f>LN('R11'!AK52/'R11'!AK51)</f>
        <v>-5.9347355198144658E-3</v>
      </c>
      <c r="AL52" s="71">
        <f>LN('R11'!AL52/'R11'!AL51)</f>
        <v>-6.1538655743783354E-3</v>
      </c>
      <c r="AM52" s="71">
        <f>LN('R11'!AM52/'R11'!AM51)</f>
        <v>-6.1538655743783354E-3</v>
      </c>
      <c r="AN52" s="71">
        <f>LN('R11'!AN52/'R11'!AN51)</f>
        <v>9.2450581440512089E-3</v>
      </c>
      <c r="AO52" s="71">
        <f>LN('R11'!AO52/'R11'!AO51)</f>
        <v>9.2450581440512089E-3</v>
      </c>
      <c r="AP52" s="71">
        <f>LN('R11'!AP52/'R11'!AP51)</f>
        <v>8.010723746078979E-3</v>
      </c>
      <c r="AQ52" s="71">
        <f>LN('R11'!AQ52/'R11'!AQ51)</f>
        <v>0</v>
      </c>
      <c r="AR52" s="71">
        <f>LN('R11'!AR52/'R11'!AR51)</f>
        <v>4.6591169853094395E-3</v>
      </c>
      <c r="AS52" s="71">
        <f>LN('R11'!AS52/'R11'!AS51)</f>
        <v>4.9913714685841312E-3</v>
      </c>
      <c r="AT52" s="71">
        <f>LN('R11'!AT52/'R11'!AT51)</f>
        <v>7.4165976550498395E-3</v>
      </c>
      <c r="AU52" s="71">
        <f>LN('R11'!AU52/'R11'!AU51)</f>
        <v>-6.1823999083175391E-3</v>
      </c>
      <c r="AV52" s="71">
        <f>LN('R11'!AV52/'R11'!AV51)</f>
        <v>-6.1823999083175391E-3</v>
      </c>
      <c r="AW52" s="71">
        <f>LN('R11'!AW52/'R11'!AW51)</f>
        <v>-1.3503581034673435E-2</v>
      </c>
      <c r="AX52" s="71">
        <f>LN('R11'!AX52/'R11'!AX51)</f>
        <v>-1.4008011156110722E-2</v>
      </c>
      <c r="AY52" s="71">
        <f>LN('R11'!AY52/'R11'!AY51)</f>
        <v>-1.4008011156110722E-2</v>
      </c>
      <c r="AZ52" s="71">
        <f>LN('R11'!AZ52/'R11'!AZ51)</f>
        <v>1.5588467692913214E-3</v>
      </c>
      <c r="BA52" s="71">
        <f>LN('R11'!BA52/'R11'!BA51)</f>
        <v>1.5588467692913214E-3</v>
      </c>
      <c r="BB52" s="71">
        <f>LN('R11'!BB52/'R11'!BB51)</f>
        <v>1.3486178712936849E-3</v>
      </c>
      <c r="BC52" s="71">
        <f>LN('R11'!BC52/'R11'!BC51)</f>
        <v>0</v>
      </c>
      <c r="BD52" s="71">
        <f>LN('R11'!BD52/'R11'!BD51)</f>
        <v>4.6533355256413497E-3</v>
      </c>
      <c r="BE52" s="71">
        <f>LN('R11'!BE52/'R11'!BE51)</f>
        <v>4.983717426572728E-3</v>
      </c>
      <c r="BF52" s="71">
        <f>LN('R11'!BF52/'R11'!BF51)</f>
        <v>1.2476607981552772E-3</v>
      </c>
      <c r="BG52" s="71">
        <f>LN('R11'!BG52/'R11'!BG51)</f>
        <v>-1.4073727211662078E-2</v>
      </c>
      <c r="BH52" s="71">
        <f>LN('R11'!BH52/'R11'!BH51)</f>
        <v>-1.4073727211662078E-2</v>
      </c>
      <c r="BI52" s="71">
        <f>LN('R11'!BI52/'R11'!BI51)</f>
        <v>-1.354422510775726E-2</v>
      </c>
      <c r="BJ52" s="71">
        <f>LN('R11'!BJ52/'R11'!BJ51)</f>
        <v>-1.4051753455650302E-2</v>
      </c>
      <c r="BK52" s="71">
        <f>LN('R11'!BK52/'R11'!BK51)</f>
        <v>-1.4051753455650302E-2</v>
      </c>
    </row>
    <row r="53" spans="1:63">
      <c r="A53" s="134">
        <v>36601</v>
      </c>
      <c r="B53" s="132"/>
      <c r="C53" s="135">
        <v>34790</v>
      </c>
      <c r="D53" s="71">
        <f>LN('R11'!D53/'R11'!D52)</f>
        <v>6.8259650703998906E-3</v>
      </c>
      <c r="E53" s="71">
        <f>LN('R11'!E53/'R11'!E52)</f>
        <v>6.7567824628796871E-3</v>
      </c>
      <c r="F53" s="71">
        <f>LN('R11'!F53/'R11'!F52)</f>
        <v>0</v>
      </c>
      <c r="G53" s="71">
        <f>LN('R11'!G53/'R11'!G52)</f>
        <v>-7.9145644639660017E-3</v>
      </c>
      <c r="H53" s="71">
        <f>LN('R11'!H53/'R11'!H52)</f>
        <v>-9.3838661689201516E-3</v>
      </c>
      <c r="I53" s="71">
        <f>LN('R11'!I53/'R11'!I52)</f>
        <v>-7.7160876658627468E-3</v>
      </c>
      <c r="J53" s="71">
        <f>LN('R11'!J53/'R11'!J52)</f>
        <v>0</v>
      </c>
      <c r="K53" s="71">
        <f>LN('R11'!K53/'R11'!K52)</f>
        <v>2.8694424279529607E-3</v>
      </c>
      <c r="L53" s="71">
        <f>LN('R11'!L53/'R11'!L52)</f>
        <v>2.8409110016038709E-3</v>
      </c>
      <c r="M53" s="71">
        <f>LN('R11'!M53/'R11'!M52)</f>
        <v>7.2202479734870973E-3</v>
      </c>
      <c r="N53" s="71">
        <f>LN('R11'!N53/'R11'!N52)</f>
        <v>5.9880418446226933E-3</v>
      </c>
      <c r="O53" s="71">
        <f>LN('R11'!O53/'R11'!O52)</f>
        <v>6.0790460763821925E-3</v>
      </c>
      <c r="P53" s="71">
        <f>LN('R11'!P53/'R11'!P52)</f>
        <v>7.4349784875179905E-3</v>
      </c>
      <c r="Q53" s="71">
        <f>LN('R11'!Q53/'R11'!Q52)</f>
        <v>7.4349784875179905E-3</v>
      </c>
      <c r="R53" s="71">
        <f>LN('R11'!R53/'R11'!R52)</f>
        <v>0</v>
      </c>
      <c r="S53" s="71">
        <f>LN('R11'!S53/'R11'!S52)</f>
        <v>-7.9365495957363034E-3</v>
      </c>
      <c r="T53" s="71">
        <f>LN('R11'!T53/'R11'!T52)</f>
        <v>-8.7473222543833842E-3</v>
      </c>
      <c r="U53" s="71">
        <f>LN('R11'!U53/'R11'!U52)</f>
        <v>-5.4012476989606607E-3</v>
      </c>
      <c r="V53" s="71">
        <f>LN('R11'!V53/'R11'!V52)</f>
        <v>0</v>
      </c>
      <c r="W53" s="71">
        <f>LN('R11'!W53/'R11'!W52)</f>
        <v>3.0120504699916212E-3</v>
      </c>
      <c r="X53" s="71">
        <f>LN('R11'!X53/'R11'!X52)</f>
        <v>3.0120504699916212E-3</v>
      </c>
      <c r="Y53" s="71">
        <f>LN('R11'!Y53/'R11'!Y52)</f>
        <v>7.304634378887234E-3</v>
      </c>
      <c r="Z53" s="71">
        <f>LN('R11'!Z53/'R11'!Z52)</f>
        <v>6.0606246116911748E-3</v>
      </c>
      <c r="AA53" s="71">
        <f>LN('R11'!AA53/'R11'!AA52)</f>
        <v>6.0606246116911748E-3</v>
      </c>
      <c r="AB53" s="71">
        <f>LN('R11'!AB53/'R11'!AB52)</f>
        <v>7.5244899786155008E-3</v>
      </c>
      <c r="AC53" s="71">
        <f>LN('R11'!AC53/'R11'!AC52)</f>
        <v>7.5244899786155008E-3</v>
      </c>
      <c r="AD53" s="71">
        <f>LN('R11'!AD53/'R11'!AD52)</f>
        <v>0</v>
      </c>
      <c r="AE53" s="71">
        <f>LN('R11'!AE53/'R11'!AE52)</f>
        <v>-7.9114336700405064E-3</v>
      </c>
      <c r="AF53" s="71">
        <f>LN('R11'!AF53/'R11'!AF52)</f>
        <v>-8.7255150038027304E-3</v>
      </c>
      <c r="AG53" s="71">
        <f>LN('R11'!AG53/'R11'!AG52)</f>
        <v>-5.3846283948372382E-3</v>
      </c>
      <c r="AH53" s="71">
        <f>LN('R11'!AH53/'R11'!AH52)</f>
        <v>0</v>
      </c>
      <c r="AI53" s="71">
        <f>LN('R11'!AI53/'R11'!AI52)</f>
        <v>3.0487828493587312E-3</v>
      </c>
      <c r="AJ53" s="71">
        <f>LN('R11'!AJ53/'R11'!AJ52)</f>
        <v>3.0487828493587312E-3</v>
      </c>
      <c r="AK53" s="71">
        <f>LN('R11'!AK53/'R11'!AK52)</f>
        <v>7.4129323891255336E-3</v>
      </c>
      <c r="AL53" s="71">
        <f>LN('R11'!AL53/'R11'!AL52)</f>
        <v>6.1538655743782859E-3</v>
      </c>
      <c r="AM53" s="71">
        <f>LN('R11'!AM53/'R11'!AM52)</f>
        <v>6.1538655743782859E-3</v>
      </c>
      <c r="AN53" s="71">
        <f>LN('R11'!AN53/'R11'!AN52)</f>
        <v>7.6394565579576256E-3</v>
      </c>
      <c r="AO53" s="71">
        <f>LN('R11'!AO53/'R11'!AO52)</f>
        <v>7.6394565579576256E-3</v>
      </c>
      <c r="AP53" s="71">
        <f>LN('R11'!AP53/'R11'!AP52)</f>
        <v>0</v>
      </c>
      <c r="AQ53" s="71">
        <f>LN('R11'!AQ53/'R11'!AQ52)</f>
        <v>-7.8989352245344407E-3</v>
      </c>
      <c r="AR53" s="71">
        <f>LN('R11'!AR53/'R11'!AR52)</f>
        <v>-8.7146521024438883E-3</v>
      </c>
      <c r="AS53" s="71">
        <f>LN('R11'!AS53/'R11'!AS52)</f>
        <v>-5.3763570363805175E-3</v>
      </c>
      <c r="AT53" s="71">
        <f>LN('R11'!AT53/'R11'!AT52)</f>
        <v>0</v>
      </c>
      <c r="AU53" s="71">
        <f>LN('R11'!AU53/'R11'!AU52)</f>
        <v>3.0959777051282134E-3</v>
      </c>
      <c r="AV53" s="71">
        <f>LN('R11'!AV53/'R11'!AV52)</f>
        <v>3.0959777051282134E-3</v>
      </c>
      <c r="AW53" s="71">
        <f>LN('R11'!AW53/'R11'!AW52)</f>
        <v>7.5244899786155008E-3</v>
      </c>
      <c r="AX53" s="71">
        <f>LN('R11'!AX53/'R11'!AX52)</f>
        <v>6.2500203451713258E-3</v>
      </c>
      <c r="AY53" s="71">
        <f>LN('R11'!AY53/'R11'!AY52)</f>
        <v>6.2500203451713258E-3</v>
      </c>
      <c r="AZ53" s="71">
        <f>LN('R11'!AZ53/'R11'!AZ52)</f>
        <v>7.7579908109393367E-3</v>
      </c>
      <c r="BA53" s="71">
        <f>LN('R11'!BA53/'R11'!BA52)</f>
        <v>7.7579908109393367E-3</v>
      </c>
      <c r="BB53" s="71">
        <f>LN('R11'!BB53/'R11'!BB52)</f>
        <v>0</v>
      </c>
      <c r="BC53" s="71">
        <f>LN('R11'!BC53/'R11'!BC52)</f>
        <v>-7.8864762069154448E-3</v>
      </c>
      <c r="BD53" s="71">
        <f>LN('R11'!BD53/'R11'!BD52)</f>
        <v>-8.7038162153401412E-3</v>
      </c>
      <c r="BE53" s="71">
        <f>LN('R11'!BE53/'R11'!BE52)</f>
        <v>-5.3681110503716618E-3</v>
      </c>
      <c r="BF53" s="71">
        <f>LN('R11'!BF53/'R11'!BF52)</f>
        <v>0</v>
      </c>
      <c r="BG53" s="71">
        <f>LN('R11'!BG53/'R11'!BG52)</f>
        <v>3.1446566794717814E-3</v>
      </c>
      <c r="BH53" s="71">
        <f>LN('R11'!BH53/'R11'!BH52)</f>
        <v>3.1446566794717814E-3</v>
      </c>
      <c r="BI53" s="71">
        <f>LN('R11'!BI53/'R11'!BI52)</f>
        <v>7.5472056353829038E-3</v>
      </c>
      <c r="BJ53" s="71">
        <f>LN('R11'!BJ53/'R11'!BJ52)</f>
        <v>6.269613013595395E-3</v>
      </c>
      <c r="BK53" s="71">
        <f>LN('R11'!BK53/'R11'!BK52)</f>
        <v>6.269613013595395E-3</v>
      </c>
    </row>
    <row r="54" spans="1:63">
      <c r="A54" s="134">
        <v>36602</v>
      </c>
      <c r="B54" s="132"/>
      <c r="C54" s="135">
        <v>34790</v>
      </c>
      <c r="D54" s="71">
        <f>LN('R11'!D54/'R11'!D53)</f>
        <v>-1.2320484388040624E-2</v>
      </c>
      <c r="E54" s="71">
        <f>LN('R11'!E54/'R11'!E53)</f>
        <v>-1.6293639486100502E-2</v>
      </c>
      <c r="F54" s="71">
        <f>LN('R11'!F54/'R11'!F53)</f>
        <v>-1.0989121575595093E-2</v>
      </c>
      <c r="G54" s="71">
        <f>LN('R11'!G54/'R11'!G53)</f>
        <v>-2.2906366208907361E-2</v>
      </c>
      <c r="H54" s="71">
        <f>LN('R11'!H54/'R11'!H53)</f>
        <v>-1.6476925363533231E-2</v>
      </c>
      <c r="I54" s="71">
        <f>LN('R11'!I54/'R11'!I53)</f>
        <v>-2.0344989685021884E-2</v>
      </c>
      <c r="J54" s="71">
        <f>LN('R11'!J54/'R11'!J53)</f>
        <v>-1.2436565041008488E-2</v>
      </c>
      <c r="K54" s="71">
        <f>LN('R11'!K54/'R11'!K53)</f>
        <v>-8.6331471447027783E-3</v>
      </c>
      <c r="L54" s="71">
        <f>LN('R11'!L54/'R11'!L53)</f>
        <v>-2.8409110016037525E-3</v>
      </c>
      <c r="M54" s="71">
        <f>LN('R11'!M54/'R11'!M53)</f>
        <v>0</v>
      </c>
      <c r="N54" s="71">
        <f>LN('R11'!N54/'R11'!N53)</f>
        <v>0</v>
      </c>
      <c r="O54" s="71">
        <f>LN('R11'!O54/'R11'!O53)</f>
        <v>0</v>
      </c>
      <c r="P54" s="71">
        <f>LN('R11'!P54/'R11'!P53)</f>
        <v>0</v>
      </c>
      <c r="Q54" s="71">
        <f>LN('R11'!Q54/'R11'!Q53)</f>
        <v>0</v>
      </c>
      <c r="R54" s="71">
        <f>LN('R11'!R54/'R11'!R53)</f>
        <v>0</v>
      </c>
      <c r="S54" s="71">
        <f>LN('R11'!S54/'R11'!S53)</f>
        <v>-1.6064602503806674E-2</v>
      </c>
      <c r="T54" s="71">
        <f>LN('R11'!T54/'R11'!T53)</f>
        <v>-1.2630417352929555E-2</v>
      </c>
      <c r="U54" s="71">
        <f>LN('R11'!U54/'R11'!U53)</f>
        <v>-1.55948579579064E-2</v>
      </c>
      <c r="V54" s="71">
        <f>LN('R11'!V54/'R11'!V53)</f>
        <v>0</v>
      </c>
      <c r="W54" s="71">
        <f>LN('R11'!W54/'R11'!W53)</f>
        <v>-3.0120504699917209E-3</v>
      </c>
      <c r="X54" s="71">
        <f>LN('R11'!X54/'R11'!X53)</f>
        <v>-3.0120504699917209E-3</v>
      </c>
      <c r="Y54" s="71">
        <f>LN('R11'!Y54/'R11'!Y53)</f>
        <v>0</v>
      </c>
      <c r="Z54" s="71">
        <f>LN('R11'!Z54/'R11'!Z53)</f>
        <v>0</v>
      </c>
      <c r="AA54" s="71">
        <f>LN('R11'!AA54/'R11'!AA53)</f>
        <v>0</v>
      </c>
      <c r="AB54" s="71">
        <f>LN('R11'!AB54/'R11'!AB53)</f>
        <v>0</v>
      </c>
      <c r="AC54" s="71">
        <f>LN('R11'!AC54/'R11'!AC53)</f>
        <v>0</v>
      </c>
      <c r="AD54" s="71">
        <f>LN('R11'!AD54/'R11'!AD53)</f>
        <v>0</v>
      </c>
      <c r="AE54" s="71">
        <f>LN('R11'!AE54/'R11'!AE53)</f>
        <v>-1.6013152415204679E-2</v>
      </c>
      <c r="AF54" s="71">
        <f>LN('R11'!AF54/'R11'!AF53)</f>
        <v>-1.2598591836321605E-2</v>
      </c>
      <c r="AG54" s="71">
        <f>LN('R11'!AG54/'R11'!AG53)</f>
        <v>-1.5546368297180584E-2</v>
      </c>
      <c r="AH54" s="71">
        <f>LN('R11'!AH54/'R11'!AH53)</f>
        <v>0</v>
      </c>
      <c r="AI54" s="71">
        <f>LN('R11'!AI54/'R11'!AI53)</f>
        <v>-3.0487828493585929E-3</v>
      </c>
      <c r="AJ54" s="71">
        <f>LN('R11'!AJ54/'R11'!AJ53)</f>
        <v>-3.0487828493585929E-3</v>
      </c>
      <c r="AK54" s="71">
        <f>LN('R11'!AK54/'R11'!AK53)</f>
        <v>0</v>
      </c>
      <c r="AL54" s="71">
        <f>LN('R11'!AL54/'R11'!AL53)</f>
        <v>0</v>
      </c>
      <c r="AM54" s="71">
        <f>LN('R11'!AM54/'R11'!AM53)</f>
        <v>0</v>
      </c>
      <c r="AN54" s="71">
        <f>LN('R11'!AN54/'R11'!AN53)</f>
        <v>0</v>
      </c>
      <c r="AO54" s="71">
        <f>LN('R11'!AO54/'R11'!AO53)</f>
        <v>0</v>
      </c>
      <c r="AP54" s="71">
        <f>LN('R11'!AP54/'R11'!AP53)</f>
        <v>0</v>
      </c>
      <c r="AQ54" s="71">
        <f>LN('R11'!AQ54/'R11'!AQ53)</f>
        <v>-1.5987550760312403E-2</v>
      </c>
      <c r="AR54" s="71">
        <f>LN('R11'!AR54/'R11'!AR53)</f>
        <v>-1.2582739147432862E-2</v>
      </c>
      <c r="AS54" s="71">
        <f>LN('R11'!AS54/'R11'!AS53)</f>
        <v>-1.5522236371561872E-2</v>
      </c>
      <c r="AT54" s="71">
        <f>LN('R11'!AT54/'R11'!AT53)</f>
        <v>0</v>
      </c>
      <c r="AU54" s="71">
        <f>LN('R11'!AU54/'R11'!AU53)</f>
        <v>-3.095977705128121E-3</v>
      </c>
      <c r="AV54" s="71">
        <f>LN('R11'!AV54/'R11'!AV53)</f>
        <v>-3.095977705128121E-3</v>
      </c>
      <c r="AW54" s="71">
        <f>LN('R11'!AW54/'R11'!AW53)</f>
        <v>0</v>
      </c>
      <c r="AX54" s="71">
        <f>LN('R11'!AX54/'R11'!AX53)</f>
        <v>0</v>
      </c>
      <c r="AY54" s="71">
        <f>LN('R11'!AY54/'R11'!AY53)</f>
        <v>0</v>
      </c>
      <c r="AZ54" s="71">
        <f>LN('R11'!AZ54/'R11'!AZ53)</f>
        <v>0</v>
      </c>
      <c r="BA54" s="71">
        <f>LN('R11'!BA54/'R11'!BA53)</f>
        <v>0</v>
      </c>
      <c r="BB54" s="71">
        <f>LN('R11'!BB54/'R11'!BB53)</f>
        <v>0</v>
      </c>
      <c r="BC54" s="71">
        <f>LN('R11'!BC54/'R11'!BC53)</f>
        <v>-1.5962030839780011E-2</v>
      </c>
      <c r="BD54" s="71">
        <f>LN('R11'!BD54/'R11'!BD53)</f>
        <v>-1.2566926303509304E-2</v>
      </c>
      <c r="BE54" s="71">
        <f>LN('R11'!BE54/'R11'!BE53)</f>
        <v>-1.5498179249126252E-2</v>
      </c>
      <c r="BF54" s="71">
        <f>LN('R11'!BF54/'R11'!BF53)</f>
        <v>0</v>
      </c>
      <c r="BG54" s="71">
        <f>LN('R11'!BG54/'R11'!BG53)</f>
        <v>-3.1446566794717194E-3</v>
      </c>
      <c r="BH54" s="71">
        <f>LN('R11'!BH54/'R11'!BH53)</f>
        <v>-3.1446566794717194E-3</v>
      </c>
      <c r="BI54" s="71">
        <f>LN('R11'!BI54/'R11'!BI53)</f>
        <v>0</v>
      </c>
      <c r="BJ54" s="71">
        <f>LN('R11'!BJ54/'R11'!BJ53)</f>
        <v>0</v>
      </c>
      <c r="BK54" s="71">
        <f>LN('R11'!BK54/'R11'!BK53)</f>
        <v>0</v>
      </c>
    </row>
    <row r="55" spans="1:63">
      <c r="A55" s="134">
        <v>36605</v>
      </c>
      <c r="B55" s="132"/>
      <c r="C55" s="135">
        <v>34790</v>
      </c>
      <c r="D55" s="71">
        <f>LN('R11'!D55/'R11'!D54)</f>
        <v>3.2523191705560145E-2</v>
      </c>
      <c r="E55" s="71">
        <f>LN('R11'!E55/'R11'!E54)</f>
        <v>1.3596402517099355E-2</v>
      </c>
      <c r="F55" s="71">
        <f>LN('R11'!F55/'R11'!F54)</f>
        <v>3.6764747293086273E-3</v>
      </c>
      <c r="G55" s="71">
        <f>LN('R11'!G55/'R11'!G54)</f>
        <v>4.056800695614469E-3</v>
      </c>
      <c r="H55" s="71">
        <f>LN('R11'!H55/'R11'!H54)</f>
        <v>6.3694482854799285E-3</v>
      </c>
      <c r="I55" s="71">
        <f>LN('R11'!I55/'R11'!I54)</f>
        <v>7.8740564309058656E-3</v>
      </c>
      <c r="J55" s="71">
        <f>LN('R11'!J55/'R11'!J54)</f>
        <v>3.4071583216143558E-3</v>
      </c>
      <c r="K55" s="71">
        <f>LN('R11'!K55/'R11'!K54)</f>
        <v>0</v>
      </c>
      <c r="L55" s="71">
        <f>LN('R11'!L55/'R11'!L54)</f>
        <v>0</v>
      </c>
      <c r="M55" s="71">
        <f>LN('R11'!M55/'R11'!M54)</f>
        <v>0</v>
      </c>
      <c r="N55" s="71">
        <f>LN('R11'!N55/'R11'!N54)</f>
        <v>0</v>
      </c>
      <c r="O55" s="71">
        <f>LN('R11'!O55/'R11'!O54)</f>
        <v>0</v>
      </c>
      <c r="P55" s="71">
        <f>LN('R11'!P55/'R11'!P54)</f>
        <v>0</v>
      </c>
      <c r="Q55" s="71">
        <f>LN('R11'!Q55/'R11'!Q54)</f>
        <v>0</v>
      </c>
      <c r="R55" s="71">
        <f>LN('R11'!R55/'R11'!R54)</f>
        <v>0</v>
      </c>
      <c r="S55" s="71">
        <f>LN('R11'!S55/'R11'!S54)</f>
        <v>3.2336325670648185E-3</v>
      </c>
      <c r="T55" s="71">
        <f>LN('R11'!T55/'R11'!T54)</f>
        <v>2.5388779109067217E-3</v>
      </c>
      <c r="U55" s="71">
        <f>LN('R11'!U55/'R11'!U54)</f>
        <v>3.9215736531816436E-3</v>
      </c>
      <c r="V55" s="71">
        <f>LN('R11'!V55/'R11'!V54)</f>
        <v>0</v>
      </c>
      <c r="W55" s="71">
        <f>LN('R11'!W55/'R11'!W54)</f>
        <v>0</v>
      </c>
      <c r="X55" s="71">
        <f>LN('R11'!X55/'R11'!X54)</f>
        <v>0</v>
      </c>
      <c r="Y55" s="71">
        <f>LN('R11'!Y55/'R11'!Y54)</f>
        <v>0</v>
      </c>
      <c r="Z55" s="71">
        <f>LN('R11'!Z55/'R11'!Z54)</f>
        <v>0</v>
      </c>
      <c r="AA55" s="71">
        <f>LN('R11'!AA55/'R11'!AA54)</f>
        <v>0</v>
      </c>
      <c r="AB55" s="71">
        <f>LN('R11'!AB55/'R11'!AB54)</f>
        <v>0</v>
      </c>
      <c r="AC55" s="71">
        <f>LN('R11'!AC55/'R11'!AC54)</f>
        <v>0</v>
      </c>
      <c r="AD55" s="71">
        <f>LN('R11'!AD55/'R11'!AD54)</f>
        <v>0</v>
      </c>
      <c r="AE55" s="71">
        <f>LN('R11'!AE55/'R11'!AE54)</f>
        <v>3.223209881568699E-3</v>
      </c>
      <c r="AF55" s="71">
        <f>LN('R11'!AF55/'R11'!AF54)</f>
        <v>2.5324483303352809E-3</v>
      </c>
      <c r="AG55" s="71">
        <f>LN('R11'!AG55/'R11'!AG54)</f>
        <v>3.9093091225872048E-3</v>
      </c>
      <c r="AH55" s="71">
        <f>LN('R11'!AH55/'R11'!AH54)</f>
        <v>0</v>
      </c>
      <c r="AI55" s="71">
        <f>LN('R11'!AI55/'R11'!AI54)</f>
        <v>0</v>
      </c>
      <c r="AJ55" s="71">
        <f>LN('R11'!AJ55/'R11'!AJ54)</f>
        <v>0</v>
      </c>
      <c r="AK55" s="71">
        <f>LN('R11'!AK55/'R11'!AK54)</f>
        <v>0</v>
      </c>
      <c r="AL55" s="71">
        <f>LN('R11'!AL55/'R11'!AL54)</f>
        <v>0</v>
      </c>
      <c r="AM55" s="71">
        <f>LN('R11'!AM55/'R11'!AM54)</f>
        <v>0</v>
      </c>
      <c r="AN55" s="71">
        <f>LN('R11'!AN55/'R11'!AN54)</f>
        <v>0</v>
      </c>
      <c r="AO55" s="71">
        <f>LN('R11'!AO55/'R11'!AO54)</f>
        <v>0</v>
      </c>
      <c r="AP55" s="71">
        <f>LN('R11'!AP55/'R11'!AP54)</f>
        <v>0</v>
      </c>
      <c r="AQ55" s="71">
        <f>LN('R11'!AQ55/'R11'!AQ54)</f>
        <v>3.2180236942007932E-3</v>
      </c>
      <c r="AR55" s="71">
        <f>LN('R11'!AR55/'R11'!AR54)</f>
        <v>2.5292457365546596E-3</v>
      </c>
      <c r="AS55" s="71">
        <f>LN('R11'!AS55/'R11'!AS54)</f>
        <v>3.9032055799538765E-3</v>
      </c>
      <c r="AT55" s="71">
        <f>LN('R11'!AT55/'R11'!AT54)</f>
        <v>0</v>
      </c>
      <c r="AU55" s="71">
        <f>LN('R11'!AU55/'R11'!AU54)</f>
        <v>0</v>
      </c>
      <c r="AV55" s="71">
        <f>LN('R11'!AV55/'R11'!AV54)</f>
        <v>0</v>
      </c>
      <c r="AW55" s="71">
        <f>LN('R11'!AW55/'R11'!AW54)</f>
        <v>0</v>
      </c>
      <c r="AX55" s="71">
        <f>LN('R11'!AX55/'R11'!AX54)</f>
        <v>0</v>
      </c>
      <c r="AY55" s="71">
        <f>LN('R11'!AY55/'R11'!AY54)</f>
        <v>0</v>
      </c>
      <c r="AZ55" s="71">
        <f>LN('R11'!AZ55/'R11'!AZ54)</f>
        <v>0</v>
      </c>
      <c r="BA55" s="71">
        <f>LN('R11'!BA55/'R11'!BA54)</f>
        <v>0</v>
      </c>
      <c r="BB55" s="71">
        <f>LN('R11'!BB55/'R11'!BB54)</f>
        <v>0</v>
      </c>
      <c r="BC55" s="71">
        <f>LN('R11'!BC55/'R11'!BC54)</f>
        <v>3.212854169325343E-3</v>
      </c>
      <c r="BD55" s="71">
        <f>LN('R11'!BD55/'R11'!BD54)</f>
        <v>2.5260512326984539E-3</v>
      </c>
      <c r="BE55" s="71">
        <f>LN('R11'!BE55/'R11'!BE54)</f>
        <v>3.8971210663642838E-3</v>
      </c>
      <c r="BF55" s="71">
        <f>LN('R11'!BF55/'R11'!BF54)</f>
        <v>0</v>
      </c>
      <c r="BG55" s="71">
        <f>LN('R11'!BG55/'R11'!BG54)</f>
        <v>0</v>
      </c>
      <c r="BH55" s="71">
        <f>LN('R11'!BH55/'R11'!BH54)</f>
        <v>0</v>
      </c>
      <c r="BI55" s="71">
        <f>LN('R11'!BI55/'R11'!BI54)</f>
        <v>0</v>
      </c>
      <c r="BJ55" s="71">
        <f>LN('R11'!BJ55/'R11'!BJ54)</f>
        <v>0</v>
      </c>
      <c r="BK55" s="71">
        <f>LN('R11'!BK55/'R11'!BK54)</f>
        <v>0</v>
      </c>
    </row>
    <row r="56" spans="1:63">
      <c r="A56" s="134">
        <v>36606</v>
      </c>
      <c r="B56" s="132"/>
      <c r="C56" s="135">
        <v>34790</v>
      </c>
      <c r="D56" s="71">
        <f>LN('R11'!D56/'R11'!D55)</f>
        <v>7.9681696491768813E-3</v>
      </c>
      <c r="E56" s="71">
        <f>LN('R11'!E56/'R11'!E55)</f>
        <v>1.0077344266623853E-2</v>
      </c>
      <c r="F56" s="71">
        <f>LN('R11'!F56/'R11'!F55)</f>
        <v>1.2762251613851291E-2</v>
      </c>
      <c r="G56" s="71">
        <f>LN('R11'!G56/'R11'!G55)</f>
        <v>1.207258123426924E-2</v>
      </c>
      <c r="H56" s="71">
        <f>LN('R11'!H56/'R11'!H55)</f>
        <v>8.2200905473477411E-3</v>
      </c>
      <c r="I56" s="71">
        <f>LN('R11'!I56/'R11'!I55)</f>
        <v>1.0144449071772456E-2</v>
      </c>
      <c r="J56" s="71">
        <f>LN('R11'!J56/'R11'!J55)</f>
        <v>5.6529263027882311E-3</v>
      </c>
      <c r="K56" s="71">
        <f>LN('R11'!K56/'R11'!K55)</f>
        <v>7.1994551428543286E-3</v>
      </c>
      <c r="L56" s="71">
        <f>LN('R11'!L56/'R11'!L55)</f>
        <v>7.0872018830548311E-3</v>
      </c>
      <c r="M56" s="71">
        <f>LN('R11'!M56/'R11'!M55)</f>
        <v>2.1353124470569061E-2</v>
      </c>
      <c r="N56" s="71">
        <f>LN('R11'!N56/'R11'!N55)</f>
        <v>2.2141125877213501E-2</v>
      </c>
      <c r="O56" s="71">
        <f>LN('R11'!O56/'R11'!O55)</f>
        <v>2.2472855852058576E-2</v>
      </c>
      <c r="P56" s="71">
        <f>LN('R11'!P56/'R11'!P55)</f>
        <v>2.919915469226235E-2</v>
      </c>
      <c r="Q56" s="71">
        <f>LN('R11'!Q56/'R11'!Q55)</f>
        <v>2.919915469226235E-2</v>
      </c>
      <c r="R56" s="71">
        <f>LN('R11'!R56/'R11'!R55)</f>
        <v>2.5642430613337652E-2</v>
      </c>
      <c r="S56" s="71">
        <f>LN('R11'!S56/'R11'!S55)</f>
        <v>1.6013152415204665E-2</v>
      </c>
      <c r="T56" s="71">
        <f>LN('R11'!T56/'R11'!T55)</f>
        <v>1.259859183632173E-2</v>
      </c>
      <c r="U56" s="71">
        <f>LN('R11'!U56/'R11'!U55)</f>
        <v>1.5534292962184204E-2</v>
      </c>
      <c r="V56" s="71">
        <f>LN('R11'!V56/'R11'!V55)</f>
        <v>1.197619104671562E-2</v>
      </c>
      <c r="W56" s="71">
        <f>LN('R11'!W56/'R11'!W55)</f>
        <v>7.5131833507831921E-3</v>
      </c>
      <c r="X56" s="71">
        <f>LN('R11'!X56/'R11'!X55)</f>
        <v>7.5131833507831921E-3</v>
      </c>
      <c r="Y56" s="71">
        <f>LN('R11'!Y56/'R11'!Y55)</f>
        <v>2.1599111803461721E-2</v>
      </c>
      <c r="Z56" s="71">
        <f>LN('R11'!Z56/'R11'!Z55)</f>
        <v>2.2405716975266762E-2</v>
      </c>
      <c r="AA56" s="71">
        <f>LN('R11'!AA56/'R11'!AA55)</f>
        <v>2.2405716975266762E-2</v>
      </c>
      <c r="AB56" s="71">
        <f>LN('R11'!AB56/'R11'!AB55)</f>
        <v>2.954424630672552E-2</v>
      </c>
      <c r="AC56" s="71">
        <f>LN('R11'!AC56/'R11'!AC55)</f>
        <v>2.954424630672552E-2</v>
      </c>
      <c r="AD56" s="71">
        <f>LN('R11'!AD56/'R11'!AD55)</f>
        <v>2.5908184858664834E-2</v>
      </c>
      <c r="AE56" s="71">
        <f>LN('R11'!AE56/'R11'!AE55)</f>
        <v>1.5962030839780022E-2</v>
      </c>
      <c r="AF56" s="71">
        <f>LN('R11'!AF56/'R11'!AF55)</f>
        <v>1.256692630350937E-2</v>
      </c>
      <c r="AG56" s="71">
        <f>LN('R11'!AG56/'R11'!AG55)</f>
        <v>1.5486178630494198E-2</v>
      </c>
      <c r="AH56" s="71">
        <f>LN('R11'!AH56/'R11'!AH55)</f>
        <v>1.2092045765028772E-2</v>
      </c>
      <c r="AI56" s="71">
        <f>LN('R11'!AI56/'R11'!AI55)</f>
        <v>7.6045993852192125E-3</v>
      </c>
      <c r="AJ56" s="71">
        <f>LN('R11'!AJ56/'R11'!AJ55)</f>
        <v>7.6045993852192125E-3</v>
      </c>
      <c r="AK56" s="71">
        <f>LN('R11'!AK56/'R11'!AK55)</f>
        <v>2.1914682705394567E-2</v>
      </c>
      <c r="AL56" s="71">
        <f>LN('R11'!AL56/'R11'!AL55)</f>
        <v>2.2745483988970742E-2</v>
      </c>
      <c r="AM56" s="71">
        <f>LN('R11'!AM56/'R11'!AM55)</f>
        <v>2.2745483988970742E-2</v>
      </c>
      <c r="AN56" s="71">
        <f>LN('R11'!AN56/'R11'!AN55)</f>
        <v>2.9987254427664478E-2</v>
      </c>
      <c r="AO56" s="71">
        <f>LN('R11'!AO56/'R11'!AO55)</f>
        <v>2.9987254427664478E-2</v>
      </c>
      <c r="AP56" s="71">
        <f>LN('R11'!AP56/'R11'!AP55)</f>
        <v>2.6248226074936411E-2</v>
      </c>
      <c r="AQ56" s="71">
        <f>LN('R11'!AQ56/'R11'!AQ55)</f>
        <v>1.5936592262812597E-2</v>
      </c>
      <c r="AR56" s="71">
        <f>LN('R11'!AR56/'R11'!AR55)</f>
        <v>1.2551153154515167E-2</v>
      </c>
      <c r="AS56" s="71">
        <f>LN('R11'!AS56/'R11'!AS55)</f>
        <v>1.5462233062361374E-2</v>
      </c>
      <c r="AT56" s="71">
        <f>LN('R11'!AT56/'R11'!AT55)</f>
        <v>1.2240054894502006E-2</v>
      </c>
      <c r="AU56" s="71">
        <f>LN('R11'!AU56/'R11'!AU55)</f>
        <v>7.7220460939103185E-3</v>
      </c>
      <c r="AV56" s="71">
        <f>LN('R11'!AV56/'R11'!AV55)</f>
        <v>7.7220460939103185E-3</v>
      </c>
      <c r="AW56" s="71">
        <f>LN('R11'!AW56/'R11'!AW55)</f>
        <v>2.2239611927838358E-2</v>
      </c>
      <c r="AX56" s="71">
        <f>LN('R11'!AX56/'R11'!AX55)</f>
        <v>2.3095714794649395E-2</v>
      </c>
      <c r="AY56" s="71">
        <f>LN('R11'!AY56/'R11'!AY55)</f>
        <v>2.3095714794649395E-2</v>
      </c>
      <c r="AZ56" s="71">
        <f>LN('R11'!AZ56/'R11'!AZ55)</f>
        <v>3.0443751414723164E-2</v>
      </c>
      <c r="BA56" s="71">
        <f>LN('R11'!BA56/'R11'!BA55)</f>
        <v>3.0443751414723164E-2</v>
      </c>
      <c r="BB56" s="71">
        <f>LN('R11'!BB56/'R11'!BB55)</f>
        <v>2.659731251926585E-2</v>
      </c>
      <c r="BC56" s="71">
        <f>LN('R11'!BC56/'R11'!BC55)</f>
        <v>1.5911234641102546E-2</v>
      </c>
      <c r="BD56" s="71">
        <f>LN('R11'!BD56/'R11'!BD55)</f>
        <v>1.2535419551166545E-2</v>
      </c>
      <c r="BE56" s="71">
        <f>LN('R11'!BE56/'R11'!BE55)</f>
        <v>1.5438361433239322E-2</v>
      </c>
      <c r="BF56" s="71">
        <f>LN('R11'!BF56/'R11'!BF55)</f>
        <v>1.2391732295163457E-2</v>
      </c>
      <c r="BG56" s="71">
        <f>LN('R11'!BG56/'R11'!BG55)</f>
        <v>7.8431774610258787E-3</v>
      </c>
      <c r="BH56" s="71">
        <f>LN('R11'!BH56/'R11'!BH55)</f>
        <v>7.8431774610258787E-3</v>
      </c>
      <c r="BI56" s="71">
        <f>LN('R11'!BI56/'R11'!BI55)</f>
        <v>2.2305757514298186E-2</v>
      </c>
      <c r="BJ56" s="71">
        <f>LN('R11'!BJ56/'R11'!BJ55)</f>
        <v>2.3167059281534379E-2</v>
      </c>
      <c r="BK56" s="71">
        <f>LN('R11'!BK56/'R11'!BK55)</f>
        <v>2.3167059281534379E-2</v>
      </c>
    </row>
    <row r="57" spans="1:63">
      <c r="A57" s="134">
        <v>36607</v>
      </c>
      <c r="B57" s="132"/>
      <c r="C57" s="135">
        <v>34790</v>
      </c>
      <c r="D57" s="71">
        <f>LN('R11'!D57/'R11'!D56)</f>
        <v>0</v>
      </c>
      <c r="E57" s="71">
        <f>LN('R11'!E57/'R11'!E56)</f>
        <v>0</v>
      </c>
      <c r="F57" s="71">
        <f>LN('R11'!F57/'R11'!F56)</f>
        <v>0</v>
      </c>
      <c r="G57" s="71">
        <f>LN('R11'!G57/'R11'!G56)</f>
        <v>0</v>
      </c>
      <c r="H57" s="71">
        <f>LN('R11'!H57/'R11'!H56)</f>
        <v>0</v>
      </c>
      <c r="I57" s="71">
        <f>LN('R11'!I57/'R11'!I56)</f>
        <v>0</v>
      </c>
      <c r="J57" s="71">
        <f>LN('R11'!J57/'R11'!J56)</f>
        <v>0</v>
      </c>
      <c r="K57" s="71">
        <f>LN('R11'!K57/'R11'!K56)</f>
        <v>0</v>
      </c>
      <c r="L57" s="71">
        <f>LN('R11'!L57/'R11'!L56)</f>
        <v>0</v>
      </c>
      <c r="M57" s="71">
        <f>LN('R11'!M57/'R11'!M56)</f>
        <v>0</v>
      </c>
      <c r="N57" s="71">
        <f>LN('R11'!N57/'R11'!N56)</f>
        <v>0</v>
      </c>
      <c r="O57" s="71">
        <f>LN('R11'!O57/'R11'!O56)</f>
        <v>0</v>
      </c>
      <c r="P57" s="71">
        <f>LN('R11'!P57/'R11'!P56)</f>
        <v>0</v>
      </c>
      <c r="Q57" s="71">
        <f>LN('R11'!Q57/'R11'!Q56)</f>
        <v>0</v>
      </c>
      <c r="R57" s="71">
        <f>LN('R11'!R57/'R11'!R56)</f>
        <v>0</v>
      </c>
      <c r="S57" s="71">
        <f>LN('R11'!S57/'R11'!S56)</f>
        <v>0</v>
      </c>
      <c r="T57" s="71">
        <f>LN('R11'!T57/'R11'!T56)</f>
        <v>0</v>
      </c>
      <c r="U57" s="71">
        <f>LN('R11'!U57/'R11'!U56)</f>
        <v>0</v>
      </c>
      <c r="V57" s="71">
        <f>LN('R11'!V57/'R11'!V56)</f>
        <v>0</v>
      </c>
      <c r="W57" s="71">
        <f>LN('R11'!W57/'R11'!W56)</f>
        <v>0</v>
      </c>
      <c r="X57" s="71">
        <f>LN('R11'!X57/'R11'!X56)</f>
        <v>0</v>
      </c>
      <c r="Y57" s="71">
        <f>LN('R11'!Y57/'R11'!Y56)</f>
        <v>0</v>
      </c>
      <c r="Z57" s="71">
        <f>LN('R11'!Z57/'R11'!Z56)</f>
        <v>0</v>
      </c>
      <c r="AA57" s="71">
        <f>LN('R11'!AA57/'R11'!AA56)</f>
        <v>0</v>
      </c>
      <c r="AB57" s="71">
        <f>LN('R11'!AB57/'R11'!AB56)</f>
        <v>0</v>
      </c>
      <c r="AC57" s="71">
        <f>LN('R11'!AC57/'R11'!AC56)</f>
        <v>0</v>
      </c>
      <c r="AD57" s="71">
        <f>LN('R11'!AD57/'R11'!AD56)</f>
        <v>0</v>
      </c>
      <c r="AE57" s="71">
        <f>LN('R11'!AE57/'R11'!AE56)</f>
        <v>0</v>
      </c>
      <c r="AF57" s="71">
        <f>LN('R11'!AF57/'R11'!AF56)</f>
        <v>0</v>
      </c>
      <c r="AG57" s="71">
        <f>LN('R11'!AG57/'R11'!AG56)</f>
        <v>0</v>
      </c>
      <c r="AH57" s="71">
        <f>LN('R11'!AH57/'R11'!AH56)</f>
        <v>0</v>
      </c>
      <c r="AI57" s="71">
        <f>LN('R11'!AI57/'R11'!AI56)</f>
        <v>0</v>
      </c>
      <c r="AJ57" s="71">
        <f>LN('R11'!AJ57/'R11'!AJ56)</f>
        <v>0</v>
      </c>
      <c r="AK57" s="71">
        <f>LN('R11'!AK57/'R11'!AK56)</f>
        <v>0</v>
      </c>
      <c r="AL57" s="71">
        <f>LN('R11'!AL57/'R11'!AL56)</f>
        <v>0</v>
      </c>
      <c r="AM57" s="71">
        <f>LN('R11'!AM57/'R11'!AM56)</f>
        <v>0</v>
      </c>
      <c r="AN57" s="71">
        <f>LN('R11'!AN57/'R11'!AN56)</f>
        <v>0</v>
      </c>
      <c r="AO57" s="71">
        <f>LN('R11'!AO57/'R11'!AO56)</f>
        <v>0</v>
      </c>
      <c r="AP57" s="71">
        <f>LN('R11'!AP57/'R11'!AP56)</f>
        <v>0</v>
      </c>
      <c r="AQ57" s="71">
        <f>LN('R11'!AQ57/'R11'!AQ56)</f>
        <v>0</v>
      </c>
      <c r="AR57" s="71">
        <f>LN('R11'!AR57/'R11'!AR56)</f>
        <v>0</v>
      </c>
      <c r="AS57" s="71">
        <f>LN('R11'!AS57/'R11'!AS56)</f>
        <v>0</v>
      </c>
      <c r="AT57" s="71">
        <f>LN('R11'!AT57/'R11'!AT56)</f>
        <v>0</v>
      </c>
      <c r="AU57" s="71">
        <f>LN('R11'!AU57/'R11'!AU56)</f>
        <v>0</v>
      </c>
      <c r="AV57" s="71">
        <f>LN('R11'!AV57/'R11'!AV56)</f>
        <v>0</v>
      </c>
      <c r="AW57" s="71">
        <f>LN('R11'!AW57/'R11'!AW56)</f>
        <v>0</v>
      </c>
      <c r="AX57" s="71">
        <f>LN('R11'!AX57/'R11'!AX56)</f>
        <v>0</v>
      </c>
      <c r="AY57" s="71">
        <f>LN('R11'!AY57/'R11'!AY56)</f>
        <v>0</v>
      </c>
      <c r="AZ57" s="71">
        <f>LN('R11'!AZ57/'R11'!AZ56)</f>
        <v>0</v>
      </c>
      <c r="BA57" s="71">
        <f>LN('R11'!BA57/'R11'!BA56)</f>
        <v>0</v>
      </c>
      <c r="BB57" s="71">
        <f>LN('R11'!BB57/'R11'!BB56)</f>
        <v>0</v>
      </c>
      <c r="BC57" s="71">
        <f>LN('R11'!BC57/'R11'!BC56)</f>
        <v>0</v>
      </c>
      <c r="BD57" s="71">
        <f>LN('R11'!BD57/'R11'!BD56)</f>
        <v>0</v>
      </c>
      <c r="BE57" s="71">
        <f>LN('R11'!BE57/'R11'!BE56)</f>
        <v>0</v>
      </c>
      <c r="BF57" s="71">
        <f>LN('R11'!BF57/'R11'!BF56)</f>
        <v>0</v>
      </c>
      <c r="BG57" s="71">
        <f>LN('R11'!BG57/'R11'!BG56)</f>
        <v>0</v>
      </c>
      <c r="BH57" s="71">
        <f>LN('R11'!BH57/'R11'!BH56)</f>
        <v>0</v>
      </c>
      <c r="BI57" s="71">
        <f>LN('R11'!BI57/'R11'!BI56)</f>
        <v>0</v>
      </c>
      <c r="BJ57" s="71">
        <f>LN('R11'!BJ57/'R11'!BJ56)</f>
        <v>0</v>
      </c>
      <c r="BK57" s="71">
        <f>LN('R11'!BK57/'R11'!BK56)</f>
        <v>0</v>
      </c>
    </row>
    <row r="58" spans="1:63">
      <c r="A58" s="134">
        <v>36608</v>
      </c>
      <c r="B58" s="132"/>
      <c r="C58" s="135">
        <v>34790</v>
      </c>
      <c r="D58" s="71">
        <f>LN('R11'!D58/'R11'!D57)</f>
        <v>-8.6350586368804973E-3</v>
      </c>
      <c r="E58" s="71">
        <f>LN('R11'!E58/'R11'!E57)</f>
        <v>-6.7069332567181051E-3</v>
      </c>
      <c r="F58" s="71">
        <f>LN('R11'!F58/'R11'!F57)</f>
        <v>0</v>
      </c>
      <c r="G58" s="71">
        <f>LN('R11'!G58/'R11'!G57)</f>
        <v>0</v>
      </c>
      <c r="H58" s="71">
        <f>LN('R11'!H58/'R11'!H57)</f>
        <v>0</v>
      </c>
      <c r="I58" s="71">
        <f>LN('R11'!I58/'R11'!I57)</f>
        <v>0</v>
      </c>
      <c r="J58" s="71">
        <f>LN('R11'!J58/'R11'!J57)</f>
        <v>0</v>
      </c>
      <c r="K58" s="71">
        <f>LN('R11'!K58/'R11'!K57)</f>
        <v>0</v>
      </c>
      <c r="L58" s="71">
        <f>LN('R11'!L58/'R11'!L57)</f>
        <v>0</v>
      </c>
      <c r="M58" s="71">
        <f>LN('R11'!M58/'R11'!M57)</f>
        <v>0</v>
      </c>
      <c r="N58" s="71">
        <f>LN('R11'!N58/'R11'!N57)</f>
        <v>0</v>
      </c>
      <c r="O58" s="71">
        <f>LN('R11'!O58/'R11'!O57)</f>
        <v>0</v>
      </c>
      <c r="P58" s="71">
        <f>LN('R11'!P58/'R11'!P57)</f>
        <v>0</v>
      </c>
      <c r="Q58" s="71">
        <f>LN('R11'!Q58/'R11'!Q57)</f>
        <v>0</v>
      </c>
      <c r="R58" s="71">
        <f>LN('R11'!R58/'R11'!R57)</f>
        <v>0</v>
      </c>
      <c r="S58" s="71">
        <f>LN('R11'!S58/'R11'!S57)</f>
        <v>0</v>
      </c>
      <c r="T58" s="71">
        <f>LN('R11'!T58/'R11'!T57)</f>
        <v>0</v>
      </c>
      <c r="U58" s="71">
        <f>LN('R11'!U58/'R11'!U57)</f>
        <v>0</v>
      </c>
      <c r="V58" s="71">
        <f>LN('R11'!V58/'R11'!V57)</f>
        <v>0</v>
      </c>
      <c r="W58" s="71">
        <f>LN('R11'!W58/'R11'!W57)</f>
        <v>0</v>
      </c>
      <c r="X58" s="71">
        <f>LN('R11'!X58/'R11'!X57)</f>
        <v>0</v>
      </c>
      <c r="Y58" s="71">
        <f>LN('R11'!Y58/'R11'!Y57)</f>
        <v>0</v>
      </c>
      <c r="Z58" s="71">
        <f>LN('R11'!Z58/'R11'!Z57)</f>
        <v>0</v>
      </c>
      <c r="AA58" s="71">
        <f>LN('R11'!AA58/'R11'!AA57)</f>
        <v>0</v>
      </c>
      <c r="AB58" s="71">
        <f>LN('R11'!AB58/'R11'!AB57)</f>
        <v>0</v>
      </c>
      <c r="AC58" s="71">
        <f>LN('R11'!AC58/'R11'!AC57)</f>
        <v>0</v>
      </c>
      <c r="AD58" s="71">
        <f>LN('R11'!AD58/'R11'!AD57)</f>
        <v>0</v>
      </c>
      <c r="AE58" s="71">
        <f>LN('R11'!AE58/'R11'!AE57)</f>
        <v>0</v>
      </c>
      <c r="AF58" s="71">
        <f>LN('R11'!AF58/'R11'!AF57)</f>
        <v>0</v>
      </c>
      <c r="AG58" s="71">
        <f>LN('R11'!AG58/'R11'!AG57)</f>
        <v>0</v>
      </c>
      <c r="AH58" s="71">
        <f>LN('R11'!AH58/'R11'!AH57)</f>
        <v>0</v>
      </c>
      <c r="AI58" s="71">
        <f>LN('R11'!AI58/'R11'!AI57)</f>
        <v>0</v>
      </c>
      <c r="AJ58" s="71">
        <f>LN('R11'!AJ58/'R11'!AJ57)</f>
        <v>0</v>
      </c>
      <c r="AK58" s="71">
        <f>LN('R11'!AK58/'R11'!AK57)</f>
        <v>0</v>
      </c>
      <c r="AL58" s="71">
        <f>LN('R11'!AL58/'R11'!AL57)</f>
        <v>0</v>
      </c>
      <c r="AM58" s="71">
        <f>LN('R11'!AM58/'R11'!AM57)</f>
        <v>0</v>
      </c>
      <c r="AN58" s="71">
        <f>LN('R11'!AN58/'R11'!AN57)</f>
        <v>0</v>
      </c>
      <c r="AO58" s="71">
        <f>LN('R11'!AO58/'R11'!AO57)</f>
        <v>0</v>
      </c>
      <c r="AP58" s="71">
        <f>LN('R11'!AP58/'R11'!AP57)</f>
        <v>0</v>
      </c>
      <c r="AQ58" s="71">
        <f>LN('R11'!AQ58/'R11'!AQ57)</f>
        <v>0</v>
      </c>
      <c r="AR58" s="71">
        <f>LN('R11'!AR58/'R11'!AR57)</f>
        <v>0</v>
      </c>
      <c r="AS58" s="71">
        <f>LN('R11'!AS58/'R11'!AS57)</f>
        <v>0</v>
      </c>
      <c r="AT58" s="71">
        <f>LN('R11'!AT58/'R11'!AT57)</f>
        <v>0</v>
      </c>
      <c r="AU58" s="71">
        <f>LN('R11'!AU58/'R11'!AU57)</f>
        <v>0</v>
      </c>
      <c r="AV58" s="71">
        <f>LN('R11'!AV58/'R11'!AV57)</f>
        <v>0</v>
      </c>
      <c r="AW58" s="71">
        <f>LN('R11'!AW58/'R11'!AW57)</f>
        <v>0</v>
      </c>
      <c r="AX58" s="71">
        <f>LN('R11'!AX58/'R11'!AX57)</f>
        <v>0</v>
      </c>
      <c r="AY58" s="71">
        <f>LN('R11'!AY58/'R11'!AY57)</f>
        <v>0</v>
      </c>
      <c r="AZ58" s="71">
        <f>LN('R11'!AZ58/'R11'!AZ57)</f>
        <v>0</v>
      </c>
      <c r="BA58" s="71">
        <f>LN('R11'!BA58/'R11'!BA57)</f>
        <v>0</v>
      </c>
      <c r="BB58" s="71">
        <f>LN('R11'!BB58/'R11'!BB57)</f>
        <v>0</v>
      </c>
      <c r="BC58" s="71">
        <f>LN('R11'!BC58/'R11'!BC57)</f>
        <v>0</v>
      </c>
      <c r="BD58" s="71">
        <f>LN('R11'!BD58/'R11'!BD57)</f>
        <v>0</v>
      </c>
      <c r="BE58" s="71">
        <f>LN('R11'!BE58/'R11'!BE57)</f>
        <v>0</v>
      </c>
      <c r="BF58" s="71">
        <f>LN('R11'!BF58/'R11'!BF57)</f>
        <v>0</v>
      </c>
      <c r="BG58" s="71">
        <f>LN('R11'!BG58/'R11'!BG57)</f>
        <v>0</v>
      </c>
      <c r="BH58" s="71">
        <f>LN('R11'!BH58/'R11'!BH57)</f>
        <v>0</v>
      </c>
      <c r="BI58" s="71">
        <f>LN('R11'!BI58/'R11'!BI57)</f>
        <v>0</v>
      </c>
      <c r="BJ58" s="71">
        <f>LN('R11'!BJ58/'R11'!BJ57)</f>
        <v>0</v>
      </c>
      <c r="BK58" s="71">
        <f>LN('R11'!BK58/'R11'!BK57)</f>
        <v>0</v>
      </c>
    </row>
    <row r="59" spans="1:63">
      <c r="A59" s="134">
        <v>36609</v>
      </c>
      <c r="B59" s="132"/>
      <c r="C59" s="135">
        <v>34820</v>
      </c>
      <c r="D59" s="71">
        <f>LN('R11'!D59/'R11'!D58)</f>
        <v>9.9569358947963794E-3</v>
      </c>
      <c r="E59" s="71">
        <f>LN('R11'!E59/'R11'!E58)</f>
        <v>-4.0458585195436835E-3</v>
      </c>
      <c r="F59" s="71">
        <f>LN('R11'!F59/'R11'!F58)</f>
        <v>-3.6297680505787237E-3</v>
      </c>
      <c r="G59" s="71">
        <f>LN('R11'!G59/'R11'!G58)</f>
        <v>-9.2425813669326576E-3</v>
      </c>
      <c r="H59" s="71">
        <f>LN('R11'!H59/'R11'!H58)</f>
        <v>6.5903266928149535E-3</v>
      </c>
      <c r="I59" s="71">
        <f>LN('R11'!I59/'R11'!I58)</f>
        <v>-1.1321612244787381E-2</v>
      </c>
      <c r="J59" s="71">
        <f>LN('R11'!J59/'R11'!J58)</f>
        <v>5.6211502704299112E-3</v>
      </c>
      <c r="K59" s="71">
        <f>LN('R11'!K59/'R11'!K58)</f>
        <v>-7.1994551428543442E-3</v>
      </c>
      <c r="L59" s="71">
        <f>LN('R11'!L59/'R11'!L58)</f>
        <v>-2.2858138076050097E-2</v>
      </c>
      <c r="M59" s="71">
        <f>LN('R11'!M59/'R11'!M58)</f>
        <v>0</v>
      </c>
      <c r="N59" s="71">
        <f>LN('R11'!N59/'R11'!N58)</f>
        <v>0</v>
      </c>
      <c r="O59" s="71">
        <f>LN('R11'!O59/'R11'!O58)</f>
        <v>0</v>
      </c>
      <c r="P59" s="71">
        <f>LN('R11'!P59/'R11'!P58)</f>
        <v>0</v>
      </c>
      <c r="Q59" s="71">
        <f>LN('R11'!Q59/'R11'!Q58)</f>
        <v>0</v>
      </c>
      <c r="R59" s="71">
        <f>LN('R11'!R59/'R11'!R58)</f>
        <v>0</v>
      </c>
      <c r="S59" s="71">
        <f>LN('R11'!S59/'R11'!S58)</f>
        <v>0</v>
      </c>
      <c r="T59" s="71">
        <f>LN('R11'!T59/'R11'!T58)</f>
        <v>0</v>
      </c>
      <c r="U59" s="71">
        <f>LN('R11'!U59/'R11'!U58)</f>
        <v>0</v>
      </c>
      <c r="V59" s="71">
        <f>LN('R11'!V59/'R11'!V58)</f>
        <v>0</v>
      </c>
      <c r="W59" s="71">
        <f>LN('R11'!W59/'R11'!W58)</f>
        <v>0</v>
      </c>
      <c r="X59" s="71">
        <f>LN('R11'!X59/'R11'!X58)</f>
        <v>0</v>
      </c>
      <c r="Y59" s="71">
        <f>LN('R11'!Y59/'R11'!Y58)</f>
        <v>0</v>
      </c>
      <c r="Z59" s="71">
        <f>LN('R11'!Z59/'R11'!Z58)</f>
        <v>0</v>
      </c>
      <c r="AA59" s="71">
        <f>LN('R11'!AA59/'R11'!AA58)</f>
        <v>0</v>
      </c>
      <c r="AB59" s="71">
        <f>LN('R11'!AB59/'R11'!AB58)</f>
        <v>0</v>
      </c>
      <c r="AC59" s="71">
        <f>LN('R11'!AC59/'R11'!AC58)</f>
        <v>0</v>
      </c>
      <c r="AD59" s="71">
        <f>LN('R11'!AD59/'R11'!AD58)</f>
        <v>0</v>
      </c>
      <c r="AE59" s="71">
        <f>LN('R11'!AE59/'R11'!AE58)</f>
        <v>0</v>
      </c>
      <c r="AF59" s="71">
        <f>LN('R11'!AF59/'R11'!AF58)</f>
        <v>0</v>
      </c>
      <c r="AG59" s="71">
        <f>LN('R11'!AG59/'R11'!AG58)</f>
        <v>0</v>
      </c>
      <c r="AH59" s="71">
        <f>LN('R11'!AH59/'R11'!AH58)</f>
        <v>0</v>
      </c>
      <c r="AI59" s="71">
        <f>LN('R11'!AI59/'R11'!AI58)</f>
        <v>0</v>
      </c>
      <c r="AJ59" s="71">
        <f>LN('R11'!AJ59/'R11'!AJ58)</f>
        <v>0</v>
      </c>
      <c r="AK59" s="71">
        <f>LN('R11'!AK59/'R11'!AK58)</f>
        <v>0</v>
      </c>
      <c r="AL59" s="71">
        <f>LN('R11'!AL59/'R11'!AL58)</f>
        <v>0</v>
      </c>
      <c r="AM59" s="71">
        <f>LN('R11'!AM59/'R11'!AM58)</f>
        <v>0</v>
      </c>
      <c r="AN59" s="71">
        <f>LN('R11'!AN59/'R11'!AN58)</f>
        <v>0</v>
      </c>
      <c r="AO59" s="71">
        <f>LN('R11'!AO59/'R11'!AO58)</f>
        <v>0</v>
      </c>
      <c r="AP59" s="71">
        <f>LN('R11'!AP59/'R11'!AP58)</f>
        <v>0</v>
      </c>
      <c r="AQ59" s="71">
        <f>LN('R11'!AQ59/'R11'!AQ58)</f>
        <v>0</v>
      </c>
      <c r="AR59" s="71">
        <f>LN('R11'!AR59/'R11'!AR58)</f>
        <v>0</v>
      </c>
      <c r="AS59" s="71">
        <f>LN('R11'!AS59/'R11'!AS58)</f>
        <v>0</v>
      </c>
      <c r="AT59" s="71">
        <f>LN('R11'!AT59/'R11'!AT58)</f>
        <v>0</v>
      </c>
      <c r="AU59" s="71">
        <f>LN('R11'!AU59/'R11'!AU58)</f>
        <v>0</v>
      </c>
      <c r="AV59" s="71">
        <f>LN('R11'!AV59/'R11'!AV58)</f>
        <v>0</v>
      </c>
      <c r="AW59" s="71">
        <f>LN('R11'!AW59/'R11'!AW58)</f>
        <v>0</v>
      </c>
      <c r="AX59" s="71">
        <f>LN('R11'!AX59/'R11'!AX58)</f>
        <v>0</v>
      </c>
      <c r="AY59" s="71">
        <f>LN('R11'!AY59/'R11'!AY58)</f>
        <v>0</v>
      </c>
      <c r="AZ59" s="71">
        <f>LN('R11'!AZ59/'R11'!AZ58)</f>
        <v>0</v>
      </c>
      <c r="BA59" s="71">
        <f>LN('R11'!BA59/'R11'!BA58)</f>
        <v>0</v>
      </c>
      <c r="BB59" s="71">
        <f>LN('R11'!BB59/'R11'!BB58)</f>
        <v>0</v>
      </c>
      <c r="BC59" s="71">
        <f>LN('R11'!BC59/'R11'!BC58)</f>
        <v>0</v>
      </c>
      <c r="BD59" s="71">
        <f>LN('R11'!BD59/'R11'!BD58)</f>
        <v>0</v>
      </c>
      <c r="BE59" s="71">
        <f>LN('R11'!BE59/'R11'!BE58)</f>
        <v>0</v>
      </c>
      <c r="BF59" s="71">
        <f>LN('R11'!BF59/'R11'!BF58)</f>
        <v>0</v>
      </c>
      <c r="BG59" s="71">
        <f>LN('R11'!BG59/'R11'!BG58)</f>
        <v>0</v>
      </c>
      <c r="BH59" s="71">
        <f>LN('R11'!BH59/'R11'!BH58)</f>
        <v>0</v>
      </c>
      <c r="BI59" s="71">
        <f>LN('R11'!BI59/'R11'!BI58)</f>
        <v>0</v>
      </c>
      <c r="BJ59" s="71">
        <f>LN('R11'!BJ59/'R11'!BJ58)</f>
        <v>0</v>
      </c>
      <c r="BK59" s="71">
        <f>LN('R11'!BK59/'R11'!BK58)</f>
        <v>0</v>
      </c>
    </row>
    <row r="60" spans="1:63">
      <c r="A60" s="134">
        <v>36612</v>
      </c>
      <c r="B60" s="132"/>
      <c r="C60" s="135">
        <v>34820</v>
      </c>
      <c r="D60" s="71">
        <f>LN('R11'!D60/'R11'!D59)</f>
        <v>1.5727716068195306E-2</v>
      </c>
      <c r="E60" s="71">
        <f>LN('R11'!E60/'R11'!E59)</f>
        <v>1.8742181809740664E-2</v>
      </c>
      <c r="F60" s="71">
        <f>LN('R11'!F60/'R11'!F59)</f>
        <v>1.8018505502678212E-2</v>
      </c>
      <c r="G60" s="71">
        <f>LN('R11'!G60/'R11'!G59)</f>
        <v>-8.1070569681804608E-3</v>
      </c>
      <c r="H60" s="71">
        <f>LN('R11'!H60/'R11'!H59)</f>
        <v>1.2434104866402932E-2</v>
      </c>
      <c r="I60" s="71">
        <f>LN('R11'!I60/'R11'!I59)</f>
        <v>7.8217058916833105E-3</v>
      </c>
      <c r="J60" s="71">
        <f>LN('R11'!J60/'R11'!J59)</f>
        <v>1.1148387482614201E-2</v>
      </c>
      <c r="K60" s="71">
        <f>LN('R11'!K60/'R11'!K59)</f>
        <v>2.8491955794306242E-2</v>
      </c>
      <c r="L60" s="71">
        <f>LN('R11'!L60/'R11'!L59)</f>
        <v>2.8491955794306242E-2</v>
      </c>
      <c r="M60" s="71">
        <f>LN('R11'!M60/'R11'!M59)</f>
        <v>0</v>
      </c>
      <c r="N60" s="71">
        <f>LN('R11'!N60/'R11'!N59)</f>
        <v>2.8778964550043327E-2</v>
      </c>
      <c r="O60" s="71">
        <f>LN('R11'!O60/'R11'!O59)</f>
        <v>3.6367644170874791E-2</v>
      </c>
      <c r="P60" s="71">
        <f>LN('R11'!P60/'R11'!P59)</f>
        <v>1.4285957247476434E-2</v>
      </c>
      <c r="Q60" s="71">
        <f>LN('R11'!Q60/'R11'!Q59)</f>
        <v>1.4285957247476434E-2</v>
      </c>
      <c r="R60" s="71">
        <f>LN('R11'!R60/'R11'!R59)</f>
        <v>2.5001302205417186E-2</v>
      </c>
      <c r="S60" s="71">
        <f>LN('R11'!S60/'R11'!S59)</f>
        <v>7.9114336700405862E-3</v>
      </c>
      <c r="T60" s="71">
        <f>LN('R11'!T60/'R11'!T59)</f>
        <v>1.8605187831034486E-2</v>
      </c>
      <c r="U60" s="71">
        <f>LN('R11'!U60/'R11'!U59)</f>
        <v>3.8461585874783148E-3</v>
      </c>
      <c r="V60" s="71">
        <f>LN('R11'!V60/'R11'!V59)</f>
        <v>8.0042707673536356E-2</v>
      </c>
      <c r="W60" s="71">
        <f>LN('R11'!W60/'R11'!W59)</f>
        <v>2.9500664396697841E-2</v>
      </c>
      <c r="X60" s="71">
        <f>LN('R11'!X60/'R11'!X59)</f>
        <v>2.9500664396697841E-2</v>
      </c>
      <c r="Y60" s="71">
        <f>LN('R11'!Y60/'R11'!Y59)</f>
        <v>-1.1461443519006539E-2</v>
      </c>
      <c r="Z60" s="71">
        <f>LN('R11'!Z60/'R11'!Z59)</f>
        <v>1.7569998101383703E-2</v>
      </c>
      <c r="AA60" s="71">
        <f>LN('R11'!AA60/'R11'!AA59)</f>
        <v>2.480068759452949E-2</v>
      </c>
      <c r="AB60" s="71">
        <f>LN('R11'!AB60/'R11'!AB59)</f>
        <v>4.3573053689556262E-3</v>
      </c>
      <c r="AC60" s="71">
        <f>LN('R11'!AC60/'R11'!AC59)</f>
        <v>4.3573053689556262E-3</v>
      </c>
      <c r="AD60" s="71">
        <f>LN('R11'!AD60/'R11'!AD59)</f>
        <v>1.648737410902083E-2</v>
      </c>
      <c r="AE60" s="71">
        <f>LN('R11'!AE60/'R11'!AE59)</f>
        <v>8.6717137816176484E-3</v>
      </c>
      <c r="AF60" s="71">
        <f>LN('R11'!AF60/'R11'!AF59)</f>
        <v>1.9171892101373194E-2</v>
      </c>
      <c r="AG60" s="71">
        <f>LN('R11'!AG60/'R11'!AG59)</f>
        <v>4.599471504457801E-3</v>
      </c>
      <c r="AH60" s="71">
        <f>LN('R11'!AH60/'R11'!AH59)</f>
        <v>7.2991277453646683E-2</v>
      </c>
      <c r="AI60" s="71">
        <f>LN('R11'!AI60/'R11'!AI59)</f>
        <v>1.9505494624256429E-2</v>
      </c>
      <c r="AJ60" s="71">
        <f>LN('R11'!AJ60/'R11'!AJ59)</f>
        <v>1.9505494624256429E-2</v>
      </c>
      <c r="AK60" s="71">
        <f>LN('R11'!AK60/'R11'!AK59)</f>
        <v>-2.0438667677274071E-2</v>
      </c>
      <c r="AL60" s="71">
        <f>LN('R11'!AL60/'R11'!AL59)</f>
        <v>8.9552837291039904E-3</v>
      </c>
      <c r="AM60" s="71">
        <f>LN('R11'!AM60/'R11'!AM59)</f>
        <v>1.6357242024771675E-2</v>
      </c>
      <c r="AN60" s="71">
        <f>LN('R11'!AN60/'R11'!AN59)</f>
        <v>-2.9585820397452656E-3</v>
      </c>
      <c r="AO60" s="71">
        <f>LN('R11'!AO60/'R11'!AO59)</f>
        <v>-2.9585820397452656E-3</v>
      </c>
      <c r="AP60" s="71">
        <f>LN('R11'!AP60/'R11'!AP59)</f>
        <v>1.0309369658861287E-2</v>
      </c>
      <c r="AQ60" s="71">
        <f>LN('R11'!AQ60/'R11'!AQ59)</f>
        <v>1.1006400417222017E-2</v>
      </c>
      <c r="AR60" s="71">
        <f>LN('R11'!AR60/'R11'!AR59)</f>
        <v>2.098194837619741E-2</v>
      </c>
      <c r="AS60" s="71">
        <f>LN('R11'!AS60/'R11'!AS59)</f>
        <v>6.8807610922225074E-3</v>
      </c>
      <c r="AT60" s="71">
        <f>LN('R11'!AT60/'R11'!AT59)</f>
        <v>6.9317230879999456E-2</v>
      </c>
      <c r="AU60" s="71">
        <f>LN('R11'!AU60/'R11'!AU59)</f>
        <v>1.3751171612824419E-2</v>
      </c>
      <c r="AV60" s="71">
        <f>LN('R11'!AV60/'R11'!AV59)</f>
        <v>1.3751171612824419E-2</v>
      </c>
      <c r="AW60" s="71">
        <f>LN('R11'!AW60/'R11'!AW59)</f>
        <v>-2.9764101906453861E-2</v>
      </c>
      <c r="AX60" s="71">
        <f>LN('R11'!AX60/'R11'!AX59)</f>
        <v>0</v>
      </c>
      <c r="AY60" s="71">
        <f>LN('R11'!AY60/'R11'!AY59)</f>
        <v>7.5815374523977531E-3</v>
      </c>
      <c r="AZ60" s="71">
        <f>LN('R11'!AZ60/'R11'!AZ59)</f>
        <v>-1.0550210895152486E-2</v>
      </c>
      <c r="BA60" s="71">
        <f>LN('R11'!BA60/'R11'!BA59)</f>
        <v>-1.0550210895152486E-2</v>
      </c>
      <c r="BB60" s="71">
        <f>LN('R11'!BB60/'R11'!BB59)</f>
        <v>3.929278139889557E-3</v>
      </c>
      <c r="BC60" s="71">
        <f>LN('R11'!BC60/'R11'!BC59)</f>
        <v>1.3328303928767382E-2</v>
      </c>
      <c r="BD60" s="71">
        <f>LN('R11'!BD60/'R11'!BD59)</f>
        <v>2.2784236829196967E-2</v>
      </c>
      <c r="BE60" s="71">
        <f>LN('R11'!BE60/'R11'!BE59)</f>
        <v>9.1498922763337352E-3</v>
      </c>
      <c r="BF60" s="71">
        <f>LN('R11'!BF60/'R11'!BF59)</f>
        <v>6.8992871486951421E-2</v>
      </c>
      <c r="BG60" s="71">
        <f>LN('R11'!BG60/'R11'!BG59)</f>
        <v>1.242251999855711E-2</v>
      </c>
      <c r="BH60" s="71">
        <f>LN('R11'!BH60/'R11'!BH59)</f>
        <v>1.242251999855711E-2</v>
      </c>
      <c r="BI60" s="71">
        <f>LN('R11'!BI60/'R11'!BI59)</f>
        <v>-2.985296314968116E-2</v>
      </c>
      <c r="BJ60" s="71">
        <f>LN('R11'!BJ60/'R11'!BJ59)</f>
        <v>0</v>
      </c>
      <c r="BK60" s="71">
        <f>LN('R11'!BK60/'R11'!BK59)</f>
        <v>7.6045993852192125E-3</v>
      </c>
    </row>
    <row r="61" spans="1:63">
      <c r="A61" s="134">
        <v>36613</v>
      </c>
      <c r="B61" s="132"/>
      <c r="C61" s="135">
        <v>34820</v>
      </c>
      <c r="D61" s="71">
        <f>LN('R11'!D61/'R11'!D60)</f>
        <v>-1.3089192110014049E-2</v>
      </c>
      <c r="E61" s="71">
        <f>LN('R11'!E61/'R11'!E60)</f>
        <v>-1.6043124840575691E-2</v>
      </c>
      <c r="F61" s="71">
        <f>LN('R11'!F61/'R11'!F60)</f>
        <v>-5.970166986503796E-3</v>
      </c>
      <c r="G61" s="71">
        <f>LN('R11'!G61/'R11'!G60)</f>
        <v>2.4390255993587892E-3</v>
      </c>
      <c r="H61" s="71">
        <f>LN('R11'!H61/'R11'!H60)</f>
        <v>-9.9348845714739235E-3</v>
      </c>
      <c r="I61" s="71">
        <f>LN('R11'!I61/'R11'!I60)</f>
        <v>1.0848614728848684E-2</v>
      </c>
      <c r="J61" s="71">
        <f>LN('R11'!J61/'R11'!J60)</f>
        <v>5.5417014441226783E-4</v>
      </c>
      <c r="K61" s="71">
        <f>LN('R11'!K61/'R11'!K60)</f>
        <v>7.0200073082978475E-4</v>
      </c>
      <c r="L61" s="71">
        <f>LN('R11'!L61/'R11'!L60)</f>
        <v>7.0200073082978475E-4</v>
      </c>
      <c r="M61" s="71">
        <f>LN('R11'!M61/'R11'!M60)</f>
        <v>0</v>
      </c>
      <c r="N61" s="71">
        <f>LN('R11'!N61/'R11'!N60)</f>
        <v>0</v>
      </c>
      <c r="O61" s="71">
        <f>LN('R11'!O61/'R11'!O60)</f>
        <v>0</v>
      </c>
      <c r="P61" s="71">
        <f>LN('R11'!P61/'R11'!P60)</f>
        <v>0</v>
      </c>
      <c r="Q61" s="71">
        <f>LN('R11'!Q61/'R11'!Q60)</f>
        <v>0</v>
      </c>
      <c r="R61" s="71">
        <f>LN('R11'!R61/'R11'!R60)</f>
        <v>0</v>
      </c>
      <c r="S61" s="71">
        <f>LN('R11'!S61/'R11'!S60)</f>
        <v>-1.0297120686243803E-2</v>
      </c>
      <c r="T61" s="71">
        <f>LN('R11'!T61/'R11'!T60)</f>
        <v>6.1425063356388592E-4</v>
      </c>
      <c r="U61" s="71">
        <f>LN('R11'!U61/'R11'!U60)</f>
        <v>1.5994248039633892E-2</v>
      </c>
      <c r="V61" s="71">
        <f>LN('R11'!V61/'R11'!V60)</f>
        <v>-4.4951387862266275E-2</v>
      </c>
      <c r="W61" s="71">
        <f>LN('R11'!W61/'R11'!W60)</f>
        <v>-7.2939783625536108E-3</v>
      </c>
      <c r="X61" s="71">
        <f>LN('R11'!X61/'R11'!X60)</f>
        <v>-7.2939783625536108E-3</v>
      </c>
      <c r="Y61" s="71">
        <f>LN('R11'!Y61/'R11'!Y60)</f>
        <v>-2.0379162336652254E-2</v>
      </c>
      <c r="Z61" s="71">
        <f>LN('R11'!Z61/'R11'!Z60)</f>
        <v>-2.0528580141128822E-2</v>
      </c>
      <c r="AA61" s="71">
        <f>LN('R11'!AA61/'R11'!AA60)</f>
        <v>-2.0379162336652254E-2</v>
      </c>
      <c r="AB61" s="71">
        <f>LN('R11'!AB61/'R11'!AB60)</f>
        <v>-1.7544309650909508E-2</v>
      </c>
      <c r="AC61" s="71">
        <f>LN('R11'!AC61/'R11'!AC60)</f>
        <v>-1.7544309650909508E-2</v>
      </c>
      <c r="AD61" s="71">
        <f>LN('R11'!AD61/'R11'!AD60)</f>
        <v>-1.5209418663528795E-2</v>
      </c>
      <c r="AE61" s="71">
        <f>LN('R11'!AE61/'R11'!AE60)</f>
        <v>-1.1049836186585046E-2</v>
      </c>
      <c r="AF61" s="71">
        <f>LN('R11'!AF61/'R11'!AF60)</f>
        <v>0</v>
      </c>
      <c r="AG61" s="71">
        <f>LN('R11'!AG61/'R11'!AG60)</f>
        <v>1.5180557177016017E-2</v>
      </c>
      <c r="AH61" s="71">
        <f>LN('R11'!AH61/'R11'!AH60)</f>
        <v>-5.9145269670235909E-2</v>
      </c>
      <c r="AI61" s="71">
        <f>LN('R11'!AI61/'R11'!AI60)</f>
        <v>-2.4670324577235534E-2</v>
      </c>
      <c r="AJ61" s="71">
        <f>LN('R11'!AJ61/'R11'!AJ60)</f>
        <v>-2.4670324577235534E-2</v>
      </c>
      <c r="AK61" s="71">
        <f>LN('R11'!AK61/'R11'!AK60)</f>
        <v>-3.9716411212505479E-2</v>
      </c>
      <c r="AL61" s="71">
        <f>LN('R11'!AL61/'R11'!AL60)</f>
        <v>-4.0017464353395066E-2</v>
      </c>
      <c r="AM61" s="71">
        <f>LN('R11'!AM61/'R11'!AM60)</f>
        <v>-3.9716411212505479E-2</v>
      </c>
      <c r="AN61" s="71">
        <f>LN('R11'!AN61/'R11'!AN60)</f>
        <v>-3.4054820125671098E-2</v>
      </c>
      <c r="AO61" s="71">
        <f>LN('R11'!AO61/'R11'!AO60)</f>
        <v>-3.4054820125671098E-2</v>
      </c>
      <c r="AP61" s="71">
        <f>LN('R11'!AP61/'R11'!AP60)</f>
        <v>-2.9402404215943069E-2</v>
      </c>
      <c r="AQ61" s="71">
        <f>LN('R11'!AQ61/'R11'!AQ60)</f>
        <v>-8.6376665816715621E-3</v>
      </c>
      <c r="AR61" s="71">
        <f>LN('R11'!AR61/'R11'!AR60)</f>
        <v>1.8303848917494215E-3</v>
      </c>
      <c r="AS61" s="71">
        <f>LN('R11'!AS61/'R11'!AS60)</f>
        <v>1.737203808423694E-2</v>
      </c>
      <c r="AT61" s="71">
        <f>LN('R11'!AT61/'R11'!AT60)</f>
        <v>-7.3706411298762708E-2</v>
      </c>
      <c r="AU61" s="71">
        <f>LN('R11'!AU61/'R11'!AU60)</f>
        <v>-4.2783958378616031E-2</v>
      </c>
      <c r="AV61" s="71">
        <f>LN('R11'!AV61/'R11'!AV60)</f>
        <v>-4.2783958378616031E-2</v>
      </c>
      <c r="AW61" s="71">
        <f>LN('R11'!AW61/'R11'!AW60)</f>
        <v>-5.9756418753386782E-2</v>
      </c>
      <c r="AX61" s="71">
        <f>LN('R11'!AX61/'R11'!AX60)</f>
        <v>-6.0225158233641288E-2</v>
      </c>
      <c r="AY61" s="71">
        <f>LN('R11'!AY61/'R11'!AY60)</f>
        <v>-5.9756418753386782E-2</v>
      </c>
      <c r="AZ61" s="71">
        <f>LN('R11'!AZ61/'R11'!AZ60)</f>
        <v>-5.0974365984273122E-2</v>
      </c>
      <c r="BA61" s="71">
        <f>LN('R11'!BA61/'R11'!BA60)</f>
        <v>-5.0974365984273122E-2</v>
      </c>
      <c r="BB61" s="71">
        <f>LN('R11'!BB61/'R11'!BB60)</f>
        <v>-4.3822133140400059E-2</v>
      </c>
      <c r="BC61" s="71">
        <f>LN('R11'!BC61/'R11'!BC60)</f>
        <v>-4.6838493124264262E-3</v>
      </c>
      <c r="BD61" s="71">
        <f>LN('R11'!BD61/'R11'!BD60)</f>
        <v>4.8588009344823031E-3</v>
      </c>
      <c r="BE61" s="71">
        <f>LN('R11'!BE61/'R11'!BE60)</f>
        <v>2.1029689751443099E-2</v>
      </c>
      <c r="BF61" s="71">
        <f>LN('R11'!BF61/'R11'!BF60)</f>
        <v>-9.1913655677966333E-2</v>
      </c>
      <c r="BG61" s="71">
        <f>LN('R11'!BG61/'R11'!BG60)</f>
        <v>-6.6021101097793952E-2</v>
      </c>
      <c r="BH61" s="71">
        <f>LN('R11'!BH61/'R11'!BH60)</f>
        <v>-6.6021101097793952E-2</v>
      </c>
      <c r="BI61" s="71">
        <f>LN('R11'!BI61/'R11'!BI60)</f>
        <v>-0.10267053421061727</v>
      </c>
      <c r="BJ61" s="71">
        <f>LN('R11'!BJ61/'R11'!BJ60)</f>
        <v>-0.10349626632542964</v>
      </c>
      <c r="BK61" s="71">
        <f>LN('R11'!BK61/'R11'!BK60)</f>
        <v>-0.10267053421061727</v>
      </c>
    </row>
    <row r="62" spans="1:63">
      <c r="A62" s="134">
        <v>36614</v>
      </c>
      <c r="B62" s="132"/>
      <c r="C62" s="135">
        <v>34820</v>
      </c>
      <c r="D62" s="71">
        <f>LN('R11'!D62/'R11'!D61)</f>
        <v>-4.9976638502803712E-2</v>
      </c>
      <c r="E62" s="71">
        <f>LN('R11'!E62/'R11'!E61)</f>
        <v>9.3838870073482253E-2</v>
      </c>
      <c r="F62" s="71">
        <f>LN('R11'!F62/'R11'!F61)</f>
        <v>0.37465602359137179</v>
      </c>
      <c r="G62" s="71">
        <f>LN('R11'!G62/'R11'!G61)</f>
        <v>0.25329739346265762</v>
      </c>
      <c r="H62" s="71">
        <f>LN('R11'!H62/'R11'!H61)</f>
        <v>-0.22275361174990052</v>
      </c>
      <c r="I62" s="71">
        <f>LN('R11'!I62/'R11'!I61)</f>
        <v>-0.36858149467760981</v>
      </c>
      <c r="J62" s="71">
        <f>LN('R11'!J62/'R11'!J61)</f>
        <v>-0.25052328899913517</v>
      </c>
      <c r="K62" s="71">
        <f>LN('R11'!K62/'R11'!K61)</f>
        <v>-1.4134510934904806E-2</v>
      </c>
      <c r="L62" s="71">
        <f>LN('R11'!L62/'R11'!L61)</f>
        <v>-1.0582109330536972E-2</v>
      </c>
      <c r="M62" s="71">
        <f>LN('R11'!M62/'R11'!M61)</f>
        <v>-7.067167223092443E-3</v>
      </c>
      <c r="N62" s="71">
        <f>LN('R11'!N62/'R11'!N61)</f>
        <v>-7.1174677688639896E-3</v>
      </c>
      <c r="O62" s="71">
        <f>LN('R11'!O62/'R11'!O61)</f>
        <v>7.1174677688639549E-3</v>
      </c>
      <c r="P62" s="71">
        <f>LN('R11'!P62/'R11'!P61)</f>
        <v>0</v>
      </c>
      <c r="Q62" s="71">
        <f>LN('R11'!Q62/'R11'!Q61)</f>
        <v>0.1388364448542159</v>
      </c>
      <c r="R62" s="71">
        <f>LN('R11'!R62/'R11'!R61)</f>
        <v>0.42824884384422662</v>
      </c>
      <c r="S62" s="71">
        <f>LN('R11'!S62/'R11'!S61)</f>
        <v>0.25233125013734381</v>
      </c>
      <c r="T62" s="71">
        <f>LN('R11'!T62/'R11'!T61)</f>
        <v>-0.21572563025050939</v>
      </c>
      <c r="U62" s="71">
        <f>LN('R11'!U62/'R11'!U61)</f>
        <v>-0.42530551473527661</v>
      </c>
      <c r="V62" s="71">
        <f>LN('R11'!V62/'R11'!V61)</f>
        <v>-0.2612154992636177</v>
      </c>
      <c r="W62" s="71">
        <f>LN('R11'!W62/'R11'!W61)</f>
        <v>-1.4749529926062316E-2</v>
      </c>
      <c r="X62" s="71">
        <f>LN('R11'!X62/'R11'!X61)</f>
        <v>-2.2805667783109992E-2</v>
      </c>
      <c r="Y62" s="71">
        <f>LN('R11'!Y62/'R11'!Y61)</f>
        <v>-1.8403606382472328E-2</v>
      </c>
      <c r="Z62" s="71">
        <f>LN('R11'!Z62/'R11'!Z61)</f>
        <v>-3.5618915663605745E-3</v>
      </c>
      <c r="AA62" s="71">
        <f>LN('R11'!AA62/'R11'!AA61)</f>
        <v>1.0823566245581E-2</v>
      </c>
      <c r="AB62" s="71">
        <f>LN('R11'!AB62/'R11'!AB61)</f>
        <v>-8.293886405935055E-3</v>
      </c>
      <c r="AC62" s="71">
        <f>LN('R11'!AC62/'R11'!AC61)</f>
        <v>0.13680773047772712</v>
      </c>
      <c r="AD62" s="71">
        <f>LN('R11'!AD62/'R11'!AD61)</f>
        <v>0.48080081257599927</v>
      </c>
      <c r="AE62" s="71">
        <f>LN('R11'!AE62/'R11'!AE61)</f>
        <v>0.25162302263607844</v>
      </c>
      <c r="AF62" s="71">
        <f>LN('R11'!AF62/'R11'!AF61)</f>
        <v>-0.21513588221422206</v>
      </c>
      <c r="AG62" s="71">
        <f>LN('R11'!AG62/'R11'!AG61)</f>
        <v>-0.45931891837943167</v>
      </c>
      <c r="AH62" s="71">
        <f>LN('R11'!AH62/'R11'!AH61)</f>
        <v>-0.27060103348639131</v>
      </c>
      <c r="AI62" s="71">
        <f>LN('R11'!AI62/'R11'!AI61)</f>
        <v>-1.5347139776159542E-2</v>
      </c>
      <c r="AJ62" s="71">
        <f>LN('R11'!AJ62/'R11'!AJ61)</f>
        <v>-4.0403257956531803E-2</v>
      </c>
      <c r="AK62" s="71">
        <f>LN('R11'!AK62/'R11'!AK61)</f>
        <v>-3.2759129616929478E-2</v>
      </c>
      <c r="AL62" s="71">
        <f>LN('R11'!AL62/'R11'!AL61)</f>
        <v>-1.7158430628771693E-2</v>
      </c>
      <c r="AM62" s="71">
        <f>LN('R11'!AM62/'R11'!AM61)</f>
        <v>5.8148595368241974E-3</v>
      </c>
      <c r="AN62" s="71">
        <f>LN('R11'!AN62/'R11'!AN61)</f>
        <v>-1.8564889624299048E-2</v>
      </c>
      <c r="AO62" s="71">
        <f>LN('R11'!AO62/'R11'!AO61)</f>
        <v>0.13326311629829937</v>
      </c>
      <c r="AP62" s="71">
        <f>LN('R11'!AP62/'R11'!AP61)</f>
        <v>0.53745495579969782</v>
      </c>
      <c r="AQ62" s="71">
        <f>LN('R11'!AQ62/'R11'!AQ61)</f>
        <v>0.26363741629607645</v>
      </c>
      <c r="AR62" s="71">
        <f>LN('R11'!AR62/'R11'!AR61)</f>
        <v>-0.19749244014950271</v>
      </c>
      <c r="AS62" s="71">
        <f>LN('R11'!AS62/'R11'!AS61)</f>
        <v>-0.50423315011074799</v>
      </c>
      <c r="AT62" s="71">
        <f>LN('R11'!AT62/'R11'!AT61)</f>
        <v>-0.29127274058250963</v>
      </c>
      <c r="AU62" s="71">
        <f>LN('R11'!AU62/'R11'!AU61)</f>
        <v>-2.6967926427507002E-2</v>
      </c>
      <c r="AV62" s="71">
        <f>LN('R11'!AV62/'R11'!AV61)</f>
        <v>-6.3419940984426465E-2</v>
      </c>
      <c r="AW62" s="71">
        <f>LN('R11'!AW62/'R11'!AW61)</f>
        <v>-5.0989502044156587E-2</v>
      </c>
      <c r="AX62" s="71">
        <f>LN('R11'!AX62/'R11'!AX61)</f>
        <v>-3.4537226432361748E-2</v>
      </c>
      <c r="AY62" s="71">
        <f>LN('R11'!AY62/'R11'!AY61)</f>
        <v>-3.2076985038469662E-4</v>
      </c>
      <c r="AZ62" s="71">
        <f>LN('R11'!AZ62/'R11'!AZ61)</f>
        <v>-3.0432908651060259E-2</v>
      </c>
      <c r="BA62" s="71">
        <f>LN('R11'!BA62/'R11'!BA61)</f>
        <v>0.12877680388859311</v>
      </c>
      <c r="BB62" s="71">
        <f>LN('R11'!BB62/'R11'!BB61)</f>
        <v>0.59823298899038624</v>
      </c>
      <c r="BC62" s="71">
        <f>LN('R11'!BC62/'R11'!BC61)</f>
        <v>0.27700318988427552</v>
      </c>
      <c r="BD62" s="71">
        <f>LN('R11'!BD62/'R11'!BD61)</f>
        <v>-0.17761890848380882</v>
      </c>
      <c r="BE62" s="71">
        <f>LN('R11'!BE62/'R11'!BE61)</f>
        <v>-0.5526907320234129</v>
      </c>
      <c r="BF62" s="71">
        <f>LN('R11'!BF62/'R11'!BF61)</f>
        <v>-0.31493171489915639</v>
      </c>
      <c r="BG62" s="71">
        <f>LN('R11'!BG62/'R11'!BG61)</f>
        <v>-4.105556394295784E-2</v>
      </c>
      <c r="BH62" s="71">
        <f>LN('R11'!BH62/'R11'!BH61)</f>
        <v>-9.2511593732145944E-2</v>
      </c>
      <c r="BI62" s="71">
        <f>LN('R11'!BI62/'R11'!BI61)</f>
        <v>-7.4211299287519211E-2</v>
      </c>
      <c r="BJ62" s="71">
        <f>LN('R11'!BJ62/'R11'!BJ61)</f>
        <v>-5.6780006928511484E-2</v>
      </c>
      <c r="BK62" s="71">
        <f>LN('R11'!BK62/'R11'!BK61)</f>
        <v>1.231135786028408</v>
      </c>
    </row>
    <row r="63" spans="1:63">
      <c r="A63" s="134">
        <v>36615</v>
      </c>
      <c r="B63" s="132"/>
      <c r="C63" s="135">
        <v>34820</v>
      </c>
      <c r="D63" s="71">
        <f>LN('R11'!D63/'R11'!D62)</f>
        <v>-1.6760168857465188E-2</v>
      </c>
      <c r="E63" s="71">
        <f>LN('R11'!E63/'R11'!E62)</f>
        <v>-6.1538655743782235E-3</v>
      </c>
      <c r="F63" s="71">
        <f>LN('R11'!F63/'R11'!F62)</f>
        <v>-4.9525482986895247E-3</v>
      </c>
      <c r="G63" s="71">
        <f>LN('R11'!G63/'R11'!G62)</f>
        <v>1.8891693276071404E-3</v>
      </c>
      <c r="H63" s="71">
        <f>LN('R11'!H63/'R11'!H62)</f>
        <v>9.3132221466676827E-3</v>
      </c>
      <c r="I63" s="71">
        <f>LN('R11'!I63/'R11'!I62)</f>
        <v>-5.5866067086398231E-3</v>
      </c>
      <c r="J63" s="71">
        <f>LN('R11'!J63/'R11'!J62)</f>
        <v>0</v>
      </c>
      <c r="K63" s="71">
        <f>LN('R11'!K63/'R11'!K62)</f>
        <v>0</v>
      </c>
      <c r="L63" s="71">
        <f>LN('R11'!L63/'R11'!L62)</f>
        <v>-7.1174677688639896E-3</v>
      </c>
      <c r="M63" s="71">
        <f>LN('R11'!M63/'R11'!M62)</f>
        <v>-7.1174677688639896E-3</v>
      </c>
      <c r="N63" s="71">
        <f>LN('R11'!N63/'R11'!N62)</f>
        <v>-2.1661496781179419E-2</v>
      </c>
      <c r="O63" s="71">
        <f>LN('R11'!O63/'R11'!O62)</f>
        <v>-1.4285957247476541E-2</v>
      </c>
      <c r="P63" s="71">
        <f>LN('R11'!P63/'R11'!P62)</f>
        <v>-1.4285957247476541E-2</v>
      </c>
      <c r="Q63" s="71">
        <f>LN('R11'!Q63/'R11'!Q62)</f>
        <v>-1.2422519998557209E-2</v>
      </c>
      <c r="R63" s="71">
        <f>LN('R11'!R63/'R11'!R62)</f>
        <v>-4.8387191182232211E-3</v>
      </c>
      <c r="S63" s="71">
        <f>LN('R11'!S63/'R11'!S62)</f>
        <v>1.8541414458960875E-3</v>
      </c>
      <c r="T63" s="71">
        <f>LN('R11'!T63/'R11'!T62)</f>
        <v>9.1013142463455612E-3</v>
      </c>
      <c r="U63" s="71">
        <f>LN('R11'!U63/'R11'!U62)</f>
        <v>-5.7971176843259579E-3</v>
      </c>
      <c r="V63" s="71">
        <f>LN('R11'!V63/'R11'!V62)</f>
        <v>0</v>
      </c>
      <c r="W63" s="71">
        <f>LN('R11'!W63/'R11'!W62)</f>
        <v>0</v>
      </c>
      <c r="X63" s="71">
        <f>LN('R11'!X63/'R11'!X62)</f>
        <v>-6.079214139374713E-5</v>
      </c>
      <c r="Y63" s="71">
        <f>LN('R11'!Y63/'R11'!Y62)</f>
        <v>-6.079214139374713E-5</v>
      </c>
      <c r="Z63" s="71">
        <f>LN('R11'!Z63/'R11'!Z62)</f>
        <v>-1.5040560335187546E-2</v>
      </c>
      <c r="AA63" s="71">
        <f>LN('R11'!AA63/'R11'!AA62)</f>
        <v>-8.1797360114681545E-3</v>
      </c>
      <c r="AB63" s="71">
        <f>LN('R11'!AB63/'R11'!AB62)</f>
        <v>-8.3629759128082699E-3</v>
      </c>
      <c r="AC63" s="71">
        <f>LN('R11'!AC63/'R11'!AC62)</f>
        <v>-7.2293319474388846E-3</v>
      </c>
      <c r="AD63" s="71">
        <f>LN('R11'!AD63/'R11'!AD62)</f>
        <v>-3.3389319003750452E-3</v>
      </c>
      <c r="AE63" s="71">
        <f>LN('R11'!AE63/'R11'!AE62)</f>
        <v>1.4810258614116277E-2</v>
      </c>
      <c r="AF63" s="71">
        <f>LN('R11'!AF63/'R11'!AF62)</f>
        <v>2.4889810823585268E-2</v>
      </c>
      <c r="AG63" s="71">
        <f>LN('R11'!AG63/'R11'!AG62)</f>
        <v>-7.9846524294244978E-3</v>
      </c>
      <c r="AH63" s="71">
        <f>LN('R11'!AH63/'R11'!AH62)</f>
        <v>-2.5970116418090627E-3</v>
      </c>
      <c r="AI63" s="71">
        <f>LN('R11'!AI63/'R11'!AI62)</f>
        <v>-2.5849468206934571E-3</v>
      </c>
      <c r="AJ63" s="71">
        <f>LN('R11'!AJ63/'R11'!AJ62)</f>
        <v>5.6385558216144249E-3</v>
      </c>
      <c r="AK63" s="71">
        <f>LN('R11'!AK63/'R11'!AK62)</f>
        <v>5.6385558216144249E-3</v>
      </c>
      <c r="AL63" s="71">
        <f>LN('R11'!AL63/'R11'!AL62)</f>
        <v>-1.0174752248366052E-2</v>
      </c>
      <c r="AM63" s="71">
        <f>LN('R11'!AM63/'R11'!AM62)</f>
        <v>-3.1109331145117063E-3</v>
      </c>
      <c r="AN63" s="71">
        <f>LN('R11'!AN63/'R11'!AN62)</f>
        <v>-3.1839161904704543E-3</v>
      </c>
      <c r="AO63" s="71">
        <f>LN('R11'!AO63/'R11'!AO62)</f>
        <v>-2.7348032458050478E-3</v>
      </c>
      <c r="AP63" s="71">
        <f>LN('R11'!AP63/'R11'!AP62)</f>
        <v>-2.8406236263419388E-3</v>
      </c>
      <c r="AQ63" s="71">
        <f>LN('R11'!AQ63/'R11'!AQ62)</f>
        <v>1.4867804132838561E-2</v>
      </c>
      <c r="AR63" s="71">
        <f>LN('R11'!AR63/'R11'!AR62)</f>
        <v>2.4736186944628182E-2</v>
      </c>
      <c r="AS63" s="71">
        <f>LN('R11'!AS63/'R11'!AS62)</f>
        <v>-2.806676666176411E-3</v>
      </c>
      <c r="AT63" s="71">
        <f>LN('R11'!AT63/'R11'!AT62)</f>
        <v>4.4689213238131029E-3</v>
      </c>
      <c r="AU63" s="71">
        <f>LN('R11'!AU63/'R11'!AU62)</f>
        <v>4.4471559524552626E-3</v>
      </c>
      <c r="AV63" s="71">
        <f>LN('R11'!AV63/'R11'!AV62)</f>
        <v>1.5378367504491076E-2</v>
      </c>
      <c r="AW63" s="71">
        <f>LN('R11'!AW63/'R11'!AW62)</f>
        <v>1.5378367504491076E-2</v>
      </c>
      <c r="AX63" s="71">
        <f>LN('R11'!AX63/'R11'!AX62)</f>
        <v>-1.3669740440812202E-3</v>
      </c>
      <c r="AY63" s="71">
        <f>LN('R11'!AY63/'R11'!AY62)</f>
        <v>4.6305534052539709E-3</v>
      </c>
      <c r="AZ63" s="71">
        <f>LN('R11'!AZ63/'R11'!AZ62)</f>
        <v>4.744448519594345E-3</v>
      </c>
      <c r="BA63" s="71">
        <f>LN('R11'!BA63/'R11'!BA62)</f>
        <v>4.0475598320326529E-3</v>
      </c>
      <c r="BB63" s="71">
        <f>LN('R11'!BB63/'R11'!BB62)</f>
        <v>1.4374520376614489E-6</v>
      </c>
      <c r="BC63" s="71">
        <f>LN('R11'!BC63/'R11'!BC62)</f>
        <v>1.6706404915083628E-2</v>
      </c>
      <c r="BD63" s="71">
        <f>LN('R11'!BD63/'R11'!BD62)</f>
        <v>2.6705777328795637E-2</v>
      </c>
      <c r="BE63" s="71">
        <f>LN('R11'!BE63/'R11'!BE62)</f>
        <v>4.4215268249599279E-3</v>
      </c>
      <c r="BF63" s="71">
        <f>LN('R11'!BF63/'R11'!BF62)</f>
        <v>1.4450890833284869E-2</v>
      </c>
      <c r="BG63" s="71">
        <f>LN('R11'!BG63/'R11'!BG62)</f>
        <v>1.4376960011199355E-2</v>
      </c>
      <c r="BH63" s="71">
        <f>LN('R11'!BH63/'R11'!BH62)</f>
        <v>3.3202088410265986E-2</v>
      </c>
      <c r="BI63" s="71">
        <f>LN('R11'!BI63/'R11'!BI62)</f>
        <v>3.3202088410265986E-2</v>
      </c>
      <c r="BJ63" s="71">
        <f>LN('R11'!BJ63/'R11'!BJ62)</f>
        <v>1.5416333457255875E-2</v>
      </c>
      <c r="BK63" s="71">
        <f>LN('R11'!BK63/'R11'!BK62)</f>
        <v>0.21921427317432021</v>
      </c>
    </row>
    <row r="64" spans="1:63">
      <c r="A64" s="134">
        <v>36616</v>
      </c>
      <c r="B64" s="132"/>
      <c r="C64" s="135">
        <v>34820</v>
      </c>
      <c r="D64" s="71">
        <f>LN('R11'!D64/'R11'!D63)</f>
        <v>1.4074597678797698E-3</v>
      </c>
      <c r="E64" s="71">
        <f>LN('R11'!E64/'R11'!E63)</f>
        <v>1.233806448928344E-3</v>
      </c>
      <c r="F64" s="71">
        <f>LN('R11'!F64/'R11'!F63)</f>
        <v>0</v>
      </c>
      <c r="G64" s="71">
        <f>LN('R11'!G64/'R11'!G63)</f>
        <v>0</v>
      </c>
      <c r="H64" s="71">
        <f>LN('R11'!H64/'R11'!H63)</f>
        <v>0</v>
      </c>
      <c r="I64" s="71">
        <f>LN('R11'!I64/'R11'!I63)</f>
        <v>0</v>
      </c>
      <c r="J64" s="71">
        <f>LN('R11'!J64/'R11'!J63)</f>
        <v>0</v>
      </c>
      <c r="K64" s="71">
        <f>LN('R11'!K64/'R11'!K63)</f>
        <v>0</v>
      </c>
      <c r="L64" s="71">
        <f>LN('R11'!L64/'R11'!L63)</f>
        <v>0</v>
      </c>
      <c r="M64" s="71">
        <f>LN('R11'!M64/'R11'!M63)</f>
        <v>0</v>
      </c>
      <c r="N64" s="71">
        <f>LN('R11'!N64/'R11'!N63)</f>
        <v>0</v>
      </c>
      <c r="O64" s="71">
        <f>LN('R11'!O64/'R11'!O63)</f>
        <v>0</v>
      </c>
      <c r="P64" s="71">
        <f>LN('R11'!P64/'R11'!P63)</f>
        <v>0</v>
      </c>
      <c r="Q64" s="71">
        <f>LN('R11'!Q64/'R11'!Q63)</f>
        <v>0</v>
      </c>
      <c r="R64" s="71">
        <f>LN('R11'!R64/'R11'!R63)</f>
        <v>0</v>
      </c>
      <c r="S64" s="71">
        <f>LN('R11'!S64/'R11'!S63)</f>
        <v>0</v>
      </c>
      <c r="T64" s="71">
        <f>LN('R11'!T64/'R11'!T63)</f>
        <v>0</v>
      </c>
      <c r="U64" s="71">
        <f>LN('R11'!U64/'R11'!U63)</f>
        <v>0</v>
      </c>
      <c r="V64" s="71">
        <f>LN('R11'!V64/'R11'!V63)</f>
        <v>0</v>
      </c>
      <c r="W64" s="71">
        <f>LN('R11'!W64/'R11'!W63)</f>
        <v>0</v>
      </c>
      <c r="X64" s="71">
        <f>LN('R11'!X64/'R11'!X63)</f>
        <v>0</v>
      </c>
      <c r="Y64" s="71">
        <f>LN('R11'!Y64/'R11'!Y63)</f>
        <v>0</v>
      </c>
      <c r="Z64" s="71">
        <f>LN('R11'!Z64/'R11'!Z63)</f>
        <v>0</v>
      </c>
      <c r="AA64" s="71">
        <f>LN('R11'!AA64/'R11'!AA63)</f>
        <v>0</v>
      </c>
      <c r="AB64" s="71">
        <f>LN('R11'!AB64/'R11'!AB63)</f>
        <v>0</v>
      </c>
      <c r="AC64" s="71">
        <f>LN('R11'!AC64/'R11'!AC63)</f>
        <v>0</v>
      </c>
      <c r="AD64" s="71">
        <f>LN('R11'!AD64/'R11'!AD63)</f>
        <v>0</v>
      </c>
      <c r="AE64" s="71">
        <f>LN('R11'!AE64/'R11'!AE63)</f>
        <v>0</v>
      </c>
      <c r="AF64" s="71">
        <f>LN('R11'!AF64/'R11'!AF63)</f>
        <v>0</v>
      </c>
      <c r="AG64" s="71">
        <f>LN('R11'!AG64/'R11'!AG63)</f>
        <v>0</v>
      </c>
      <c r="AH64" s="71">
        <f>LN('R11'!AH64/'R11'!AH63)</f>
        <v>0</v>
      </c>
      <c r="AI64" s="71">
        <f>LN('R11'!AI64/'R11'!AI63)</f>
        <v>0</v>
      </c>
      <c r="AJ64" s="71">
        <f>LN('R11'!AJ64/'R11'!AJ63)</f>
        <v>0</v>
      </c>
      <c r="AK64" s="71">
        <f>LN('R11'!AK64/'R11'!AK63)</f>
        <v>0</v>
      </c>
      <c r="AL64" s="71">
        <f>LN('R11'!AL64/'R11'!AL63)</f>
        <v>0</v>
      </c>
      <c r="AM64" s="71">
        <f>LN('R11'!AM64/'R11'!AM63)</f>
        <v>0</v>
      </c>
      <c r="AN64" s="71">
        <f>LN('R11'!AN64/'R11'!AN63)</f>
        <v>0</v>
      </c>
      <c r="AO64" s="71">
        <f>LN('R11'!AO64/'R11'!AO63)</f>
        <v>0</v>
      </c>
      <c r="AP64" s="71">
        <f>LN('R11'!AP64/'R11'!AP63)</f>
        <v>0</v>
      </c>
      <c r="AQ64" s="71">
        <f>LN('R11'!AQ64/'R11'!AQ63)</f>
        <v>0</v>
      </c>
      <c r="AR64" s="71">
        <f>LN('R11'!AR64/'R11'!AR63)</f>
        <v>0</v>
      </c>
      <c r="AS64" s="71">
        <f>LN('R11'!AS64/'R11'!AS63)</f>
        <v>0</v>
      </c>
      <c r="AT64" s="71">
        <f>LN('R11'!AT64/'R11'!AT63)</f>
        <v>0</v>
      </c>
      <c r="AU64" s="71">
        <f>LN('R11'!AU64/'R11'!AU63)</f>
        <v>0</v>
      </c>
      <c r="AV64" s="71">
        <f>LN('R11'!AV64/'R11'!AV63)</f>
        <v>0</v>
      </c>
      <c r="AW64" s="71">
        <f>LN('R11'!AW64/'R11'!AW63)</f>
        <v>0</v>
      </c>
      <c r="AX64" s="71">
        <f>LN('R11'!AX64/'R11'!AX63)</f>
        <v>0</v>
      </c>
      <c r="AY64" s="71">
        <f>LN('R11'!AY64/'R11'!AY63)</f>
        <v>0</v>
      </c>
      <c r="AZ64" s="71">
        <f>LN('R11'!AZ64/'R11'!AZ63)</f>
        <v>0</v>
      </c>
      <c r="BA64" s="71">
        <f>LN('R11'!BA64/'R11'!BA63)</f>
        <v>0</v>
      </c>
      <c r="BB64" s="71">
        <f>LN('R11'!BB64/'R11'!BB63)</f>
        <v>0</v>
      </c>
      <c r="BC64" s="71">
        <f>LN('R11'!BC64/'R11'!BC63)</f>
        <v>0</v>
      </c>
      <c r="BD64" s="71">
        <f>LN('R11'!BD64/'R11'!BD63)</f>
        <v>0</v>
      </c>
      <c r="BE64" s="71">
        <f>LN('R11'!BE64/'R11'!BE63)</f>
        <v>0</v>
      </c>
      <c r="BF64" s="71">
        <f>LN('R11'!BF64/'R11'!BF63)</f>
        <v>0</v>
      </c>
      <c r="BG64" s="71">
        <f>LN('R11'!BG64/'R11'!BG63)</f>
        <v>0</v>
      </c>
      <c r="BH64" s="71">
        <f>LN('R11'!BH64/'R11'!BH63)</f>
        <v>0</v>
      </c>
      <c r="BI64" s="71">
        <f>LN('R11'!BI64/'R11'!BI63)</f>
        <v>0</v>
      </c>
      <c r="BJ64" s="71">
        <f>LN('R11'!BJ64/'R11'!BJ63)</f>
        <v>0</v>
      </c>
      <c r="BK64" s="71">
        <f>LN('R11'!BK64/'R11'!BK63)</f>
        <v>-1.4406523827962403</v>
      </c>
    </row>
    <row r="65" spans="1:63">
      <c r="A65" s="134">
        <v>36619</v>
      </c>
      <c r="B65" s="132"/>
      <c r="C65" s="135">
        <v>34820</v>
      </c>
      <c r="D65" s="71">
        <f>LN('R11'!D65/'R11'!D64)</f>
        <v>-1.41645427686508E-2</v>
      </c>
      <c r="E65" s="71">
        <f>LN('R11'!E65/'R11'!E64)</f>
        <v>-2.4970086347759043E-2</v>
      </c>
      <c r="F65" s="71">
        <f>LN('R11'!F65/'R11'!F64)</f>
        <v>-3.9667647933073737E-2</v>
      </c>
      <c r="G65" s="71">
        <f>LN('R11'!G65/'R11'!G64)</f>
        <v>-1.7132398740300769E-2</v>
      </c>
      <c r="H65" s="71">
        <f>LN('R11'!H65/'R11'!H64)</f>
        <v>-4.099904122080849E-2</v>
      </c>
      <c r="I65" s="71">
        <f>LN('R11'!I65/'R11'!I64)</f>
        <v>-2.8411001832779895E-2</v>
      </c>
      <c r="J65" s="71">
        <f>LN('R11'!J65/'R11'!J64)</f>
        <v>-7.1428875123801137E-3</v>
      </c>
      <c r="K65" s="71">
        <f>LN('R11'!K65/'R11'!K64)</f>
        <v>-7.1428875123801137E-3</v>
      </c>
      <c r="L65" s="71">
        <f>LN('R11'!L65/'R11'!L64)</f>
        <v>-7.168489478612516E-3</v>
      </c>
      <c r="M65" s="71">
        <f>LN('R11'!M65/'R11'!M64)</f>
        <v>-7.168489478612516E-3</v>
      </c>
      <c r="N65" s="71">
        <f>LN('R11'!N65/'R11'!N64)</f>
        <v>0</v>
      </c>
      <c r="O65" s="71">
        <f>LN('R11'!O65/'R11'!O64)</f>
        <v>-2.1819047394639725E-2</v>
      </c>
      <c r="P65" s="71">
        <f>LN('R11'!P65/'R11'!P64)</f>
        <v>-2.1819047394639725E-2</v>
      </c>
      <c r="Q65" s="71">
        <f>LN('R11'!Q65/'R11'!Q64)</f>
        <v>-1.8928009885518911E-2</v>
      </c>
      <c r="R65" s="71">
        <f>LN('R11'!R65/'R11'!R64)</f>
        <v>-3.2035593717093233E-2</v>
      </c>
      <c r="S65" s="71">
        <f>LN('R11'!S65/'R11'!S64)</f>
        <v>-1.1801379201466082E-2</v>
      </c>
      <c r="T65" s="71">
        <f>LN('R11'!T65/'R11'!T64)</f>
        <v>-3.3784403072544232E-2</v>
      </c>
      <c r="U65" s="71">
        <f>LN('R11'!U65/'R11'!U64)</f>
        <v>-3.5506688456909762E-2</v>
      </c>
      <c r="V65" s="71">
        <f>LN('R11'!V65/'R11'!V64)</f>
        <v>-1.5037877364540559E-2</v>
      </c>
      <c r="W65" s="71">
        <f>LN('R11'!W65/'R11'!W64)</f>
        <v>3.9335005398676945E-2</v>
      </c>
      <c r="X65" s="71">
        <f>LN('R11'!X65/'R11'!X64)</f>
        <v>-5.7334519300086158E-3</v>
      </c>
      <c r="Y65" s="71">
        <f>LN('R11'!Y65/'R11'!Y64)</f>
        <v>-5.7334519300086158E-3</v>
      </c>
      <c r="Z65" s="71">
        <f>LN('R11'!Z65/'R11'!Z64)</f>
        <v>1.7847087452959043E-3</v>
      </c>
      <c r="AA65" s="71">
        <f>LN('R11'!AA65/'R11'!AA64)</f>
        <v>-2.1884494760952118E-2</v>
      </c>
      <c r="AB65" s="71">
        <f>LN('R11'!AB65/'R11'!AB64)</f>
        <v>-2.2382347614028845E-2</v>
      </c>
      <c r="AC65" s="71">
        <f>LN('R11'!AC65/'R11'!AC64)</f>
        <v>-1.9307726735728521E-2</v>
      </c>
      <c r="AD65" s="71">
        <f>LN('R11'!AD65/'R11'!AD64)</f>
        <v>-3.2647525742247677E-2</v>
      </c>
      <c r="AE65" s="71">
        <f>LN('R11'!AE65/'R11'!AE64)</f>
        <v>-1.2568397407143104E-2</v>
      </c>
      <c r="AF65" s="71">
        <f>LN('R11'!AF65/'R11'!AF64)</f>
        <v>-3.4324982700802191E-2</v>
      </c>
      <c r="AG65" s="71">
        <f>LN('R11'!AG65/'R11'!AG64)</f>
        <v>-3.6588995471689367E-2</v>
      </c>
      <c r="AH65" s="71">
        <f>LN('R11'!AH65/'R11'!AH64)</f>
        <v>-1.5525556724794705E-2</v>
      </c>
      <c r="AI65" s="71">
        <f>LN('R11'!AI65/'R11'!AI64)</f>
        <v>4.1176978788807897E-2</v>
      </c>
      <c r="AJ65" s="71">
        <f>LN('R11'!AJ65/'R11'!AJ64)</f>
        <v>-3.9979952047674346E-3</v>
      </c>
      <c r="AK65" s="71">
        <f>LN('R11'!AK65/'R11'!AK64)</f>
        <v>-3.9979952047674346E-3</v>
      </c>
      <c r="AL65" s="71">
        <f>LN('R11'!AL65/'R11'!AL64)</f>
        <v>3.9176253136125102E-3</v>
      </c>
      <c r="AM65" s="71">
        <f>LN('R11'!AM65/'R11'!AM64)</f>
        <v>-2.2431124169265453E-2</v>
      </c>
      <c r="AN65" s="71">
        <f>LN('R11'!AN65/'R11'!AN64)</f>
        <v>-2.2964298787094075E-2</v>
      </c>
      <c r="AO65" s="71">
        <f>LN('R11'!AO65/'R11'!AO64)</f>
        <v>-1.968843792006425E-2</v>
      </c>
      <c r="AP65" s="71">
        <f>LN('R11'!AP65/'R11'!AP64)</f>
        <v>-3.3218326654717988E-2</v>
      </c>
      <c r="AQ65" s="71">
        <f>LN('R11'!AQ65/'R11'!AQ64)</f>
        <v>-1.3362752619971044E-2</v>
      </c>
      <c r="AR65" s="71">
        <f>LN('R11'!AR65/'R11'!AR64)</f>
        <v>-3.4823313356630005E-2</v>
      </c>
      <c r="AS65" s="71">
        <f>LN('R11'!AS65/'R11'!AS64)</f>
        <v>-3.7711264054192548E-2</v>
      </c>
      <c r="AT65" s="71">
        <f>LN('R11'!AT65/'R11'!AT64)</f>
        <v>-1.602749310762161E-2</v>
      </c>
      <c r="AU65" s="71">
        <f>LN('R11'!AU65/'R11'!AU64)</f>
        <v>4.3166911434731968E-2</v>
      </c>
      <c r="AV65" s="71">
        <f>LN('R11'!AV65/'R11'!AV64)</f>
        <v>-1.8074974749133954E-3</v>
      </c>
      <c r="AW65" s="71">
        <f>LN('R11'!AW65/'R11'!AW64)</f>
        <v>-1.8074974749133954E-3</v>
      </c>
      <c r="AX65" s="71">
        <f>LN('R11'!AX65/'R11'!AX64)</f>
        <v>6.5358453945162454E-3</v>
      </c>
      <c r="AY65" s="71">
        <f>LN('R11'!AY65/'R11'!AY64)</f>
        <v>-2.2937053009362267E-2</v>
      </c>
      <c r="AZ65" s="71">
        <f>LN('R11'!AZ65/'R11'!AZ64)</f>
        <v>-2.3506552160945125E-2</v>
      </c>
      <c r="BA65" s="71">
        <f>LN('R11'!BA65/'R11'!BA64)</f>
        <v>-2.0026019855702196E-2</v>
      </c>
      <c r="BB65" s="71">
        <f>LN('R11'!BB65/'R11'!BB64)</f>
        <v>-3.3686579510047367E-2</v>
      </c>
      <c r="BC65" s="71">
        <f>LN('R11'!BC65/'R11'!BC64)</f>
        <v>-1.4167780493271659E-2</v>
      </c>
      <c r="BD65" s="71">
        <f>LN('R11'!BD65/'R11'!BD64)</f>
        <v>-3.5219152068495213E-2</v>
      </c>
      <c r="BE65" s="71">
        <f>LN('R11'!BE65/'R11'!BE64)</f>
        <v>-3.8861213541827908E-2</v>
      </c>
      <c r="BF65" s="71">
        <f>LN('R11'!BF65/'R11'!BF64)</f>
        <v>-1.6540944676598616E-2</v>
      </c>
      <c r="BG65" s="71">
        <f>LN('R11'!BG65/'R11'!BG64)</f>
        <v>4.5282425568785284E-2</v>
      </c>
      <c r="BH65" s="71">
        <f>LN('R11'!BH65/'R11'!BH64)</f>
        <v>5.9282128038573025E-4</v>
      </c>
      <c r="BI65" s="71">
        <f>LN('R11'!BI65/'R11'!BI64)</f>
        <v>5.9282128038573025E-4</v>
      </c>
      <c r="BJ65" s="71">
        <f>LN('R11'!BJ65/'R11'!BJ64)</f>
        <v>9.3776153744199661E-3</v>
      </c>
      <c r="BK65" s="71">
        <f>LN('R11'!BK65/'R11'!BK64)</f>
        <v>-2.3407393804933629E-2</v>
      </c>
    </row>
    <row r="66" spans="1:63">
      <c r="A66" s="134">
        <v>36620</v>
      </c>
      <c r="B66" s="132"/>
      <c r="C66" s="135">
        <v>34820</v>
      </c>
      <c r="D66" s="71">
        <f>LN('R11'!D66/'R11'!D65)</f>
        <v>5.689915777678676E-3</v>
      </c>
      <c r="E66" s="71">
        <f>LN('R11'!E66/'R11'!E65)</f>
        <v>8.1838668913459169E-3</v>
      </c>
      <c r="F66" s="71">
        <f>LN('R11'!F66/'R11'!F65)</f>
        <v>0</v>
      </c>
      <c r="G66" s="71">
        <f>LN('R11'!G66/'R11'!G65)</f>
        <v>0</v>
      </c>
      <c r="H66" s="71">
        <f>LN('R11'!H66/'R11'!H65)</f>
        <v>0</v>
      </c>
      <c r="I66" s="71">
        <f>LN('R11'!I66/'R11'!I65)</f>
        <v>0</v>
      </c>
      <c r="J66" s="71">
        <f>LN('R11'!J66/'R11'!J65)</f>
        <v>0</v>
      </c>
      <c r="K66" s="71">
        <f>LN('R11'!K66/'R11'!K65)</f>
        <v>0</v>
      </c>
      <c r="L66" s="71">
        <f>LN('R11'!L66/'R11'!L65)</f>
        <v>0</v>
      </c>
      <c r="M66" s="71">
        <f>LN('R11'!M66/'R11'!M65)</f>
        <v>0</v>
      </c>
      <c r="N66" s="71">
        <f>LN('R11'!N66/'R11'!N65)</f>
        <v>0</v>
      </c>
      <c r="O66" s="71">
        <f>LN('R11'!O66/'R11'!O65)</f>
        <v>0</v>
      </c>
      <c r="P66" s="71">
        <f>LN('R11'!P66/'R11'!P65)</f>
        <v>0</v>
      </c>
      <c r="Q66" s="71">
        <f>LN('R11'!Q66/'R11'!Q65)</f>
        <v>0</v>
      </c>
      <c r="R66" s="71">
        <f>LN('R11'!R66/'R11'!R65)</f>
        <v>0</v>
      </c>
      <c r="S66" s="71">
        <f>LN('R11'!S66/'R11'!S65)</f>
        <v>0</v>
      </c>
      <c r="T66" s="71">
        <f>LN('R11'!T66/'R11'!T65)</f>
        <v>0</v>
      </c>
      <c r="U66" s="71">
        <f>LN('R11'!U66/'R11'!U65)</f>
        <v>0</v>
      </c>
      <c r="V66" s="71">
        <f>LN('R11'!V66/'R11'!V65)</f>
        <v>0</v>
      </c>
      <c r="W66" s="71">
        <f>LN('R11'!W66/'R11'!W65)</f>
        <v>0</v>
      </c>
      <c r="X66" s="71">
        <f>LN('R11'!X66/'R11'!X65)</f>
        <v>0</v>
      </c>
      <c r="Y66" s="71">
        <f>LN('R11'!Y66/'R11'!Y65)</f>
        <v>0</v>
      </c>
      <c r="Z66" s="71">
        <f>LN('R11'!Z66/'R11'!Z65)</f>
        <v>0</v>
      </c>
      <c r="AA66" s="71">
        <f>LN('R11'!AA66/'R11'!AA65)</f>
        <v>0</v>
      </c>
      <c r="AB66" s="71">
        <f>LN('R11'!AB66/'R11'!AB65)</f>
        <v>0</v>
      </c>
      <c r="AC66" s="71">
        <f>LN('R11'!AC66/'R11'!AC65)</f>
        <v>0</v>
      </c>
      <c r="AD66" s="71">
        <f>LN('R11'!AD66/'R11'!AD65)</f>
        <v>0</v>
      </c>
      <c r="AE66" s="71">
        <f>LN('R11'!AE66/'R11'!AE65)</f>
        <v>0</v>
      </c>
      <c r="AF66" s="71">
        <f>LN('R11'!AF66/'R11'!AF65)</f>
        <v>0</v>
      </c>
      <c r="AG66" s="71">
        <f>LN('R11'!AG66/'R11'!AG65)</f>
        <v>0</v>
      </c>
      <c r="AH66" s="71">
        <f>LN('R11'!AH66/'R11'!AH65)</f>
        <v>0</v>
      </c>
      <c r="AI66" s="71">
        <f>LN('R11'!AI66/'R11'!AI65)</f>
        <v>0</v>
      </c>
      <c r="AJ66" s="71">
        <f>LN('R11'!AJ66/'R11'!AJ65)</f>
        <v>0</v>
      </c>
      <c r="AK66" s="71">
        <f>LN('R11'!AK66/'R11'!AK65)</f>
        <v>0</v>
      </c>
      <c r="AL66" s="71">
        <f>LN('R11'!AL66/'R11'!AL65)</f>
        <v>0</v>
      </c>
      <c r="AM66" s="71">
        <f>LN('R11'!AM66/'R11'!AM65)</f>
        <v>0</v>
      </c>
      <c r="AN66" s="71">
        <f>LN('R11'!AN66/'R11'!AN65)</f>
        <v>0</v>
      </c>
      <c r="AO66" s="71">
        <f>LN('R11'!AO66/'R11'!AO65)</f>
        <v>0</v>
      </c>
      <c r="AP66" s="71">
        <f>LN('R11'!AP66/'R11'!AP65)</f>
        <v>0</v>
      </c>
      <c r="AQ66" s="71">
        <f>LN('R11'!AQ66/'R11'!AQ65)</f>
        <v>0</v>
      </c>
      <c r="AR66" s="71">
        <f>LN('R11'!AR66/'R11'!AR65)</f>
        <v>0</v>
      </c>
      <c r="AS66" s="71">
        <f>LN('R11'!AS66/'R11'!AS65)</f>
        <v>0</v>
      </c>
      <c r="AT66" s="71">
        <f>LN('R11'!AT66/'R11'!AT65)</f>
        <v>0</v>
      </c>
      <c r="AU66" s="71">
        <f>LN('R11'!AU66/'R11'!AU65)</f>
        <v>0</v>
      </c>
      <c r="AV66" s="71">
        <f>LN('R11'!AV66/'R11'!AV65)</f>
        <v>0</v>
      </c>
      <c r="AW66" s="71">
        <f>LN('R11'!AW66/'R11'!AW65)</f>
        <v>0</v>
      </c>
      <c r="AX66" s="71">
        <f>LN('R11'!AX66/'R11'!AX65)</f>
        <v>0</v>
      </c>
      <c r="AY66" s="71">
        <f>LN('R11'!AY66/'R11'!AY65)</f>
        <v>0</v>
      </c>
      <c r="AZ66" s="71">
        <f>LN('R11'!AZ66/'R11'!AZ65)</f>
        <v>0</v>
      </c>
      <c r="BA66" s="71">
        <f>LN('R11'!BA66/'R11'!BA65)</f>
        <v>0</v>
      </c>
      <c r="BB66" s="71">
        <f>LN('R11'!BB66/'R11'!BB65)</f>
        <v>0</v>
      </c>
      <c r="BC66" s="71">
        <f>LN('R11'!BC66/'R11'!BC65)</f>
        <v>0</v>
      </c>
      <c r="BD66" s="71">
        <f>LN('R11'!BD66/'R11'!BD65)</f>
        <v>0</v>
      </c>
      <c r="BE66" s="71">
        <f>LN('R11'!BE66/'R11'!BE65)</f>
        <v>0</v>
      </c>
      <c r="BF66" s="71">
        <f>LN('R11'!BF66/'R11'!BF65)</f>
        <v>0</v>
      </c>
      <c r="BG66" s="71">
        <f>LN('R11'!BG66/'R11'!BG65)</f>
        <v>0</v>
      </c>
      <c r="BH66" s="71">
        <f>LN('R11'!BH66/'R11'!BH65)</f>
        <v>0</v>
      </c>
      <c r="BI66" s="71">
        <f>LN('R11'!BI66/'R11'!BI65)</f>
        <v>0</v>
      </c>
      <c r="BJ66" s="71">
        <f>LN('R11'!BJ66/'R11'!BJ65)</f>
        <v>0</v>
      </c>
      <c r="BK66" s="71">
        <f>LN('R11'!BK66/'R11'!BK65)</f>
        <v>0</v>
      </c>
    </row>
    <row r="67" spans="1:63">
      <c r="A67" s="134">
        <v>36621</v>
      </c>
      <c r="B67" s="132"/>
      <c r="C67" s="135">
        <v>34820</v>
      </c>
      <c r="D67" s="71">
        <f>LN('R11'!D67/'R11'!D66)</f>
        <v>1.6878037787351731E-2</v>
      </c>
      <c r="E67" s="71">
        <f>LN('R11'!E67/'R11'!E66)</f>
        <v>1.863407954489301E-2</v>
      </c>
      <c r="F67" s="71">
        <f>LN('R11'!F67/'R11'!F66)</f>
        <v>4.2955392510208787E-3</v>
      </c>
      <c r="G67" s="71">
        <f>LN('R11'!G67/'R11'!G66)</f>
        <v>3.1948908965192886E-3</v>
      </c>
      <c r="H67" s="71">
        <f>LN('R11'!H67/'R11'!H66)</f>
        <v>4.0160696548899649E-3</v>
      </c>
      <c r="I67" s="71">
        <f>LN('R11'!I67/'R11'!I66)</f>
        <v>0</v>
      </c>
      <c r="J67" s="71">
        <f>LN('R11'!J67/'R11'!J66)</f>
        <v>0</v>
      </c>
      <c r="K67" s="71">
        <f>LN('R11'!K67/'R11'!K66)</f>
        <v>0</v>
      </c>
      <c r="L67" s="71">
        <f>LN('R11'!L67/'R11'!L66)</f>
        <v>0</v>
      </c>
      <c r="M67" s="71">
        <f>LN('R11'!M67/'R11'!M66)</f>
        <v>0</v>
      </c>
      <c r="N67" s="71">
        <f>LN('R11'!N67/'R11'!N66)</f>
        <v>0</v>
      </c>
      <c r="O67" s="71">
        <f>LN('R11'!O67/'R11'!O66)</f>
        <v>0</v>
      </c>
      <c r="P67" s="71">
        <f>LN('R11'!P67/'R11'!P66)</f>
        <v>0</v>
      </c>
      <c r="Q67" s="71">
        <f>LN('R11'!Q67/'R11'!Q66)</f>
        <v>0</v>
      </c>
      <c r="R67" s="71">
        <f>LN('R11'!R67/'R11'!R66)</f>
        <v>5.8260672493606882E-3</v>
      </c>
      <c r="S67" s="71">
        <f>LN('R11'!S67/'R11'!S66)</f>
        <v>4.3640967018565681E-3</v>
      </c>
      <c r="T67" s="71">
        <f>LN('R11'!T67/'R11'!T66)</f>
        <v>5.4517268983112089E-3</v>
      </c>
      <c r="U67" s="71">
        <f>LN('R11'!U67/'R11'!U66)</f>
        <v>0</v>
      </c>
      <c r="V67" s="71">
        <f>LN('R11'!V67/'R11'!V66)</f>
        <v>0</v>
      </c>
      <c r="W67" s="71">
        <f>LN('R11'!W67/'R11'!W66)</f>
        <v>0</v>
      </c>
      <c r="X67" s="71">
        <f>LN('R11'!X67/'R11'!X66)</f>
        <v>3.7694616097703041E-3</v>
      </c>
      <c r="Y67" s="71">
        <f>LN('R11'!Y67/'R11'!Y66)</f>
        <v>3.7694616097703041E-3</v>
      </c>
      <c r="Z67" s="71">
        <f>LN('R11'!Z67/'R11'!Z66)</f>
        <v>3.7694616097703041E-3</v>
      </c>
      <c r="AA67" s="71">
        <f>LN('R11'!AA67/'R11'!AA66)</f>
        <v>3.2267747916551624E-3</v>
      </c>
      <c r="AB67" s="71">
        <f>LN('R11'!AB67/'R11'!AB66)</f>
        <v>3.3008833124292774E-3</v>
      </c>
      <c r="AC67" s="71">
        <f>LN('R11'!AC67/'R11'!AC66)</f>
        <v>2.8437082603633103E-3</v>
      </c>
      <c r="AD67" s="71">
        <f>LN('R11'!AD67/'R11'!AD66)</f>
        <v>3.3876364555268271E-3</v>
      </c>
      <c r="AE67" s="71">
        <f>LN('R11'!AE67/'R11'!AE66)</f>
        <v>2.549168114108422E-3</v>
      </c>
      <c r="AF67" s="71">
        <f>LN('R11'!AF67/'R11'!AF66)</f>
        <v>3.1736735048743274E-3</v>
      </c>
      <c r="AG67" s="71">
        <f>LN('R11'!AG67/'R11'!AG66)</f>
        <v>2.6914922763954011E-3</v>
      </c>
      <c r="AH67" s="71">
        <f>LN('R11'!AH67/'R11'!AH66)</f>
        <v>3.4141876848166287E-3</v>
      </c>
      <c r="AI67" s="71">
        <f>LN('R11'!AI67/'R11'!AI66)</f>
        <v>3.2113006658296573E-3</v>
      </c>
      <c r="AJ67" s="71">
        <f>LN('R11'!AJ67/'R11'!AJ66)</f>
        <v>1.4523306693670817E-2</v>
      </c>
      <c r="AK67" s="71">
        <f>LN('R11'!AK67/'R11'!AK66)</f>
        <v>1.4523306693670817E-2</v>
      </c>
      <c r="AL67" s="71">
        <f>LN('R11'!AL67/'R11'!AL66)</f>
        <v>1.4523306693670817E-2</v>
      </c>
      <c r="AM67" s="71">
        <f>LN('R11'!AM67/'R11'!AM66)</f>
        <v>1.1948627006744664E-2</v>
      </c>
      <c r="AN67" s="71">
        <f>LN('R11'!AN67/'R11'!AN66)</f>
        <v>1.2234162389788578E-2</v>
      </c>
      <c r="AO67" s="71">
        <f>LN('R11'!AO67/'R11'!AO66)</f>
        <v>1.0480931196823277E-2</v>
      </c>
      <c r="AP67" s="71">
        <f>LN('R11'!AP67/'R11'!AP66)</f>
        <v>-7.9314508782798495E-3</v>
      </c>
      <c r="AQ67" s="71">
        <f>LN('R11'!AQ67/'R11'!AQ66)</f>
        <v>-5.9943506758759826E-3</v>
      </c>
      <c r="AR67" s="71">
        <f>LN('R11'!AR67/'R11'!AR66)</f>
        <v>-7.4387339909059852E-3</v>
      </c>
      <c r="AS67" s="71">
        <f>LN('R11'!AS67/'R11'!AS66)</f>
        <v>1.0055612839995405E-2</v>
      </c>
      <c r="AT67" s="71">
        <f>LN('R11'!AT67/'R11'!AT66)</f>
        <v>1.2865040741432023E-2</v>
      </c>
      <c r="AU67" s="71">
        <f>LN('R11'!AU67/'R11'!AU66)</f>
        <v>1.2071477084272076E-2</v>
      </c>
      <c r="AV67" s="71">
        <f>LN('R11'!AV67/'R11'!AV66)</f>
        <v>3.4333687313909268E-2</v>
      </c>
      <c r="AW67" s="71">
        <f>LN('R11'!AW67/'R11'!AW66)</f>
        <v>3.4333687313909268E-2</v>
      </c>
      <c r="AX67" s="71">
        <f>LN('R11'!AX67/'R11'!AX66)</f>
        <v>3.4333687313909268E-2</v>
      </c>
      <c r="AY67" s="71">
        <f>LN('R11'!AY67/'R11'!AY66)</f>
        <v>2.7707684891586926E-2</v>
      </c>
      <c r="AZ67" s="71">
        <f>LN('R11'!AZ67/'R11'!AZ66)</f>
        <v>2.8393960850202574E-2</v>
      </c>
      <c r="BA67" s="71">
        <f>LN('R11'!BA67/'R11'!BA66)</f>
        <v>2.4198485572911151E-2</v>
      </c>
      <c r="BB67" s="71">
        <f>LN('R11'!BB67/'R11'!BB66)</f>
        <v>-2.9292576961223265E-2</v>
      </c>
      <c r="BC67" s="71">
        <f>LN('R11'!BC67/'R11'!BC66)</f>
        <v>-2.2238619691997655E-2</v>
      </c>
      <c r="BD67" s="71">
        <f>LN('R11'!BD67/'R11'!BD66)</f>
        <v>-2.750436009003213E-2</v>
      </c>
      <c r="BE67" s="71">
        <f>LN('R11'!BE67/'R11'!BE66)</f>
        <v>2.3341293172972837E-2</v>
      </c>
      <c r="BF67" s="71">
        <f>LN('R11'!BF67/'R11'!BF66)</f>
        <v>3.0104069069928553E-2</v>
      </c>
      <c r="BG67" s="71">
        <f>LN('R11'!BG67/'R11'!BG66)</f>
        <v>2.8182748748642721E-2</v>
      </c>
      <c r="BH67" s="71">
        <f>LN('R11'!BH67/'R11'!BH66)</f>
        <v>6.1144892803218845E-2</v>
      </c>
      <c r="BI67" s="71">
        <f>LN('R11'!BI67/'R11'!BI66)</f>
        <v>6.1144892803218845E-2</v>
      </c>
      <c r="BJ67" s="71">
        <f>LN('R11'!BJ67/'R11'!BJ66)</f>
        <v>6.1144892803218845E-2</v>
      </c>
      <c r="BK67" s="71">
        <f>LN('R11'!BK67/'R11'!BK66)</f>
        <v>4.8818948445524341E-2</v>
      </c>
    </row>
    <row r="68" spans="1:63">
      <c r="A68" s="134">
        <v>36622</v>
      </c>
      <c r="B68" s="132"/>
      <c r="C68" s="135">
        <v>34820</v>
      </c>
      <c r="D68" s="71">
        <f>LN('R11'!D68/'R11'!D67)</f>
        <v>-2.7932979056127108E-3</v>
      </c>
      <c r="E68" s="71">
        <f>LN('R11'!E68/'R11'!E67)</f>
        <v>2.4585138382073233E-3</v>
      </c>
      <c r="F68" s="71">
        <f>LN('R11'!F68/'R11'!F67)</f>
        <v>1.2777005165477848E-2</v>
      </c>
      <c r="G68" s="71">
        <f>LN('R11'!G68/'R11'!G67)</f>
        <v>9.523881511255541E-3</v>
      </c>
      <c r="H68" s="71">
        <f>LN('R11'!H68/'R11'!H67)</f>
        <v>1.1952333523841173E-2</v>
      </c>
      <c r="I68" s="71">
        <f>LN('R11'!I68/'R11'!I67)</f>
        <v>0</v>
      </c>
      <c r="J68" s="71">
        <f>LN('R11'!J68/'R11'!J67)</f>
        <v>7.1428875123802039E-3</v>
      </c>
      <c r="K68" s="71">
        <f>LN('R11'!K68/'R11'!K67)</f>
        <v>7.1428875123802039E-3</v>
      </c>
      <c r="L68" s="71">
        <f>LN('R11'!L68/'R11'!L67)</f>
        <v>0</v>
      </c>
      <c r="M68" s="71">
        <f>LN('R11'!M68/'R11'!M67)</f>
        <v>0</v>
      </c>
      <c r="N68" s="71">
        <f>LN('R11'!N68/'R11'!N67)</f>
        <v>0</v>
      </c>
      <c r="O68" s="71">
        <f>LN('R11'!O68/'R11'!O67)</f>
        <v>0</v>
      </c>
      <c r="P68" s="71">
        <f>LN('R11'!P68/'R11'!P67)</f>
        <v>0</v>
      </c>
      <c r="Q68" s="71">
        <f>LN('R11'!Q68/'R11'!Q67)</f>
        <v>0</v>
      </c>
      <c r="R68" s="71">
        <f>LN('R11'!R68/'R11'!R67)</f>
        <v>1.2371291802546829E-2</v>
      </c>
      <c r="S68" s="71">
        <f>LN('R11'!S68/'R11'!S67)</f>
        <v>9.2879924664705012E-3</v>
      </c>
      <c r="T68" s="71">
        <f>LN('R11'!T68/'R11'!T67)</f>
        <v>1.1583141089630855E-2</v>
      </c>
      <c r="U68" s="71">
        <f>LN('R11'!U68/'R11'!U67)</f>
        <v>0</v>
      </c>
      <c r="V68" s="71">
        <f>LN('R11'!V68/'R11'!V67)</f>
        <v>7.5472056353829038E-3</v>
      </c>
      <c r="W68" s="71">
        <f>LN('R11'!W68/'R11'!W67)</f>
        <v>7.1174677688639549E-3</v>
      </c>
      <c r="X68" s="71">
        <f>LN('R11'!X68/'R11'!X67)</f>
        <v>0</v>
      </c>
      <c r="Y68" s="71">
        <f>LN('R11'!Y68/'R11'!Y67)</f>
        <v>0</v>
      </c>
      <c r="Z68" s="71">
        <f>LN('R11'!Z68/'R11'!Z67)</f>
        <v>0</v>
      </c>
      <c r="AA68" s="71">
        <f>LN('R11'!AA68/'R11'!AA67)</f>
        <v>0</v>
      </c>
      <c r="AB68" s="71">
        <f>LN('R11'!AB68/'R11'!AB67)</f>
        <v>0</v>
      </c>
      <c r="AC68" s="71">
        <f>LN('R11'!AC68/'R11'!AC67)</f>
        <v>0</v>
      </c>
      <c r="AD68" s="71">
        <f>LN('R11'!AD68/'R11'!AD67)</f>
        <v>1.2162813486866705E-2</v>
      </c>
      <c r="AE68" s="71">
        <f>LN('R11'!AE68/'R11'!AE67)</f>
        <v>9.1699875694895867E-3</v>
      </c>
      <c r="AF68" s="71">
        <f>LN('R11'!AF68/'R11'!AF67)</f>
        <v>1.140018396293656E-2</v>
      </c>
      <c r="AG68" s="71">
        <f>LN('R11'!AG68/'R11'!AG67)</f>
        <v>0</v>
      </c>
      <c r="AH68" s="71">
        <f>LN('R11'!AH68/'R11'!AH67)</f>
        <v>7.8529957996221322E-3</v>
      </c>
      <c r="AI68" s="71">
        <f>LN('R11'!AI68/'R11'!AI67)</f>
        <v>7.3887998420849449E-3</v>
      </c>
      <c r="AJ68" s="71">
        <f>LN('R11'!AJ68/'R11'!AJ67)</f>
        <v>0</v>
      </c>
      <c r="AK68" s="71">
        <f>LN('R11'!AK68/'R11'!AK67)</f>
        <v>0</v>
      </c>
      <c r="AL68" s="71">
        <f>LN('R11'!AL68/'R11'!AL67)</f>
        <v>0</v>
      </c>
      <c r="AM68" s="71">
        <f>LN('R11'!AM68/'R11'!AM67)</f>
        <v>0</v>
      </c>
      <c r="AN68" s="71">
        <f>LN('R11'!AN68/'R11'!AN67)</f>
        <v>0</v>
      </c>
      <c r="AO68" s="71">
        <f>LN('R11'!AO68/'R11'!AO67)</f>
        <v>0</v>
      </c>
      <c r="AP68" s="71">
        <f>LN('R11'!AP68/'R11'!AP67)</f>
        <v>1.2018344840936243E-2</v>
      </c>
      <c r="AQ68" s="71">
        <f>LN('R11'!AQ68/'R11'!AQ67)</f>
        <v>9.0876284059428873E-3</v>
      </c>
      <c r="AR68" s="71">
        <f>LN('R11'!AR68/'R11'!AR67)</f>
        <v>1.1273169796321992E-2</v>
      </c>
      <c r="AS68" s="71">
        <f>LN('R11'!AS68/'R11'!AS67)</f>
        <v>0</v>
      </c>
      <c r="AT68" s="71">
        <f>LN('R11'!AT68/'R11'!AT67)</f>
        <v>8.1314541216799593E-3</v>
      </c>
      <c r="AU68" s="71">
        <f>LN('R11'!AU68/'R11'!AU67)</f>
        <v>7.6347956291321403E-3</v>
      </c>
      <c r="AV68" s="71">
        <f>LN('R11'!AV68/'R11'!AV67)</f>
        <v>0</v>
      </c>
      <c r="AW68" s="71">
        <f>LN('R11'!AW68/'R11'!AW67)</f>
        <v>0</v>
      </c>
      <c r="AX68" s="71">
        <f>LN('R11'!AX68/'R11'!AX67)</f>
        <v>0</v>
      </c>
      <c r="AY68" s="71">
        <f>LN('R11'!AY68/'R11'!AY67)</f>
        <v>0</v>
      </c>
      <c r="AZ68" s="71">
        <f>LN('R11'!AZ68/'R11'!AZ67)</f>
        <v>0</v>
      </c>
      <c r="BA68" s="71">
        <f>LN('R11'!BA68/'R11'!BA67)</f>
        <v>0</v>
      </c>
      <c r="BB68" s="71">
        <f>LN('R11'!BB68/'R11'!BB67)</f>
        <v>1.1923708526201025E-2</v>
      </c>
      <c r="BC68" s="71">
        <f>LN('R11'!BC68/'R11'!BC67)</f>
        <v>9.0334155679833942E-3</v>
      </c>
      <c r="BD68" s="71">
        <f>LN('R11'!BD68/'R11'!BD67)</f>
        <v>1.1189864604869107E-2</v>
      </c>
      <c r="BE68" s="71">
        <f>LN('R11'!BE68/'R11'!BE67)</f>
        <v>0</v>
      </c>
      <c r="BF68" s="71">
        <f>LN('R11'!BF68/'R11'!BF67)</f>
        <v>8.3590842495258107E-3</v>
      </c>
      <c r="BG68" s="71">
        <f>LN('R11'!BG68/'R11'!BG67)</f>
        <v>7.8351255905024439E-3</v>
      </c>
      <c r="BH68" s="71">
        <f>LN('R11'!BH68/'R11'!BH67)</f>
        <v>0</v>
      </c>
      <c r="BI68" s="71">
        <f>LN('R11'!BI68/'R11'!BI67)</f>
        <v>0</v>
      </c>
      <c r="BJ68" s="71">
        <f>LN('R11'!BJ68/'R11'!BJ67)</f>
        <v>0</v>
      </c>
      <c r="BK68" s="71">
        <f>LN('R11'!BK68/'R11'!BK67)</f>
        <v>0</v>
      </c>
    </row>
    <row r="69" spans="1:63">
      <c r="A69" s="134">
        <v>36623</v>
      </c>
      <c r="B69" s="132"/>
      <c r="C69" s="135">
        <v>34820</v>
      </c>
      <c r="D69" s="71">
        <f>LN('R11'!D69/'R11'!D68)</f>
        <v>-2.1202207650602937E-2</v>
      </c>
      <c r="E69" s="71">
        <f>LN('R11'!E69/'R11'!E68)</f>
        <v>-2.7381922290664183E-2</v>
      </c>
      <c r="F69" s="71">
        <f>LN('R11'!F69/'R11'!F68)</f>
        <v>-3.8831453334364656E-2</v>
      </c>
      <c r="G69" s="71">
        <f>LN('R11'!G69/'R11'!G68)</f>
        <v>-3.1645596029630254E-3</v>
      </c>
      <c r="H69" s="71">
        <f>LN('R11'!H69/'R11'!H68)</f>
        <v>-2.0000666706669543E-2</v>
      </c>
      <c r="I69" s="71">
        <f>LN('R11'!I69/'R11'!I68)</f>
        <v>0</v>
      </c>
      <c r="J69" s="71">
        <f>LN('R11'!J69/'R11'!J68)</f>
        <v>0</v>
      </c>
      <c r="K69" s="71">
        <f>LN('R11'!K69/'R11'!K68)</f>
        <v>0</v>
      </c>
      <c r="L69" s="71">
        <f>LN('R11'!L69/'R11'!L68)</f>
        <v>7.168489478612497E-3</v>
      </c>
      <c r="M69" s="71">
        <f>LN('R11'!M69/'R11'!M68)</f>
        <v>-7.2202479734870201E-3</v>
      </c>
      <c r="N69" s="71">
        <f>LN('R11'!N69/'R11'!N68)</f>
        <v>-1.4706147389695449E-2</v>
      </c>
      <c r="O69" s="71">
        <f>LN('R11'!O69/'R11'!O68)</f>
        <v>-1.4815085785140587E-2</v>
      </c>
      <c r="P69" s="71">
        <f>LN('R11'!P69/'R11'!P68)</f>
        <v>-1.4815085785140587E-2</v>
      </c>
      <c r="Q69" s="71">
        <f>LN('R11'!Q69/'R11'!Q68)</f>
        <v>-1.2820688429061434E-2</v>
      </c>
      <c r="R69" s="71">
        <f>LN('R11'!R69/'R11'!R68)</f>
        <v>-3.7582711149042894E-2</v>
      </c>
      <c r="S69" s="71">
        <f>LN('R11'!S69/'R11'!S68)</f>
        <v>-3.0864222031893912E-3</v>
      </c>
      <c r="T69" s="71">
        <f>LN('R11'!T69/'R11'!T68)</f>
        <v>-1.9380451549662461E-2</v>
      </c>
      <c r="U69" s="71">
        <f>LN('R11'!U69/'R11'!U68)</f>
        <v>0</v>
      </c>
      <c r="V69" s="71">
        <f>LN('R11'!V69/'R11'!V68)</f>
        <v>0</v>
      </c>
      <c r="W69" s="71">
        <f>LN('R11'!W69/'R11'!W68)</f>
        <v>0</v>
      </c>
      <c r="X69" s="71">
        <f>LN('R11'!X69/'R11'!X68)</f>
        <v>7.6833268418202549E-3</v>
      </c>
      <c r="Y69" s="71">
        <f>LN('R11'!Y69/'R11'!Y68)</f>
        <v>-7.3232194565552829E-3</v>
      </c>
      <c r="Z69" s="71">
        <f>LN('R11'!Z69/'R11'!Z68)</f>
        <v>-1.4911794935435924E-2</v>
      </c>
      <c r="AA69" s="71">
        <f>LN('R11'!AA69/'R11'!AA68)</f>
        <v>-1.556529824120308E-2</v>
      </c>
      <c r="AB69" s="71">
        <f>LN('R11'!AB69/'R11'!AB68)</f>
        <v>-1.5925049591002959E-2</v>
      </c>
      <c r="AC69" s="71">
        <f>LN('R11'!AC69/'R11'!AC68)</f>
        <v>-1.3707381907451294E-2</v>
      </c>
      <c r="AD69" s="71">
        <f>LN('R11'!AD69/'R11'!AD68)</f>
        <v>-3.7284667073504425E-2</v>
      </c>
      <c r="AE69" s="71">
        <f>LN('R11'!AE69/'R11'!AE68)</f>
        <v>-3.2978340275366313E-3</v>
      </c>
      <c r="AF69" s="71">
        <f>LN('R11'!AF69/'R11'!AF68)</f>
        <v>-1.9389274117645384E-2</v>
      </c>
      <c r="AG69" s="71">
        <f>LN('R11'!AG69/'R11'!AG68)</f>
        <v>7.5814570154399119E-4</v>
      </c>
      <c r="AH69" s="71">
        <f>LN('R11'!AH69/'R11'!AH68)</f>
        <v>9.5375556320230243E-4</v>
      </c>
      <c r="AI69" s="71">
        <f>LN('R11'!AI69/'R11'!AI68)</f>
        <v>8.9761165948859501E-4</v>
      </c>
      <c r="AJ69" s="71">
        <f>LN('R11'!AJ69/'R11'!AJ68)</f>
        <v>8.1618805954788692E-3</v>
      </c>
      <c r="AK69" s="71">
        <f>LN('R11'!AK69/'R11'!AK68)</f>
        <v>-7.4359470902828698E-3</v>
      </c>
      <c r="AL69" s="71">
        <f>LN('R11'!AL69/'R11'!AL68)</f>
        <v>-1.5327054516681361E-2</v>
      </c>
      <c r="AM69" s="71">
        <f>LN('R11'!AM69/'R11'!AM68)</f>
        <v>-1.652020774939748E-2</v>
      </c>
      <c r="AN69" s="71">
        <f>LN('R11'!AN69/'R11'!AN68)</f>
        <v>-1.6915917195028028E-2</v>
      </c>
      <c r="AO69" s="71">
        <f>LN('R11'!AO69/'R11'!AO68)</f>
        <v>-1.448688763784099E-2</v>
      </c>
      <c r="AP69" s="71">
        <f>LN('R11'!AP69/'R11'!AP68)</f>
        <v>-3.7115968679499386E-2</v>
      </c>
      <c r="AQ69" s="71">
        <f>LN('R11'!AQ69/'R11'!AQ68)</f>
        <v>-3.4731184828081761E-3</v>
      </c>
      <c r="AR69" s="71">
        <f>LN('R11'!AR69/'R11'!AR68)</f>
        <v>-1.9430266843934667E-2</v>
      </c>
      <c r="AS69" s="71">
        <f>LN('R11'!AS69/'R11'!AS68)</f>
        <v>1.4116621639960114E-3</v>
      </c>
      <c r="AT69" s="71">
        <f>LN('R11'!AT69/'R11'!AT68)</f>
        <v>1.7885915959874039E-3</v>
      </c>
      <c r="AU69" s="71">
        <f>LN('R11'!AU69/'R11'!AU68)</f>
        <v>1.6798546700987451E-3</v>
      </c>
      <c r="AV69" s="71">
        <f>LN('R11'!AV69/'R11'!AV68)</f>
        <v>8.54932194885215E-3</v>
      </c>
      <c r="AW69" s="71">
        <f>LN('R11'!AW69/'R11'!AW68)</f>
        <v>-7.5277576080291222E-3</v>
      </c>
      <c r="AX69" s="71">
        <f>LN('R11'!AX69/'R11'!AX68)</f>
        <v>-1.5664275058355714E-2</v>
      </c>
      <c r="AY69" s="71">
        <f>LN('R11'!AY69/'R11'!AY68)</f>
        <v>-1.7275504665080363E-2</v>
      </c>
      <c r="AZ69" s="71">
        <f>LN('R11'!AZ69/'R11'!AZ68)</f>
        <v>-1.770110197778077E-2</v>
      </c>
      <c r="BA69" s="71">
        <f>LN('R11'!BA69/'R11'!BA68)</f>
        <v>-1.5097524419805445E-2</v>
      </c>
      <c r="BB69" s="71">
        <f>LN('R11'!BB69/'R11'!BB68)</f>
        <v>-3.702857291574399E-2</v>
      </c>
      <c r="BC69" s="71">
        <f>LN('R11'!BC69/'R11'!BC68)</f>
        <v>-3.6054813935954698E-3</v>
      </c>
      <c r="BD69" s="71">
        <f>LN('R11'!BD69/'R11'!BD68)</f>
        <v>-1.9478475194883542E-2</v>
      </c>
      <c r="BE69" s="71">
        <f>LN('R11'!BE69/'R11'!BE68)</f>
        <v>1.9150868404927768E-3</v>
      </c>
      <c r="BF69" s="71">
        <f>LN('R11'!BF69/'R11'!BF68)</f>
        <v>2.4405198290832941E-3</v>
      </c>
      <c r="BG69" s="71">
        <f>LN('R11'!BG69/'R11'!BG68)</f>
        <v>2.2883175238135184E-3</v>
      </c>
      <c r="BH69" s="71">
        <f>LN('R11'!BH69/'R11'!BH68)</f>
        <v>8.8230040885563573E-3</v>
      </c>
      <c r="BI69" s="71">
        <f>LN('R11'!BI69/'R11'!BI68)</f>
        <v>-7.6122047417753018E-3</v>
      </c>
      <c r="BJ69" s="71">
        <f>LN('R11'!BJ69/'R11'!BJ68)</f>
        <v>-1.593222523626284E-2</v>
      </c>
      <c r="BK69" s="71">
        <f>LN('R11'!BK69/'R11'!BK68)</f>
        <v>-1.7779212971198204E-2</v>
      </c>
    </row>
    <row r="70" spans="1:63">
      <c r="A70" s="134">
        <v>36626</v>
      </c>
      <c r="B70" s="132"/>
      <c r="C70" s="135">
        <v>34820</v>
      </c>
      <c r="D70" s="71">
        <f>LN('R11'!D70/'R11'!D69)</f>
        <v>0</v>
      </c>
      <c r="E70" s="71">
        <f>LN('R11'!E70/'R11'!E69)</f>
        <v>-7.5997832531030946E-3</v>
      </c>
      <c r="F70" s="71">
        <f>LN('R11'!F70/'R11'!F69)</f>
        <v>4.3898226772523747E-3</v>
      </c>
      <c r="G70" s="71">
        <f>LN('R11'!G70/'R11'!G69)</f>
        <v>-2.8940926605001725E-2</v>
      </c>
      <c r="H70" s="71">
        <f>LN('R11'!H70/'R11'!H69)</f>
        <v>-4.0485885260002205E-3</v>
      </c>
      <c r="I70" s="71">
        <f>LN('R11'!I70/'R11'!I69)</f>
        <v>-1.744230266334237E-2</v>
      </c>
      <c r="J70" s="71">
        <f>LN('R11'!J70/'R11'!J69)</f>
        <v>7.0922283094918366E-3</v>
      </c>
      <c r="K70" s="71">
        <f>LN('R11'!K70/'R11'!K69)</f>
        <v>7.0922283094918366E-3</v>
      </c>
      <c r="L70" s="71">
        <f>LN('R11'!L70/'R11'!L69)</f>
        <v>0</v>
      </c>
      <c r="M70" s="71">
        <f>LN('R11'!M70/'R11'!M69)</f>
        <v>0</v>
      </c>
      <c r="N70" s="71">
        <f>LN('R11'!N70/'R11'!N69)</f>
        <v>0</v>
      </c>
      <c r="O70" s="71">
        <f>LN('R11'!O70/'R11'!O69)</f>
        <v>-7.4906717291576257E-3</v>
      </c>
      <c r="P70" s="71">
        <f>LN('R11'!P70/'R11'!P69)</f>
        <v>-7.4906717291576257E-3</v>
      </c>
      <c r="Q70" s="71">
        <f>LN('R11'!Q70/'R11'!Q69)</f>
        <v>-6.4725145056174788E-3</v>
      </c>
      <c r="R70" s="71">
        <f>LN('R11'!R70/'R11'!R69)</f>
        <v>4.246290881451004E-3</v>
      </c>
      <c r="S70" s="71">
        <f>LN('R11'!S70/'R11'!S69)</f>
        <v>-2.8215037800460006E-2</v>
      </c>
      <c r="T70" s="71">
        <f>LN('R11'!T70/'R11'!T69)</f>
        <v>-3.9215736531816913E-3</v>
      </c>
      <c r="U70" s="71">
        <f>LN('R11'!U70/'R11'!U69)</f>
        <v>-1.8237587549780901E-2</v>
      </c>
      <c r="V70" s="71">
        <f>LN('R11'!V70/'R11'!V69)</f>
        <v>7.4906717291576587E-3</v>
      </c>
      <c r="W70" s="71">
        <f>LN('R11'!W70/'R11'!W69)</f>
        <v>7.0671672230923528E-3</v>
      </c>
      <c r="X70" s="71">
        <f>LN('R11'!X70/'R11'!X69)</f>
        <v>6.0176738433886424E-4</v>
      </c>
      <c r="Y70" s="71">
        <f>LN('R11'!Y70/'R11'!Y69)</f>
        <v>6.1086315417720758E-4</v>
      </c>
      <c r="Z70" s="71">
        <f>LN('R11'!Z70/'R11'!Z69)</f>
        <v>6.1551493686539185E-4</v>
      </c>
      <c r="AA70" s="71">
        <f>LN('R11'!AA70/'R11'!AA69)</f>
        <v>-7.5429179211023408E-3</v>
      </c>
      <c r="AB70" s="71">
        <f>LN('R11'!AB70/'R11'!AB69)</f>
        <v>-7.7193247224841607E-3</v>
      </c>
      <c r="AC70" s="71">
        <f>LN('R11'!AC70/'R11'!AC69)</f>
        <v>-6.6333780933713667E-3</v>
      </c>
      <c r="AD70" s="71">
        <f>LN('R11'!AD70/'R11'!AD69)</f>
        <v>3.5579001386329794E-3</v>
      </c>
      <c r="AE70" s="71">
        <f>LN('R11'!AE70/'R11'!AE69)</f>
        <v>-2.8323466887722474E-2</v>
      </c>
      <c r="AF70" s="71">
        <f>LN('R11'!AF70/'R11'!AF69)</f>
        <v>-4.431976049556979E-3</v>
      </c>
      <c r="AG70" s="71">
        <f>LN('R11'!AG70/'R11'!AG69)</f>
        <v>-1.8453119416060679E-2</v>
      </c>
      <c r="AH70" s="71">
        <f>LN('R11'!AH70/'R11'!AH69)</f>
        <v>8.2261108255337473E-3</v>
      </c>
      <c r="AI70" s="71">
        <f>LN('R11'!AI70/'R11'!AI69)</f>
        <v>7.7439579191676293E-3</v>
      </c>
      <c r="AJ70" s="71">
        <f>LN('R11'!AJ70/'R11'!AJ69)</f>
        <v>1.1204154464797441E-3</v>
      </c>
      <c r="AK70" s="71">
        <f>LN('R11'!AK70/'R11'!AK69)</f>
        <v>1.1380184809206323E-3</v>
      </c>
      <c r="AL70" s="71">
        <f>LN('R11'!AL70/'R11'!AL69)</f>
        <v>1.1470290636585985E-3</v>
      </c>
      <c r="AM70" s="71">
        <f>LN('R11'!AM70/'R11'!AM69)</f>
        <v>-7.7455492534191589E-3</v>
      </c>
      <c r="AN70" s="71">
        <f>LN('R11'!AN70/'R11'!AN69)</f>
        <v>-7.9333966764801589E-3</v>
      </c>
      <c r="AO70" s="71">
        <f>LN('R11'!AO70/'R11'!AO69)</f>
        <v>-6.7820371708904497E-3</v>
      </c>
      <c r="AP70" s="71">
        <f>LN('R11'!AP70/'R11'!AP69)</f>
        <v>3.0182014792237821E-3</v>
      </c>
      <c r="AQ70" s="71">
        <f>LN('R11'!AQ70/'R11'!AQ69)</f>
        <v>-2.8447329858651445E-2</v>
      </c>
      <c r="AR70" s="71">
        <f>LN('R11'!AR70/'R11'!AR69)</f>
        <v>-4.8449163964769159E-3</v>
      </c>
      <c r="AS70" s="71">
        <f>LN('R11'!AS70/'R11'!AS69)</f>
        <v>-1.8654411833230269E-2</v>
      </c>
      <c r="AT70" s="71">
        <f>LN('R11'!AT70/'R11'!AT69)</f>
        <v>8.8846125234556782E-3</v>
      </c>
      <c r="AU70" s="71">
        <f>LN('R11'!AU70/'R11'!AU69)</f>
        <v>8.3471745103935267E-3</v>
      </c>
      <c r="AV70" s="71">
        <f>LN('R11'!AV70/'R11'!AV69)</f>
        <v>1.5300886291079515E-3</v>
      </c>
      <c r="AW70" s="71">
        <f>LN('R11'!AW70/'R11'!AW69)</f>
        <v>1.5548675235954278E-3</v>
      </c>
      <c r="AX70" s="71">
        <f>LN('R11'!AX70/'R11'!AX69)</f>
        <v>1.567560387556337E-3</v>
      </c>
      <c r="AY70" s="71">
        <f>LN('R11'!AY70/'R11'!AY69)</f>
        <v>-7.9077819611464723E-3</v>
      </c>
      <c r="AZ70" s="71">
        <f>LN('R11'!AZ70/'R11'!AZ69)</f>
        <v>-8.1051252241042954E-3</v>
      </c>
      <c r="BA70" s="71">
        <f>LN('R11'!BA70/'R11'!BA69)</f>
        <v>-6.899805623024005E-3</v>
      </c>
      <c r="BB70" s="71">
        <f>LN('R11'!BB70/'R11'!BB69)</f>
        <v>2.6285525601454931E-3</v>
      </c>
      <c r="BC70" s="71">
        <f>LN('R11'!BC70/'R11'!BC69)</f>
        <v>-2.8556697046973778E-2</v>
      </c>
      <c r="BD70" s="71">
        <f>LN('R11'!BD70/'R11'!BD69)</f>
        <v>-5.149536274223647E-3</v>
      </c>
      <c r="BE70" s="71">
        <f>LN('R11'!BE70/'R11'!BE69)</f>
        <v>-1.8826402368044434E-2</v>
      </c>
      <c r="BF70" s="71">
        <f>LN('R11'!BF70/'R11'!BF69)</f>
        <v>9.4103565909314686E-3</v>
      </c>
      <c r="BG70" s="71">
        <f>LN('R11'!BG70/'R11'!BG69)</f>
        <v>8.8267329753335035E-3</v>
      </c>
      <c r="BH70" s="71">
        <f>LN('R11'!BH70/'R11'!BH69)</f>
        <v>1.7762156376340205E-3</v>
      </c>
      <c r="BI70" s="71">
        <f>LN('R11'!BI70/'R11'!BI69)</f>
        <v>1.805622767209746E-3</v>
      </c>
      <c r="BJ70" s="71">
        <f>LN('R11'!BJ70/'R11'!BJ69)</f>
        <v>1.8206945296623785E-3</v>
      </c>
      <c r="BK70" s="71">
        <f>LN('R11'!BK70/'R11'!BK69)</f>
        <v>-8.0308743368361253E-3</v>
      </c>
    </row>
    <row r="71" spans="1:63">
      <c r="A71" s="134">
        <v>36627</v>
      </c>
      <c r="B71" s="132"/>
      <c r="C71" s="135">
        <v>34820</v>
      </c>
      <c r="D71" s="71">
        <f>LN('R11'!D71/'R11'!D70)</f>
        <v>9.950330853168092E-3</v>
      </c>
      <c r="E71" s="71">
        <f>LN('R11'!E71/'R11'!E70)</f>
        <v>7.5997832531030885E-3</v>
      </c>
      <c r="F71" s="71">
        <f>LN('R11'!F71/'R11'!F70)</f>
        <v>4.3706363281088385E-3</v>
      </c>
      <c r="G71" s="71">
        <f>LN('R11'!G71/'R11'!G70)</f>
        <v>1.6181582851241695E-2</v>
      </c>
      <c r="H71" s="71">
        <f>LN('R11'!H71/'R11'!H70)</f>
        <v>4.0485885260001112E-3</v>
      </c>
      <c r="I71" s="71">
        <f>LN('R11'!I71/'R11'!I70)</f>
        <v>1.1661939747842957E-2</v>
      </c>
      <c r="J71" s="71">
        <f>LN('R11'!J71/'R11'!J70)</f>
        <v>0</v>
      </c>
      <c r="K71" s="71">
        <f>LN('R11'!K71/'R11'!K70)</f>
        <v>0</v>
      </c>
      <c r="L71" s="71">
        <f>LN('R11'!L71/'R11'!L70)</f>
        <v>0</v>
      </c>
      <c r="M71" s="71">
        <f>LN('R11'!M71/'R11'!M70)</f>
        <v>0</v>
      </c>
      <c r="N71" s="71">
        <f>LN('R11'!N71/'R11'!N70)</f>
        <v>0</v>
      </c>
      <c r="O71" s="71">
        <f>LN('R11'!O71/'R11'!O70)</f>
        <v>0</v>
      </c>
      <c r="P71" s="71">
        <f>LN('R11'!P71/'R11'!P70)</f>
        <v>0</v>
      </c>
      <c r="Q71" s="71">
        <f>LN('R11'!Q71/'R11'!Q70)</f>
        <v>0</v>
      </c>
      <c r="R71" s="71">
        <f>LN('R11'!R71/'R11'!R70)</f>
        <v>4.2283361095211049E-3</v>
      </c>
      <c r="S71" s="71">
        <f>LN('R11'!S71/'R11'!S70)</f>
        <v>1.5773197677094314E-2</v>
      </c>
      <c r="T71" s="71">
        <f>LN('R11'!T71/'R11'!T70)</f>
        <v>3.9215736531816436E-3</v>
      </c>
      <c r="U71" s="71">
        <f>LN('R11'!U71/'R11'!U70)</f>
        <v>1.2195273093818206E-2</v>
      </c>
      <c r="V71" s="71">
        <f>LN('R11'!V71/'R11'!V70)</f>
        <v>0</v>
      </c>
      <c r="W71" s="71">
        <f>LN('R11'!W71/'R11'!W70)</f>
        <v>0</v>
      </c>
      <c r="X71" s="71">
        <f>LN('R11'!X71/'R11'!X70)</f>
        <v>-4.1640095051485187E-4</v>
      </c>
      <c r="Y71" s="71">
        <f>LN('R11'!Y71/'R11'!Y70)</f>
        <v>-4.2269429732682618E-4</v>
      </c>
      <c r="Z71" s="71">
        <f>LN('R11'!Z71/'R11'!Z70)</f>
        <v>-4.2591285059631357E-4</v>
      </c>
      <c r="AA71" s="71">
        <f>LN('R11'!AA71/'R11'!AA70)</f>
        <v>-4.253742618445492E-4</v>
      </c>
      <c r="AB71" s="71">
        <f>LN('R11'!AB71/'R11'!AB70)</f>
        <v>-4.3536314410658178E-4</v>
      </c>
      <c r="AC71" s="71">
        <f>LN('R11'!AC71/'R11'!AC70)</f>
        <v>-3.7390189393533244E-4</v>
      </c>
      <c r="AD71" s="71">
        <f>LN('R11'!AD71/'R11'!AD70)</f>
        <v>4.6591352984236478E-3</v>
      </c>
      <c r="AE71" s="71">
        <f>LN('R11'!AE71/'R11'!AE70)</f>
        <v>1.5952579272100292E-2</v>
      </c>
      <c r="AF71" s="71">
        <f>LN('R11'!AF71/'R11'!AF70)</f>
        <v>4.3263218491129511E-3</v>
      </c>
      <c r="AG71" s="71">
        <f>LN('R11'!AG71/'R11'!AG70)</f>
        <v>1.2524413612865446E-2</v>
      </c>
      <c r="AH71" s="71">
        <f>LN('R11'!AH71/'R11'!AH70)</f>
        <v>-6.5513765374694091E-5</v>
      </c>
      <c r="AI71" s="71">
        <f>LN('R11'!AI71/'R11'!AI70)</f>
        <v>-6.1688572043199752E-5</v>
      </c>
      <c r="AJ71" s="71">
        <f>LN('R11'!AJ71/'R11'!AJ70)</f>
        <v>-7.7516757461466358E-4</v>
      </c>
      <c r="AK71" s="71">
        <f>LN('R11'!AK71/'R11'!AK70)</f>
        <v>-7.8734422646823017E-4</v>
      </c>
      <c r="AL71" s="71">
        <f>LN('R11'!AL71/'R11'!AL70)</f>
        <v>-7.9357714496304293E-4</v>
      </c>
      <c r="AM71" s="71">
        <f>LN('R11'!AM71/'R11'!AM70)</f>
        <v>-7.927284749623053E-4</v>
      </c>
      <c r="AN71" s="71">
        <f>LN('R11'!AN71/'R11'!AN70)</f>
        <v>-8.1203817171923774E-4</v>
      </c>
      <c r="AO71" s="71">
        <f>LN('R11'!AO71/'R11'!AO70)</f>
        <v>-6.9374750804643162E-4</v>
      </c>
      <c r="AP71" s="71">
        <f>LN('R11'!AP71/'R11'!AP70)</f>
        <v>5.0069627263645278E-3</v>
      </c>
      <c r="AQ71" s="71">
        <f>LN('R11'!AQ71/'R11'!AQ70)</f>
        <v>1.6115407692051661E-2</v>
      </c>
      <c r="AR71" s="71">
        <f>LN('R11'!AR71/'R11'!AR70)</f>
        <v>4.6531627085384004E-3</v>
      </c>
      <c r="AS71" s="71">
        <f>LN('R11'!AS71/'R11'!AS70)</f>
        <v>1.2817471082863307E-2</v>
      </c>
      <c r="AT71" s="71">
        <f>LN('R11'!AT71/'R11'!AT70)</f>
        <v>-1.2758262028282326E-4</v>
      </c>
      <c r="AU71" s="71">
        <f>LN('R11'!AU71/'R11'!AU70)</f>
        <v>-1.1989674288109299E-4</v>
      </c>
      <c r="AV71" s="71">
        <f>LN('R11'!AV71/'R11'!AV70)</f>
        <v>-1.058486896919309E-3</v>
      </c>
      <c r="AW71" s="71">
        <f>LN('R11'!AW71/'R11'!AW70)</f>
        <v>-1.0756243680623118E-3</v>
      </c>
      <c r="AX71" s="71">
        <f>LN('R11'!AX71/'R11'!AX70)</f>
        <v>-1.0844029006614076E-3</v>
      </c>
      <c r="AY71" s="71">
        <f>LN('R11'!AY71/'R11'!AY70)</f>
        <v>-1.0813060612221389E-3</v>
      </c>
      <c r="AZ71" s="71">
        <f>LN('R11'!AZ71/'R11'!AZ70)</f>
        <v>-1.108415207512462E-3</v>
      </c>
      <c r="BA71" s="71">
        <f>LN('R11'!BA71/'R11'!BA70)</f>
        <v>-9.4293469606828752E-4</v>
      </c>
      <c r="BB71" s="71">
        <f>LN('R11'!BB71/'R11'!BB70)</f>
        <v>5.2633766681511136E-3</v>
      </c>
      <c r="BC71" s="71">
        <f>LN('R11'!BC71/'R11'!BC70)</f>
        <v>1.6244435411216524E-2</v>
      </c>
      <c r="BD71" s="71">
        <f>LN('R11'!BD71/'R11'!BD70)</f>
        <v>4.8941052104507195E-3</v>
      </c>
      <c r="BE71" s="71">
        <f>LN('R11'!BE71/'R11'!BE70)</f>
        <v>1.3053571115263358E-2</v>
      </c>
      <c r="BF71" s="71">
        <f>LN('R11'!BF71/'R11'!BF70)</f>
        <v>-1.7876685329385077E-4</v>
      </c>
      <c r="BG71" s="71">
        <f>LN('R11'!BG71/'R11'!BG70)</f>
        <v>-1.677277982986648E-4</v>
      </c>
      <c r="BH71" s="71">
        <f>LN('R11'!BH71/'R11'!BH70)</f>
        <v>-1.2286316385010357E-3</v>
      </c>
      <c r="BI71" s="71">
        <f>LN('R11'!BI71/'R11'!BI70)</f>
        <v>-1.248967273332629E-3</v>
      </c>
      <c r="BJ71" s="71">
        <f>LN('R11'!BJ71/'R11'!BJ70)</f>
        <v>-1.2593896355027341E-3</v>
      </c>
      <c r="BK71" s="71">
        <f>LN('R11'!BK71/'R11'!BK70)</f>
        <v>-1.2547193619756938E-3</v>
      </c>
    </row>
    <row r="72" spans="1:63">
      <c r="A72" s="134">
        <v>36628</v>
      </c>
      <c r="B72" s="132"/>
      <c r="C72" s="135">
        <v>34820</v>
      </c>
      <c r="D72" s="71">
        <f>LN('R11'!D72/'R11'!D71)</f>
        <v>1.1251876797434847E-2</v>
      </c>
      <c r="E72" s="71">
        <f>LN('R11'!E72/'R11'!E71)</f>
        <v>1.2539349252735173E-2</v>
      </c>
      <c r="F72" s="71">
        <f>LN('R11'!F72/'R11'!F71)</f>
        <v>1.1706181802451207E-2</v>
      </c>
      <c r="G72" s="71">
        <f>LN('R11'!G72/'R11'!G71)</f>
        <v>1.750243564977276E-2</v>
      </c>
      <c r="H72" s="71">
        <f>LN('R11'!H72/'R11'!H71)</f>
        <v>1.0050335853501506E-2</v>
      </c>
      <c r="I72" s="71">
        <f>LN('R11'!I72/'R11'!I71)</f>
        <v>1.1527505171067414E-2</v>
      </c>
      <c r="J72" s="71">
        <f>LN('R11'!J72/'R11'!J71)</f>
        <v>1.4035318116383583E-2</v>
      </c>
      <c r="K72" s="71">
        <f>LN('R11'!K72/'R11'!K71)</f>
        <v>1.4035318116383583E-2</v>
      </c>
      <c r="L72" s="71">
        <f>LN('R11'!L72/'R11'!L71)</f>
        <v>0</v>
      </c>
      <c r="M72" s="71">
        <f>LN('R11'!M72/'R11'!M71)</f>
        <v>0</v>
      </c>
      <c r="N72" s="71">
        <f>LN('R11'!N72/'R11'!N71)</f>
        <v>0</v>
      </c>
      <c r="O72" s="71">
        <f>LN('R11'!O72/'R11'!O71)</f>
        <v>7.4906717291576587E-3</v>
      </c>
      <c r="P72" s="71">
        <f>LN('R11'!P72/'R11'!P71)</f>
        <v>7.4906717291576587E-3</v>
      </c>
      <c r="Q72" s="71">
        <f>LN('R11'!Q72/'R11'!Q71)</f>
        <v>6.4725145056175196E-3</v>
      </c>
      <c r="R72" s="71">
        <f>LN('R11'!R72/'R11'!R71)</f>
        <v>8.4034107963793792E-3</v>
      </c>
      <c r="S72" s="71">
        <f>LN('R11'!S72/'R11'!S71)</f>
        <v>1.5528262326555194E-2</v>
      </c>
      <c r="T72" s="71">
        <f>LN('R11'!T72/'R11'!T71)</f>
        <v>7.7973104600317106E-3</v>
      </c>
      <c r="U72" s="71">
        <f>LN('R11'!U72/'R11'!U71)</f>
        <v>1.2048338516174574E-2</v>
      </c>
      <c r="V72" s="71">
        <f>LN('R11'!V72/'R11'!V71)</f>
        <v>1.4815085785140682E-2</v>
      </c>
      <c r="W72" s="71">
        <f>LN('R11'!W72/'R11'!W71)</f>
        <v>1.398624197473987E-2</v>
      </c>
      <c r="X72" s="71">
        <f>LN('R11'!X72/'R11'!X71)</f>
        <v>-8.3558667461695521E-4</v>
      </c>
      <c r="Y72" s="71">
        <f>LN('R11'!Y72/'R11'!Y71)</f>
        <v>-8.4822348428993969E-4</v>
      </c>
      <c r="Z72" s="71">
        <f>LN('R11'!Z72/'R11'!Z71)</f>
        <v>-8.5468631371210275E-4</v>
      </c>
      <c r="AA72" s="71">
        <f>LN('R11'!AA72/'R11'!AA71)</f>
        <v>7.3103793319039675E-3</v>
      </c>
      <c r="AB72" s="71">
        <f>LN('R11'!AB72/'R11'!AB71)</f>
        <v>7.4814425055986225E-3</v>
      </c>
      <c r="AC72" s="71">
        <f>LN('R11'!AC72/'R11'!AC71)</f>
        <v>6.4284595758342389E-3</v>
      </c>
      <c r="AD72" s="71">
        <f>LN('R11'!AD72/'R11'!AD71)</f>
        <v>8.7698815398928442E-3</v>
      </c>
      <c r="AE72" s="71">
        <f>LN('R11'!AE72/'R11'!AE71)</f>
        <v>1.5710580155448555E-2</v>
      </c>
      <c r="AF72" s="71">
        <f>LN('R11'!AF72/'R11'!AF71)</f>
        <v>8.1473209142612375E-3</v>
      </c>
      <c r="AG72" s="71">
        <f>LN('R11'!AG72/'R11'!AG71)</f>
        <v>1.2611048972134584E-2</v>
      </c>
      <c r="AH72" s="71">
        <f>LN('R11'!AH72/'R11'!AH71)</f>
        <v>1.5617797937945703E-2</v>
      </c>
      <c r="AI72" s="71">
        <f>LN('R11'!AI72/'R11'!AI71)</f>
        <v>1.4712558155468939E-2</v>
      </c>
      <c r="AJ72" s="71">
        <f>LN('R11'!AJ72/'R11'!AJ71)</f>
        <v>-1.5571235015776998E-3</v>
      </c>
      <c r="AK72" s="71">
        <f>LN('R11'!AK72/'R11'!AK71)</f>
        <v>-1.5816124308141615E-3</v>
      </c>
      <c r="AL72" s="71">
        <f>LN('R11'!AL72/'R11'!AL71)</f>
        <v>-1.5941480385095656E-3</v>
      </c>
      <c r="AM72" s="71">
        <f>LN('R11'!AM72/'R11'!AM71)</f>
        <v>7.31198997514464E-3</v>
      </c>
      <c r="AN72" s="71">
        <f>LN('R11'!AN72/'R11'!AN71)</f>
        <v>7.4895059919089686E-3</v>
      </c>
      <c r="AO72" s="71">
        <f>LN('R11'!AO72/'R11'!AO71)</f>
        <v>6.4016066041790954E-3</v>
      </c>
      <c r="AP72" s="71">
        <f>LN('R11'!AP72/'R11'!AP71)</f>
        <v>9.0821584309292817E-3</v>
      </c>
      <c r="AQ72" s="71">
        <f>LN('R11'!AQ72/'R11'!AQ71)</f>
        <v>1.5881434609540404E-2</v>
      </c>
      <c r="AR72" s="71">
        <f>LN('R11'!AR72/'R11'!AR71)</f>
        <v>8.4445861029071641E-3</v>
      </c>
      <c r="AS72" s="71">
        <f>LN('R11'!AS72/'R11'!AS71)</f>
        <v>1.3101287852377094E-2</v>
      </c>
      <c r="AT72" s="71">
        <f>LN('R11'!AT72/'R11'!AT71)</f>
        <v>1.6329458524262E-2</v>
      </c>
      <c r="AU72" s="71">
        <f>LN('R11'!AU72/'R11'!AU71)</f>
        <v>1.53531869146608E-2</v>
      </c>
      <c r="AV72" s="71">
        <f>LN('R11'!AV72/'R11'!AV71)</f>
        <v>-2.1278107862778314E-3</v>
      </c>
      <c r="AW72" s="71">
        <f>LN('R11'!AW72/'R11'!AW71)</f>
        <v>-2.1623170095459408E-3</v>
      </c>
      <c r="AX72" s="71">
        <f>LN('R11'!AX72/'R11'!AX71)</f>
        <v>-2.1799932368084625E-3</v>
      </c>
      <c r="AY72" s="71">
        <f>LN('R11'!AY72/'R11'!AY71)</f>
        <v>7.3162283372489433E-3</v>
      </c>
      <c r="AZ72" s="71">
        <f>LN('R11'!AZ72/'R11'!AZ71)</f>
        <v>7.4990668539882469E-3</v>
      </c>
      <c r="BA72" s="71">
        <f>LN('R11'!BA72/'R11'!BA71)</f>
        <v>6.3825343170055195E-3</v>
      </c>
      <c r="BB72" s="71">
        <f>LN('R11'!BB72/'R11'!BB71)</f>
        <v>9.321232296424186E-3</v>
      </c>
      <c r="BC72" s="71">
        <f>LN('R11'!BC72/'R11'!BC71)</f>
        <v>1.6019753111629041E-2</v>
      </c>
      <c r="BD72" s="71">
        <f>LN('R11'!BD72/'R11'!BD71)</f>
        <v>8.6716862964511896E-3</v>
      </c>
      <c r="BE72" s="71">
        <f>LN('R11'!BE72/'R11'!BE71)</f>
        <v>1.3485244011983666E-2</v>
      </c>
      <c r="BF72" s="71">
        <f>LN('R11'!BF72/'R11'!BF71)</f>
        <v>1.6895840811039911E-2</v>
      </c>
      <c r="BG72" s="71">
        <f>LN('R11'!BG72/'R11'!BG71)</f>
        <v>1.5860645771502275E-2</v>
      </c>
      <c r="BH72" s="71">
        <f>LN('R11'!BH72/'R11'!BH71)</f>
        <v>-2.4714783337048902E-3</v>
      </c>
      <c r="BI72" s="71">
        <f>LN('R11'!BI72/'R11'!BI71)</f>
        <v>-2.5124618969500669E-3</v>
      </c>
      <c r="BJ72" s="71">
        <f>LN('R11'!BJ72/'R11'!BJ71)</f>
        <v>-2.5334676512074657E-3</v>
      </c>
      <c r="BK72" s="71">
        <f>LN('R11'!BK72/'R11'!BK71)</f>
        <v>7.3441349132865718E-3</v>
      </c>
    </row>
    <row r="73" spans="1:63">
      <c r="A73" s="134">
        <v>36629</v>
      </c>
      <c r="B73" s="132"/>
      <c r="C73" s="135">
        <v>34820</v>
      </c>
      <c r="D73" s="71">
        <f>LN('R11'!D73/'R11'!D72)</f>
        <v>2.7932979056126536E-3</v>
      </c>
      <c r="E73" s="71">
        <f>LN('R11'!E73/'R11'!E72)</f>
        <v>1.4842573037928849E-2</v>
      </c>
      <c r="F73" s="71">
        <f>LN('R11'!F73/'R11'!F72)</f>
        <v>5.1590828100272022E-3</v>
      </c>
      <c r="G73" s="71">
        <f>LN('R11'!G73/'R11'!G72)</f>
        <v>3.7783420264058997E-3</v>
      </c>
      <c r="H73" s="71">
        <f>LN('R11'!H73/'R11'!H72)</f>
        <v>4.7885167317970939E-3</v>
      </c>
      <c r="I73" s="71">
        <f>LN('R11'!I73/'R11'!I72)</f>
        <v>0</v>
      </c>
      <c r="J73" s="71">
        <f>LN('R11'!J73/'R11'!J72)</f>
        <v>0</v>
      </c>
      <c r="K73" s="71">
        <f>LN('R11'!K73/'R11'!K72)</f>
        <v>0</v>
      </c>
      <c r="L73" s="71">
        <f>LN('R11'!L73/'R11'!L72)</f>
        <v>0</v>
      </c>
      <c r="M73" s="71">
        <f>LN('R11'!M73/'R11'!M72)</f>
        <v>0</v>
      </c>
      <c r="N73" s="71">
        <f>LN('R11'!N73/'R11'!N72)</f>
        <v>0</v>
      </c>
      <c r="O73" s="71">
        <f>LN('R11'!O73/'R11'!O72)</f>
        <v>7.4349784875179905E-3</v>
      </c>
      <c r="P73" s="71">
        <f>LN('R11'!P73/'R11'!P72)</f>
        <v>7.4349784875179905E-3</v>
      </c>
      <c r="Q73" s="71">
        <f>LN('R11'!Q73/'R11'!Q72)</f>
        <v>1.2820688429061469E-2</v>
      </c>
      <c r="R73" s="71">
        <f>LN('R11'!R73/'R11'!R72)</f>
        <v>4.175371410480592E-3</v>
      </c>
      <c r="S73" s="71">
        <f>LN('R11'!S73/'R11'!S72)</f>
        <v>3.0769255044793202E-3</v>
      </c>
      <c r="T73" s="71">
        <f>LN('R11'!T73/'R11'!T72)</f>
        <v>3.8759738446929397E-3</v>
      </c>
      <c r="U73" s="71">
        <f>LN('R11'!U73/'R11'!U72)</f>
        <v>4.6792161506758884E-2</v>
      </c>
      <c r="V73" s="71">
        <f>LN('R11'!V73/'R11'!V72)</f>
        <v>5.7158413839948623E-2</v>
      </c>
      <c r="W73" s="71">
        <f>LN('R11'!W73/'R11'!W72)</f>
        <v>0</v>
      </c>
      <c r="X73" s="71">
        <f>LN('R11'!X73/'R11'!X72)</f>
        <v>0</v>
      </c>
      <c r="Y73" s="71">
        <f>LN('R11'!Y73/'R11'!Y72)</f>
        <v>0</v>
      </c>
      <c r="Z73" s="71">
        <f>LN('R11'!Z73/'R11'!Z72)</f>
        <v>0</v>
      </c>
      <c r="AA73" s="71">
        <f>LN('R11'!AA73/'R11'!AA72)</f>
        <v>7.5651527073704664E-3</v>
      </c>
      <c r="AB73" s="71">
        <f>LN('R11'!AB73/'R11'!AB72)</f>
        <v>7.74083536967055E-3</v>
      </c>
      <c r="AC73" s="71">
        <f>LN('R11'!AC73/'R11'!AC72)</f>
        <v>1.3272857192660137E-2</v>
      </c>
      <c r="AD73" s="71">
        <f>LN('R11'!AD73/'R11'!AD72)</f>
        <v>4.1039124822411007E-3</v>
      </c>
      <c r="AE73" s="71">
        <f>LN('R11'!AE73/'R11'!AE72)</f>
        <v>3.0379438970543063E-3</v>
      </c>
      <c r="AF73" s="71">
        <f>LN('R11'!AF73/'R11'!AF72)</f>
        <v>3.814319859172396E-3</v>
      </c>
      <c r="AG73" s="71">
        <f>LN('R11'!AG73/'R11'!AG72)</f>
        <v>4.8189965882714778E-2</v>
      </c>
      <c r="AH73" s="71">
        <f>LN('R11'!AH73/'R11'!AH72)</f>
        <v>5.9258256132073354E-2</v>
      </c>
      <c r="AI73" s="71">
        <f>LN('R11'!AI73/'R11'!AI72)</f>
        <v>0</v>
      </c>
      <c r="AJ73" s="71">
        <f>LN('R11'!AJ73/'R11'!AJ72)</f>
        <v>0</v>
      </c>
      <c r="AK73" s="71">
        <f>LN('R11'!AK73/'R11'!AK72)</f>
        <v>0</v>
      </c>
      <c r="AL73" s="71">
        <f>LN('R11'!AL73/'R11'!AL72)</f>
        <v>0</v>
      </c>
      <c r="AM73" s="71">
        <f>LN('R11'!AM73/'R11'!AM72)</f>
        <v>7.8409839260538978E-3</v>
      </c>
      <c r="AN73" s="71">
        <f>LN('R11'!AN73/'R11'!AN72)</f>
        <v>8.0298711898970018E-3</v>
      </c>
      <c r="AO73" s="71">
        <f>LN('R11'!AO73/'R11'!AO72)</f>
        <v>1.3695498416999437E-2</v>
      </c>
      <c r="AP73" s="71">
        <f>LN('R11'!AP73/'R11'!AP72)</f>
        <v>4.0543871591965054E-3</v>
      </c>
      <c r="AQ73" s="71">
        <f>LN('R11'!AQ73/'R11'!AQ72)</f>
        <v>3.0107197788073361E-3</v>
      </c>
      <c r="AR73" s="71">
        <f>LN('R11'!AR73/'R11'!AR72)</f>
        <v>3.7715009833100711E-3</v>
      </c>
      <c r="AS73" s="71">
        <f>LN('R11'!AS73/'R11'!AS72)</f>
        <v>4.9440555306049086E-2</v>
      </c>
      <c r="AT73" s="71">
        <f>LN('R11'!AT73/'R11'!AT72)</f>
        <v>6.1160831991614442E-2</v>
      </c>
      <c r="AU73" s="71">
        <f>LN('R11'!AU73/'R11'!AU72)</f>
        <v>0</v>
      </c>
      <c r="AV73" s="71">
        <f>LN('R11'!AV73/'R11'!AV72)</f>
        <v>0</v>
      </c>
      <c r="AW73" s="71">
        <f>LN('R11'!AW73/'R11'!AW72)</f>
        <v>0</v>
      </c>
      <c r="AX73" s="71">
        <f>LN('R11'!AX73/'R11'!AX72)</f>
        <v>0</v>
      </c>
      <c r="AY73" s="71">
        <f>LN('R11'!AY73/'R11'!AY72)</f>
        <v>8.0648641013353322E-3</v>
      </c>
      <c r="AZ73" s="71">
        <f>LN('R11'!AZ73/'R11'!AZ72)</f>
        <v>8.2648293895943251E-3</v>
      </c>
      <c r="BA73" s="71">
        <f>LN('R11'!BA73/'R11'!BA72)</f>
        <v>1.4035778910866759E-2</v>
      </c>
      <c r="BB73" s="71">
        <f>LN('R11'!BB73/'R11'!BB72)</f>
        <v>4.0219396240452126E-3</v>
      </c>
      <c r="BC73" s="71">
        <f>LN('R11'!BC73/'R11'!BC72)</f>
        <v>2.9927903147327771E-3</v>
      </c>
      <c r="BD73" s="71">
        <f>LN('R11'!BD73/'R11'!BD72)</f>
        <v>3.7434077177502874E-3</v>
      </c>
      <c r="BE73" s="71">
        <f>LN('R11'!BE73/'R11'!BE72)</f>
        <v>5.0448110527576133E-2</v>
      </c>
      <c r="BF73" s="71">
        <f>LN('R11'!BF73/'R11'!BF72)</f>
        <v>6.2710368777595463E-2</v>
      </c>
      <c r="BG73" s="71">
        <f>LN('R11'!BG73/'R11'!BG72)</f>
        <v>0</v>
      </c>
      <c r="BH73" s="71">
        <f>LN('R11'!BH73/'R11'!BH72)</f>
        <v>0</v>
      </c>
      <c r="BI73" s="71">
        <f>LN('R11'!BI73/'R11'!BI72)</f>
        <v>0</v>
      </c>
      <c r="BJ73" s="71">
        <f>LN('R11'!BJ73/'R11'!BJ72)</f>
        <v>0</v>
      </c>
      <c r="BK73" s="71">
        <f>LN('R11'!BK73/'R11'!BK72)</f>
        <v>8.2327174500021263E-3</v>
      </c>
    </row>
    <row r="74" spans="1:63">
      <c r="A74" s="134">
        <v>36630</v>
      </c>
      <c r="B74" s="132"/>
      <c r="C74" s="135">
        <v>34820</v>
      </c>
      <c r="D74" s="71">
        <f>LN('R11'!D74/'R11'!D73)</f>
        <v>-6.9979291876445544E-3</v>
      </c>
      <c r="E74" s="71">
        <f>LN('R11'!E74/'R11'!E73)</f>
        <v>4.8989687690897616E-3</v>
      </c>
      <c r="F74" s="71">
        <f>LN('R11'!F74/'R11'!F73)</f>
        <v>1.700721264723315E-2</v>
      </c>
      <c r="G74" s="71">
        <f>LN('R11'!G74/'R11'!G73)</f>
        <v>9.3838661689202088E-3</v>
      </c>
      <c r="H74" s="71">
        <f>LN('R11'!H74/'R11'!H73)</f>
        <v>1.5798116876591311E-2</v>
      </c>
      <c r="I74" s="71">
        <f>LN('R11'!I74/'R11'!I73)</f>
        <v>1.1396134730869582E-2</v>
      </c>
      <c r="J74" s="71">
        <f>LN('R11'!J74/'R11'!J73)</f>
        <v>6.944472352810995E-3</v>
      </c>
      <c r="K74" s="71">
        <f>LN('R11'!K74/'R11'!K73)</f>
        <v>6.944472352810995E-3</v>
      </c>
      <c r="L74" s="71">
        <f>LN('R11'!L74/'R11'!L73)</f>
        <v>3.5091319811270193E-2</v>
      </c>
      <c r="M74" s="71">
        <f>LN('R11'!M74/'R11'!M73)</f>
        <v>2.8573372444055948E-2</v>
      </c>
      <c r="N74" s="71">
        <f>LN('R11'!N74/'R11'!N73)</f>
        <v>0</v>
      </c>
      <c r="O74" s="71">
        <f>LN('R11'!O74/'R11'!O73)</f>
        <v>1.4706147389695487E-2</v>
      </c>
      <c r="P74" s="71">
        <f>LN('R11'!P74/'R11'!P73)</f>
        <v>1.4706147389695487E-2</v>
      </c>
      <c r="Q74" s="71">
        <f>LN('R11'!Q74/'R11'!Q73)</f>
        <v>1.2658396871923465E-2</v>
      </c>
      <c r="R74" s="71">
        <f>LN('R11'!R74/'R11'!R73)</f>
        <v>1.6529301951210506E-2</v>
      </c>
      <c r="S74" s="71">
        <f>LN('R11'!S74/'R11'!S73)</f>
        <v>9.1743762760412295E-3</v>
      </c>
      <c r="T74" s="71">
        <f>LN('R11'!T74/'R11'!T73)</f>
        <v>1.5355388083194518E-2</v>
      </c>
      <c r="U74" s="71">
        <f>LN('R11'!U74/'R11'!U73)</f>
        <v>-3.4887259000440547E-2</v>
      </c>
      <c r="V74" s="71">
        <f>LN('R11'!V74/'R11'!V73)</f>
        <v>-4.9832373747875754E-2</v>
      </c>
      <c r="W74" s="71">
        <f>LN('R11'!W74/'R11'!W73)</f>
        <v>6.920442844573757E-3</v>
      </c>
      <c r="X74" s="71">
        <f>LN('R11'!X74/'R11'!X73)</f>
        <v>3.6443247015090718E-2</v>
      </c>
      <c r="Y74" s="71">
        <f>LN('R11'!Y74/'R11'!Y73)</f>
        <v>2.9667671759841627E-2</v>
      </c>
      <c r="Z74" s="71">
        <f>LN('R11'!Z74/'R11'!Z73)</f>
        <v>-1.4837766886734884E-4</v>
      </c>
      <c r="AA74" s="71">
        <f>LN('R11'!AA74/'R11'!AA73)</f>
        <v>1.5010122051266164E-2</v>
      </c>
      <c r="AB74" s="71">
        <f>LN('R11'!AB74/'R11'!AB73)</f>
        <v>1.5354696712219951E-2</v>
      </c>
      <c r="AC74" s="71">
        <f>LN('R11'!AC74/'R11'!AC73)</f>
        <v>1.3142265666359114E-2</v>
      </c>
      <c r="AD74" s="71">
        <f>LN('R11'!AD74/'R11'!AD73)</f>
        <v>1.6841648166932659E-2</v>
      </c>
      <c r="AE74" s="71">
        <f>LN('R11'!AE74/'R11'!AE73)</f>
        <v>9.5007875221958128E-3</v>
      </c>
      <c r="AF74" s="71">
        <f>LN('R11'!AF74/'R11'!AF73)</f>
        <v>1.5664722651326696E-2</v>
      </c>
      <c r="AG74" s="71">
        <f>LN('R11'!AG74/'R11'!AG73)</f>
        <v>-3.6745394905889572E-2</v>
      </c>
      <c r="AH74" s="71">
        <f>LN('R11'!AH74/'R11'!AH73)</f>
        <v>-5.2677852054555337E-2</v>
      </c>
      <c r="AI74" s="71">
        <f>LN('R11'!AI74/'R11'!AI73)</f>
        <v>6.2029613782353509E-3</v>
      </c>
      <c r="AJ74" s="71">
        <f>LN('R11'!AJ74/'R11'!AJ73)</f>
        <v>3.7712343367739404E-2</v>
      </c>
      <c r="AK74" s="71">
        <f>LN('R11'!AK74/'R11'!AK73)</f>
        <v>3.0691800183855457E-2</v>
      </c>
      <c r="AL74" s="71">
        <f>LN('R11'!AL74/'R11'!AL73)</f>
        <v>-3.1381151660804572E-4</v>
      </c>
      <c r="AM74" s="71">
        <f>LN('R11'!AM74/'R11'!AM73)</f>
        <v>1.5566349790649003E-2</v>
      </c>
      <c r="AN74" s="71">
        <f>LN('R11'!AN74/'R11'!AN73)</f>
        <v>1.5936875079779769E-2</v>
      </c>
      <c r="AO74" s="71">
        <f>LN('R11'!AO74/'R11'!AO73)</f>
        <v>1.3568441035671818E-2</v>
      </c>
      <c r="AP74" s="71">
        <f>LN('R11'!AP74/'R11'!AP73)</f>
        <v>1.7139923715167527E-2</v>
      </c>
      <c r="AQ74" s="71">
        <f>LN('R11'!AQ74/'R11'!AQ73)</f>
        <v>9.789948579105973E-3</v>
      </c>
      <c r="AR74" s="71">
        <f>LN('R11'!AR74/'R11'!AR73)</f>
        <v>1.5955746585840026E-2</v>
      </c>
      <c r="AS74" s="71">
        <f>LN('R11'!AS74/'R11'!AS73)</f>
        <v>-3.8387271399727585E-2</v>
      </c>
      <c r="AT74" s="71">
        <f>LN('R11'!AT74/'R11'!AT73)</f>
        <v>-5.5231223757984567E-2</v>
      </c>
      <c r="AU74" s="71">
        <f>LN('R11'!AU74/'R11'!AU73)</f>
        <v>5.5787954743579497E-3</v>
      </c>
      <c r="AV74" s="71">
        <f>LN('R11'!AV74/'R11'!AV73)</f>
        <v>3.8729042737163107E-2</v>
      </c>
      <c r="AW74" s="71">
        <f>LN('R11'!AW74/'R11'!AW73)</f>
        <v>3.1510978886763595E-2</v>
      </c>
      <c r="AX74" s="71">
        <f>LN('R11'!AX74/'R11'!AX73)</f>
        <v>-4.5975430285251703E-4</v>
      </c>
      <c r="AY74" s="71">
        <f>LN('R11'!AY74/'R11'!AY73)</f>
        <v>1.600375071715953E-2</v>
      </c>
      <c r="AZ74" s="71">
        <f>LN('R11'!AZ74/'R11'!AZ73)</f>
        <v>1.6395698153336656E-2</v>
      </c>
      <c r="BA74" s="71">
        <f>LN('R11'!BA74/'R11'!BA73)</f>
        <v>1.3899371614433212E-2</v>
      </c>
      <c r="BB74" s="71">
        <f>LN('R11'!BB74/'R11'!BB73)</f>
        <v>1.7384751549416919E-2</v>
      </c>
      <c r="BC74" s="71">
        <f>LN('R11'!BC74/'R11'!BC73)</f>
        <v>1.0017430072301305E-2</v>
      </c>
      <c r="BD74" s="71">
        <f>LN('R11'!BD74/'R11'!BD73)</f>
        <v>1.6192730381363794E-2</v>
      </c>
      <c r="BE74" s="71">
        <f>LN('R11'!BE74/'R11'!BE73)</f>
        <v>-3.9690088020929847E-2</v>
      </c>
      <c r="BF74" s="71">
        <f>LN('R11'!BF74/'R11'!BF73)</f>
        <v>-5.7286306914661592E-2</v>
      </c>
      <c r="BG74" s="71">
        <f>LN('R11'!BG74/'R11'!BG73)</f>
        <v>5.0952012309241693E-3</v>
      </c>
      <c r="BH74" s="71">
        <f>LN('R11'!BH74/'R11'!BH73)</f>
        <v>3.947486291466016E-2</v>
      </c>
      <c r="BI74" s="71">
        <f>LN('R11'!BI74/'R11'!BI73)</f>
        <v>3.2110060438873746E-2</v>
      </c>
      <c r="BJ74" s="71">
        <f>LN('R11'!BJ74/'R11'!BJ73)</f>
        <v>-5.8073990947109168E-4</v>
      </c>
      <c r="BK74" s="71">
        <f>LN('R11'!BK74/'R11'!BK73)</f>
        <v>1.6305674608140378E-2</v>
      </c>
    </row>
    <row r="75" spans="1:63">
      <c r="A75" s="134">
        <v>36633</v>
      </c>
      <c r="B75" s="132"/>
      <c r="C75" s="135">
        <v>34820</v>
      </c>
      <c r="D75" s="71">
        <f>LN('R11'!D75/'R11'!D74)</f>
        <v>4.2046312820318704E-3</v>
      </c>
      <c r="E75" s="71">
        <f>LN('R11'!E75/'R11'!E74)</f>
        <v>4.8750858283374224E-3</v>
      </c>
      <c r="F75" s="71">
        <f>LN('R11'!F75/'R11'!F74)</f>
        <v>-8.4674510990984941E-3</v>
      </c>
      <c r="G75" s="71">
        <f>LN('R11'!G75/'R11'!G74)</f>
        <v>3.1084886702674088E-3</v>
      </c>
      <c r="H75" s="71">
        <f>LN('R11'!H75/'R11'!H74)</f>
        <v>-7.8372977037533873E-5</v>
      </c>
      <c r="I75" s="71">
        <f>LN('R11'!I75/'R11'!I74)</f>
        <v>0</v>
      </c>
      <c r="J75" s="71">
        <f>LN('R11'!J75/'R11'!J74)</f>
        <v>6.8965790590604587E-3</v>
      </c>
      <c r="K75" s="71">
        <f>LN('R11'!K75/'R11'!K74)</f>
        <v>6.8965790590604587E-3</v>
      </c>
      <c r="L75" s="71">
        <f>LN('R11'!L75/'R11'!L74)</f>
        <v>0</v>
      </c>
      <c r="M75" s="71">
        <f>LN('R11'!M75/'R11'!M74)</f>
        <v>0</v>
      </c>
      <c r="N75" s="71">
        <f>LN('R11'!N75/'R11'!N74)</f>
        <v>0</v>
      </c>
      <c r="O75" s="71">
        <f>LN('R11'!O75/'R11'!O74)</f>
        <v>0</v>
      </c>
      <c r="P75" s="71">
        <f>LN('R11'!P75/'R11'!P74)</f>
        <v>0</v>
      </c>
      <c r="Q75" s="71">
        <f>LN('R11'!Q75/'R11'!Q74)</f>
        <v>0</v>
      </c>
      <c r="R75" s="71">
        <f>LN('R11'!R75/'R11'!R74)</f>
        <v>-8.23049913651548E-3</v>
      </c>
      <c r="S75" s="71">
        <f>LN('R11'!S75/'R11'!S74)</f>
        <v>3.0395160178968176E-3</v>
      </c>
      <c r="T75" s="71">
        <f>LN('R11'!T75/'R11'!T74)</f>
        <v>-7.6193378832219711E-5</v>
      </c>
      <c r="U75" s="71">
        <f>LN('R11'!U75/'R11'!U74)</f>
        <v>0</v>
      </c>
      <c r="V75" s="71">
        <f>LN('R11'!V75/'R11'!V74)</f>
        <v>7.2727593290798781E-3</v>
      </c>
      <c r="W75" s="71">
        <f>LN('R11'!W75/'R11'!W74)</f>
        <v>6.8728792877620504E-3</v>
      </c>
      <c r="X75" s="71">
        <f>LN('R11'!X75/'R11'!X74)</f>
        <v>0</v>
      </c>
      <c r="Y75" s="71">
        <f>LN('R11'!Y75/'R11'!Y74)</f>
        <v>0</v>
      </c>
      <c r="Z75" s="71">
        <f>LN('R11'!Z75/'R11'!Z74)</f>
        <v>0</v>
      </c>
      <c r="AA75" s="71">
        <f>LN('R11'!AA75/'R11'!AA74)</f>
        <v>0</v>
      </c>
      <c r="AB75" s="71">
        <f>LN('R11'!AB75/'R11'!AB74)</f>
        <v>0</v>
      </c>
      <c r="AC75" s="71">
        <f>LN('R11'!AC75/'R11'!AC74)</f>
        <v>0</v>
      </c>
      <c r="AD75" s="71">
        <f>LN('R11'!AD75/'R11'!AD74)</f>
        <v>-8.0868213785193974E-3</v>
      </c>
      <c r="AE75" s="71">
        <f>LN('R11'!AE75/'R11'!AE74)</f>
        <v>3.000146478781082E-3</v>
      </c>
      <c r="AF75" s="71">
        <f>LN('R11'!AF75/'R11'!AF74)</f>
        <v>-7.4960465308679283E-5</v>
      </c>
      <c r="AG75" s="71">
        <f>LN('R11'!AG75/'R11'!AG74)</f>
        <v>0</v>
      </c>
      <c r="AH75" s="71">
        <f>LN('R11'!AH75/'R11'!AH74)</f>
        <v>7.5525101242684559E-3</v>
      </c>
      <c r="AI75" s="71">
        <f>LN('R11'!AI75/'R11'!AI74)</f>
        <v>7.1221851893338815E-3</v>
      </c>
      <c r="AJ75" s="71">
        <f>LN('R11'!AJ75/'R11'!AJ74)</f>
        <v>0</v>
      </c>
      <c r="AK75" s="71">
        <f>LN('R11'!AK75/'R11'!AK74)</f>
        <v>0</v>
      </c>
      <c r="AL75" s="71">
        <f>LN('R11'!AL75/'R11'!AL74)</f>
        <v>0</v>
      </c>
      <c r="AM75" s="71">
        <f>LN('R11'!AM75/'R11'!AM74)</f>
        <v>0</v>
      </c>
      <c r="AN75" s="71">
        <f>LN('R11'!AN75/'R11'!AN74)</f>
        <v>0</v>
      </c>
      <c r="AO75" s="71">
        <f>LN('R11'!AO75/'R11'!AO74)</f>
        <v>0</v>
      </c>
      <c r="AP75" s="71">
        <f>LN('R11'!AP75/'R11'!AP74)</f>
        <v>-7.9866464850953129E-3</v>
      </c>
      <c r="AQ75" s="71">
        <f>LN('R11'!AQ75/'R11'!AQ74)</f>
        <v>2.9724830250355476E-3</v>
      </c>
      <c r="AR75" s="71">
        <f>LN('R11'!AR75/'R11'!AR74)</f>
        <v>-7.4098958690051465E-5</v>
      </c>
      <c r="AS75" s="71">
        <f>LN('R11'!AS75/'R11'!AS74)</f>
        <v>0</v>
      </c>
      <c r="AT75" s="71">
        <f>LN('R11'!AT75/'R11'!AT74)</f>
        <v>7.8065746261131779E-3</v>
      </c>
      <c r="AU75" s="71">
        <f>LN('R11'!AU75/'R11'!AU74)</f>
        <v>7.3476901036505426E-3</v>
      </c>
      <c r="AV75" s="71">
        <f>LN('R11'!AV75/'R11'!AV74)</f>
        <v>0</v>
      </c>
      <c r="AW75" s="71">
        <f>LN('R11'!AW75/'R11'!AW74)</f>
        <v>0</v>
      </c>
      <c r="AX75" s="71">
        <f>LN('R11'!AX75/'R11'!AX74)</f>
        <v>0</v>
      </c>
      <c r="AY75" s="71">
        <f>LN('R11'!AY75/'R11'!AY74)</f>
        <v>0</v>
      </c>
      <c r="AZ75" s="71">
        <f>LN('R11'!AZ75/'R11'!AZ74)</f>
        <v>0</v>
      </c>
      <c r="BA75" s="71">
        <f>LN('R11'!BA75/'R11'!BA74)</f>
        <v>0</v>
      </c>
      <c r="BB75" s="71">
        <f>LN('R11'!BB75/'R11'!BB74)</f>
        <v>-7.9206567657844687E-3</v>
      </c>
      <c r="BC75" s="71">
        <f>LN('R11'!BC75/'R11'!BC74)</f>
        <v>2.9541627306667807E-3</v>
      </c>
      <c r="BD75" s="71">
        <f>LN('R11'!BD75/'R11'!BD74)</f>
        <v>-7.3530592147584502E-5</v>
      </c>
      <c r="BE75" s="71">
        <f>LN('R11'!BE75/'R11'!BE74)</f>
        <v>0</v>
      </c>
      <c r="BF75" s="71">
        <f>LN('R11'!BF75/'R11'!BF74)</f>
        <v>8.0138447553632624E-3</v>
      </c>
      <c r="BG75" s="71">
        <f>LN('R11'!BG75/'R11'!BG74)</f>
        <v>7.5310227497546534E-3</v>
      </c>
      <c r="BH75" s="71">
        <f>LN('R11'!BH75/'R11'!BH74)</f>
        <v>0</v>
      </c>
      <c r="BI75" s="71">
        <f>LN('R11'!BI75/'R11'!BI74)</f>
        <v>0</v>
      </c>
      <c r="BJ75" s="71">
        <f>LN('R11'!BJ75/'R11'!BJ74)</f>
        <v>0</v>
      </c>
      <c r="BK75" s="71">
        <f>LN('R11'!BK75/'R11'!BK74)</f>
        <v>0</v>
      </c>
    </row>
    <row r="76" spans="1:63">
      <c r="A76" s="134">
        <v>36634</v>
      </c>
      <c r="B76" s="132"/>
      <c r="C76" s="135">
        <v>34820</v>
      </c>
      <c r="D76" s="71">
        <f>LN('R11'!D76/'R11'!D75)</f>
        <v>0</v>
      </c>
      <c r="E76" s="71">
        <f>LN('R11'!E76/'R11'!E75)</f>
        <v>1.1483958181681731E-2</v>
      </c>
      <c r="F76" s="71">
        <f>LN('R11'!F76/'R11'!F75)</f>
        <v>4.2426877387899973E-3</v>
      </c>
      <c r="G76" s="71">
        <f>LN('R11'!G76/'R11'!G75)</f>
        <v>-3.1084886702674487E-3</v>
      </c>
      <c r="H76" s="71">
        <f>LN('R11'!H76/'R11'!H75)</f>
        <v>6.3283933222089963E-3</v>
      </c>
      <c r="I76" s="71">
        <f>LN('R11'!I76/'R11'!I75)</f>
        <v>-5.6818334674309462E-3</v>
      </c>
      <c r="J76" s="71">
        <f>LN('R11'!J76/'R11'!J75)</f>
        <v>-6.8965790590603286E-3</v>
      </c>
      <c r="K76" s="71">
        <f>LN('R11'!K76/'R11'!K75)</f>
        <v>-6.8965790590603286E-3</v>
      </c>
      <c r="L76" s="71">
        <f>LN('R11'!L76/'R11'!L75)</f>
        <v>-4.1465159618484662E-3</v>
      </c>
      <c r="M76" s="71">
        <f>LN('R11'!M76/'R11'!M75)</f>
        <v>1.6760168857465101E-2</v>
      </c>
      <c r="N76" s="71">
        <f>LN('R11'!N76/'R11'!N75)</f>
        <v>0</v>
      </c>
      <c r="O76" s="71">
        <f>LN('R11'!O76/'R11'!O75)</f>
        <v>0</v>
      </c>
      <c r="P76" s="71">
        <f>LN('R11'!P76/'R11'!P75)</f>
        <v>0</v>
      </c>
      <c r="Q76" s="71">
        <f>LN('R11'!Q76/'R11'!Q75)</f>
        <v>0</v>
      </c>
      <c r="R76" s="71">
        <f>LN('R11'!R76/'R11'!R75)</f>
        <v>4.1237171838621562E-3</v>
      </c>
      <c r="S76" s="71">
        <f>LN('R11'!S76/'R11'!S75)</f>
        <v>-3.039516017896704E-3</v>
      </c>
      <c r="T76" s="71">
        <f>LN('R11'!T76/'R11'!T75)</f>
        <v>6.1529306502402844E-3</v>
      </c>
      <c r="U76" s="71">
        <f>LN('R11'!U76/'R11'!U75)</f>
        <v>-5.9347355198145777E-3</v>
      </c>
      <c r="V76" s="71">
        <f>LN('R11'!V76/'R11'!V75)</f>
        <v>-7.2727593290798087E-3</v>
      </c>
      <c r="W76" s="71">
        <f>LN('R11'!W76/'R11'!W75)</f>
        <v>-6.8728792877620643E-3</v>
      </c>
      <c r="X76" s="71">
        <f>LN('R11'!X76/'R11'!X75)</f>
        <v>-6.341166713031283E-3</v>
      </c>
      <c r="Y76" s="71">
        <f>LN('R11'!Y76/'R11'!Y75)</f>
        <v>1.545078922724019E-2</v>
      </c>
      <c r="Z76" s="71">
        <f>LN('R11'!Z76/'R11'!Z75)</f>
        <v>-2.1347150060481651E-3</v>
      </c>
      <c r="AA76" s="71">
        <f>LN('R11'!AA76/'R11'!AA75)</f>
        <v>-2.4525466436333934E-3</v>
      </c>
      <c r="AB76" s="71">
        <f>LN('R11'!AB76/'R11'!AB75)</f>
        <v>-2.5084867006246541E-3</v>
      </c>
      <c r="AC76" s="71">
        <f>LN('R11'!AC76/'R11'!AC75)</f>
        <v>-2.1490279282189509E-3</v>
      </c>
      <c r="AD76" s="71">
        <f>LN('R11'!AD76/'R11'!AD75)</f>
        <v>1.4330023951571022E-3</v>
      </c>
      <c r="AE76" s="71">
        <f>LN('R11'!AE76/'R11'!AE75)</f>
        <v>-4.9453666508851137E-3</v>
      </c>
      <c r="AF76" s="71">
        <f>LN('R11'!AF76/'R11'!AF75)</f>
        <v>3.6411744800046116E-3</v>
      </c>
      <c r="AG76" s="71">
        <f>LN('R11'!AG76/'R11'!AG75)</f>
        <v>-8.2224342157178731E-3</v>
      </c>
      <c r="AH76" s="71">
        <f>LN('R11'!AH76/'R11'!AH75)</f>
        <v>-1.015004635971303E-2</v>
      </c>
      <c r="AI76" s="71">
        <f>LN('R11'!AI76/'R11'!AI75)</f>
        <v>-9.5710100386845447E-3</v>
      </c>
      <c r="AJ76" s="71">
        <f>LN('R11'!AJ76/'R11'!AJ75)</f>
        <v>-8.2549503564220781E-3</v>
      </c>
      <c r="AK76" s="71">
        <f>LN('R11'!AK76/'R11'!AK75)</f>
        <v>1.4382483059872784E-2</v>
      </c>
      <c r="AL76" s="71">
        <f>LN('R11'!AL76/'R11'!AL75)</f>
        <v>-3.9899759120456861E-3</v>
      </c>
      <c r="AM76" s="71">
        <f>LN('R11'!AM76/'R11'!AM75)</f>
        <v>-4.8875103444358638E-3</v>
      </c>
      <c r="AN76" s="71">
        <f>LN('R11'!AN76/'R11'!AN75)</f>
        <v>-5.0032122719965546E-3</v>
      </c>
      <c r="AO76" s="71">
        <f>LN('R11'!AO76/'R11'!AO75)</f>
        <v>-4.263125944878334E-3</v>
      </c>
      <c r="AP76" s="71">
        <f>LN('R11'!AP76/'R11'!AP75)</f>
        <v>-1.5598939361907477E-3</v>
      </c>
      <c r="AQ76" s="71">
        <f>LN('R11'!AQ76/'R11'!AQ75)</f>
        <v>-7.1152725497055803E-3</v>
      </c>
      <c r="AR76" s="71">
        <f>LN('R11'!AR76/'R11'!AR75)</f>
        <v>8.56380801524728E-4</v>
      </c>
      <c r="AS76" s="71">
        <f>LN('R11'!AS76/'R11'!AS75)</f>
        <v>-1.0926246087418077E-2</v>
      </c>
      <c r="AT76" s="71">
        <f>LN('R11'!AT76/'R11'!AT75)</f>
        <v>-1.357809998921459E-2</v>
      </c>
      <c r="AU76" s="71">
        <f>LN('R11'!AU76/'R11'!AU75)</f>
        <v>-1.2777780760610811E-2</v>
      </c>
      <c r="AV76" s="71">
        <f>LN('R11'!AV76/'R11'!AV75)</f>
        <v>-1.1722744076270879E-2</v>
      </c>
      <c r="AW76" s="71">
        <f>LN('R11'!AW76/'R11'!AW75)</f>
        <v>1.1599264130933599E-2</v>
      </c>
      <c r="AX76" s="71">
        <f>LN('R11'!AX76/'R11'!AX75)</f>
        <v>-7.5335408339159415E-3</v>
      </c>
      <c r="AY76" s="71">
        <f>LN('R11'!AY76/'R11'!AY75)</f>
        <v>-8.6951253835333125E-3</v>
      </c>
      <c r="AZ76" s="71">
        <f>LN('R11'!AZ76/'R11'!AZ75)</f>
        <v>-8.9072800286292449E-3</v>
      </c>
      <c r="BA76" s="71">
        <f>LN('R11'!BA76/'R11'!BA75)</f>
        <v>-7.5554077510971941E-3</v>
      </c>
      <c r="BB76" s="71">
        <f>LN('R11'!BB76/'R11'!BB75)</f>
        <v>-5.7643213822427238E-3</v>
      </c>
      <c r="BC76" s="71">
        <f>LN('R11'!BC76/'R11'!BC75)</f>
        <v>-1.0215814279975942E-2</v>
      </c>
      <c r="BD76" s="71">
        <f>LN('R11'!BD76/'R11'!BD75)</f>
        <v>-3.040029768863097E-3</v>
      </c>
      <c r="BE76" s="71">
        <f>LN('R11'!BE76/'R11'!BE75)</f>
        <v>-1.4212597616140401E-2</v>
      </c>
      <c r="BF76" s="71">
        <f>LN('R11'!BF76/'R11'!BF75)</f>
        <v>-1.7760708416732485E-2</v>
      </c>
      <c r="BG76" s="71">
        <f>LN('R11'!BG76/'R11'!BG75)</f>
        <v>-1.668573217901886E-2</v>
      </c>
      <c r="BH76" s="71">
        <f>LN('R11'!BH76/'R11'!BH75)</f>
        <v>-1.5280435468846339E-2</v>
      </c>
      <c r="BI76" s="71">
        <f>LN('R11'!BI76/'R11'!BI75)</f>
        <v>8.5514879057726704E-3</v>
      </c>
      <c r="BJ76" s="71">
        <f>LN('R11'!BJ76/'R11'!BJ75)</f>
        <v>-1.1217450948361006E-2</v>
      </c>
      <c r="BK76" s="71">
        <f>LN('R11'!BK76/'R11'!BK75)</f>
        <v>-1.2568191426211552E-2</v>
      </c>
    </row>
    <row r="77" spans="1:63">
      <c r="A77" s="134">
        <v>36635</v>
      </c>
      <c r="B77" s="132"/>
      <c r="C77" s="135">
        <v>34820</v>
      </c>
      <c r="D77" s="71">
        <f>LN('R11'!D77/'R11'!D76)</f>
        <v>6.9686693160934355E-3</v>
      </c>
      <c r="E77" s="71">
        <f>LN('R11'!E77/'R11'!E76)</f>
        <v>1.2012013456339273E-3</v>
      </c>
      <c r="F77" s="71">
        <f>LN('R11'!F77/'R11'!F76)</f>
        <v>5.9096837252280007E-3</v>
      </c>
      <c r="G77" s="71">
        <f>LN('R11'!G77/'R11'!G76)</f>
        <v>4.3491836185018959E-3</v>
      </c>
      <c r="H77" s="71">
        <f>LN('R11'!H77/'R11'!H76)</f>
        <v>6.9848945219509687E-3</v>
      </c>
      <c r="I77" s="71">
        <f>LN('R11'!I77/'R11'!I76)</f>
        <v>0</v>
      </c>
      <c r="J77" s="71">
        <f>LN('R11'!J77/'R11'!J76)</f>
        <v>0</v>
      </c>
      <c r="K77" s="71">
        <f>LN('R11'!K77/'R11'!K76)</f>
        <v>0</v>
      </c>
      <c r="L77" s="71">
        <f>LN('R11'!L77/'R11'!L76)</f>
        <v>0</v>
      </c>
      <c r="M77" s="71">
        <f>LN('R11'!M77/'R11'!M76)</f>
        <v>0</v>
      </c>
      <c r="N77" s="71">
        <f>LN('R11'!N77/'R11'!N76)</f>
        <v>0</v>
      </c>
      <c r="O77" s="71">
        <f>LN('R11'!O77/'R11'!O76)</f>
        <v>0</v>
      </c>
      <c r="P77" s="71">
        <f>LN('R11'!P77/'R11'!P76)</f>
        <v>0</v>
      </c>
      <c r="Q77" s="71">
        <f>LN('R11'!Q77/'R11'!Q76)</f>
        <v>0</v>
      </c>
      <c r="R77" s="71">
        <f>LN('R11'!R77/'R11'!R76)</f>
        <v>6.5627799125235822E-3</v>
      </c>
      <c r="S77" s="71">
        <f>LN('R11'!S77/'R11'!S76)</f>
        <v>7.8836066285354525E-3</v>
      </c>
      <c r="T77" s="71">
        <f>LN('R11'!T77/'R11'!T76)</f>
        <v>1.5032225938827146E-2</v>
      </c>
      <c r="U77" s="71">
        <f>LN('R11'!U77/'R11'!U76)</f>
        <v>5.9347355198145265E-3</v>
      </c>
      <c r="V77" s="71">
        <f>LN('R11'!V77/'R11'!V76)</f>
        <v>7.2727593290798781E-3</v>
      </c>
      <c r="W77" s="71">
        <f>LN('R11'!W77/'R11'!W76)</f>
        <v>0</v>
      </c>
      <c r="X77" s="71">
        <f>LN('R11'!X77/'R11'!X76)</f>
        <v>-4.9440147608687771E-4</v>
      </c>
      <c r="Y77" s="71">
        <f>LN('R11'!Y77/'R11'!Y76)</f>
        <v>-4.9440147608687771E-4</v>
      </c>
      <c r="Z77" s="71">
        <f>LN('R11'!Z77/'R11'!Z76)</f>
        <v>-5.2236001213120623E-4</v>
      </c>
      <c r="AA77" s="71">
        <f>LN('R11'!AA77/'R11'!AA76)</f>
        <v>-5.0482639458056386E-4</v>
      </c>
      <c r="AB77" s="71">
        <f>LN('R11'!AB77/'R11'!AB76)</f>
        <v>-5.1635838877354002E-4</v>
      </c>
      <c r="AC77" s="71">
        <f>LN('R11'!AC77/'R11'!AC76)</f>
        <v>-4.4226983671252285E-4</v>
      </c>
      <c r="AD77" s="71">
        <f>LN('R11'!AD77/'R11'!AD76)</f>
        <v>7.0119288393377223E-3</v>
      </c>
      <c r="AE77" s="71">
        <f>LN('R11'!AE77/'R11'!AE76)</f>
        <v>8.2021436825246308E-3</v>
      </c>
      <c r="AF77" s="71">
        <f>LN('R11'!AF77/'R11'!AF76)</f>
        <v>1.5326934786759091E-2</v>
      </c>
      <c r="AG77" s="71">
        <f>LN('R11'!AG77/'R11'!AG76)</f>
        <v>6.1394453143759093E-3</v>
      </c>
      <c r="AH77" s="71">
        <f>LN('R11'!AH77/'R11'!AH76)</f>
        <v>7.5805841492850995E-3</v>
      </c>
      <c r="AI77" s="71">
        <f>LN('R11'!AI77/'R11'!AI76)</f>
        <v>8.0782248753161793E-6</v>
      </c>
      <c r="AJ77" s="71">
        <f>LN('R11'!AJ77/'R11'!AJ76)</f>
        <v>-9.2103329365143588E-4</v>
      </c>
      <c r="AK77" s="71">
        <f>LN('R11'!AK77/'R11'!AK76)</f>
        <v>-9.2103329365143588E-4</v>
      </c>
      <c r="AL77" s="71">
        <f>LN('R11'!AL77/'R11'!AL76)</f>
        <v>-9.7535575175214688E-4</v>
      </c>
      <c r="AM77" s="71">
        <f>LN('R11'!AM77/'R11'!AM76)</f>
        <v>-9.3936533241751057E-4</v>
      </c>
      <c r="AN77" s="71">
        <f>LN('R11'!AN77/'R11'!AN76)</f>
        <v>-9.6166930766887579E-4</v>
      </c>
      <c r="AO77" s="71">
        <f>LN('R11'!AO77/'R11'!AO76)</f>
        <v>-8.1905524165340829E-4</v>
      </c>
      <c r="AP77" s="71">
        <f>LN('R11'!AP77/'R11'!AP76)</f>
        <v>7.3819359824390486E-3</v>
      </c>
      <c r="AQ77" s="71">
        <f>LN('R11'!AQ77/'R11'!AQ76)</f>
        <v>8.4688796736610405E-3</v>
      </c>
      <c r="AR77" s="71">
        <f>LN('R11'!AR77/'R11'!AR76)</f>
        <v>1.5592899395372986E-2</v>
      </c>
      <c r="AS77" s="71">
        <f>LN('R11'!AS77/'R11'!AS76)</f>
        <v>6.3216043273995196E-3</v>
      </c>
      <c r="AT77" s="71">
        <f>LN('R11'!AT77/'R11'!AT76)</f>
        <v>7.8602767942931549E-3</v>
      </c>
      <c r="AU77" s="71">
        <f>LN('R11'!AU77/'R11'!AU76)</f>
        <v>8.2417813557587262E-6</v>
      </c>
      <c r="AV77" s="71">
        <f>LN('R11'!AV77/'R11'!AV76)</f>
        <v>-1.2469367515183731E-3</v>
      </c>
      <c r="AW77" s="71">
        <f>LN('R11'!AW77/'R11'!AW76)</f>
        <v>-1.2469367515183731E-3</v>
      </c>
      <c r="AX77" s="71">
        <f>LN('R11'!AX77/'R11'!AX76)</f>
        <v>-1.323105782873343E-3</v>
      </c>
      <c r="AY77" s="71">
        <f>LN('R11'!AY77/'R11'!AY76)</f>
        <v>-1.2700373748512003E-3</v>
      </c>
      <c r="AZ77" s="71">
        <f>LN('R11'!AZ77/'R11'!AZ76)</f>
        <v>-1.3011838281095269E-3</v>
      </c>
      <c r="BA77" s="71">
        <f>LN('R11'!BA77/'R11'!BA76)</f>
        <v>-1.1028449025849171E-3</v>
      </c>
      <c r="BB77" s="71">
        <f>LN('R11'!BB77/'R11'!BB76)</f>
        <v>7.6627831902806431E-3</v>
      </c>
      <c r="BC77" s="71">
        <f>LN('R11'!BC77/'R11'!BC76)</f>
        <v>8.6746155498802179E-3</v>
      </c>
      <c r="BD77" s="71">
        <f>LN('R11'!BD77/'R11'!BD76)</f>
        <v>1.5818739485216643E-2</v>
      </c>
      <c r="BE77" s="71">
        <f>LN('R11'!BE77/'R11'!BE76)</f>
        <v>6.4702411788941164E-3</v>
      </c>
      <c r="BF77" s="71">
        <f>LN('R11'!BF77/'R11'!BF76)</f>
        <v>8.0933241099514098E-3</v>
      </c>
      <c r="BG77" s="71">
        <f>LN('R11'!BG77/'R11'!BG76)</f>
        <v>1.234672479881432E-6</v>
      </c>
      <c r="BH77" s="71">
        <f>LN('R11'!BH77/'R11'!BH76)</f>
        <v>-1.4346881272818059E-3</v>
      </c>
      <c r="BI77" s="71">
        <f>LN('R11'!BI77/'R11'!BI76)</f>
        <v>-1.4346881272818059E-3</v>
      </c>
      <c r="BJ77" s="71">
        <f>LN('R11'!BJ77/'R11'!BJ76)</f>
        <v>-1.5246861668627247E-3</v>
      </c>
      <c r="BK77" s="71">
        <f>LN('R11'!BK77/'R11'!BK76)</f>
        <v>-1.460036207590062E-3</v>
      </c>
    </row>
    <row r="78" spans="1:63">
      <c r="A78" s="134">
        <v>36636</v>
      </c>
      <c r="B78" s="132"/>
      <c r="C78" s="135">
        <v>34820</v>
      </c>
      <c r="D78" s="71">
        <f>LN('R11'!D78/'R11'!D77)</f>
        <v>2.7739268827252244E-3</v>
      </c>
      <c r="E78" s="71">
        <f>LN('R11'!E78/'R11'!E77)</f>
        <v>7.1770643003636501E-3</v>
      </c>
      <c r="F78" s="71">
        <f>LN('R11'!F78/'R11'!F77)</f>
        <v>1.2547216052088556E-2</v>
      </c>
      <c r="G78" s="71">
        <f>LN('R11'!G78/'R11'!G77)</f>
        <v>9.8705304768362655E-3</v>
      </c>
      <c r="H78" s="71">
        <f>LN('R11'!H78/'R11'!H77)</f>
        <v>1.3062037423339662E-2</v>
      </c>
      <c r="I78" s="71">
        <f>LN('R11'!I78/'R11'!I77)</f>
        <v>5.6818334674308638E-3</v>
      </c>
      <c r="J78" s="71">
        <f>LN('R11'!J78/'R11'!J77)</f>
        <v>1.6472575627344801E-2</v>
      </c>
      <c r="K78" s="71">
        <f>LN('R11'!K78/'R11'!K77)</f>
        <v>1.6472575627344801E-2</v>
      </c>
      <c r="L78" s="71">
        <f>LN('R11'!L78/'R11'!L77)</f>
        <v>0</v>
      </c>
      <c r="M78" s="71">
        <f>LN('R11'!M78/'R11'!M77)</f>
        <v>0</v>
      </c>
      <c r="N78" s="71">
        <f>LN('R11'!N78/'R11'!N77)</f>
        <v>0</v>
      </c>
      <c r="O78" s="71">
        <f>LN('R11'!O78/'R11'!O77)</f>
        <v>1.4493007302566824E-2</v>
      </c>
      <c r="P78" s="71">
        <f>LN('R11'!P78/'R11'!P77)</f>
        <v>1.4493007302566824E-2</v>
      </c>
      <c r="Q78" s="71">
        <f>LN('R11'!Q78/'R11'!Q77)</f>
        <v>1.2500162764231468E-2</v>
      </c>
      <c r="R78" s="71">
        <f>LN('R11'!R78/'R11'!R77)</f>
        <v>1.2190317557369129E-2</v>
      </c>
      <c r="S78" s="71">
        <f>LN('R11'!S78/'R11'!S77)</f>
        <v>9.0199048095103013E-3</v>
      </c>
      <c r="T78" s="71">
        <f>LN('R11'!T78/'R11'!T77)</f>
        <v>7.4322155566563155E-3</v>
      </c>
      <c r="U78" s="71">
        <f>LN('R11'!U78/'R11'!U77)</f>
        <v>9.4229201345051878E-3</v>
      </c>
      <c r="V78" s="71">
        <f>LN('R11'!V78/'R11'!V77)</f>
        <v>2.1506205220963682E-2</v>
      </c>
      <c r="W78" s="71">
        <f>LN('R11'!W78/'R11'!W77)</f>
        <v>1.6416237334661948E-2</v>
      </c>
      <c r="X78" s="71">
        <f>LN('R11'!X78/'R11'!X77)</f>
        <v>0</v>
      </c>
      <c r="Y78" s="71">
        <f>LN('R11'!Y78/'R11'!Y77)</f>
        <v>0</v>
      </c>
      <c r="Z78" s="71">
        <f>LN('R11'!Z78/'R11'!Z77)</f>
        <v>0</v>
      </c>
      <c r="AA78" s="71">
        <f>LN('R11'!AA78/'R11'!AA77)</f>
        <v>1.4782828243066695E-2</v>
      </c>
      <c r="AB78" s="71">
        <f>LN('R11'!AB78/'R11'!AB77)</f>
        <v>1.5118066149340942E-2</v>
      </c>
      <c r="AC78" s="71">
        <f>LN('R11'!AC78/'R11'!AC77)</f>
        <v>1.296240027378436E-2</v>
      </c>
      <c r="AD78" s="71">
        <f>LN('R11'!AD78/'R11'!AD77)</f>
        <v>1.2004645876429096E-2</v>
      </c>
      <c r="AE78" s="71">
        <f>LN('R11'!AE78/'R11'!AE77)</f>
        <v>8.9178482452645681E-3</v>
      </c>
      <c r="AF78" s="71">
        <f>LN('R11'!AF78/'R11'!AF77)</f>
        <v>7.3285568022004744E-3</v>
      </c>
      <c r="AG78" s="71">
        <f>LN('R11'!AG78/'R11'!AG77)</f>
        <v>9.7344573355655183E-3</v>
      </c>
      <c r="AH78" s="71">
        <f>LN('R11'!AH78/'R11'!AH77)</f>
        <v>2.2377992218770692E-2</v>
      </c>
      <c r="AI78" s="71">
        <f>LN('R11'!AI78/'R11'!AI77)</f>
        <v>1.7049999337011196E-2</v>
      </c>
      <c r="AJ78" s="71">
        <f>LN('R11'!AJ78/'R11'!AJ77)</f>
        <v>0</v>
      </c>
      <c r="AK78" s="71">
        <f>LN('R11'!AK78/'R11'!AK77)</f>
        <v>0</v>
      </c>
      <c r="AL78" s="71">
        <f>LN('R11'!AL78/'R11'!AL77)</f>
        <v>0</v>
      </c>
      <c r="AM78" s="71">
        <f>LN('R11'!AM78/'R11'!AM77)</f>
        <v>1.5350819726033194E-2</v>
      </c>
      <c r="AN78" s="71">
        <f>LN('R11'!AN78/'R11'!AN77)</f>
        <v>1.5712629615347726E-2</v>
      </c>
      <c r="AO78" s="71">
        <f>LN('R11'!AO78/'R11'!AO77)</f>
        <v>1.3397056194981029E-2</v>
      </c>
      <c r="AP78" s="71">
        <f>LN('R11'!AP78/'R11'!AP77)</f>
        <v>1.1887180219353229E-2</v>
      </c>
      <c r="AQ78" s="71">
        <f>LN('R11'!AQ78/'R11'!AQ77)</f>
        <v>8.8528615942445824E-3</v>
      </c>
      <c r="AR78" s="71">
        <f>LN('R11'!AR78/'R11'!AR77)</f>
        <v>7.2628371138424774E-3</v>
      </c>
      <c r="AS78" s="71">
        <f>LN('R11'!AS78/'R11'!AS77)</f>
        <v>1.0021090132202023E-2</v>
      </c>
      <c r="AT78" s="71">
        <f>LN('R11'!AT78/'R11'!AT77)</f>
        <v>2.3191308600574525E-2</v>
      </c>
      <c r="AU78" s="71">
        <f>LN('R11'!AU78/'R11'!AU77)</f>
        <v>1.7639137243820102E-2</v>
      </c>
      <c r="AV78" s="71">
        <f>LN('R11'!AV78/'R11'!AV77)</f>
        <v>0</v>
      </c>
      <c r="AW78" s="71">
        <f>LN('R11'!AW78/'R11'!AW77)</f>
        <v>0</v>
      </c>
      <c r="AX78" s="71">
        <f>LN('R11'!AX78/'R11'!AX77)</f>
        <v>0</v>
      </c>
      <c r="AY78" s="71">
        <f>LN('R11'!AY78/'R11'!AY77)</f>
        <v>1.584199424099476E-2</v>
      </c>
      <c r="AZ78" s="71">
        <f>LN('R11'!AZ78/'R11'!AZ77)</f>
        <v>1.6227619278936206E-2</v>
      </c>
      <c r="BA78" s="71">
        <f>LN('R11'!BA78/'R11'!BA77)</f>
        <v>1.3769640237027288E-2</v>
      </c>
      <c r="BB78" s="71">
        <f>LN('R11'!BB78/'R11'!BB77)</f>
        <v>1.1835225153358405E-2</v>
      </c>
      <c r="BC78" s="71">
        <f>LN('R11'!BC78/'R11'!BC77)</f>
        <v>8.8240133030181665E-3</v>
      </c>
      <c r="BD78" s="71">
        <f>LN('R11'!BD78/'R11'!BD77)</f>
        <v>7.2337346688273957E-3</v>
      </c>
      <c r="BE78" s="71">
        <f>LN('R11'!BE78/'R11'!BE77)</f>
        <v>1.0264436995423514E-2</v>
      </c>
      <c r="BF78" s="71">
        <f>LN('R11'!BF78/'R11'!BF77)</f>
        <v>2.3890408995679732E-2</v>
      </c>
      <c r="BG78" s="71">
        <f>LN('R11'!BG78/'R11'!BG77)</f>
        <v>1.8143915460386541E-2</v>
      </c>
      <c r="BH78" s="71">
        <f>LN('R11'!BH78/'R11'!BH77)</f>
        <v>0</v>
      </c>
      <c r="BI78" s="71">
        <f>LN('R11'!BI78/'R11'!BI77)</f>
        <v>0</v>
      </c>
      <c r="BJ78" s="71">
        <f>LN('R11'!BJ78/'R11'!BJ77)</f>
        <v>0</v>
      </c>
      <c r="BK78" s="71">
        <f>LN('R11'!BK78/'R11'!BK77)</f>
        <v>1.622814856502475E-2</v>
      </c>
    </row>
    <row r="79" spans="1:63">
      <c r="A79" s="134">
        <v>36640</v>
      </c>
      <c r="B79" s="132"/>
      <c r="C79" s="135">
        <v>34820</v>
      </c>
      <c r="D79" s="71">
        <f>LN('R11'!D79/'R11'!D78)</f>
        <v>3.8048067637529749E-2</v>
      </c>
      <c r="E79" s="71">
        <f>LN('R11'!E79/'R11'!E78)</f>
        <v>1.3025643017155843E-2</v>
      </c>
      <c r="F79" s="71">
        <f>LN('R11'!F79/'R11'!F78)</f>
        <v>0</v>
      </c>
      <c r="G79" s="71">
        <f>LN('R11'!G79/'R11'!G78)</f>
        <v>0</v>
      </c>
      <c r="H79" s="71">
        <f>LN('R11'!H79/'R11'!H78)</f>
        <v>0</v>
      </c>
      <c r="I79" s="71">
        <f>LN('R11'!I79/'R11'!I78)</f>
        <v>5.6497325421191276E-3</v>
      </c>
      <c r="J79" s="71">
        <f>LN('R11'!J79/'R11'!J78)</f>
        <v>0</v>
      </c>
      <c r="K79" s="71">
        <f>LN('R11'!K79/'R11'!K78)</f>
        <v>0</v>
      </c>
      <c r="L79" s="71">
        <f>LN('R11'!L79/'R11'!L78)</f>
        <v>0</v>
      </c>
      <c r="M79" s="71">
        <f>LN('R11'!M79/'R11'!M78)</f>
        <v>0</v>
      </c>
      <c r="N79" s="71">
        <f>LN('R11'!N79/'R11'!N78)</f>
        <v>0</v>
      </c>
      <c r="O79" s="71">
        <f>LN('R11'!O79/'R11'!O78)</f>
        <v>4.30725719758027E-3</v>
      </c>
      <c r="P79" s="71">
        <f>LN('R11'!P79/'R11'!P78)</f>
        <v>4.30725719758027E-3</v>
      </c>
      <c r="Q79" s="71">
        <f>LN('R11'!Q79/'R11'!Q78)</f>
        <v>6.1919702479209804E-3</v>
      </c>
      <c r="R79" s="71">
        <f>LN('R11'!R79/'R11'!R78)</f>
        <v>-2.4262041824638257E-3</v>
      </c>
      <c r="S79" s="71">
        <f>LN('R11'!S79/'R11'!S78)</f>
        <v>-1.7974840070325467E-3</v>
      </c>
      <c r="T79" s="71">
        <f>LN('R11'!T79/'R11'!T78)</f>
        <v>-2.2238704495181377E-3</v>
      </c>
      <c r="U79" s="71">
        <f>LN('R11'!U79/'R11'!U78)</f>
        <v>5.8445519962832251E-3</v>
      </c>
      <c r="V79" s="71">
        <f>LN('R11'!V79/'R11'!V78)</f>
        <v>0</v>
      </c>
      <c r="W79" s="71">
        <f>LN('R11'!W79/'R11'!W78)</f>
        <v>0</v>
      </c>
      <c r="X79" s="71">
        <f>LN('R11'!X79/'R11'!X78)</f>
        <v>-1.0197929186734696E-3</v>
      </c>
      <c r="Y79" s="71">
        <f>LN('R11'!Y79/'R11'!Y78)</f>
        <v>-1.0197929186734696E-3</v>
      </c>
      <c r="Z79" s="71">
        <f>LN('R11'!Z79/'R11'!Z78)</f>
        <v>-1.0775086339035156E-3</v>
      </c>
      <c r="AA79" s="71">
        <f>LN('R11'!AA79/'R11'!AA78)</f>
        <v>4.7472932737429854E-3</v>
      </c>
      <c r="AB79" s="71">
        <f>LN('R11'!AB79/'R11'!AB78)</f>
        <v>4.8538795409394896E-3</v>
      </c>
      <c r="AC79" s="71">
        <f>LN('R11'!AC79/'R11'!AC78)</f>
        <v>6.7294327611033154E-3</v>
      </c>
      <c r="AD79" s="71">
        <f>LN('R11'!AD79/'R11'!AD78)</f>
        <v>-2.2526158160649646E-3</v>
      </c>
      <c r="AE79" s="71">
        <f>LN('R11'!AE79/'R11'!AE78)</f>
        <v>-1.67548943587406E-3</v>
      </c>
      <c r="AF79" s="71">
        <f>LN('R11'!AF79/'R11'!AF78)</f>
        <v>-2.0673835142223729E-3</v>
      </c>
      <c r="AG79" s="71">
        <f>LN('R11'!AG79/'R11'!AG78)</f>
        <v>6.3904151350808172E-3</v>
      </c>
      <c r="AH79" s="71">
        <f>LN('R11'!AH79/'R11'!AH78)</f>
        <v>4.3407254893793994E-4</v>
      </c>
      <c r="AI79" s="71">
        <f>LN('R11'!AI79/'R11'!AI78)</f>
        <v>4.1450806870431715E-4</v>
      </c>
      <c r="AJ79" s="71">
        <f>LN('R11'!AJ79/'R11'!AJ78)</f>
        <v>-1.9022429645207839E-3</v>
      </c>
      <c r="AK79" s="71">
        <f>LN('R11'!AK79/'R11'!AK78)</f>
        <v>-1.9022429645207839E-3</v>
      </c>
      <c r="AL79" s="71">
        <f>LN('R11'!AL79/'R11'!AL78)</f>
        <v>-2.0146049442165471E-3</v>
      </c>
      <c r="AM79" s="71">
        <f>LN('R11'!AM79/'R11'!AM78)</f>
        <v>5.1955765233884987E-3</v>
      </c>
      <c r="AN79" s="71">
        <f>LN('R11'!AN79/'R11'!AN78)</f>
        <v>5.3167513373873002E-3</v>
      </c>
      <c r="AO79" s="71">
        <f>LN('R11'!AO79/'R11'!AO78)</f>
        <v>7.1862060177008647E-3</v>
      </c>
      <c r="AP79" s="71">
        <f>LN('R11'!AP79/'R11'!AP78)</f>
        <v>-2.0981189653965383E-3</v>
      </c>
      <c r="AQ79" s="71">
        <f>LN('R11'!AQ79/'R11'!AQ78)</f>
        <v>-1.564504636662564E-3</v>
      </c>
      <c r="AR79" s="71">
        <f>LN('R11'!AR79/'R11'!AR78)</f>
        <v>-1.9271444667800293E-3</v>
      </c>
      <c r="AS79" s="71">
        <f>LN('R11'!AS79/'R11'!AS78)</f>
        <v>6.8529755324208122E-3</v>
      </c>
      <c r="AT79" s="71">
        <f>LN('R11'!AT79/'R11'!AT78)</f>
        <v>7.9009708954269457E-4</v>
      </c>
      <c r="AU79" s="71">
        <f>LN('R11'!AU79/'R11'!AU78)</f>
        <v>7.5327246614083419E-4</v>
      </c>
      <c r="AV79" s="71">
        <f>LN('R11'!AV79/'R11'!AV78)</f>
        <v>-2.5782636747619897E-3</v>
      </c>
      <c r="AW79" s="71">
        <f>LN('R11'!AW79/'R11'!AW78)</f>
        <v>-2.5782636747619897E-3</v>
      </c>
      <c r="AX79" s="71">
        <f>LN('R11'!AX79/'R11'!AX78)</f>
        <v>-2.7360767087667836E-3</v>
      </c>
      <c r="AY79" s="71">
        <f>LN('R11'!AY79/'R11'!AY78)</f>
        <v>5.5305045507368844E-3</v>
      </c>
      <c r="AZ79" s="71">
        <f>LN('R11'!AZ79/'R11'!AZ78)</f>
        <v>5.663661093379296E-3</v>
      </c>
      <c r="BA79" s="71">
        <f>LN('R11'!BA79/'R11'!BA78)</f>
        <v>7.5319574834983001E-3</v>
      </c>
      <c r="BB79" s="71">
        <f>LN('R11'!BB79/'R11'!BB78)</f>
        <v>-1.9717926755321406E-3</v>
      </c>
      <c r="BC79" s="71">
        <f>LN('R11'!BC79/'R11'!BC78)</f>
        <v>-1.4719569981896336E-3</v>
      </c>
      <c r="BD79" s="71">
        <f>LN('R11'!BD79/'R11'!BD78)</f>
        <v>-1.8117631944245421E-3</v>
      </c>
      <c r="BE79" s="71">
        <f>LN('R11'!BE79/'R11'!BE78)</f>
        <v>7.2013668779840395E-3</v>
      </c>
      <c r="BF79" s="71">
        <f>LN('R11'!BF79/'R11'!BF78)</f>
        <v>1.0411541329007363E-3</v>
      </c>
      <c r="BG79" s="71">
        <f>LN('R11'!BG79/'R11'!BG78)</f>
        <v>9.9125814797285756E-4</v>
      </c>
      <c r="BH79" s="71">
        <f>LN('R11'!BH79/'R11'!BH78)</f>
        <v>-2.9696232796462491E-3</v>
      </c>
      <c r="BI79" s="71">
        <f>LN('R11'!BI79/'R11'!BI78)</f>
        <v>-2.9696232796462491E-3</v>
      </c>
      <c r="BJ79" s="71">
        <f>LN('R11'!BJ79/'R11'!BJ78)</f>
        <v>-3.1563444233456855E-3</v>
      </c>
      <c r="BK79" s="71">
        <f>LN('R11'!BK79/'R11'!BK78)</f>
        <v>5.720918288419345E-3</v>
      </c>
    </row>
    <row r="80" spans="1:63">
      <c r="A80" s="134">
        <v>36641</v>
      </c>
      <c r="B80" s="132"/>
      <c r="C80" s="135">
        <v>34851</v>
      </c>
      <c r="D80" s="71">
        <f>LN('R11'!D80/'R11'!D79)</f>
        <v>2.6317308317373358E-2</v>
      </c>
      <c r="E80" s="71">
        <f>LN('R11'!E80/'R11'!E79)</f>
        <v>3.4685557987890109E-2</v>
      </c>
      <c r="F80" s="71">
        <f>LN('R11'!F80/'R11'!F79)</f>
        <v>2.94861656544637E-2</v>
      </c>
      <c r="G80" s="71">
        <f>LN('R11'!G80/'R11'!G79)</f>
        <v>1.9453501011249694E-2</v>
      </c>
      <c r="H80" s="71">
        <f>LN('R11'!H80/'R11'!H79)</f>
        <v>2.1148824492976611E-2</v>
      </c>
      <c r="I80" s="71">
        <f>LN('R11'!I80/'R11'!I79)</f>
        <v>0</v>
      </c>
      <c r="J80" s="71">
        <f>LN('R11'!J80/'R11'!J79)</f>
        <v>0</v>
      </c>
      <c r="K80" s="71">
        <f>LN('R11'!K80/'R11'!K79)</f>
        <v>0</v>
      </c>
      <c r="L80" s="71">
        <f>LN('R11'!L80/'R11'!L79)</f>
        <v>0</v>
      </c>
      <c r="M80" s="71">
        <f>LN('R11'!M80/'R11'!M79)</f>
        <v>0</v>
      </c>
      <c r="N80" s="71">
        <f>LN('R11'!N80/'R11'!N79)</f>
        <v>0</v>
      </c>
      <c r="O80" s="71">
        <f>LN('R11'!O80/'R11'!O79)</f>
        <v>1.2811563134200368E-2</v>
      </c>
      <c r="P80" s="71">
        <f>LN('R11'!P80/'R11'!P79)</f>
        <v>1.2811563134200368E-2</v>
      </c>
      <c r="Q80" s="71">
        <f>LN('R11'!Q80/'R11'!Q79)</f>
        <v>9.8280889362624725E-3</v>
      </c>
      <c r="R80" s="71">
        <f>LN('R11'!R80/'R11'!R79)</f>
        <v>1.6064602503806622E-2</v>
      </c>
      <c r="S80" s="71">
        <f>LN('R11'!S80/'R11'!S79)</f>
        <v>8.9552837291039904E-3</v>
      </c>
      <c r="T80" s="71">
        <f>LN('R11'!T80/'R11'!T79)</f>
        <v>1.4733231512984087E-2</v>
      </c>
      <c r="U80" s="71">
        <f>LN('R11'!U80/'R11'!U79)</f>
        <v>0</v>
      </c>
      <c r="V80" s="71">
        <f>LN('R11'!V80/'R11'!V79)</f>
        <v>0</v>
      </c>
      <c r="W80" s="71">
        <f>LN('R11'!W80/'R11'!W79)</f>
        <v>0</v>
      </c>
      <c r="X80" s="71">
        <f>LN('R11'!X80/'R11'!X79)</f>
        <v>0</v>
      </c>
      <c r="Y80" s="71">
        <f>LN('R11'!Y80/'R11'!Y79)</f>
        <v>0</v>
      </c>
      <c r="Z80" s="71">
        <f>LN('R11'!Z80/'R11'!Z79)</f>
        <v>0</v>
      </c>
      <c r="AA80" s="71">
        <f>LN('R11'!AA80/'R11'!AA79)</f>
        <v>1.3058506718123171E-2</v>
      </c>
      <c r="AB80" s="71">
        <f>LN('R11'!AB80/'R11'!AB79)</f>
        <v>1.3349041859905273E-2</v>
      </c>
      <c r="AC80" s="71">
        <f>LN('R11'!AC80/'R11'!AC79)</f>
        <v>1.0181887773344205E-2</v>
      </c>
      <c r="AD80" s="71">
        <f>LN('R11'!AD80/'R11'!AD79)</f>
        <v>1.5820576206584336E-2</v>
      </c>
      <c r="AE80" s="71">
        <f>LN('R11'!AE80/'R11'!AE79)</f>
        <v>8.8537793447364E-3</v>
      </c>
      <c r="AF80" s="71">
        <f>LN('R11'!AF80/'R11'!AF79)</f>
        <v>1.4527718966460506E-2</v>
      </c>
      <c r="AG80" s="71">
        <f>LN('R11'!AG80/'R11'!AG79)</f>
        <v>0</v>
      </c>
      <c r="AH80" s="71">
        <f>LN('R11'!AH80/'R11'!AH79)</f>
        <v>0</v>
      </c>
      <c r="AI80" s="71">
        <f>LN('R11'!AI80/'R11'!AI79)</f>
        <v>0</v>
      </c>
      <c r="AJ80" s="71">
        <f>LN('R11'!AJ80/'R11'!AJ79)</f>
        <v>0</v>
      </c>
      <c r="AK80" s="71">
        <f>LN('R11'!AK80/'R11'!AK79)</f>
        <v>0</v>
      </c>
      <c r="AL80" s="71">
        <f>LN('R11'!AL80/'R11'!AL79)</f>
        <v>0</v>
      </c>
      <c r="AM80" s="71">
        <f>LN('R11'!AM80/'R11'!AM79)</f>
        <v>1.3547012436259213E-2</v>
      </c>
      <c r="AN80" s="71">
        <f>LN('R11'!AN80/'R11'!AN79)</f>
        <v>1.3859952241675862E-2</v>
      </c>
      <c r="AO80" s="71">
        <f>LN('R11'!AO80/'R11'!AO79)</f>
        <v>1.0514469411179155E-2</v>
      </c>
      <c r="AP80" s="71">
        <f>LN('R11'!AP80/'R11'!AP79)</f>
        <v>1.5665487541147254E-2</v>
      </c>
      <c r="AQ80" s="71">
        <f>LN('R11'!AQ80/'R11'!AQ79)</f>
        <v>8.7888550225360632E-3</v>
      </c>
      <c r="AR80" s="71">
        <f>LN('R11'!AR80/'R11'!AR79)</f>
        <v>1.4396837850456859E-2</v>
      </c>
      <c r="AS80" s="71">
        <f>LN('R11'!AS80/'R11'!AS79)</f>
        <v>0</v>
      </c>
      <c r="AT80" s="71">
        <f>LN('R11'!AT80/'R11'!AT79)</f>
        <v>0</v>
      </c>
      <c r="AU80" s="71">
        <f>LN('R11'!AU80/'R11'!AU79)</f>
        <v>0</v>
      </c>
      <c r="AV80" s="71">
        <f>LN('R11'!AV80/'R11'!AV79)</f>
        <v>0</v>
      </c>
      <c r="AW80" s="71">
        <f>LN('R11'!AW80/'R11'!AW79)</f>
        <v>0</v>
      </c>
      <c r="AX80" s="71">
        <f>LN('R11'!AX80/'R11'!AX79)</f>
        <v>0</v>
      </c>
      <c r="AY80" s="71">
        <f>LN('R11'!AY80/'R11'!AY79)</f>
        <v>1.3969409197794226E-2</v>
      </c>
      <c r="AZ80" s="71">
        <f>LN('R11'!AZ80/'R11'!AZ79)</f>
        <v>1.4302408401186947E-2</v>
      </c>
      <c r="BA80" s="71">
        <f>LN('R11'!BA80/'R11'!BA79)</f>
        <v>1.0799600010474492E-2</v>
      </c>
      <c r="BB80" s="71">
        <f>LN('R11'!BB80/'R11'!BB79)</f>
        <v>1.5595996133563357E-2</v>
      </c>
      <c r="BC80" s="71">
        <f>LN('R11'!BC80/'R11'!BC79)</f>
        <v>8.7596588281103512E-3</v>
      </c>
      <c r="BD80" s="71">
        <f>LN('R11'!BD80/'R11'!BD79)</f>
        <v>1.4338125132915953E-2</v>
      </c>
      <c r="BE80" s="71">
        <f>LN('R11'!BE80/'R11'!BE79)</f>
        <v>0</v>
      </c>
      <c r="BF80" s="71">
        <f>LN('R11'!BF80/'R11'!BF79)</f>
        <v>0</v>
      </c>
      <c r="BG80" s="71">
        <f>LN('R11'!BG80/'R11'!BG79)</f>
        <v>0</v>
      </c>
      <c r="BH80" s="71">
        <f>LN('R11'!BH80/'R11'!BH79)</f>
        <v>0</v>
      </c>
      <c r="BI80" s="71">
        <f>LN('R11'!BI80/'R11'!BI79)</f>
        <v>0</v>
      </c>
      <c r="BJ80" s="71">
        <f>LN('R11'!BJ80/'R11'!BJ79)</f>
        <v>0</v>
      </c>
      <c r="BK80" s="71">
        <f>LN('R11'!BK80/'R11'!BK79)</f>
        <v>1.4302054735227037E-2</v>
      </c>
    </row>
    <row r="81" spans="1:63">
      <c r="A81" s="134">
        <v>36642</v>
      </c>
      <c r="B81" s="132"/>
      <c r="C81" s="135">
        <v>34851</v>
      </c>
      <c r="D81" s="71">
        <f>LN('R11'!D81/'R11'!D80)</f>
        <v>-1.3072081567352775E-2</v>
      </c>
      <c r="E81" s="71">
        <f>LN('R11'!E81/'R11'!E80)</f>
        <v>-7.9863516326499333E-3</v>
      </c>
      <c r="F81" s="71">
        <f>LN('R11'!F81/'R11'!F80)</f>
        <v>8.0677696994011004E-4</v>
      </c>
      <c r="G81" s="71">
        <f>LN('R11'!G81/'R11'!G80)</f>
        <v>6.018658020985906E-4</v>
      </c>
      <c r="H81" s="71">
        <f>LN('R11'!H81/'R11'!H80)</f>
        <v>7.4710500299878652E-4</v>
      </c>
      <c r="I81" s="71">
        <f>LN('R11'!I81/'R11'!I80)</f>
        <v>0</v>
      </c>
      <c r="J81" s="71">
        <f>LN('R11'!J81/'R11'!J80)</f>
        <v>4.0760926000429354E-3</v>
      </c>
      <c r="K81" s="71">
        <f>LN('R11'!K81/'R11'!K80)</f>
        <v>4.0760926000429354E-3</v>
      </c>
      <c r="L81" s="71">
        <f>LN('R11'!L81/'R11'!L80)</f>
        <v>0</v>
      </c>
      <c r="M81" s="71">
        <f>LN('R11'!M81/'R11'!M80)</f>
        <v>0</v>
      </c>
      <c r="N81" s="71">
        <f>LN('R11'!N81/'R11'!N80)</f>
        <v>0</v>
      </c>
      <c r="O81" s="71">
        <f>LN('R11'!O81/'R11'!O80)</f>
        <v>1.1251876797434847E-2</v>
      </c>
      <c r="P81" s="71">
        <f>LN('R11'!P81/'R11'!P80)</f>
        <v>1.1251876797434847E-2</v>
      </c>
      <c r="Q81" s="71">
        <f>LN('R11'!Q81/'R11'!Q80)</f>
        <v>8.5210497319340509E-3</v>
      </c>
      <c r="R81" s="71">
        <f>LN('R11'!R81/'R11'!R80)</f>
        <v>0</v>
      </c>
      <c r="S81" s="71">
        <f>LN('R11'!S81/'R11'!S80)</f>
        <v>0</v>
      </c>
      <c r="T81" s="71">
        <f>LN('R11'!T81/'R11'!T80)</f>
        <v>0</v>
      </c>
      <c r="U81" s="71">
        <f>LN('R11'!U81/'R11'!U80)</f>
        <v>4.6511711757308803E-3</v>
      </c>
      <c r="V81" s="71">
        <f>LN('R11'!V81/'R11'!V80)</f>
        <v>9.8801085997072373E-3</v>
      </c>
      <c r="W81" s="71">
        <f>LN('R11'!W81/'R11'!W80)</f>
        <v>4.0622940088787052E-3</v>
      </c>
      <c r="X81" s="71">
        <f>LN('R11'!X81/'R11'!X80)</f>
        <v>-1.2226242277622607E-3</v>
      </c>
      <c r="Y81" s="71">
        <f>LN('R11'!Y81/'R11'!Y80)</f>
        <v>-1.2226242277622607E-3</v>
      </c>
      <c r="Z81" s="71">
        <f>LN('R11'!Z81/'R11'!Z80)</f>
        <v>-1.291901312955754E-3</v>
      </c>
      <c r="AA81" s="71">
        <f>LN('R11'!AA81/'R11'!AA80)</f>
        <v>1.1888269744039951E-2</v>
      </c>
      <c r="AB81" s="71">
        <f>LN('R11'!AB81/'R11'!AB80)</f>
        <v>1.2149417534623995E-2</v>
      </c>
      <c r="AC81" s="71">
        <f>LN('R11'!AC81/'R11'!AC80)</f>
        <v>9.1967228070730933E-3</v>
      </c>
      <c r="AD81" s="71">
        <f>LN('R11'!AD81/'R11'!AD80)</f>
        <v>7.5819958908595166E-4</v>
      </c>
      <c r="AE81" s="71">
        <f>LN('R11'!AE81/'R11'!AE80)</f>
        <v>5.677795448622839E-4</v>
      </c>
      <c r="AF81" s="71">
        <f>LN('R11'!AF81/'R11'!AF80)</f>
        <v>6.9671002868289928E-4</v>
      </c>
      <c r="AG81" s="71">
        <f>LN('R11'!AG81/'R11'!AG80)</f>
        <v>4.3024626518014825E-3</v>
      </c>
      <c r="AH81" s="71">
        <f>LN('R11'!AH81/'R11'!AH80)</f>
        <v>9.6617022136855045E-3</v>
      </c>
      <c r="AI81" s="71">
        <f>LN('R11'!AI81/'R11'!AI80)</f>
        <v>3.6316120836310142E-3</v>
      </c>
      <c r="AJ81" s="71">
        <f>LN('R11'!AJ81/'R11'!AJ80)</f>
        <v>-2.2848514976095812E-3</v>
      </c>
      <c r="AK81" s="71">
        <f>LN('R11'!AK81/'R11'!AK80)</f>
        <v>-2.2848514976095812E-3</v>
      </c>
      <c r="AL81" s="71">
        <f>LN('R11'!AL81/'R11'!AL80)</f>
        <v>-2.4201130570633118E-3</v>
      </c>
      <c r="AM81" s="71">
        <f>LN('R11'!AM81/'R11'!AM80)</f>
        <v>1.2647289428953466E-2</v>
      </c>
      <c r="AN81" s="71">
        <f>LN('R11'!AN81/'R11'!AN80)</f>
        <v>1.2935556966957593E-2</v>
      </c>
      <c r="AO81" s="71">
        <f>LN('R11'!AO81/'R11'!AO80)</f>
        <v>9.774777157751666E-3</v>
      </c>
      <c r="AP81" s="71">
        <f>LN('R11'!AP81/'R11'!AP80)</f>
        <v>1.3689325010937915E-3</v>
      </c>
      <c r="AQ81" s="71">
        <f>LN('R11'!AQ81/'R11'!AQ80)</f>
        <v>1.027716818701349E-3</v>
      </c>
      <c r="AR81" s="71">
        <f>LN('R11'!AR81/'R11'!AR80)</f>
        <v>1.25893676490424E-3</v>
      </c>
      <c r="AS81" s="71">
        <f>LN('R11'!AS81/'R11'!AS80)</f>
        <v>4.0088659840157633E-3</v>
      </c>
      <c r="AT81" s="71">
        <f>LN('R11'!AT81/'R11'!AT80)</f>
        <v>9.4915257899652831E-3</v>
      </c>
      <c r="AU81" s="71">
        <f>LN('R11'!AU81/'R11'!AU80)</f>
        <v>3.2632948579634862E-3</v>
      </c>
      <c r="AV81" s="71">
        <f>LN('R11'!AV81/'R11'!AV80)</f>
        <v>-3.1019345755284328E-3</v>
      </c>
      <c r="AW81" s="71">
        <f>LN('R11'!AW81/'R11'!AW80)</f>
        <v>-3.1019345755284328E-3</v>
      </c>
      <c r="AX81" s="71">
        <f>LN('R11'!AX81/'R11'!AX80)</f>
        <v>-3.2923741876452104E-3</v>
      </c>
      <c r="AY81" s="71">
        <f>LN('R11'!AY81/'R11'!AY80)</f>
        <v>1.3241886532328722E-2</v>
      </c>
      <c r="AZ81" s="71">
        <f>LN('R11'!AZ81/'R11'!AZ80)</f>
        <v>1.3553177053203235E-2</v>
      </c>
      <c r="BA81" s="71">
        <f>LN('R11'!BA81/'R11'!BA80)</f>
        <v>1.0216690593558633E-2</v>
      </c>
      <c r="BB81" s="71">
        <f>LN('R11'!BB81/'R11'!BB80)</f>
        <v>1.8165208597782265E-3</v>
      </c>
      <c r="BC81" s="71">
        <f>LN('R11'!BC81/'R11'!BC80)</f>
        <v>1.3653144344841844E-3</v>
      </c>
      <c r="BD81" s="71">
        <f>LN('R11'!BD81/'R11'!BD80)</f>
        <v>1.6711816866349851E-3</v>
      </c>
      <c r="BE81" s="71">
        <f>LN('R11'!BE81/'R11'!BE80)</f>
        <v>3.7948865274606163E-3</v>
      </c>
      <c r="BF81" s="71">
        <f>LN('R11'!BF81/'R11'!BF80)</f>
        <v>9.3889972659415254E-3</v>
      </c>
      <c r="BG81" s="71">
        <f>LN('R11'!BG81/'R11'!BG80)</f>
        <v>2.9893917266147546E-3</v>
      </c>
      <c r="BH81" s="71">
        <f>LN('R11'!BH81/'R11'!BH80)</f>
        <v>-3.5782321382190931E-3</v>
      </c>
      <c r="BI81" s="71">
        <f>LN('R11'!BI81/'R11'!BI80)</f>
        <v>-3.5782321382190931E-3</v>
      </c>
      <c r="BJ81" s="71">
        <f>LN('R11'!BJ81/'R11'!BJ80)</f>
        <v>-3.8040052112808323E-3</v>
      </c>
      <c r="BK81" s="71">
        <f>LN('R11'!BK81/'R11'!BK80)</f>
        <v>1.3624874131723211E-2</v>
      </c>
    </row>
    <row r="82" spans="1:63">
      <c r="A82" s="134">
        <v>36643</v>
      </c>
      <c r="B82" s="132"/>
      <c r="C82" s="135">
        <v>34851</v>
      </c>
      <c r="D82" s="71">
        <f>LN('R11'!D82/'R11'!D81)</f>
        <v>5.7523844138186522E-2</v>
      </c>
      <c r="E82" s="71">
        <f>LN('R11'!E82/'R11'!E81)</f>
        <v>1.3652089168327263E-2</v>
      </c>
      <c r="F82" s="71">
        <f>LN('R11'!F82/'R11'!F81)</f>
        <v>1.4411778661303184E-2</v>
      </c>
      <c r="G82" s="71">
        <f>LN('R11'!G82/'R11'!G81)</f>
        <v>1.0772096981911261E-2</v>
      </c>
      <c r="H82" s="71">
        <f>LN('R11'!H82/'R11'!H81)</f>
        <v>1.3353314143696494E-2</v>
      </c>
      <c r="I82" s="71">
        <f>LN('R11'!I82/'R11'!I81)</f>
        <v>1.6760168857465101E-2</v>
      </c>
      <c r="J82" s="71">
        <f>LN('R11'!J82/'R11'!J81)</f>
        <v>0</v>
      </c>
      <c r="K82" s="71">
        <f>LN('R11'!K82/'R11'!K81)</f>
        <v>0</v>
      </c>
      <c r="L82" s="71">
        <f>LN('R11'!L82/'R11'!L81)</f>
        <v>0</v>
      </c>
      <c r="M82" s="71">
        <f>LN('R11'!M82/'R11'!M81)</f>
        <v>0</v>
      </c>
      <c r="N82" s="71">
        <f>LN('R11'!N82/'R11'!N81)</f>
        <v>0</v>
      </c>
      <c r="O82" s="71">
        <f>LN('R11'!O82/'R11'!O81)</f>
        <v>2.7587956518828963E-2</v>
      </c>
      <c r="P82" s="71">
        <f>LN('R11'!P82/'R11'!P81)</f>
        <v>2.7587956518828963E-2</v>
      </c>
      <c r="Q82" s="71">
        <f>LN('R11'!Q82/'R11'!Q81)</f>
        <v>2.3953241022492796E-2</v>
      </c>
      <c r="R82" s="71">
        <f>LN('R11'!R82/'R11'!R81)</f>
        <v>3.1375122567753835E-2</v>
      </c>
      <c r="S82" s="71">
        <f>LN('R11'!S82/'R11'!S81)</f>
        <v>5.9259432675471679E-3</v>
      </c>
      <c r="T82" s="71">
        <f>LN('R11'!T82/'R11'!T81)</f>
        <v>2.527210310071511E-2</v>
      </c>
      <c r="U82" s="71">
        <f>LN('R11'!U82/'R11'!U81)</f>
        <v>1.7251721708489962E-2</v>
      </c>
      <c r="V82" s="71">
        <f>LN('R11'!V82/'R11'!V81)</f>
        <v>0</v>
      </c>
      <c r="W82" s="71">
        <f>LN('R11'!W82/'R11'!W81)</f>
        <v>0</v>
      </c>
      <c r="X82" s="71">
        <f>LN('R11'!X82/'R11'!X81)</f>
        <v>-1.3029423484409845E-3</v>
      </c>
      <c r="Y82" s="71">
        <f>LN('R11'!Y82/'R11'!Y81)</f>
        <v>-1.3029423484409845E-3</v>
      </c>
      <c r="Z82" s="71">
        <f>LN('R11'!Z82/'R11'!Z81)</f>
        <v>-1.3768690498670237E-3</v>
      </c>
      <c r="AA82" s="71">
        <f>LN('R11'!AA82/'R11'!AA81)</f>
        <v>2.8791954049873829E-2</v>
      </c>
      <c r="AB82" s="71">
        <f>LN('R11'!AB82/'R11'!AB81)</f>
        <v>2.9411432865468795E-2</v>
      </c>
      <c r="AC82" s="71">
        <f>LN('R11'!AC82/'R11'!AC81)</f>
        <v>2.5403290709728066E-2</v>
      </c>
      <c r="AD82" s="71">
        <f>LN('R11'!AD82/'R11'!AD81)</f>
        <v>3.1593935661508608E-2</v>
      </c>
      <c r="AE82" s="71">
        <f>LN('R11'!AE82/'R11'!AE81)</f>
        <v>6.399279733954464E-3</v>
      </c>
      <c r="AF82" s="71">
        <f>LN('R11'!AF82/'R11'!AF81)</f>
        <v>2.5563363890013326E-2</v>
      </c>
      <c r="AG82" s="71">
        <f>LN('R11'!AG82/'R11'!AG81)</f>
        <v>1.7178076658696782E-2</v>
      </c>
      <c r="AH82" s="71">
        <f>LN('R11'!AH82/'R11'!AH81)</f>
        <v>-7.8527289555783671E-4</v>
      </c>
      <c r="AI82" s="71">
        <f>LN('R11'!AI82/'R11'!AI81)</f>
        <v>-7.5441038289797793E-4</v>
      </c>
      <c r="AJ82" s="71">
        <f>LN('R11'!AJ82/'R11'!AJ81)</f>
        <v>-2.4399556323842614E-3</v>
      </c>
      <c r="AK82" s="71">
        <f>LN('R11'!AK82/'R11'!AK81)</f>
        <v>-2.4399556323842614E-3</v>
      </c>
      <c r="AL82" s="71">
        <f>LN('R11'!AL82/'R11'!AL81)</f>
        <v>-2.5847611627676658E-3</v>
      </c>
      <c r="AM82" s="71">
        <f>LN('R11'!AM82/'R11'!AM81)</f>
        <v>3.0368740843079462E-2</v>
      </c>
      <c r="AN82" s="71">
        <f>LN('R11'!AN82/'R11'!AN81)</f>
        <v>3.1045896332246185E-2</v>
      </c>
      <c r="AO82" s="71">
        <f>LN('R11'!AO82/'R11'!AO81)</f>
        <v>2.6682838840304E-2</v>
      </c>
      <c r="AP82" s="71">
        <f>LN('R11'!AP82/'R11'!AP81)</f>
        <v>3.1852407504383909E-2</v>
      </c>
      <c r="AQ82" s="71">
        <f>LN('R11'!AQ82/'R11'!AQ81)</f>
        <v>6.7961816660641727E-3</v>
      </c>
      <c r="AR82" s="71">
        <f>LN('R11'!AR82/'R11'!AR81)</f>
        <v>2.5859977056780292E-2</v>
      </c>
      <c r="AS82" s="71">
        <f>LN('R11'!AS82/'R11'!AS81)</f>
        <v>1.7145607795809457E-2</v>
      </c>
      <c r="AT82" s="71">
        <f>LN('R11'!AT82/'R11'!AT81)</f>
        <v>-1.4737372934844409E-3</v>
      </c>
      <c r="AU82" s="71">
        <f>LN('R11'!AU82/'R11'!AU81)</f>
        <v>-1.4138117184614198E-3</v>
      </c>
      <c r="AV82" s="71">
        <f>LN('R11'!AV82/'R11'!AV81)</f>
        <v>-3.3184752134491711E-3</v>
      </c>
      <c r="AW82" s="71">
        <f>LN('R11'!AW82/'R11'!AW81)</f>
        <v>-3.3184752134491711E-3</v>
      </c>
      <c r="AX82" s="71">
        <f>LN('R11'!AX82/'R11'!AX81)</f>
        <v>-3.5229045300228896E-3</v>
      </c>
      <c r="AY82" s="71">
        <f>LN('R11'!AY82/'R11'!AY81)</f>
        <v>3.1641397006779266E-2</v>
      </c>
      <c r="AZ82" s="71">
        <f>LN('R11'!AZ82/'R11'!AZ81)</f>
        <v>3.2368364319653981E-2</v>
      </c>
      <c r="BA82" s="71">
        <f>LN('R11'!BA82/'R11'!BA81)</f>
        <v>2.7701185877286743E-2</v>
      </c>
      <c r="BB82" s="71">
        <f>LN('R11'!BB82/'R11'!BB81)</f>
        <v>3.2128924688023433E-2</v>
      </c>
      <c r="BC82" s="71">
        <f>LN('R11'!BC82/'R11'!BC81)</f>
        <v>7.1017733993605555E-3</v>
      </c>
      <c r="BD82" s="71">
        <f>LN('R11'!BD82/'R11'!BD81)</f>
        <v>2.6142716640953068E-2</v>
      </c>
      <c r="BE82" s="71">
        <f>LN('R11'!BE82/'R11'!BE81)</f>
        <v>1.7164002494212901E-2</v>
      </c>
      <c r="BF82" s="71">
        <f>LN('R11'!BF82/'R11'!BF81)</f>
        <v>-2.0076837634654321E-3</v>
      </c>
      <c r="BG82" s="71">
        <f>LN('R11'!BG82/'R11'!BG81)</f>
        <v>-1.9237071826626263E-3</v>
      </c>
      <c r="BH82" s="71">
        <f>LN('R11'!BH82/'R11'!BH81)</f>
        <v>-3.8343572459398575E-3</v>
      </c>
      <c r="BI82" s="71">
        <f>LN('R11'!BI82/'R11'!BI81)</f>
        <v>-3.8343572459398575E-3</v>
      </c>
      <c r="BJ82" s="71">
        <f>LN('R11'!BJ82/'R11'!BJ81)</f>
        <v>-4.0772461257769814E-3</v>
      </c>
      <c r="BK82" s="71">
        <f>LN('R11'!BK82/'R11'!BK81)</f>
        <v>3.2517995505746008E-2</v>
      </c>
    </row>
    <row r="83" spans="1:63">
      <c r="A83" s="134">
        <v>36644</v>
      </c>
      <c r="B83" s="132"/>
      <c r="C83" s="135">
        <v>34851</v>
      </c>
      <c r="D83" s="71">
        <f>LN('R11'!D83/'R11'!D82)</f>
        <v>0</v>
      </c>
      <c r="E83" s="71">
        <f>LN('R11'!E83/'R11'!E82)</f>
        <v>0</v>
      </c>
      <c r="F83" s="71">
        <f>LN('R11'!F83/'R11'!F82)</f>
        <v>0</v>
      </c>
      <c r="G83" s="71">
        <f>LN('R11'!G83/'R11'!G82)</f>
        <v>0</v>
      </c>
      <c r="H83" s="71">
        <f>LN('R11'!H83/'R11'!H82)</f>
        <v>0</v>
      </c>
      <c r="I83" s="71">
        <f>LN('R11'!I83/'R11'!I82)</f>
        <v>0</v>
      </c>
      <c r="J83" s="71">
        <f>LN('R11'!J83/'R11'!J82)</f>
        <v>0</v>
      </c>
      <c r="K83" s="71">
        <f>LN('R11'!K83/'R11'!K82)</f>
        <v>0</v>
      </c>
      <c r="L83" s="71">
        <f>LN('R11'!L83/'R11'!L82)</f>
        <v>0</v>
      </c>
      <c r="M83" s="71">
        <f>LN('R11'!M83/'R11'!M82)</f>
        <v>0</v>
      </c>
      <c r="N83" s="71">
        <f>LN('R11'!N83/'R11'!N82)</f>
        <v>0</v>
      </c>
      <c r="O83" s="71">
        <f>LN('R11'!O83/'R11'!O82)</f>
        <v>0</v>
      </c>
      <c r="P83" s="71">
        <f>LN('R11'!P83/'R11'!P82)</f>
        <v>0</v>
      </c>
      <c r="Q83" s="71">
        <f>LN('R11'!Q83/'R11'!Q82)</f>
        <v>0</v>
      </c>
      <c r="R83" s="71">
        <f>LN('R11'!R83/'R11'!R82)</f>
        <v>0</v>
      </c>
      <c r="S83" s="71">
        <f>LN('R11'!S83/'R11'!S82)</f>
        <v>0</v>
      </c>
      <c r="T83" s="71">
        <f>LN('R11'!T83/'R11'!T82)</f>
        <v>0</v>
      </c>
      <c r="U83" s="71">
        <f>LN('R11'!U83/'R11'!U82)</f>
        <v>0</v>
      </c>
      <c r="V83" s="71">
        <f>LN('R11'!V83/'R11'!V82)</f>
        <v>0</v>
      </c>
      <c r="W83" s="71">
        <f>LN('R11'!W83/'R11'!W82)</f>
        <v>0</v>
      </c>
      <c r="X83" s="71">
        <f>LN('R11'!X83/'R11'!X82)</f>
        <v>0</v>
      </c>
      <c r="Y83" s="71">
        <f>LN('R11'!Y83/'R11'!Y82)</f>
        <v>0</v>
      </c>
      <c r="Z83" s="71">
        <f>LN('R11'!Z83/'R11'!Z82)</f>
        <v>0</v>
      </c>
      <c r="AA83" s="71">
        <f>LN('R11'!AA83/'R11'!AA82)</f>
        <v>0</v>
      </c>
      <c r="AB83" s="71">
        <f>LN('R11'!AB83/'R11'!AB82)</f>
        <v>0</v>
      </c>
      <c r="AC83" s="71">
        <f>LN('R11'!AC83/'R11'!AC82)</f>
        <v>0</v>
      </c>
      <c r="AD83" s="71">
        <f>LN('R11'!AD83/'R11'!AD82)</f>
        <v>0</v>
      </c>
      <c r="AE83" s="71">
        <f>LN('R11'!AE83/'R11'!AE82)</f>
        <v>0</v>
      </c>
      <c r="AF83" s="71">
        <f>LN('R11'!AF83/'R11'!AF82)</f>
        <v>0</v>
      </c>
      <c r="AG83" s="71">
        <f>LN('R11'!AG83/'R11'!AG82)</f>
        <v>0</v>
      </c>
      <c r="AH83" s="71">
        <f>LN('R11'!AH83/'R11'!AH82)</f>
        <v>0</v>
      </c>
      <c r="AI83" s="71">
        <f>LN('R11'!AI83/'R11'!AI82)</f>
        <v>0</v>
      </c>
      <c r="AJ83" s="71">
        <f>LN('R11'!AJ83/'R11'!AJ82)</f>
        <v>0</v>
      </c>
      <c r="AK83" s="71">
        <f>LN('R11'!AK83/'R11'!AK82)</f>
        <v>0</v>
      </c>
      <c r="AL83" s="71">
        <f>LN('R11'!AL83/'R11'!AL82)</f>
        <v>0</v>
      </c>
      <c r="AM83" s="71">
        <f>LN('R11'!AM83/'R11'!AM82)</f>
        <v>0</v>
      </c>
      <c r="AN83" s="71">
        <f>LN('R11'!AN83/'R11'!AN82)</f>
        <v>0</v>
      </c>
      <c r="AO83" s="71">
        <f>LN('R11'!AO83/'R11'!AO82)</f>
        <v>0</v>
      </c>
      <c r="AP83" s="71">
        <f>LN('R11'!AP83/'R11'!AP82)</f>
        <v>0</v>
      </c>
      <c r="AQ83" s="71">
        <f>LN('R11'!AQ83/'R11'!AQ82)</f>
        <v>0</v>
      </c>
      <c r="AR83" s="71">
        <f>LN('R11'!AR83/'R11'!AR82)</f>
        <v>0</v>
      </c>
      <c r="AS83" s="71">
        <f>LN('R11'!AS83/'R11'!AS82)</f>
        <v>0</v>
      </c>
      <c r="AT83" s="71">
        <f>LN('R11'!AT83/'R11'!AT82)</f>
        <v>0</v>
      </c>
      <c r="AU83" s="71">
        <f>LN('R11'!AU83/'R11'!AU82)</f>
        <v>0</v>
      </c>
      <c r="AV83" s="71">
        <f>LN('R11'!AV83/'R11'!AV82)</f>
        <v>0</v>
      </c>
      <c r="AW83" s="71">
        <f>LN('R11'!AW83/'R11'!AW82)</f>
        <v>0</v>
      </c>
      <c r="AX83" s="71">
        <f>LN('R11'!AX83/'R11'!AX82)</f>
        <v>0</v>
      </c>
      <c r="AY83" s="71">
        <f>LN('R11'!AY83/'R11'!AY82)</f>
        <v>0</v>
      </c>
      <c r="AZ83" s="71">
        <f>LN('R11'!AZ83/'R11'!AZ82)</f>
        <v>0</v>
      </c>
      <c r="BA83" s="71">
        <f>LN('R11'!BA83/'R11'!BA82)</f>
        <v>0</v>
      </c>
      <c r="BB83" s="71">
        <f>LN('R11'!BB83/'R11'!BB82)</f>
        <v>0</v>
      </c>
      <c r="BC83" s="71">
        <f>LN('R11'!BC83/'R11'!BC82)</f>
        <v>0</v>
      </c>
      <c r="BD83" s="71">
        <f>LN('R11'!BD83/'R11'!BD82)</f>
        <v>0</v>
      </c>
      <c r="BE83" s="71">
        <f>LN('R11'!BE83/'R11'!BE82)</f>
        <v>0</v>
      </c>
      <c r="BF83" s="71">
        <f>LN('R11'!BF83/'R11'!BF82)</f>
        <v>0</v>
      </c>
      <c r="BG83" s="71">
        <f>LN('R11'!BG83/'R11'!BG82)</f>
        <v>0</v>
      </c>
      <c r="BH83" s="71">
        <f>LN('R11'!BH83/'R11'!BH82)</f>
        <v>0</v>
      </c>
      <c r="BI83" s="71">
        <f>LN('R11'!BI83/'R11'!BI82)</f>
        <v>0</v>
      </c>
      <c r="BJ83" s="71">
        <f>LN('R11'!BJ83/'R11'!BJ82)</f>
        <v>0</v>
      </c>
      <c r="BK83" s="71">
        <f>LN('R11'!BK83/'R11'!BK82)</f>
        <v>0</v>
      </c>
    </row>
    <row r="84" spans="1:63">
      <c r="A84" s="134">
        <v>36646</v>
      </c>
      <c r="B84" s="132"/>
      <c r="C84" s="135">
        <v>34851</v>
      </c>
      <c r="D84" s="71">
        <f>LN('R11'!D84/'R11'!D83)</f>
        <v>0.22190054307461277</v>
      </c>
      <c r="E84" s="71">
        <f>LN('R11'!E84/'R11'!E83)</f>
        <v>0.43624818028051943</v>
      </c>
      <c r="F84" s="71">
        <f>LN('R11'!F84/'R11'!F83)</f>
        <v>0.32608460825963526</v>
      </c>
      <c r="G84" s="71">
        <f>LN('R11'!G84/'R11'!G83)</f>
        <v>-0.14516340882702167</v>
      </c>
      <c r="H84" s="71">
        <f>LN('R11'!H84/'R11'!H83)</f>
        <v>-0.38161761410945449</v>
      </c>
      <c r="I84" s="71">
        <f>LN('R11'!I84/'R11'!I83)</f>
        <v>-0.15553668143513541</v>
      </c>
      <c r="J84" s="71">
        <f>LN('R11'!J84/'R11'!J83)</f>
        <v>4.6365920557925558E-2</v>
      </c>
      <c r="K84" s="71">
        <f>LN('R11'!K84/'R11'!K83)</f>
        <v>-6.7819602463827595E-4</v>
      </c>
      <c r="L84" s="71">
        <f>LN('R11'!L84/'R11'!L83)</f>
        <v>2.0562753296510288E-2</v>
      </c>
      <c r="M84" s="71">
        <f>LN('R11'!M84/'R11'!M83)</f>
        <v>-2.8091734867015068E-2</v>
      </c>
      <c r="N84" s="71">
        <f>LN('R11'!N84/'R11'!N83)</f>
        <v>0.11200505837649484</v>
      </c>
      <c r="O84" s="71">
        <f>LN('R11'!O84/'R11'!O83)</f>
        <v>2.6847250036188056E-2</v>
      </c>
      <c r="P84" s="71">
        <f>LN('R11'!P84/'R11'!P83)</f>
        <v>0.18571714579509285</v>
      </c>
      <c r="Q84" s="71">
        <f>LN('R11'!Q84/'R11'!Q83)</f>
        <v>0.4886889136698957</v>
      </c>
      <c r="R84" s="71">
        <f>LN('R11'!R84/'R11'!R83)</f>
        <v>0.30538164955118191</v>
      </c>
      <c r="S84" s="71">
        <f>LN('R11'!S84/'R11'!S83)</f>
        <v>-0.1426464530841785</v>
      </c>
      <c r="T84" s="71">
        <f>LN('R11'!T84/'R11'!T83)</f>
        <v>-0.45479017467066596</v>
      </c>
      <c r="U84" s="71">
        <f>LN('R11'!U84/'R11'!U83)</f>
        <v>-0.1766364931593464</v>
      </c>
      <c r="V84" s="71">
        <f>LN('R11'!V84/'R11'!V83)</f>
        <v>3.1792587800860854E-2</v>
      </c>
      <c r="W84" s="71">
        <f>LN('R11'!W84/'R11'!W83)</f>
        <v>-6.8266002997860953E-2</v>
      </c>
      <c r="X84" s="71">
        <f>LN('R11'!X84/'R11'!X83)</f>
        <v>3.6243479421834671E-3</v>
      </c>
      <c r="Y84" s="71">
        <f>LN('R11'!Y84/'R11'!Y83)</f>
        <v>-4.8341651089416682E-2</v>
      </c>
      <c r="Z84" s="71">
        <f>LN('R11'!Z84/'R11'!Z83)</f>
        <v>0.10907473478860467</v>
      </c>
      <c r="AA84" s="71">
        <f>LN('R11'!AA84/'R11'!AA83)</f>
        <v>5.8680821760091059E-3</v>
      </c>
      <c r="AB84" s="71">
        <f>LN('R11'!AB84/'R11'!AB83)</f>
        <v>0.17374403608484379</v>
      </c>
      <c r="AC84" s="71">
        <f>LN('R11'!AC84/'R11'!AC83)</f>
        <v>0.51833387248981844</v>
      </c>
      <c r="AD84" s="71">
        <f>LN('R11'!AD84/'R11'!AD83)</f>
        <v>0.28654097452986749</v>
      </c>
      <c r="AE84" s="71">
        <f>LN('R11'!AE84/'R11'!AE83)</f>
        <v>-0.15824484408309367</v>
      </c>
      <c r="AF84" s="71">
        <f>LN('R11'!AF84/'R11'!AF83)</f>
        <v>-0.51756845070492474</v>
      </c>
      <c r="AG84" s="71">
        <f>LN('R11'!AG84/'R11'!AG83)</f>
        <v>-0.20262332513794198</v>
      </c>
      <c r="AH84" s="71">
        <f>LN('R11'!AH84/'R11'!AH83)</f>
        <v>1.3429709826547741E-2</v>
      </c>
      <c r="AI84" s="71">
        <f>LN('R11'!AI84/'R11'!AI83)</f>
        <v>-9.0198727203658791E-2</v>
      </c>
      <c r="AJ84" s="71">
        <f>LN('R11'!AJ84/'R11'!AJ83)</f>
        <v>-1.357729542440258E-2</v>
      </c>
      <c r="AK84" s="71">
        <f>LN('R11'!AK84/'R11'!AK83)</f>
        <v>-6.8862251931010088E-2</v>
      </c>
      <c r="AL84" s="71">
        <f>LN('R11'!AL84/'R11'!AL83)</f>
        <v>0.10367527154786595</v>
      </c>
      <c r="AM84" s="71">
        <f>LN('R11'!AM84/'R11'!AM83)</f>
        <v>-1.0951194494215263E-2</v>
      </c>
      <c r="AN84" s="71">
        <f>LN('R11'!AN84/'R11'!AN83)</f>
        <v>0.16477938395969757</v>
      </c>
      <c r="AO84" s="71">
        <f>LN('R11'!AO84/'R11'!AO83)</f>
        <v>0.54307708486311512</v>
      </c>
      <c r="AP84" s="71">
        <f>LN('R11'!AP84/'R11'!AP83)</f>
        <v>0.27169043290395578</v>
      </c>
      <c r="AQ84" s="71">
        <f>LN('R11'!AQ84/'R11'!AQ83)</f>
        <v>-0.1714727897278979</v>
      </c>
      <c r="AR84" s="71">
        <f>LN('R11'!AR84/'R11'!AR83)</f>
        <v>-0.5688262739475235</v>
      </c>
      <c r="AS84" s="71">
        <f>LN('R11'!AS84/'R11'!AS83)</f>
        <v>-0.22479395051940138</v>
      </c>
      <c r="AT84" s="71">
        <f>LN('R11'!AT84/'R11'!AT83)</f>
        <v>-1.6842361128028469E-3</v>
      </c>
      <c r="AU84" s="71">
        <f>LN('R11'!AU84/'R11'!AU83)</f>
        <v>-0.10575842900948126</v>
      </c>
      <c r="AV84" s="71">
        <f>LN('R11'!AV84/'R11'!AV83)</f>
        <v>-2.7885274235365871E-2</v>
      </c>
      <c r="AW84" s="71">
        <f>LN('R11'!AW84/'R11'!AW83)</f>
        <v>-8.6084323509917765E-2</v>
      </c>
      <c r="AX84" s="71">
        <f>LN('R11'!AX84/'R11'!AX83)</f>
        <v>9.8880093802427724E-2</v>
      </c>
      <c r="AY84" s="71">
        <f>LN('R11'!AY84/'R11'!AY83)</f>
        <v>-2.489441272822613E-2</v>
      </c>
      <c r="AZ84" s="71">
        <f>LN('R11'!AZ84/'R11'!AZ83)</f>
        <v>0.15766222119612883</v>
      </c>
      <c r="BA84" s="71">
        <f>LN('R11'!BA84/'R11'!BA83)</f>
        <v>0.56027139795153669</v>
      </c>
      <c r="BB84" s="71">
        <f>LN('R11'!BB84/'R11'!BB83)</f>
        <v>0.26033364181607627</v>
      </c>
      <c r="BC84" s="71">
        <f>LN('R11'!BC84/'R11'!BC83)</f>
        <v>-0.18289469676597911</v>
      </c>
      <c r="BD84" s="71">
        <f>LN('R11'!BD84/'R11'!BD83)</f>
        <v>-0.60733313196949479</v>
      </c>
      <c r="BE84" s="71">
        <f>LN('R11'!BE84/'R11'!BE83)</f>
        <v>-0.24293710146449371</v>
      </c>
      <c r="BF84" s="71">
        <f>LN('R11'!BF84/'R11'!BF83)</f>
        <v>-1.3809688168645116E-2</v>
      </c>
      <c r="BG84" s="71">
        <f>LN('R11'!BG84/'R11'!BG83)</f>
        <v>-0.11473251763909807</v>
      </c>
      <c r="BH84" s="71">
        <f>LN('R11'!BH84/'R11'!BH83)</f>
        <v>-3.8865113734560058E-2</v>
      </c>
      <c r="BI84" s="71">
        <f>LN('R11'!BI84/'R11'!BI83)</f>
        <v>-9.9355643540929447E-2</v>
      </c>
      <c r="BJ84" s="71">
        <f>LN('R11'!BJ84/'R11'!BJ83)</f>
        <v>9.428403621812402E-2</v>
      </c>
      <c r="BK84" s="71">
        <f>LN('R11'!BK84/'R11'!BK83)</f>
        <v>-3.5545036294770342E-2</v>
      </c>
    </row>
    <row r="85" spans="1:63">
      <c r="A85" s="134">
        <v>36647</v>
      </c>
      <c r="B85" s="132"/>
      <c r="C85" s="135">
        <v>34851</v>
      </c>
      <c r="D85" s="71">
        <f>LN('R11'!D85/'R11'!D84)</f>
        <v>-3.0305349495328922E-2</v>
      </c>
      <c r="E85" s="71">
        <f>LN('R11'!E85/'R11'!E84)</f>
        <v>2.0962097505306823E-2</v>
      </c>
      <c r="F85" s="71">
        <f>LN('R11'!F85/'R11'!F84)</f>
        <v>1.7065260554186931E-2</v>
      </c>
      <c r="G85" s="71">
        <f>LN('R11'!G85/'R11'!G84)</f>
        <v>1.0270545604177953E-2</v>
      </c>
      <c r="H85" s="71">
        <f>LN('R11'!H85/'R11'!H84)</f>
        <v>0</v>
      </c>
      <c r="I85" s="71">
        <f>LN('R11'!I85/'R11'!I84)</f>
        <v>0</v>
      </c>
      <c r="J85" s="71">
        <f>LN('R11'!J85/'R11'!J84)</f>
        <v>0</v>
      </c>
      <c r="K85" s="71">
        <f>LN('R11'!K85/'R11'!K84)</f>
        <v>1.3477292943480641E-2</v>
      </c>
      <c r="L85" s="71">
        <f>LN('R11'!L85/'R11'!L84)</f>
        <v>1.3477292943480641E-2</v>
      </c>
      <c r="M85" s="71">
        <f>LN('R11'!M85/'R11'!M84)</f>
        <v>1.4144507386164743E-2</v>
      </c>
      <c r="N85" s="71">
        <f>LN('R11'!N85/'R11'!N84)</f>
        <v>-6.6445427186686131E-3</v>
      </c>
      <c r="O85" s="71">
        <f>LN('R11'!O85/'R11'!O84)</f>
        <v>-6.6445427186686131E-3</v>
      </c>
      <c r="P85" s="71">
        <f>LN('R11'!P85/'R11'!P84)</f>
        <v>-5.6657375356773077E-3</v>
      </c>
      <c r="Q85" s="71">
        <f>LN('R11'!Q85/'R11'!Q84)</f>
        <v>2.7212563524884794E-2</v>
      </c>
      <c r="R85" s="71">
        <f>LN('R11'!R85/'R11'!R84)</f>
        <v>1.8602565753667522E-2</v>
      </c>
      <c r="S85" s="71">
        <f>LN('R11'!S85/'R11'!S84)</f>
        <v>1.2191143200411004E-2</v>
      </c>
      <c r="T85" s="71">
        <f>LN('R11'!T85/'R11'!T84)</f>
        <v>0</v>
      </c>
      <c r="U85" s="71">
        <f>LN('R11'!U85/'R11'!U84)</f>
        <v>0</v>
      </c>
      <c r="V85" s="71">
        <f>LN('R11'!V85/'R11'!V84)</f>
        <v>0</v>
      </c>
      <c r="W85" s="71">
        <f>LN('R11'!W85/'R11'!W84)</f>
        <v>1.7770694260232069E-2</v>
      </c>
      <c r="X85" s="71">
        <f>LN('R11'!X85/'R11'!X84)</f>
        <v>1.7770694260232069E-2</v>
      </c>
      <c r="Y85" s="71">
        <f>LN('R11'!Y85/'R11'!Y84)</f>
        <v>1.8709768092137591E-2</v>
      </c>
      <c r="Z85" s="71">
        <f>LN('R11'!Z85/'R11'!Z84)</f>
        <v>-5.6121230050935802E-3</v>
      </c>
      <c r="AA85" s="71">
        <f>LN('R11'!AA85/'R11'!AA84)</f>
        <v>-5.6121230050935802E-3</v>
      </c>
      <c r="AB85" s="71">
        <f>LN('R11'!AB85/'R11'!AB84)</f>
        <v>-4.8435524834083577E-3</v>
      </c>
      <c r="AC85" s="71">
        <f>LN('R11'!AC85/'R11'!AC84)</f>
        <v>2.4044833015553602E-2</v>
      </c>
      <c r="AD85" s="71">
        <f>LN('R11'!AD85/'R11'!AD84)</f>
        <v>1.6077715702606958E-2</v>
      </c>
      <c r="AE85" s="71">
        <f>LN('R11'!AE85/'R11'!AE84)</f>
        <v>9.1247548575788436E-3</v>
      </c>
      <c r="AF85" s="71">
        <f>LN('R11'!AF85/'R11'!AF84)</f>
        <v>1.4182388189866466E-3</v>
      </c>
      <c r="AG85" s="71">
        <f>LN('R11'!AG85/'R11'!AG84)</f>
        <v>1.7349825353257923E-3</v>
      </c>
      <c r="AH85" s="71">
        <f>LN('R11'!AH85/'R11'!AH84)</f>
        <v>1.7349825353257923E-3</v>
      </c>
      <c r="AI85" s="71">
        <f>LN('R11'!AI85/'R11'!AI84)</f>
        <v>2.3420585042739615E-2</v>
      </c>
      <c r="AJ85" s="71">
        <f>LN('R11'!AJ85/'R11'!AJ84)</f>
        <v>2.3420585042739615E-2</v>
      </c>
      <c r="AK85" s="71">
        <f>LN('R11'!AK85/'R11'!AK84)</f>
        <v>2.4735518086065396E-2</v>
      </c>
      <c r="AL85" s="71">
        <f>LN('R11'!AL85/'R11'!AL84)</f>
        <v>-3.9157320909976997E-3</v>
      </c>
      <c r="AM85" s="71">
        <f>LN('R11'!AM85/'R11'!AM84)</f>
        <v>-3.9157320909976997E-3</v>
      </c>
      <c r="AN85" s="71">
        <f>LN('R11'!AN85/'R11'!AN84)</f>
        <v>-3.355859549312324E-3</v>
      </c>
      <c r="AO85" s="71">
        <f>LN('R11'!AO85/'R11'!AO84)</f>
        <v>1.9925111544632387E-2</v>
      </c>
      <c r="AP85" s="71">
        <f>LN('R11'!AP85/'R11'!AP84)</f>
        <v>1.2796701100713681E-2</v>
      </c>
      <c r="AQ85" s="71">
        <f>LN('R11'!AQ85/'R11'!AQ84)</f>
        <v>5.1257652324147541E-3</v>
      </c>
      <c r="AR85" s="71">
        <f>LN('R11'!AR85/'R11'!AR84)</f>
        <v>2.4812681685295501E-3</v>
      </c>
      <c r="AS85" s="71">
        <f>LN('R11'!AS85/'R11'!AS84)</f>
        <v>3.063980502520226E-3</v>
      </c>
      <c r="AT85" s="71">
        <f>LN('R11'!AT85/'R11'!AT84)</f>
        <v>3.063980502520226E-3</v>
      </c>
      <c r="AU85" s="71">
        <f>LN('R11'!AU85/'R11'!AU84)</f>
        <v>2.2842676893376577E-2</v>
      </c>
      <c r="AV85" s="71">
        <f>LN('R11'!AV85/'R11'!AV84)</f>
        <v>2.2842676893376577E-2</v>
      </c>
      <c r="AW85" s="71">
        <f>LN('R11'!AW85/'R11'!AW84)</f>
        <v>2.4195115148597027E-2</v>
      </c>
      <c r="AX85" s="71">
        <f>LN('R11'!AX85/'R11'!AX84)</f>
        <v>-6.7977029471818816E-3</v>
      </c>
      <c r="AY85" s="71">
        <f>LN('R11'!AY85/'R11'!AY84)</f>
        <v>-6.7977029471818816E-3</v>
      </c>
      <c r="AZ85" s="71">
        <f>LN('R11'!AZ85/'R11'!AZ84)</f>
        <v>-5.7885264280821145E-3</v>
      </c>
      <c r="BA85" s="71">
        <f>LN('R11'!BA85/'R11'!BA84)</f>
        <v>1.7584017116885509E-2</v>
      </c>
      <c r="BB85" s="71">
        <f>LN('R11'!BB85/'R11'!BB84)</f>
        <v>1.0911119027696557E-2</v>
      </c>
      <c r="BC85" s="71">
        <f>LN('R11'!BC85/'R11'!BC84)</f>
        <v>2.7859354894722698E-3</v>
      </c>
      <c r="BD85" s="71">
        <f>LN('R11'!BD85/'R11'!BD84)</f>
        <v>-1.5417985520674821E-5</v>
      </c>
      <c r="BE85" s="71">
        <f>LN('R11'!BE85/'R11'!BE84)</f>
        <v>-1.9199432873125515E-5</v>
      </c>
      <c r="BF85" s="71">
        <f>LN('R11'!BF85/'R11'!BF84)</f>
        <v>-1.9199432873125515E-5</v>
      </c>
      <c r="BG85" s="71">
        <f>LN('R11'!BG85/'R11'!BG84)</f>
        <v>3.6466574682511015E-2</v>
      </c>
      <c r="BH85" s="71">
        <f>LN('R11'!BH85/'R11'!BH84)</f>
        <v>3.6466574682511015E-2</v>
      </c>
      <c r="BI85" s="71">
        <f>LN('R11'!BI85/'R11'!BI84)</f>
        <v>3.8697088566337239E-2</v>
      </c>
      <c r="BJ85" s="71">
        <f>LN('R11'!BJ85/'R11'!BJ84)</f>
        <v>3.4292276036362374E-4</v>
      </c>
      <c r="BK85" s="71">
        <f>LN('R11'!BK85/'R11'!BK84)</f>
        <v>3.4292276036362374E-4</v>
      </c>
    </row>
    <row r="86" spans="1:63">
      <c r="A86" s="134">
        <v>36648</v>
      </c>
      <c r="B86" s="132"/>
      <c r="C86" s="135">
        <v>34851</v>
      </c>
      <c r="D86" s="71">
        <f>LN('R11'!D86/'R11'!D85)</f>
        <v>-7.1193092396553956E-2</v>
      </c>
      <c r="E86" s="71">
        <f>LN('R11'!E86/'R11'!E85)</f>
        <v>-2.3888215174695492E-2</v>
      </c>
      <c r="F86" s="71">
        <f>LN('R11'!F86/'R11'!F85)</f>
        <v>-2.16656136932484E-2</v>
      </c>
      <c r="G86" s="71">
        <f>LN('R11'!G86/'R11'!G85)</f>
        <v>-2.2736080980739433E-2</v>
      </c>
      <c r="H86" s="71">
        <f>LN('R11'!H86/'R11'!H85)</f>
        <v>-1.6322451606696771E-2</v>
      </c>
      <c r="I86" s="71">
        <f>LN('R11'!I86/'R11'!I85)</f>
        <v>-6.4935293105483427E-3</v>
      </c>
      <c r="J86" s="71">
        <f>LN('R11'!J86/'R11'!J85)</f>
        <v>-6.4935293105483427E-3</v>
      </c>
      <c r="K86" s="71">
        <f>LN('R11'!K86/'R11'!K85)</f>
        <v>-1.3477292943480646E-2</v>
      </c>
      <c r="L86" s="71">
        <f>LN('R11'!L86/'R11'!L85)</f>
        <v>-1.3477292943480646E-2</v>
      </c>
      <c r="M86" s="71">
        <f>LN('R11'!M86/'R11'!M85)</f>
        <v>-7.0472455154030559E-3</v>
      </c>
      <c r="N86" s="71">
        <f>LN('R11'!N86/'R11'!N85)</f>
        <v>0</v>
      </c>
      <c r="O86" s="71">
        <f>LN('R11'!O86/'R11'!O85)</f>
        <v>0</v>
      </c>
      <c r="P86" s="71">
        <f>LN('R11'!P86/'R11'!P85)</f>
        <v>0</v>
      </c>
      <c r="Q86" s="71">
        <f>LN('R11'!Q86/'R11'!Q85)</f>
        <v>-1.7819430877934771E-2</v>
      </c>
      <c r="R86" s="71">
        <f>LN('R11'!R86/'R11'!R85)</f>
        <v>-1.6897050843380168E-2</v>
      </c>
      <c r="S86" s="71">
        <f>LN('R11'!S86/'R11'!S85)</f>
        <v>-1.6972573074866621E-2</v>
      </c>
      <c r="T86" s="71">
        <f>LN('R11'!T86/'R11'!T85)</f>
        <v>-1.6997576368571136E-2</v>
      </c>
      <c r="U86" s="71">
        <f>LN('R11'!U86/'R11'!U85)</f>
        <v>-6.8259650703998706E-3</v>
      </c>
      <c r="V86" s="71">
        <f>LN('R11'!V86/'R11'!V85)</f>
        <v>-6.8259650703998706E-3</v>
      </c>
      <c r="W86" s="71">
        <f>LN('R11'!W86/'R11'!W85)</f>
        <v>-1.4315382335720323E-2</v>
      </c>
      <c r="X86" s="71">
        <f>LN('R11'!X86/'R11'!X85)</f>
        <v>-1.4315382335720323E-2</v>
      </c>
      <c r="Y86" s="71">
        <f>LN('R11'!Y86/'R11'!Y85)</f>
        <v>-7.5068528564258257E-3</v>
      </c>
      <c r="Z86" s="71">
        <f>LN('R11'!Z86/'R11'!Z85)</f>
        <v>0</v>
      </c>
      <c r="AA86" s="71">
        <f>LN('R11'!AA86/'R11'!AA85)</f>
        <v>0</v>
      </c>
      <c r="AB86" s="71">
        <f>LN('R11'!AB86/'R11'!AB85)</f>
        <v>0</v>
      </c>
      <c r="AC86" s="71">
        <f>LN('R11'!AC86/'R11'!AC85)</f>
        <v>-1.7938246131267106E-2</v>
      </c>
      <c r="AD86" s="71">
        <f>LN('R11'!AD86/'R11'!AD85)</f>
        <v>-1.6985953925138034E-2</v>
      </c>
      <c r="AE86" s="71">
        <f>LN('R11'!AE86/'R11'!AE85)</f>
        <v>-1.708032901814675E-2</v>
      </c>
      <c r="AF86" s="71">
        <f>LN('R11'!AF86/'R11'!AF85)</f>
        <v>-1.7812572771892524E-2</v>
      </c>
      <c r="AG86" s="71">
        <f>LN('R11'!AG86/'R11'!AG85)</f>
        <v>-7.2241695225494654E-3</v>
      </c>
      <c r="AH86" s="71">
        <f>LN('R11'!AH86/'R11'!AH85)</f>
        <v>-7.2241695225494654E-3</v>
      </c>
      <c r="AI86" s="71">
        <f>LN('R11'!AI86/'R11'!AI85)</f>
        <v>-1.5125093231481654E-2</v>
      </c>
      <c r="AJ86" s="71">
        <f>LN('R11'!AJ86/'R11'!AJ85)</f>
        <v>-1.5125093231481654E-2</v>
      </c>
      <c r="AK86" s="71">
        <f>LN('R11'!AK86/'R11'!AK85)</f>
        <v>-7.95339640961879E-3</v>
      </c>
      <c r="AL86" s="71">
        <f>LN('R11'!AL86/'R11'!AL85)</f>
        <v>0</v>
      </c>
      <c r="AM86" s="71">
        <f>LN('R11'!AM86/'R11'!AM85)</f>
        <v>0</v>
      </c>
      <c r="AN86" s="71">
        <f>LN('R11'!AN86/'R11'!AN85)</f>
        <v>0</v>
      </c>
      <c r="AO86" s="71">
        <f>LN('R11'!AO86/'R11'!AO85)</f>
        <v>-1.811093666888915E-2</v>
      </c>
      <c r="AP86" s="71">
        <f>LN('R11'!AP86/'R11'!AP85)</f>
        <v>-1.7114727006000495E-2</v>
      </c>
      <c r="AQ86" s="71">
        <f>LN('R11'!AQ86/'R11'!AQ85)</f>
        <v>-1.7236823858780354E-2</v>
      </c>
      <c r="AR86" s="71">
        <f>LN('R11'!AR86/'R11'!AR85)</f>
        <v>-1.8552877948338868E-2</v>
      </c>
      <c r="AS86" s="71">
        <f>LN('R11'!AS86/'R11'!AS85)</f>
        <v>-7.5927846352481917E-3</v>
      </c>
      <c r="AT86" s="71">
        <f>LN('R11'!AT86/'R11'!AT85)</f>
        <v>-7.5927846352481917E-3</v>
      </c>
      <c r="AU86" s="71">
        <f>LN('R11'!AU86/'R11'!AU85)</f>
        <v>-1.5914837350159101E-2</v>
      </c>
      <c r="AV86" s="71">
        <f>LN('R11'!AV86/'R11'!AV85)</f>
        <v>-1.5914837350159101E-2</v>
      </c>
      <c r="AW86" s="71">
        <f>LN('R11'!AW86/'R11'!AW85)</f>
        <v>-8.3913140488646124E-3</v>
      </c>
      <c r="AX86" s="71">
        <f>LN('R11'!AX86/'R11'!AX85)</f>
        <v>0</v>
      </c>
      <c r="AY86" s="71">
        <f>LN('R11'!AY86/'R11'!AY85)</f>
        <v>0</v>
      </c>
      <c r="AZ86" s="71">
        <f>LN('R11'!AZ86/'R11'!AZ85)</f>
        <v>0</v>
      </c>
      <c r="BA86" s="71">
        <f>LN('R11'!BA86/'R11'!BA85)</f>
        <v>-1.8300187180728372E-2</v>
      </c>
      <c r="BB86" s="71">
        <f>LN('R11'!BB86/'R11'!BB85)</f>
        <v>-1.7255250620998547E-2</v>
      </c>
      <c r="BC86" s="71">
        <f>LN('R11'!BC86/'R11'!BC85)</f>
        <v>-1.7408160245145039E-2</v>
      </c>
      <c r="BD86" s="71">
        <f>LN('R11'!BD86/'R11'!BD85)</f>
        <v>-1.924441602773961E-2</v>
      </c>
      <c r="BE86" s="71">
        <f>LN('R11'!BE86/'R11'!BE85)</f>
        <v>-7.9432202838447472E-3</v>
      </c>
      <c r="BF86" s="71">
        <f>LN('R11'!BF86/'R11'!BF85)</f>
        <v>-7.9432202838447472E-3</v>
      </c>
      <c r="BG86" s="71">
        <f>LN('R11'!BG86/'R11'!BG85)</f>
        <v>-1.6302272797508923E-2</v>
      </c>
      <c r="BH86" s="71">
        <f>LN('R11'!BH86/'R11'!BH85)</f>
        <v>-1.6302272797508923E-2</v>
      </c>
      <c r="BI86" s="71">
        <f>LN('R11'!BI86/'R11'!BI85)</f>
        <v>-8.6070163687023971E-3</v>
      </c>
      <c r="BJ86" s="71">
        <f>LN('R11'!BJ86/'R11'!BJ85)</f>
        <v>0</v>
      </c>
      <c r="BK86" s="71">
        <f>LN('R11'!BK86/'R11'!BK85)</f>
        <v>0</v>
      </c>
    </row>
    <row r="87" spans="1:63">
      <c r="A87" s="134">
        <v>36649</v>
      </c>
      <c r="B87" s="132"/>
      <c r="C87" s="135">
        <v>34851</v>
      </c>
      <c r="D87" s="71">
        <f>LN('R11'!D87/'R11'!D86)</f>
        <v>2.2002209096025592E-3</v>
      </c>
      <c r="E87" s="71">
        <f>LN('R11'!E87/'R11'!E86)</f>
        <v>-7.352974305258806E-3</v>
      </c>
      <c r="F87" s="71">
        <f>LN('R11'!F87/'R11'!F86)</f>
        <v>2.8776998276151956E-3</v>
      </c>
      <c r="G87" s="71">
        <f>LN('R11'!G87/'R11'!G86)</f>
        <v>-3.4904049397684908E-3</v>
      </c>
      <c r="H87" s="71">
        <f>LN('R11'!H87/'R11'!H86)</f>
        <v>0</v>
      </c>
      <c r="I87" s="71">
        <f>LN('R11'!I87/'R11'!I86)</f>
        <v>-6.5359709797855334E-3</v>
      </c>
      <c r="J87" s="71">
        <f>LN('R11'!J87/'R11'!J86)</f>
        <v>-6.5359709797855334E-3</v>
      </c>
      <c r="K87" s="71">
        <f>LN('R11'!K87/'R11'!K86)</f>
        <v>0</v>
      </c>
      <c r="L87" s="71">
        <f>LN('R11'!L87/'R11'!L86)</f>
        <v>0</v>
      </c>
      <c r="M87" s="71">
        <f>LN('R11'!M87/'R11'!M86)</f>
        <v>0</v>
      </c>
      <c r="N87" s="71">
        <f>LN('R11'!N87/'R11'!N86)</f>
        <v>0</v>
      </c>
      <c r="O87" s="71">
        <f>LN('R11'!O87/'R11'!O86)</f>
        <v>0</v>
      </c>
      <c r="P87" s="71">
        <f>LN('R11'!P87/'R11'!P86)</f>
        <v>0</v>
      </c>
      <c r="Q87" s="71">
        <f>LN('R11'!Q87/'R11'!Q86)</f>
        <v>-7.2176423038104653E-3</v>
      </c>
      <c r="R87" s="71">
        <f>LN('R11'!R87/'R11'!R86)</f>
        <v>2.8360767733339332E-3</v>
      </c>
      <c r="S87" s="71">
        <f>LN('R11'!S87/'R11'!S86)</f>
        <v>-3.4293586421176988E-3</v>
      </c>
      <c r="T87" s="71">
        <f>LN('R11'!T87/'R11'!T86)</f>
        <v>0</v>
      </c>
      <c r="U87" s="71">
        <f>LN('R11'!U87/'R11'!U86)</f>
        <v>-6.8728792877620643E-3</v>
      </c>
      <c r="V87" s="71">
        <f>LN('R11'!V87/'R11'!V86)</f>
        <v>-6.8728792877620643E-3</v>
      </c>
      <c r="W87" s="71">
        <f>LN('R11'!W87/'R11'!W86)</f>
        <v>0</v>
      </c>
      <c r="X87" s="71">
        <f>LN('R11'!X87/'R11'!X86)</f>
        <v>0</v>
      </c>
      <c r="Y87" s="71">
        <f>LN('R11'!Y87/'R11'!Y86)</f>
        <v>0</v>
      </c>
      <c r="Z87" s="71">
        <f>LN('R11'!Z87/'R11'!Z86)</f>
        <v>0</v>
      </c>
      <c r="AA87" s="71">
        <f>LN('R11'!AA87/'R11'!AA86)</f>
        <v>0</v>
      </c>
      <c r="AB87" s="71">
        <f>LN('R11'!AB87/'R11'!AB86)</f>
        <v>0</v>
      </c>
      <c r="AC87" s="71">
        <f>LN('R11'!AC87/'R11'!AC86)</f>
        <v>-7.2663774233543222E-3</v>
      </c>
      <c r="AD87" s="71">
        <f>LN('R11'!AD87/'R11'!AD86)</f>
        <v>2.8511043243426241E-3</v>
      </c>
      <c r="AE87" s="71">
        <f>LN('R11'!AE87/'R11'!AE86)</f>
        <v>-3.4513554595701867E-3</v>
      </c>
      <c r="AF87" s="71">
        <f>LN('R11'!AF87/'R11'!AF86)</f>
        <v>0</v>
      </c>
      <c r="AG87" s="71">
        <f>LN('R11'!AG87/'R11'!AG86)</f>
        <v>-7.2767381427506165E-3</v>
      </c>
      <c r="AH87" s="71">
        <f>LN('R11'!AH87/'R11'!AH86)</f>
        <v>-7.2767381427506165E-3</v>
      </c>
      <c r="AI87" s="71">
        <f>LN('R11'!AI87/'R11'!AI86)</f>
        <v>0</v>
      </c>
      <c r="AJ87" s="71">
        <f>LN('R11'!AJ87/'R11'!AJ86)</f>
        <v>0</v>
      </c>
      <c r="AK87" s="71">
        <f>LN('R11'!AK87/'R11'!AK86)</f>
        <v>0</v>
      </c>
      <c r="AL87" s="71">
        <f>LN('R11'!AL87/'R11'!AL86)</f>
        <v>0</v>
      </c>
      <c r="AM87" s="71">
        <f>LN('R11'!AM87/'R11'!AM86)</f>
        <v>0</v>
      </c>
      <c r="AN87" s="71">
        <f>LN('R11'!AN87/'R11'!AN86)</f>
        <v>0</v>
      </c>
      <c r="AO87" s="71">
        <f>LN('R11'!AO87/'R11'!AO86)</f>
        <v>-7.3372254316940054E-3</v>
      </c>
      <c r="AP87" s="71">
        <f>LN('R11'!AP87/'R11'!AP86)</f>
        <v>2.8728731879831743E-3</v>
      </c>
      <c r="AQ87" s="71">
        <f>LN('R11'!AQ87/'R11'!AQ86)</f>
        <v>-3.4833067010906918E-3</v>
      </c>
      <c r="AR87" s="71">
        <f>LN('R11'!AR87/'R11'!AR86)</f>
        <v>0</v>
      </c>
      <c r="AS87" s="71">
        <f>LN('R11'!AS87/'R11'!AS86)</f>
        <v>-7.6508763730382861E-3</v>
      </c>
      <c r="AT87" s="71">
        <f>LN('R11'!AT87/'R11'!AT86)</f>
        <v>-7.6508763730382861E-3</v>
      </c>
      <c r="AU87" s="71">
        <f>LN('R11'!AU87/'R11'!AU86)</f>
        <v>0</v>
      </c>
      <c r="AV87" s="71">
        <f>LN('R11'!AV87/'R11'!AV86)</f>
        <v>0</v>
      </c>
      <c r="AW87" s="71">
        <f>LN('R11'!AW87/'R11'!AW86)</f>
        <v>0</v>
      </c>
      <c r="AX87" s="71">
        <f>LN('R11'!AX87/'R11'!AX86)</f>
        <v>0</v>
      </c>
      <c r="AY87" s="71">
        <f>LN('R11'!AY87/'R11'!AY86)</f>
        <v>0</v>
      </c>
      <c r="AZ87" s="71">
        <f>LN('R11'!AZ87/'R11'!AZ86)</f>
        <v>0</v>
      </c>
      <c r="BA87" s="71">
        <f>LN('R11'!BA87/'R11'!BA86)</f>
        <v>-7.4148871526711294E-3</v>
      </c>
      <c r="BB87" s="71">
        <f>LN('R11'!BB87/'R11'!BB86)</f>
        <v>2.8966311168349551E-3</v>
      </c>
      <c r="BC87" s="71">
        <f>LN('R11'!BC87/'R11'!BC86)</f>
        <v>-3.5182950171027158E-3</v>
      </c>
      <c r="BD87" s="71">
        <f>LN('R11'!BD87/'R11'!BD86)</f>
        <v>0</v>
      </c>
      <c r="BE87" s="71">
        <f>LN('R11'!BE87/'R11'!BE86)</f>
        <v>-8.0068205604094458E-3</v>
      </c>
      <c r="BF87" s="71">
        <f>LN('R11'!BF87/'R11'!BF86)</f>
        <v>-8.0068205604094458E-3</v>
      </c>
      <c r="BG87" s="71">
        <f>LN('R11'!BG87/'R11'!BG86)</f>
        <v>0</v>
      </c>
      <c r="BH87" s="71">
        <f>LN('R11'!BH87/'R11'!BH86)</f>
        <v>0</v>
      </c>
      <c r="BI87" s="71">
        <f>LN('R11'!BI87/'R11'!BI86)</f>
        <v>0</v>
      </c>
      <c r="BJ87" s="71">
        <f>LN('R11'!BJ87/'R11'!BJ86)</f>
        <v>0</v>
      </c>
      <c r="BK87" s="71">
        <f>LN('R11'!BK87/'R11'!BK86)</f>
        <v>0</v>
      </c>
    </row>
    <row r="88" spans="1:63">
      <c r="A88" s="134">
        <v>36650</v>
      </c>
      <c r="B88" s="132"/>
      <c r="C88" s="135">
        <v>34851</v>
      </c>
      <c r="D88" s="71">
        <f>LN('R11'!D88/'R11'!D87)</f>
        <v>-1.1049836186584935E-2</v>
      </c>
      <c r="E88" s="71">
        <f>LN('R11'!E88/'R11'!E87)</f>
        <v>-1.1131840368844181E-2</v>
      </c>
      <c r="F88" s="71">
        <f>LN('R11'!F88/'R11'!F87)</f>
        <v>-8.6580627431145415E-3</v>
      </c>
      <c r="G88" s="71">
        <f>LN('R11'!G88/'R11'!G87)</f>
        <v>-7.0175726586465346E-3</v>
      </c>
      <c r="H88" s="71">
        <f>LN('R11'!H88/'R11'!H87)</f>
        <v>0</v>
      </c>
      <c r="I88" s="71">
        <f>LN('R11'!I88/'R11'!I87)</f>
        <v>0</v>
      </c>
      <c r="J88" s="71">
        <f>LN('R11'!J88/'R11'!J87)</f>
        <v>0</v>
      </c>
      <c r="K88" s="71">
        <f>LN('R11'!K88/'R11'!K87)</f>
        <v>-6.807378228025014E-3</v>
      </c>
      <c r="L88" s="71">
        <f>LN('R11'!L88/'R11'!L87)</f>
        <v>-6.807378228025014E-3</v>
      </c>
      <c r="M88" s="71">
        <f>LN('R11'!M88/'R11'!M87)</f>
        <v>-7.0972618707616586E-3</v>
      </c>
      <c r="N88" s="71">
        <f>LN('R11'!N88/'R11'!N87)</f>
        <v>-6.688988150796652E-3</v>
      </c>
      <c r="O88" s="71">
        <f>LN('R11'!O88/'R11'!O87)</f>
        <v>-6.688988150796652E-3</v>
      </c>
      <c r="P88" s="71">
        <f>LN('R11'!P88/'R11'!P87)</f>
        <v>-5.6980211146377786E-3</v>
      </c>
      <c r="Q88" s="71">
        <f>LN('R11'!Q88/'R11'!Q87)</f>
        <v>-9.4614970740729536E-3</v>
      </c>
      <c r="R88" s="71">
        <f>LN('R11'!R88/'R11'!R87)</f>
        <v>-7.3905964596959854E-3</v>
      </c>
      <c r="S88" s="71">
        <f>LN('R11'!S88/'R11'!S87)</f>
        <v>-5.5115537385277032E-3</v>
      </c>
      <c r="T88" s="71">
        <f>LN('R11'!T88/'R11'!T87)</f>
        <v>0</v>
      </c>
      <c r="U88" s="71">
        <f>LN('R11'!U88/'R11'!U87)</f>
        <v>0</v>
      </c>
      <c r="V88" s="71">
        <f>LN('R11'!V88/'R11'!V87)</f>
        <v>0</v>
      </c>
      <c r="W88" s="71">
        <f>LN('R11'!W88/'R11'!W87)</f>
        <v>-7.2352806896820833E-3</v>
      </c>
      <c r="X88" s="71">
        <f>LN('R11'!X88/'R11'!X87)</f>
        <v>-7.2352806896820833E-3</v>
      </c>
      <c r="Y88" s="71">
        <f>LN('R11'!Y88/'R11'!Y87)</f>
        <v>-7.5636321990600738E-3</v>
      </c>
      <c r="Z88" s="71">
        <f>LN('R11'!Z88/'R11'!Z87)</f>
        <v>-6.9425145094157521E-3</v>
      </c>
      <c r="AA88" s="71">
        <f>LN('R11'!AA88/'R11'!AA87)</f>
        <v>-6.9425145094157521E-3</v>
      </c>
      <c r="AB88" s="71">
        <f>LN('R11'!AB88/'R11'!AB87)</f>
        <v>-5.9865860989325387E-3</v>
      </c>
      <c r="AC88" s="71">
        <f>LN('R11'!AC88/'R11'!AC87)</f>
        <v>-9.5259219541108543E-3</v>
      </c>
      <c r="AD88" s="71">
        <f>LN('R11'!AD88/'R11'!AD87)</f>
        <v>-7.4298469260742602E-3</v>
      </c>
      <c r="AE88" s="71">
        <f>LN('R11'!AE88/'R11'!AE87)</f>
        <v>-5.5470657530919112E-3</v>
      </c>
      <c r="AF88" s="71">
        <f>LN('R11'!AF88/'R11'!AF87)</f>
        <v>0</v>
      </c>
      <c r="AG88" s="71">
        <f>LN('R11'!AG88/'R11'!AG87)</f>
        <v>0</v>
      </c>
      <c r="AH88" s="71">
        <f>LN('R11'!AH88/'R11'!AH87)</f>
        <v>0</v>
      </c>
      <c r="AI88" s="71">
        <f>LN('R11'!AI88/'R11'!AI87)</f>
        <v>-7.6492089139027367E-3</v>
      </c>
      <c r="AJ88" s="71">
        <f>LN('R11'!AJ88/'R11'!AJ87)</f>
        <v>-7.6492089139027367E-3</v>
      </c>
      <c r="AK88" s="71">
        <f>LN('R11'!AK88/'R11'!AK87)</f>
        <v>-8.0171604032026247E-3</v>
      </c>
      <c r="AL88" s="71">
        <f>LN('R11'!AL88/'R11'!AL87)</f>
        <v>-7.2944180320456556E-3</v>
      </c>
      <c r="AM88" s="71">
        <f>LN('R11'!AM88/'R11'!AM87)</f>
        <v>-7.2944180320456556E-3</v>
      </c>
      <c r="AN88" s="71">
        <f>LN('R11'!AN88/'R11'!AN87)</f>
        <v>-6.2464389104958974E-3</v>
      </c>
      <c r="AO88" s="71">
        <f>LN('R11'!AO88/'R11'!AO87)</f>
        <v>-9.6195917396219577E-3</v>
      </c>
      <c r="AP88" s="71">
        <f>LN('R11'!AP88/'R11'!AP87)</f>
        <v>-7.4867067158186119E-3</v>
      </c>
      <c r="AQ88" s="71">
        <f>LN('R11'!AQ88/'R11'!AQ87)</f>
        <v>-5.5986519872712297E-3</v>
      </c>
      <c r="AR88" s="71">
        <f>LN('R11'!AR88/'R11'!AR87)</f>
        <v>0</v>
      </c>
      <c r="AS88" s="71">
        <f>LN('R11'!AS88/'R11'!AS87)</f>
        <v>0</v>
      </c>
      <c r="AT88" s="71">
        <f>LN('R11'!AT88/'R11'!AT87)</f>
        <v>0</v>
      </c>
      <c r="AU88" s="71">
        <f>LN('R11'!AU88/'R11'!AU87)</f>
        <v>-8.0534183339544888E-3</v>
      </c>
      <c r="AV88" s="71">
        <f>LN('R11'!AV88/'R11'!AV87)</f>
        <v>-8.0534183339544888E-3</v>
      </c>
      <c r="AW88" s="71">
        <f>LN('R11'!AW88/'R11'!AW87)</f>
        <v>-8.4623244914588114E-3</v>
      </c>
      <c r="AX88" s="71">
        <f>LN('R11'!AX88/'R11'!AX87)</f>
        <v>-7.6349050231039172E-3</v>
      </c>
      <c r="AY88" s="71">
        <f>LN('R11'!AY88/'R11'!AY87)</f>
        <v>-7.6349050231039172E-3</v>
      </c>
      <c r="AZ88" s="71">
        <f>LN('R11'!AZ88/'R11'!AZ87)</f>
        <v>-6.4944556187331286E-3</v>
      </c>
      <c r="BA88" s="71">
        <f>LN('R11'!BA88/'R11'!BA87)</f>
        <v>-9.7222877988800884E-3</v>
      </c>
      <c r="BB88" s="71">
        <f>LN('R11'!BB88/'R11'!BB87)</f>
        <v>-7.54876417701627E-3</v>
      </c>
      <c r="BC88" s="71">
        <f>LN('R11'!BC88/'R11'!BC87)</f>
        <v>-5.6551466126084733E-3</v>
      </c>
      <c r="BD88" s="71">
        <f>LN('R11'!BD88/'R11'!BD87)</f>
        <v>0</v>
      </c>
      <c r="BE88" s="71">
        <f>LN('R11'!BE88/'R11'!BE87)</f>
        <v>0</v>
      </c>
      <c r="BF88" s="71">
        <f>LN('R11'!BF88/'R11'!BF87)</f>
        <v>0</v>
      </c>
      <c r="BG88" s="71">
        <f>LN('R11'!BG88/'R11'!BG87)</f>
        <v>-8.2518933607078262E-3</v>
      </c>
      <c r="BH88" s="71">
        <f>LN('R11'!BH88/'R11'!BH87)</f>
        <v>-8.2518933607078262E-3</v>
      </c>
      <c r="BI88" s="71">
        <f>LN('R11'!BI88/'R11'!BI87)</f>
        <v>-8.6817407184812834E-3</v>
      </c>
      <c r="BJ88" s="71">
        <f>LN('R11'!BJ88/'R11'!BJ87)</f>
        <v>-7.8337994259501942E-3</v>
      </c>
      <c r="BK88" s="71">
        <f>LN('R11'!BK88/'R11'!BK87)</f>
        <v>-7.8337994259501942E-3</v>
      </c>
    </row>
    <row r="89" spans="1:63">
      <c r="A89" s="134">
        <v>36651</v>
      </c>
      <c r="B89" s="132"/>
      <c r="C89" s="135">
        <v>34851</v>
      </c>
      <c r="D89" s="71">
        <f>LN('R11'!D89/'R11'!D88)</f>
        <v>-3.7355786543768858E-2</v>
      </c>
      <c r="E89" s="71">
        <f>LN('R11'!E89/'R11'!E88)</f>
        <v>-4.7373258007476916E-2</v>
      </c>
      <c r="F89" s="71">
        <f>LN('R11'!F89/'R11'!F88)</f>
        <v>-3.0608628478636039E-2</v>
      </c>
      <c r="G89" s="71">
        <f>LN('R11'!G89/'R11'!G88)</f>
        <v>-4.0968718898773744E-2</v>
      </c>
      <c r="H89" s="71">
        <f>LN('R11'!H89/'R11'!H88)</f>
        <v>-1.1031551475345737E-2</v>
      </c>
      <c r="I89" s="71">
        <f>LN('R11'!I89/'R11'!I88)</f>
        <v>0</v>
      </c>
      <c r="J89" s="71">
        <f>LN('R11'!J89/'R11'!J88)</f>
        <v>0</v>
      </c>
      <c r="K89" s="71">
        <f>LN('R11'!K89/'R11'!K88)</f>
        <v>0</v>
      </c>
      <c r="L89" s="71">
        <f>LN('R11'!L89/'R11'!L88)</f>
        <v>0</v>
      </c>
      <c r="M89" s="71">
        <f>LN('R11'!M89/'R11'!M88)</f>
        <v>0</v>
      </c>
      <c r="N89" s="71">
        <f>LN('R11'!N89/'R11'!N88)</f>
        <v>0</v>
      </c>
      <c r="O89" s="71">
        <f>LN('R11'!O89/'R11'!O88)</f>
        <v>0</v>
      </c>
      <c r="P89" s="71">
        <f>LN('R11'!P89/'R11'!P88)</f>
        <v>0</v>
      </c>
      <c r="Q89" s="71">
        <f>LN('R11'!Q89/'R11'!Q88)</f>
        <v>-4.4867338357058272E-2</v>
      </c>
      <c r="R89" s="71">
        <f>LN('R11'!R89/'R11'!R88)</f>
        <v>-2.8945580885077742E-2</v>
      </c>
      <c r="S89" s="71">
        <f>LN('R11'!S89/'R11'!S88)</f>
        <v>-3.8737237645711207E-2</v>
      </c>
      <c r="T89" s="71">
        <f>LN('R11'!T89/'R11'!T88)</f>
        <v>-1.1494379425735134E-2</v>
      </c>
      <c r="U89" s="71">
        <f>LN('R11'!U89/'R11'!U88)</f>
        <v>0</v>
      </c>
      <c r="V89" s="71">
        <f>LN('R11'!V89/'R11'!V88)</f>
        <v>0</v>
      </c>
      <c r="W89" s="71">
        <f>LN('R11'!W89/'R11'!W88)</f>
        <v>1.5611693676079968E-3</v>
      </c>
      <c r="X89" s="71">
        <f>LN('R11'!X89/'R11'!X88)</f>
        <v>1.5611693676079968E-3</v>
      </c>
      <c r="Y89" s="71">
        <f>LN('R11'!Y89/'R11'!Y88)</f>
        <v>1.6322286374663938E-3</v>
      </c>
      <c r="Z89" s="71">
        <f>LN('R11'!Z89/'R11'!Z88)</f>
        <v>1.8074608529011907E-3</v>
      </c>
      <c r="AA89" s="71">
        <f>LN('R11'!AA89/'R11'!AA88)</f>
        <v>1.8074608529011907E-3</v>
      </c>
      <c r="AB89" s="71">
        <f>LN('R11'!AB89/'R11'!AB88)</f>
        <v>1.5580368053212952E-3</v>
      </c>
      <c r="AC89" s="71">
        <f>LN('R11'!AC89/'R11'!AC88)</f>
        <v>-4.7779606185630041E-2</v>
      </c>
      <c r="AD89" s="71">
        <f>LN('R11'!AD89/'R11'!AD88)</f>
        <v>-3.1093667798485145E-2</v>
      </c>
      <c r="AE89" s="71">
        <f>LN('R11'!AE89/'R11'!AE88)</f>
        <v>-4.1430865494535687E-2</v>
      </c>
      <c r="AF89" s="71">
        <f>LN('R11'!AF89/'R11'!AF88)</f>
        <v>-1.090140680833296E-2</v>
      </c>
      <c r="AG89" s="71">
        <f>LN('R11'!AG89/'R11'!AG88)</f>
        <v>1.3878821148042818E-3</v>
      </c>
      <c r="AH89" s="71">
        <f>LN('R11'!AH89/'R11'!AH88)</f>
        <v>1.3878821148042818E-3</v>
      </c>
      <c r="AI89" s="71">
        <f>LN('R11'!AI89/'R11'!AI88)</f>
        <v>2.8846861959189638E-3</v>
      </c>
      <c r="AJ89" s="71">
        <f>LN('R11'!AJ89/'R11'!AJ88)</f>
        <v>2.8846861959189638E-3</v>
      </c>
      <c r="AK89" s="71">
        <f>LN('R11'!AK89/'R11'!AK88)</f>
        <v>3.0237954456380804E-3</v>
      </c>
      <c r="AL89" s="71">
        <f>LN('R11'!AL89/'R11'!AL88)</f>
        <v>3.2319244868507201E-3</v>
      </c>
      <c r="AM89" s="71">
        <f>LN('R11'!AM89/'R11'!AM88)</f>
        <v>3.2319244868507201E-3</v>
      </c>
      <c r="AN89" s="71">
        <f>LN('R11'!AN89/'R11'!AN88)</f>
        <v>2.7667905523593222E-3</v>
      </c>
      <c r="AO89" s="71">
        <f>LN('R11'!AO89/'R11'!AO88)</f>
        <v>-5.0169970017300079E-2</v>
      </c>
      <c r="AP89" s="71">
        <f>LN('R11'!AP89/'R11'!AP88)</f>
        <v>-3.2793446039397774E-2</v>
      </c>
      <c r="AQ89" s="71">
        <f>LN('R11'!AQ89/'R11'!AQ88)</f>
        <v>-4.3613430699684146E-2</v>
      </c>
      <c r="AR89" s="71">
        <f>LN('R11'!AR89/'R11'!AR88)</f>
        <v>-1.0488041018969918E-2</v>
      </c>
      <c r="AS89" s="71">
        <f>LN('R11'!AS89/'R11'!AS88)</f>
        <v>2.5201411750689837E-3</v>
      </c>
      <c r="AT89" s="71">
        <f>LN('R11'!AT89/'R11'!AT88)</f>
        <v>2.5201411750689837E-3</v>
      </c>
      <c r="AU89" s="71">
        <f>LN('R11'!AU89/'R11'!AU88)</f>
        <v>4.1018133404475002E-3</v>
      </c>
      <c r="AV89" s="71">
        <f>LN('R11'!AV89/'R11'!AV88)</f>
        <v>4.1018133404475002E-3</v>
      </c>
      <c r="AW89" s="71">
        <f>LN('R11'!AW89/'R11'!AW88)</f>
        <v>4.3105121502092407E-3</v>
      </c>
      <c r="AX89" s="71">
        <f>LN('R11'!AX89/'R11'!AX88)</f>
        <v>4.4712200626084424E-3</v>
      </c>
      <c r="AY89" s="71">
        <f>LN('R11'!AY89/'R11'!AY88)</f>
        <v>4.4712200626084424E-3</v>
      </c>
      <c r="AZ89" s="71">
        <f>LN('R11'!AZ89/'R11'!AZ88)</f>
        <v>3.8024415440013775E-3</v>
      </c>
      <c r="BA89" s="71">
        <f>LN('R11'!BA89/'R11'!BA88)</f>
        <v>-5.2296350944807626E-2</v>
      </c>
      <c r="BB89" s="71">
        <f>LN('R11'!BB89/'R11'!BB88)</f>
        <v>-3.4270283653563903E-2</v>
      </c>
      <c r="BC89" s="71">
        <f>LN('R11'!BC89/'R11'!BC88)</f>
        <v>-4.5539719337416754E-2</v>
      </c>
      <c r="BD89" s="71">
        <f>LN('R11'!BD89/'R11'!BD88)</f>
        <v>-1.0133508903598073E-2</v>
      </c>
      <c r="BE89" s="71">
        <f>LN('R11'!BE89/'R11'!BE88)</f>
        <v>3.5577021185102067E-3</v>
      </c>
      <c r="BF89" s="71">
        <f>LN('R11'!BF89/'R11'!BF88)</f>
        <v>3.5577021185102067E-3</v>
      </c>
      <c r="BG89" s="71">
        <f>LN('R11'!BG89/'R11'!BG88)</f>
        <v>3.2729857724035269E-3</v>
      </c>
      <c r="BH89" s="71">
        <f>LN('R11'!BH89/'R11'!BH88)</f>
        <v>3.2729857724035269E-3</v>
      </c>
      <c r="BI89" s="71">
        <f>LN('R11'!BI89/'R11'!BI88)</f>
        <v>3.4439247546044624E-3</v>
      </c>
      <c r="BJ89" s="71">
        <f>LN('R11'!BJ89/'R11'!BJ88)</f>
        <v>3.0812262649881034E-3</v>
      </c>
      <c r="BK89" s="71">
        <f>LN('R11'!BK89/'R11'!BK88)</f>
        <v>3.0812262649881034E-3</v>
      </c>
    </row>
    <row r="90" spans="1:63">
      <c r="A90" s="134">
        <v>36654</v>
      </c>
      <c r="B90" s="132"/>
      <c r="C90" s="135">
        <v>34851</v>
      </c>
      <c r="D90" s="71">
        <f>LN('R11'!D90/'R11'!D89)</f>
        <v>5.0601013293789451E-2</v>
      </c>
      <c r="E90" s="71">
        <f>LN('R11'!E90/'R11'!E89)</f>
        <v>2.0906684819313643E-2</v>
      </c>
      <c r="F90" s="71">
        <f>LN('R11'!F90/'R11'!F89)</f>
        <v>1.0110106930295014E-2</v>
      </c>
      <c r="G90" s="71">
        <f>LN('R11'!G90/'R11'!G89)</f>
        <v>1.6011986924906244E-2</v>
      </c>
      <c r="H90" s="71">
        <f>LN('R11'!H90/'R11'!H89)</f>
        <v>1.1031551475345758E-2</v>
      </c>
      <c r="I90" s="71">
        <f>LN('R11'!I90/'R11'!I89)</f>
        <v>6.5359709797854493E-3</v>
      </c>
      <c r="J90" s="71">
        <f>LN('R11'!J90/'R11'!J89)</f>
        <v>6.5359709797854493E-3</v>
      </c>
      <c r="K90" s="71">
        <f>LN('R11'!K90/'R11'!K89)</f>
        <v>6.8073782280251077E-3</v>
      </c>
      <c r="L90" s="71">
        <f>LN('R11'!L90/'R11'!L89)</f>
        <v>6.8073782280251077E-3</v>
      </c>
      <c r="M90" s="71">
        <f>LN('R11'!M90/'R11'!M89)</f>
        <v>7.0972618707616847E-3</v>
      </c>
      <c r="N90" s="71">
        <f>LN('R11'!N90/'R11'!N89)</f>
        <v>0</v>
      </c>
      <c r="O90" s="71">
        <f>LN('R11'!O90/'R11'!O89)</f>
        <v>0</v>
      </c>
      <c r="P90" s="71">
        <f>LN('R11'!P90/'R11'!P89)</f>
        <v>0</v>
      </c>
      <c r="Q90" s="71">
        <f>LN('R11'!Q90/'R11'!Q89)</f>
        <v>2.6416630443941772E-2</v>
      </c>
      <c r="R90" s="71">
        <f>LN('R11'!R90/'R11'!R89)</f>
        <v>1.4577517618157424E-2</v>
      </c>
      <c r="S90" s="71">
        <f>LN('R11'!S90/'R11'!S89)</f>
        <v>2.1315194199046934E-2</v>
      </c>
      <c r="T90" s="71">
        <f>LN('R11'!T90/'R11'!T89)</f>
        <v>1.6055390753297778E-2</v>
      </c>
      <c r="U90" s="71">
        <f>LN('R11'!U90/'R11'!U89)</f>
        <v>1.2337373759840784E-2</v>
      </c>
      <c r="V90" s="71">
        <f>LN('R11'!V90/'R11'!V89)</f>
        <v>1.2337373759840784E-2</v>
      </c>
      <c r="W90" s="71">
        <f>LN('R11'!W90/'R11'!W89)</f>
        <v>2.8958792745231656E-3</v>
      </c>
      <c r="X90" s="71">
        <f>LN('R11'!X90/'R11'!X89)</f>
        <v>2.8958792745231656E-3</v>
      </c>
      <c r="Y90" s="71">
        <f>LN('R11'!Y90/'R11'!Y89)</f>
        <v>3.0273834243148088E-3</v>
      </c>
      <c r="Z90" s="71">
        <f>LN('R11'!Z90/'R11'!Z89)</f>
        <v>-2.1082958973161075E-2</v>
      </c>
      <c r="AA90" s="71">
        <f>LN('R11'!AA90/'R11'!AA89)</f>
        <v>-2.1082958973161075E-2</v>
      </c>
      <c r="AB90" s="71">
        <f>LN('R11'!AB90/'R11'!AB89)</f>
        <v>0</v>
      </c>
      <c r="AC90" s="71">
        <f>LN('R11'!AC90/'R11'!AC89)</f>
        <v>2.6671520839026776E-2</v>
      </c>
      <c r="AD90" s="71">
        <f>LN('R11'!AD90/'R11'!AD89)</f>
        <v>1.4685941241143963E-2</v>
      </c>
      <c r="AE90" s="71">
        <f>LN('R11'!AE90/'R11'!AE89)</f>
        <v>2.1508689038486729E-2</v>
      </c>
      <c r="AF90" s="71">
        <f>LN('R11'!AF90/'R11'!AF89)</f>
        <v>1.6815699660988736E-2</v>
      </c>
      <c r="AG90" s="71">
        <f>LN('R11'!AG90/'R11'!AG89)</f>
        <v>1.3042246922631711E-2</v>
      </c>
      <c r="AH90" s="71">
        <f>LN('R11'!AH90/'R11'!AH89)</f>
        <v>1.3042246922631711E-2</v>
      </c>
      <c r="AI90" s="71">
        <f>LN('R11'!AI90/'R11'!AI89)</f>
        <v>3.0578881271980866E-3</v>
      </c>
      <c r="AJ90" s="71">
        <f>LN('R11'!AJ90/'R11'!AJ89)</f>
        <v>3.0578881271980866E-3</v>
      </c>
      <c r="AK90" s="71">
        <f>LN('R11'!AK90/'R11'!AK89)</f>
        <v>3.2048912298643819E-3</v>
      </c>
      <c r="AL90" s="71">
        <f>LN('R11'!AL90/'R11'!AL89)</f>
        <v>-2.2135586672921169E-2</v>
      </c>
      <c r="AM90" s="71">
        <f>LN('R11'!AM90/'R11'!AM89)</f>
        <v>-2.2135586672921169E-2</v>
      </c>
      <c r="AN90" s="71">
        <f>LN('R11'!AN90/'R11'!AN89)</f>
        <v>0</v>
      </c>
      <c r="AO90" s="71">
        <f>LN('R11'!AO90/'R11'!AO89)</f>
        <v>2.6995123140286344E-2</v>
      </c>
      <c r="AP90" s="71">
        <f>LN('R11'!AP90/'R11'!AP89)</f>
        <v>1.4822910669195968E-2</v>
      </c>
      <c r="AQ90" s="71">
        <f>LN('R11'!AQ90/'R11'!AQ89)</f>
        <v>2.1754029871450808E-2</v>
      </c>
      <c r="AR90" s="71">
        <f>LN('R11'!AR90/'R11'!AR89)</f>
        <v>1.7507760174982522E-2</v>
      </c>
      <c r="AS90" s="71">
        <f>LN('R11'!AS90/'R11'!AS89)</f>
        <v>1.3695387425875649E-2</v>
      </c>
      <c r="AT90" s="71">
        <f>LN('R11'!AT90/'R11'!AT89)</f>
        <v>1.3695387425875649E-2</v>
      </c>
      <c r="AU90" s="71">
        <f>LN('R11'!AU90/'R11'!AU89)</f>
        <v>3.2159573704978002E-3</v>
      </c>
      <c r="AV90" s="71">
        <f>LN('R11'!AV90/'R11'!AV89)</f>
        <v>3.2159573704978002E-3</v>
      </c>
      <c r="AW90" s="71">
        <f>LN('R11'!AW90/'R11'!AW89)</f>
        <v>3.3789562047707869E-3</v>
      </c>
      <c r="AX90" s="71">
        <f>LN('R11'!AX90/'R11'!AX89)</f>
        <v>-2.3155840258910307E-2</v>
      </c>
      <c r="AY90" s="71">
        <f>LN('R11'!AY90/'R11'!AY89)</f>
        <v>-2.3155840258910307E-2</v>
      </c>
      <c r="AZ90" s="71">
        <f>LN('R11'!AZ90/'R11'!AZ89)</f>
        <v>0</v>
      </c>
      <c r="BA90" s="71">
        <f>LN('R11'!BA90/'R11'!BA89)</f>
        <v>2.7338088523175336E-2</v>
      </c>
      <c r="BB90" s="71">
        <f>LN('R11'!BB90/'R11'!BB89)</f>
        <v>1.4967248993705278E-2</v>
      </c>
      <c r="BC90" s="71">
        <f>LN('R11'!BC90/'R11'!BC89)</f>
        <v>2.2013666731722788E-2</v>
      </c>
      <c r="BD90" s="71">
        <f>LN('R11'!BD90/'R11'!BD89)</f>
        <v>1.8154315994414964E-2</v>
      </c>
      <c r="BE90" s="71">
        <f>LN('R11'!BE90/'R11'!BE89)</f>
        <v>1.4315779121531117E-2</v>
      </c>
      <c r="BF90" s="71">
        <f>LN('R11'!BF90/'R11'!BF89)</f>
        <v>1.4315779121531117E-2</v>
      </c>
      <c r="BG90" s="71">
        <f>LN('R11'!BG90/'R11'!BG89)</f>
        <v>3.2981384923036028E-3</v>
      </c>
      <c r="BH90" s="71">
        <f>LN('R11'!BH90/'R11'!BH89)</f>
        <v>3.2981384923036028E-3</v>
      </c>
      <c r="BI90" s="71">
        <f>LN('R11'!BI90/'R11'!BI89)</f>
        <v>3.4697967072143056E-3</v>
      </c>
      <c r="BJ90" s="71">
        <f>LN('R11'!BJ90/'R11'!BJ89)</f>
        <v>-2.380214295381514E-2</v>
      </c>
      <c r="BK90" s="71">
        <f>LN('R11'!BK90/'R11'!BK89)</f>
        <v>-2.380214295381514E-2</v>
      </c>
    </row>
    <row r="91" spans="1:63">
      <c r="A91" s="134">
        <v>36655</v>
      </c>
      <c r="B91" s="132"/>
      <c r="C91" s="135">
        <v>34851</v>
      </c>
      <c r="D91" s="71">
        <f>LN('R11'!D91/'R11'!D90)</f>
        <v>5.4674821821333944E-3</v>
      </c>
      <c r="E91" s="71">
        <f>LN('R11'!E91/'R11'!E90)</f>
        <v>1.2942700654837788E-2</v>
      </c>
      <c r="F91" s="71">
        <f>LN('R11'!F91/'R11'!F90)</f>
        <v>7.0755012162002804E-3</v>
      </c>
      <c r="G91" s="71">
        <f>LN('R11'!G91/'R11'!G90)</f>
        <v>1.2199648973096479E-2</v>
      </c>
      <c r="H91" s="71">
        <f>LN('R11'!H91/'R11'!H90)</f>
        <v>5.470473161042072E-3</v>
      </c>
      <c r="I91" s="71">
        <f>LN('R11'!I91/'R11'!I90)</f>
        <v>0</v>
      </c>
      <c r="J91" s="71">
        <f>LN('R11'!J91/'R11'!J90)</f>
        <v>0</v>
      </c>
      <c r="K91" s="71">
        <f>LN('R11'!K91/'R11'!K90)</f>
        <v>0</v>
      </c>
      <c r="L91" s="71">
        <f>LN('R11'!L91/'R11'!L90)</f>
        <v>0</v>
      </c>
      <c r="M91" s="71">
        <f>LN('R11'!M91/'R11'!M90)</f>
        <v>0</v>
      </c>
      <c r="N91" s="71">
        <f>LN('R11'!N91/'R11'!N90)</f>
        <v>1.9934214900817329E-2</v>
      </c>
      <c r="O91" s="71">
        <f>LN('R11'!O91/'R11'!O90)</f>
        <v>1.9934214900817329E-2</v>
      </c>
      <c r="P91" s="71">
        <f>LN('R11'!P91/'R11'!P90)</f>
        <v>2.2599831917240992E-2</v>
      </c>
      <c r="Q91" s="71">
        <f>LN('R11'!Q91/'R11'!Q90)</f>
        <v>1.2583437689505528E-2</v>
      </c>
      <c r="R91" s="71">
        <f>LN('R11'!R91/'R11'!R90)</f>
        <v>6.9224389501717073E-3</v>
      </c>
      <c r="S91" s="71">
        <f>LN('R11'!S91/'R11'!S90)</f>
        <v>1.1879944051744447E-2</v>
      </c>
      <c r="T91" s="71">
        <f>LN('R11'!T91/'R11'!T90)</f>
        <v>5.6721649524663744E-3</v>
      </c>
      <c r="U91" s="71">
        <f>LN('R11'!U91/'R11'!U90)</f>
        <v>0</v>
      </c>
      <c r="V91" s="71">
        <f>LN('R11'!V91/'R11'!V90)</f>
        <v>0</v>
      </c>
      <c r="W91" s="71">
        <f>LN('R11'!W91/'R11'!W90)</f>
        <v>2.7580937519264604E-3</v>
      </c>
      <c r="X91" s="71">
        <f>LN('R11'!X91/'R11'!X90)</f>
        <v>2.7580937519264604E-3</v>
      </c>
      <c r="Y91" s="71">
        <f>LN('R11'!Y91/'R11'!Y90)</f>
        <v>2.8829713676546036E-3</v>
      </c>
      <c r="Z91" s="71">
        <f>LN('R11'!Z91/'R11'!Z90)</f>
        <v>2.4382155766266393E-2</v>
      </c>
      <c r="AA91" s="71">
        <f>LN('R11'!AA91/'R11'!AA90)</f>
        <v>2.4382155766266393E-2</v>
      </c>
      <c r="AB91" s="71">
        <f>LN('R11'!AB91/'R11'!AB90)</f>
        <v>2.647613672969585E-2</v>
      </c>
      <c r="AC91" s="71">
        <f>LN('R11'!AC91/'R11'!AC90)</f>
        <v>1.7084076157295278E-2</v>
      </c>
      <c r="AD91" s="71">
        <f>LN('R11'!AD91/'R11'!AD90)</f>
        <v>1.0392417200856348E-2</v>
      </c>
      <c r="AE91" s="71">
        <f>LN('R11'!AE91/'R11'!AE90)</f>
        <v>1.612242775408133E-2</v>
      </c>
      <c r="AF91" s="71">
        <f>LN('R11'!AF91/'R11'!AF90)</f>
        <v>7.4039996823485558E-3</v>
      </c>
      <c r="AG91" s="71">
        <f>LN('R11'!AG91/'R11'!AG90)</f>
        <v>1.7826406993115701E-3</v>
      </c>
      <c r="AH91" s="71">
        <f>LN('R11'!AH91/'R11'!AH90)</f>
        <v>1.7826406993115701E-3</v>
      </c>
      <c r="AI91" s="71">
        <f>LN('R11'!AI91/'R11'!AI90)</f>
        <v>3.4326797884688103E-3</v>
      </c>
      <c r="AJ91" s="71">
        <f>LN('R11'!AJ91/'R11'!AJ90)</f>
        <v>3.4326797884688103E-3</v>
      </c>
      <c r="AK91" s="71">
        <f>LN('R11'!AK91/'R11'!AK90)</f>
        <v>3.5971401357139483E-3</v>
      </c>
      <c r="AL91" s="71">
        <f>LN('R11'!AL91/'R11'!AL90)</f>
        <v>2.6547407039429854E-2</v>
      </c>
      <c r="AM91" s="71">
        <f>LN('R11'!AM91/'R11'!AM90)</f>
        <v>2.6547407039429854E-2</v>
      </c>
      <c r="AN91" s="71">
        <f>LN('R11'!AN91/'R11'!AN90)</f>
        <v>2.8374416393609374E-2</v>
      </c>
      <c r="AO91" s="71">
        <f>LN('R11'!AO91/'R11'!AO90)</f>
        <v>1.9261759795947041E-2</v>
      </c>
      <c r="AP91" s="71">
        <f>LN('R11'!AP91/'R11'!AP90)</f>
        <v>1.2026324592379952E-2</v>
      </c>
      <c r="AQ91" s="71">
        <f>LN('R11'!AQ91/'R11'!AQ90)</f>
        <v>1.8166414476831119E-2</v>
      </c>
      <c r="AR91" s="71">
        <f>LN('R11'!AR91/'R11'!AR90)</f>
        <v>7.7824698369214915E-3</v>
      </c>
      <c r="AS91" s="71">
        <f>LN('R11'!AS91/'R11'!AS90)</f>
        <v>1.9663469474180645E-3</v>
      </c>
      <c r="AT91" s="71">
        <f>LN('R11'!AT91/'R11'!AT90)</f>
        <v>1.9663469474180645E-3</v>
      </c>
      <c r="AU91" s="71">
        <f>LN('R11'!AU91/'R11'!AU90)</f>
        <v>2.8068877811904054E-3</v>
      </c>
      <c r="AV91" s="71">
        <f>LN('R11'!AV91/'R11'!AV90)</f>
        <v>2.8068877811904054E-3</v>
      </c>
      <c r="AW91" s="71">
        <f>LN('R11'!AW91/'R11'!AW90)</f>
        <v>2.9487037665252643E-3</v>
      </c>
      <c r="AX91" s="71">
        <f>LN('R11'!AX91/'R11'!AX90)</f>
        <v>2.7444909173983005E-2</v>
      </c>
      <c r="AY91" s="71">
        <f>LN('R11'!AY91/'R11'!AY90)</f>
        <v>2.7444909173983005E-2</v>
      </c>
      <c r="AZ91" s="71">
        <f>LN('R11'!AZ91/'R11'!AZ90)</f>
        <v>2.9189840478279036E-2</v>
      </c>
      <c r="BA91" s="71">
        <f>LN('R11'!BA91/'R11'!BA90)</f>
        <v>2.0305832971157501E-2</v>
      </c>
      <c r="BB91" s="71">
        <f>LN('R11'!BB91/'R11'!BB90)</f>
        <v>1.2767348748855717E-2</v>
      </c>
      <c r="BC91" s="71">
        <f>LN('R11'!BC91/'R11'!BC90)</f>
        <v>1.9138049959385811E-2</v>
      </c>
      <c r="BD91" s="71">
        <f>LN('R11'!BD91/'R11'!BD90)</f>
        <v>7.6250618648743941E-3</v>
      </c>
      <c r="BE91" s="71">
        <f>LN('R11'!BE91/'R11'!BE90)</f>
        <v>1.5093275998841274E-3</v>
      </c>
      <c r="BF91" s="71">
        <f>LN('R11'!BF91/'R11'!BF90)</f>
        <v>1.5093275998841274E-3</v>
      </c>
      <c r="BG91" s="71">
        <f>LN('R11'!BG91/'R11'!BG90)</f>
        <v>3.6406890460236561E-3</v>
      </c>
      <c r="BH91" s="71">
        <f>LN('R11'!BH91/'R11'!BH90)</f>
        <v>3.6406890460236561E-3</v>
      </c>
      <c r="BI91" s="71">
        <f>LN('R11'!BI91/'R11'!BI90)</f>
        <v>3.8294857094164129E-3</v>
      </c>
      <c r="BJ91" s="71">
        <f>LN('R11'!BJ91/'R11'!BJ90)</f>
        <v>2.8269621637742388E-2</v>
      </c>
      <c r="BK91" s="71">
        <f>LN('R11'!BK91/'R11'!BK90)</f>
        <v>2.8269621637742388E-2</v>
      </c>
    </row>
    <row r="92" spans="1:63">
      <c r="A92" s="134">
        <v>36656</v>
      </c>
      <c r="B92" s="132"/>
      <c r="C92" s="135">
        <v>34851</v>
      </c>
      <c r="D92" s="71">
        <f>LN('R11'!D92/'R11'!D91)</f>
        <v>4.5825812205417135E-2</v>
      </c>
      <c r="E92" s="71">
        <f>LN('R11'!E92/'R11'!E91)</f>
        <v>1.9476271060620935E-2</v>
      </c>
      <c r="F92" s="71">
        <f>LN('R11'!F92/'R11'!F91)</f>
        <v>1.5160640230681666E-2</v>
      </c>
      <c r="G92" s="71">
        <f>LN('R11'!G92/'R11'!G91)</f>
        <v>1.1347639497537636E-2</v>
      </c>
      <c r="H92" s="71">
        <f>LN('R11'!H92/'R11'!H91)</f>
        <v>1.6234122761883348E-2</v>
      </c>
      <c r="I92" s="71">
        <f>LN('R11'!I92/'R11'!I91)</f>
        <v>6.4935293105483115E-3</v>
      </c>
      <c r="J92" s="71">
        <f>LN('R11'!J92/'R11'!J91)</f>
        <v>6.4935293105483115E-3</v>
      </c>
      <c r="K92" s="71">
        <f>LN('R11'!K92/'R11'!K91)</f>
        <v>6.5640356228066549E-2</v>
      </c>
      <c r="L92" s="71">
        <f>LN('R11'!L92/'R11'!L91)</f>
        <v>3.989890917791962E-2</v>
      </c>
      <c r="M92" s="71">
        <f>LN('R11'!M92/'R11'!M91)</f>
        <v>0</v>
      </c>
      <c r="N92" s="71">
        <f>LN('R11'!N92/'R11'!N91)</f>
        <v>1.3072081567352701E-2</v>
      </c>
      <c r="O92" s="71">
        <f>LN('R11'!O92/'R11'!O91)</f>
        <v>1.3072081567352701E-2</v>
      </c>
      <c r="P92" s="71">
        <f>LN('R11'!P92/'R11'!P91)</f>
        <v>5.5710450494554295E-3</v>
      </c>
      <c r="Q92" s="71">
        <f>LN('R11'!Q92/'R11'!Q91)</f>
        <v>1.6776469323964559E-2</v>
      </c>
      <c r="R92" s="71">
        <f>LN('R11'!R92/'R11'!R91)</f>
        <v>1.3135540094427082E-2</v>
      </c>
      <c r="S92" s="71">
        <f>LN('R11'!S92/'R11'!S91)</f>
        <v>8.9903786738357323E-3</v>
      </c>
      <c r="T92" s="71">
        <f>LN('R11'!T92/'R11'!T91)</f>
        <v>6.7644000885420628E-3</v>
      </c>
      <c r="U92" s="71">
        <f>LN('R11'!U92/'R11'!U91)</f>
        <v>-5.4644944720788485E-3</v>
      </c>
      <c r="V92" s="71">
        <f>LN('R11'!V92/'R11'!V91)</f>
        <v>-5.4644944720788485E-3</v>
      </c>
      <c r="W92" s="71">
        <f>LN('R11'!W92/'R11'!W91)</f>
        <v>6.1401127361834507E-2</v>
      </c>
      <c r="X92" s="71">
        <f>LN('R11'!X92/'R11'!X91)</f>
        <v>3.3906715559565724E-2</v>
      </c>
      <c r="Y92" s="71">
        <f>LN('R11'!Y92/'R11'!Y91)</f>
        <v>-9.2064395261925586E-3</v>
      </c>
      <c r="Z92" s="71">
        <f>LN('R11'!Z92/'R11'!Z91)</f>
        <v>4.0593278043223957E-3</v>
      </c>
      <c r="AA92" s="71">
        <f>LN('R11'!AA92/'R11'!AA91)</f>
        <v>4.0593278043223957E-3</v>
      </c>
      <c r="AB92" s="71">
        <f>LN('R11'!AB92/'R11'!AB91)</f>
        <v>-2.4150988695534957E-3</v>
      </c>
      <c r="AC92" s="71">
        <f>LN('R11'!AC92/'R11'!AC91)</f>
        <v>8.0010811783926862E-3</v>
      </c>
      <c r="AD92" s="71">
        <f>LN('R11'!AD92/'R11'!AD91)</f>
        <v>6.2518826767046969E-3</v>
      </c>
      <c r="AE92" s="71">
        <f>LN('R11'!AE92/'R11'!AE91)</f>
        <v>6.0487825979674802E-4</v>
      </c>
      <c r="AF92" s="71">
        <f>LN('R11'!AF92/'R11'!AF91)</f>
        <v>-2.7380848049627694E-4</v>
      </c>
      <c r="AG92" s="71">
        <f>LN('R11'!AG92/'R11'!AG91)</f>
        <v>-1.48136235628027E-2</v>
      </c>
      <c r="AH92" s="71">
        <f>LN('R11'!AH92/'R11'!AH91)</f>
        <v>-1.48136235628027E-2</v>
      </c>
      <c r="AI92" s="71">
        <f>LN('R11'!AI92/'R11'!AI91)</f>
        <v>5.7846510711121651E-2</v>
      </c>
      <c r="AJ92" s="71">
        <f>LN('R11'!AJ92/'R11'!AJ91)</f>
        <v>2.8708737448452658E-2</v>
      </c>
      <c r="AK92" s="71">
        <f>LN('R11'!AK92/'R11'!AK91)</f>
        <v>-1.7457910203675934E-2</v>
      </c>
      <c r="AL92" s="71">
        <f>LN('R11'!AL92/'R11'!AL91)</f>
        <v>-3.3507041038917272E-3</v>
      </c>
      <c r="AM92" s="71">
        <f>LN('R11'!AM92/'R11'!AM91)</f>
        <v>-3.3507041038917272E-3</v>
      </c>
      <c r="AN92" s="71">
        <f>LN('R11'!AN92/'R11'!AN91)</f>
        <v>-8.9099609858131722E-3</v>
      </c>
      <c r="AO92" s="71">
        <f>LN('R11'!AO92/'R11'!AO91)</f>
        <v>1.2681874904236637E-3</v>
      </c>
      <c r="AP92" s="71">
        <f>LN('R11'!AP92/'R11'!AP91)</f>
        <v>9.88090613736247E-4</v>
      </c>
      <c r="AQ92" s="71">
        <f>LN('R11'!AQ92/'R11'!AQ91)</f>
        <v>-5.8635817992915675E-3</v>
      </c>
      <c r="AR92" s="71">
        <f>LN('R11'!AR92/'R11'!AR91)</f>
        <v>-5.2195530208464782E-3</v>
      </c>
      <c r="AS92" s="71">
        <f>LN('R11'!AS92/'R11'!AS91)</f>
        <v>-2.1701288257524057E-2</v>
      </c>
      <c r="AT92" s="71">
        <f>LN('R11'!AT92/'R11'!AT91)</f>
        <v>-2.1701288257524057E-2</v>
      </c>
      <c r="AU92" s="71">
        <f>LN('R11'!AU92/'R11'!AU91)</f>
        <v>5.7593208876755314E-2</v>
      </c>
      <c r="AV92" s="71">
        <f>LN('R11'!AV92/'R11'!AV91)</f>
        <v>2.690098258449981E-2</v>
      </c>
      <c r="AW92" s="71">
        <f>LN('R11'!AW92/'R11'!AW91)</f>
        <v>-2.2049491815563128E-2</v>
      </c>
      <c r="AX92" s="71">
        <f>LN('R11'!AX92/'R11'!AX91)</f>
        <v>-7.3873454795277127E-3</v>
      </c>
      <c r="AY92" s="71">
        <f>LN('R11'!AY92/'R11'!AY91)</f>
        <v>-7.3873454795277127E-3</v>
      </c>
      <c r="AZ92" s="71">
        <f>LN('R11'!AZ92/'R11'!AZ91)</f>
        <v>-1.2489146488748595E-2</v>
      </c>
      <c r="BA92" s="71">
        <f>LN('R11'!BA92/'R11'!BA91)</f>
        <v>-2.4570711532197849E-3</v>
      </c>
      <c r="BB92" s="71">
        <f>LN('R11'!BB92/'R11'!BB91)</f>
        <v>-1.908760027321561E-3</v>
      </c>
      <c r="BC92" s="71">
        <f>LN('R11'!BC92/'R11'!BC91)</f>
        <v>-9.4791889575706178E-3</v>
      </c>
      <c r="BD92" s="71">
        <f>LN('R11'!BD92/'R11'!BD91)</f>
        <v>-8.1784902625105706E-3</v>
      </c>
      <c r="BE92" s="71">
        <f>LN('R11'!BE92/'R11'!BE91)</f>
        <v>-2.6180815949328456E-2</v>
      </c>
      <c r="BF92" s="71">
        <f>LN('R11'!BF92/'R11'!BF91)</f>
        <v>-2.6180815949328456E-2</v>
      </c>
      <c r="BG92" s="71">
        <f>LN('R11'!BG92/'R11'!BG91)</f>
        <v>5.6892302937794278E-2</v>
      </c>
      <c r="BH92" s="71">
        <f>LN('R11'!BH92/'R11'!BH91)</f>
        <v>2.5408849254498111E-2</v>
      </c>
      <c r="BI92" s="71">
        <f>LN('R11'!BI92/'R11'!BI91)</f>
        <v>-2.5001755650781162E-2</v>
      </c>
      <c r="BJ92" s="71">
        <f>LN('R11'!BJ92/'R11'!BJ91)</f>
        <v>-9.6235693617587256E-3</v>
      </c>
      <c r="BK92" s="71">
        <f>LN('R11'!BK92/'R11'!BK91)</f>
        <v>-9.6235693617587256E-3</v>
      </c>
    </row>
    <row r="93" spans="1:63">
      <c r="A93" s="134">
        <v>36657</v>
      </c>
      <c r="B93" s="132"/>
      <c r="C93" s="135">
        <v>34851</v>
      </c>
      <c r="D93" s="71">
        <f>LN('R11'!D93/'R11'!D92)</f>
        <v>-1.5748356968139168E-2</v>
      </c>
      <c r="E93" s="71">
        <f>LN('R11'!E93/'R11'!E92)</f>
        <v>-1.0440064996683398E-2</v>
      </c>
      <c r="F93" s="71">
        <f>LN('R11'!F93/'R11'!F92)</f>
        <v>-8.1348502062758409E-3</v>
      </c>
      <c r="G93" s="71">
        <f>LN('R11'!G93/'R11'!G92)</f>
        <v>-1.7070115771603701E-2</v>
      </c>
      <c r="H93" s="71">
        <f>LN('R11'!H93/'R11'!H92)</f>
        <v>0</v>
      </c>
      <c r="I93" s="71">
        <f>LN('R11'!I93/'R11'!I92)</f>
        <v>-6.4935293105483427E-3</v>
      </c>
      <c r="J93" s="71">
        <f>LN('R11'!J93/'R11'!J92)</f>
        <v>-6.4935293105483427E-3</v>
      </c>
      <c r="K93" s="71">
        <f>LN('R11'!K93/'R11'!K92)</f>
        <v>0</v>
      </c>
      <c r="L93" s="71">
        <f>LN('R11'!L93/'R11'!L92)</f>
        <v>0</v>
      </c>
      <c r="M93" s="71">
        <f>LN('R11'!M93/'R11'!M92)</f>
        <v>0</v>
      </c>
      <c r="N93" s="71">
        <f>LN('R11'!N93/'R11'!N92)</f>
        <v>0</v>
      </c>
      <c r="O93" s="71">
        <f>LN('R11'!O93/'R11'!O92)</f>
        <v>0</v>
      </c>
      <c r="P93" s="71">
        <f>LN('R11'!P93/'R11'!P92)</f>
        <v>0</v>
      </c>
      <c r="Q93" s="71">
        <f>LN('R11'!Q93/'R11'!Q92)</f>
        <v>-1.0909199100353621E-2</v>
      </c>
      <c r="R93" s="71">
        <f>LN('R11'!R93/'R11'!R92)</f>
        <v>-8.5470605784584083E-3</v>
      </c>
      <c r="S93" s="71">
        <f>LN('R11'!S93/'R11'!S92)</f>
        <v>-1.7361547195900971E-2</v>
      </c>
      <c r="T93" s="71">
        <f>LN('R11'!T93/'R11'!T92)</f>
        <v>0</v>
      </c>
      <c r="U93" s="71">
        <f>LN('R11'!U93/'R11'!U92)</f>
        <v>-6.8728792877620643E-3</v>
      </c>
      <c r="V93" s="71">
        <f>LN('R11'!V93/'R11'!V92)</f>
        <v>-6.8728792877620643E-3</v>
      </c>
      <c r="W93" s="71">
        <f>LN('R11'!W93/'R11'!W92)</f>
        <v>2.3711716912799322E-3</v>
      </c>
      <c r="X93" s="71">
        <f>LN('R11'!X93/'R11'!X92)</f>
        <v>2.4371896849924735E-3</v>
      </c>
      <c r="Y93" s="71">
        <f>LN('R11'!Y93/'R11'!Y92)</f>
        <v>2.6593107180455716E-3</v>
      </c>
      <c r="Z93" s="71">
        <f>LN('R11'!Z93/'R11'!Z92)</f>
        <v>2.6089079742725018E-3</v>
      </c>
      <c r="AA93" s="71">
        <f>LN('R11'!AA93/'R11'!AA92)</f>
        <v>2.6089079742725018E-3</v>
      </c>
      <c r="AB93" s="71">
        <f>LN('R11'!AB93/'R11'!AB92)</f>
        <v>2.2123511281615946E-3</v>
      </c>
      <c r="AC93" s="71">
        <f>LN('R11'!AC93/'R11'!AC92)</f>
        <v>-9.0646049641476718E-3</v>
      </c>
      <c r="AD93" s="71">
        <f>LN('R11'!AD93/'R11'!AD92)</f>
        <v>-7.0820744124878631E-3</v>
      </c>
      <c r="AE93" s="71">
        <f>LN('R11'!AE93/'R11'!AE92)</f>
        <v>-1.5680694556454121E-2</v>
      </c>
      <c r="AF93" s="71">
        <f>LN('R11'!AF93/'R11'!AF92)</f>
        <v>1.9699318909389969E-3</v>
      </c>
      <c r="AG93" s="71">
        <f>LN('R11'!AG93/'R11'!AG92)</f>
        <v>-4.8728541844855165E-3</v>
      </c>
      <c r="AH93" s="71">
        <f>LN('R11'!AH93/'R11'!AH92)</f>
        <v>-4.8728541844855165E-3</v>
      </c>
      <c r="AI93" s="71">
        <f>LN('R11'!AI93/'R11'!AI92)</f>
        <v>5.4931391886172331E-3</v>
      </c>
      <c r="AJ93" s="71">
        <f>LN('R11'!AJ93/'R11'!AJ92)</f>
        <v>5.655093334865662E-3</v>
      </c>
      <c r="AK93" s="71">
        <f>LN('R11'!AK93/'R11'!AK92)</f>
        <v>6.2038144433138268E-3</v>
      </c>
      <c r="AL93" s="71">
        <f>LN('R11'!AL93/'R11'!AL92)</f>
        <v>5.5084646403980994E-3</v>
      </c>
      <c r="AM93" s="71">
        <f>LN('R11'!AM93/'R11'!AM92)</f>
        <v>5.5084646403980994E-3</v>
      </c>
      <c r="AN93" s="71">
        <f>LN('R11'!AN93/'R11'!AN92)</f>
        <v>4.6328094224628857E-3</v>
      </c>
      <c r="AO93" s="71">
        <f>LN('R11'!AO93/'R11'!AO92)</f>
        <v>-7.3531483184703919E-3</v>
      </c>
      <c r="AP93" s="71">
        <f>LN('R11'!AP93/'R11'!AP92)</f>
        <v>-5.7252484398034389E-3</v>
      </c>
      <c r="AQ93" s="71">
        <f>LN('R11'!AQ93/'R11'!AQ92)</f>
        <v>-1.4147761554032188E-2</v>
      </c>
      <c r="AR93" s="71">
        <f>LN('R11'!AR93/'R11'!AR92)</f>
        <v>3.243241956498184E-3</v>
      </c>
      <c r="AS93" s="71">
        <f>LN('R11'!AS93/'R11'!AS92)</f>
        <v>-3.6643043972565976E-3</v>
      </c>
      <c r="AT93" s="71">
        <f>LN('R11'!AT93/'R11'!AT92)</f>
        <v>-3.6643043972565976E-3</v>
      </c>
      <c r="AU93" s="71">
        <f>LN('R11'!AU93/'R11'!AU92)</f>
        <v>5.9007398094846567E-3</v>
      </c>
      <c r="AV93" s="71">
        <f>LN('R11'!AV93/'R11'!AV92)</f>
        <v>6.0840962290286058E-3</v>
      </c>
      <c r="AW93" s="71">
        <f>LN('R11'!AW93/'R11'!AW92)</f>
        <v>6.7095647163585518E-3</v>
      </c>
      <c r="AX93" s="71">
        <f>LN('R11'!AX93/'R11'!AX92)</f>
        <v>5.9045025858025469E-3</v>
      </c>
      <c r="AY93" s="71">
        <f>LN('R11'!AY93/'R11'!AY92)</f>
        <v>5.9045025858025469E-3</v>
      </c>
      <c r="AZ93" s="71">
        <f>LN('R11'!AZ93/'R11'!AZ92)</f>
        <v>4.9269575503038615E-3</v>
      </c>
      <c r="BA93" s="71">
        <f>LN('R11'!BA93/'R11'!BA92)</f>
        <v>-7.6253833127565137E-3</v>
      </c>
      <c r="BB93" s="71">
        <f>LN('R11'!BB93/'R11'!BB92)</f>
        <v>-5.9170553306626119E-3</v>
      </c>
      <c r="BC93" s="71">
        <f>LN('R11'!BC93/'R11'!BC92)</f>
        <v>-1.4506831708135397E-2</v>
      </c>
      <c r="BD93" s="71">
        <f>LN('R11'!BD93/'R11'!BD92)</f>
        <v>3.3992399988032069E-3</v>
      </c>
      <c r="BE93" s="71">
        <f>LN('R11'!BE93/'R11'!BE92)</f>
        <v>-3.8141303322705771E-3</v>
      </c>
      <c r="BF93" s="71">
        <f>LN('R11'!BF93/'R11'!BF92)</f>
        <v>-3.8141303322705771E-3</v>
      </c>
      <c r="BG93" s="71">
        <f>LN('R11'!BG93/'R11'!BG92)</f>
        <v>5.7329758399367898E-3</v>
      </c>
      <c r="BH93" s="71">
        <f>LN('R11'!BH93/'R11'!BH92)</f>
        <v>5.9157997341241601E-3</v>
      </c>
      <c r="BI93" s="71">
        <f>LN('R11'!BI93/'R11'!BI92)</f>
        <v>6.5416358730726112E-3</v>
      </c>
      <c r="BJ93" s="71">
        <f>LN('R11'!BJ93/'R11'!BJ92)</f>
        <v>5.7629617814305163E-3</v>
      </c>
      <c r="BK93" s="71">
        <f>LN('R11'!BK93/'R11'!BK92)</f>
        <v>5.7629617814305163E-3</v>
      </c>
    </row>
    <row r="94" spans="1:63">
      <c r="A94" s="134">
        <v>36658</v>
      </c>
      <c r="B94" s="132"/>
      <c r="C94" s="135">
        <v>34851</v>
      </c>
      <c r="D94" s="71">
        <f>LN('R11'!D94/'R11'!D93)</f>
        <v>7.1458963982145046E-2</v>
      </c>
      <c r="E94" s="71">
        <f>LN('R11'!E94/'R11'!E93)</f>
        <v>3.39015516756812E-2</v>
      </c>
      <c r="F94" s="71">
        <f>LN('R11'!F94/'R11'!F93)</f>
        <v>2.6483988874472342E-2</v>
      </c>
      <c r="G94" s="71">
        <f>LN('R11'!G94/'R11'!G93)</f>
        <v>3.2465801249577077E-2</v>
      </c>
      <c r="H94" s="71">
        <f>LN('R11'!H94/'R11'!H93)</f>
        <v>3.1698374987191198E-2</v>
      </c>
      <c r="I94" s="71">
        <f>LN('R11'!I94/'R11'!I93)</f>
        <v>1.9355442952956072E-2</v>
      </c>
      <c r="J94" s="71">
        <f>LN('R11'!J94/'R11'!J93)</f>
        <v>1.9355442952956072E-2</v>
      </c>
      <c r="K94" s="71">
        <f>LN('R11'!K94/'R11'!K93)</f>
        <v>0</v>
      </c>
      <c r="L94" s="71">
        <f>LN('R11'!L94/'R11'!L93)</f>
        <v>0</v>
      </c>
      <c r="M94" s="71">
        <f>LN('R11'!M94/'R11'!M93)</f>
        <v>0</v>
      </c>
      <c r="N94" s="71">
        <f>LN('R11'!N94/'R11'!N93)</f>
        <v>1.6742181143073628E-2</v>
      </c>
      <c r="O94" s="71">
        <f>LN('R11'!O94/'R11'!O93)</f>
        <v>1.6742181143073628E-2</v>
      </c>
      <c r="P94" s="71">
        <f>LN('R11'!P94/'R11'!P93)</f>
        <v>1.4341117270657754E-2</v>
      </c>
      <c r="Q94" s="71">
        <f>LN('R11'!Q94/'R11'!Q93)</f>
        <v>2.527210310071511E-2</v>
      </c>
      <c r="R94" s="71">
        <f>LN('R11'!R94/'R11'!R93)</f>
        <v>1.9830678180485714E-2</v>
      </c>
      <c r="S94" s="71">
        <f>LN('R11'!S94/'R11'!S93)</f>
        <v>2.4222637575846209E-2</v>
      </c>
      <c r="T94" s="71">
        <f>LN('R11'!T94/'R11'!T93)</f>
        <v>2.770260254933575E-2</v>
      </c>
      <c r="U94" s="71">
        <f>LN('R11'!U94/'R11'!U93)</f>
        <v>1.3698844358161927E-2</v>
      </c>
      <c r="V94" s="71">
        <f>LN('R11'!V94/'R11'!V93)</f>
        <v>1.3698844358161927E-2</v>
      </c>
      <c r="W94" s="71">
        <f>LN('R11'!W94/'R11'!W93)</f>
        <v>-5.901615672354539E-3</v>
      </c>
      <c r="X94" s="71">
        <f>LN('R11'!X94/'R11'!X93)</f>
        <v>-6.0662266551331535E-3</v>
      </c>
      <c r="Y94" s="71">
        <f>LN('R11'!Y94/'R11'!Y93)</f>
        <v>-6.6201882203122614E-3</v>
      </c>
      <c r="Z94" s="71">
        <f>LN('R11'!Z94/'R11'!Z93)</f>
        <v>1.2559039105633333E-2</v>
      </c>
      <c r="AA94" s="71">
        <f>LN('R11'!AA94/'R11'!AA93)</f>
        <v>1.2559039105633333E-2</v>
      </c>
      <c r="AB94" s="71">
        <f>LN('R11'!AB94/'R11'!AB93)</f>
        <v>1.0662289158803216E-2</v>
      </c>
      <c r="AC94" s="71">
        <f>LN('R11'!AC94/'R11'!AC93)</f>
        <v>2.2344902335836882E-2</v>
      </c>
      <c r="AD94" s="71">
        <f>LN('R11'!AD94/'R11'!AD93)</f>
        <v>1.7483090945891365E-2</v>
      </c>
      <c r="AE94" s="71">
        <f>LN('R11'!AE94/'R11'!AE93)</f>
        <v>2.1405034790043121E-2</v>
      </c>
      <c r="AF94" s="71">
        <f>LN('R11'!AF94/'R11'!AF93)</f>
        <v>2.5895344114357139E-2</v>
      </c>
      <c r="AG94" s="71">
        <f>LN('R11'!AG94/'R11'!AG93)</f>
        <v>1.0536263645293618E-2</v>
      </c>
      <c r="AH94" s="71">
        <f>LN('R11'!AH94/'R11'!AH93)</f>
        <v>1.0536263645293618E-2</v>
      </c>
      <c r="AI94" s="71">
        <f>LN('R11'!AI94/'R11'!AI93)</f>
        <v>-9.8125628654455645E-3</v>
      </c>
      <c r="AJ94" s="71">
        <f>LN('R11'!AJ94/'R11'!AJ93)</f>
        <v>-1.0102511360811969E-2</v>
      </c>
      <c r="AK94" s="71">
        <f>LN('R11'!AK94/'R11'!AK93)</f>
        <v>-1.1085169524244293E-2</v>
      </c>
      <c r="AL94" s="71">
        <f>LN('R11'!AL94/'R11'!AL93)</f>
        <v>1.0350507491116991E-2</v>
      </c>
      <c r="AM94" s="71">
        <f>LN('R11'!AM94/'R11'!AM93)</f>
        <v>1.0350507491116991E-2</v>
      </c>
      <c r="AN94" s="71">
        <f>LN('R11'!AN94/'R11'!AN93)</f>
        <v>8.7160753294833176E-3</v>
      </c>
      <c r="AO94" s="71">
        <f>LN('R11'!AO94/'R11'!AO93)</f>
        <v>2.1351547602491066E-2</v>
      </c>
      <c r="AP94" s="71">
        <f>LN('R11'!AP94/'R11'!AP93)</f>
        <v>1.6650243868698573E-2</v>
      </c>
      <c r="AQ94" s="71">
        <f>LN('R11'!AQ94/'R11'!AQ93)</f>
        <v>2.0440261511380821E-2</v>
      </c>
      <c r="AR94" s="71">
        <f>LN('R11'!AR94/'R11'!AR93)</f>
        <v>2.571508706736636E-2</v>
      </c>
      <c r="AS94" s="71">
        <f>LN('R11'!AS94/'R11'!AS93)</f>
        <v>9.4465774633312113E-3</v>
      </c>
      <c r="AT94" s="71">
        <f>LN('R11'!AT94/'R11'!AT93)</f>
        <v>9.4465774633312113E-3</v>
      </c>
      <c r="AU94" s="71">
        <f>LN('R11'!AU94/'R11'!AU93)</f>
        <v>-1.0934435852296583E-2</v>
      </c>
      <c r="AV94" s="71">
        <f>LN('R11'!AV94/'R11'!AV93)</f>
        <v>-1.1275090860343463E-2</v>
      </c>
      <c r="AW94" s="71">
        <f>LN('R11'!AW94/'R11'!AW93)</f>
        <v>-1.2437542347409127E-2</v>
      </c>
      <c r="AX94" s="71">
        <f>LN('R11'!AX94/'R11'!AX93)</f>
        <v>1.0594249572021762E-2</v>
      </c>
      <c r="AY94" s="71">
        <f>LN('R11'!AY94/'R11'!AY93)</f>
        <v>1.0594249572021762E-2</v>
      </c>
      <c r="AZ94" s="71">
        <f>LN('R11'!AZ94/'R11'!AZ93)</f>
        <v>8.8523107858875585E-3</v>
      </c>
      <c r="BA94" s="71">
        <f>LN('R11'!BA94/'R11'!BA93)</f>
        <v>2.2264661984925688E-2</v>
      </c>
      <c r="BB94" s="71">
        <f>LN('R11'!BB94/'R11'!BB93)</f>
        <v>1.7304905355257447E-2</v>
      </c>
      <c r="BC94" s="71">
        <f>LN('R11'!BC94/'R11'!BC93)</f>
        <v>2.1300708535907528E-2</v>
      </c>
      <c r="BD94" s="71">
        <f>LN('R11'!BD94/'R11'!BD93)</f>
        <v>2.6546704420727246E-2</v>
      </c>
      <c r="BE94" s="71">
        <f>LN('R11'!BE94/'R11'!BE93)</f>
        <v>9.6938035545303357E-3</v>
      </c>
      <c r="BF94" s="71">
        <f>LN('R11'!BF94/'R11'!BF93)</f>
        <v>9.6938035545303357E-3</v>
      </c>
      <c r="BG94" s="71">
        <f>LN('R11'!BG94/'R11'!BG93)</f>
        <v>-1.0091879483162921E-2</v>
      </c>
      <c r="BH94" s="71">
        <f>LN('R11'!BH94/'R11'!BH93)</f>
        <v>-1.041443391410639E-2</v>
      </c>
      <c r="BI94" s="71">
        <f>LN('R11'!BI94/'R11'!BI93)</f>
        <v>-1.151893198921454E-2</v>
      </c>
      <c r="BJ94" s="71">
        <f>LN('R11'!BJ94/'R11'!BJ93)</f>
        <v>1.1188373113162307E-2</v>
      </c>
      <c r="BK94" s="71">
        <f>LN('R11'!BK94/'R11'!BK93)</f>
        <v>1.1188373113162307E-2</v>
      </c>
    </row>
    <row r="95" spans="1:63">
      <c r="A95" s="134">
        <v>36661</v>
      </c>
      <c r="B95" s="132"/>
      <c r="C95" s="135">
        <v>34851</v>
      </c>
      <c r="D95" s="71">
        <f>LN('R11'!D95/'R11'!D94)</f>
        <v>8.0421567310574218E-2</v>
      </c>
      <c r="E95" s="71">
        <f>LN('R11'!E95/'R11'!E94)</f>
        <v>3.2088314551500449E-2</v>
      </c>
      <c r="F95" s="71">
        <f>LN('R11'!F95/'R11'!F94)</f>
        <v>4.7165468442430136E-2</v>
      </c>
      <c r="G95" s="71">
        <f>LN('R11'!G95/'R11'!G94)</f>
        <v>1.0362787035546658E-2</v>
      </c>
      <c r="H95" s="71">
        <f>LN('R11'!H95/'R11'!H94)</f>
        <v>1.5480185287899299E-2</v>
      </c>
      <c r="I95" s="71">
        <f>LN('R11'!I95/'R11'!I94)</f>
        <v>1.8987912244691381E-2</v>
      </c>
      <c r="J95" s="71">
        <f>LN('R11'!J95/'R11'!J94)</f>
        <v>1.8987912244691381E-2</v>
      </c>
      <c r="K95" s="71">
        <f>LN('R11'!K95/'R11'!K94)</f>
        <v>1.8880359449111185E-2</v>
      </c>
      <c r="L95" s="71">
        <f>LN('R11'!L95/'R11'!L94)</f>
        <v>3.2074590447169718E-2</v>
      </c>
      <c r="M95" s="71">
        <f>LN('R11'!M95/'R11'!M94)</f>
        <v>2.7895811636946696E-2</v>
      </c>
      <c r="N95" s="71">
        <f>LN('R11'!N95/'R11'!N94)</f>
        <v>-3.8387763071656015E-3</v>
      </c>
      <c r="O95" s="71">
        <f>LN('R11'!O95/'R11'!O94)</f>
        <v>4.005541725005958E-2</v>
      </c>
      <c r="P95" s="71">
        <f>LN('R11'!P95/'R11'!P94)</f>
        <v>3.444904689877426E-2</v>
      </c>
      <c r="Q95" s="71">
        <f>LN('R11'!Q95/'R11'!Q94)</f>
        <v>3.1581572050298837E-2</v>
      </c>
      <c r="R95" s="71">
        <f>LN('R11'!R95/'R11'!R94)</f>
        <v>4.9257563102923646E-2</v>
      </c>
      <c r="S95" s="71">
        <f>LN('R11'!S95/'R11'!S94)</f>
        <v>6.8143364197301879E-3</v>
      </c>
      <c r="T95" s="71">
        <f>LN('R11'!T95/'R11'!T94)</f>
        <v>0</v>
      </c>
      <c r="U95" s="71">
        <f>LN('R11'!U95/'R11'!U94)</f>
        <v>0</v>
      </c>
      <c r="V95" s="71">
        <f>LN('R11'!V95/'R11'!V94)</f>
        <v>0</v>
      </c>
      <c r="W95" s="71">
        <f>LN('R11'!W95/'R11'!W94)</f>
        <v>9.7231912065829564E-3</v>
      </c>
      <c r="X95" s="71">
        <f>LN('R11'!X95/'R11'!X94)</f>
        <v>2.3748340919909593E-2</v>
      </c>
      <c r="Y95" s="71">
        <f>LN('R11'!Y95/'R11'!Y94)</f>
        <v>1.8428495382862693E-2</v>
      </c>
      <c r="Z95" s="71">
        <f>LN('R11'!Z95/'R11'!Z94)</f>
        <v>-1.3888466684845543E-2</v>
      </c>
      <c r="AA95" s="71">
        <f>LN('R11'!AA95/'R11'!AA94)</f>
        <v>3.3243130265234351E-2</v>
      </c>
      <c r="AB95" s="71">
        <f>LN('R11'!AB95/'R11'!AB94)</f>
        <v>2.8319248505001848E-2</v>
      </c>
      <c r="AC95" s="71">
        <f>LN('R11'!AC95/'R11'!AC94)</f>
        <v>2.9872821588557214E-2</v>
      </c>
      <c r="AD95" s="71">
        <f>LN('R11'!AD95/'R11'!AD94)</f>
        <v>4.8146701072989836E-2</v>
      </c>
      <c r="AE95" s="71">
        <f>LN('R11'!AE95/'R11'!AE94)</f>
        <v>4.7758431331881247E-3</v>
      </c>
      <c r="AF95" s="71">
        <f>LN('R11'!AF95/'R11'!AF94)</f>
        <v>-7.8846255362959305E-3</v>
      </c>
      <c r="AG95" s="71">
        <f>LN('R11'!AG95/'R11'!AG94)</f>
        <v>-9.9533209730412932E-3</v>
      </c>
      <c r="AH95" s="71">
        <f>LN('R11'!AH95/'R11'!AH94)</f>
        <v>-9.9533209730412932E-3</v>
      </c>
      <c r="AI95" s="71">
        <f>LN('R11'!AI95/'R11'!AI94)</f>
        <v>4.3707279373309971E-3</v>
      </c>
      <c r="AJ95" s="71">
        <f>LN('R11'!AJ95/'R11'!AJ94)</f>
        <v>1.9174478766201413E-2</v>
      </c>
      <c r="AK95" s="71">
        <f>LN('R11'!AK95/'R11'!AK94)</f>
        <v>1.3017185616317498E-2</v>
      </c>
      <c r="AL95" s="71">
        <f>LN('R11'!AL95/'R11'!AL94)</f>
        <v>-2.0286988573319474E-2</v>
      </c>
      <c r="AM95" s="71">
        <f>LN('R11'!AM95/'R11'!AM94)</f>
        <v>2.9697250388835948E-2</v>
      </c>
      <c r="AN95" s="71">
        <f>LN('R11'!AN95/'R11'!AN94)</f>
        <v>2.5086250643180586E-2</v>
      </c>
      <c r="AO95" s="71">
        <f>LN('R11'!AO95/'R11'!AO94)</f>
        <v>2.8799675695335356E-2</v>
      </c>
      <c r="AP95" s="71">
        <f>LN('R11'!AP95/'R11'!AP94)</f>
        <v>4.7547821622167065E-2</v>
      </c>
      <c r="AQ95" s="71">
        <f>LN('R11'!AQ95/'R11'!AQ94)</f>
        <v>3.3353840839255131E-3</v>
      </c>
      <c r="AR95" s="71">
        <f>LN('R11'!AR95/'R11'!AR94)</f>
        <v>-1.2724959562885272E-2</v>
      </c>
      <c r="AS95" s="71">
        <f>LN('R11'!AS95/'R11'!AS94)</f>
        <v>-1.6263988861885272E-2</v>
      </c>
      <c r="AT95" s="71">
        <f>LN('R11'!AT95/'R11'!AT94)</f>
        <v>-1.6263988861885272E-2</v>
      </c>
      <c r="AU95" s="71">
        <f>LN('R11'!AU95/'R11'!AU94)</f>
        <v>-7.1516799009302087E-4</v>
      </c>
      <c r="AV95" s="71">
        <f>LN('R11'!AV95/'R11'!AV94)</f>
        <v>1.4817516953775717E-2</v>
      </c>
      <c r="AW95" s="71">
        <f>LN('R11'!AW95/'R11'!AW94)</f>
        <v>7.8008338752409605E-3</v>
      </c>
      <c r="AX95" s="71">
        <f>LN('R11'!AX95/'R11'!AX94)</f>
        <v>-2.6340060465725693E-2</v>
      </c>
      <c r="AY95" s="71">
        <f>LN('R11'!AY95/'R11'!AY94)</f>
        <v>2.6352122782342766E-2</v>
      </c>
      <c r="AZ95" s="71">
        <f>LN('R11'!AZ95/'R11'!AZ94)</f>
        <v>2.2085635395125845E-2</v>
      </c>
      <c r="BA95" s="71">
        <f>LN('R11'!BA95/'R11'!BA94)</f>
        <v>2.7795108414944644E-2</v>
      </c>
      <c r="BB95" s="71">
        <f>LN('R11'!BB95/'R11'!BB94)</f>
        <v>4.6991156540525894E-2</v>
      </c>
      <c r="BC95" s="71">
        <f>LN('R11'!BC95/'R11'!BC94)</f>
        <v>1.9882183191310206E-3</v>
      </c>
      <c r="BD95" s="71">
        <f>LN('R11'!BD95/'R11'!BD94)</f>
        <v>-1.7161871386264651E-2</v>
      </c>
      <c r="BE95" s="71">
        <f>LN('R11'!BE95/'R11'!BE94)</f>
        <v>-2.2188640760225472E-2</v>
      </c>
      <c r="BF95" s="71">
        <f>LN('R11'!BF95/'R11'!BF94)</f>
        <v>-2.2188640760225472E-2</v>
      </c>
      <c r="BG95" s="71">
        <f>LN('R11'!BG95/'R11'!BG94)</f>
        <v>-3.2061029789478054E-3</v>
      </c>
      <c r="BH95" s="71">
        <f>LN('R11'!BH95/'R11'!BH94)</f>
        <v>1.2679715143483714E-2</v>
      </c>
      <c r="BI95" s="71">
        <f>LN('R11'!BI95/'R11'!BI94)</f>
        <v>5.2190269495560786E-3</v>
      </c>
      <c r="BJ95" s="71">
        <f>LN('R11'!BJ95/'R11'!BJ94)</f>
        <v>-3.0128522717255978E-2</v>
      </c>
      <c r="BK95" s="71">
        <f>LN('R11'!BK95/'R11'!BK94)</f>
        <v>2.4263103444674368E-2</v>
      </c>
    </row>
    <row r="96" spans="1:63">
      <c r="A96" s="134">
        <v>36662</v>
      </c>
      <c r="B96" s="132"/>
      <c r="C96" s="135">
        <v>34851</v>
      </c>
      <c r="D96" s="71">
        <f>LN('R11'!D96/'R11'!D95)</f>
        <v>1.8018505502678212E-2</v>
      </c>
      <c r="E96" s="71">
        <f>LN('R11'!E96/'R11'!E95)</f>
        <v>0.10451805562484812</v>
      </c>
      <c r="F96" s="71">
        <f>LN('R11'!F96/'R11'!F95)</f>
        <v>6.1485083650680679E-2</v>
      </c>
      <c r="G96" s="71">
        <f>LN('R11'!G96/'R11'!G95)</f>
        <v>9.9363186131919565E-2</v>
      </c>
      <c r="H96" s="71">
        <f>LN('R11'!H96/'R11'!H95)</f>
        <v>1.8767986841859149E-2</v>
      </c>
      <c r="I96" s="71">
        <f>LN('R11'!I96/'R11'!I95)</f>
        <v>1.5552413007484785E-2</v>
      </c>
      <c r="J96" s="71">
        <f>LN('R11'!J96/'R11'!J95)</f>
        <v>1.5552413007484785E-2</v>
      </c>
      <c r="K96" s="71">
        <f>LN('R11'!K96/'R11'!K95)</f>
        <v>-2.4968801985872659E-3</v>
      </c>
      <c r="L96" s="71">
        <f>LN('R11'!L96/'R11'!L95)</f>
        <v>-8.8776740320174533E-3</v>
      </c>
      <c r="M96" s="71">
        <f>LN('R11'!M96/'R11'!M95)</f>
        <v>3.7791271715505323E-2</v>
      </c>
      <c r="N96" s="71">
        <f>LN('R11'!N96/'R11'!N95)</f>
        <v>5.6089466651043578E-2</v>
      </c>
      <c r="O96" s="71">
        <f>LN('R11'!O96/'R11'!O95)</f>
        <v>3.6148514116311148E-2</v>
      </c>
      <c r="P96" s="71">
        <f>LN('R11'!P96/'R11'!P95)</f>
        <v>4.1456713678346128E-2</v>
      </c>
      <c r="Q96" s="71">
        <f>LN('R11'!Q96/'R11'!Q95)</f>
        <v>4.2271720361819712E-2</v>
      </c>
      <c r="R96" s="71">
        <f>LN('R11'!R96/'R11'!R95)</f>
        <v>9.3023926623134103E-3</v>
      </c>
      <c r="S96" s="71">
        <f>LN('R11'!S96/'R11'!S95)</f>
        <v>4.1568744495555823E-2</v>
      </c>
      <c r="T96" s="71">
        <f>LN('R11'!T96/'R11'!T95)</f>
        <v>1.0869672236903891E-2</v>
      </c>
      <c r="U96" s="71">
        <f>LN('R11'!U96/'R11'!U95)</f>
        <v>6.7796869853787691E-3</v>
      </c>
      <c r="V96" s="71">
        <f>LN('R11'!V96/'R11'!V95)</f>
        <v>6.7796869853787691E-3</v>
      </c>
      <c r="W96" s="71">
        <f>LN('R11'!W96/'R11'!W95)</f>
        <v>-3.5618474932183827E-2</v>
      </c>
      <c r="X96" s="71">
        <f>LN('R11'!X96/'R11'!X95)</f>
        <v>-4.3220447936761171E-2</v>
      </c>
      <c r="Y96" s="71">
        <f>LN('R11'!Y96/'R11'!Y95)</f>
        <v>6.0301818777673188E-3</v>
      </c>
      <c r="Z96" s="71">
        <f>LN('R11'!Z96/'R11'!Z95)</f>
        <v>3.0384848114518137E-2</v>
      </c>
      <c r="AA96" s="71">
        <f>LN('R11'!AA96/'R11'!AA95)</f>
        <v>9.6534672316392137E-3</v>
      </c>
      <c r="AB96" s="71">
        <f>LN('R11'!AB96/'R11'!AB95)</f>
        <v>1.9328637940727415E-2</v>
      </c>
      <c r="AC96" s="71">
        <f>LN('R11'!AC96/'R11'!AC95)</f>
        <v>1.4334937548917761E-2</v>
      </c>
      <c r="AD96" s="71">
        <f>LN('R11'!AD96/'R11'!AD95)</f>
        <v>-1.3309860988810901E-2</v>
      </c>
      <c r="AE96" s="71">
        <f>LN('R11'!AE96/'R11'!AE95)</f>
        <v>1.4089305045636867E-2</v>
      </c>
      <c r="AF96" s="71">
        <f>LN('R11'!AF96/'R11'!AF95)</f>
        <v>-1.2393038189958915E-3</v>
      </c>
      <c r="AG96" s="71">
        <f>LN('R11'!AG96/'R11'!AG95)</f>
        <v>-8.9292805342583211E-3</v>
      </c>
      <c r="AH96" s="71">
        <f>LN('R11'!AH96/'R11'!AH95)</f>
        <v>-8.9292805342583211E-3</v>
      </c>
      <c r="AI96" s="71">
        <f>LN('R11'!AI96/'R11'!AI95)</f>
        <v>-3.9393268143738135E-2</v>
      </c>
      <c r="AJ96" s="71">
        <f>LN('R11'!AJ96/'R11'!AJ95)</f>
        <v>-4.7588251788098439E-2</v>
      </c>
      <c r="AK96" s="71">
        <f>LN('R11'!AK96/'R11'!AK95)</f>
        <v>4.9706061255847533E-3</v>
      </c>
      <c r="AL96" s="71">
        <f>LN('R11'!AL96/'R11'!AL95)</f>
        <v>3.1531189638477813E-2</v>
      </c>
      <c r="AM96" s="71">
        <f>LN('R11'!AM96/'R11'!AM95)</f>
        <v>9.5309349001286223E-3</v>
      </c>
      <c r="AN96" s="71">
        <f>LN('R11'!AN96/'R11'!AN95)</f>
        <v>1.9707016771449128E-2</v>
      </c>
      <c r="AO96" s="71">
        <f>LN('R11'!AO96/'R11'!AO95)</f>
        <v>1.1768419272045758E-2</v>
      </c>
      <c r="AP96" s="71">
        <f>LN('R11'!AP96/'R11'!AP95)</f>
        <v>-1.56986449042191E-2</v>
      </c>
      <c r="AQ96" s="71">
        <f>LN('R11'!AQ96/'R11'!AQ95)</f>
        <v>1.156314782045343E-2</v>
      </c>
      <c r="AR96" s="71">
        <f>LN('R11'!AR96/'R11'!AR95)</f>
        <v>-3.3010629226998912E-4</v>
      </c>
      <c r="AS96" s="71">
        <f>LN('R11'!AS96/'R11'!AS95)</f>
        <v>-8.2449977317817884E-3</v>
      </c>
      <c r="AT96" s="71">
        <f>LN('R11'!AT96/'R11'!AT95)</f>
        <v>-8.2449977317817884E-3</v>
      </c>
      <c r="AU96" s="71">
        <f>LN('R11'!AU96/'R11'!AU95)</f>
        <v>-3.6596952599196396E-2</v>
      </c>
      <c r="AV96" s="71">
        <f>LN('R11'!AV96/'R11'!AV95)</f>
        <v>-4.5214339832065215E-2</v>
      </c>
      <c r="AW96" s="71">
        <f>LN('R11'!AW96/'R11'!AW95)</f>
        <v>1.0849545394924007E-2</v>
      </c>
      <c r="AX96" s="71">
        <f>LN('R11'!AX96/'R11'!AX95)</f>
        <v>3.8318165240444728E-2</v>
      </c>
      <c r="AY96" s="71">
        <f>LN('R11'!AY96/'R11'!AY95)</f>
        <v>1.494682701689944E-2</v>
      </c>
      <c r="AZ96" s="71">
        <f>LN('R11'!AZ96/'R11'!AZ95)</f>
        <v>2.465824973784371E-2</v>
      </c>
      <c r="BA96" s="71">
        <f>LN('R11'!BA96/'R11'!BA95)</f>
        <v>1.3894266472476701E-2</v>
      </c>
      <c r="BB96" s="71">
        <f>LN('R11'!BB96/'R11'!BB95)</f>
        <v>-1.436010099651394E-2</v>
      </c>
      <c r="BC96" s="71">
        <f>LN('R11'!BC96/'R11'!BC95)</f>
        <v>1.364845265573535E-2</v>
      </c>
      <c r="BD96" s="71">
        <f>LN('R11'!BD96/'R11'!BD95)</f>
        <v>2.9518316085943787E-3</v>
      </c>
      <c r="BE96" s="71">
        <f>LN('R11'!BE96/'R11'!BE95)</f>
        <v>-4.4048455857897025E-3</v>
      </c>
      <c r="BF96" s="71">
        <f>LN('R11'!BF96/'R11'!BF95)</f>
        <v>-4.4048455857897025E-3</v>
      </c>
      <c r="BG96" s="71">
        <f>LN('R11'!BG96/'R11'!BG95)</f>
        <v>-3.4553884338535228E-2</v>
      </c>
      <c r="BH96" s="71">
        <f>LN('R11'!BH96/'R11'!BH95)</f>
        <v>-4.3359971453738926E-2</v>
      </c>
      <c r="BI96" s="71">
        <f>LN('R11'!BI96/'R11'!BI95)</f>
        <v>1.4481696635665229E-2</v>
      </c>
      <c r="BJ96" s="71">
        <f>LN('R11'!BJ96/'R11'!BJ95)</f>
        <v>4.1564165874400184E-2</v>
      </c>
      <c r="BK96" s="71">
        <f>LN('R11'!BK96/'R11'!BK95)</f>
        <v>1.7353786330984527E-2</v>
      </c>
    </row>
    <row r="97" spans="1:63">
      <c r="A97" s="134">
        <v>36663</v>
      </c>
      <c r="B97" s="132"/>
      <c r="C97" s="135">
        <v>34851</v>
      </c>
      <c r="D97" s="71">
        <f>LN('R11'!D97/'R11'!D96)</f>
        <v>1.7699577099400857E-2</v>
      </c>
      <c r="E97" s="71">
        <f>LN('R11'!E97/'R11'!E96)</f>
        <v>2.3736279898830735E-2</v>
      </c>
      <c r="F97" s="71">
        <f>LN('R11'!F97/'R11'!F96)</f>
        <v>1.9182819416774122E-2</v>
      </c>
      <c r="G97" s="71">
        <f>LN('R11'!G97/'R11'!G96)</f>
        <v>2.0327155080731501E-2</v>
      </c>
      <c r="H97" s="71">
        <f>LN('R11'!H97/'R11'!H96)</f>
        <v>2.9705154413915694E-2</v>
      </c>
      <c r="I97" s="71">
        <f>LN('R11'!I97/'R11'!I96)</f>
        <v>3.0397477184370948E-2</v>
      </c>
      <c r="J97" s="71">
        <f>LN('R11'!J97/'R11'!J96)</f>
        <v>3.0397477184370948E-2</v>
      </c>
      <c r="K97" s="71">
        <f>LN('R11'!K97/'R11'!K96)</f>
        <v>4.2819997182928143E-2</v>
      </c>
      <c r="L97" s="71">
        <f>LN('R11'!L97/'R11'!L96)</f>
        <v>3.750439545845427E-2</v>
      </c>
      <c r="M97" s="71">
        <f>LN('R11'!M97/'R11'!M96)</f>
        <v>3.8965968533383709E-2</v>
      </c>
      <c r="N97" s="71">
        <f>LN('R11'!N97/'R11'!N96)</f>
        <v>2.3953241022492796E-2</v>
      </c>
      <c r="O97" s="71">
        <f>LN('R11'!O97/'R11'!O96)</f>
        <v>4.6251017650755691E-2</v>
      </c>
      <c r="P97" s="71">
        <f>LN('R11'!P97/'R11'!P96)</f>
        <v>2.0101179321087303E-2</v>
      </c>
      <c r="Q97" s="71">
        <f>LN('R11'!Q97/'R11'!Q96)</f>
        <v>3.2576170434612667E-2</v>
      </c>
      <c r="R97" s="71">
        <f>LN('R11'!R97/'R11'!R96)</f>
        <v>2.6111144003685804E-2</v>
      </c>
      <c r="S97" s="71">
        <f>LN('R11'!S97/'R11'!S96)</f>
        <v>2.8894465999714972E-2</v>
      </c>
      <c r="T97" s="71">
        <f>LN('R11'!T97/'R11'!T96)</f>
        <v>2.6668247082161273E-2</v>
      </c>
      <c r="U97" s="71">
        <f>LN('R11'!U97/'R11'!U96)</f>
        <v>2.6668247082161273E-2</v>
      </c>
      <c r="V97" s="71">
        <f>LN('R11'!V97/'R11'!V96)</f>
        <v>2.6668247082161273E-2</v>
      </c>
      <c r="W97" s="71">
        <f>LN('R11'!W97/'R11'!W96)</f>
        <v>4.2689721351863831E-3</v>
      </c>
      <c r="X97" s="71">
        <f>LN('R11'!X97/'R11'!X96)</f>
        <v>-2.7660255745527132E-3</v>
      </c>
      <c r="Y97" s="71">
        <f>LN('R11'!Y97/'R11'!Y96)</f>
        <v>-2.8898566046050875E-3</v>
      </c>
      <c r="Z97" s="71">
        <f>LN('R11'!Z97/'R11'!Z96)</f>
        <v>-1.5389059249365436E-2</v>
      </c>
      <c r="AA97" s="71">
        <f>LN('R11'!AA97/'R11'!AA96)</f>
        <v>1.1119363358257453E-2</v>
      </c>
      <c r="AB97" s="71">
        <f>LN('R11'!AB97/'R11'!AB96)</f>
        <v>-1.2658924510412516E-2</v>
      </c>
      <c r="AC97" s="71">
        <f>LN('R11'!AC97/'R11'!AC96)</f>
        <v>-7.1782727291974809E-4</v>
      </c>
      <c r="AD97" s="71">
        <f>LN('R11'!AD97/'R11'!AD96)</f>
        <v>-5.6826276492811557E-4</v>
      </c>
      <c r="AE97" s="71">
        <f>LN('R11'!AE97/'R11'!AE96)</f>
        <v>-4.1167827981737669E-3</v>
      </c>
      <c r="AF97" s="71">
        <f>LN('R11'!AF97/'R11'!AF96)</f>
        <v>6.4777920070418597E-3</v>
      </c>
      <c r="AG97" s="71">
        <f>LN('R11'!AG97/'R11'!AG96)</f>
        <v>8.8531064512542502E-4</v>
      </c>
      <c r="AH97" s="71">
        <f>LN('R11'!AH97/'R11'!AH96)</f>
        <v>8.8531064512542502E-4</v>
      </c>
      <c r="AI97" s="71">
        <f>LN('R11'!AI97/'R11'!AI96)</f>
        <v>-9.408927681942127E-3</v>
      </c>
      <c r="AJ97" s="71">
        <f>LN('R11'!AJ97/'R11'!AJ96)</f>
        <v>-1.7367894895692602E-2</v>
      </c>
      <c r="AK97" s="71">
        <f>LN('R11'!AK97/'R11'!AK96)</f>
        <v>-1.820976141169231E-2</v>
      </c>
      <c r="AL97" s="71">
        <f>LN('R11'!AL97/'R11'!AL96)</f>
        <v>-2.9337260727416093E-2</v>
      </c>
      <c r="AM97" s="71">
        <f>LN('R11'!AM97/'R11'!AM96)</f>
        <v>-5.1734273368163732E-4</v>
      </c>
      <c r="AN97" s="71">
        <f>LN('R11'!AN97/'R11'!AN96)</f>
        <v>-2.3843799557441224E-2</v>
      </c>
      <c r="AO97" s="71">
        <f>LN('R11'!AO97/'R11'!AO96)</f>
        <v>-1.1116496198827494E-2</v>
      </c>
      <c r="AP97" s="71">
        <f>LN('R11'!AP97/'R11'!AP96)</f>
        <v>-8.7549046396586012E-3</v>
      </c>
      <c r="AQ97" s="71">
        <f>LN('R11'!AQ97/'R11'!AQ96)</f>
        <v>-1.4435294519606174E-2</v>
      </c>
      <c r="AR97" s="71">
        <f>LN('R11'!AR97/'R11'!AR96)</f>
        <v>1.6211022264692866E-3</v>
      </c>
      <c r="AS97" s="71">
        <f>LN('R11'!AS97/'R11'!AS96)</f>
        <v>-5.7758094233238853E-3</v>
      </c>
      <c r="AT97" s="71">
        <f>LN('R11'!AT97/'R11'!AT96)</f>
        <v>-5.7758094233238853E-3</v>
      </c>
      <c r="AU97" s="71">
        <f>LN('R11'!AU97/'R11'!AU96)</f>
        <v>-9.6376410767424706E-3</v>
      </c>
      <c r="AV97" s="71">
        <f>LN('R11'!AV97/'R11'!AV96)</f>
        <v>-1.8060101412046222E-2</v>
      </c>
      <c r="AW97" s="71">
        <f>LN('R11'!AW97/'R11'!AW96)</f>
        <v>-1.8988368343956515E-2</v>
      </c>
      <c r="AX97" s="71">
        <f>LN('R11'!AX97/'R11'!AX96)</f>
        <v>-3.0679527680754395E-2</v>
      </c>
      <c r="AY97" s="71">
        <f>LN('R11'!AY97/'R11'!AY96)</f>
        <v>-4.4559732292525749E-4</v>
      </c>
      <c r="AZ97" s="71">
        <f>LN('R11'!AZ97/'R11'!AZ96)</f>
        <v>-2.470718620668785E-2</v>
      </c>
      <c r="BA97" s="71">
        <f>LN('R11'!BA97/'R11'!BA96)</f>
        <v>-1.155520629626625E-2</v>
      </c>
      <c r="BB97" s="71">
        <f>LN('R11'!BB97/'R11'!BB96)</f>
        <v>-9.0740338758851097E-3</v>
      </c>
      <c r="BC97" s="71">
        <f>LN('R11'!BC97/'R11'!BC96)</f>
        <v>-1.4911715565213739E-2</v>
      </c>
      <c r="BD97" s="71">
        <f>LN('R11'!BD97/'R11'!BD96)</f>
        <v>2.0471358389452425E-3</v>
      </c>
      <c r="BE97" s="71">
        <f>LN('R11'!BE97/'R11'!BE96)</f>
        <v>-5.6031042741413401E-3</v>
      </c>
      <c r="BF97" s="71">
        <f>LN('R11'!BF97/'R11'!BF96)</f>
        <v>-5.6031042741413401E-3</v>
      </c>
      <c r="BG97" s="71">
        <f>LN('R11'!BG97/'R11'!BG96)</f>
        <v>-9.9089950656175551E-3</v>
      </c>
      <c r="BH97" s="71">
        <f>LN('R11'!BH97/'R11'!BH96)</f>
        <v>-1.8558581336993681E-2</v>
      </c>
      <c r="BI97" s="71">
        <f>LN('R11'!BI97/'R11'!BI96)</f>
        <v>-1.953860484033345E-2</v>
      </c>
      <c r="BJ97" s="71">
        <f>LN('R11'!BJ97/'R11'!BJ96)</f>
        <v>-3.1457892112142706E-2</v>
      </c>
      <c r="BK97" s="71">
        <f>LN('R11'!BK97/'R11'!BK96)</f>
        <v>-3.1725402528453423E-4</v>
      </c>
    </row>
    <row r="98" spans="1:63">
      <c r="A98" s="134">
        <v>36664</v>
      </c>
      <c r="B98" s="132"/>
      <c r="C98" s="135">
        <v>34851</v>
      </c>
      <c r="D98" s="71">
        <f>LN('R11'!D98/'R11'!D97)</f>
        <v>1.7391742711869239E-2</v>
      </c>
      <c r="E98" s="71">
        <f>LN('R11'!E98/'R11'!E97)</f>
        <v>0</v>
      </c>
      <c r="F98" s="71">
        <f>LN('R11'!F98/'R11'!F97)</f>
        <v>0</v>
      </c>
      <c r="G98" s="71">
        <f>LN('R11'!G98/'R11'!G97)</f>
        <v>0</v>
      </c>
      <c r="H98" s="71">
        <f>LN('R11'!H98/'R11'!H97)</f>
        <v>3.8282186571016966E-2</v>
      </c>
      <c r="I98" s="71">
        <f>LN('R11'!I98/'R11'!I97)</f>
        <v>1.1904902506318458E-2</v>
      </c>
      <c r="J98" s="71">
        <f>LN('R11'!J98/'R11'!J97)</f>
        <v>1.1904902506318458E-2</v>
      </c>
      <c r="K98" s="71">
        <f>LN('R11'!K98/'R11'!K97)</f>
        <v>5.9701669865037544E-3</v>
      </c>
      <c r="L98" s="71">
        <f>LN('R11'!L98/'R11'!L97)</f>
        <v>6.1162270174360536E-3</v>
      </c>
      <c r="M98" s="71">
        <f>LN('R11'!M98/'R11'!M97)</f>
        <v>6.3492276786587445E-3</v>
      </c>
      <c r="N98" s="71">
        <f>LN('R11'!N98/'R11'!N97)</f>
        <v>1.1764841579586431E-2</v>
      </c>
      <c r="O98" s="71">
        <f>LN('R11'!O98/'R11'!O97)</f>
        <v>1.1236073266925752E-2</v>
      </c>
      <c r="P98" s="71">
        <f>LN('R11'!P98/'R11'!P97)</f>
        <v>9.9010709827115368E-3</v>
      </c>
      <c r="Q98" s="71">
        <f>LN('R11'!Q98/'R11'!Q97)</f>
        <v>0</v>
      </c>
      <c r="R98" s="71">
        <f>LN('R11'!R98/'R11'!R97)</f>
        <v>0</v>
      </c>
      <c r="S98" s="71">
        <f>LN('R11'!S98/'R11'!S97)</f>
        <v>0</v>
      </c>
      <c r="T98" s="71">
        <f>LN('R11'!T98/'R11'!T97)</f>
        <v>2.5975486403260736E-2</v>
      </c>
      <c r="U98" s="71">
        <f>LN('R11'!U98/'R11'!U97)</f>
        <v>-6.6006840313520242E-3</v>
      </c>
      <c r="V98" s="71">
        <f>LN('R11'!V98/'R11'!V97)</f>
        <v>-6.6006840313520242E-3</v>
      </c>
      <c r="W98" s="71">
        <f>LN('R11'!W98/'R11'!W97)</f>
        <v>-6.4864558286818362E-3</v>
      </c>
      <c r="X98" s="71">
        <f>LN('R11'!X98/'R11'!X97)</f>
        <v>-6.6726300670533608E-3</v>
      </c>
      <c r="Y98" s="71">
        <f>LN('R11'!Y98/'R11'!Y97)</f>
        <v>-6.9728314327917049E-3</v>
      </c>
      <c r="Z98" s="71">
        <f>LN('R11'!Z98/'R11'!Z97)</f>
        <v>8.7142432557596754E-4</v>
      </c>
      <c r="AA98" s="71">
        <f>LN('R11'!AA98/'R11'!AA97)</f>
        <v>8.2653547452955941E-4</v>
      </c>
      <c r="AB98" s="71">
        <f>LN('R11'!AB98/'R11'!AB97)</f>
        <v>7.1590264331680481E-4</v>
      </c>
      <c r="AC98" s="71">
        <f>LN('R11'!AC98/'R11'!AC97)</f>
        <v>-9.610720902600612E-3</v>
      </c>
      <c r="AD98" s="71">
        <f>LN('R11'!AD98/'R11'!AD97)</f>
        <v>-7.6000551793809846E-3</v>
      </c>
      <c r="AE98" s="71">
        <f>LN('R11'!AE98/'R11'!AE97)</f>
        <v>-9.4787370932115193E-3</v>
      </c>
      <c r="AF98" s="71">
        <f>LN('R11'!AF98/'R11'!AF97)</f>
        <v>2.3114280322971029E-2</v>
      </c>
      <c r="AG98" s="71">
        <f>LN('R11'!AG98/'R11'!AG97)</f>
        <v>-1.4461186859583086E-2</v>
      </c>
      <c r="AH98" s="71">
        <f>LN('R11'!AH98/'R11'!AH97)</f>
        <v>-1.4461186859583086E-2</v>
      </c>
      <c r="AI98" s="71">
        <f>LN('R11'!AI98/'R11'!AI97)</f>
        <v>-6.8980584134026978E-3</v>
      </c>
      <c r="AJ98" s="71">
        <f>LN('R11'!AJ98/'R11'!AJ97)</f>
        <v>-7.1132798280322514E-3</v>
      </c>
      <c r="AK98" s="71">
        <f>LN('R11'!AK98/'R11'!AK97)</f>
        <v>-7.4625295610730802E-3</v>
      </c>
      <c r="AL98" s="71">
        <f>LN('R11'!AL98/'R11'!AL97)</f>
        <v>1.0179520669579044E-3</v>
      </c>
      <c r="AM98" s="71">
        <f>LN('R11'!AM98/'R11'!AM97)</f>
        <v>9.6176708446209333E-4</v>
      </c>
      <c r="AN98" s="71">
        <f>LN('R11'!AN98/'R11'!AN97)</f>
        <v>8.2513864797296836E-4</v>
      </c>
      <c r="AO98" s="71">
        <f>LN('R11'!AO98/'R11'!AO97)</f>
        <v>-1.0077616219839075E-2</v>
      </c>
      <c r="AP98" s="71">
        <f>LN('R11'!AP98/'R11'!AP97)</f>
        <v>-7.9188036042908676E-3</v>
      </c>
      <c r="AQ98" s="71">
        <f>LN('R11'!AQ98/'R11'!AQ97)</f>
        <v>-9.9350642607627694E-3</v>
      </c>
      <c r="AR98" s="71">
        <f>LN('R11'!AR98/'R11'!AR97)</f>
        <v>2.4455918257095505E-2</v>
      </c>
      <c r="AS98" s="71">
        <f>LN('R11'!AS98/'R11'!AS97)</f>
        <v>-1.5319449307916322E-2</v>
      </c>
      <c r="AT98" s="71">
        <f>LN('R11'!AT98/'R11'!AT97)</f>
        <v>-1.5319449307916322E-2</v>
      </c>
      <c r="AU98" s="71">
        <f>LN('R11'!AU98/'R11'!AU97)</f>
        <v>-7.1857669400684984E-3</v>
      </c>
      <c r="AV98" s="71">
        <f>LN('R11'!AV98/'R11'!AV97)</f>
        <v>-7.4229562438641048E-3</v>
      </c>
      <c r="AW98" s="71">
        <f>LN('R11'!AW98/'R11'!AW97)</f>
        <v>-7.8096292141607848E-3</v>
      </c>
      <c r="AX98" s="71">
        <f>LN('R11'!AX98/'R11'!AX97)</f>
        <v>1.2366429138206837E-3</v>
      </c>
      <c r="AY98" s="71">
        <f>LN('R11'!AY98/'R11'!AY97)</f>
        <v>1.1651867102485194E-3</v>
      </c>
      <c r="AZ98" s="71">
        <f>LN('R11'!AZ98/'R11'!AZ97)</f>
        <v>9.9304510624195546E-4</v>
      </c>
      <c r="BA98" s="71">
        <f>LN('R11'!BA98/'R11'!BA97)</f>
        <v>-1.0412655236472407E-2</v>
      </c>
      <c r="BB98" s="71">
        <f>LN('R11'!BB98/'R11'!BB97)</f>
        <v>-8.1574707792999596E-3</v>
      </c>
      <c r="BC98" s="71">
        <f>LN('R11'!BC98/'R11'!BC97)</f>
        <v>-1.0263320233340855E-2</v>
      </c>
      <c r="BD98" s="71">
        <f>LN('R11'!BD98/'R11'!BD97)</f>
        <v>2.5563052664708652E-2</v>
      </c>
      <c r="BE98" s="71">
        <f>LN('R11'!BE98/'R11'!BE97)</f>
        <v>-1.5915155839419902E-2</v>
      </c>
      <c r="BF98" s="71">
        <f>LN('R11'!BF98/'R11'!BF97)</f>
        <v>-1.5915155839419902E-2</v>
      </c>
      <c r="BG98" s="71">
        <f>LN('R11'!BG98/'R11'!BG97)</f>
        <v>-7.322344409589644E-3</v>
      </c>
      <c r="BH98" s="71">
        <f>LN('R11'!BH98/'R11'!BH97)</f>
        <v>-7.5704118422763892E-3</v>
      </c>
      <c r="BI98" s="71">
        <f>LN('R11'!BI98/'R11'!BI97)</f>
        <v>-7.9757156658728581E-3</v>
      </c>
      <c r="BJ98" s="71">
        <f>LN('R11'!BJ98/'R11'!BJ97)</f>
        <v>9.5380764865598221E-4</v>
      </c>
      <c r="BK98" s="71">
        <f>LN('R11'!BK98/'R11'!BK97)</f>
        <v>8.9710104007952832E-4</v>
      </c>
    </row>
    <row r="99" spans="1:63">
      <c r="A99" s="134">
        <v>36665</v>
      </c>
      <c r="B99" s="132"/>
      <c r="C99" s="135">
        <v>34851</v>
      </c>
      <c r="D99" s="71">
        <f>LN('R11'!D99/'R11'!D98)</f>
        <v>6.6691374498672143E-2</v>
      </c>
      <c r="E99" s="71">
        <f>LN('R11'!E99/'R11'!E98)</f>
        <v>8.5724541140967336E-2</v>
      </c>
      <c r="F99" s="71">
        <f>LN('R11'!F99/'R11'!F98)</f>
        <v>7.9273180894507883E-2</v>
      </c>
      <c r="G99" s="71">
        <f>LN('R11'!G99/'R11'!G98)</f>
        <v>6.2058313818283382E-2</v>
      </c>
      <c r="H99" s="71">
        <f>LN('R11'!H99/'R11'!H98)</f>
        <v>0.11517138622208554</v>
      </c>
      <c r="I99" s="71">
        <f>LN('R11'!I99/'R11'!I98)</f>
        <v>7.9587437918347451E-2</v>
      </c>
      <c r="J99" s="71">
        <f>LN('R11'!J99/'R11'!J98)</f>
        <v>7.9587437918347451E-2</v>
      </c>
      <c r="K99" s="71">
        <f>LN('R11'!K99/'R11'!K98)</f>
        <v>4.08219945202552E-2</v>
      </c>
      <c r="L99" s="71">
        <f>LN('R11'!L99/'R11'!L98)</f>
        <v>6.4919546099315689E-2</v>
      </c>
      <c r="M99" s="71">
        <f>LN('R11'!M99/'R11'!M98)</f>
        <v>5.5398779389788377E-2</v>
      </c>
      <c r="N99" s="71">
        <f>LN('R11'!N99/'R11'!N98)</f>
        <v>4.5722249338095149E-2</v>
      </c>
      <c r="O99" s="71">
        <f>LN('R11'!O99/'R11'!O98)</f>
        <v>4.3722811013831582E-2</v>
      </c>
      <c r="P99" s="71">
        <f>LN('R11'!P99/'R11'!P98)</f>
        <v>3.8652154434279114E-2</v>
      </c>
      <c r="Q99" s="71">
        <f>LN('R11'!Q99/'R11'!Q98)</f>
        <v>3.7740327982847113E-2</v>
      </c>
      <c r="R99" s="71">
        <f>LN('R11'!R99/'R11'!R98)</f>
        <v>4.0409538337876701E-2</v>
      </c>
      <c r="S99" s="71">
        <f>LN('R11'!S99/'R11'!S98)</f>
        <v>1.2578782206860185E-2</v>
      </c>
      <c r="T99" s="71">
        <f>LN('R11'!T99/'R11'!T98)</f>
        <v>5.9719234701622277E-2</v>
      </c>
      <c r="U99" s="71">
        <f>LN('R11'!U99/'R11'!U98)</f>
        <v>0</v>
      </c>
      <c r="V99" s="71">
        <f>LN('R11'!V99/'R11'!V98)</f>
        <v>0</v>
      </c>
      <c r="W99" s="71">
        <f>LN('R11'!W99/'R11'!W98)</f>
        <v>6.6544085632842557E-3</v>
      </c>
      <c r="X99" s="71">
        <f>LN('R11'!X99/'R11'!X98)</f>
        <v>3.5045408593980733E-2</v>
      </c>
      <c r="Y99" s="71">
        <f>LN('R11'!Y99/'R11'!Y98)</f>
        <v>2.1984539910612711E-2</v>
      </c>
      <c r="Z99" s="71">
        <f>LN('R11'!Z99/'R11'!Z98)</f>
        <v>1.6281104339558199E-2</v>
      </c>
      <c r="AA99" s="71">
        <f>LN('R11'!AA99/'R11'!AA98)</f>
        <v>1.5449219508498008E-2</v>
      </c>
      <c r="AB99" s="71">
        <f>LN('R11'!AB99/'R11'!AB98)</f>
        <v>1.3395841167604616E-2</v>
      </c>
      <c r="AC99" s="71">
        <f>LN('R11'!AC99/'R11'!AC98)</f>
        <v>1.3944843729617681E-2</v>
      </c>
      <c r="AD99" s="71">
        <f>LN('R11'!AD99/'R11'!AD98)</f>
        <v>2.1904805031800742E-2</v>
      </c>
      <c r="AE99" s="71">
        <f>LN('R11'!AE99/'R11'!AE98)</f>
        <v>-1.3842935439965983E-2</v>
      </c>
      <c r="AF99" s="71">
        <f>LN('R11'!AF99/'R11'!AF98)</f>
        <v>4.966938178071726E-2</v>
      </c>
      <c r="AG99" s="71">
        <f>LN('R11'!AG99/'R11'!AG98)</f>
        <v>-2.2434823260604496E-2</v>
      </c>
      <c r="AH99" s="71">
        <f>LN('R11'!AH99/'R11'!AH98)</f>
        <v>-2.2434823260604496E-2</v>
      </c>
      <c r="AI99" s="71">
        <f>LN('R11'!AI99/'R11'!AI98)</f>
        <v>6.8616069413307088E-3</v>
      </c>
      <c r="AJ99" s="71">
        <f>LN('R11'!AJ99/'R11'!AJ98)</f>
        <v>3.7692795996987563E-2</v>
      </c>
      <c r="AK99" s="71">
        <f>LN('R11'!AK99/'R11'!AK98)</f>
        <v>2.3597341357350098E-2</v>
      </c>
      <c r="AL99" s="71">
        <f>LN('R11'!AL99/'R11'!AL98)</f>
        <v>1.7322514753741296E-2</v>
      </c>
      <c r="AM99" s="71">
        <f>LN('R11'!AM99/'R11'!AM98)</f>
        <v>1.637465365373221E-2</v>
      </c>
      <c r="AN99" s="71">
        <f>LN('R11'!AN99/'R11'!AN98)</f>
        <v>1.4065703563342278E-2</v>
      </c>
      <c r="AO99" s="71">
        <f>LN('R11'!AO99/'R11'!AO98)</f>
        <v>1.4706202507637317E-2</v>
      </c>
      <c r="AP99" s="71">
        <f>LN('R11'!AP99/'R11'!AP98)</f>
        <v>2.2688672605253639E-2</v>
      </c>
      <c r="AQ99" s="71">
        <f>LN('R11'!AQ99/'R11'!AQ98)</f>
        <v>-1.392379610437873E-2</v>
      </c>
      <c r="AR99" s="71">
        <f>LN('R11'!AR99/'R11'!AR98)</f>
        <v>5.2103119392083522E-2</v>
      </c>
      <c r="AS99" s="71">
        <f>LN('R11'!AS99/'R11'!AS98)</f>
        <v>-2.4175908680463043E-2</v>
      </c>
      <c r="AT99" s="71">
        <f>LN('R11'!AT99/'R11'!AT98)</f>
        <v>-2.4175908680463043E-2</v>
      </c>
      <c r="AU99" s="71">
        <f>LN('R11'!AU99/'R11'!AU98)</f>
        <v>7.0375332371368495E-3</v>
      </c>
      <c r="AV99" s="71">
        <f>LN('R11'!AV99/'R11'!AV98)</f>
        <v>3.9631410045994762E-2</v>
      </c>
      <c r="AW99" s="71">
        <f>LN('R11'!AW99/'R11'!AW98)</f>
        <v>2.4799563709444094E-2</v>
      </c>
      <c r="AX99" s="71">
        <f>LN('R11'!AX99/'R11'!AX98)</f>
        <v>1.802684978219592E-2</v>
      </c>
      <c r="AY99" s="71">
        <f>LN('R11'!AY99/'R11'!AY98)</f>
        <v>1.6994616286599415E-2</v>
      </c>
      <c r="AZ99" s="71">
        <f>LN('R11'!AZ99/'R11'!AZ98)</f>
        <v>1.4503225789386797E-2</v>
      </c>
      <c r="BA99" s="71">
        <f>LN('R11'!BA99/'R11'!BA98)</f>
        <v>1.516134619300032E-2</v>
      </c>
      <c r="BB99" s="71">
        <f>LN('R11'!BB99/'R11'!BB98)</f>
        <v>2.3130631605013937E-2</v>
      </c>
      <c r="BC99" s="71">
        <f>LN('R11'!BC99/'R11'!BC98)</f>
        <v>-1.3869911619699197E-2</v>
      </c>
      <c r="BD99" s="71">
        <f>LN('R11'!BD99/'R11'!BD98)</f>
        <v>5.4056106403969774E-2</v>
      </c>
      <c r="BE99" s="71">
        <f>LN('R11'!BE99/'R11'!BE98)</f>
        <v>-2.5458805219008486E-2</v>
      </c>
      <c r="BF99" s="71">
        <f>LN('R11'!BF99/'R11'!BF98)</f>
        <v>-2.5458805219008486E-2</v>
      </c>
      <c r="BG99" s="71">
        <f>LN('R11'!BG99/'R11'!BG98)</f>
        <v>-1.042986448767237E-2</v>
      </c>
      <c r="BH99" s="71">
        <f>LN('R11'!BH99/'R11'!BH98)</f>
        <v>2.3011242429215029E-2</v>
      </c>
      <c r="BI99" s="71">
        <f>LN('R11'!BI99/'R11'!BI98)</f>
        <v>6.5902863201499576E-3</v>
      </c>
      <c r="BJ99" s="71">
        <f>LN('R11'!BJ99/'R11'!BJ98)</f>
        <v>9.5402562424197687E-3</v>
      </c>
      <c r="BK99" s="71">
        <f>LN('R11'!BK99/'R11'!BK98)</f>
        <v>8.9758515007207756E-3</v>
      </c>
    </row>
    <row r="100" spans="1:63">
      <c r="A100" s="134">
        <v>36668</v>
      </c>
      <c r="B100" s="132"/>
      <c r="C100" s="135">
        <v>34851</v>
      </c>
      <c r="D100" s="71">
        <f>LN('R11'!D100/'R11'!D99)</f>
        <v>-3.2789822822990838E-2</v>
      </c>
      <c r="E100" s="71">
        <f>LN('R11'!E100/'R11'!E99)</f>
        <v>-4.9356896970092497E-2</v>
      </c>
      <c r="F100" s="71">
        <f>LN('R11'!F100/'R11'!F99)</f>
        <v>-5.9470553598328105E-2</v>
      </c>
      <c r="G100" s="71">
        <f>LN('R11'!G100/'R11'!G99)</f>
        <v>-4.3930929225726771E-2</v>
      </c>
      <c r="H100" s="71">
        <f>LN('R11'!H100/'R11'!H99)</f>
        <v>-6.036314972709058E-2</v>
      </c>
      <c r="I100" s="71">
        <f>LN('R11'!I100/'R11'!I99)</f>
        <v>-5.619455834364194E-2</v>
      </c>
      <c r="J100" s="71">
        <f>LN('R11'!J100/'R11'!J99)</f>
        <v>-5.619455834364194E-2</v>
      </c>
      <c r="K100" s="71">
        <f>LN('R11'!K100/'R11'!K99)</f>
        <v>0</v>
      </c>
      <c r="L100" s="71">
        <f>LN('R11'!L100/'R11'!L99)</f>
        <v>0</v>
      </c>
      <c r="M100" s="71">
        <f>LN('R11'!M100/'R11'!M99)</f>
        <v>0</v>
      </c>
      <c r="N100" s="71">
        <f>LN('R11'!N100/'R11'!N99)</f>
        <v>-5.6022555486698981E-3</v>
      </c>
      <c r="O100" s="71">
        <f>LN('R11'!O100/'R11'!O99)</f>
        <v>-5.3619431413853991E-3</v>
      </c>
      <c r="P100" s="71">
        <f>LN('R11'!P100/'R11'!P99)</f>
        <v>9.4340322333587145E-3</v>
      </c>
      <c r="Q100" s="71">
        <f>LN('R11'!Q100/'R11'!Q99)</f>
        <v>-1.8692133012152522E-2</v>
      </c>
      <c r="R100" s="71">
        <f>LN('R11'!R100/'R11'!R99)</f>
        <v>-3.5268138837457989E-2</v>
      </c>
      <c r="S100" s="71">
        <f>LN('R11'!S100/'R11'!S99)</f>
        <v>-1.2578782206860073E-2</v>
      </c>
      <c r="T100" s="71">
        <f>LN('R11'!T100/'R11'!T99)</f>
        <v>-4.951506452738056E-2</v>
      </c>
      <c r="U100" s="71">
        <f>LN('R11'!U100/'R11'!U99)</f>
        <v>-4.0546094394349905E-2</v>
      </c>
      <c r="V100" s="71">
        <f>LN('R11'!V100/'R11'!V99)</f>
        <v>-4.0546094394349905E-2</v>
      </c>
      <c r="W100" s="71">
        <f>LN('R11'!W100/'R11'!W99)</f>
        <v>1.19808464411646E-2</v>
      </c>
      <c r="X100" s="71">
        <f>LN('R11'!X100/'R11'!X99)</f>
        <v>1.19808464411646E-2</v>
      </c>
      <c r="Y100" s="71">
        <f>LN('R11'!Y100/'R11'!Y99)</f>
        <v>1.2681908015784584E-2</v>
      </c>
      <c r="Z100" s="71">
        <f>LN('R11'!Z100/'R11'!Z99)</f>
        <v>4.3090668915603788E-3</v>
      </c>
      <c r="AA100" s="71">
        <f>LN('R11'!AA100/'R11'!AA99)</f>
        <v>4.0910375116138776E-3</v>
      </c>
      <c r="AB100" s="71">
        <f>LN('R11'!AB100/'R11'!AB99)</f>
        <v>1.9862492848593271E-2</v>
      </c>
      <c r="AC100" s="71">
        <f>LN('R11'!AC100/'R11'!AC99)</f>
        <v>-1.1292363085733288E-2</v>
      </c>
      <c r="AD100" s="71">
        <f>LN('R11'!AD100/'R11'!AD99)</f>
        <v>-3.0899886902201256E-2</v>
      </c>
      <c r="AE100" s="71">
        <f>LN('R11'!AE100/'R11'!AE99)</f>
        <v>-4.4003585371474611E-3</v>
      </c>
      <c r="AF100" s="71">
        <f>LN('R11'!AF100/'R11'!AF99)</f>
        <v>-4.8706996760599246E-2</v>
      </c>
      <c r="AG100" s="71">
        <f>LN('R11'!AG100/'R11'!AG99)</f>
        <v>-3.8004166473032383E-2</v>
      </c>
      <c r="AH100" s="71">
        <f>LN('R11'!AH100/'R11'!AH99)</f>
        <v>-3.8004166473032383E-2</v>
      </c>
      <c r="AI100" s="71">
        <f>LN('R11'!AI100/'R11'!AI99)</f>
        <v>1.3141978953685417E-2</v>
      </c>
      <c r="AJ100" s="71">
        <f>LN('R11'!AJ100/'R11'!AJ99)</f>
        <v>1.3141978953685417E-2</v>
      </c>
      <c r="AK100" s="71">
        <f>LN('R11'!AK100/'R11'!AK99)</f>
        <v>1.39795170130488E-2</v>
      </c>
      <c r="AL100" s="71">
        <f>LN('R11'!AL100/'R11'!AL99)</f>
        <v>4.8004678418525765E-3</v>
      </c>
      <c r="AM100" s="71">
        <f>LN('R11'!AM100/'R11'!AM99)</f>
        <v>4.540529315231666E-3</v>
      </c>
      <c r="AN100" s="71">
        <f>LN('R11'!AN100/'R11'!AN99)</f>
        <v>2.1189783515697273E-2</v>
      </c>
      <c r="AO100" s="71">
        <f>LN('R11'!AO100/'R11'!AO99)</f>
        <v>-1.1951527960665304E-2</v>
      </c>
      <c r="AP100" s="71">
        <f>LN('R11'!AP100/'R11'!AP99)</f>
        <v>-3.1884960588098178E-2</v>
      </c>
      <c r="AQ100" s="71">
        <f>LN('R11'!AQ100/'R11'!AQ99)</f>
        <v>-4.8558653247941785E-3</v>
      </c>
      <c r="AR100" s="71">
        <f>LN('R11'!AR100/'R11'!AR99)</f>
        <v>-5.1371718691576168E-2</v>
      </c>
      <c r="AS100" s="71">
        <f>LN('R11'!AS100/'R11'!AS99)</f>
        <v>-4.1081166354021516E-2</v>
      </c>
      <c r="AT100" s="71">
        <f>LN('R11'!AT100/'R11'!AT99)</f>
        <v>-4.1081166354021516E-2</v>
      </c>
      <c r="AU100" s="71">
        <f>LN('R11'!AU100/'R11'!AU99)</f>
        <v>1.4393297007652057E-2</v>
      </c>
      <c r="AV100" s="71">
        <f>LN('R11'!AV100/'R11'!AV99)</f>
        <v>1.4393297007652057E-2</v>
      </c>
      <c r="AW100" s="71">
        <f>LN('R11'!AW100/'R11'!AW99)</f>
        <v>1.5364830485402971E-2</v>
      </c>
      <c r="AX100" s="71">
        <f>LN('R11'!AX100/'R11'!AX99)</f>
        <v>5.4856111810122751E-3</v>
      </c>
      <c r="AY100" s="71">
        <f>LN('R11'!AY100/'R11'!AY99)</f>
        <v>5.1749666247866491E-3</v>
      </c>
      <c r="AZ100" s="71">
        <f>LN('R11'!AZ100/'R11'!AZ99)</f>
        <v>2.237334656786347E-2</v>
      </c>
      <c r="BA100" s="71">
        <f>LN('R11'!BA100/'R11'!BA99)</f>
        <v>-1.247997600054274E-2</v>
      </c>
      <c r="BB100" s="71">
        <f>LN('R11'!BB100/'R11'!BB99)</f>
        <v>-3.251902944729939E-2</v>
      </c>
      <c r="BC100" s="71">
        <f>LN('R11'!BC100/'R11'!BC99)</f>
        <v>-5.2893020899758255E-3</v>
      </c>
      <c r="BD100" s="71">
        <f>LN('R11'!BD100/'R11'!BD99)</f>
        <v>-5.3648684551547088E-2</v>
      </c>
      <c r="BE100" s="71">
        <f>LN('R11'!BE100/'R11'!BE99)</f>
        <v>-4.3874751800118482E-2</v>
      </c>
      <c r="BF100" s="71">
        <f>LN('R11'!BF100/'R11'!BF99)</f>
        <v>-4.3874751800118482E-2</v>
      </c>
      <c r="BG100" s="71">
        <f>LN('R11'!BG100/'R11'!BG99)</f>
        <v>1.5110221432224588E-2</v>
      </c>
      <c r="BH100" s="71">
        <f>LN('R11'!BH100/'R11'!BH99)</f>
        <v>1.5110221432224588E-2</v>
      </c>
      <c r="BI100" s="71">
        <f>LN('R11'!BI100/'R11'!BI99)</f>
        <v>1.6177384389549271E-2</v>
      </c>
      <c r="BJ100" s="71">
        <f>LN('R11'!BJ100/'R11'!BJ99)</f>
        <v>5.7654071013894474E-3</v>
      </c>
      <c r="BK100" s="71">
        <f>LN('R11'!BK100/'R11'!BK99)</f>
        <v>5.4267719314361629E-3</v>
      </c>
    </row>
    <row r="101" spans="1:63">
      <c r="A101" s="134">
        <v>36669</v>
      </c>
      <c r="B101" s="132"/>
      <c r="C101" s="135">
        <v>34851</v>
      </c>
      <c r="D101" s="71">
        <f>LN('R11'!D101/'R11'!D100)</f>
        <v>-1.6807118316381289E-2</v>
      </c>
      <c r="E101" s="71">
        <f>LN('R11'!E101/'R11'!E100)</f>
        <v>-1.499278458614128E-2</v>
      </c>
      <c r="F101" s="71">
        <f>LN('R11'!F101/'R11'!F100)</f>
        <v>7.3260400920728812E-3</v>
      </c>
      <c r="G101" s="71">
        <f>LN('R11'!G101/'R11'!G100)</f>
        <v>-2.1180822079447024E-2</v>
      </c>
      <c r="H101" s="71">
        <f>LN('R11'!H101/'R11'!H100)</f>
        <v>0</v>
      </c>
      <c r="I101" s="71">
        <f>LN('R11'!I101/'R11'!I100)</f>
        <v>-2.3392879574705462E-2</v>
      </c>
      <c r="J101" s="71">
        <f>LN('R11'!J101/'R11'!J100)</f>
        <v>-2.3392879574705462E-2</v>
      </c>
      <c r="K101" s="71">
        <f>LN('R11'!K101/'R11'!K100)</f>
        <v>-1.1494379425735134E-2</v>
      </c>
      <c r="L101" s="71">
        <f>LN('R11'!L101/'R11'!L100)</f>
        <v>-1.1494379425735134E-2</v>
      </c>
      <c r="M101" s="71">
        <f>LN('R11'!M101/'R11'!M100)</f>
        <v>-1.204833851617448E-2</v>
      </c>
      <c r="N101" s="71">
        <f>LN('R11'!N101/'R11'!N100)</f>
        <v>-1.1299555253933394E-2</v>
      </c>
      <c r="O101" s="71">
        <f>LN('R11'!O101/'R11'!O100)</f>
        <v>-5.3908486348764233E-3</v>
      </c>
      <c r="P101" s="71">
        <f>LN('R11'!P101/'R11'!P100)</f>
        <v>-4.7058910374126166E-3</v>
      </c>
      <c r="Q101" s="71">
        <f>LN('R11'!Q101/'R11'!Q100)</f>
        <v>-6.309169193264721E-3</v>
      </c>
      <c r="R101" s="71">
        <f>LN('R11'!R101/'R11'!R100)</f>
        <v>1.5267472130788381E-2</v>
      </c>
      <c r="S101" s="71">
        <f>LN('R11'!S101/'R11'!S100)</f>
        <v>-1.2739025777429714E-2</v>
      </c>
      <c r="T101" s="71">
        <f>LN('R11'!T101/'R11'!T100)</f>
        <v>1.0101095986503919E-2</v>
      </c>
      <c r="U101" s="71">
        <f>LN('R11'!U101/'R11'!U100)</f>
        <v>-1.388911216066715E-2</v>
      </c>
      <c r="V101" s="71">
        <f>LN('R11'!V101/'R11'!V100)</f>
        <v>-1.388911216066715E-2</v>
      </c>
      <c r="W101" s="71">
        <f>LN('R11'!W101/'R11'!W100)</f>
        <v>-1.6363883407715621E-2</v>
      </c>
      <c r="X101" s="71">
        <f>LN('R11'!X101/'R11'!X100)</f>
        <v>-1.6363883407715621E-2</v>
      </c>
      <c r="Y101" s="71">
        <f>LN('R11'!Y101/'R11'!Y100)</f>
        <v>-1.7323649096953143E-2</v>
      </c>
      <c r="Z101" s="71">
        <f>LN('R11'!Z101/'R11'!Z100)</f>
        <v>-1.3981439668256244E-2</v>
      </c>
      <c r="AA101" s="71">
        <f>LN('R11'!AA101/'R11'!AA100)</f>
        <v>-6.894999266581269E-3</v>
      </c>
      <c r="AB101" s="71">
        <f>LN('R11'!AB101/'R11'!AB100)</f>
        <v>-5.8880923573877359E-3</v>
      </c>
      <c r="AC101" s="71">
        <f>LN('R11'!AC101/'R11'!AC100)</f>
        <v>-5.4997477647896493E-3</v>
      </c>
      <c r="AD101" s="71">
        <f>LN('R11'!AD101/'R11'!AD100)</f>
        <v>1.7763375564913898E-2</v>
      </c>
      <c r="AE101" s="71">
        <f>LN('R11'!AE101/'R11'!AE100)</f>
        <v>-1.2628693969878512E-2</v>
      </c>
      <c r="AF101" s="71">
        <f>LN('R11'!AF101/'R11'!AF100)</f>
        <v>1.4682207478666127E-2</v>
      </c>
      <c r="AG101" s="71">
        <f>LN('R11'!AG101/'R11'!AG100)</f>
        <v>-1.0980489055522676E-2</v>
      </c>
      <c r="AH101" s="71">
        <f>LN('R11'!AH101/'R11'!AH100)</f>
        <v>-1.0980489055522676E-2</v>
      </c>
      <c r="AI101" s="71">
        <f>LN('R11'!AI101/'R11'!AI100)</f>
        <v>-3.1926697134598029E-3</v>
      </c>
      <c r="AJ101" s="71">
        <f>LN('R11'!AJ101/'R11'!AJ100)</f>
        <v>-3.1926697134598029E-3</v>
      </c>
      <c r="AK101" s="71">
        <f>LN('R11'!AK101/'R11'!AK100)</f>
        <v>-3.3950631677102149E-3</v>
      </c>
      <c r="AL101" s="71">
        <f>LN('R11'!AL101/'R11'!AL100)</f>
        <v>-1.7503016590102779E-3</v>
      </c>
      <c r="AM101" s="71">
        <f>LN('R11'!AM101/'R11'!AM100)</f>
        <v>5.0859696237377907E-3</v>
      </c>
      <c r="AN101" s="71">
        <f>LN('R11'!AN101/'R11'!AN100)</f>
        <v>4.3033098339499498E-3</v>
      </c>
      <c r="AO101" s="71">
        <f>LN('R11'!AO101/'R11'!AO100)</f>
        <v>4.5954651409408987E-3</v>
      </c>
      <c r="AP101" s="71">
        <f>LN('R11'!AP101/'R11'!AP100)</f>
        <v>2.6161524649861295E-2</v>
      </c>
      <c r="AQ101" s="71">
        <f>LN('R11'!AQ101/'R11'!AQ100)</f>
        <v>-2.6066325786803699E-3</v>
      </c>
      <c r="AR101" s="71">
        <f>LN('R11'!AR101/'R11'!AR100)</f>
        <v>2.065160033205652E-2</v>
      </c>
      <c r="AS101" s="71">
        <f>LN('R11'!AS101/'R11'!AS100)</f>
        <v>-4.0976993995368461E-3</v>
      </c>
      <c r="AT101" s="71">
        <f>LN('R11'!AT101/'R11'!AT100)</f>
        <v>-4.0976993995368461E-3</v>
      </c>
      <c r="AU101" s="71">
        <f>LN('R11'!AU101/'R11'!AU100)</f>
        <v>-3.5958038976177252E-3</v>
      </c>
      <c r="AV101" s="71">
        <f>LN('R11'!AV101/'R11'!AV100)</f>
        <v>-3.5958038976177252E-3</v>
      </c>
      <c r="AW101" s="71">
        <f>LN('R11'!AW101/'R11'!AW100)</f>
        <v>-3.8371202614623894E-3</v>
      </c>
      <c r="AX101" s="71">
        <f>LN('R11'!AX101/'R11'!AX100)</f>
        <v>-1.9343532285454677E-3</v>
      </c>
      <c r="AY101" s="71">
        <f>LN('R11'!AY101/'R11'!AY100)</f>
        <v>5.2233240420850018E-3</v>
      </c>
      <c r="AZ101" s="71">
        <f>LN('R11'!AZ101/'R11'!AZ100)</f>
        <v>4.3888625246153177E-3</v>
      </c>
      <c r="BA101" s="71">
        <f>LN('R11'!BA101/'R11'!BA100)</f>
        <v>4.8772169012863426E-3</v>
      </c>
      <c r="BB101" s="71">
        <f>LN('R11'!BB101/'R11'!BB100)</f>
        <v>2.6621856847415446E-2</v>
      </c>
      <c r="BC101" s="71">
        <f>LN('R11'!BC101/'R11'!BC100)</f>
        <v>-2.4250142748060899E-3</v>
      </c>
      <c r="BD101" s="71">
        <f>LN('R11'!BD101/'R11'!BD100)</f>
        <v>2.1375547646964442E-2</v>
      </c>
      <c r="BE101" s="71">
        <f>LN('R11'!BE101/'R11'!BE100)</f>
        <v>-4.4339226789212359E-3</v>
      </c>
      <c r="BF101" s="71">
        <f>LN('R11'!BF101/'R11'!BF100)</f>
        <v>-4.4339226789212359E-3</v>
      </c>
      <c r="BG101" s="71">
        <f>LN('R11'!BG101/'R11'!BG100)</f>
        <v>-3.8069484377039856E-3</v>
      </c>
      <c r="BH101" s="71">
        <f>LN('R11'!BH101/'R11'!BH100)</f>
        <v>-3.8069484377039856E-3</v>
      </c>
      <c r="BI101" s="71">
        <f>LN('R11'!BI101/'R11'!BI100)</f>
        <v>-4.074190541927823E-3</v>
      </c>
      <c r="BJ101" s="71">
        <f>LN('R11'!BJ101/'R11'!BJ100)</f>
        <v>-2.0438502476337671E-3</v>
      </c>
      <c r="BK101" s="71">
        <f>LN('R11'!BK101/'R11'!BK100)</f>
        <v>5.385365775611899E-3</v>
      </c>
    </row>
    <row r="102" spans="1:63">
      <c r="A102" s="134">
        <v>36670</v>
      </c>
      <c r="B102" s="132"/>
      <c r="C102" s="135">
        <v>34881</v>
      </c>
      <c r="D102" s="71">
        <f>LN('R11'!D102/'R11'!D101)</f>
        <v>8.9127779896007328E-2</v>
      </c>
      <c r="E102" s="71">
        <f>LN('R11'!E102/'R11'!E101)</f>
        <v>4.1426041654296947E-2</v>
      </c>
      <c r="F102" s="71">
        <f>LN('R11'!F102/'R11'!F101)</f>
        <v>4.854378464798143E-3</v>
      </c>
      <c r="G102" s="71">
        <f>LN('R11'!G102/'R11'!G101)</f>
        <v>3.0122759455108297E-2</v>
      </c>
      <c r="H102" s="71">
        <f>LN('R11'!H102/'R11'!H101)</f>
        <v>4.3485111939738891E-2</v>
      </c>
      <c r="I102" s="71">
        <f>LN('R11'!I102/'R11'!I101)</f>
        <v>7.4107972153721835E-2</v>
      </c>
      <c r="J102" s="71">
        <f>LN('R11'!J102/'R11'!J101)</f>
        <v>7.4107972153721835E-2</v>
      </c>
      <c r="K102" s="71">
        <f>LN('R11'!K102/'R11'!K101)</f>
        <v>3.409421134297614E-2</v>
      </c>
      <c r="L102" s="71">
        <f>LN('R11'!L102/'R11'!L101)</f>
        <v>3.409421134297614E-2</v>
      </c>
      <c r="M102" s="71">
        <f>LN('R11'!M102/'R11'!M101)</f>
        <v>2.9852963149681128E-2</v>
      </c>
      <c r="N102" s="71">
        <f>LN('R11'!N102/'R11'!N101)</f>
        <v>0</v>
      </c>
      <c r="O102" s="71">
        <f>LN('R11'!O102/'R11'!O101)</f>
        <v>0</v>
      </c>
      <c r="P102" s="71">
        <f>LN('R11'!P102/'R11'!P101)</f>
        <v>0</v>
      </c>
      <c r="Q102" s="71">
        <f>LN('R11'!Q102/'R11'!Q101)</f>
        <v>2.5001302205417186E-2</v>
      </c>
      <c r="R102" s="71">
        <f>LN('R11'!R102/'R11'!R101)</f>
        <v>-1.0152371464017962E-2</v>
      </c>
      <c r="S102" s="71">
        <f>LN('R11'!S102/'R11'!S101)</f>
        <v>1.2739025777429712E-2</v>
      </c>
      <c r="T102" s="71">
        <f>LN('R11'!T102/'R11'!T101)</f>
        <v>2.9705154413915694E-2</v>
      </c>
      <c r="U102" s="71">
        <f>LN('R11'!U102/'R11'!U101)</f>
        <v>6.1035890586369088E-2</v>
      </c>
      <c r="V102" s="71">
        <f>LN('R11'!V102/'R11'!V101)</f>
        <v>6.1035890586369088E-2</v>
      </c>
      <c r="W102" s="71">
        <f>LN('R11'!W102/'R11'!W101)</f>
        <v>3.0897253046348973E-2</v>
      </c>
      <c r="X102" s="71">
        <f>LN('R11'!X102/'R11'!X101)</f>
        <v>3.0897253046348973E-2</v>
      </c>
      <c r="Y102" s="71">
        <f>LN('R11'!Y102/'R11'!Y101)</f>
        <v>2.5512610779262035E-2</v>
      </c>
      <c r="Z102" s="71">
        <f>LN('R11'!Z102/'R11'!Z101)</f>
        <v>-9.6470711511950063E-3</v>
      </c>
      <c r="AA102" s="71">
        <f>LN('R11'!AA102/'R11'!AA101)</f>
        <v>-9.0927496819758324E-3</v>
      </c>
      <c r="AB102" s="71">
        <f>LN('R11'!AB102/'R11'!AB101)</f>
        <v>-7.7558042296790473E-3</v>
      </c>
      <c r="AC102" s="71">
        <f>LN('R11'!AC102/'R11'!AC101)</f>
        <v>1.6454999052142993E-2</v>
      </c>
      <c r="AD102" s="71">
        <f>LN('R11'!AD102/'R11'!AD101)</f>
        <v>-2.0114870843141345E-2</v>
      </c>
      <c r="AE102" s="71">
        <f>LN('R11'!AE102/'R11'!AE101)</f>
        <v>2.5930836399898557E-3</v>
      </c>
      <c r="AF102" s="71">
        <f>LN('R11'!AF102/'R11'!AF101)</f>
        <v>2.1474979648965286E-2</v>
      </c>
      <c r="AG102" s="71">
        <f>LN('R11'!AG102/'R11'!AG101)</f>
        <v>5.4132769361636322E-2</v>
      </c>
      <c r="AH102" s="71">
        <f>LN('R11'!AH102/'R11'!AH101)</f>
        <v>5.4132769361636322E-2</v>
      </c>
      <c r="AI102" s="71">
        <f>LN('R11'!AI102/'R11'!AI101)</f>
        <v>1.1641272390398749E-2</v>
      </c>
      <c r="AJ102" s="71">
        <f>LN('R11'!AJ102/'R11'!AJ101)</f>
        <v>1.1641272390398749E-2</v>
      </c>
      <c r="AK102" s="71">
        <f>LN('R11'!AK102/'R11'!AK101)</f>
        <v>4.505076960975146E-3</v>
      </c>
      <c r="AL102" s="71">
        <f>LN('R11'!AL102/'R11'!AL101)</f>
        <v>-3.035766159019895E-2</v>
      </c>
      <c r="AM102" s="71">
        <f>LN('R11'!AM102/'R11'!AM101)</f>
        <v>-2.8495501255583488E-2</v>
      </c>
      <c r="AN102" s="71">
        <f>LN('R11'!AN102/'R11'!AN101)</f>
        <v>-2.4066752743447172E-2</v>
      </c>
      <c r="AO102" s="71">
        <f>LN('R11'!AO102/'R11'!AO101)</f>
        <v>1.7100010689655495E-3</v>
      </c>
      <c r="AP102" s="71">
        <f>LN('R11'!AP102/'R11'!AP101)</f>
        <v>-3.2581314932139609E-2</v>
      </c>
      <c r="AQ102" s="71">
        <f>LN('R11'!AQ102/'R11'!AQ101)</f>
        <v>-1.2869218936072489E-2</v>
      </c>
      <c r="AR102" s="71">
        <f>LN('R11'!AR102/'R11'!AR101)</f>
        <v>1.5026573538908322E-2</v>
      </c>
      <c r="AS102" s="71">
        <f>LN('R11'!AS102/'R11'!AS101)</f>
        <v>4.709125060137196E-2</v>
      </c>
      <c r="AT102" s="71">
        <f>LN('R11'!AT102/'R11'!AT101)</f>
        <v>4.709125060137196E-2</v>
      </c>
      <c r="AU102" s="71">
        <f>LN('R11'!AU102/'R11'!AU101)</f>
        <v>1.2569710081651569E-2</v>
      </c>
      <c r="AV102" s="71">
        <f>LN('R11'!AV102/'R11'!AV101)</f>
        <v>1.2569710081651569E-2</v>
      </c>
      <c r="AW102" s="71">
        <f>LN('R11'!AW102/'R11'!AW101)</f>
        <v>5.0816973160960413E-3</v>
      </c>
      <c r="AX102" s="71">
        <f>LN('R11'!AX102/'R11'!AX101)</f>
        <v>-3.2166682128581911E-2</v>
      </c>
      <c r="AY102" s="71">
        <f>LN('R11'!AY102/'R11'!AY101)</f>
        <v>-3.0102442597300362E-2</v>
      </c>
      <c r="AZ102" s="71">
        <f>LN('R11'!AZ102/'R11'!AZ101)</f>
        <v>-2.5242793139294655E-2</v>
      </c>
      <c r="BA102" s="71">
        <f>LN('R11'!BA102/'R11'!BA101)</f>
        <v>1.4320554694270528E-3</v>
      </c>
      <c r="BB102" s="71">
        <f>LN('R11'!BB102/'R11'!BB101)</f>
        <v>-3.3183872402970743E-2</v>
      </c>
      <c r="BC102" s="71">
        <f>LN('R11'!BC102/'R11'!BC101)</f>
        <v>-1.3364651395667783E-2</v>
      </c>
      <c r="BD102" s="71">
        <f>LN('R11'!BD102/'R11'!BD101)</f>
        <v>1.6178449871784795E-2</v>
      </c>
      <c r="BE102" s="71">
        <f>LN('R11'!BE102/'R11'!BE101)</f>
        <v>5.0578782393012375E-2</v>
      </c>
      <c r="BF102" s="71">
        <f>LN('R11'!BF102/'R11'!BF101)</f>
        <v>5.0578782393012375E-2</v>
      </c>
      <c r="BG102" s="71">
        <f>LN('R11'!BG102/'R11'!BG101)</f>
        <v>1.3146033771480352E-2</v>
      </c>
      <c r="BH102" s="71">
        <f>LN('R11'!BH102/'R11'!BH101)</f>
        <v>1.3146033771480352E-2</v>
      </c>
      <c r="BI102" s="71">
        <f>LN('R11'!BI102/'R11'!BI101)</f>
        <v>5.3565671224171324E-3</v>
      </c>
      <c r="BJ102" s="71">
        <f>LN('R11'!BJ102/'R11'!BJ101)</f>
        <v>-3.3409031576706653E-2</v>
      </c>
      <c r="BK102" s="71">
        <f>LN('R11'!BK102/'R11'!BK101)</f>
        <v>-3.1184736315732934E-2</v>
      </c>
    </row>
    <row r="103" spans="1:63">
      <c r="A103" s="134">
        <v>36671</v>
      </c>
      <c r="B103" s="132"/>
      <c r="C103" s="135">
        <v>34881</v>
      </c>
      <c r="D103" s="71">
        <f>LN('R11'!D103/'R11'!D102)</f>
        <v>3.8027395589239323E-2</v>
      </c>
      <c r="E103" s="71">
        <f>LN('R11'!E103/'R11'!E102)</f>
        <v>8.0711380383172271E-2</v>
      </c>
      <c r="F103" s="71">
        <f>LN('R11'!F103/'R11'!F102)</f>
        <v>-7.2904332626792323E-3</v>
      </c>
      <c r="G103" s="71">
        <f>LN('R11'!G103/'R11'!G102)</f>
        <v>8.2550403049004503E-2</v>
      </c>
      <c r="H103" s="71">
        <f>LN('R11'!H103/'R11'!H102)</f>
        <v>2.521141934649607E-2</v>
      </c>
      <c r="I103" s="71">
        <f>LN('R11'!I103/'R11'!I102)</f>
        <v>1.6349138001529411E-2</v>
      </c>
      <c r="J103" s="71">
        <f>LN('R11'!J103/'R11'!J102)</f>
        <v>1.6349138001529411E-2</v>
      </c>
      <c r="K103" s="71">
        <f>LN('R11'!K103/'R11'!K102)</f>
        <v>-5.6022555486698981E-3</v>
      </c>
      <c r="L103" s="71">
        <f>LN('R11'!L103/'R11'!L102)</f>
        <v>-5.6022555486698981E-3</v>
      </c>
      <c r="M103" s="71">
        <f>LN('R11'!M103/'R11'!M102)</f>
        <v>-5.8997221271882708E-3</v>
      </c>
      <c r="N103" s="71">
        <f>LN('R11'!N103/'R11'!N102)</f>
        <v>-5.6980211146377786E-3</v>
      </c>
      <c r="O103" s="71">
        <f>LN('R11'!O103/'R11'!O102)</f>
        <v>-5.4200674693391446E-3</v>
      </c>
      <c r="P103" s="71">
        <f>LN('R11'!P103/'R11'!P102)</f>
        <v>-4.728141195946012E-3</v>
      </c>
      <c r="Q103" s="71">
        <f>LN('R11'!Q103/'R11'!Q102)</f>
        <v>5.9898141581069014E-2</v>
      </c>
      <c r="R103" s="71">
        <f>LN('R11'!R103/'R11'!R102)</f>
        <v>-3.1090587070031119E-2</v>
      </c>
      <c r="S103" s="71">
        <f>LN('R11'!S103/'R11'!S102)</f>
        <v>6.1368946376292019E-2</v>
      </c>
      <c r="T103" s="71">
        <f>LN('R11'!T103/'R11'!T102)</f>
        <v>9.7088141269609032E-3</v>
      </c>
      <c r="U103" s="71">
        <f>LN('R11'!U103/'R11'!U102)</f>
        <v>-6.6006840313520242E-3</v>
      </c>
      <c r="V103" s="71">
        <f>LN('R11'!V103/'R11'!V102)</f>
        <v>-6.6006840313520242E-3</v>
      </c>
      <c r="W103" s="71">
        <f>LN('R11'!W103/'R11'!W102)</f>
        <v>-3.0063547351788844E-2</v>
      </c>
      <c r="X103" s="71">
        <f>LN('R11'!X103/'R11'!X102)</f>
        <v>-3.0063547351788844E-2</v>
      </c>
      <c r="Y103" s="71">
        <f>LN('R11'!Y103/'R11'!Y102)</f>
        <v>-3.204563777620769E-2</v>
      </c>
      <c r="Z103" s="71">
        <f>LN('R11'!Z103/'R11'!Z102)</f>
        <v>-2.9864515050481388E-2</v>
      </c>
      <c r="AA103" s="71">
        <f>LN('R11'!AA103/'R11'!AA102)</f>
        <v>-2.8116215225497058E-2</v>
      </c>
      <c r="AB103" s="71">
        <f>LN('R11'!AB103/'R11'!AB102)</f>
        <v>-2.3916060473915667E-2</v>
      </c>
      <c r="AC103" s="71">
        <f>LN('R11'!AC103/'R11'!AC102)</f>
        <v>4.61553735932132E-2</v>
      </c>
      <c r="AD103" s="71">
        <f>LN('R11'!AD103/'R11'!AD102)</f>
        <v>-5.2528626844782066E-2</v>
      </c>
      <c r="AE103" s="71">
        <f>LN('R11'!AE103/'R11'!AE102)</f>
        <v>4.743502911753069E-2</v>
      </c>
      <c r="AF103" s="71">
        <f>LN('R11'!AF103/'R11'!AF102)</f>
        <v>-1.1229093762010931E-3</v>
      </c>
      <c r="AG103" s="71">
        <f>LN('R11'!AG103/'R11'!AG102)</f>
        <v>-2.4744510588145772E-2</v>
      </c>
      <c r="AH103" s="71">
        <f>LN('R11'!AH103/'R11'!AH102)</f>
        <v>-2.4744510588145772E-2</v>
      </c>
      <c r="AI103" s="71">
        <f>LN('R11'!AI103/'R11'!AI102)</f>
        <v>-3.9554370607028877E-2</v>
      </c>
      <c r="AJ103" s="71">
        <f>LN('R11'!AJ103/'R11'!AJ102)</f>
        <v>-3.9554370607028877E-2</v>
      </c>
      <c r="AK103" s="71">
        <f>LN('R11'!AK103/'R11'!AK102)</f>
        <v>-4.2427870878727521E-2</v>
      </c>
      <c r="AL103" s="71">
        <f>LN('R11'!AL103/'R11'!AL102)</f>
        <v>-3.8867130423981912E-2</v>
      </c>
      <c r="AM103" s="71">
        <f>LN('R11'!AM103/'R11'!AM102)</f>
        <v>-3.6404299155729986E-2</v>
      </c>
      <c r="AN103" s="71">
        <f>LN('R11'!AN103/'R11'!AN102)</f>
        <v>-3.058949786566538E-2</v>
      </c>
      <c r="AO103" s="71">
        <f>LN('R11'!AO103/'R11'!AO102)</f>
        <v>4.2503640789982741E-2</v>
      </c>
      <c r="AP103" s="71">
        <f>LN('R11'!AP103/'R11'!AP102)</f>
        <v>-5.8738683576072891E-2</v>
      </c>
      <c r="AQ103" s="71">
        <f>LN('R11'!AQ103/'R11'!AQ102)</f>
        <v>4.3727246316936995E-2</v>
      </c>
      <c r="AR103" s="71">
        <f>LN('R11'!AR103/'R11'!AR102)</f>
        <v>-3.673695953810337E-3</v>
      </c>
      <c r="AS103" s="71">
        <f>LN('R11'!AS103/'R11'!AS102)</f>
        <v>-3.0318730925660248E-2</v>
      </c>
      <c r="AT103" s="71">
        <f>LN('R11'!AT103/'R11'!AT102)</f>
        <v>-3.0318730925660248E-2</v>
      </c>
      <c r="AU103" s="71">
        <f>LN('R11'!AU103/'R11'!AU102)</f>
        <v>-4.1680592227234567E-2</v>
      </c>
      <c r="AV103" s="71">
        <f>LN('R11'!AV103/'R11'!AV102)</f>
        <v>-4.1680592227234567E-2</v>
      </c>
      <c r="AW103" s="71">
        <f>LN('R11'!AW103/'R11'!AW102)</f>
        <v>-4.4888943945362615E-2</v>
      </c>
      <c r="AX103" s="71">
        <f>LN('R11'!AX103/'R11'!AX102)</f>
        <v>-4.0920912711746769E-2</v>
      </c>
      <c r="AY103" s="71">
        <f>LN('R11'!AY103/'R11'!AY102)</f>
        <v>-3.8203578101528253E-2</v>
      </c>
      <c r="AZ103" s="71">
        <f>LN('R11'!AZ103/'R11'!AZ102)</f>
        <v>-3.185734389445264E-2</v>
      </c>
      <c r="BA103" s="71">
        <f>LN('R11'!BA103/'R11'!BA102)</f>
        <v>4.3060155803100734E-2</v>
      </c>
      <c r="BB103" s="71">
        <f>LN('R11'!BB103/'R11'!BB102)</f>
        <v>-5.9468643301895358E-2</v>
      </c>
      <c r="BC103" s="71">
        <f>LN('R11'!BC103/'R11'!BC102)</f>
        <v>4.4317692227220186E-2</v>
      </c>
      <c r="BD103" s="71">
        <f>LN('R11'!BD103/'R11'!BD102)</f>
        <v>-3.6217685861946913E-3</v>
      </c>
      <c r="BE103" s="71">
        <f>LN('R11'!BE103/'R11'!BE102)</f>
        <v>-3.1690788349344509E-2</v>
      </c>
      <c r="BF103" s="71">
        <f>LN('R11'!BF103/'R11'!BF102)</f>
        <v>-3.1690788349344509E-2</v>
      </c>
      <c r="BG103" s="71">
        <f>LN('R11'!BG103/'R11'!BG102)</f>
        <v>-4.3196096134312405E-2</v>
      </c>
      <c r="BH103" s="71">
        <f>LN('R11'!BH103/'R11'!BH102)</f>
        <v>-4.3196096134312405E-2</v>
      </c>
      <c r="BI103" s="71">
        <f>LN('R11'!BI103/'R11'!BI102)</f>
        <v>-4.6676681402671512E-2</v>
      </c>
      <c r="BJ103" s="71">
        <f>LN('R11'!BJ103/'R11'!BJ102)</f>
        <v>-4.2460712648677665E-2</v>
      </c>
      <c r="BK103" s="71">
        <f>LN('R11'!BK103/'R11'!BK102)</f>
        <v>-3.9531950365177794E-2</v>
      </c>
    </row>
    <row r="104" spans="1:63">
      <c r="A104" s="134">
        <v>36672</v>
      </c>
      <c r="B104" s="132"/>
      <c r="C104" s="135">
        <v>34881</v>
      </c>
      <c r="D104" s="71">
        <f>LN('R11'!D104/'R11'!D103)</f>
        <v>0.33059143913295891</v>
      </c>
      <c r="E104" s="71">
        <f>LN('R11'!E104/'R11'!E103)</f>
        <v>0.14648193058795789</v>
      </c>
      <c r="F104" s="71">
        <f>LN('R11'!F104/'R11'!F103)</f>
        <v>-0.13283477121007461</v>
      </c>
      <c r="G104" s="71">
        <f>LN('R11'!G104/'R11'!G103)</f>
        <v>-0.40137512285663929</v>
      </c>
      <c r="H104" s="71">
        <f>LN('R11'!H104/'R11'!H103)</f>
        <v>-0.2273015614628735</v>
      </c>
      <c r="I104" s="71">
        <f>LN('R11'!I104/'R11'!I103)</f>
        <v>3.7139546949456786E-2</v>
      </c>
      <c r="J104" s="71">
        <f>LN('R11'!J104/'R11'!J103)</f>
        <v>-2.1858793812499073E-2</v>
      </c>
      <c r="K104" s="71">
        <f>LN('R11'!K104/'R11'!K103)</f>
        <v>1.6713480973740532E-2</v>
      </c>
      <c r="L104" s="71">
        <f>LN('R11'!L104/'R11'!L103)</f>
        <v>-2.8491955794306158E-2</v>
      </c>
      <c r="M104" s="71">
        <f>LN('R11'!M104/'R11'!M103)</f>
        <v>6.3058135967137011E-2</v>
      </c>
      <c r="N104" s="71">
        <f>LN('R11'!N104/'R11'!N103)</f>
        <v>7.6961041136128394E-2</v>
      </c>
      <c r="O104" s="71">
        <f>LN('R11'!O104/'R11'!O103)</f>
        <v>0.16034265007517948</v>
      </c>
      <c r="P104" s="71">
        <f>LN('R11'!P104/'R11'!P103)</f>
        <v>0.48878352389733182</v>
      </c>
      <c r="Q104" s="71">
        <f>LN('R11'!Q104/'R11'!Q103)</f>
        <v>0.16077322058775179</v>
      </c>
      <c r="R104" s="71">
        <f>LN('R11'!R104/'R11'!R103)</f>
        <v>-0.14107859825990549</v>
      </c>
      <c r="S104" s="71">
        <f>LN('R11'!S104/'R11'!S103)</f>
        <v>-0.46525302648713773</v>
      </c>
      <c r="T104" s="71">
        <f>LN('R11'!T104/'R11'!T103)</f>
        <v>-0.27012376023840234</v>
      </c>
      <c r="U104" s="71">
        <f>LN('R11'!U104/'R11'!U103)</f>
        <v>4.531519621204249E-2</v>
      </c>
      <c r="V104" s="71">
        <f>LN('R11'!V104/'R11'!V103)</f>
        <v>-5.1202498649029739E-2</v>
      </c>
      <c r="W104" s="71">
        <f>LN('R11'!W104/'R11'!W103)</f>
        <v>1.0747670933521846E-2</v>
      </c>
      <c r="X104" s="71">
        <f>LN('R11'!X104/'R11'!X103)</f>
        <v>-4.6048469745859508E-2</v>
      </c>
      <c r="Y104" s="71">
        <f>LN('R11'!Y104/'R11'!Y103)</f>
        <v>8.1925810473755425E-2</v>
      </c>
      <c r="Z104" s="71">
        <f>LN('R11'!Z104/'R11'!Z103)</f>
        <v>8.2191460911257244E-2</v>
      </c>
      <c r="AA104" s="71">
        <f>LN('R11'!AA104/'R11'!AA103)</f>
        <v>0.18174911522390905</v>
      </c>
      <c r="AB104" s="71">
        <f>LN('R11'!AB104/'R11'!AB103)</f>
        <v>0.5202307629988947</v>
      </c>
      <c r="AC104" s="71">
        <f>LN('R11'!AC104/'R11'!AC103)</f>
        <v>0.17204159822305953</v>
      </c>
      <c r="AD104" s="71">
        <f>LN('R11'!AD104/'R11'!AD103)</f>
        <v>-0.16982142536959927</v>
      </c>
      <c r="AE104" s="71">
        <f>LN('R11'!AE104/'R11'!AE103)</f>
        <v>-0.46180873357009311</v>
      </c>
      <c r="AF104" s="71">
        <f>LN('R11'!AF104/'R11'!AF103)</f>
        <v>-0.32301023790010674</v>
      </c>
      <c r="AG104" s="71">
        <f>LN('R11'!AG104/'R11'!AG103)</f>
        <v>3.9902988387889769E-2</v>
      </c>
      <c r="AH104" s="71">
        <f>LN('R11'!AH104/'R11'!AH103)</f>
        <v>3.860974494741363E-3</v>
      </c>
      <c r="AI104" s="71">
        <f>LN('R11'!AI104/'R11'!AI103)</f>
        <v>-2.8671915352678117E-3</v>
      </c>
      <c r="AJ104" s="71">
        <f>LN('R11'!AJ104/'R11'!AJ103)</f>
        <v>-6.6420282516195125E-2</v>
      </c>
      <c r="AK104" s="71">
        <f>LN('R11'!AK104/'R11'!AK103)</f>
        <v>8.3737869761771319E-2</v>
      </c>
      <c r="AL104" s="71">
        <f>LN('R11'!AL104/'R11'!AL103)</f>
        <v>7.6749228983171713E-2</v>
      </c>
      <c r="AM104" s="71">
        <f>LN('R11'!AM104/'R11'!AM103)</f>
        <v>0.18537905010055422</v>
      </c>
      <c r="AN104" s="71">
        <f>LN('R11'!AN104/'R11'!AN103)</f>
        <v>0.54200115675450855</v>
      </c>
      <c r="AO104" s="71">
        <f>LN('R11'!AO104/'R11'!AO103)</f>
        <v>0.17022829507428794</v>
      </c>
      <c r="AP104" s="71">
        <f>LN('R11'!AP104/'R11'!AP103)</f>
        <v>-0.18644844673601924</v>
      </c>
      <c r="AQ104" s="71">
        <f>LN('R11'!AQ104/'R11'!AQ103)</f>
        <v>-0.48123613618836369</v>
      </c>
      <c r="AR104" s="71">
        <f>LN('R11'!AR104/'R11'!AR103)</f>
        <v>-0.35221977251035602</v>
      </c>
      <c r="AS104" s="71">
        <f>LN('R11'!AS104/'R11'!AS103)</f>
        <v>3.5347327682818085E-2</v>
      </c>
      <c r="AT104" s="71">
        <f>LN('R11'!AT104/'R11'!AT103)</f>
        <v>2.6784251709227127E-2</v>
      </c>
      <c r="AU104" s="71">
        <f>LN('R11'!AU104/'R11'!AU103)</f>
        <v>-3.2382480777296621E-3</v>
      </c>
      <c r="AV104" s="71">
        <f>LN('R11'!AV104/'R11'!AV103)</f>
        <v>-7.0526700000052858E-2</v>
      </c>
      <c r="AW104" s="71">
        <f>LN('R11'!AW104/'R11'!AW103)</f>
        <v>9.2246639862886642E-2</v>
      </c>
      <c r="AX104" s="71">
        <f>LN('R11'!AX104/'R11'!AX103)</f>
        <v>8.0595274511464657E-2</v>
      </c>
      <c r="AY104" s="71">
        <f>LN('R11'!AY104/'R11'!AY103)</f>
        <v>0.19360145791933611</v>
      </c>
      <c r="AZ104" s="71">
        <f>LN('R11'!AZ104/'R11'!AZ103)</f>
        <v>0.56795580744476903</v>
      </c>
      <c r="BA104" s="71">
        <f>LN('R11'!BA104/'R11'!BA103)</f>
        <v>0.17242158327462209</v>
      </c>
      <c r="BB104" s="71">
        <f>LN('R11'!BB104/'R11'!BB103)</f>
        <v>-0.18890279976532329</v>
      </c>
      <c r="BC104" s="71">
        <f>LN('R11'!BC104/'R11'!BC103)</f>
        <v>-0.5028537028985659</v>
      </c>
      <c r="BD104" s="71">
        <f>LN('R11'!BD104/'R11'!BD103)</f>
        <v>-0.3676228572177872</v>
      </c>
      <c r="BE104" s="71">
        <f>LN('R11'!BE104/'R11'!BE103)</f>
        <v>3.7493368782619371E-2</v>
      </c>
      <c r="BF104" s="71">
        <f>LN('R11'!BF104/'R11'!BF103)</f>
        <v>3.6548498980016171E-2</v>
      </c>
      <c r="BG104" s="71">
        <f>LN('R11'!BG104/'R11'!BG103)</f>
        <v>-3.449346122639294E-3</v>
      </c>
      <c r="BH104" s="71">
        <f>LN('R11'!BH104/'R11'!BH103)</f>
        <v>-7.3826400338297252E-2</v>
      </c>
      <c r="BI104" s="71">
        <f>LN('R11'!BI104/'R11'!BI103)</f>
        <v>9.7768447243736775E-2</v>
      </c>
      <c r="BJ104" s="71">
        <f>LN('R11'!BJ104/'R11'!BJ103)</f>
        <v>8.3819572752338811E-2</v>
      </c>
      <c r="BK104" s="71">
        <f>LN('R11'!BK104/'R11'!BK103)</f>
        <v>1.6192668036273068</v>
      </c>
    </row>
    <row r="105" spans="1:63">
      <c r="A105" s="134">
        <v>36676</v>
      </c>
      <c r="B105" s="132"/>
      <c r="C105" s="135">
        <v>34881</v>
      </c>
      <c r="D105" s="71">
        <f>LN('R11'!D105/'R11'!D104)</f>
        <v>2.6773777707163942E-3</v>
      </c>
      <c r="E105" s="71">
        <f>LN('R11'!E105/'R11'!E104)</f>
        <v>2.0572154075208317E-2</v>
      </c>
      <c r="F105" s="71">
        <f>LN('R11'!F105/'R11'!F104)</f>
        <v>8.3218233374922779E-3</v>
      </c>
      <c r="G105" s="71">
        <f>LN('R11'!G105/'R11'!G104)</f>
        <v>2.0202707317519469E-2</v>
      </c>
      <c r="H105" s="71">
        <f>LN('R11'!H105/'R11'!H104)</f>
        <v>2.061928720273561E-2</v>
      </c>
      <c r="I105" s="71">
        <f>LN('R11'!I105/'R11'!I104)</f>
        <v>2.061928720273561E-2</v>
      </c>
      <c r="J105" s="71">
        <f>LN('R11'!J105/'R11'!J104)</f>
        <v>2.1858793812499017E-2</v>
      </c>
      <c r="K105" s="71">
        <f>LN('R11'!K105/'R11'!K104)</f>
        <v>2.1858793812499017E-2</v>
      </c>
      <c r="L105" s="71">
        <f>LN('R11'!L105/'R11'!L104)</f>
        <v>1.1494379425735212E-2</v>
      </c>
      <c r="M105" s="71">
        <f>LN('R11'!M105/'R11'!M104)</f>
        <v>2.7398974188114347E-2</v>
      </c>
      <c r="N105" s="71">
        <f>LN('R11'!N105/'R11'!N104)</f>
        <v>2.6111144003685804E-2</v>
      </c>
      <c r="O105" s="71">
        <f>LN('R11'!O105/'R11'!O104)</f>
        <v>2.2884293833587806E-2</v>
      </c>
      <c r="P105" s="71">
        <f>LN('R11'!P105/'R11'!P104)</f>
        <v>-5.8309203107932096E-3</v>
      </c>
      <c r="Q105" s="71">
        <f>LN('R11'!Q105/'R11'!Q104)</f>
        <v>1.4742281737203431E-2</v>
      </c>
      <c r="R105" s="71">
        <f>LN('R11'!R105/'R11'!R104)</f>
        <v>0</v>
      </c>
      <c r="S105" s="71">
        <f>LN('R11'!S105/'R11'!S104)</f>
        <v>4.7281411959458957E-3</v>
      </c>
      <c r="T105" s="71">
        <f>LN('R11'!T105/'R11'!T104)</f>
        <v>0</v>
      </c>
      <c r="U105" s="71">
        <f>LN('R11'!U105/'R11'!U104)</f>
        <v>0</v>
      </c>
      <c r="V105" s="71">
        <f>LN('R11'!V105/'R11'!V104)</f>
        <v>1.1872062559851003E-2</v>
      </c>
      <c r="W105" s="71">
        <f>LN('R11'!W105/'R11'!W104)</f>
        <v>1.2222305039106356E-2</v>
      </c>
      <c r="X105" s="71">
        <f>LN('R11'!X105/'R11'!X104)</f>
        <v>-1.595318525196911E-3</v>
      </c>
      <c r="Y105" s="71">
        <f>LN('R11'!Y105/'R11'!Y104)</f>
        <v>1.4871846369265579E-2</v>
      </c>
      <c r="Z105" s="71">
        <f>LN('R11'!Z105/'R11'!Z104)</f>
        <v>1.4013306569143742E-2</v>
      </c>
      <c r="AA105" s="71">
        <f>LN('R11'!AA105/'R11'!AA104)</f>
        <v>1.1944648600362883E-2</v>
      </c>
      <c r="AB105" s="71">
        <f>LN('R11'!AB105/'R11'!AB104)</f>
        <v>-2.3081589380144939E-2</v>
      </c>
      <c r="AC105" s="71">
        <f>LN('R11'!AC105/'R11'!AC104)</f>
        <v>3.1684804865388942E-3</v>
      </c>
      <c r="AD105" s="71">
        <f>LN('R11'!AD105/'R11'!AD104)</f>
        <v>-1.7096237237803649E-2</v>
      </c>
      <c r="AE105" s="71">
        <f>LN('R11'!AE105/'R11'!AE104)</f>
        <v>-7.5065517443189218E-3</v>
      </c>
      <c r="AF105" s="71">
        <f>LN('R11'!AF105/'R11'!AF104)</f>
        <v>-1.8124283247842439E-2</v>
      </c>
      <c r="AG105" s="71">
        <f>LN('R11'!AG105/'R11'!AG104)</f>
        <v>-1.8124283247842439E-2</v>
      </c>
      <c r="AH105" s="71">
        <f>LN('R11'!AH105/'R11'!AH104)</f>
        <v>-8.7331242099166328E-3</v>
      </c>
      <c r="AI105" s="71">
        <f>LN('R11'!AI105/'R11'!AI104)</f>
        <v>-8.1054545524927146E-3</v>
      </c>
      <c r="AJ105" s="71">
        <f>LN('R11'!AJ105/'R11'!AJ104)</f>
        <v>-2.5324379302758319E-2</v>
      </c>
      <c r="AK105" s="71">
        <f>LN('R11'!AK105/'R11'!AK104)</f>
        <v>-4.2917205911129179E-3</v>
      </c>
      <c r="AL105" s="71">
        <f>LN('R11'!AL105/'R11'!AL104)</f>
        <v>-4.017013233657823E-3</v>
      </c>
      <c r="AM105" s="71">
        <f>LN('R11'!AM105/'R11'!AM104)</f>
        <v>-3.3699041195551743E-3</v>
      </c>
      <c r="AN105" s="71">
        <f>LN('R11'!AN105/'R11'!AN104)</f>
        <v>-3.9770250668561928E-2</v>
      </c>
      <c r="AO105" s="71">
        <f>LN('R11'!AO105/'R11'!AO104)</f>
        <v>-9.1709634192307047E-3</v>
      </c>
      <c r="AP105" s="71">
        <f>LN('R11'!AP105/'R11'!AP104)</f>
        <v>-3.4227801444062504E-2</v>
      </c>
      <c r="AQ105" s="71">
        <f>LN('R11'!AQ105/'R11'!AQ104)</f>
        <v>-1.6035135293020912E-2</v>
      </c>
      <c r="AR105" s="71">
        <f>LN('R11'!AR105/'R11'!AR104)</f>
        <v>-3.1435487955014954E-2</v>
      </c>
      <c r="AS105" s="71">
        <f>LN('R11'!AS105/'R11'!AS104)</f>
        <v>-3.1435487955014954E-2</v>
      </c>
      <c r="AT105" s="71">
        <f>LN('R11'!AT105/'R11'!AT104)</f>
        <v>-9.0227869459469871E-3</v>
      </c>
      <c r="AU105" s="71">
        <f>LN('R11'!AU105/'R11'!AU104)</f>
        <v>-8.3559052527077612E-3</v>
      </c>
      <c r="AV105" s="71">
        <f>LN('R11'!AV105/'R11'!AV104)</f>
        <v>-2.6653328543380202E-2</v>
      </c>
      <c r="AW105" s="71">
        <f>LN('R11'!AW105/'R11'!AW104)</f>
        <v>-4.1528885811747251E-3</v>
      </c>
      <c r="AX105" s="71">
        <f>LN('R11'!AX105/'R11'!AX104)</f>
        <v>-3.8742197155115267E-3</v>
      </c>
      <c r="AY105" s="71">
        <f>LN('R11'!AY105/'R11'!AY104)</f>
        <v>-3.2250033425451088E-3</v>
      </c>
      <c r="AZ105" s="71">
        <f>LN('R11'!AZ105/'R11'!AZ104)</f>
        <v>-4.0626541534743113E-2</v>
      </c>
      <c r="BA105" s="71">
        <f>LN('R11'!BA105/'R11'!BA104)</f>
        <v>-9.5081035425981005E-3</v>
      </c>
      <c r="BB105" s="71">
        <f>LN('R11'!BB105/'R11'!BB104)</f>
        <v>-3.5042420074798047E-2</v>
      </c>
      <c r="BC105" s="71">
        <f>LN('R11'!BC105/'R11'!BC104)</f>
        <v>-1.6580844580404441E-2</v>
      </c>
      <c r="BD105" s="71">
        <f>LN('R11'!BD105/'R11'!BD104)</f>
        <v>-3.3063159657782303E-2</v>
      </c>
      <c r="BE105" s="71">
        <f>LN('R11'!BE105/'R11'!BE104)</f>
        <v>-3.3063159657782303E-2</v>
      </c>
      <c r="BF105" s="71">
        <f>LN('R11'!BF105/'R11'!BF104)</f>
        <v>-9.2613178753227204E-3</v>
      </c>
      <c r="BG105" s="71">
        <f>LN('R11'!BG105/'R11'!BG104)</f>
        <v>-8.5618394057315663E-3</v>
      </c>
      <c r="BH105" s="71">
        <f>LN('R11'!BH105/'R11'!BH104)</f>
        <v>-2.7756734245867363E-2</v>
      </c>
      <c r="BI105" s="71">
        <f>LN('R11'!BI105/'R11'!BI104)</f>
        <v>-4.2565037802876826E-3</v>
      </c>
      <c r="BJ105" s="71">
        <f>LN('R11'!BJ105/'R11'!BJ104)</f>
        <v>-3.9597209318526722E-3</v>
      </c>
      <c r="BK105" s="71">
        <f>LN('R11'!BK105/'R11'!BK104)</f>
        <v>2.7482645693832099E-2</v>
      </c>
    </row>
    <row r="106" spans="1:63">
      <c r="A106" s="134">
        <v>36677</v>
      </c>
      <c r="B106" s="132"/>
      <c r="C106" s="135">
        <v>34881</v>
      </c>
      <c r="D106" s="71">
        <f>LN('R11'!D106/'R11'!D105)</f>
        <v>-2.7101929777791269E-2</v>
      </c>
      <c r="E106" s="71">
        <f>LN('R11'!E106/'R11'!E105)</f>
        <v>-2.2884293833587845E-2</v>
      </c>
      <c r="F106" s="71">
        <f>LN('R11'!F106/'R11'!F105)</f>
        <v>-1.6713480973740556E-2</v>
      </c>
      <c r="G106" s="71">
        <f>LN('R11'!G106/'R11'!G105)</f>
        <v>-4.0821994520255166E-2</v>
      </c>
      <c r="H106" s="71">
        <f>LN('R11'!H106/'R11'!H105)</f>
        <v>-4.1672696400568074E-2</v>
      </c>
      <c r="I106" s="71">
        <f>LN('R11'!I106/'R11'!I105)</f>
        <v>-4.1672696400568074E-2</v>
      </c>
      <c r="J106" s="71">
        <f>LN('R11'!J106/'R11'!J105)</f>
        <v>0</v>
      </c>
      <c r="K106" s="71">
        <f>LN('R11'!K106/'R11'!K105)</f>
        <v>-5.5569851154810765E-2</v>
      </c>
      <c r="L106" s="71">
        <f>LN('R11'!L106/'R11'!L105)</f>
        <v>-4.6792161506758939E-2</v>
      </c>
      <c r="M106" s="71">
        <f>LN('R11'!M106/'R11'!M105)</f>
        <v>-2.1858793812499073E-2</v>
      </c>
      <c r="N106" s="71">
        <f>LN('R11'!N106/'R11'!N105)</f>
        <v>-2.0834086902842025E-2</v>
      </c>
      <c r="O106" s="71">
        <f>LN('R11'!O106/'R11'!O105)</f>
        <v>-1.8265347977293313E-2</v>
      </c>
      <c r="P106" s="71">
        <f>LN('R11'!P106/'R11'!P105)</f>
        <v>-3.5718082602079232E-2</v>
      </c>
      <c r="Q106" s="71">
        <f>LN('R11'!Q106/'R11'!Q105)</f>
        <v>-2.9705154413915809E-2</v>
      </c>
      <c r="R106" s="71">
        <f>LN('R11'!R106/'R11'!R105)</f>
        <v>-2.454110891611766E-2</v>
      </c>
      <c r="S106" s="71">
        <f>LN('R11'!S106/'R11'!S105)</f>
        <v>-4.8318577270807683E-2</v>
      </c>
      <c r="T106" s="71">
        <f>LN('R11'!T106/'R11'!T105)</f>
        <v>-5.1959738930711104E-2</v>
      </c>
      <c r="U106" s="71">
        <f>LN('R11'!U106/'R11'!U105)</f>
        <v>-5.1959738930711104E-2</v>
      </c>
      <c r="V106" s="71">
        <f>LN('R11'!V106/'R11'!V105)</f>
        <v>-4.808764545545189E-3</v>
      </c>
      <c r="W106" s="71">
        <f>LN('R11'!W106/'R11'!W105)</f>
        <v>-6.7457390202145806E-2</v>
      </c>
      <c r="X106" s="71">
        <f>LN('R11'!X106/'R11'!X105)</f>
        <v>-5.6964037171091733E-2</v>
      </c>
      <c r="Y106" s="71">
        <f>LN('R11'!Y106/'R11'!Y105)</f>
        <v>-1.8874990653671004E-2</v>
      </c>
      <c r="Z106" s="71">
        <f>LN('R11'!Z106/'R11'!Z105)</f>
        <v>-1.7783290514216277E-2</v>
      </c>
      <c r="AA106" s="71">
        <f>LN('R11'!AA106/'R11'!AA105)</f>
        <v>-1.515387520708391E-2</v>
      </c>
      <c r="AB106" s="71">
        <f>LN('R11'!AB106/'R11'!AB105)</f>
        <v>-2.6562456306601184E-2</v>
      </c>
      <c r="AC106" s="71">
        <f>LN('R11'!AC106/'R11'!AC105)</f>
        <v>-2.1513414353546274E-2</v>
      </c>
      <c r="AD106" s="71">
        <f>LN('R11'!AD106/'R11'!AD105)</f>
        <v>-1.3213077353964771E-2</v>
      </c>
      <c r="AE106" s="71">
        <f>LN('R11'!AE106/'R11'!AE105)</f>
        <v>-3.5602446945361653E-2</v>
      </c>
      <c r="AF106" s="71">
        <f>LN('R11'!AF106/'R11'!AF105)</f>
        <v>-3.4721267260963154E-2</v>
      </c>
      <c r="AG106" s="71">
        <f>LN('R11'!AG106/'R11'!AG105)</f>
        <v>-3.4721267260963154E-2</v>
      </c>
      <c r="AH106" s="71">
        <f>LN('R11'!AH106/'R11'!AH105)</f>
        <v>4.5794030747006574E-2</v>
      </c>
      <c r="AI106" s="71">
        <f>LN('R11'!AI106/'R11'!AI105)</f>
        <v>-2.2782616554266139E-2</v>
      </c>
      <c r="AJ106" s="71">
        <f>LN('R11'!AJ106/'R11'!AJ105)</f>
        <v>-7.6241927073430211E-3</v>
      </c>
      <c r="AK106" s="71">
        <f>LN('R11'!AK106/'R11'!AK105)</f>
        <v>2.6779813493847147E-2</v>
      </c>
      <c r="AL106" s="71">
        <f>LN('R11'!AL106/'R11'!AL105)</f>
        <v>2.5083584646202379E-2</v>
      </c>
      <c r="AM106" s="71">
        <f>LN('R11'!AM106/'R11'!AM105)</f>
        <v>2.1078337421033429E-2</v>
      </c>
      <c r="AN106" s="71">
        <f>LN('R11'!AN106/'R11'!AN105)</f>
        <v>8.23348048486695E-3</v>
      </c>
      <c r="AO106" s="71">
        <f>LN('R11'!AO106/'R11'!AO105)</f>
        <v>6.6070041744152441E-3</v>
      </c>
      <c r="AP106" s="71">
        <f>LN('R11'!AP106/'R11'!AP105)</f>
        <v>2.3568412377033224E-2</v>
      </c>
      <c r="AQ106" s="71">
        <f>LN('R11'!AQ106/'R11'!AQ105)</f>
        <v>-1.8717373291585761E-2</v>
      </c>
      <c r="AR106" s="71">
        <f>LN('R11'!AR106/'R11'!AR105)</f>
        <v>-1.0185833720033507E-2</v>
      </c>
      <c r="AS106" s="71">
        <f>LN('R11'!AS106/'R11'!AS105)</f>
        <v>-1.0185833720033507E-2</v>
      </c>
      <c r="AT106" s="71">
        <f>LN('R11'!AT106/'R11'!AT105)</f>
        <v>4.80724140183715E-2</v>
      </c>
      <c r="AU106" s="71">
        <f>LN('R11'!AU106/'R11'!AU105)</f>
        <v>-2.4423209799951304E-2</v>
      </c>
      <c r="AV106" s="71">
        <f>LN('R11'!AV106/'R11'!AV105)</f>
        <v>-8.447842352865869E-3</v>
      </c>
      <c r="AW106" s="71">
        <f>LN('R11'!AW106/'R11'!AW105)</f>
        <v>2.8192336596108602E-2</v>
      </c>
      <c r="AX106" s="71">
        <f>LN('R11'!AX106/'R11'!AX105)</f>
        <v>2.6321616289928931E-2</v>
      </c>
      <c r="AY106" s="71">
        <f>LN('R11'!AY106/'R11'!AY105)</f>
        <v>2.1951799526723874E-2</v>
      </c>
      <c r="AZ106" s="71">
        <f>LN('R11'!AZ106/'R11'!AZ105)</f>
        <v>8.7475296185812509E-3</v>
      </c>
      <c r="BA106" s="71">
        <f>LN('R11'!BA106/'R11'!BA105)</f>
        <v>6.9993305018184269E-3</v>
      </c>
      <c r="BB106" s="71">
        <f>LN('R11'!BB106/'R11'!BB105)</f>
        <v>2.433441821817579E-2</v>
      </c>
      <c r="BC106" s="71">
        <f>LN('R11'!BC106/'R11'!BC105)</f>
        <v>-1.9904076318137523E-2</v>
      </c>
      <c r="BD106" s="71">
        <f>LN('R11'!BD106/'R11'!BD105)</f>
        <v>-1.1462976906799706E-2</v>
      </c>
      <c r="BE106" s="71">
        <f>LN('R11'!BE106/'R11'!BE105)</f>
        <v>-1.1462976906799706E-2</v>
      </c>
      <c r="BF106" s="71">
        <f>LN('R11'!BF106/'R11'!BF105)</f>
        <v>5.0017559754071905E-2</v>
      </c>
      <c r="BG106" s="71">
        <f>LN('R11'!BG106/'R11'!BG105)</f>
        <v>-2.5704881355721531E-2</v>
      </c>
      <c r="BH106" s="71">
        <f>LN('R11'!BH106/'R11'!BH105)</f>
        <v>-9.0550002650089181E-3</v>
      </c>
      <c r="BI106" s="71">
        <f>LN('R11'!BI106/'R11'!BI105)</f>
        <v>2.9256376964648653E-2</v>
      </c>
      <c r="BJ106" s="71">
        <f>LN('R11'!BJ106/'R11'!BJ105)</f>
        <v>2.7240025879753729E-2</v>
      </c>
      <c r="BK106" s="71">
        <f>LN('R11'!BK106/'R11'!BK105)</f>
        <v>-1.4269812337454237</v>
      </c>
    </row>
    <row r="107" spans="1:63">
      <c r="A107" s="134">
        <v>36678</v>
      </c>
      <c r="B107" s="132"/>
      <c r="C107" s="135">
        <v>34881</v>
      </c>
      <c r="D107" s="71">
        <f>LN('R11'!D107/'R11'!D106)</f>
        <v>2.173998663640582E-2</v>
      </c>
      <c r="E107" s="71">
        <f>LN('R11'!E107/'R11'!E106)</f>
        <v>0</v>
      </c>
      <c r="F107" s="71">
        <f>LN('R11'!F107/'R11'!F106)</f>
        <v>0</v>
      </c>
      <c r="G107" s="71">
        <f>LN('R11'!G107/'R11'!G106)</f>
        <v>8.2988028146950641E-3</v>
      </c>
      <c r="H107" s="71">
        <f>LN('R11'!H107/'R11'!H106)</f>
        <v>5.3050522296930981E-3</v>
      </c>
      <c r="I107" s="71">
        <f>LN('R11'!I107/'R11'!I106)</f>
        <v>5.3050522296930981E-3</v>
      </c>
      <c r="J107" s="71">
        <f>LN('R11'!J107/'R11'!J106)</f>
        <v>8.0754140055453311E-3</v>
      </c>
      <c r="K107" s="71">
        <f>LN('R11'!K107/'R11'!K106)</f>
        <v>8.5349024498375062E-3</v>
      </c>
      <c r="L107" s="71">
        <f>LN('R11'!L107/'R11'!L106)</f>
        <v>8.9419373756612127E-3</v>
      </c>
      <c r="M107" s="71">
        <f>LN('R11'!M107/'R11'!M106)</f>
        <v>5.5096558109696998E-3</v>
      </c>
      <c r="N107" s="71">
        <f>LN('R11'!N107/'R11'!N106)</f>
        <v>5.249355886143745E-3</v>
      </c>
      <c r="O107" s="71">
        <f>LN('R11'!O107/'R11'!O106)</f>
        <v>4.5977092486295494E-3</v>
      </c>
      <c r="P107" s="71">
        <f>LN('R11'!P107/'R11'!P106)</f>
        <v>2.9852963149681128E-2</v>
      </c>
      <c r="Q107" s="71">
        <f>LN('R11'!Q107/'R11'!Q106)</f>
        <v>5.0125418235441935E-3</v>
      </c>
      <c r="R107" s="71">
        <f>LN('R11'!R107/'R11'!R106)</f>
        <v>6.1919702479209804E-3</v>
      </c>
      <c r="S107" s="71">
        <f>LN('R11'!S107/'R11'!S106)</f>
        <v>2.9270382300113237E-2</v>
      </c>
      <c r="T107" s="71">
        <f>LN('R11'!T107/'R11'!T106)</f>
        <v>3.278982282299097E-2</v>
      </c>
      <c r="U107" s="71">
        <f>LN('R11'!U107/'R11'!U106)</f>
        <v>3.278982282299097E-2</v>
      </c>
      <c r="V107" s="71">
        <f>LN('R11'!V107/'R11'!V106)</f>
        <v>1.8024717705389742E-2</v>
      </c>
      <c r="W107" s="71">
        <f>LN('R11'!W107/'R11'!W106)</f>
        <v>1.4208861777372848E-2</v>
      </c>
      <c r="X107" s="71">
        <f>LN('R11'!X107/'R11'!X106)</f>
        <v>1.5082698095006274E-2</v>
      </c>
      <c r="Y107" s="71">
        <f>LN('R11'!Y107/'R11'!Y106)</f>
        <v>8.7941201134815496E-3</v>
      </c>
      <c r="Z107" s="71">
        <f>LN('R11'!Z107/'R11'!Z106)</f>
        <v>8.2830659501475119E-3</v>
      </c>
      <c r="AA107" s="71">
        <f>LN('R11'!AA107/'R11'!AA106)</f>
        <v>7.0533839988522308E-3</v>
      </c>
      <c r="AB107" s="71">
        <f>LN('R11'!AB107/'R11'!AB106)</f>
        <v>3.3148699115863121E-2</v>
      </c>
      <c r="AC107" s="71">
        <f>LN('R11'!AC107/'R11'!AC106)</f>
        <v>4.614128640402477E-3</v>
      </c>
      <c r="AD107" s="71">
        <f>LN('R11'!AD107/'R11'!AD106)</f>
        <v>5.8721959865551529E-3</v>
      </c>
      <c r="AE107" s="71">
        <f>LN('R11'!AE107/'R11'!AE106)</f>
        <v>2.8481807207537704E-2</v>
      </c>
      <c r="AF107" s="71">
        <f>LN('R11'!AF107/'R11'!AF106)</f>
        <v>3.2338532387940828E-2</v>
      </c>
      <c r="AG107" s="71">
        <f>LN('R11'!AG107/'R11'!AG106)</f>
        <v>3.2338532387940828E-2</v>
      </c>
      <c r="AH107" s="71">
        <f>LN('R11'!AH107/'R11'!AH106)</f>
        <v>5.243540405001368E-3</v>
      </c>
      <c r="AI107" s="71">
        <f>LN('R11'!AI107/'R11'!AI106)</f>
        <v>2.7968561951229281E-4</v>
      </c>
      <c r="AJ107" s="71">
        <f>LN('R11'!AJ107/'R11'!AJ106)</f>
        <v>2.9864939531694217E-4</v>
      </c>
      <c r="AK107" s="71">
        <f>LN('R11'!AK107/'R11'!AK106)</f>
        <v>-4.0637709310711355E-3</v>
      </c>
      <c r="AL107" s="71">
        <f>LN('R11'!AL107/'R11'!AL106)</f>
        <v>-3.8091032734655908E-3</v>
      </c>
      <c r="AM107" s="71">
        <f>LN('R11'!AM107/'R11'!AM106)</f>
        <v>-3.2063067018181799E-3</v>
      </c>
      <c r="AN107" s="71">
        <f>LN('R11'!AN107/'R11'!AN106)</f>
        <v>2.439556312815085E-2</v>
      </c>
      <c r="AO107" s="71">
        <f>LN('R11'!AO107/'R11'!AO106)</f>
        <v>-3.3361358979245425E-3</v>
      </c>
      <c r="AP107" s="71">
        <f>LN('R11'!AP107/'R11'!AP106)</f>
        <v>-4.2794206541200775E-3</v>
      </c>
      <c r="AQ107" s="71">
        <f>LN('R11'!AQ107/'R11'!AQ106)</f>
        <v>2.4596288675588659E-2</v>
      </c>
      <c r="AR107" s="71">
        <f>LN('R11'!AR107/'R11'!AR106)</f>
        <v>2.7040673136538022E-2</v>
      </c>
      <c r="AS107" s="71">
        <f>LN('R11'!AS107/'R11'!AS106)</f>
        <v>2.7040673136538022E-2</v>
      </c>
      <c r="AT107" s="71">
        <f>LN('R11'!AT107/'R11'!AT106)</f>
        <v>5.3512103802724866E-3</v>
      </c>
      <c r="AU107" s="71">
        <f>LN('R11'!AU107/'R11'!AU106)</f>
        <v>1.0187998184062453E-4</v>
      </c>
      <c r="AV107" s="71">
        <f>LN('R11'!AV107/'R11'!AV106)</f>
        <v>1.0922416253611503E-4</v>
      </c>
      <c r="AW107" s="71">
        <f>LN('R11'!AW107/'R11'!AW106)</f>
        <v>-4.5193206594878257E-3</v>
      </c>
      <c r="AX107" s="71">
        <f>LN('R11'!AX107/'R11'!AX106)</f>
        <v>-4.2227431014366847E-3</v>
      </c>
      <c r="AY107" s="71">
        <f>LN('R11'!AY107/'R11'!AY106)</f>
        <v>-3.5281462495903803E-3</v>
      </c>
      <c r="AZ107" s="71">
        <f>LN('R11'!AZ107/'R11'!AZ106)</f>
        <v>2.4867574645223708E-2</v>
      </c>
      <c r="BA107" s="71">
        <f>LN('R11'!BA107/'R11'!BA106)</f>
        <v>-3.2701275892325888E-3</v>
      </c>
      <c r="BB107" s="71">
        <f>LN('R11'!BB107/'R11'!BB106)</f>
        <v>-4.2083649936451462E-3</v>
      </c>
      <c r="BC107" s="71">
        <f>LN('R11'!BC107/'R11'!BC106)</f>
        <v>2.5687374036511647E-2</v>
      </c>
      <c r="BD107" s="71">
        <f>LN('R11'!BD107/'R11'!BD106)</f>
        <v>2.8773318638982279E-2</v>
      </c>
      <c r="BE107" s="71">
        <f>LN('R11'!BE107/'R11'!BE106)</f>
        <v>2.8773318638982279E-2</v>
      </c>
      <c r="BF107" s="71">
        <f>LN('R11'!BF107/'R11'!BF106)</f>
        <v>5.4892166520038302E-3</v>
      </c>
      <c r="BG107" s="71">
        <f>LN('R11'!BG107/'R11'!BG106)</f>
        <v>8.2429610497032975E-6</v>
      </c>
      <c r="BH107" s="71">
        <f>LN('R11'!BH107/'R11'!BH106)</f>
        <v>8.8665111391139425E-6</v>
      </c>
      <c r="BI107" s="71">
        <f>LN('R11'!BI107/'R11'!BI106)</f>
        <v>-4.7469185573706064E-3</v>
      </c>
      <c r="BJ107" s="71">
        <f>LN('R11'!BJ107/'R11'!BJ106)</f>
        <v>-4.4234829484744147E-3</v>
      </c>
      <c r="BK107" s="71">
        <f>LN('R11'!BK107/'R11'!BK106)</f>
        <v>-3.6727456584047893E-3</v>
      </c>
    </row>
    <row r="108" spans="1:63">
      <c r="A108" s="134">
        <v>36679</v>
      </c>
      <c r="B108" s="132"/>
      <c r="C108" s="135">
        <v>34881</v>
      </c>
      <c r="D108" s="71">
        <f>LN('R11'!D108/'R11'!D107)</f>
        <v>-2.4491020008295755E-2</v>
      </c>
      <c r="E108" s="71">
        <f>LN('R11'!E108/'R11'!E107)</f>
        <v>6.920442844573757E-3</v>
      </c>
      <c r="F108" s="71">
        <f>LN('R11'!F108/'R11'!F107)</f>
        <v>-2.8129413766146126E-3</v>
      </c>
      <c r="G108" s="71">
        <f>LN('R11'!G108/'R11'!G107)</f>
        <v>8.2304991365154435E-3</v>
      </c>
      <c r="H108" s="71">
        <f>LN('R11'!H108/'R11'!H107)</f>
        <v>2.0943173845243173E-2</v>
      </c>
      <c r="I108" s="71">
        <f>LN('R11'!I108/'R11'!I107)</f>
        <v>2.0943173845243173E-2</v>
      </c>
      <c r="J108" s="71">
        <f>LN('R11'!J108/'R11'!J107)</f>
        <v>3.16649146439687E-2</v>
      </c>
      <c r="K108" s="71">
        <f>LN('R11'!K108/'R11'!K107)</f>
        <v>2.7934777331554066E-2</v>
      </c>
      <c r="L108" s="71">
        <f>LN('R11'!L108/'R11'!L107)</f>
        <v>2.9241849594497386E-2</v>
      </c>
      <c r="M108" s="71">
        <f>LN('R11'!M108/'R11'!M107)</f>
        <v>-4.4951387862266275E-2</v>
      </c>
      <c r="N108" s="71">
        <f>LN('R11'!N108/'R11'!N107)</f>
        <v>-1.5831465216680628E-2</v>
      </c>
      <c r="O108" s="71">
        <f>LN('R11'!O108/'R11'!O107)</f>
        <v>9.6143860552902347E-2</v>
      </c>
      <c r="P108" s="71">
        <f>LN('R11'!P108/'R11'!P107)</f>
        <v>-3.5932009226063329E-2</v>
      </c>
      <c r="Q108" s="71">
        <f>LN('R11'!Q108/'R11'!Q107)</f>
        <v>0</v>
      </c>
      <c r="R108" s="71">
        <f>LN('R11'!R108/'R11'!R107)</f>
        <v>-1.2422519998557209E-2</v>
      </c>
      <c r="S108" s="71">
        <f>LN('R11'!S108/'R11'!S107)</f>
        <v>0</v>
      </c>
      <c r="T108" s="71">
        <f>LN('R11'!T108/'R11'!T107)</f>
        <v>1.2820688429061469E-2</v>
      </c>
      <c r="U108" s="71">
        <f>LN('R11'!U108/'R11'!U107)</f>
        <v>1.2820688429061469E-2</v>
      </c>
      <c r="V108" s="71">
        <f>LN('R11'!V108/'R11'!V107)</f>
        <v>3.757207621621618E-2</v>
      </c>
      <c r="W108" s="71">
        <f>LN('R11'!W108/'R11'!W107)</f>
        <v>3.3002681684265678E-2</v>
      </c>
      <c r="X108" s="71">
        <f>LN('R11'!X108/'R11'!X107)</f>
        <v>3.4982223001468422E-2</v>
      </c>
      <c r="Y108" s="71">
        <f>LN('R11'!Y108/'R11'!Y107)</f>
        <v>-5.7227465888112082E-2</v>
      </c>
      <c r="Z108" s="71">
        <f>LN('R11'!Z108/'R11'!Z107)</f>
        <v>-2.0458131443581298E-2</v>
      </c>
      <c r="AA108" s="71">
        <f>LN('R11'!AA108/'R11'!AA107)</f>
        <v>0.11308010005288475</v>
      </c>
      <c r="AB108" s="71">
        <f>LN('R11'!AB108/'R11'!AB107)</f>
        <v>-4.0016356105209698E-2</v>
      </c>
      <c r="AC108" s="71">
        <f>LN('R11'!AC108/'R11'!AC107)</f>
        <v>1.1420120320998406E-3</v>
      </c>
      <c r="AD108" s="71">
        <f>LN('R11'!AD108/'R11'!AD107)</f>
        <v>-1.2938238135505174E-2</v>
      </c>
      <c r="AE108" s="71">
        <f>LN('R11'!AE108/'R11'!AE107)</f>
        <v>-1.9438861889493268E-3</v>
      </c>
      <c r="AF108" s="71">
        <f>LN('R11'!AF108/'R11'!AF107)</f>
        <v>1.2515915157473323E-2</v>
      </c>
      <c r="AG108" s="71">
        <f>LN('R11'!AG108/'R11'!AG107)</f>
        <v>1.2515915157473323E-2</v>
      </c>
      <c r="AH108" s="71">
        <f>LN('R11'!AH108/'R11'!AH107)</f>
        <v>3.360972482632027E-2</v>
      </c>
      <c r="AI108" s="71">
        <f>LN('R11'!AI108/'R11'!AI107)</f>
        <v>2.8290701568253449E-2</v>
      </c>
      <c r="AJ108" s="71">
        <f>LN('R11'!AJ108/'R11'!AJ107)</f>
        <v>3.0179973449714799E-2</v>
      </c>
      <c r="AK108" s="71">
        <f>LN('R11'!AK108/'R11'!AK107)</f>
        <v>-6.9915443424747079E-2</v>
      </c>
      <c r="AL108" s="71">
        <f>LN('R11'!AL108/'R11'!AL107)</f>
        <v>-2.8816927710760405E-2</v>
      </c>
      <c r="AM108" s="71">
        <f>LN('R11'!AM108/'R11'!AM107)</f>
        <v>0.11587990592874747</v>
      </c>
      <c r="AN108" s="71">
        <f>LN('R11'!AN108/'R11'!AN107)</f>
        <v>-4.6616001665938038E-2</v>
      </c>
      <c r="AO108" s="71">
        <f>LN('R11'!AO108/'R11'!AO107)</f>
        <v>-2.7490524818215311E-3</v>
      </c>
      <c r="AP108" s="71">
        <f>LN('R11'!AP108/'R11'!AP107)</f>
        <v>-1.860855841751213E-2</v>
      </c>
      <c r="AQ108" s="71">
        <f>LN('R11'!AQ108/'R11'!AQ107)</f>
        <v>-4.7790675060591387E-3</v>
      </c>
      <c r="AR108" s="71">
        <f>LN('R11'!AR108/'R11'!AR107)</f>
        <v>9.652804206115799E-3</v>
      </c>
      <c r="AS108" s="71">
        <f>LN('R11'!AS108/'R11'!AS107)</f>
        <v>9.652804206115799E-3</v>
      </c>
      <c r="AT108" s="71">
        <f>LN('R11'!AT108/'R11'!AT107)</f>
        <v>3.5770986517970782E-2</v>
      </c>
      <c r="AU108" s="71">
        <f>LN('R11'!AU108/'R11'!AU107)</f>
        <v>3.0296082622015118E-2</v>
      </c>
      <c r="AV108" s="71">
        <f>LN('R11'!AV108/'R11'!AV107)</f>
        <v>3.2444845389191783E-2</v>
      </c>
      <c r="AW108" s="71">
        <f>LN('R11'!AW108/'R11'!AW107)</f>
        <v>-7.3304917837627326E-2</v>
      </c>
      <c r="AX108" s="71">
        <f>LN('R11'!AX108/'R11'!AX107)</f>
        <v>-2.9943124915729345E-2</v>
      </c>
      <c r="AY108" s="71">
        <f>LN('R11'!AY108/'R11'!AY107)</f>
        <v>0.12038896968831406</v>
      </c>
      <c r="AZ108" s="71">
        <f>LN('R11'!AZ108/'R11'!AZ107)</f>
        <v>-4.7618290064939894E-2</v>
      </c>
      <c r="BA108" s="71">
        <f>LN('R11'!BA108/'R11'!BA107)</f>
        <v>-3.0491592612083762E-3</v>
      </c>
      <c r="BB108" s="71">
        <f>LN('R11'!BB108/'R11'!BB107)</f>
        <v>-1.9236104816963161E-2</v>
      </c>
      <c r="BC108" s="71">
        <f>LN('R11'!BC108/'R11'!BC107)</f>
        <v>-4.9403932784716966E-3</v>
      </c>
      <c r="BD108" s="71">
        <f>LN('R11'!BD108/'R11'!BD107)</f>
        <v>1.0194911416095636E-2</v>
      </c>
      <c r="BE108" s="71">
        <f>LN('R11'!BE108/'R11'!BE107)</f>
        <v>1.0194911416095636E-2</v>
      </c>
      <c r="BF108" s="71">
        <f>LN('R11'!BF108/'R11'!BF107)</f>
        <v>3.7200810656988756E-2</v>
      </c>
      <c r="BG108" s="71">
        <f>LN('R11'!BG108/'R11'!BG107)</f>
        <v>3.1583325773215924E-2</v>
      </c>
      <c r="BH108" s="71">
        <f>LN('R11'!BH108/'R11'!BH107)</f>
        <v>3.3932383339366781E-2</v>
      </c>
      <c r="BI108" s="71">
        <f>LN('R11'!BI108/'R11'!BI107)</f>
        <v>-7.6433998102478376E-2</v>
      </c>
      <c r="BJ108" s="71">
        <f>LN('R11'!BJ108/'R11'!BJ107)</f>
        <v>-3.1102650792886832E-2</v>
      </c>
      <c r="BK108" s="71">
        <f>LN('R11'!BK108/'R11'!BK107)</f>
        <v>0.12400051920131826</v>
      </c>
    </row>
    <row r="109" spans="1:63">
      <c r="A109" s="134">
        <v>36682</v>
      </c>
      <c r="B109" s="132"/>
      <c r="C109" s="135">
        <v>34881</v>
      </c>
      <c r="D109" s="71">
        <f>LN('R11'!D109/'R11'!D108)</f>
        <v>1.0959013789719382E-2</v>
      </c>
      <c r="E109" s="71">
        <f>LN('R11'!E109/'R11'!E108)</f>
        <v>0</v>
      </c>
      <c r="F109" s="71">
        <f>LN('R11'!F109/'R11'!F108)</f>
        <v>0</v>
      </c>
      <c r="G109" s="71">
        <f>LN('R11'!G109/'R11'!G108)</f>
        <v>1.6260520871780326E-2</v>
      </c>
      <c r="H109" s="71">
        <f>LN('R11'!H109/'R11'!H108)</f>
        <v>1.5424470325631731E-2</v>
      </c>
      <c r="I109" s="71">
        <f>LN('R11'!I109/'R11'!I108)</f>
        <v>1.5424470325631731E-2</v>
      </c>
      <c r="J109" s="71">
        <f>LN('R11'!J109/'R11'!J108)</f>
        <v>0</v>
      </c>
      <c r="K109" s="71">
        <f>LN('R11'!K109/'R11'!K108)</f>
        <v>0</v>
      </c>
      <c r="L109" s="71">
        <f>LN('R11'!L109/'R11'!L108)</f>
        <v>0</v>
      </c>
      <c r="M109" s="71">
        <f>LN('R11'!M109/'R11'!M108)</f>
        <v>2.2728251077556091E-2</v>
      </c>
      <c r="N109" s="71">
        <f>LN('R11'!N109/'R11'!N108)</f>
        <v>2.1053409197832263E-2</v>
      </c>
      <c r="O109" s="71">
        <f>LN('R11'!O109/'R11'!O108)</f>
        <v>0</v>
      </c>
      <c r="P109" s="71">
        <f>LN('R11'!P109/'R11'!P108)</f>
        <v>2.4097551579060524E-2</v>
      </c>
      <c r="Q109" s="71">
        <f>LN('R11'!Q109/'R11'!Q108)</f>
        <v>9.950330853168092E-3</v>
      </c>
      <c r="R109" s="71">
        <f>LN('R11'!R109/'R11'!R108)</f>
        <v>1.242251999855711E-2</v>
      </c>
      <c r="S109" s="71">
        <f>LN('R11'!S109/'R11'!S108)</f>
        <v>4.7961722634930135E-3</v>
      </c>
      <c r="T109" s="71">
        <f>LN('R11'!T109/'R11'!T108)</f>
        <v>0</v>
      </c>
      <c r="U109" s="71">
        <f>LN('R11'!U109/'R11'!U108)</f>
        <v>0</v>
      </c>
      <c r="V109" s="71">
        <f>LN('R11'!V109/'R11'!V108)</f>
        <v>7.952731903325504E-3</v>
      </c>
      <c r="W109" s="71">
        <f>LN('R11'!W109/'R11'!W108)</f>
        <v>7.6103951069752254E-3</v>
      </c>
      <c r="X109" s="71">
        <f>LN('R11'!X109/'R11'!X108)</f>
        <v>8.0571384321389845E-3</v>
      </c>
      <c r="Y109" s="71">
        <f>LN('R11'!Y109/'R11'!Y108)</f>
        <v>3.4084320715270892E-2</v>
      </c>
      <c r="Z109" s="71">
        <f>LN('R11'!Z109/'R11'!Z108)</f>
        <v>3.1000503011750048E-2</v>
      </c>
      <c r="AA109" s="71">
        <f>LN('R11'!AA109/'R11'!AA108)</f>
        <v>3.8939960842550906E-3</v>
      </c>
      <c r="AB109" s="71">
        <f>LN('R11'!AB109/'R11'!AB108)</f>
        <v>3.2413721151052982E-2</v>
      </c>
      <c r="AC109" s="71">
        <f>LN('R11'!AC109/'R11'!AC108)</f>
        <v>1.493208570930803E-2</v>
      </c>
      <c r="AD109" s="71">
        <f>LN('R11'!AD109/'R11'!AD108)</f>
        <v>1.9219395262846023E-2</v>
      </c>
      <c r="AE109" s="71">
        <f>LN('R11'!AE109/'R11'!AE108)</f>
        <v>8.2863867380386785E-3</v>
      </c>
      <c r="AF109" s="71">
        <f>LN('R11'!AF109/'R11'!AF108)</f>
        <v>3.9569360933145118E-3</v>
      </c>
      <c r="AG109" s="71">
        <f>LN('R11'!AG109/'R11'!AG108)</f>
        <v>3.9569360933145118E-3</v>
      </c>
      <c r="AH109" s="71">
        <f>LN('R11'!AH109/'R11'!AH108)</f>
        <v>1.2007533764908552E-2</v>
      </c>
      <c r="AI109" s="71">
        <f>LN('R11'!AI109/'R11'!AI108)</f>
        <v>1.1910655990971564E-2</v>
      </c>
      <c r="AJ109" s="71">
        <f>LN('R11'!AJ109/'R11'!AJ108)</f>
        <v>1.2689168592264087E-2</v>
      </c>
      <c r="AK109" s="71">
        <f>LN('R11'!AK109/'R11'!AK108)</f>
        <v>3.8203956429861935E-2</v>
      </c>
      <c r="AL109" s="71">
        <f>LN('R11'!AL109/'R11'!AL108)</f>
        <v>3.4428840104341128E-2</v>
      </c>
      <c r="AM109" s="71">
        <f>LN('R11'!AM109/'R11'!AM108)</f>
        <v>4.5818789780152479E-3</v>
      </c>
      <c r="AN109" s="71">
        <f>LN('R11'!AN109/'R11'!AN108)</f>
        <v>3.2265776909983002E-2</v>
      </c>
      <c r="AO109" s="71">
        <f>LN('R11'!AO109/'R11'!AO108)</f>
        <v>1.4160640386936017E-2</v>
      </c>
      <c r="AP109" s="71">
        <f>LN('R11'!AP109/'R11'!AP108)</f>
        <v>1.8424192559839261E-2</v>
      </c>
      <c r="AQ109" s="71">
        <f>LN('R11'!AQ109/'R11'!AQ108)</f>
        <v>4.8874293863928817E-3</v>
      </c>
      <c r="AR109" s="71">
        <f>LN('R11'!AR109/'R11'!AR108)</f>
        <v>-1.2525771224130946E-3</v>
      </c>
      <c r="AS109" s="71">
        <f>LN('R11'!AS109/'R11'!AS108)</f>
        <v>-1.2525771224130946E-3</v>
      </c>
      <c r="AT109" s="71">
        <f>LN('R11'!AT109/'R11'!AT108)</f>
        <v>1.6121352806702687E-3</v>
      </c>
      <c r="AU109" s="71">
        <f>LN('R11'!AU109/'R11'!AU108)</f>
        <v>7.4101019309694637E-4</v>
      </c>
      <c r="AV109" s="71">
        <f>LN('R11'!AV109/'R11'!AV108)</f>
        <v>7.926984895839438E-4</v>
      </c>
      <c r="AW109" s="71">
        <f>LN('R11'!AW109/'R11'!AW108)</f>
        <v>2.6370062527955072E-2</v>
      </c>
      <c r="AX109" s="71">
        <f>LN('R11'!AX109/'R11'!AX108)</f>
        <v>2.362302046271848E-2</v>
      </c>
      <c r="AY109" s="71">
        <f>LN('R11'!AY109/'R11'!AY108)</f>
        <v>-4.4743174732289779E-3</v>
      </c>
      <c r="AZ109" s="71">
        <f>LN('R11'!AZ109/'R11'!AZ108)</f>
        <v>2.0457199485032478E-2</v>
      </c>
      <c r="BA109" s="71">
        <f>LN('R11'!BA109/'R11'!BA108)</f>
        <v>4.4829484376370781E-3</v>
      </c>
      <c r="BB109" s="71">
        <f>LN('R11'!BB109/'R11'!BB108)</f>
        <v>5.8620091467310471E-3</v>
      </c>
      <c r="BC109" s="71">
        <f>LN('R11'!BC109/'R11'!BC108)</f>
        <v>-4.4239022631972153E-3</v>
      </c>
      <c r="BD109" s="71">
        <f>LN('R11'!BD109/'R11'!BD108)</f>
        <v>-1.511141683232709E-2</v>
      </c>
      <c r="BE109" s="71">
        <f>LN('R11'!BE109/'R11'!BE108)</f>
        <v>-1.511141683232709E-2</v>
      </c>
      <c r="BF109" s="71">
        <f>LN('R11'!BF109/'R11'!BF108)</f>
        <v>-9.354906512098294E-3</v>
      </c>
      <c r="BG109" s="71">
        <f>LN('R11'!BG109/'R11'!BG108)</f>
        <v>-1.1121930144407105E-2</v>
      </c>
      <c r="BH109" s="71">
        <f>LN('R11'!BH109/'R11'!BH108)</f>
        <v>-1.1940064569754312E-2</v>
      </c>
      <c r="BI109" s="71">
        <f>LN('R11'!BI109/'R11'!BI108)</f>
        <v>1.299283285314279E-2</v>
      </c>
      <c r="BJ109" s="71">
        <f>LN('R11'!BJ109/'R11'!BJ108)</f>
        <v>1.1577292280950004E-2</v>
      </c>
      <c r="BK109" s="71">
        <f>LN('R11'!BK109/'R11'!BK108)</f>
        <v>-1.4074224250848083E-2</v>
      </c>
    </row>
    <row r="110" spans="1:63">
      <c r="A110" s="134">
        <v>36683</v>
      </c>
      <c r="B110" s="132"/>
      <c r="C110" s="135">
        <v>34881</v>
      </c>
      <c r="D110" s="71">
        <f>LN('R11'!D110/'R11'!D109)</f>
        <v>2.156417791584064E-2</v>
      </c>
      <c r="E110" s="71">
        <f>LN('R11'!E110/'R11'!E109)</f>
        <v>-1.8562017860059538E-2</v>
      </c>
      <c r="F110" s="71">
        <f>LN('R11'!F110/'R11'!F109)</f>
        <v>3.3244058579154433E-2</v>
      </c>
      <c r="G110" s="71">
        <f>LN('R11'!G110/'R11'!G109)</f>
        <v>8.0321716972642527E-3</v>
      </c>
      <c r="H110" s="71">
        <f>LN('R11'!H110/'R11'!H109)</f>
        <v>0</v>
      </c>
      <c r="I110" s="71">
        <f>LN('R11'!I110/'R11'!I109)</f>
        <v>-1.025650016718911E-2</v>
      </c>
      <c r="J110" s="71">
        <f>LN('R11'!J110/'R11'!J109)</f>
        <v>0</v>
      </c>
      <c r="K110" s="71">
        <f>LN('R11'!K110/'R11'!K109)</f>
        <v>5.4945193176407798E-3</v>
      </c>
      <c r="L110" s="71">
        <f>LN('R11'!L110/'R11'!L109)</f>
        <v>5.7471422555680713E-3</v>
      </c>
      <c r="M110" s="71">
        <f>LN('R11'!M110/'R11'!M109)</f>
        <v>-1.1299555253933394E-2</v>
      </c>
      <c r="N110" s="71">
        <f>LN('R11'!N110/'R11'!N109)</f>
        <v>-1.0471299867295366E-2</v>
      </c>
      <c r="O110" s="71">
        <f>LN('R11'!O110/'R11'!O109)</f>
        <v>-8.3682496705165792E-3</v>
      </c>
      <c r="P110" s="71">
        <f>LN('R11'!P110/'R11'!P109)</f>
        <v>2.3530497410194036E-2</v>
      </c>
      <c r="Q110" s="71">
        <f>LN('R11'!Q110/'R11'!Q109)</f>
        <v>-2.0000666706669543E-2</v>
      </c>
      <c r="R110" s="71">
        <f>LN('R11'!R110/'R11'!R109)</f>
        <v>3.6367644170874791E-2</v>
      </c>
      <c r="S110" s="71">
        <f>LN('R11'!S110/'R11'!S109)</f>
        <v>4.7732787526575905E-3</v>
      </c>
      <c r="T110" s="71">
        <f>LN('R11'!T110/'R11'!T109)</f>
        <v>-6.38979809877101E-3</v>
      </c>
      <c r="U110" s="71">
        <f>LN('R11'!U110/'R11'!U109)</f>
        <v>-1.9293202934678896E-2</v>
      </c>
      <c r="V110" s="71">
        <f>LN('R11'!V110/'R11'!V109)</f>
        <v>9.0378717450644245E-3</v>
      </c>
      <c r="W110" s="71">
        <f>LN('R11'!W110/'R11'!W109)</f>
        <v>1.4740104062593117E-2</v>
      </c>
      <c r="X110" s="71">
        <f>LN('R11'!X110/'R11'!X109)</f>
        <v>1.5595206707837822E-2</v>
      </c>
      <c r="Y110" s="71">
        <f>LN('R11'!Y110/'R11'!Y109)</f>
        <v>-5.6581189631476668E-3</v>
      </c>
      <c r="Z110" s="71">
        <f>LN('R11'!Z110/'R11'!Z109)</f>
        <v>-5.1527912763262209E-3</v>
      </c>
      <c r="AA110" s="71">
        <f>LN('R11'!AA110/'R11'!AA109)</f>
        <v>-3.9448530362927847E-3</v>
      </c>
      <c r="AB110" s="71">
        <f>LN('R11'!AB110/'R11'!AB109)</f>
        <v>2.9991180698140128E-2</v>
      </c>
      <c r="AC110" s="71">
        <f>LN('R11'!AC110/'R11'!AC109)</f>
        <v>-1.9760187959679137E-2</v>
      </c>
      <c r="AD110" s="71">
        <f>LN('R11'!AD110/'R11'!AD109)</f>
        <v>4.4937738867899868E-2</v>
      </c>
      <c r="AE110" s="71">
        <f>LN('R11'!AE110/'R11'!AE109)</f>
        <v>6.5258045540193431E-3</v>
      </c>
      <c r="AF110" s="71">
        <f>LN('R11'!AF110/'R11'!AF109)</f>
        <v>-5.9794320215352907E-3</v>
      </c>
      <c r="AG110" s="71">
        <f>LN('R11'!AG110/'R11'!AG109)</f>
        <v>-2.1260874836348632E-2</v>
      </c>
      <c r="AH110" s="71">
        <f>LN('R11'!AH110/'R11'!AH109)</f>
        <v>4.5905709425794047E-3</v>
      </c>
      <c r="AI110" s="71">
        <f>LN('R11'!AI110/'R11'!AI109)</f>
        <v>1.0604449425367415E-2</v>
      </c>
      <c r="AJ110" s="71">
        <f>LN('R11'!AJ110/'R11'!AJ109)</f>
        <v>1.1289323453880932E-2</v>
      </c>
      <c r="AK110" s="71">
        <f>LN('R11'!AK110/'R11'!AK109)</f>
        <v>-1.2639603766052998E-2</v>
      </c>
      <c r="AL110" s="71">
        <f>LN('R11'!AL110/'R11'!AL109)</f>
        <v>-1.1404985776436489E-2</v>
      </c>
      <c r="AM110" s="71">
        <f>LN('R11'!AM110/'R11'!AM109)</f>
        <v>-8.543722670640597E-3</v>
      </c>
      <c r="AN110" s="71">
        <f>LN('R11'!AN110/'R11'!AN109)</f>
        <v>2.5500624699725034E-2</v>
      </c>
      <c r="AO110" s="71">
        <f>LN('R11'!AO110/'R11'!AO109)</f>
        <v>-2.5493152033361333E-2</v>
      </c>
      <c r="AP110" s="71">
        <f>LN('R11'!AP110/'R11'!AP109)</f>
        <v>4.104635948510868E-2</v>
      </c>
      <c r="AQ110" s="71">
        <f>LN('R11'!AQ110/'R11'!AQ109)</f>
        <v>2.459838887598802E-3</v>
      </c>
      <c r="AR110" s="71">
        <f>LN('R11'!AR110/'R11'!AR109)</f>
        <v>-1.2990495904566189E-2</v>
      </c>
      <c r="AS110" s="71">
        <f>LN('R11'!AS110/'R11'!AS109)</f>
        <v>-2.976597937020737E-2</v>
      </c>
      <c r="AT110" s="71">
        <f>LN('R11'!AT110/'R11'!AT109)</f>
        <v>-4.8549121820968345E-4</v>
      </c>
      <c r="AU110" s="71">
        <f>LN('R11'!AU110/'R11'!AU109)</f>
        <v>5.5971035496692823E-3</v>
      </c>
      <c r="AV110" s="71">
        <f>LN('R11'!AV110/'R11'!AV109)</f>
        <v>5.9862023694238937E-3</v>
      </c>
      <c r="AW110" s="71">
        <f>LN('R11'!AW110/'R11'!AW109)</f>
        <v>-2.0519101113224161E-2</v>
      </c>
      <c r="AX110" s="71">
        <f>LN('R11'!AX110/'R11'!AX109)</f>
        <v>-1.8387182487324842E-2</v>
      </c>
      <c r="AY110" s="71">
        <f>LN('R11'!AY110/'R11'!AY109)</f>
        <v>-1.3557648460178345E-2</v>
      </c>
      <c r="AZ110" s="71">
        <f>LN('R11'!AZ110/'R11'!AZ109)</f>
        <v>1.9939037981763694E-2</v>
      </c>
      <c r="BA110" s="71">
        <f>LN('R11'!BA110/'R11'!BA109)</f>
        <v>-3.1309413651298239E-2</v>
      </c>
      <c r="BB110" s="71">
        <f>LN('R11'!BB110/'R11'!BB109)</f>
        <v>3.5754975238153699E-2</v>
      </c>
      <c r="BC110" s="71">
        <f>LN('R11'!BC110/'R11'!BC109)</f>
        <v>-2.0306279245910375E-3</v>
      </c>
      <c r="BD110" s="71">
        <f>LN('R11'!BD110/'R11'!BD109)</f>
        <v>-2.07074999645478E-2</v>
      </c>
      <c r="BE110" s="71">
        <f>LN('R11'!BE110/'R11'!BE109)</f>
        <v>-3.8777651697995331E-2</v>
      </c>
      <c r="BF110" s="71">
        <f>LN('R11'!BF110/'R11'!BF109)</f>
        <v>-7.953107165198911E-3</v>
      </c>
      <c r="BG110" s="71">
        <f>LN('R11'!BG110/'R11'!BG109)</f>
        <v>-2.0619865854911404E-3</v>
      </c>
      <c r="BH110" s="71">
        <f>LN('R11'!BH110/'R11'!BH109)</f>
        <v>-2.2147438482456377E-3</v>
      </c>
      <c r="BI110" s="71">
        <f>LN('R11'!BI110/'R11'!BI109)</f>
        <v>-2.9379092977214302E-2</v>
      </c>
      <c r="BJ110" s="71">
        <f>LN('R11'!BJ110/'R11'!BJ109)</f>
        <v>-2.6154798264414348E-2</v>
      </c>
      <c r="BK110" s="71">
        <f>LN('R11'!BK110/'R11'!BK109)</f>
        <v>-1.9004116953080935E-2</v>
      </c>
    </row>
    <row r="111" spans="1:63">
      <c r="A111" s="134">
        <v>36684</v>
      </c>
      <c r="B111" s="132"/>
      <c r="C111" s="135">
        <v>34881</v>
      </c>
      <c r="D111" s="71">
        <f>LN('R11'!D111/'R11'!D110)</f>
        <v>9.4097323379115583E-2</v>
      </c>
      <c r="E111" s="71">
        <f>LN('R11'!E111/'R11'!E110)</f>
        <v>3.9040549203600242E-2</v>
      </c>
      <c r="F111" s="71">
        <f>LN('R11'!F111/'R11'!F110)</f>
        <v>7.6052363199910225E-2</v>
      </c>
      <c r="G111" s="71">
        <f>LN('R11'!G111/'R11'!G110)</f>
        <v>6.2035390919452697E-2</v>
      </c>
      <c r="H111" s="71">
        <f>LN('R11'!H111/'R11'!H110)</f>
        <v>3.0153038170687457E-2</v>
      </c>
      <c r="I111" s="71">
        <f>LN('R11'!I111/'R11'!I110)</f>
        <v>4.0409538337876701E-2</v>
      </c>
      <c r="J111" s="71">
        <f>LN('R11'!J111/'R11'!J110)</f>
        <v>0</v>
      </c>
      <c r="K111" s="71">
        <f>LN('R11'!K111/'R11'!K110)</f>
        <v>-5.4945193176407017E-3</v>
      </c>
      <c r="L111" s="71">
        <f>LN('R11'!L111/'R11'!L110)</f>
        <v>-5.7471422555679594E-3</v>
      </c>
      <c r="M111" s="71">
        <f>LN('R11'!M111/'R11'!M110)</f>
        <v>4.4451762570833796E-2</v>
      </c>
      <c r="N111" s="71">
        <f>LN('R11'!N111/'R11'!N110)</f>
        <v>4.1242958534049003E-2</v>
      </c>
      <c r="O111" s="71">
        <f>LN('R11'!O111/'R11'!O110)</f>
        <v>3.306086226088821E-2</v>
      </c>
      <c r="P111" s="71">
        <f>LN('R11'!P111/'R11'!P110)</f>
        <v>8.3614140041133517E-2</v>
      </c>
      <c r="Q111" s="71">
        <f>LN('R11'!Q111/'R11'!Q110)</f>
        <v>3.4742948443872837E-2</v>
      </c>
      <c r="R111" s="71">
        <f>LN('R11'!R111/'R11'!R110)</f>
        <v>5.2185753170570247E-2</v>
      </c>
      <c r="S111" s="71">
        <f>LN('R11'!S111/'R11'!S110)</f>
        <v>6.0064240742650078E-2</v>
      </c>
      <c r="T111" s="71">
        <f>LN('R11'!T111/'R11'!T110)</f>
        <v>1.9048194970694411E-2</v>
      </c>
      <c r="U111" s="71">
        <f>LN('R11'!U111/'R11'!U110)</f>
        <v>3.1951599806602428E-2</v>
      </c>
      <c r="V111" s="71">
        <f>LN('R11'!V111/'R11'!V110)</f>
        <v>1.0463069619329173E-3</v>
      </c>
      <c r="W111" s="71">
        <f>LN('R11'!W111/'R11'!W110)</f>
        <v>-6.0405887171315993E-3</v>
      </c>
      <c r="X111" s="71">
        <f>LN('R11'!X111/'R11'!X110)</f>
        <v>-6.3894033475307543E-3</v>
      </c>
      <c r="Y111" s="71">
        <f>LN('R11'!Y111/'R11'!Y110)</f>
        <v>4.8491904580517428E-2</v>
      </c>
      <c r="Z111" s="71">
        <f>LN('R11'!Z111/'R11'!Z110)</f>
        <v>4.424450369680985E-2</v>
      </c>
      <c r="AA111" s="71">
        <f>LN('R11'!AA111/'R11'!AA110)</f>
        <v>3.4026585500719041E-2</v>
      </c>
      <c r="AB111" s="71">
        <f>LN('R11'!AB111/'R11'!AB110)</f>
        <v>8.8497215944476473E-2</v>
      </c>
      <c r="AC111" s="71">
        <f>LN('R11'!AC111/'R11'!AC110)</f>
        <v>3.3224972173921841E-2</v>
      </c>
      <c r="AD111" s="71">
        <f>LN('R11'!AD111/'R11'!AD110)</f>
        <v>5.2844315815630594E-2</v>
      </c>
      <c r="AE111" s="71">
        <f>LN('R11'!AE111/'R11'!AE110)</f>
        <v>6.1217534519221892E-2</v>
      </c>
      <c r="AF111" s="71">
        <f>LN('R11'!AF111/'R11'!AF110)</f>
        <v>1.3067459259916236E-2</v>
      </c>
      <c r="AG111" s="71">
        <f>LN('R11'!AG111/'R11'!AG110)</f>
        <v>2.8348902074729759E-2</v>
      </c>
      <c r="AH111" s="71">
        <f>LN('R11'!AH111/'R11'!AH110)</f>
        <v>-2.0171293117302968E-3</v>
      </c>
      <c r="AI111" s="71">
        <f>LN('R11'!AI111/'R11'!AI110)</f>
        <v>-1.0097004813309773E-2</v>
      </c>
      <c r="AJ111" s="71">
        <f>LN('R11'!AJ111/'R11'!AJ110)</f>
        <v>-1.0748929761545208E-2</v>
      </c>
      <c r="AK111" s="71">
        <f>LN('R11'!AK111/'R11'!AK110)</f>
        <v>4.2311178340569813E-2</v>
      </c>
      <c r="AL111" s="71">
        <f>LN('R11'!AL111/'R11'!AL110)</f>
        <v>3.8233078577609193E-2</v>
      </c>
      <c r="AM111" s="71">
        <f>LN('R11'!AM111/'R11'!AM110)</f>
        <v>2.8737094115241987E-2</v>
      </c>
      <c r="AN111" s="71">
        <f>LN('R11'!AN111/'R11'!AN110)</f>
        <v>7.8662046488810242E-2</v>
      </c>
      <c r="AO111" s="71">
        <f>LN('R11'!AO111/'R11'!AO110)</f>
        <v>2.1916657872377138E-2</v>
      </c>
      <c r="AP111" s="71">
        <f>LN('R11'!AP111/'R11'!AP110)</f>
        <v>4.0405802787768536E-2</v>
      </c>
      <c r="AQ111" s="71">
        <f>LN('R11'!AQ111/'R11'!AQ110)</f>
        <v>4.9543628181667951E-2</v>
      </c>
      <c r="AR111" s="71">
        <f>LN('R11'!AR111/'R11'!AR110)</f>
        <v>-9.6189867684982732E-3</v>
      </c>
      <c r="AS111" s="71">
        <f>LN('R11'!AS111/'R11'!AS110)</f>
        <v>7.1564966971429458E-3</v>
      </c>
      <c r="AT111" s="71">
        <f>LN('R11'!AT111/'R11'!AT110)</f>
        <v>-3.3713314326726508E-2</v>
      </c>
      <c r="AU111" s="71">
        <f>LN('R11'!AU111/'R11'!AU110)</f>
        <v>-4.4882622753565964E-2</v>
      </c>
      <c r="AV111" s="71">
        <f>LN('R11'!AV111/'R11'!AV110)</f>
        <v>-4.8069378288828193E-2</v>
      </c>
      <c r="AW111" s="71">
        <f>LN('R11'!AW111/'R11'!AW110)</f>
        <v>4.1238583082350705E-3</v>
      </c>
      <c r="AX111" s="71">
        <f>LN('R11'!AX111/'R11'!AX110)</f>
        <v>3.6922400963236958E-3</v>
      </c>
      <c r="AY111" s="71">
        <f>LN('R11'!AY111/'R11'!AY110)</f>
        <v>2.717186500411833E-3</v>
      </c>
      <c r="AZ111" s="71">
        <f>LN('R11'!AZ111/'R11'!AZ110)</f>
        <v>4.5344785931245073E-2</v>
      </c>
      <c r="BA111" s="71">
        <f>LN('R11'!BA111/'R11'!BA110)</f>
        <v>-9.3966166747329258E-3</v>
      </c>
      <c r="BB111" s="71">
        <f>LN('R11'!BB111/'R11'!BB110)</f>
        <v>3.3632993374821929E-3</v>
      </c>
      <c r="BC111" s="71">
        <f>LN('R11'!BC111/'R11'!BC110)</f>
        <v>2.5387889744889577E-2</v>
      </c>
      <c r="BD111" s="71">
        <f>LN('R11'!BD111/'R11'!BD110)</f>
        <v>-5.2761647895166949E-2</v>
      </c>
      <c r="BE111" s="71">
        <f>LN('R11'!BE111/'R11'!BE110)</f>
        <v>-3.4691496161719529E-2</v>
      </c>
      <c r="BF111" s="71">
        <f>LN('R11'!BF111/'R11'!BF110)</f>
        <v>-7.3777763015867484E-2</v>
      </c>
      <c r="BG111" s="71">
        <f>LN('R11'!BG111/'R11'!BG110)</f>
        <v>-8.9164933807751437E-2</v>
      </c>
      <c r="BH111" s="71">
        <f>LN('R11'!BH111/'R11'!BH110)</f>
        <v>-9.610562993334186E-2</v>
      </c>
      <c r="BI111" s="71">
        <f>LN('R11'!BI111/'R11'!BI110)</f>
        <v>-4.2644847487910725E-2</v>
      </c>
      <c r="BJ111" s="71">
        <f>LN('R11'!BJ111/'R11'!BJ110)</f>
        <v>-3.7812365313290484E-2</v>
      </c>
      <c r="BK111" s="71">
        <f>LN('R11'!BK111/'R11'!BK110)</f>
        <v>-2.7232444222385247E-2</v>
      </c>
    </row>
    <row r="112" spans="1:63">
      <c r="A112" s="134">
        <v>36685</v>
      </c>
      <c r="B112" s="132"/>
      <c r="C112" s="135">
        <v>34881</v>
      </c>
      <c r="D112" s="71">
        <f>LN('R11'!D112/'R11'!D111)</f>
        <v>0.11020314013361425</v>
      </c>
      <c r="E112" s="71">
        <f>LN('R11'!E112/'R11'!E111)</f>
        <v>0.1502822030493379</v>
      </c>
      <c r="F112" s="71">
        <f>LN('R11'!F112/'R11'!F111)</f>
        <v>0.11441035117774412</v>
      </c>
      <c r="G112" s="71">
        <f>LN('R11'!G112/'R11'!G111)</f>
        <v>2.9631797606371149E-2</v>
      </c>
      <c r="H112" s="71">
        <f>LN('R11'!H112/'R11'!H111)</f>
        <v>9.8522964430116395E-3</v>
      </c>
      <c r="I112" s="71">
        <f>LN('R11'!I112/'R11'!I111)</f>
        <v>9.8522964430116395E-3</v>
      </c>
      <c r="J112" s="71">
        <f>LN('R11'!J112/'R11'!J111)</f>
        <v>0</v>
      </c>
      <c r="K112" s="71">
        <f>LN('R11'!K112/'R11'!K111)</f>
        <v>0</v>
      </c>
      <c r="L112" s="71">
        <f>LN('R11'!L112/'R11'!L111)</f>
        <v>0</v>
      </c>
      <c r="M112" s="71">
        <f>LN('R11'!M112/'R11'!M111)</f>
        <v>0</v>
      </c>
      <c r="N112" s="71">
        <f>LN('R11'!N112/'R11'!N111)</f>
        <v>3.9609138095045883E-2</v>
      </c>
      <c r="O112" s="71">
        <f>LN('R11'!O112/'R11'!O111)</f>
        <v>3.2002731086173734E-2</v>
      </c>
      <c r="P112" s="71">
        <f>LN('R11'!P112/'R11'!P111)</f>
        <v>1.0638398205055797E-2</v>
      </c>
      <c r="Q112" s="71">
        <f>LN('R11'!Q112/'R11'!Q111)</f>
        <v>5.6887374402051424E-2</v>
      </c>
      <c r="R112" s="71">
        <f>LN('R11'!R112/'R11'!R111)</f>
        <v>2.2347298691996618E-2</v>
      </c>
      <c r="S112" s="71">
        <f>LN('R11'!S112/'R11'!S111)</f>
        <v>2.2173857494322075E-2</v>
      </c>
      <c r="T112" s="71">
        <f>LN('R11'!T112/'R11'!T111)</f>
        <v>-6.309169193264721E-3</v>
      </c>
      <c r="U112" s="71">
        <f>LN('R11'!U112/'R11'!U111)</f>
        <v>-6.309169193264721E-3</v>
      </c>
      <c r="V112" s="71">
        <f>LN('R11'!V112/'R11'!V111)</f>
        <v>1.9605323832082244E-2</v>
      </c>
      <c r="W112" s="71">
        <f>LN('R11'!W112/'R11'!W111)</f>
        <v>1.7043103812912762E-2</v>
      </c>
      <c r="X112" s="71">
        <f>LN('R11'!X112/'R11'!X111)</f>
        <v>1.8021563199623825E-2</v>
      </c>
      <c r="Y112" s="71">
        <f>LN('R11'!Y112/'R11'!Y111)</f>
        <v>7.5513411416692714E-3</v>
      </c>
      <c r="Z112" s="71">
        <f>LN('R11'!Z112/'R11'!Z111)</f>
        <v>5.4376538249930481E-2</v>
      </c>
      <c r="AA112" s="71">
        <f>LN('R11'!AA112/'R11'!AA111)</f>
        <v>4.2288372876118759E-2</v>
      </c>
      <c r="AB112" s="71">
        <f>LN('R11'!AB112/'R11'!AB111)</f>
        <v>1.1118938809623202E-2</v>
      </c>
      <c r="AC112" s="71">
        <f>LN('R11'!AC112/'R11'!AC111)</f>
        <v>6.2687381197071845E-2</v>
      </c>
      <c r="AD112" s="71">
        <f>LN('R11'!AD112/'R11'!AD111)</f>
        <v>2.4493497430752968E-2</v>
      </c>
      <c r="AE112" s="71">
        <f>LN('R11'!AE112/'R11'!AE111)</f>
        <v>1.8292234851887731E-2</v>
      </c>
      <c r="AF112" s="71">
        <f>LN('R11'!AF112/'R11'!AF111)</f>
        <v>-1.7758975831092979E-2</v>
      </c>
      <c r="AG112" s="71">
        <f>LN('R11'!AG112/'R11'!AG111)</f>
        <v>-1.7758975831092979E-2</v>
      </c>
      <c r="AH112" s="71">
        <f>LN('R11'!AH112/'R11'!AH111)</f>
        <v>-1.3548997062241983E-2</v>
      </c>
      <c r="AI112" s="71">
        <f>LN('R11'!AI112/'R11'!AI111)</f>
        <v>-1.8928186464455609E-2</v>
      </c>
      <c r="AJ112" s="71">
        <f>LN('R11'!AJ112/'R11'!AJ111)</f>
        <v>-2.0169359931573733E-2</v>
      </c>
      <c r="AK112" s="71">
        <f>LN('R11'!AK112/'R11'!AK111)</f>
        <v>-3.2551769993881617E-2</v>
      </c>
      <c r="AL112" s="71">
        <f>LN('R11'!AL112/'R11'!AL111)</f>
        <v>2.4721908663541479E-2</v>
      </c>
      <c r="AM112" s="71">
        <f>LN('R11'!AM112/'R11'!AM111)</f>
        <v>1.8725905497343421E-2</v>
      </c>
      <c r="AN112" s="71">
        <f>LN('R11'!AN112/'R11'!AN111)</f>
        <v>-1.8453271709540732E-2</v>
      </c>
      <c r="AO112" s="71">
        <f>LN('R11'!AO112/'R11'!AO111)</f>
        <v>4.0434185704281339E-2</v>
      </c>
      <c r="AP112" s="71">
        <f>LN('R11'!AP112/'R11'!AP111)</f>
        <v>-5.8085595135407226E-3</v>
      </c>
      <c r="AQ112" s="71">
        <f>LN('R11'!AQ112/'R11'!AQ111)</f>
        <v>2.0084077273145396E-3</v>
      </c>
      <c r="AR112" s="71">
        <f>LN('R11'!AR112/'R11'!AR111)</f>
        <v>-4.8453170980111836E-2</v>
      </c>
      <c r="AS112" s="71">
        <f>LN('R11'!AS112/'R11'!AS111)</f>
        <v>-4.8453170980111836E-2</v>
      </c>
      <c r="AT112" s="71">
        <f>LN('R11'!AT112/'R11'!AT111)</f>
        <v>-2.8193179650373688E-2</v>
      </c>
      <c r="AU112" s="71">
        <f>LN('R11'!AU112/'R11'!AU111)</f>
        <v>-3.5451685053564552E-2</v>
      </c>
      <c r="AV112" s="71">
        <f>LN('R11'!AV112/'R11'!AV111)</f>
        <v>-3.8079536147460208E-2</v>
      </c>
      <c r="AW112" s="71">
        <f>LN('R11'!AW112/'R11'!AW111)</f>
        <v>-5.2523294733000846E-2</v>
      </c>
      <c r="AX112" s="71">
        <f>LN('R11'!AX112/'R11'!AX111)</f>
        <v>1.3779834101698829E-2</v>
      </c>
      <c r="AY112" s="71">
        <f>LN('R11'!AY112/'R11'!AY111)</f>
        <v>1.0164167625488328E-2</v>
      </c>
      <c r="AZ112" s="71">
        <f>LN('R11'!AZ112/'R11'!AZ111)</f>
        <v>-3.0939856513132448E-2</v>
      </c>
      <c r="BA112" s="71">
        <f>LN('R11'!BA112/'R11'!BA111)</f>
        <v>3.3439933829476388E-2</v>
      </c>
      <c r="BB112" s="71">
        <f>LN('R11'!BB112/'R11'!BB111)</f>
        <v>-1.8128176690574861E-2</v>
      </c>
      <c r="BC112" s="71">
        <f>LN('R11'!BC112/'R11'!BC111)</f>
        <v>-2.3916581546211935E-3</v>
      </c>
      <c r="BD112" s="71">
        <f>LN('R11'!BD112/'R11'!BD111)</f>
        <v>-6.2371403293793606E-2</v>
      </c>
      <c r="BE112" s="71">
        <f>LN('R11'!BE112/'R11'!BE111)</f>
        <v>-6.2371403293793606E-2</v>
      </c>
      <c r="BF112" s="71">
        <f>LN('R11'!BF112/'R11'!BF111)</f>
        <v>-2.762532559249041E-2</v>
      </c>
      <c r="BG112" s="71">
        <f>LN('R11'!BG112/'R11'!BG111)</f>
        <v>-3.5655057579115641E-2</v>
      </c>
      <c r="BH112" s="71">
        <f>LN('R11'!BH112/'R11'!BH111)</f>
        <v>-3.8623071313693767E-2</v>
      </c>
      <c r="BI112" s="71">
        <f>LN('R11'!BI112/'R11'!BI111)</f>
        <v>-5.8915129407699163E-2</v>
      </c>
      <c r="BJ112" s="71">
        <f>LN('R11'!BJ112/'R11'!BJ111)</f>
        <v>1.5261157413918562E-2</v>
      </c>
      <c r="BK112" s="71">
        <f>LN('R11'!BK112/'R11'!BK111)</f>
        <v>1.0956383080316724E-2</v>
      </c>
    </row>
    <row r="113" spans="1:63">
      <c r="A113" s="134">
        <v>36686</v>
      </c>
      <c r="B113" s="132"/>
      <c r="C113" s="135">
        <v>34881</v>
      </c>
      <c r="D113" s="71">
        <f>LN('R11'!D113/'R11'!D112)</f>
        <v>3.4191364748279343E-2</v>
      </c>
      <c r="E113" s="71">
        <f>LN('R11'!E113/'R11'!E112)</f>
        <v>7.4661528769019561E-2</v>
      </c>
      <c r="F113" s="71">
        <f>LN('R11'!F113/'R11'!F112)</f>
        <v>2.6668247082161273E-2</v>
      </c>
      <c r="G113" s="71">
        <f>LN('R11'!G113/'R11'!G112)</f>
        <v>8.7315467002616248E-2</v>
      </c>
      <c r="H113" s="71">
        <f>LN('R11'!H113/'R11'!H112)</f>
        <v>2.421425812059453E-2</v>
      </c>
      <c r="I113" s="71">
        <f>LN('R11'!I113/'R11'!I112)</f>
        <v>2.421425812059453E-2</v>
      </c>
      <c r="J113" s="71">
        <f>LN('R11'!J113/'R11'!J112)</f>
        <v>7.9842887511017244E-2</v>
      </c>
      <c r="K113" s="71">
        <f>LN('R11'!K113/'R11'!K112)</f>
        <v>7.9406777604410408E-2</v>
      </c>
      <c r="L113" s="71">
        <f>LN('R11'!L113/'R11'!L112)</f>
        <v>8.2920407501151538E-2</v>
      </c>
      <c r="M113" s="71">
        <f>LN('R11'!M113/'R11'!M112)</f>
        <v>2.1506205220963682E-2</v>
      </c>
      <c r="N113" s="71">
        <f>LN('R11'!N113/'R11'!N112)</f>
        <v>2.871010588243136E-2</v>
      </c>
      <c r="O113" s="71">
        <f>LN('R11'!O113/'R11'!O112)</f>
        <v>1.5625317903080815E-2</v>
      </c>
      <c r="P113" s="71">
        <f>LN('R11'!P113/'R11'!P112)</f>
        <v>-1.0638398205055754E-2</v>
      </c>
      <c r="Q113" s="71">
        <f>LN('R11'!Q113/'R11'!Q112)</f>
        <v>4.5052663940943143E-2</v>
      </c>
      <c r="R113" s="71">
        <f>LN('R11'!R113/'R11'!R112)</f>
        <v>-2.2347298691996659E-2</v>
      </c>
      <c r="S113" s="71">
        <f>LN('R11'!S113/'R11'!S112)</f>
        <v>6.7822596338761088E-2</v>
      </c>
      <c r="T113" s="71">
        <f>LN('R11'!T113/'R11'!T112)</f>
        <v>-2.564243061333767E-2</v>
      </c>
      <c r="U113" s="71">
        <f>LN('R11'!U113/'R11'!U112)</f>
        <v>-2.564243061333767E-2</v>
      </c>
      <c r="V113" s="71">
        <f>LN('R11'!V113/'R11'!V112)</f>
        <v>2.0475655463453524E-2</v>
      </c>
      <c r="W113" s="71">
        <f>LN('R11'!W113/'R11'!W112)</f>
        <v>1.6825977368113757E-2</v>
      </c>
      <c r="X113" s="71">
        <f>LN('R11'!X113/'R11'!X112)</f>
        <v>1.7774835303041765E-2</v>
      </c>
      <c r="Y113" s="71">
        <f>LN('R11'!Y113/'R11'!Y112)</f>
        <v>-4.0352295803008309E-2</v>
      </c>
      <c r="Z113" s="71">
        <f>LN('R11'!Z113/'R11'!Z112)</f>
        <v>-2.318327083426729E-2</v>
      </c>
      <c r="AA113" s="71">
        <f>LN('R11'!AA113/'R11'!AA112)</f>
        <v>-2.7368263658003007E-2</v>
      </c>
      <c r="AB113" s="71">
        <f>LN('R11'!AB113/'R11'!AB112)</f>
        <v>-2.4627464239165609E-2</v>
      </c>
      <c r="AC113" s="71">
        <f>LN('R11'!AC113/'R11'!AC112)</f>
        <v>3.9912384744719975E-2</v>
      </c>
      <c r="AD113" s="71">
        <f>LN('R11'!AD113/'R11'!AD112)</f>
        <v>-3.8879217726000996E-2</v>
      </c>
      <c r="AE113" s="71">
        <f>LN('R11'!AE113/'R11'!AE112)</f>
        <v>3.7386818945299043E-2</v>
      </c>
      <c r="AF113" s="71">
        <f>LN('R11'!AF113/'R11'!AF112)</f>
        <v>-9.8667782107565882E-2</v>
      </c>
      <c r="AG113" s="71">
        <f>LN('R11'!AG113/'R11'!AG112)</f>
        <v>-9.8667782107565882E-2</v>
      </c>
      <c r="AH113" s="71">
        <f>LN('R11'!AH113/'R11'!AH112)</f>
        <v>-8.7527143575900947E-3</v>
      </c>
      <c r="AI113" s="71">
        <f>LN('R11'!AI113/'R11'!AI112)</f>
        <v>-1.5404229070569923E-2</v>
      </c>
      <c r="AJ113" s="71">
        <f>LN('R11'!AJ113/'R11'!AJ112)</f>
        <v>-1.6432977918133921E-2</v>
      </c>
      <c r="AK113" s="71">
        <f>LN('R11'!AK113/'R11'!AK112)</f>
        <v>-7.8345150742440542E-2</v>
      </c>
      <c r="AL113" s="71">
        <f>LN('R11'!AL113/'R11'!AL112)</f>
        <v>-5.2614551487922899E-2</v>
      </c>
      <c r="AM113" s="71">
        <f>LN('R11'!AM113/'R11'!AM112)</f>
        <v>-5.018938793641621E-2</v>
      </c>
      <c r="AN113" s="71">
        <f>LN('R11'!AN113/'R11'!AN112)</f>
        <v>-4.1637547445600193E-2</v>
      </c>
      <c r="AO113" s="71">
        <f>LN('R11'!AO113/'R11'!AO112)</f>
        <v>3.1476947628083535E-2</v>
      </c>
      <c r="AP113" s="71">
        <f>LN('R11'!AP113/'R11'!AP112)</f>
        <v>-5.8549023578956708E-2</v>
      </c>
      <c r="AQ113" s="71">
        <f>LN('R11'!AQ113/'R11'!AQ112)</f>
        <v>2.4960193877863614E-2</v>
      </c>
      <c r="AR113" s="71">
        <f>LN('R11'!AR113/'R11'!AR112)</f>
        <v>-0.14552556592542268</v>
      </c>
      <c r="AS113" s="71">
        <f>LN('R11'!AS113/'R11'!AS112)</f>
        <v>-0.14552556592542268</v>
      </c>
      <c r="AT113" s="71">
        <f>LN('R11'!AT113/'R11'!AT112)</f>
        <v>-1.9027161712141135E-2</v>
      </c>
      <c r="AU113" s="71">
        <f>LN('R11'!AU113/'R11'!AU112)</f>
        <v>-2.7542276134383599E-2</v>
      </c>
      <c r="AV113" s="71">
        <f>LN('R11'!AV113/'R11'!AV112)</f>
        <v>-2.9654125338065919E-2</v>
      </c>
      <c r="AW113" s="71">
        <f>LN('R11'!AW113/'R11'!AW112)</f>
        <v>-0.10290056123915291</v>
      </c>
      <c r="AX113" s="71">
        <f>LN('R11'!AX113/'R11'!AX112)</f>
        <v>-6.9596611728028765E-2</v>
      </c>
      <c r="AY113" s="71">
        <f>LN('R11'!AY113/'R11'!AY112)</f>
        <v>-6.2467625287977953E-2</v>
      </c>
      <c r="AZ113" s="71">
        <f>LN('R11'!AZ113/'R11'!AZ112)</f>
        <v>-6.2354832618474729E-2</v>
      </c>
      <c r="BA113" s="71">
        <f>LN('R11'!BA113/'R11'!BA112)</f>
        <v>2.0279017077481386E-2</v>
      </c>
      <c r="BB113" s="71">
        <f>LN('R11'!BB113/'R11'!BB112)</f>
        <v>-8.2403221818232009E-2</v>
      </c>
      <c r="BC113" s="71">
        <f>LN('R11'!BC113/'R11'!BC112)</f>
        <v>1.8301741833047353E-2</v>
      </c>
      <c r="BD113" s="71">
        <f>LN('R11'!BD113/'R11'!BD112)</f>
        <v>-0.18569214386420377</v>
      </c>
      <c r="BE113" s="71">
        <f>LN('R11'!BE113/'R11'!BE112)</f>
        <v>-0.18569214386420377</v>
      </c>
      <c r="BF113" s="71">
        <f>LN('R11'!BF113/'R11'!BF112)</f>
        <v>-4.1139621515876461E-2</v>
      </c>
      <c r="BG113" s="71">
        <f>LN('R11'!BG113/'R11'!BG112)</f>
        <v>-5.3048028053140218E-2</v>
      </c>
      <c r="BH113" s="71">
        <f>LN('R11'!BH113/'R11'!BH112)</f>
        <v>-5.7682007239599827E-2</v>
      </c>
      <c r="BI113" s="71">
        <f>LN('R11'!BI113/'R11'!BI112)</f>
        <v>-0.14042595681922229</v>
      </c>
      <c r="BJ113" s="71">
        <f>LN('R11'!BJ113/'R11'!BJ112)</f>
        <v>-9.579802265873423E-2</v>
      </c>
      <c r="BK113" s="71">
        <f>LN('R11'!BK113/'R11'!BK112)</f>
        <v>-8.0574788189838403E-2</v>
      </c>
    </row>
    <row r="114" spans="1:63">
      <c r="A114" s="134">
        <v>36689</v>
      </c>
      <c r="B114" s="132"/>
      <c r="C114" s="135">
        <v>34881</v>
      </c>
      <c r="D114" s="71">
        <f>LN('R11'!D114/'R11'!D113)</f>
        <v>8.8410957344052937E-2</v>
      </c>
      <c r="E114" s="71">
        <f>LN('R11'!E114/'R11'!E113)</f>
        <v>-3.6036075032985443E-3</v>
      </c>
      <c r="F114" s="71">
        <f>LN('R11'!F114/'R11'!F113)</f>
        <v>4.7117922977069931E-2</v>
      </c>
      <c r="G114" s="71">
        <f>LN('R11'!G114/'R11'!G113)</f>
        <v>-1.0084119066626047E-2</v>
      </c>
      <c r="H114" s="71">
        <f>LN('R11'!H114/'R11'!H113)</f>
        <v>9.523881511255541E-3</v>
      </c>
      <c r="I114" s="71">
        <f>LN('R11'!I114/'R11'!I113)</f>
        <v>9.523881511255541E-3</v>
      </c>
      <c r="J114" s="71">
        <f>LN('R11'!J114/'R11'!J113)</f>
        <v>-9.6386288377687448E-3</v>
      </c>
      <c r="K114" s="71">
        <f>LN('R11'!K114/'R11'!K113)</f>
        <v>-1.0230268250814922E-2</v>
      </c>
      <c r="L114" s="71">
        <f>LN('R11'!L114/'R11'!L113)</f>
        <v>-1.0666767804195192E-2</v>
      </c>
      <c r="M114" s="71">
        <f>LN('R11'!M114/'R11'!M113)</f>
        <v>-1.0695289116747919E-2</v>
      </c>
      <c r="N114" s="71">
        <f>LN('R11'!N114/'R11'!N113)</f>
        <v>-9.47874395454377E-3</v>
      </c>
      <c r="O114" s="71">
        <f>LN('R11'!O114/'R11'!O113)</f>
        <v>-7.7821404420549628E-3</v>
      </c>
      <c r="P114" s="71">
        <f>LN('R11'!P114/'R11'!P113)</f>
        <v>9.6767551934994422E-2</v>
      </c>
      <c r="Q114" s="71">
        <f>LN('R11'!Q114/'R11'!Q113)</f>
        <v>-6.8363742809390171E-2</v>
      </c>
      <c r="R114" s="71">
        <f>LN('R11'!R114/'R11'!R113)</f>
        <v>-1.7094433359300068E-2</v>
      </c>
      <c r="S114" s="71">
        <f>LN('R11'!S114/'R11'!S113)</f>
        <v>-1.2371291802546829E-2</v>
      </c>
      <c r="T114" s="71">
        <f>LN('R11'!T114/'R11'!T113)</f>
        <v>1.2903404835907782E-2</v>
      </c>
      <c r="U114" s="71">
        <f>LN('R11'!U114/'R11'!U113)</f>
        <v>1.2903404835907782E-2</v>
      </c>
      <c r="V114" s="71">
        <f>LN('R11'!V114/'R11'!V113)</f>
        <v>-1.3690154761193427E-2</v>
      </c>
      <c r="W114" s="71">
        <f>LN('R11'!W114/'R11'!W113)</f>
        <v>-1.2414745966167144E-2</v>
      </c>
      <c r="X114" s="71">
        <f>LN('R11'!X114/'R11'!X113)</f>
        <v>-1.3113210156336146E-2</v>
      </c>
      <c r="Y114" s="71">
        <f>LN('R11'!Y114/'R11'!Y113)</f>
        <v>-3.7681347715080409E-3</v>
      </c>
      <c r="Z114" s="71">
        <f>LN('R11'!Z114/'R11'!Z113)</f>
        <v>-3.2308944300818219E-3</v>
      </c>
      <c r="AA114" s="71">
        <f>LN('R11'!AA114/'R11'!AA113)</f>
        <v>-2.5374820216332475E-3</v>
      </c>
      <c r="AB114" s="71">
        <f>LN('R11'!AB114/'R11'!AB113)</f>
        <v>0.12438809960265716</v>
      </c>
      <c r="AC114" s="71">
        <f>LN('R11'!AC114/'R11'!AC113)</f>
        <v>-6.3187750992647923E-2</v>
      </c>
      <c r="AD114" s="71">
        <f>LN('R11'!AD114/'R11'!AD113)</f>
        <v>-2.775608299048641E-3</v>
      </c>
      <c r="AE114" s="71">
        <f>LN('R11'!AE114/'R11'!AE113)</f>
        <v>1.3235176832510037E-3</v>
      </c>
      <c r="AF114" s="71">
        <f>LN('R11'!AF114/'R11'!AF113)</f>
        <v>4.3412079456379808E-2</v>
      </c>
      <c r="AG114" s="71">
        <f>LN('R11'!AG114/'R11'!AG113)</f>
        <v>4.3412079456379808E-2</v>
      </c>
      <c r="AH114" s="71">
        <f>LN('R11'!AH114/'R11'!AH113)</f>
        <v>2.9776295942556964E-2</v>
      </c>
      <c r="AI114" s="71">
        <f>LN('R11'!AI114/'R11'!AI113)</f>
        <v>3.4825247598586878E-2</v>
      </c>
      <c r="AJ114" s="71">
        <f>LN('R11'!AJ114/'R11'!AJ113)</f>
        <v>3.7127153141601608E-2</v>
      </c>
      <c r="AK114" s="71">
        <f>LN('R11'!AK114/'R11'!AK113)</f>
        <v>5.1479747122682121E-2</v>
      </c>
      <c r="AL114" s="71">
        <f>LN('R11'!AL114/'R11'!AL113)</f>
        <v>4.3081409583708798E-2</v>
      </c>
      <c r="AM114" s="71">
        <f>LN('R11'!AM114/'R11'!AM113)</f>
        <v>3.2819892513533275E-2</v>
      </c>
      <c r="AN114" s="71">
        <f>LN('R11'!AN114/'R11'!AN113)</f>
        <v>0.17699574214649638</v>
      </c>
      <c r="AO114" s="71">
        <f>LN('R11'!AO114/'R11'!AO113)</f>
        <v>-3.0803287352896461E-2</v>
      </c>
      <c r="AP114" s="71">
        <f>LN('R11'!AP114/'R11'!AP113)</f>
        <v>4.5476192383767947E-2</v>
      </c>
      <c r="AQ114" s="71">
        <f>LN('R11'!AQ114/'R11'!AQ113)</f>
        <v>2.5547625701325221E-2</v>
      </c>
      <c r="AR114" s="71">
        <f>LN('R11'!AR114/'R11'!AR113)</f>
        <v>9.5857423348757145E-2</v>
      </c>
      <c r="AS114" s="71">
        <f>LN('R11'!AS114/'R11'!AS113)</f>
        <v>9.5857423348757145E-2</v>
      </c>
      <c r="AT114" s="71">
        <f>LN('R11'!AT114/'R11'!AT113)</f>
        <v>5.5586593958497216E-2</v>
      </c>
      <c r="AU114" s="71">
        <f>LN('R11'!AU114/'R11'!AU113)</f>
        <v>6.3671098024548539E-2</v>
      </c>
      <c r="AV114" s="71">
        <f>LN('R11'!AV114/'R11'!AV113)</f>
        <v>6.8460023932172084E-2</v>
      </c>
      <c r="AW114" s="71">
        <f>LN('R11'!AW114/'R11'!AW113)</f>
        <v>9.0125203872265941E-2</v>
      </c>
      <c r="AX114" s="71">
        <f>LN('R11'!AX114/'R11'!AX113)</f>
        <v>7.366977402746791E-2</v>
      </c>
      <c r="AY114" s="71">
        <f>LN('R11'!AY114/'R11'!AY113)</f>
        <v>5.4575195179721162E-2</v>
      </c>
      <c r="AZ114" s="71">
        <f>LN('R11'!AZ114/'R11'!AZ113)</f>
        <v>0.21641015737411404</v>
      </c>
      <c r="BA114" s="71">
        <f>LN('R11'!BA114/'R11'!BA113)</f>
        <v>-1.1370744979544491E-2</v>
      </c>
      <c r="BB114" s="71">
        <f>LN('R11'!BB114/'R11'!BB113)</f>
        <v>7.874582440642322E-2</v>
      </c>
      <c r="BC114" s="71">
        <f>LN('R11'!BC114/'R11'!BC113)</f>
        <v>4.1680000085030929E-2</v>
      </c>
      <c r="BD114" s="71">
        <f>LN('R11'!BD114/'R11'!BD113)</f>
        <v>0.13922163910461005</v>
      </c>
      <c r="BE114" s="71">
        <f>LN('R11'!BE114/'R11'!BE113)</f>
        <v>0.13922163910461005</v>
      </c>
      <c r="BF114" s="71">
        <f>LN('R11'!BF114/'R11'!BF113)</f>
        <v>8.5743667777964244E-2</v>
      </c>
      <c r="BG114" s="71">
        <f>LN('R11'!BG114/'R11'!BG113)</f>
        <v>9.7959045911259979E-2</v>
      </c>
      <c r="BH114" s="71">
        <f>LN('R11'!BH114/'R11'!BH113)</f>
        <v>0.10631298172636854</v>
      </c>
      <c r="BI114" s="71">
        <f>LN('R11'!BI114/'R11'!BI113)</f>
        <v>0.13251967235662815</v>
      </c>
      <c r="BJ114" s="71">
        <f>LN('R11'!BJ114/'R11'!BJ113)</f>
        <v>0.1055291349230805</v>
      </c>
      <c r="BK114" s="71">
        <f>LN('R11'!BK114/'R11'!BK113)</f>
        <v>7.5910577478982874E-2</v>
      </c>
    </row>
    <row r="115" spans="1:63">
      <c r="A115" s="134">
        <v>36690</v>
      </c>
      <c r="B115" s="132"/>
      <c r="C115" s="135">
        <v>34881</v>
      </c>
      <c r="D115" s="71">
        <f>LN('R11'!D115/'R11'!D114)</f>
        <v>-6.7620187674979265E-2</v>
      </c>
      <c r="E115" s="71">
        <f>LN('R11'!E115/'R11'!E114)</f>
        <v>-7.4941421292118726E-2</v>
      </c>
      <c r="F115" s="71">
        <f>LN('R11'!F115/'R11'!F114)</f>
        <v>-7.8300850413757825E-2</v>
      </c>
      <c r="G115" s="71">
        <f>LN('R11'!G115/'R11'!G114)</f>
        <v>-4.8452383385946741E-2</v>
      </c>
      <c r="H115" s="71">
        <f>LN('R11'!H115/'R11'!H114)</f>
        <v>-4.3590436074861731E-2</v>
      </c>
      <c r="I115" s="71">
        <f>LN('R11'!I115/'R11'!I114)</f>
        <v>-4.3590436074861731E-2</v>
      </c>
      <c r="J115" s="71">
        <f>LN('R11'!J115/'R11'!J114)</f>
        <v>-1.9560525854493596E-2</v>
      </c>
      <c r="K115" s="71">
        <f>LN('R11'!K115/'R11'!K114)</f>
        <v>-2.077996849174531E-2</v>
      </c>
      <c r="L115" s="71">
        <f>LN('R11'!L115/'R11'!L114)</f>
        <v>-2.1681066061324052E-2</v>
      </c>
      <c r="M115" s="71">
        <f>LN('R11'!M115/'R11'!M114)</f>
        <v>-2.1739986636405875E-2</v>
      </c>
      <c r="N115" s="71">
        <f>LN('R11'!N115/'R11'!N114)</f>
        <v>-1.9231361927887644E-2</v>
      </c>
      <c r="O115" s="71">
        <f>LN('R11'!O115/'R11'!O114)</f>
        <v>-1.5748356968139168E-2</v>
      </c>
      <c r="P115" s="71">
        <f>LN('R11'!P115/'R11'!P114)</f>
        <v>-2.9558802241544391E-2</v>
      </c>
      <c r="Q115" s="71">
        <f>LN('R11'!Q115/'R11'!Q114)</f>
        <v>-2.8710105882431367E-2</v>
      </c>
      <c r="R115" s="71">
        <f>LN('R11'!R115/'R11'!R114)</f>
        <v>-2.3256862164267235E-2</v>
      </c>
      <c r="S115" s="71">
        <f>LN('R11'!S115/'R11'!S114)</f>
        <v>-3.8059561824345015E-2</v>
      </c>
      <c r="T115" s="71">
        <f>LN('R11'!T115/'R11'!T114)</f>
        <v>-2.5975486403260677E-2</v>
      </c>
      <c r="U115" s="71">
        <f>LN('R11'!U115/'R11'!U114)</f>
        <v>-2.5975486403260677E-2</v>
      </c>
      <c r="V115" s="71">
        <f>LN('R11'!V115/'R11'!V114)</f>
        <v>6.351323416656369E-3</v>
      </c>
      <c r="W115" s="71">
        <f>LN('R11'!W115/'R11'!W114)</f>
        <v>4.1672878934359801E-3</v>
      </c>
      <c r="X115" s="71">
        <f>LN('R11'!X115/'R11'!X114)</f>
        <v>4.4027650561000277E-3</v>
      </c>
      <c r="Y115" s="71">
        <f>LN('R11'!Y115/'R11'!Y114)</f>
        <v>3.2858199450714995E-3</v>
      </c>
      <c r="Z115" s="71">
        <f>LN('R11'!Z115/'R11'!Z114)</f>
        <v>2.8172486152021597E-3</v>
      </c>
      <c r="AA115" s="71">
        <f>LN('R11'!AA115/'R11'!AA114)</f>
        <v>2.2125144043451854E-3</v>
      </c>
      <c r="AB115" s="71">
        <f>LN('R11'!AB115/'R11'!AB114)</f>
        <v>-1.3619313619432485E-2</v>
      </c>
      <c r="AC115" s="71">
        <f>LN('R11'!AC115/'R11'!AC114)</f>
        <v>-1.3187450955113712E-2</v>
      </c>
      <c r="AD115" s="71">
        <f>LN('R11'!AD115/'R11'!AD114)</f>
        <v>-3.2539887423611081E-3</v>
      </c>
      <c r="AE115" s="71">
        <f>LN('R11'!AE115/'R11'!AE114)</f>
        <v>-3.062676322804735E-2</v>
      </c>
      <c r="AF115" s="71">
        <f>LN('R11'!AF115/'R11'!AF114)</f>
        <v>-1.0604576481960599E-2</v>
      </c>
      <c r="AG115" s="71">
        <f>LN('R11'!AG115/'R11'!AG114)</f>
        <v>-1.0604576481960599E-2</v>
      </c>
      <c r="AH115" s="71">
        <f>LN('R11'!AH115/'R11'!AH114)</f>
        <v>1.2141862404392167E-2</v>
      </c>
      <c r="AI115" s="71">
        <f>LN('R11'!AI115/'R11'!AI114)</f>
        <v>1.0131943208517217E-2</v>
      </c>
      <c r="AJ115" s="71">
        <f>LN('R11'!AJ115/'R11'!AJ114)</f>
        <v>1.0785768737122172E-2</v>
      </c>
      <c r="AK115" s="71">
        <f>LN('R11'!AK115/'R11'!AK114)</f>
        <v>1.024558786065238E-2</v>
      </c>
      <c r="AL115" s="71">
        <f>LN('R11'!AL115/'R11'!AL114)</f>
        <v>8.6169564088500149E-3</v>
      </c>
      <c r="AM115" s="71">
        <f>LN('R11'!AM115/'R11'!AM114)</f>
        <v>6.6046958567274796E-3</v>
      </c>
      <c r="AN115" s="71">
        <f>LN('R11'!AN115/'R11'!AN114)</f>
        <v>-9.5899394705999761E-3</v>
      </c>
      <c r="AO115" s="71">
        <f>LN('R11'!AO115/'R11'!AO114)</f>
        <v>-9.2701055907342088E-3</v>
      </c>
      <c r="AP115" s="71">
        <f>LN('R11'!AP115/'R11'!AP114)</f>
        <v>2.3249442483162814E-3</v>
      </c>
      <c r="AQ115" s="71">
        <f>LN('R11'!AQ115/'R11'!AQ114)</f>
        <v>-2.879530667140923E-2</v>
      </c>
      <c r="AR115" s="71">
        <f>LN('R11'!AR115/'R11'!AR114)</f>
        <v>-4.4256858357286872E-3</v>
      </c>
      <c r="AS115" s="71">
        <f>LN('R11'!AS115/'R11'!AS114)</f>
        <v>-4.4256858357286872E-3</v>
      </c>
      <c r="AT115" s="71">
        <f>LN('R11'!AT115/'R11'!AT114)</f>
        <v>1.8031969911517478E-2</v>
      </c>
      <c r="AU115" s="71">
        <f>LN('R11'!AU115/'R11'!AU114)</f>
        <v>1.6328810698427551E-2</v>
      </c>
      <c r="AV115" s="71">
        <f>LN('R11'!AV115/'R11'!AV114)</f>
        <v>1.7505102581328646E-2</v>
      </c>
      <c r="AW115" s="71">
        <f>LN('R11'!AW115/'R11'!AW114)</f>
        <v>1.798176675541786E-2</v>
      </c>
      <c r="AX115" s="71">
        <f>LN('R11'!AX115/'R11'!AX114)</f>
        <v>1.4841699797433716E-2</v>
      </c>
      <c r="AY115" s="71">
        <f>LN('R11'!AY115/'R11'!AY114)</f>
        <v>1.1119917163247225E-2</v>
      </c>
      <c r="AZ115" s="71">
        <f>LN('R11'!AZ115/'R11'!AZ114)</f>
        <v>-4.7673255342578404E-3</v>
      </c>
      <c r="BA115" s="71">
        <f>LN('R11'!BA115/'R11'!BA114)</f>
        <v>-4.5993620498990962E-3</v>
      </c>
      <c r="BB115" s="71">
        <f>LN('R11'!BB115/'R11'!BB114)</f>
        <v>9.1278974324782852E-3</v>
      </c>
      <c r="BC115" s="71">
        <f>LN('R11'!BC115/'R11'!BC114)</f>
        <v>-2.5252709553002722E-2</v>
      </c>
      <c r="BD115" s="71">
        <f>LN('R11'!BD115/'R11'!BD114)</f>
        <v>5.3634961499645535E-3</v>
      </c>
      <c r="BE115" s="71">
        <f>LN('R11'!BE115/'R11'!BE114)</f>
        <v>5.3634961499645535E-3</v>
      </c>
      <c r="BF115" s="71">
        <f>LN('R11'!BF115/'R11'!BF114)</f>
        <v>2.5520072933041999E-2</v>
      </c>
      <c r="BG115" s="71">
        <f>LN('R11'!BG115/'R11'!BG114)</f>
        <v>2.4381056560012531E-2</v>
      </c>
      <c r="BH115" s="71">
        <f>LN('R11'!BH115/'R11'!BH114)</f>
        <v>2.6326126459703555E-2</v>
      </c>
      <c r="BI115" s="71">
        <f>LN('R11'!BI115/'R11'!BI114)</f>
        <v>2.6864755676281396E-2</v>
      </c>
      <c r="BJ115" s="71">
        <f>LN('R11'!BJ115/'R11'!BJ114)</f>
        <v>2.1733929784656131E-2</v>
      </c>
      <c r="BK115" s="71">
        <f>LN('R11'!BK115/'R11'!BK114)</f>
        <v>1.5910035290095059E-2</v>
      </c>
    </row>
    <row r="116" spans="1:63">
      <c r="A116" s="134">
        <v>36691</v>
      </c>
      <c r="B116" s="132"/>
      <c r="C116" s="135">
        <v>34881</v>
      </c>
      <c r="D116" s="71">
        <f>LN('R11'!D116/'R11'!D115)</f>
        <v>-8.5889671880429647E-2</v>
      </c>
      <c r="E116" s="71">
        <f>LN('R11'!E116/'R11'!E115)</f>
        <v>-8.1015943760088555E-2</v>
      </c>
      <c r="F116" s="71">
        <f>LN('R11'!F116/'R11'!F115)</f>
        <v>-9.4857793458677078E-2</v>
      </c>
      <c r="G116" s="71">
        <f>LN('R11'!G116/'R11'!G115)</f>
        <v>-7.1174677688639896E-3</v>
      </c>
      <c r="H116" s="71">
        <f>LN('R11'!H116/'R11'!H115)</f>
        <v>-9.950330853168092E-3</v>
      </c>
      <c r="I116" s="71">
        <f>LN('R11'!I116/'R11'!I115)</f>
        <v>-9.950330853168092E-3</v>
      </c>
      <c r="J116" s="71">
        <f>LN('R11'!J116/'R11'!J115)</f>
        <v>0</v>
      </c>
      <c r="K116" s="71">
        <f>LN('R11'!K116/'R11'!K115)</f>
        <v>0</v>
      </c>
      <c r="L116" s="71">
        <f>LN('R11'!L116/'R11'!L115)</f>
        <v>0</v>
      </c>
      <c r="M116" s="71">
        <f>LN('R11'!M116/'R11'!M115)</f>
        <v>0</v>
      </c>
      <c r="N116" s="71">
        <f>LN('R11'!N116/'R11'!N115)</f>
        <v>0</v>
      </c>
      <c r="O116" s="71">
        <f>LN('R11'!O116/'R11'!O115)</f>
        <v>0</v>
      </c>
      <c r="P116" s="71">
        <f>LN('R11'!P116/'R11'!P115)</f>
        <v>-5.0125418235442863E-3</v>
      </c>
      <c r="Q116" s="71">
        <f>LN('R11'!Q116/'R11'!Q115)</f>
        <v>-4.8661896511728994E-3</v>
      </c>
      <c r="R116" s="71">
        <f>LN('R11'!R116/'R11'!R115)</f>
        <v>-5.8997221271882708E-3</v>
      </c>
      <c r="S116" s="71">
        <f>LN('R11'!S116/'R11'!S115)</f>
        <v>0</v>
      </c>
      <c r="T116" s="71">
        <f>LN('R11'!T116/'R11'!T115)</f>
        <v>0</v>
      </c>
      <c r="U116" s="71">
        <f>LN('R11'!U116/'R11'!U115)</f>
        <v>0</v>
      </c>
      <c r="V116" s="71">
        <f>LN('R11'!V116/'R11'!V115)</f>
        <v>0</v>
      </c>
      <c r="W116" s="71">
        <f>LN('R11'!W116/'R11'!W115)</f>
        <v>0</v>
      </c>
      <c r="X116" s="71">
        <f>LN('R11'!X116/'R11'!X115)</f>
        <v>0</v>
      </c>
      <c r="Y116" s="71">
        <f>LN('R11'!Y116/'R11'!Y115)</f>
        <v>0</v>
      </c>
      <c r="Z116" s="71">
        <f>LN('R11'!Z116/'R11'!Z115)</f>
        <v>0</v>
      </c>
      <c r="AA116" s="71">
        <f>LN('R11'!AA116/'R11'!AA115)</f>
        <v>0</v>
      </c>
      <c r="AB116" s="71">
        <f>LN('R11'!AB116/'R11'!AB115)</f>
        <v>-5.5104088797052224E-3</v>
      </c>
      <c r="AC116" s="71">
        <f>LN('R11'!AC116/'R11'!AC115)</f>
        <v>-5.3340516154178038E-3</v>
      </c>
      <c r="AD116" s="71">
        <f>LN('R11'!AD116/'R11'!AD115)</f>
        <v>-6.6017649071692074E-3</v>
      </c>
      <c r="AE116" s="71">
        <f>LN('R11'!AE116/'R11'!AE115)</f>
        <v>0</v>
      </c>
      <c r="AF116" s="71">
        <f>LN('R11'!AF116/'R11'!AF115)</f>
        <v>0</v>
      </c>
      <c r="AG116" s="71">
        <f>LN('R11'!AG116/'R11'!AG115)</f>
        <v>0</v>
      </c>
      <c r="AH116" s="71">
        <f>LN('R11'!AH116/'R11'!AH115)</f>
        <v>0</v>
      </c>
      <c r="AI116" s="71">
        <f>LN('R11'!AI116/'R11'!AI115)</f>
        <v>0</v>
      </c>
      <c r="AJ116" s="71">
        <f>LN('R11'!AJ116/'R11'!AJ115)</f>
        <v>0</v>
      </c>
      <c r="AK116" s="71">
        <f>LN('R11'!AK116/'R11'!AK115)</f>
        <v>0</v>
      </c>
      <c r="AL116" s="71">
        <f>LN('R11'!AL116/'R11'!AL115)</f>
        <v>0</v>
      </c>
      <c r="AM116" s="71">
        <f>LN('R11'!AM116/'R11'!AM115)</f>
        <v>0</v>
      </c>
      <c r="AN116" s="71">
        <f>LN('R11'!AN116/'R11'!AN115)</f>
        <v>-5.7946484743741766E-3</v>
      </c>
      <c r="AO116" s="71">
        <f>LN('R11'!AO116/'R11'!AO115)</f>
        <v>-5.599949514419029E-3</v>
      </c>
      <c r="AP116" s="71">
        <f>LN('R11'!AP116/'R11'!AP115)</f>
        <v>-7.0139546529697401E-3</v>
      </c>
      <c r="AQ116" s="71">
        <f>LN('R11'!AQ116/'R11'!AQ115)</f>
        <v>0</v>
      </c>
      <c r="AR116" s="71">
        <f>LN('R11'!AR116/'R11'!AR115)</f>
        <v>0</v>
      </c>
      <c r="AS116" s="71">
        <f>LN('R11'!AS116/'R11'!AS115)</f>
        <v>0</v>
      </c>
      <c r="AT116" s="71">
        <f>LN('R11'!AT116/'R11'!AT115)</f>
        <v>0</v>
      </c>
      <c r="AU116" s="71">
        <f>LN('R11'!AU116/'R11'!AU115)</f>
        <v>0</v>
      </c>
      <c r="AV116" s="71">
        <f>LN('R11'!AV116/'R11'!AV115)</f>
        <v>0</v>
      </c>
      <c r="AW116" s="71">
        <f>LN('R11'!AW116/'R11'!AW115)</f>
        <v>0</v>
      </c>
      <c r="AX116" s="71">
        <f>LN('R11'!AX116/'R11'!AX115)</f>
        <v>0</v>
      </c>
      <c r="AY116" s="71">
        <f>LN('R11'!AY116/'R11'!AY115)</f>
        <v>0</v>
      </c>
      <c r="AZ116" s="71">
        <f>LN('R11'!AZ116/'R11'!AZ115)</f>
        <v>-6.1196847694397075E-3</v>
      </c>
      <c r="BA116" s="71">
        <f>LN('R11'!BA116/'R11'!BA115)</f>
        <v>-5.9029393487961589E-3</v>
      </c>
      <c r="BB116" s="71">
        <f>LN('R11'!BB116/'R11'!BB115)</f>
        <v>-7.4958588221491363E-3</v>
      </c>
      <c r="BC116" s="71">
        <f>LN('R11'!BC116/'R11'!BC115)</f>
        <v>0</v>
      </c>
      <c r="BD116" s="71">
        <f>LN('R11'!BD116/'R11'!BD115)</f>
        <v>0</v>
      </c>
      <c r="BE116" s="71">
        <f>LN('R11'!BE116/'R11'!BE115)</f>
        <v>0</v>
      </c>
      <c r="BF116" s="71">
        <f>LN('R11'!BF116/'R11'!BF115)</f>
        <v>0</v>
      </c>
      <c r="BG116" s="71">
        <f>LN('R11'!BG116/'R11'!BG115)</f>
        <v>0</v>
      </c>
      <c r="BH116" s="71">
        <f>LN('R11'!BH116/'R11'!BH115)</f>
        <v>0</v>
      </c>
      <c r="BI116" s="71">
        <f>LN('R11'!BI116/'R11'!BI115)</f>
        <v>0</v>
      </c>
      <c r="BJ116" s="71">
        <f>LN('R11'!BJ116/'R11'!BJ115)</f>
        <v>0</v>
      </c>
      <c r="BK116" s="71">
        <f>LN('R11'!BK116/'R11'!BK115)</f>
        <v>0</v>
      </c>
    </row>
    <row r="117" spans="1:63">
      <c r="A117" s="134">
        <v>36692</v>
      </c>
      <c r="B117" s="132"/>
      <c r="C117" s="135">
        <v>34881</v>
      </c>
      <c r="D117" s="71">
        <f>LN('R11'!D117/'R11'!D116)</f>
        <v>0</v>
      </c>
      <c r="E117" s="71">
        <f>LN('R11'!E117/'R11'!E116)</f>
        <v>0</v>
      </c>
      <c r="F117" s="71">
        <f>LN('R11'!F117/'R11'!F116)</f>
        <v>0</v>
      </c>
      <c r="G117" s="71">
        <f>LN('R11'!G117/'R11'!G116)</f>
        <v>0</v>
      </c>
      <c r="H117" s="71">
        <f>LN('R11'!H117/'R11'!H116)</f>
        <v>0</v>
      </c>
      <c r="I117" s="71">
        <f>LN('R11'!I117/'R11'!I116)</f>
        <v>0</v>
      </c>
      <c r="J117" s="71">
        <f>LN('R11'!J117/'R11'!J116)</f>
        <v>-4.0307723488092868E-2</v>
      </c>
      <c r="K117" s="71">
        <f>LN('R11'!K117/'R11'!K116)</f>
        <v>-4.2902021544209461E-2</v>
      </c>
      <c r="L117" s="71">
        <f>LN('R11'!L117/'R11'!L116)</f>
        <v>-9.1754863602047654E-2</v>
      </c>
      <c r="M117" s="71">
        <f>LN('R11'!M117/'R11'!M116)</f>
        <v>-4.4951387862266275E-2</v>
      </c>
      <c r="N117" s="71">
        <f>LN('R11'!N117/'R11'!N116)</f>
        <v>-3.9609138095045827E-2</v>
      </c>
      <c r="O117" s="71">
        <f>LN('R11'!O117/'R11'!O116)</f>
        <v>-4.0491361354736875E-2</v>
      </c>
      <c r="P117" s="71">
        <f>LN('R11'!P117/'R11'!P116)</f>
        <v>-3.5809452696710889E-2</v>
      </c>
      <c r="Q117" s="71">
        <f>LN('R11'!Q117/'R11'!Q116)</f>
        <v>-2.4692612590371522E-2</v>
      </c>
      <c r="R117" s="71">
        <f>LN('R11'!R117/'R11'!R116)</f>
        <v>-3.003228709887509E-2</v>
      </c>
      <c r="S117" s="71">
        <f>LN('R11'!S117/'R11'!S116)</f>
        <v>-1.7391742711869222E-2</v>
      </c>
      <c r="T117" s="71">
        <f>LN('R11'!T117/'R11'!T116)</f>
        <v>0</v>
      </c>
      <c r="U117" s="71">
        <f>LN('R11'!U117/'R11'!U116)</f>
        <v>0</v>
      </c>
      <c r="V117" s="71">
        <f>LN('R11'!V117/'R11'!V116)</f>
        <v>0</v>
      </c>
      <c r="W117" s="71">
        <f>LN('R11'!W117/'R11'!W116)</f>
        <v>-2.2874671983829396E-2</v>
      </c>
      <c r="X117" s="71">
        <f>LN('R11'!X117/'R11'!X116)</f>
        <v>-8.3677201734552106E-2</v>
      </c>
      <c r="Y117" s="71">
        <f>LN('R11'!Y117/'R11'!Y116)</f>
        <v>-3.1882316878293848E-2</v>
      </c>
      <c r="Z117" s="71">
        <f>LN('R11'!Z117/'R11'!Z116)</f>
        <v>-2.7279628398264373E-2</v>
      </c>
      <c r="AA117" s="71">
        <f>LN('R11'!AA117/'R11'!AA116)</f>
        <v>-3.0936868142459745E-2</v>
      </c>
      <c r="AB117" s="71">
        <f>LN('R11'!AB117/'R11'!AB116)</f>
        <v>-3.3574008172497692E-2</v>
      </c>
      <c r="AC117" s="71">
        <f>LN('R11'!AC117/'R11'!AC116)</f>
        <v>-2.1489812434585327E-2</v>
      </c>
      <c r="AD117" s="71">
        <f>LN('R11'!AD117/'R11'!AD116)</f>
        <v>-2.6682970317848418E-2</v>
      </c>
      <c r="AE117" s="71">
        <f>LN('R11'!AE117/'R11'!AE116)</f>
        <v>-4.4282467673205693E-3</v>
      </c>
      <c r="AF117" s="71">
        <f>LN('R11'!AF117/'R11'!AF116)</f>
        <v>2.4939456125158768E-2</v>
      </c>
      <c r="AG117" s="71">
        <f>LN('R11'!AG117/'R11'!AG116)</f>
        <v>2.4939456125158768E-2</v>
      </c>
      <c r="AH117" s="71">
        <f>LN('R11'!AH117/'R11'!AH116)</f>
        <v>8.6599045870340147E-3</v>
      </c>
      <c r="AI117" s="71">
        <f>LN('R11'!AI117/'R11'!AI116)</f>
        <v>-1.6281410516400693E-2</v>
      </c>
      <c r="AJ117" s="71">
        <f>LN('R11'!AJ117/'R11'!AJ116)</f>
        <v>-8.4871728496358365E-2</v>
      </c>
      <c r="AK117" s="71">
        <f>LN('R11'!AK117/'R11'!AK116)</f>
        <v>-2.8889917454254024E-2</v>
      </c>
      <c r="AL117" s="71">
        <f>LN('R11'!AL117/'R11'!AL116)</f>
        <v>-2.4261396360404499E-2</v>
      </c>
      <c r="AM117" s="71">
        <f>LN('R11'!AM117/'R11'!AM116)</f>
        <v>-2.8924492088352547E-2</v>
      </c>
      <c r="AN117" s="71">
        <f>LN('R11'!AN117/'R11'!AN116)</f>
        <v>-2.9927928455246049E-2</v>
      </c>
      <c r="AO117" s="71">
        <f>LN('R11'!AO117/'R11'!AO116)</f>
        <v>-1.7410441240498897E-2</v>
      </c>
      <c r="AP117" s="71">
        <f>LN('R11'!AP117/'R11'!AP116)</f>
        <v>-2.1870632230466633E-2</v>
      </c>
      <c r="AQ117" s="71">
        <f>LN('R11'!AQ117/'R11'!AQ116)</f>
        <v>-2.5000389277790012E-3</v>
      </c>
      <c r="AR117" s="71">
        <f>LN('R11'!AR117/'R11'!AR116)</f>
        <v>3.2336214919814546E-2</v>
      </c>
      <c r="AS117" s="71">
        <f>LN('R11'!AS117/'R11'!AS116)</f>
        <v>3.2336214919814546E-2</v>
      </c>
      <c r="AT117" s="71">
        <f>LN('R11'!AT117/'R11'!AT116)</f>
        <v>9.4907142677606408E-3</v>
      </c>
      <c r="AU117" s="71">
        <f>LN('R11'!AU117/'R11'!AU116)</f>
        <v>-1.8007623974434117E-2</v>
      </c>
      <c r="AV117" s="71">
        <f>LN('R11'!AV117/'R11'!AV116)</f>
        <v>-9.4893401517810172E-2</v>
      </c>
      <c r="AW117" s="71">
        <f>LN('R11'!AW117/'R11'!AW116)</f>
        <v>-3.226860396111747E-2</v>
      </c>
      <c r="AX117" s="71">
        <f>LN('R11'!AX117/'R11'!AX116)</f>
        <v>-2.6600306112802872E-2</v>
      </c>
      <c r="AY117" s="71">
        <f>LN('R11'!AY117/'R11'!AY116)</f>
        <v>-3.1022235983411917E-2</v>
      </c>
      <c r="AZ117" s="71">
        <f>LN('R11'!AZ117/'R11'!AZ116)</f>
        <v>-3.1638716089824881E-2</v>
      </c>
      <c r="BA117" s="71">
        <f>LN('R11'!BA117/'R11'!BA116)</f>
        <v>-1.8363957529250685E-2</v>
      </c>
      <c r="BB117" s="71">
        <f>LN('R11'!BB117/'R11'!BB116)</f>
        <v>-2.3396704250428224E-2</v>
      </c>
      <c r="BC117" s="71">
        <f>LN('R11'!BC117/'R11'!BC116)</f>
        <v>-2.6703241609335486E-3</v>
      </c>
      <c r="BD117" s="71">
        <f>LN('R11'!BD117/'R11'!BD116)</f>
        <v>3.6305292674866901E-2</v>
      </c>
      <c r="BE117" s="71">
        <f>LN('R11'!BE117/'R11'!BE116)</f>
        <v>3.6305292674866901E-2</v>
      </c>
      <c r="BF117" s="71">
        <f>LN('R11'!BF117/'R11'!BF116)</f>
        <v>1.0307813229584229E-2</v>
      </c>
      <c r="BG117" s="71">
        <f>LN('R11'!BG117/'R11'!BG116)</f>
        <v>-1.9736630728187335E-2</v>
      </c>
      <c r="BH117" s="71">
        <f>LN('R11'!BH117/'R11'!BH116)</f>
        <v>-0.10515449439859892</v>
      </c>
      <c r="BI117" s="71">
        <f>LN('R11'!BI117/'R11'!BI116)</f>
        <v>-3.5910974083701815E-2</v>
      </c>
      <c r="BJ117" s="71">
        <f>LN('R11'!BJ117/'R11'!BJ116)</f>
        <v>-2.902722262873187E-2</v>
      </c>
      <c r="BK117" s="71">
        <f>LN('R11'!BK117/'R11'!BK116)</f>
        <v>-3.3104447554955216E-2</v>
      </c>
    </row>
    <row r="118" spans="1:63">
      <c r="A118" s="134">
        <v>36693</v>
      </c>
      <c r="B118" s="132"/>
      <c r="C118" s="135">
        <v>34881</v>
      </c>
      <c r="D118" s="71">
        <f>LN('R11'!D118/'R11'!D117)</f>
        <v>-0.35092596611181065</v>
      </c>
      <c r="E118" s="71">
        <f>LN('R11'!E118/'R11'!E117)</f>
        <v>-0.23695152428054453</v>
      </c>
      <c r="F118" s="71">
        <f>LN('R11'!F118/'R11'!F117)</f>
        <v>-0.2470591027107677</v>
      </c>
      <c r="G118" s="71">
        <f>LN('R11'!G118/'R11'!G117)</f>
        <v>-0.12540126654127243</v>
      </c>
      <c r="H118" s="71">
        <f>LN('R11'!H118/'R11'!H117)</f>
        <v>-9.9820335282210904E-2</v>
      </c>
      <c r="I118" s="71">
        <f>LN('R11'!I118/'R11'!I117)</f>
        <v>-9.9820335282210904E-2</v>
      </c>
      <c r="J118" s="71">
        <f>LN('R11'!J118/'R11'!J117)</f>
        <v>0</v>
      </c>
      <c r="K118" s="71">
        <f>LN('R11'!K118/'R11'!K117)</f>
        <v>-2.2161571802852449E-2</v>
      </c>
      <c r="L118" s="71">
        <f>LN('R11'!L118/'R11'!L117)</f>
        <v>-2.4317307650706357E-2</v>
      </c>
      <c r="M118" s="71">
        <f>LN('R11'!M118/'R11'!M117)</f>
        <v>-2.3256862164267235E-2</v>
      </c>
      <c r="N118" s="71">
        <f>LN('R11'!N118/'R11'!N117)</f>
        <v>-2.0408871631207123E-2</v>
      </c>
      <c r="O118" s="71">
        <f>LN('R11'!O118/'R11'!O117)</f>
        <v>-1.6667052485211647E-2</v>
      </c>
      <c r="P118" s="71">
        <f>LN('R11'!P118/'R11'!P117)</f>
        <v>-0.11000089521432846</v>
      </c>
      <c r="Q118" s="71">
        <f>LN('R11'!Q118/'R11'!Q117)</f>
        <v>-0.10536051565782628</v>
      </c>
      <c r="R118" s="71">
        <f>LN('R11'!R118/'R11'!R117)</f>
        <v>-0.13005312824819779</v>
      </c>
      <c r="S118" s="71">
        <f>LN('R11'!S118/'R11'!S117)</f>
        <v>-1.7699577099400975E-2</v>
      </c>
      <c r="T118" s="71">
        <f>LN('R11'!T118/'R11'!T117)</f>
        <v>-2.6668247082161294E-2</v>
      </c>
      <c r="U118" s="71">
        <f>LN('R11'!U118/'R11'!U117)</f>
        <v>-2.6668247082161294E-2</v>
      </c>
      <c r="V118" s="71">
        <f>LN('R11'!V118/'R11'!V117)</f>
        <v>-2.3270683314819584E-2</v>
      </c>
      <c r="W118" s="71">
        <f>LN('R11'!W118/'R11'!W117)</f>
        <v>5.3168667880678082E-2</v>
      </c>
      <c r="X118" s="71">
        <f>LN('R11'!X118/'R11'!X117)</f>
        <v>5.9497098864645159E-2</v>
      </c>
      <c r="Y118" s="71">
        <f>LN('R11'!Y118/'R11'!Y117)</f>
        <v>6.8992871486951421E-2</v>
      </c>
      <c r="Z118" s="71">
        <f>LN('R11'!Z118/'R11'!Z117)</f>
        <v>5.9188871390330654E-2</v>
      </c>
      <c r="AA118" s="71">
        <f>LN('R11'!AA118/'R11'!AA117)</f>
        <v>4.6956983087771083E-2</v>
      </c>
      <c r="AB118" s="71">
        <f>LN('R11'!AB118/'R11'!AB117)</f>
        <v>-7.1035773116751771E-2</v>
      </c>
      <c r="AC118" s="71">
        <f>LN('R11'!AC118/'R11'!AC117)</f>
        <v>-6.782259633876106E-2</v>
      </c>
      <c r="AD118" s="71">
        <f>LN('R11'!AD118/'R11'!AD117)</f>
        <v>-8.5157808340306826E-2</v>
      </c>
      <c r="AE118" s="71">
        <f>LN('R11'!AE118/'R11'!AE117)</f>
        <v>0</v>
      </c>
      <c r="AF118" s="71">
        <f>LN('R11'!AF118/'R11'!AF117)</f>
        <v>-1.6000341346441189E-2</v>
      </c>
      <c r="AG118" s="71">
        <f>LN('R11'!AG118/'R11'!AG117)</f>
        <v>-1.6000341346441189E-2</v>
      </c>
      <c r="AH118" s="71">
        <f>LN('R11'!AH118/'R11'!AH117)</f>
        <v>-3.299490759812225E-2</v>
      </c>
      <c r="AI118" s="71">
        <f>LN('R11'!AI118/'R11'!AI117)</f>
        <v>5.2250690343877894E-2</v>
      </c>
      <c r="AJ118" s="71">
        <f>LN('R11'!AJ118/'R11'!AJ117)</f>
        <v>9.1730935577544234E-2</v>
      </c>
      <c r="AK118" s="71">
        <f>LN('R11'!AK118/'R11'!AK117)</f>
        <v>9.9699360223087966E-2</v>
      </c>
      <c r="AL118" s="71">
        <f>LN('R11'!AL118/'R11'!AL117)</f>
        <v>8.4192091220348028E-2</v>
      </c>
      <c r="AM118" s="71">
        <f>LN('R11'!AM118/'R11'!AM117)</f>
        <v>6.5514607110626566E-2</v>
      </c>
      <c r="AN118" s="71">
        <f>LN('R11'!AN118/'R11'!AN117)</f>
        <v>-6.1748007068447082E-2</v>
      </c>
      <c r="AO118" s="71">
        <f>LN('R11'!AO118/'R11'!AO117)</f>
        <v>-5.8840500022933465E-2</v>
      </c>
      <c r="AP118" s="71">
        <f>LN('R11'!AP118/'R11'!AP117)</f>
        <v>-7.4661528769019644E-2</v>
      </c>
      <c r="AQ118" s="71">
        <f>LN('R11'!AQ118/'R11'!AQ117)</f>
        <v>1.0638398205055797E-2</v>
      </c>
      <c r="AR118" s="71">
        <f>LN('R11'!AR118/'R11'!AR117)</f>
        <v>-9.0498355199179273E-3</v>
      </c>
      <c r="AS118" s="71">
        <f>LN('R11'!AS118/'R11'!AS117)</f>
        <v>-9.0498355199179273E-3</v>
      </c>
      <c r="AT118" s="71">
        <f>LN('R11'!AT118/'R11'!AT117)</f>
        <v>-3.620305413734537E-2</v>
      </c>
      <c r="AU118" s="71">
        <f>LN('R11'!AU118/'R11'!AU117)</f>
        <v>5.7682235536463566E-2</v>
      </c>
      <c r="AV118" s="71">
        <f>LN('R11'!AV118/'R11'!AV117)</f>
        <v>0.10252184721791223</v>
      </c>
      <c r="AW118" s="71">
        <f>LN('R11'!AW118/'R11'!AW117)</f>
        <v>0.11091383800428696</v>
      </c>
      <c r="AX118" s="71">
        <f>LN('R11'!AX118/'R11'!AX117)</f>
        <v>9.2049393659067558E-2</v>
      </c>
      <c r="AY118" s="71">
        <f>LN('R11'!AY118/'R11'!AY117)</f>
        <v>7.0174599972906607E-2</v>
      </c>
      <c r="AZ118" s="71">
        <f>LN('R11'!AZ118/'R11'!AZ117)</f>
        <v>-4.4264736317757784E-2</v>
      </c>
      <c r="BA118" s="71">
        <f>LN('R11'!BA118/'R11'!BA117)</f>
        <v>-4.2083776131373103E-2</v>
      </c>
      <c r="BB118" s="71">
        <f>LN('R11'!BB118/'R11'!BB117)</f>
        <v>-5.4073237786194502E-2</v>
      </c>
      <c r="BC118" s="71">
        <f>LN('R11'!BC118/'R11'!BC117)</f>
        <v>1.1359873515788425E-2</v>
      </c>
      <c r="BD118" s="71">
        <f>LN('R11'!BD118/'R11'!BD117)</f>
        <v>-1.0146171212575045E-2</v>
      </c>
      <c r="BE118" s="71">
        <f>LN('R11'!BE118/'R11'!BE117)</f>
        <v>-1.0146171212575045E-2</v>
      </c>
      <c r="BF118" s="71">
        <f>LN('R11'!BF118/'R11'!BF117)</f>
        <v>-3.9365715779847328E-2</v>
      </c>
      <c r="BG118" s="71">
        <f>LN('R11'!BG118/'R11'!BG117)</f>
        <v>6.3102487121571765E-2</v>
      </c>
      <c r="BH118" s="71">
        <f>LN('R11'!BH118/'R11'!BH117)</f>
        <v>0.11356200564853464</v>
      </c>
      <c r="BI118" s="71">
        <f>LN('R11'!BI118/'R11'!BI117)</f>
        <v>0.12290607679960862</v>
      </c>
      <c r="BJ118" s="71">
        <f>LN('R11'!BJ118/'R11'!BJ117)</f>
        <v>0.10015681917168268</v>
      </c>
      <c r="BK118" s="71">
        <f>LN('R11'!BK118/'R11'!BK117)</f>
        <v>7.4788323345832297E-2</v>
      </c>
    </row>
    <row r="119" spans="1:63">
      <c r="A119" s="134">
        <v>36696</v>
      </c>
      <c r="B119" s="132"/>
      <c r="C119" s="135">
        <v>34881</v>
      </c>
      <c r="D119" s="71">
        <f>LN('R11'!D119/'R11'!D118)</f>
        <v>0.16140365813227389</v>
      </c>
      <c r="E119" s="71">
        <f>LN('R11'!E119/'R11'!E118)</f>
        <v>0.13252821581409252</v>
      </c>
      <c r="F119" s="71">
        <f>LN('R11'!F119/'R11'!F118)</f>
        <v>9.9931794038605901E-2</v>
      </c>
      <c r="G119" s="71">
        <f>LN('R11'!G119/'R11'!G118)</f>
        <v>2.0040750883446191E-2</v>
      </c>
      <c r="H119" s="71">
        <f>LN('R11'!H119/'R11'!H118)</f>
        <v>4.8527040894660381E-2</v>
      </c>
      <c r="I119" s="71">
        <f>LN('R11'!I119/'R11'!I118)</f>
        <v>4.8527040894660381E-2</v>
      </c>
      <c r="J119" s="71">
        <f>LN('R11'!J119/'R11'!J118)</f>
        <v>-1.033600933066206E-2</v>
      </c>
      <c r="K119" s="71">
        <f>LN('R11'!K119/'R11'!K118)</f>
        <v>-4.5853304496122238E-2</v>
      </c>
      <c r="L119" s="71">
        <f>LN('R11'!L119/'R11'!L118)</f>
        <v>2.431730765070643E-2</v>
      </c>
      <c r="M119" s="71">
        <f>LN('R11'!M119/'R11'!M118)</f>
        <v>3.4685557987890109E-2</v>
      </c>
      <c r="N119" s="71">
        <f>LN('R11'!N119/'R11'!N118)</f>
        <v>-1.0362787035546547E-2</v>
      </c>
      <c r="O119" s="71">
        <f>LN('R11'!O119/'R11'!O118)</f>
        <v>8.3682496705165792E-3</v>
      </c>
      <c r="P119" s="71">
        <f>LN('R11'!P119/'R11'!P118)</f>
        <v>-2.9112102074584415E-3</v>
      </c>
      <c r="Q119" s="71">
        <f>LN('R11'!Q119/'R11'!Q118)</f>
        <v>0.10785739585641353</v>
      </c>
      <c r="R119" s="71">
        <f>LN('R11'!R119/'R11'!R118)</f>
        <v>0.10848064299406987</v>
      </c>
      <c r="S119" s="71">
        <f>LN('R11'!S119/'R11'!S118)</f>
        <v>-9.3526058010823476E-2</v>
      </c>
      <c r="T119" s="71">
        <f>LN('R11'!T119/'R11'!T118)</f>
        <v>-4.1385216162854364E-2</v>
      </c>
      <c r="U119" s="71">
        <f>LN('R11'!U119/'R11'!U118)</f>
        <v>-4.1385216162854364E-2</v>
      </c>
      <c r="V119" s="71">
        <f>LN('R11'!V119/'R11'!V118)</f>
        <v>3.5351313842091323E-2</v>
      </c>
      <c r="W119" s="71">
        <f>LN('R11'!W119/'R11'!W118)</f>
        <v>-9.3271691116141905E-2</v>
      </c>
      <c r="X119" s="71">
        <f>LN('R11'!X119/'R11'!X118)</f>
        <v>-1.2780584919254925E-2</v>
      </c>
      <c r="Y119" s="71">
        <f>LN('R11'!Y119/'R11'!Y118)</f>
        <v>-7.9749636562562124E-3</v>
      </c>
      <c r="Z119" s="71">
        <f>LN('R11'!Z119/'R11'!Z118)</f>
        <v>-5.4271027733443104E-2</v>
      </c>
      <c r="AA119" s="71">
        <f>LN('R11'!AA119/'R11'!AA118)</f>
        <v>-2.4102302362330283E-2</v>
      </c>
      <c r="AB119" s="71">
        <f>LN('R11'!AB119/'R11'!AB118)</f>
        <v>-1.161778054620217E-2</v>
      </c>
      <c r="AC119" s="71">
        <f>LN('R11'!AC119/'R11'!AC118)</f>
        <v>0.1059774809797855</v>
      </c>
      <c r="AD119" s="71">
        <f>LN('R11'!AD119/'R11'!AD118)</f>
        <v>0.10614194079899221</v>
      </c>
      <c r="AE119" s="71">
        <f>LN('R11'!AE119/'R11'!AE118)</f>
        <v>-0.11391906970403505</v>
      </c>
      <c r="AF119" s="71">
        <f>LN('R11'!AF119/'R11'!AF118)</f>
        <v>-4.7474667298854287E-2</v>
      </c>
      <c r="AG119" s="71">
        <f>LN('R11'!AG119/'R11'!AG118)</f>
        <v>-4.7474667298854287E-2</v>
      </c>
      <c r="AH119" s="71">
        <f>LN('R11'!AH119/'R11'!AH118)</f>
        <v>4.1828284657603382E-2</v>
      </c>
      <c r="AI119" s="71">
        <f>LN('R11'!AI119/'R11'!AI118)</f>
        <v>-0.10276280108628204</v>
      </c>
      <c r="AJ119" s="71">
        <f>LN('R11'!AJ119/'R11'!AJ118)</f>
        <v>-4.4215152810694137E-2</v>
      </c>
      <c r="AK119" s="71">
        <f>LN('R11'!AK119/'R11'!AK118)</f>
        <v>-3.1797300917848055E-2</v>
      </c>
      <c r="AL119" s="71">
        <f>LN('R11'!AL119/'R11'!AL118)</f>
        <v>-7.9390800211388543E-2</v>
      </c>
      <c r="AM119" s="71">
        <f>LN('R11'!AM119/'R11'!AM118)</f>
        <v>-4.126772555089038E-2</v>
      </c>
      <c r="AN119" s="71">
        <f>LN('R11'!AN119/'R11'!AN118)</f>
        <v>-2.4712345062125444E-2</v>
      </c>
      <c r="AO119" s="71">
        <f>LN('R11'!AO119/'R11'!AO118)</f>
        <v>9.8982268544789961E-2</v>
      </c>
      <c r="AP119" s="71">
        <f>LN('R11'!AP119/'R11'!AP118)</f>
        <v>9.7195007755481372E-2</v>
      </c>
      <c r="AQ119" s="71">
        <f>LN('R11'!AQ119/'R11'!AQ118)</f>
        <v>-0.13047529265569469</v>
      </c>
      <c r="AR119" s="71">
        <f>LN('R11'!AR119/'R11'!AR118)</f>
        <v>-5.723266215778406E-2</v>
      </c>
      <c r="AS119" s="71">
        <f>LN('R11'!AS119/'R11'!AS118)</f>
        <v>-5.723266215778406E-2</v>
      </c>
      <c r="AT119" s="71">
        <f>LN('R11'!AT119/'R11'!AT118)</f>
        <v>5.8100193349012792E-2</v>
      </c>
      <c r="AU119" s="71">
        <f>LN('R11'!AU119/'R11'!AU118)</f>
        <v>-9.914271568097538E-2</v>
      </c>
      <c r="AV119" s="71">
        <f>LN('R11'!AV119/'R11'!AV118)</f>
        <v>-3.4129057614271978E-2</v>
      </c>
      <c r="AW119" s="71">
        <f>LN('R11'!AW119/'R11'!AW118)</f>
        <v>-2.1381964506728801E-2</v>
      </c>
      <c r="AX119" s="71">
        <f>LN('R11'!AX119/'R11'!AX118)</f>
        <v>-7.4548268659207023E-2</v>
      </c>
      <c r="AY119" s="71">
        <f>LN('R11'!AY119/'R11'!AY118)</f>
        <v>-3.511733621475481E-2</v>
      </c>
      <c r="AZ119" s="71">
        <f>LN('R11'!AZ119/'R11'!AZ118)</f>
        <v>-3.5549527293573233E-2</v>
      </c>
      <c r="BA119" s="71">
        <f>LN('R11'!BA119/'R11'!BA118)</f>
        <v>9.4316634715144024E-2</v>
      </c>
      <c r="BB119" s="71">
        <f>LN('R11'!BB119/'R11'!BB118)</f>
        <v>9.1061070952838857E-2</v>
      </c>
      <c r="BC119" s="71">
        <f>LN('R11'!BC119/'R11'!BC118)</f>
        <v>-0.13281282024848709</v>
      </c>
      <c r="BD119" s="71">
        <f>LN('R11'!BD119/'R11'!BD118)</f>
        <v>-5.2562360302296739E-2</v>
      </c>
      <c r="BE119" s="71">
        <f>LN('R11'!BE119/'R11'!BE118)</f>
        <v>-5.2562360302296739E-2</v>
      </c>
      <c r="BF119" s="71">
        <f>LN('R11'!BF119/'R11'!BF118)</f>
        <v>7.0625332420477166E-2</v>
      </c>
      <c r="BG119" s="71">
        <f>LN('R11'!BG119/'R11'!BG118)</f>
        <v>-9.9572230706465134E-2</v>
      </c>
      <c r="BH119" s="71">
        <f>LN('R11'!BH119/'R11'!BH118)</f>
        <v>-2.8194819784116577E-2</v>
      </c>
      <c r="BI119" s="71">
        <f>LN('R11'!BI119/'R11'!BI118)</f>
        <v>-1.7260150385847238E-2</v>
      </c>
      <c r="BJ119" s="71">
        <f>LN('R11'!BJ119/'R11'!BJ118)</f>
        <v>-7.5532215216292081E-2</v>
      </c>
      <c r="BK119" s="71">
        <f>LN('R11'!BK119/'R11'!BK118)</f>
        <v>-3.338549359193637E-2</v>
      </c>
    </row>
    <row r="120" spans="1:63">
      <c r="A120" s="134">
        <v>36697</v>
      </c>
      <c r="B120" s="132"/>
      <c r="C120" s="135">
        <v>34881</v>
      </c>
      <c r="D120" s="71">
        <f>LN('R11'!D120/'R11'!D119)</f>
        <v>0.18051323803717101</v>
      </c>
      <c r="E120" s="71">
        <f>LN('R11'!E120/'R11'!E119)</f>
        <v>7.4442476254516207E-2</v>
      </c>
      <c r="F120" s="71">
        <f>LN('R11'!F120/'R11'!F119)</f>
        <v>0.14213976716112281</v>
      </c>
      <c r="G120" s="71">
        <f>LN('R11'!G120/'R11'!G119)</f>
        <v>8.3699018876646838E-2</v>
      </c>
      <c r="H120" s="71">
        <f>LN('R11'!H120/'R11'!H119)</f>
        <v>4.1242958534049003E-2</v>
      </c>
      <c r="I120" s="71">
        <f>LN('R11'!I120/'R11'!I119)</f>
        <v>4.1242958534049003E-2</v>
      </c>
      <c r="J120" s="71">
        <f>LN('R11'!J120/'R11'!J119)</f>
        <v>3.0692946399406198E-2</v>
      </c>
      <c r="K120" s="71">
        <f>LN('R11'!K120/'R11'!K119)</f>
        <v>3.458557964977995E-2</v>
      </c>
      <c r="L120" s="71">
        <f>LN('R11'!L120/'R11'!L119)</f>
        <v>3.5401927050916E-2</v>
      </c>
      <c r="M120" s="71">
        <f>LN('R11'!M120/'R11'!M119)</f>
        <v>4.4451762570833796E-2</v>
      </c>
      <c r="N120" s="71">
        <f>LN('R11'!N120/'R11'!N119)</f>
        <v>4.08219945202552E-2</v>
      </c>
      <c r="O120" s="71">
        <f>LN('R11'!O120/'R11'!O119)</f>
        <v>3.278982282299097E-2</v>
      </c>
      <c r="P120" s="71">
        <f>LN('R11'!P120/'R11'!P119)</f>
        <v>8.9195578804470932E-2</v>
      </c>
      <c r="Q120" s="71">
        <f>LN('R11'!Q120/'R11'!Q119)</f>
        <v>1.485175813602576E-2</v>
      </c>
      <c r="R120" s="71">
        <f>LN('R11'!R120/'R11'!R119)</f>
        <v>3.0677252247047041E-2</v>
      </c>
      <c r="S120" s="71">
        <f>LN('R11'!S120/'R11'!S119)</f>
        <v>5.7158413839948623E-2</v>
      </c>
      <c r="T120" s="71">
        <f>LN('R11'!T120/'R11'!T119)</f>
        <v>-1.4184634991956413E-2</v>
      </c>
      <c r="U120" s="71">
        <f>LN('R11'!U120/'R11'!U119)</f>
        <v>-1.4184634991956413E-2</v>
      </c>
      <c r="V120" s="71">
        <f>LN('R11'!V120/'R11'!V119)</f>
        <v>3.705229295119042E-3</v>
      </c>
      <c r="W120" s="71">
        <f>LN('R11'!W120/'R11'!W119)</f>
        <v>8.4514868987330648E-3</v>
      </c>
      <c r="X120" s="71">
        <f>LN('R11'!X120/'R11'!X119)</f>
        <v>8.6976406738942091E-3</v>
      </c>
      <c r="Y120" s="71">
        <f>LN('R11'!Y120/'R11'!Y119)</f>
        <v>2.1825197615658633E-2</v>
      </c>
      <c r="Z120" s="71">
        <f>LN('R11'!Z120/'R11'!Z119)</f>
        <v>1.9727111164914105E-2</v>
      </c>
      <c r="AA120" s="71">
        <f>LN('R11'!AA120/'R11'!AA119)</f>
        <v>1.5311431228174455E-2</v>
      </c>
      <c r="AB120" s="71">
        <f>LN('R11'!AB120/'R11'!AB119)</f>
        <v>7.4884920968954591E-2</v>
      </c>
      <c r="AC120" s="71">
        <f>LN('R11'!AC120/'R11'!AC119)</f>
        <v>-2.4831455535907904E-3</v>
      </c>
      <c r="AD120" s="71">
        <f>LN('R11'!AD120/'R11'!AD119)</f>
        <v>1.0130531650382447E-2</v>
      </c>
      <c r="AE120" s="71">
        <f>LN('R11'!AE120/'R11'!AE119)</f>
        <v>5.0473170078385025E-2</v>
      </c>
      <c r="AF120" s="71">
        <f>LN('R11'!AF120/'R11'!AF119)</f>
        <v>-4.0281606294913452E-2</v>
      </c>
      <c r="AG120" s="71">
        <f>LN('R11'!AG120/'R11'!AG119)</f>
        <v>-4.0281606294913452E-2</v>
      </c>
      <c r="AH120" s="71">
        <f>LN('R11'!AH120/'R11'!AH119)</f>
        <v>-9.41026072807993E-4</v>
      </c>
      <c r="AI120" s="71">
        <f>LN('R11'!AI120/'R11'!AI119)</f>
        <v>3.6479520583692126E-3</v>
      </c>
      <c r="AJ120" s="71">
        <f>LN('R11'!AJ120/'R11'!AJ119)</f>
        <v>3.7692489140754145E-3</v>
      </c>
      <c r="AK120" s="71">
        <f>LN('R11'!AK120/'R11'!AK119)</f>
        <v>1.7858523616992361E-2</v>
      </c>
      <c r="AL120" s="71">
        <f>LN('R11'!AL120/'R11'!AL119)</f>
        <v>1.5952359279173406E-2</v>
      </c>
      <c r="AM120" s="71">
        <f>LN('R11'!AM120/'R11'!AM119)</f>
        <v>1.20832130668776E-2</v>
      </c>
      <c r="AN120" s="71">
        <f>LN('R11'!AN120/'R11'!AN119)</f>
        <v>7.3530387763178107E-2</v>
      </c>
      <c r="AO120" s="71">
        <f>LN('R11'!AO120/'R11'!AO119)</f>
        <v>-7.2343719289046189E-3</v>
      </c>
      <c r="AP120" s="71">
        <f>LN('R11'!AP120/'R11'!AP119)</f>
        <v>4.8198885307295406E-3</v>
      </c>
      <c r="AQ120" s="71">
        <f>LN('R11'!AQ120/'R11'!AQ119)</f>
        <v>5.0480748354912196E-2</v>
      </c>
      <c r="AR120" s="71">
        <f>LN('R11'!AR120/'R11'!AR119)</f>
        <v>-5.3496366292637348E-2</v>
      </c>
      <c r="AS120" s="71">
        <f>LN('R11'!AS120/'R11'!AS119)</f>
        <v>-5.3496366292637348E-2</v>
      </c>
      <c r="AT120" s="71">
        <f>LN('R11'!AT120/'R11'!AT119)</f>
        <v>-7.6757449287960591E-3</v>
      </c>
      <c r="AU120" s="71">
        <f>LN('R11'!AU120/'R11'!AU119)</f>
        <v>-3.9119943599964556E-3</v>
      </c>
      <c r="AV120" s="71">
        <f>LN('R11'!AV120/'R11'!AV119)</f>
        <v>-4.055712907272413E-3</v>
      </c>
      <c r="AW120" s="71">
        <f>LN('R11'!AW120/'R11'!AW119)</f>
        <v>1.1989121366446672E-2</v>
      </c>
      <c r="AX120" s="71">
        <f>LN('R11'!AX120/'R11'!AX119)</f>
        <v>1.0598442011817274E-2</v>
      </c>
      <c r="AY120" s="71">
        <f>LN('R11'!AY120/'R11'!AY119)</f>
        <v>7.8624388106035489E-3</v>
      </c>
      <c r="AZ120" s="71">
        <f>LN('R11'!AZ120/'R11'!AZ119)</f>
        <v>7.215943344587808E-2</v>
      </c>
      <c r="BA120" s="71">
        <f>LN('R11'!BA120/'R11'!BA119)</f>
        <v>-1.2067169991959758E-2</v>
      </c>
      <c r="BB120" s="71">
        <f>LN('R11'!BB120/'R11'!BB119)</f>
        <v>-7.1118773801654442E-4</v>
      </c>
      <c r="BC120" s="71">
        <f>LN('R11'!BC120/'R11'!BC119)</f>
        <v>5.1584391946979516E-2</v>
      </c>
      <c r="BD120" s="71">
        <f>LN('R11'!BD120/'R11'!BD119)</f>
        <v>-6.4281714877475166E-2</v>
      </c>
      <c r="BE120" s="71">
        <f>LN('R11'!BE120/'R11'!BE119)</f>
        <v>-6.4281714877475166E-2</v>
      </c>
      <c r="BF120" s="71">
        <f>LN('R11'!BF120/'R11'!BF119)</f>
        <v>-7.8068152233533149E-3</v>
      </c>
      <c r="BG120" s="71">
        <f>LN('R11'!BG120/'R11'!BG119)</f>
        <v>-3.7264322148692032E-3</v>
      </c>
      <c r="BH120" s="71">
        <f>LN('R11'!BH120/'R11'!BH119)</f>
        <v>-3.8763503239545071E-3</v>
      </c>
      <c r="BI120" s="71">
        <f>LN('R11'!BI120/'R11'!BI119)</f>
        <v>1.2890502205052683E-2</v>
      </c>
      <c r="BJ120" s="71">
        <f>LN('R11'!BJ120/'R11'!BJ119)</f>
        <v>1.1268995026484025E-2</v>
      </c>
      <c r="BK120" s="71">
        <f>LN('R11'!BK120/'R11'!BK119)</f>
        <v>8.1815255983180898E-3</v>
      </c>
    </row>
    <row r="121" spans="1:63">
      <c r="A121" s="134">
        <v>36698</v>
      </c>
      <c r="B121" s="132"/>
      <c r="C121" s="135">
        <v>34881</v>
      </c>
      <c r="D121" s="71">
        <f>LN('R11'!D121/'R11'!D120)</f>
        <v>0.10716883441461003</v>
      </c>
      <c r="E121" s="71">
        <f>LN('R11'!E121/'R11'!E120)</f>
        <v>3.4191364748279343E-2</v>
      </c>
      <c r="F121" s="71">
        <f>LN('R11'!F121/'R11'!F120)</f>
        <v>5.8268908123975824E-2</v>
      </c>
      <c r="G121" s="71">
        <f>LN('R11'!G121/'R11'!G120)</f>
        <v>2.1661496781179467E-2</v>
      </c>
      <c r="H121" s="71">
        <f>LN('R11'!H121/'R11'!H120)</f>
        <v>6.8319243977477226E-2</v>
      </c>
      <c r="I121" s="71">
        <f>LN('R11'!I121/'R11'!I120)</f>
        <v>6.8319243977477226E-2</v>
      </c>
      <c r="J121" s="71">
        <f>LN('R11'!J121/'R11'!J120)</f>
        <v>1.9950786419348693E-2</v>
      </c>
      <c r="K121" s="71">
        <f>LN('R11'!K121/'R11'!K120)</f>
        <v>1.1267724846342288E-2</v>
      </c>
      <c r="L121" s="71">
        <f>LN('R11'!L121/'R11'!L120)</f>
        <v>1.1527505171067414E-2</v>
      </c>
      <c r="M121" s="71">
        <f>LN('R11'!M121/'R11'!M120)</f>
        <v>2.1506205220963682E-2</v>
      </c>
      <c r="N121" s="71">
        <f>LN('R11'!N121/'R11'!N120)</f>
        <v>1.980262729617973E-2</v>
      </c>
      <c r="O121" s="71">
        <f>LN('R11'!O121/'R11'!O120)</f>
        <v>1.600034134644112E-2</v>
      </c>
      <c r="P121" s="71">
        <f>LN('R11'!P121/'R11'!P120)</f>
        <v>9.4097323379115583E-2</v>
      </c>
      <c r="Q121" s="71">
        <f>LN('R11'!Q121/'R11'!Q120)</f>
        <v>-7.3983074814449245E-3</v>
      </c>
      <c r="R121" s="71">
        <f>LN('R11'!R121/'R11'!R120)</f>
        <v>1.4992784586141318E-2</v>
      </c>
      <c r="S121" s="71">
        <f>LN('R11'!S121/'R11'!S120)</f>
        <v>-9.3023926623135612E-3</v>
      </c>
      <c r="T121" s="71">
        <f>LN('R11'!T121/'R11'!T120)</f>
        <v>4.1964199099032207E-2</v>
      </c>
      <c r="U121" s="71">
        <f>LN('R11'!U121/'R11'!U120)</f>
        <v>4.1964199099032207E-2</v>
      </c>
      <c r="V121" s="71">
        <f>LN('R11'!V121/'R11'!V120)</f>
        <v>-3.5768521234818301E-2</v>
      </c>
      <c r="W121" s="71">
        <f>LN('R11'!W121/'R11'!W120)</f>
        <v>-4.6534419353570208E-2</v>
      </c>
      <c r="X121" s="71">
        <f>LN('R11'!X121/'R11'!X120)</f>
        <v>-4.7916717896711473E-2</v>
      </c>
      <c r="Y121" s="71">
        <f>LN('R11'!Y121/'R11'!Y120)</f>
        <v>-2.9183340317915769E-2</v>
      </c>
      <c r="Z121" s="71">
        <f>LN('R11'!Z121/'R11'!Z120)</f>
        <v>-2.6368530300619943E-2</v>
      </c>
      <c r="AA121" s="71">
        <f>LN('R11'!AA121/'R11'!AA120)</f>
        <v>-2.0450988713247738E-2</v>
      </c>
      <c r="AB121" s="71">
        <f>LN('R11'!AB121/'R11'!AB120)</f>
        <v>6.6181476765977076E-2</v>
      </c>
      <c r="AC121" s="71">
        <f>LN('R11'!AC121/'R11'!AC120)</f>
        <v>-4.3755130367154636E-2</v>
      </c>
      <c r="AD121" s="71">
        <f>LN('R11'!AD121/'R11'!AD120)</f>
        <v>-2.7538060712362686E-2</v>
      </c>
      <c r="AE121" s="71">
        <f>LN('R11'!AE121/'R11'!AE120)</f>
        <v>-3.1056542763619546E-2</v>
      </c>
      <c r="AF121" s="71">
        <f>LN('R11'!AF121/'R11'!AF120)</f>
        <v>1.9207602283234732E-2</v>
      </c>
      <c r="AG121" s="71">
        <f>LN('R11'!AG121/'R11'!AG120)</f>
        <v>1.9207602283234732E-2</v>
      </c>
      <c r="AH121" s="71">
        <f>LN('R11'!AH121/'R11'!AH120)</f>
        <v>-3.9154584817038388E-2</v>
      </c>
      <c r="AI121" s="71">
        <f>LN('R11'!AI121/'R11'!AI120)</f>
        <v>-5.2064907082032666E-2</v>
      </c>
      <c r="AJ121" s="71">
        <f>LN('R11'!AJ121/'R11'!AJ120)</f>
        <v>-5.3840187811582826E-2</v>
      </c>
      <c r="AK121" s="71">
        <f>LN('R11'!AK121/'R11'!AK120)</f>
        <v>-3.2488928489751358E-2</v>
      </c>
      <c r="AL121" s="71">
        <f>LN('R11'!AL121/'R11'!AL120)</f>
        <v>-2.8998359282141107E-2</v>
      </c>
      <c r="AM121" s="71">
        <f>LN('R11'!AM121/'R11'!AM120)</f>
        <v>-2.1930110112762611E-2</v>
      </c>
      <c r="AN121" s="71">
        <f>LN('R11'!AN121/'R11'!AN120)</f>
        <v>6.8834265656466748E-2</v>
      </c>
      <c r="AO121" s="71">
        <f>LN('R11'!AO121/'R11'!AO120)</f>
        <v>-4.6705515451077727E-2</v>
      </c>
      <c r="AP121" s="71">
        <f>LN('R11'!AP121/'R11'!AP120)</f>
        <v>-3.0221420336418028E-2</v>
      </c>
      <c r="AQ121" s="71">
        <f>LN('R11'!AQ121/'R11'!AQ120)</f>
        <v>-3.3358858348728912E-2</v>
      </c>
      <c r="AR121" s="71">
        <f>LN('R11'!AR121/'R11'!AR120)</f>
        <v>2.2849463124092362E-2</v>
      </c>
      <c r="AS121" s="71">
        <f>LN('R11'!AS121/'R11'!AS120)</f>
        <v>2.2849463124092362E-2</v>
      </c>
      <c r="AT121" s="71">
        <f>LN('R11'!AT121/'R11'!AT120)</f>
        <v>-4.1616309512063479E-2</v>
      </c>
      <c r="AU121" s="71">
        <f>LN('R11'!AU121/'R11'!AU120)</f>
        <v>-5.6404918584608908E-2</v>
      </c>
      <c r="AV121" s="71">
        <f>LN('R11'!AV121/'R11'!AV120)</f>
        <v>-5.8543284313697035E-2</v>
      </c>
      <c r="AW121" s="71">
        <f>LN('R11'!AW121/'R11'!AW120)</f>
        <v>-3.5317162625493378E-2</v>
      </c>
      <c r="AX121" s="71">
        <f>LN('R11'!AX121/'R11'!AX120)</f>
        <v>-3.1177986165048379E-2</v>
      </c>
      <c r="AY121" s="71">
        <f>LN('R11'!AY121/'R11'!AY120)</f>
        <v>-2.3067649074052426E-2</v>
      </c>
      <c r="AZ121" s="71">
        <f>LN('R11'!AZ121/'R11'!AZ120)</f>
        <v>7.1511087480507635E-2</v>
      </c>
      <c r="BA121" s="71">
        <f>LN('R11'!BA121/'R11'!BA120)</f>
        <v>-4.9815368705772509E-2</v>
      </c>
      <c r="BB121" s="71">
        <f>LN('R11'!BB121/'R11'!BB120)</f>
        <v>-3.3143324120144389E-2</v>
      </c>
      <c r="BC121" s="71">
        <f>LN('R11'!BC121/'R11'!BC120)</f>
        <v>-3.5628286960191005E-2</v>
      </c>
      <c r="BD121" s="71">
        <f>LN('R11'!BD121/'R11'!BD120)</f>
        <v>2.5866452674805356E-2</v>
      </c>
      <c r="BE121" s="71">
        <f>LN('R11'!BE121/'R11'!BE120)</f>
        <v>2.5866452674805356E-2</v>
      </c>
      <c r="BF121" s="71">
        <f>LN('R11'!BF121/'R11'!BF120)</f>
        <v>-4.3112018913438396E-2</v>
      </c>
      <c r="BG121" s="71">
        <f>LN('R11'!BG121/'R11'!BG120)</f>
        <v>-5.9600378305522048E-2</v>
      </c>
      <c r="BH121" s="71">
        <f>LN('R11'!BH121/'R11'!BH120)</f>
        <v>-6.2078917587411915E-2</v>
      </c>
      <c r="BI121" s="71">
        <f>LN('R11'!BI121/'R11'!BI120)</f>
        <v>-3.7948511154932384E-2</v>
      </c>
      <c r="BJ121" s="71">
        <f>LN('R11'!BJ121/'R11'!BJ120)</f>
        <v>-3.3122238761403543E-2</v>
      </c>
      <c r="BK121" s="71">
        <f>LN('R11'!BK121/'R11'!BK120)</f>
        <v>-2.3975149508981972E-2</v>
      </c>
    </row>
    <row r="122" spans="1:63">
      <c r="A122" s="134">
        <v>36699</v>
      </c>
      <c r="B122" s="132"/>
      <c r="C122" s="135">
        <v>34912</v>
      </c>
      <c r="D122" s="71">
        <f>LN('R11'!D122/'R11'!D121)</f>
        <v>-0.18721154208814647</v>
      </c>
      <c r="E122" s="71">
        <f>LN('R11'!E122/'R11'!E121)</f>
        <v>-7.8643127319113104E-2</v>
      </c>
      <c r="F122" s="71">
        <f>LN('R11'!F122/'R11'!F121)</f>
        <v>-5.8268908123975761E-2</v>
      </c>
      <c r="G122" s="71">
        <f>LN('R11'!G122/'R11'!G121)</f>
        <v>-5.8840500022933465E-2</v>
      </c>
      <c r="H122" s="71">
        <f>LN('R11'!H122/'R11'!H121)</f>
        <v>-3.8466280827796052E-2</v>
      </c>
      <c r="I122" s="71">
        <f>LN('R11'!I122/'R11'!I121)</f>
        <v>-3.8466280827796052E-2</v>
      </c>
      <c r="J122" s="71">
        <f>LN('R11'!J122/'R11'!J121)</f>
        <v>-7.4349784875180902E-3</v>
      </c>
      <c r="K122" s="71">
        <f>LN('R11'!K122/'R11'!K121)</f>
        <v>-8.4388686458645949E-3</v>
      </c>
      <c r="L122" s="71">
        <f>LN('R11'!L122/'R11'!L121)</f>
        <v>-8.6331471447028893E-3</v>
      </c>
      <c r="M122" s="71">
        <f>LN('R11'!M122/'R11'!M121)</f>
        <v>-2.1506205220963619E-2</v>
      </c>
      <c r="N122" s="71">
        <f>LN('R11'!N122/'R11'!N121)</f>
        <v>-1.9802627296179754E-2</v>
      </c>
      <c r="O122" s="71">
        <f>LN('R11'!O122/'R11'!O121)</f>
        <v>-1.6000341346441189E-2</v>
      </c>
      <c r="P122" s="71">
        <f>LN('R11'!P122/'R11'!P121)</f>
        <v>-7.0380796761799494E-2</v>
      </c>
      <c r="Q122" s="71">
        <f>LN('R11'!Q122/'R11'!Q121)</f>
        <v>-9.950330853168092E-3</v>
      </c>
      <c r="R122" s="71">
        <f>LN('R11'!R122/'R11'!R121)</f>
        <v>6.8992871486951421E-2</v>
      </c>
      <c r="S122" s="71">
        <f>LN('R11'!S122/'R11'!S121)</f>
        <v>-7.2671190297359037E-2</v>
      </c>
      <c r="T122" s="71">
        <f>LN('R11'!T122/'R11'!T121)</f>
        <v>-4.9132688577644648E-2</v>
      </c>
      <c r="U122" s="71">
        <f>LN('R11'!U122/'R11'!U121)</f>
        <v>-4.9132688577644648E-2</v>
      </c>
      <c r="V122" s="71">
        <f>LN('R11'!V122/'R11'!V121)</f>
        <v>-9.7965917825602292E-4</v>
      </c>
      <c r="W122" s="71">
        <f>LN('R11'!W122/'R11'!W121)</f>
        <v>-1.1530318956807286E-2</v>
      </c>
      <c r="X122" s="71">
        <f>LN('R11'!X122/'R11'!X121)</f>
        <v>-1.1883191210417433E-2</v>
      </c>
      <c r="Y122" s="71">
        <f>LN('R11'!Y122/'R11'!Y121)</f>
        <v>-2.7056879039402751E-2</v>
      </c>
      <c r="Z122" s="71">
        <f>LN('R11'!Z122/'R11'!Z121)</f>
        <v>-2.4380118218384279E-2</v>
      </c>
      <c r="AA122" s="71">
        <f>LN('R11'!AA122/'R11'!AA121)</f>
        <v>-1.8800393471583535E-2</v>
      </c>
      <c r="AB122" s="71">
        <f>LN('R11'!AB122/'R11'!AB121)</f>
        <v>-7.9861545160000255E-2</v>
      </c>
      <c r="AC122" s="71">
        <f>LN('R11'!AC122/'R11'!AC121)</f>
        <v>-1.2417982581350198E-2</v>
      </c>
      <c r="AD122" s="71">
        <f>LN('R11'!AD122/'R11'!AD121)</f>
        <v>7.6694932975808358E-2</v>
      </c>
      <c r="AE122" s="71">
        <f>LN('R11'!AE122/'R11'!AE121)</f>
        <v>-8.3449115743237517E-2</v>
      </c>
      <c r="AF122" s="71">
        <f>LN('R11'!AF122/'R11'!AF121)</f>
        <v>-5.9737887183913131E-2</v>
      </c>
      <c r="AG122" s="71">
        <f>LN('R11'!AG122/'R11'!AG121)</f>
        <v>-5.9737887183913131E-2</v>
      </c>
      <c r="AH122" s="71">
        <f>LN('R11'!AH122/'R11'!AH121)</f>
        <v>-3.7984162310044332E-3</v>
      </c>
      <c r="AI122" s="71">
        <f>LN('R11'!AI122/'R11'!AI121)</f>
        <v>-1.6467377654725567E-2</v>
      </c>
      <c r="AJ122" s="71">
        <f>LN('R11'!AJ122/'R11'!AJ121)</f>
        <v>-1.7049073149893599E-2</v>
      </c>
      <c r="AK122" s="71">
        <f>LN('R11'!AK122/'R11'!AK121)</f>
        <v>-3.1156167805541774E-2</v>
      </c>
      <c r="AL122" s="71">
        <f>LN('R11'!AL122/'R11'!AL121)</f>
        <v>-2.7712525912777487E-2</v>
      </c>
      <c r="AM122" s="71">
        <f>LN('R11'!AM122/'R11'!AM121)</f>
        <v>-2.0811803655030225E-2</v>
      </c>
      <c r="AN122" s="71">
        <f>LN('R11'!AN122/'R11'!AN121)</f>
        <v>-8.3247745425528832E-2</v>
      </c>
      <c r="AO122" s="71">
        <f>LN('R11'!AO122/'R11'!AO121)</f>
        <v>-1.2278895228218982E-2</v>
      </c>
      <c r="AP122" s="71">
        <f>LN('R11'!AP122/'R11'!AP121)</f>
        <v>8.2327367020390646E-2</v>
      </c>
      <c r="AQ122" s="71">
        <f>LN('R11'!AQ122/'R11'!AQ121)</f>
        <v>-8.6665793408987155E-2</v>
      </c>
      <c r="AR122" s="71">
        <f>LN('R11'!AR122/'R11'!AR121)</f>
        <v>-6.1494670619947255E-2</v>
      </c>
      <c r="AS122" s="71">
        <f>LN('R11'!AS122/'R11'!AS121)</f>
        <v>-6.1494670619947255E-2</v>
      </c>
      <c r="AT122" s="71">
        <f>LN('R11'!AT122/'R11'!AT121)</f>
        <v>2.6848452078121377E-3</v>
      </c>
      <c r="AU122" s="71">
        <f>LN('R11'!AU122/'R11'!AU121)</f>
        <v>-9.9425188696788003E-3</v>
      </c>
      <c r="AV122" s="71">
        <f>LN('R11'!AV122/'R11'!AV121)</f>
        <v>-1.0332606286374373E-2</v>
      </c>
      <c r="AW122" s="71">
        <f>LN('R11'!AW122/'R11'!AW121)</f>
        <v>-2.0718409875384439E-2</v>
      </c>
      <c r="AX122" s="71">
        <f>LN('R11'!AX122/'R11'!AX121)</f>
        <v>-1.8229560211568397E-2</v>
      </c>
      <c r="AY122" s="71">
        <f>LN('R11'!AY122/'R11'!AY121)</f>
        <v>-1.3400360610651557E-2</v>
      </c>
      <c r="AZ122" s="71">
        <f>LN('R11'!AZ122/'R11'!AZ121)</f>
        <v>-7.3866858819443243E-2</v>
      </c>
      <c r="BA122" s="71">
        <f>LN('R11'!BA122/'R11'!BA121)</f>
        <v>1.2430733387126949E-4</v>
      </c>
      <c r="BB122" s="71">
        <f>LN('R11'!BB122/'R11'!BB121)</f>
        <v>0.10224005284399339</v>
      </c>
      <c r="BC122" s="71">
        <f>LN('R11'!BC122/'R11'!BC121)</f>
        <v>-7.9399729617847303E-2</v>
      </c>
      <c r="BD122" s="71">
        <f>LN('R11'!BD122/'R11'!BD121)</f>
        <v>-4.599013828960926E-2</v>
      </c>
      <c r="BE122" s="71">
        <f>LN('R11'!BE122/'R11'!BE121)</f>
        <v>-4.599013828960926E-2</v>
      </c>
      <c r="BF122" s="71">
        <f>LN('R11'!BF122/'R11'!BF121)</f>
        <v>2.6538973077824889E-2</v>
      </c>
      <c r="BG122" s="71">
        <f>LN('R11'!BG122/'R11'!BG121)</f>
        <v>1.8432923984083801E-2</v>
      </c>
      <c r="BH122" s="71">
        <f>LN('R11'!BH122/'R11'!BH121)</f>
        <v>1.9215975911068793E-2</v>
      </c>
      <c r="BI122" s="71">
        <f>LN('R11'!BI122/'R11'!BI121)</f>
        <v>9.252973573557895E-3</v>
      </c>
      <c r="BJ122" s="71">
        <f>LN('R11'!BJ122/'R11'!BJ121)</f>
        <v>8.0614128345131084E-3</v>
      </c>
      <c r="BK122" s="71">
        <f>LN('R11'!BK122/'R11'!BK121)</f>
        <v>5.8149430534534209E-3</v>
      </c>
    </row>
    <row r="123" spans="1:63">
      <c r="A123" s="134">
        <v>36700</v>
      </c>
      <c r="B123" s="132"/>
      <c r="C123" s="135">
        <v>34912</v>
      </c>
      <c r="D123" s="71">
        <f>LN('R11'!D123/'R11'!D122)</f>
        <v>0.21921427317432021</v>
      </c>
      <c r="E123" s="71">
        <f>LN('R11'!E123/'R11'!E122)</f>
        <v>0.11980119981262058</v>
      </c>
      <c r="F123" s="71">
        <f>LN('R11'!F123/'R11'!F122)</f>
        <v>5.8268908123975824E-2</v>
      </c>
      <c r="G123" s="71">
        <f>LN('R11'!G123/'R11'!G122)</f>
        <v>5.1672010544320857E-2</v>
      </c>
      <c r="H123" s="71">
        <f>LN('R11'!H123/'R11'!H122)</f>
        <v>3.8466280827796143E-2</v>
      </c>
      <c r="I123" s="71">
        <f>LN('R11'!I123/'R11'!I122)</f>
        <v>3.8466280827796143E-2</v>
      </c>
      <c r="J123" s="71">
        <f>LN('R11'!J123/'R11'!J122)</f>
        <v>-4.9875415110390512E-3</v>
      </c>
      <c r="K123" s="71">
        <f>LN('R11'!K123/'R11'!K122)</f>
        <v>-5.6657375356773077E-3</v>
      </c>
      <c r="L123" s="71">
        <f>LN('R11'!L123/'R11'!L122)</f>
        <v>-5.7971176843259579E-3</v>
      </c>
      <c r="M123" s="71">
        <f>LN('R11'!M123/'R11'!M122)</f>
        <v>-1.6438726343159835E-2</v>
      </c>
      <c r="N123" s="71">
        <f>LN('R11'!N123/'R11'!N122)</f>
        <v>-1.5113637810048184E-2</v>
      </c>
      <c r="O123" s="71">
        <f>LN('R11'!O123/'R11'!O122)</f>
        <v>-1.2170535620255179E-2</v>
      </c>
      <c r="P123" s="71">
        <f>LN('R11'!P123/'R11'!P122)</f>
        <v>0.11778303565638346</v>
      </c>
      <c r="Q123" s="71">
        <f>LN('R11'!Q123/'R11'!Q122)</f>
        <v>3.9220713153281329E-2</v>
      </c>
      <c r="R123" s="71">
        <f>LN('R11'!R123/'R11'!R122)</f>
        <v>-6.8992871486951435E-2</v>
      </c>
      <c r="S123" s="71">
        <f>LN('R11'!S123/'R11'!S122)</f>
        <v>-5.0377940299571808E-3</v>
      </c>
      <c r="T123" s="71">
        <f>LN('R11'!T123/'R11'!T122)</f>
        <v>-5.1672010544320926E-2</v>
      </c>
      <c r="U123" s="71">
        <f>LN('R11'!U123/'R11'!U122)</f>
        <v>-5.1672010544320926E-2</v>
      </c>
      <c r="V123" s="71">
        <f>LN('R11'!V123/'R11'!V122)</f>
        <v>-1.7993991640326309E-5</v>
      </c>
      <c r="W123" s="71">
        <f>LN('R11'!W123/'R11'!W122)</f>
        <v>-6.6547068848817555E-5</v>
      </c>
      <c r="X123" s="71">
        <f>LN('R11'!X123/'R11'!X122)</f>
        <v>-6.8595861535859868E-5</v>
      </c>
      <c r="Y123" s="71">
        <f>LN('R11'!Y123/'R11'!Y122)</f>
        <v>-1.0006622303618659E-4</v>
      </c>
      <c r="Z123" s="71">
        <f>LN('R11'!Z123/'R11'!Z122)</f>
        <v>-9.0045019436105661E-5</v>
      </c>
      <c r="AA123" s="71">
        <f>LN('R11'!AA123/'R11'!AA122)</f>
        <v>-6.9242115608939765E-5</v>
      </c>
      <c r="AB123" s="71">
        <f>LN('R11'!AB123/'R11'!AB122)</f>
        <v>-3.7628554064209036E-5</v>
      </c>
      <c r="AC123" s="71">
        <f>LN('R11'!AC123/'R11'!AC122)</f>
        <v>-3.5949487678241727E-5</v>
      </c>
      <c r="AD123" s="71">
        <f>LN('R11'!AD123/'R11'!AD122)</f>
        <v>-4.0463395308697094E-5</v>
      </c>
      <c r="AE123" s="71">
        <f>LN('R11'!AE123/'R11'!AE122)</f>
        <v>5.5836429891378089E-5</v>
      </c>
      <c r="AF123" s="71">
        <f>LN('R11'!AF123/'R11'!AF122)</f>
        <v>8.6550866797010812E-5</v>
      </c>
      <c r="AG123" s="71">
        <f>LN('R11'!AG123/'R11'!AG122)</f>
        <v>8.6550866797010812E-5</v>
      </c>
      <c r="AH123" s="71">
        <f>LN('R11'!AH123/'R11'!AH122)</f>
        <v>-2.026745766530186E-5</v>
      </c>
      <c r="AI123" s="71">
        <f>LN('R11'!AI123/'R11'!AI122)</f>
        <v>-7.6650138301971431E-5</v>
      </c>
      <c r="AJ123" s="71">
        <f>LN('R11'!AJ123/'R11'!AJ122)</f>
        <v>-7.9380993631834935E-5</v>
      </c>
      <c r="AK123" s="71">
        <f>LN('R11'!AK123/'R11'!AK122)</f>
        <v>-1.134868718647236E-4</v>
      </c>
      <c r="AL123" s="71">
        <f>LN('R11'!AL123/'R11'!AL122)</f>
        <v>-1.0076819882298058E-4</v>
      </c>
      <c r="AM123" s="71">
        <f>LN('R11'!AM123/'R11'!AM122)</f>
        <v>-7.5413147257482729E-5</v>
      </c>
      <c r="AN123" s="71">
        <f>LN('R11'!AN123/'R11'!AN122)</f>
        <v>-3.9664282642946637E-5</v>
      </c>
      <c r="AO123" s="71">
        <f>LN('R11'!AO123/'R11'!AO122)</f>
        <v>-3.7803117738015474E-5</v>
      </c>
      <c r="AP123" s="71">
        <f>LN('R11'!AP123/'R11'!AP122)</f>
        <v>-4.282704534125539E-5</v>
      </c>
      <c r="AQ123" s="71">
        <f>LN('R11'!AQ123/'R11'!AQ122)</f>
        <v>6.1008700974906561E-5</v>
      </c>
      <c r="AR123" s="71">
        <f>LN('R11'!AR123/'R11'!AR122)</f>
        <v>9.9645497593204121E-5</v>
      </c>
      <c r="AS123" s="71">
        <f>LN('R11'!AS123/'R11'!AS122)</f>
        <v>9.9645497593204121E-5</v>
      </c>
      <c r="AT123" s="71">
        <f>LN('R11'!AT123/'R11'!AT122)</f>
        <v>-2.197436078051063E-5</v>
      </c>
      <c r="AU123" s="71">
        <f>LN('R11'!AU123/'R11'!AU122)</f>
        <v>-8.4539224348273816E-5</v>
      </c>
      <c r="AV123" s="71">
        <f>LN('R11'!AV123/'R11'!AV122)</f>
        <v>-8.7873371540278134E-5</v>
      </c>
      <c r="AW123" s="71">
        <f>LN('R11'!AW123/'R11'!AW122)</f>
        <v>-1.2404228869631291E-4</v>
      </c>
      <c r="AX123" s="71">
        <f>LN('R11'!AX123/'R11'!AX122)</f>
        <v>-1.090044117018431E-4</v>
      </c>
      <c r="AY123" s="71">
        <f>LN('R11'!AY123/'R11'!AY122)</f>
        <v>-7.9933098011368507E-5</v>
      </c>
      <c r="AZ123" s="71">
        <f>LN('R11'!AZ123/'R11'!AZ122)</f>
        <v>-4.124671165574836E-5</v>
      </c>
      <c r="BA123" s="71">
        <f>LN('R11'!BA123/'R11'!BA122)</f>
        <v>-3.9237846532595057E-5</v>
      </c>
      <c r="BB123" s="71">
        <f>LN('R11'!BB123/'R11'!BB122)</f>
        <v>-4.4677772212546314E-5</v>
      </c>
      <c r="BC123" s="71">
        <f>LN('R11'!BC123/'R11'!BC122)</f>
        <v>6.4877757470039609E-5</v>
      </c>
      <c r="BD123" s="71">
        <f>LN('R11'!BD123/'R11'!BD122)</f>
        <v>1.1039906339244579E-4</v>
      </c>
      <c r="BE123" s="71">
        <f>LN('R11'!BE123/'R11'!BE122)</f>
        <v>1.1039906339244579E-4</v>
      </c>
      <c r="BF123" s="71">
        <f>LN('R11'!BF123/'R11'!BF122)</f>
        <v>-2.3114344429673031E-5</v>
      </c>
      <c r="BG123" s="71">
        <f>LN('R11'!BG123/'R11'!BG122)</f>
        <v>-8.9964071747838026E-5</v>
      </c>
      <c r="BH123" s="71">
        <f>LN('R11'!BH123/'R11'!BH122)</f>
        <v>-9.3749429737184165E-5</v>
      </c>
      <c r="BI123" s="71">
        <f>LN('R11'!BI123/'R11'!BI122)</f>
        <v>-1.3229720250770822E-4</v>
      </c>
      <c r="BJ123" s="71">
        <f>LN('R11'!BJ123/'R11'!BJ122)</f>
        <v>-1.1532811338802011E-4</v>
      </c>
      <c r="BK123" s="71">
        <f>LN('R11'!BK123/'R11'!BK122)</f>
        <v>-8.3281738621298514E-5</v>
      </c>
    </row>
    <row r="124" spans="1:63">
      <c r="A124" s="134">
        <v>36703</v>
      </c>
      <c r="B124" s="132"/>
      <c r="C124" s="135">
        <v>34912</v>
      </c>
      <c r="D124" s="71">
        <f>LN('R11'!D124/'R11'!D123)</f>
        <v>-2.3905520853554366E-2</v>
      </c>
      <c r="E124" s="71">
        <f>LN('R11'!E124/'R11'!E123)</f>
        <v>-1.6260520871780291E-2</v>
      </c>
      <c r="F124" s="71">
        <f>LN('R11'!F124/'R11'!F123)</f>
        <v>-5.8268908123975761E-2</v>
      </c>
      <c r="G124" s="71">
        <f>LN('R11'!G124/'R11'!G123)</f>
        <v>-7.2202479734870201E-3</v>
      </c>
      <c r="H124" s="71">
        <f>LN('R11'!H124/'R11'!H123)</f>
        <v>-9.47874395454377E-3</v>
      </c>
      <c r="I124" s="71">
        <f>LN('R11'!I124/'R11'!I123)</f>
        <v>-9.47874395454377E-3</v>
      </c>
      <c r="J124" s="71">
        <f>LN('R11'!J124/'R11'!J123)</f>
        <v>0</v>
      </c>
      <c r="K124" s="71">
        <f>LN('R11'!K124/'R11'!K123)</f>
        <v>0</v>
      </c>
      <c r="L124" s="71">
        <f>LN('R11'!L124/'R11'!L123)</f>
        <v>0</v>
      </c>
      <c r="M124" s="71">
        <f>LN('R11'!M124/'R11'!M123)</f>
        <v>5.5096558109696998E-3</v>
      </c>
      <c r="N124" s="71">
        <f>LN('R11'!N124/'R11'!N123)</f>
        <v>5.0633019565466345E-3</v>
      </c>
      <c r="O124" s="71">
        <f>LN('R11'!O124/'R11'!O123)</f>
        <v>4.0733253876358688E-3</v>
      </c>
      <c r="P124" s="71">
        <f>LN('R11'!P124/'R11'!P123)</f>
        <v>0</v>
      </c>
      <c r="Q124" s="71">
        <f>LN('R11'!Q124/'R11'!Q123)</f>
        <v>0</v>
      </c>
      <c r="R124" s="71">
        <f>LN('R11'!R124/'R11'!R123)</f>
        <v>-4.8790164169432056E-2</v>
      </c>
      <c r="S124" s="71">
        <f>LN('R11'!S124/'R11'!S123)</f>
        <v>0</v>
      </c>
      <c r="T124" s="71">
        <f>LN('R11'!T124/'R11'!T123)</f>
        <v>0</v>
      </c>
      <c r="U124" s="71">
        <f>LN('R11'!U124/'R11'!U123)</f>
        <v>0</v>
      </c>
      <c r="V124" s="71">
        <f>LN('R11'!V124/'R11'!V123)</f>
        <v>-2.7432592974249975E-3</v>
      </c>
      <c r="W124" s="71">
        <f>LN('R11'!W124/'R11'!W123)</f>
        <v>-7.4281155476593509E-3</v>
      </c>
      <c r="X124" s="71">
        <f>LN('R11'!X124/'R11'!X123)</f>
        <v>-7.6576915421480048E-3</v>
      </c>
      <c r="Y124" s="71">
        <f>LN('R11'!Y124/'R11'!Y123)</f>
        <v>-1.3908277697613559E-2</v>
      </c>
      <c r="Z124" s="71">
        <f>LN('R11'!Z124/'R11'!Z123)</f>
        <v>-1.2506611741479511E-2</v>
      </c>
      <c r="AA124" s="71">
        <f>LN('R11'!AA124/'R11'!AA123)</f>
        <v>-9.6032111754854738E-3</v>
      </c>
      <c r="AB124" s="71">
        <f>LN('R11'!AB124/'R11'!AB123)</f>
        <v>0.13116778586740405</v>
      </c>
      <c r="AC124" s="71">
        <f>LN('R11'!AC124/'R11'!AC123)</f>
        <v>4.369040755745255E-2</v>
      </c>
      <c r="AD124" s="71">
        <f>LN('R11'!AD124/'R11'!AD123)</f>
        <v>-0.13413109066819878</v>
      </c>
      <c r="AE124" s="71">
        <f>LN('R11'!AE124/'R11'!AE123)</f>
        <v>-5.9880878025759254E-3</v>
      </c>
      <c r="AF124" s="71">
        <f>LN('R11'!AF124/'R11'!AF123)</f>
        <v>-6.6417224632551147E-2</v>
      </c>
      <c r="AG124" s="71">
        <f>LN('R11'!AG124/'R11'!AG123)</f>
        <v>-6.6417224632551147E-2</v>
      </c>
      <c r="AH124" s="71">
        <f>LN('R11'!AH124/'R11'!AH123)</f>
        <v>-3.0903980199822405E-3</v>
      </c>
      <c r="AI124" s="71">
        <f>LN('R11'!AI124/'R11'!AI123)</f>
        <v>-8.560684588434328E-3</v>
      </c>
      <c r="AJ124" s="71">
        <f>LN('R11'!AJ124/'R11'!AJ123)</f>
        <v>-8.8670489641150905E-3</v>
      </c>
      <c r="AK124" s="71">
        <f>LN('R11'!AK124/'R11'!AK123)</f>
        <v>-1.5788528892016769E-2</v>
      </c>
      <c r="AL124" s="71">
        <f>LN('R11'!AL124/'R11'!AL123)</f>
        <v>-1.400653726337063E-2</v>
      </c>
      <c r="AM124" s="71">
        <f>LN('R11'!AM124/'R11'!AM123)</f>
        <v>-1.0463598684622388E-2</v>
      </c>
      <c r="AN124" s="71">
        <f>LN('R11'!AN124/'R11'!AN123)</f>
        <v>0.13779645769179899</v>
      </c>
      <c r="AO124" s="71">
        <f>LN('R11'!AO124/'R11'!AO123)</f>
        <v>4.5892287993364152E-2</v>
      </c>
      <c r="AP124" s="71">
        <f>LN('R11'!AP124/'R11'!AP123)</f>
        <v>-0.14255160315791662</v>
      </c>
      <c r="AQ124" s="71">
        <f>LN('R11'!AQ124/'R11'!AQ123)</f>
        <v>-6.5445540410908861E-3</v>
      </c>
      <c r="AR124" s="71">
        <f>LN('R11'!AR124/'R11'!AR123)</f>
        <v>-7.6860454104751799E-2</v>
      </c>
      <c r="AS124" s="71">
        <f>LN('R11'!AS124/'R11'!AS123)</f>
        <v>-7.6860454104751799E-2</v>
      </c>
      <c r="AT124" s="71">
        <f>LN('R11'!AT124/'R11'!AT123)</f>
        <v>-3.3510599719778554E-3</v>
      </c>
      <c r="AU124" s="71">
        <f>LN('R11'!AU124/'R11'!AU123)</f>
        <v>-9.4459899333390555E-3</v>
      </c>
      <c r="AV124" s="71">
        <f>LN('R11'!AV124/'R11'!AV123)</f>
        <v>-9.8203824422984677E-3</v>
      </c>
      <c r="AW124" s="71">
        <f>LN('R11'!AW124/'R11'!AW123)</f>
        <v>-1.7269862712549079E-2</v>
      </c>
      <c r="AX124" s="71">
        <f>LN('R11'!AX124/'R11'!AX123)</f>
        <v>-1.516013401748093E-2</v>
      </c>
      <c r="AY124" s="71">
        <f>LN('R11'!AY124/'R11'!AY123)</f>
        <v>-1.1094259910961309E-2</v>
      </c>
      <c r="AZ124" s="71">
        <f>LN('R11'!AZ124/'R11'!AZ123)</f>
        <v>0.14291852437883898</v>
      </c>
      <c r="BA124" s="71">
        <f>LN('R11'!BA124/'R11'!BA123)</f>
        <v>4.7593102478003732E-2</v>
      </c>
      <c r="BB124" s="71">
        <f>LN('R11'!BB124/'R11'!BB123)</f>
        <v>-0.1491941931554577</v>
      </c>
      <c r="BC124" s="71">
        <f>LN('R11'!BC124/'R11'!BC123)</f>
        <v>-6.9610609192116493E-3</v>
      </c>
      <c r="BD124" s="71">
        <f>LN('R11'!BD124/'R11'!BD123)</f>
        <v>-8.5519469483997551E-2</v>
      </c>
      <c r="BE124" s="71">
        <f>LN('R11'!BE124/'R11'!BE123)</f>
        <v>-8.5519469483997551E-2</v>
      </c>
      <c r="BF124" s="71">
        <f>LN('R11'!BF124/'R11'!BF123)</f>
        <v>-3.5252645928260684E-3</v>
      </c>
      <c r="BG124" s="71">
        <f>LN('R11'!BG124/'R11'!BG123)</f>
        <v>-1.0055220033159899E-2</v>
      </c>
      <c r="BH124" s="71">
        <f>LN('R11'!BH124/'R11'!BH123)</f>
        <v>-1.0480551427291297E-2</v>
      </c>
      <c r="BI124" s="71">
        <f>LN('R11'!BI124/'R11'!BI123)</f>
        <v>-1.8429888803574226E-2</v>
      </c>
      <c r="BJ124" s="71">
        <f>LN('R11'!BJ124/'R11'!BJ123)</f>
        <v>-1.6046767317483911E-2</v>
      </c>
      <c r="BK124" s="71">
        <f>LN('R11'!BK124/'R11'!BK123)</f>
        <v>-1.1561748634715671E-2</v>
      </c>
    </row>
    <row r="125" spans="1:63">
      <c r="A125" s="134">
        <v>36704</v>
      </c>
      <c r="B125" s="132"/>
      <c r="C125" s="135">
        <v>34912</v>
      </c>
      <c r="D125" s="71">
        <f>LN('R11'!D125/'R11'!D124)</f>
        <v>0.23596423974327119</v>
      </c>
      <c r="E125" s="71">
        <f>LN('R11'!E125/'R11'!E124)</f>
        <v>0.25857398829371031</v>
      </c>
      <c r="F125" s="71">
        <f>LN('R11'!F125/'R11'!F124)</f>
        <v>1.980262729617973E-2</v>
      </c>
      <c r="G125" s="71">
        <f>LN('R11'!G125/'R11'!G124)</f>
        <v>1.4388737452099671E-2</v>
      </c>
      <c r="H125" s="71">
        <f>LN('R11'!H125/'R11'!H124)</f>
        <v>9.4787439545437387E-3</v>
      </c>
      <c r="I125" s="71">
        <f>LN('R11'!I125/'R11'!I124)</f>
        <v>9.4787439545437387E-3</v>
      </c>
      <c r="J125" s="71">
        <f>LN('R11'!J125/'R11'!J124)</f>
        <v>4.9875415110389679E-3</v>
      </c>
      <c r="K125" s="71">
        <f>LN('R11'!K125/'R11'!K124)</f>
        <v>5.6657375356772999E-3</v>
      </c>
      <c r="L125" s="71">
        <f>LN('R11'!L125/'R11'!L124)</f>
        <v>5.7971176843259146E-3</v>
      </c>
      <c r="M125" s="71">
        <f>LN('R11'!M125/'R11'!M124)</f>
        <v>0</v>
      </c>
      <c r="N125" s="71">
        <f>LN('R11'!N125/'R11'!N124)</f>
        <v>0</v>
      </c>
      <c r="O125" s="71">
        <f>LN('R11'!O125/'R11'!O124)</f>
        <v>0</v>
      </c>
      <c r="P125" s="71">
        <f>LN('R11'!P125/'R11'!P124)</f>
        <v>0.12188981760903679</v>
      </c>
      <c r="Q125" s="71">
        <f>LN('R11'!Q125/'R11'!Q124)</f>
        <v>0.11778303565638346</v>
      </c>
      <c r="R125" s="71">
        <f>LN('R11'!R125/'R11'!R124)</f>
        <v>-0.25489224962879004</v>
      </c>
      <c r="S125" s="71">
        <f>LN('R11'!S125/'R11'!S124)</f>
        <v>0</v>
      </c>
      <c r="T125" s="71">
        <f>LN('R11'!T125/'R11'!T124)</f>
        <v>0</v>
      </c>
      <c r="U125" s="71">
        <f>LN('R11'!U125/'R11'!U124)</f>
        <v>0</v>
      </c>
      <c r="V125" s="71">
        <f>LN('R11'!V125/'R11'!V124)</f>
        <v>-4.7465870157109343E-3</v>
      </c>
      <c r="W125" s="71">
        <f>LN('R11'!W125/'R11'!W124)</f>
        <v>-5.6059783192394311E-3</v>
      </c>
      <c r="X125" s="71">
        <f>LN('R11'!X125/'R11'!X124)</f>
        <v>-5.7804065814012571E-3</v>
      </c>
      <c r="Y125" s="71">
        <f>LN('R11'!Y125/'R11'!Y124)</f>
        <v>-1.2922820617288526E-2</v>
      </c>
      <c r="Z125" s="71">
        <f>LN('R11'!Z125/'R11'!Z124)</f>
        <v>-1.1604674020832768E-2</v>
      </c>
      <c r="AA125" s="71">
        <f>LN('R11'!AA125/'R11'!AA124)</f>
        <v>-8.8856398647312717E-3</v>
      </c>
      <c r="AB125" s="71">
        <f>LN('R11'!AB125/'R11'!AB124)</f>
        <v>0.12656028817285031</v>
      </c>
      <c r="AC125" s="71">
        <f>LN('R11'!AC125/'R11'!AC124)</f>
        <v>0.12221949250114482</v>
      </c>
      <c r="AD125" s="71">
        <f>LN('R11'!AD125/'R11'!AD124)</f>
        <v>-0.31515369116128888</v>
      </c>
      <c r="AE125" s="71">
        <f>LN('R11'!AE125/'R11'!AE124)</f>
        <v>-6.0981885015687744E-3</v>
      </c>
      <c r="AF125" s="71">
        <f>LN('R11'!AF125/'R11'!AF124)</f>
        <v>-1.0061237518004206E-2</v>
      </c>
      <c r="AG125" s="71">
        <f>LN('R11'!AG125/'R11'!AG124)</f>
        <v>-1.0061237518004206E-2</v>
      </c>
      <c r="AH125" s="71">
        <f>LN('R11'!AH125/'R11'!AH124)</f>
        <v>-5.3945349778226669E-3</v>
      </c>
      <c r="AI125" s="71">
        <f>LN('R11'!AI125/'R11'!AI124)</f>
        <v>-6.5213133896849821E-3</v>
      </c>
      <c r="AJ125" s="71">
        <f>LN('R11'!AJ125/'R11'!AJ124)</f>
        <v>-6.7565239945702633E-3</v>
      </c>
      <c r="AK125" s="71">
        <f>LN('R11'!AK125/'R11'!AK124)</f>
        <v>-1.4800544799148876E-2</v>
      </c>
      <c r="AL125" s="71">
        <f>LN('R11'!AL125/'R11'!AL124)</f>
        <v>-1.3107264556229688E-2</v>
      </c>
      <c r="AM125" s="71">
        <f>LN('R11'!AM125/'R11'!AM124)</f>
        <v>-9.75810700453319E-3</v>
      </c>
      <c r="AN125" s="71">
        <f>LN('R11'!AN125/'R11'!AN124)</f>
        <v>0.13226537640967531</v>
      </c>
      <c r="AO125" s="71">
        <f>LN('R11'!AO125/'R11'!AO124)</f>
        <v>0.12799237326639126</v>
      </c>
      <c r="AP125" s="71">
        <f>LN('R11'!AP125/'R11'!AP124)</f>
        <v>-0.34015903968202382</v>
      </c>
      <c r="AQ125" s="71">
        <f>LN('R11'!AQ125/'R11'!AQ124)</f>
        <v>-7.3755630685954903E-3</v>
      </c>
      <c r="AR125" s="71">
        <f>LN('R11'!AR125/'R11'!AR124)</f>
        <v>-1.2959882546517835E-2</v>
      </c>
      <c r="AS125" s="71">
        <f>LN('R11'!AS125/'R11'!AS124)</f>
        <v>-1.2959882546517835E-2</v>
      </c>
      <c r="AT125" s="71">
        <f>LN('R11'!AT125/'R11'!AT124)</f>
        <v>-5.7456377977252258E-3</v>
      </c>
      <c r="AU125" s="71">
        <f>LN('R11'!AU125/'R11'!AU124)</f>
        <v>-7.0708140544663905E-3</v>
      </c>
      <c r="AV125" s="71">
        <f>LN('R11'!AV125/'R11'!AV124)</f>
        <v>-7.3534826995900488E-3</v>
      </c>
      <c r="AW125" s="71">
        <f>LN('R11'!AW125/'R11'!AW124)</f>
        <v>-1.6207964658568639E-2</v>
      </c>
      <c r="AX125" s="71">
        <f>LN('R11'!AX125/'R11'!AX124)</f>
        <v>-1.4198683294766394E-2</v>
      </c>
      <c r="AY125" s="71">
        <f>LN('R11'!AY125/'R11'!AY124)</f>
        <v>-1.0349620833087745E-2</v>
      </c>
      <c r="AZ125" s="71">
        <f>LN('R11'!AZ125/'R11'!AZ124)</f>
        <v>0.136549958775638</v>
      </c>
      <c r="BA125" s="71">
        <f>LN('R11'!BA125/'R11'!BA124)</f>
        <v>0.13234037358484371</v>
      </c>
      <c r="BB125" s="71">
        <f>LN('R11'!BB125/'R11'!BB124)</f>
        <v>-0.36067089801569924</v>
      </c>
      <c r="BC125" s="71">
        <f>LN('R11'!BC125/'R11'!BC124)</f>
        <v>-8.2333962165226614E-3</v>
      </c>
      <c r="BD125" s="71">
        <f>LN('R11'!BD125/'R11'!BD124)</f>
        <v>-1.5207845691509514E-2</v>
      </c>
      <c r="BE125" s="71">
        <f>LN('R11'!BE125/'R11'!BE124)</f>
        <v>-1.5207845691509514E-2</v>
      </c>
      <c r="BF125" s="71">
        <f>LN('R11'!BF125/'R11'!BF124)</f>
        <v>-5.2871269422098558E-3</v>
      </c>
      <c r="BG125" s="71">
        <f>LN('R11'!BG125/'R11'!BG124)</f>
        <v>-6.5852809672960911E-3</v>
      </c>
      <c r="BH125" s="71">
        <f>LN('R11'!BH125/'R11'!BH124)</f>
        <v>-6.8662613113250415E-3</v>
      </c>
      <c r="BI125" s="71">
        <f>LN('R11'!BI125/'R11'!BI124)</f>
        <v>-1.6919423890727477E-2</v>
      </c>
      <c r="BJ125" s="71">
        <f>LN('R11'!BJ125/'R11'!BJ124)</f>
        <v>-1.4697730267147491E-2</v>
      </c>
      <c r="BK125" s="71">
        <f>LN('R11'!BK125/'R11'!BK124)</f>
        <v>-1.0544112751022055E-2</v>
      </c>
    </row>
    <row r="126" spans="1:63">
      <c r="A126" s="134">
        <v>36705</v>
      </c>
      <c r="B126" s="132"/>
      <c r="C126" s="135">
        <v>34912</v>
      </c>
      <c r="D126" s="71">
        <f>LN('R11'!D126/'R11'!D125)</f>
        <v>0.1367110455419023</v>
      </c>
      <c r="E126" s="71">
        <f>LN('R11'!E126/'R11'!E125)</f>
        <v>-6.5382759262851739E-2</v>
      </c>
      <c r="F126" s="71">
        <f>LN('R11'!F126/'R11'!F125)</f>
        <v>2.8987536873252187E-2</v>
      </c>
      <c r="G126" s="71">
        <f>LN('R11'!G126/'R11'!G125)</f>
        <v>0</v>
      </c>
      <c r="H126" s="71">
        <f>LN('R11'!H126/'R11'!H125)</f>
        <v>-1.9048194970694474E-2</v>
      </c>
      <c r="I126" s="71">
        <f>LN('R11'!I126/'R11'!I125)</f>
        <v>-1.9048194970694474E-2</v>
      </c>
      <c r="J126" s="71">
        <f>LN('R11'!J126/'R11'!J125)</f>
        <v>0</v>
      </c>
      <c r="K126" s="71">
        <f>LN('R11'!K126/'R11'!K125)</f>
        <v>0</v>
      </c>
      <c r="L126" s="71">
        <f>LN('R11'!L126/'R11'!L125)</f>
        <v>0</v>
      </c>
      <c r="M126" s="71">
        <f>LN('R11'!M126/'R11'!M125)</f>
        <v>0</v>
      </c>
      <c r="N126" s="71">
        <f>LN('R11'!N126/'R11'!N125)</f>
        <v>0</v>
      </c>
      <c r="O126" s="71">
        <f>LN('R11'!O126/'R11'!O125)</f>
        <v>0</v>
      </c>
      <c r="P126" s="71">
        <f>LN('R11'!P126/'R11'!P125)</f>
        <v>2.4292692569044483E-2</v>
      </c>
      <c r="Q126" s="71">
        <f>LN('R11'!Q126/'R11'!Q125)</f>
        <v>-4.3675063502661531E-2</v>
      </c>
      <c r="R126" s="71">
        <f>LN('R11'!R126/'R11'!R125)</f>
        <v>-3.2789822822990838E-2</v>
      </c>
      <c r="S126" s="71">
        <f>LN('R11'!S126/'R11'!S125)</f>
        <v>6.8319243977477226E-2</v>
      </c>
      <c r="T126" s="71">
        <f>LN('R11'!T126/'R11'!T125)</f>
        <v>4.4451762570833796E-2</v>
      </c>
      <c r="U126" s="71">
        <f>LN('R11'!U126/'R11'!U125)</f>
        <v>4.4451762570833796E-2</v>
      </c>
      <c r="V126" s="71">
        <f>LN('R11'!V126/'R11'!V125)</f>
        <v>-2.3092152634579959E-2</v>
      </c>
      <c r="W126" s="71">
        <f>LN('R11'!W126/'R11'!W125)</f>
        <v>-2.7342628497954657E-2</v>
      </c>
      <c r="X126" s="71">
        <f>LN('R11'!X126/'R11'!X125)</f>
        <v>-2.8207993119200123E-2</v>
      </c>
      <c r="Y126" s="71">
        <f>LN('R11'!Y126/'R11'!Y125)</f>
        <v>-2.4606602128844839E-2</v>
      </c>
      <c r="Z126" s="71">
        <f>LN('R11'!Z126/'R11'!Z125)</f>
        <v>-2.2054048996939246E-2</v>
      </c>
      <c r="AA126" s="71">
        <f>LN('R11'!AA126/'R11'!AA125)</f>
        <v>-1.6819757421354286E-2</v>
      </c>
      <c r="AB126" s="71">
        <f>LN('R11'!AB126/'R11'!AB125)</f>
        <v>1.3052891697342044E-2</v>
      </c>
      <c r="AC126" s="71">
        <f>LN('R11'!AC126/'R11'!AC125)</f>
        <v>-6.3837890937410768E-2</v>
      </c>
      <c r="AD126" s="71">
        <f>LN('R11'!AD126/'R11'!AD125)</f>
        <v>-7.2292332048687333E-2</v>
      </c>
      <c r="AE126" s="71">
        <f>LN('R11'!AE126/'R11'!AE125)</f>
        <v>7.0503850122457468E-2</v>
      </c>
      <c r="AF126" s="71">
        <f>LN('R11'!AF126/'R11'!AF125)</f>
        <v>4.0749120679214712E-2</v>
      </c>
      <c r="AG126" s="71">
        <f>LN('R11'!AG126/'R11'!AG125)</f>
        <v>4.0749120679214712E-2</v>
      </c>
      <c r="AH126" s="71">
        <f>LN('R11'!AH126/'R11'!AH125)</f>
        <v>-2.5897214747913913E-2</v>
      </c>
      <c r="AI126" s="71">
        <f>LN('R11'!AI126/'R11'!AI125)</f>
        <v>-3.1410181385117225E-2</v>
      </c>
      <c r="AJ126" s="71">
        <f>LN('R11'!AJ126/'R11'!AJ125)</f>
        <v>-3.2565623060178364E-2</v>
      </c>
      <c r="AK126" s="71">
        <f>LN('R11'!AK126/'R11'!AK125)</f>
        <v>-2.768166329827881E-2</v>
      </c>
      <c r="AL126" s="71">
        <f>LN('R11'!AL126/'R11'!AL125)</f>
        <v>-2.4454584733171077E-2</v>
      </c>
      <c r="AM126" s="71">
        <f>LN('R11'!AM126/'R11'!AM125)</f>
        <v>-1.8118160458541695E-2</v>
      </c>
      <c r="AN126" s="71">
        <f>LN('R11'!AN126/'R11'!AN125)</f>
        <v>1.3665041960304252E-2</v>
      </c>
      <c r="AO126" s="71">
        <f>LN('R11'!AO126/'R11'!AO125)</f>
        <v>-6.6601387154764408E-2</v>
      </c>
      <c r="AP126" s="71">
        <f>LN('R11'!AP126/'R11'!AP125)</f>
        <v>-7.9197172547588374E-2</v>
      </c>
      <c r="AQ126" s="71">
        <f>LN('R11'!AQ126/'R11'!AQ125)</f>
        <v>7.6676919256210993E-2</v>
      </c>
      <c r="AR126" s="71">
        <f>LN('R11'!AR126/'R11'!AR125)</f>
        <v>4.6934442627629649E-2</v>
      </c>
      <c r="AS126" s="71">
        <f>LN('R11'!AS126/'R11'!AS125)</f>
        <v>4.6934442627629649E-2</v>
      </c>
      <c r="AT126" s="71">
        <f>LN('R11'!AT126/'R11'!AT125)</f>
        <v>-2.7896570999647111E-2</v>
      </c>
      <c r="AU126" s="71">
        <f>LN('R11'!AU126/'R11'!AU125)</f>
        <v>-3.4465862531904853E-2</v>
      </c>
      <c r="AV126" s="71">
        <f>LN('R11'!AV126/'R11'!AV125)</f>
        <v>-3.5873868931483033E-2</v>
      </c>
      <c r="AW126" s="71">
        <f>LN('R11'!AW126/'R11'!AW125)</f>
        <v>-2.9904613147401435E-2</v>
      </c>
      <c r="AX126" s="71">
        <f>LN('R11'!AX126/'R11'!AX125)</f>
        <v>-2.6121780015904872E-2</v>
      </c>
      <c r="AY126" s="71">
        <f>LN('R11'!AY126/'R11'!AY125)</f>
        <v>-1.8935949528114462E-2</v>
      </c>
      <c r="AZ126" s="71">
        <f>LN('R11'!AZ126/'R11'!AZ125)</f>
        <v>1.4035707340258097E-2</v>
      </c>
      <c r="BA126" s="71">
        <f>LN('R11'!BA126/'R11'!BA125)</f>
        <v>-6.8830300027031138E-2</v>
      </c>
      <c r="BB126" s="71">
        <f>LN('R11'!BB126/'R11'!BB125)</f>
        <v>-8.524445815691252E-2</v>
      </c>
      <c r="BC126" s="71">
        <f>LN('R11'!BC126/'R11'!BC125)</f>
        <v>8.1203544924791246E-2</v>
      </c>
      <c r="BD126" s="71">
        <f>LN('R11'!BD126/'R11'!BD125)</f>
        <v>5.1960314065422002E-2</v>
      </c>
      <c r="BE126" s="71">
        <f>LN('R11'!BE126/'R11'!BE125)</f>
        <v>5.1960314065422002E-2</v>
      </c>
      <c r="BF126" s="71">
        <f>LN('R11'!BF126/'R11'!BF125)</f>
        <v>-2.8750546093736742E-2</v>
      </c>
      <c r="BG126" s="71">
        <f>LN('R11'!BG126/'R11'!BG125)</f>
        <v>-3.5961705344818781E-2</v>
      </c>
      <c r="BH126" s="71">
        <f>LN('R11'!BH126/'R11'!BH125)</f>
        <v>-3.7530641053962581E-2</v>
      </c>
      <c r="BI126" s="71">
        <f>LN('R11'!BI126/'R11'!BI125)</f>
        <v>-3.0837091676477149E-2</v>
      </c>
      <c r="BJ126" s="71">
        <f>LN('R11'!BJ126/'R11'!BJ125)</f>
        <v>-2.6703059201808082E-2</v>
      </c>
      <c r="BK126" s="71">
        <f>LN('R11'!BK126/'R11'!BK125)</f>
        <v>-1.9044087082753961E-2</v>
      </c>
    </row>
    <row r="127" spans="1:63">
      <c r="A127" s="134">
        <v>36706</v>
      </c>
      <c r="B127" s="132"/>
      <c r="C127" s="135">
        <v>34912</v>
      </c>
      <c r="D127" s="71">
        <f>LN('R11'!D127/'R11'!D126)</f>
        <v>-0.19574457712609536</v>
      </c>
      <c r="E127" s="71">
        <f>LN('R11'!E127/'R11'!E126)</f>
        <v>-0.34325192360659174</v>
      </c>
      <c r="F127" s="71">
        <f>LN('R11'!F127/'R11'!F126)</f>
        <v>-0.40546510810816444</v>
      </c>
      <c r="G127" s="71">
        <f>LN('R11'!G127/'R11'!G126)</f>
        <v>-0.2972515234679316</v>
      </c>
      <c r="H127" s="71">
        <f>LN('R11'!H127/'R11'!H126)</f>
        <v>0</v>
      </c>
      <c r="I127" s="71">
        <f>LN('R11'!I127/'R11'!I126)</f>
        <v>-3.4233171642242211E-2</v>
      </c>
      <c r="J127" s="71">
        <f>LN('R11'!J127/'R11'!J126)</f>
        <v>-0.12715517548524663</v>
      </c>
      <c r="K127" s="71">
        <f>LN('R11'!K127/'R11'!K126)</f>
        <v>-2.2858138076050208E-2</v>
      </c>
      <c r="L127" s="71">
        <f>LN('R11'!L127/'R11'!L126)</f>
        <v>5.0715092579016428E-2</v>
      </c>
      <c r="M127" s="71">
        <f>LN('R11'!M127/'R11'!M126)</f>
        <v>8.4260343617739805E-2</v>
      </c>
      <c r="N127" s="71">
        <f>LN('R11'!N127/'R11'!N126)</f>
        <v>0.21706450523782758</v>
      </c>
      <c r="O127" s="71">
        <f>LN('R11'!O127/'R11'!O126)</f>
        <v>0.70927656248982907</v>
      </c>
      <c r="P127" s="71">
        <f>LN('R11'!P127/'R11'!P126)</f>
        <v>-0.10981486600720657</v>
      </c>
      <c r="Q127" s="71">
        <f>LN('R11'!Q127/'R11'!Q126)</f>
        <v>-0.62415430907299385</v>
      </c>
      <c r="R127" s="71">
        <f>LN('R11'!R127/'R11'!R126)</f>
        <v>-0.12405264866997888</v>
      </c>
      <c r="S127" s="71">
        <f>LN('R11'!S127/'R11'!S126)</f>
        <v>-0.42933258951480779</v>
      </c>
      <c r="T127" s="71">
        <f>LN('R11'!T127/'R11'!T126)</f>
        <v>0</v>
      </c>
      <c r="U127" s="71">
        <f>LN('R11'!U127/'R11'!U126)</f>
        <v>0.1007004899758831</v>
      </c>
      <c r="V127" s="71">
        <f>LN('R11'!V127/'R11'!V126)</f>
        <v>-0.17108829075677603</v>
      </c>
      <c r="W127" s="71">
        <f>LN('R11'!W127/'R11'!W126)</f>
        <v>-3.1593099205693531E-2</v>
      </c>
      <c r="X127" s="71">
        <f>LN('R11'!X127/'R11'!X126)</f>
        <v>9.1434756860938354E-2</v>
      </c>
      <c r="Y127" s="71">
        <f>LN('R11'!Y127/'R11'!Y126)</f>
        <v>0.11079981231675161</v>
      </c>
      <c r="Z127" s="71">
        <f>LN('R11'!Z127/'R11'!Z126)</f>
        <v>0.27356760454461376</v>
      </c>
      <c r="AA127" s="71">
        <f>LN('R11'!AA127/'R11'!AA126)</f>
        <v>0.80615283168604734</v>
      </c>
      <c r="AB127" s="71">
        <f>LN('R11'!AB127/'R11'!AB126)</f>
        <v>-0.12305977140516576</v>
      </c>
      <c r="AC127" s="71">
        <f>LN('R11'!AC127/'R11'!AC126)</f>
        <v>-0.74193429273609235</v>
      </c>
      <c r="AD127" s="71">
        <f>LN('R11'!AD127/'R11'!AD126)</f>
        <v>-5.3444176920809196E-2</v>
      </c>
      <c r="AE127" s="71">
        <f>LN('R11'!AE127/'R11'!AE126)</f>
        <v>-0.53243733301085472</v>
      </c>
      <c r="AF127" s="71">
        <f>LN('R11'!AF127/'R11'!AF126)</f>
        <v>0</v>
      </c>
      <c r="AG127" s="71">
        <f>LN('R11'!AG127/'R11'!AG126)</f>
        <v>0.24882204843662567</v>
      </c>
      <c r="AH127" s="71">
        <f>LN('R11'!AH127/'R11'!AH126)</f>
        <v>-0.19576631110225651</v>
      </c>
      <c r="AI127" s="71">
        <f>LN('R11'!AI127/'R11'!AI126)</f>
        <v>-3.6705937139168698E-2</v>
      </c>
      <c r="AJ127" s="71">
        <f>LN('R11'!AJ127/'R11'!AJ126)</f>
        <v>0.11131081166941899</v>
      </c>
      <c r="AK127" s="71">
        <f>LN('R11'!AK127/'R11'!AK126)</f>
        <v>0.12557305573506822</v>
      </c>
      <c r="AL127" s="71">
        <f>LN('R11'!AL127/'R11'!AL126)</f>
        <v>0.30308238948591287</v>
      </c>
      <c r="AM127" s="71">
        <f>LN('R11'!AM127/'R11'!AM126)</f>
        <v>0.85481648702773172</v>
      </c>
      <c r="AN127" s="71">
        <f>LN('R11'!AN127/'R11'!AN126)</f>
        <v>-0.12838314923501201</v>
      </c>
      <c r="AO127" s="71">
        <f>LN('R11'!AO127/'R11'!AO126)</f>
        <v>-0.79397182592543636</v>
      </c>
      <c r="AP127" s="71">
        <f>LN('R11'!AP127/'R11'!AP126)</f>
        <v>-4.0584155610287505E-2</v>
      </c>
      <c r="AQ127" s="71">
        <f>LN('R11'!AQ127/'R11'!AQ126)</f>
        <v>-0.59622574852855048</v>
      </c>
      <c r="AR127" s="71">
        <f>LN('R11'!AR127/'R11'!AR126)</f>
        <v>0</v>
      </c>
      <c r="AS127" s="71">
        <f>LN('R11'!AS127/'R11'!AS126)</f>
        <v>0.31339670994936542</v>
      </c>
      <c r="AT127" s="71">
        <f>LN('R11'!AT127/'R11'!AT126)</f>
        <v>-0.21476727966433959</v>
      </c>
      <c r="AU127" s="71">
        <f>LN('R11'!AU127/'R11'!AU126)</f>
        <v>-4.0747932933248666E-2</v>
      </c>
      <c r="AV127" s="71">
        <f>LN('R11'!AV127/'R11'!AV126)</f>
        <v>0.12375908686078733</v>
      </c>
      <c r="AW127" s="71">
        <f>LN('R11'!AW127/'R11'!AW126)</f>
        <v>0.13714355187349583</v>
      </c>
      <c r="AX127" s="71">
        <f>LN('R11'!AX127/'R11'!AX126)</f>
        <v>0.32531364873786595</v>
      </c>
      <c r="AY127" s="71">
        <f>LN('R11'!AY127/'R11'!AY126)</f>
        <v>0.88572642982729866</v>
      </c>
      <c r="AZ127" s="71">
        <f>LN('R11'!AZ127/'R11'!AZ126)</f>
        <v>-0.13247037165057471</v>
      </c>
      <c r="BA127" s="71">
        <f>LN('R11'!BA127/'R11'!BA126)</f>
        <v>-0.83604980354999114</v>
      </c>
      <c r="BB127" s="71">
        <f>LN('R11'!BB127/'R11'!BB126)</f>
        <v>-2.3316659802397915E-2</v>
      </c>
      <c r="BC127" s="71">
        <f>LN('R11'!BC127/'R11'!BC126)</f>
        <v>-0.64635013368267258</v>
      </c>
      <c r="BD127" s="71">
        <f>LN('R11'!BD127/'R11'!BD126)</f>
        <v>0</v>
      </c>
      <c r="BE127" s="71">
        <f>LN('R11'!BE127/'R11'!BE126)</f>
        <v>0.37059805761660336</v>
      </c>
      <c r="BF127" s="71">
        <f>LN('R11'!BF127/'R11'!BF126)</f>
        <v>-0.22742289327998008</v>
      </c>
      <c r="BG127" s="71">
        <f>LN('R11'!BG127/'R11'!BG126)</f>
        <v>-4.3492334359154602E-2</v>
      </c>
      <c r="BH127" s="71">
        <f>LN('R11'!BH127/'R11'!BH126)</f>
        <v>0.12308403637943985</v>
      </c>
      <c r="BI127" s="71">
        <f>LN('R11'!BI127/'R11'!BI126)</f>
        <v>0.14601703241131078</v>
      </c>
      <c r="BJ127" s="71">
        <f>LN('R11'!BJ127/'R11'!BJ126)</f>
        <v>0.3418655565878817</v>
      </c>
      <c r="BK127" s="71">
        <f>LN('R11'!BK127/'R11'!BK126)</f>
        <v>0.92964812863563129</v>
      </c>
    </row>
    <row r="128" spans="1:63">
      <c r="A128" s="134">
        <v>36707</v>
      </c>
      <c r="B128" s="132"/>
      <c r="C128" s="135">
        <v>34912</v>
      </c>
      <c r="D128" s="71">
        <f>LN('R11'!D128/'R11'!D127)</f>
        <v>-0.20972053098206903</v>
      </c>
      <c r="E128" s="71">
        <f>LN('R11'!E128/'R11'!E127)</f>
        <v>-0.15415067982725836</v>
      </c>
      <c r="F128" s="71">
        <f>LN('R11'!F128/'R11'!F127)</f>
        <v>-2.8987536873252298E-2</v>
      </c>
      <c r="G128" s="71">
        <f>LN('R11'!G128/'R11'!G127)</f>
        <v>-2.9270382300113224E-2</v>
      </c>
      <c r="H128" s="71">
        <f>LN('R11'!H128/'R11'!H127)</f>
        <v>-4.9271049006782794E-2</v>
      </c>
      <c r="I128" s="71">
        <f>LN('R11'!I128/'R11'!I127)</f>
        <v>-2.5190248828558519E-2</v>
      </c>
      <c r="J128" s="71">
        <f>LN('R11'!J128/'R11'!J127)</f>
        <v>4.9596941139372186E-2</v>
      </c>
      <c r="K128" s="71">
        <f>LN('R11'!K128/'R11'!K127)</f>
        <v>-1.749315744751723E-2</v>
      </c>
      <c r="L128" s="71">
        <f>LN('R11'!L128/'R11'!L127)</f>
        <v>-5.6512210263342334E-2</v>
      </c>
      <c r="M128" s="71">
        <f>LN('R11'!M128/'R11'!M127)</f>
        <v>-0.12921173148000623</v>
      </c>
      <c r="N128" s="71">
        <f>LN('R11'!N128/'R11'!N127)</f>
        <v>0.16454938704815697</v>
      </c>
      <c r="O128" s="71">
        <f>LN('R11'!O128/'R11'!O127)</f>
        <v>-0.16487464319023401</v>
      </c>
      <c r="P128" s="71">
        <f>LN('R11'!P128/'R11'!P127)</f>
        <v>0.11778303565638346</v>
      </c>
      <c r="Q128" s="71">
        <f>LN('R11'!Q128/'R11'!Q127)</f>
        <v>0.50077528791248915</v>
      </c>
      <c r="R128" s="71">
        <f>LN('R11'!R128/'R11'!R127)</f>
        <v>-1.4252022707201502E-2</v>
      </c>
      <c r="S128" s="71">
        <f>LN('R11'!S128/'R11'!S127)</f>
        <v>-7.2727593290798087E-3</v>
      </c>
      <c r="T128" s="71">
        <f>LN('R11'!T128/'R11'!T127)</f>
        <v>-3.6904556935450979E-2</v>
      </c>
      <c r="U128" s="71">
        <f>LN('R11'!U128/'R11'!U127)</f>
        <v>-7.220400386778722E-2</v>
      </c>
      <c r="V128" s="71">
        <f>LN('R11'!V128/'R11'!V127)</f>
        <v>2.5853326910786126E-2</v>
      </c>
      <c r="W128" s="71">
        <f>LN('R11'!W128/'R11'!W127)</f>
        <v>-7.1776714355498206E-2</v>
      </c>
      <c r="X128" s="71">
        <f>LN('R11'!X128/'R11'!X127)</f>
        <v>-0.13147810566934459</v>
      </c>
      <c r="Y128" s="71">
        <f>LN('R11'!Y128/'R11'!Y127)</f>
        <v>-0.2257114877509383</v>
      </c>
      <c r="Z128" s="71">
        <f>LN('R11'!Z128/'R11'!Z127)</f>
        <v>0.17005569579200927</v>
      </c>
      <c r="AA128" s="71">
        <f>LN('R11'!AA128/'R11'!AA127)</f>
        <v>-0.22333630934716742</v>
      </c>
      <c r="AB128" s="71">
        <f>LN('R11'!AB128/'R11'!AB127)</f>
        <v>0.10079680357692526</v>
      </c>
      <c r="AC128" s="71">
        <f>LN('R11'!AC128/'R11'!AC127)</f>
        <v>0.56050186760500598</v>
      </c>
      <c r="AD128" s="71">
        <f>LN('R11'!AD128/'R11'!AD127)</f>
        <v>-4.0472462767702957E-2</v>
      </c>
      <c r="AE128" s="71">
        <f>LN('R11'!AE128/'R11'!AE127)</f>
        <v>-4.9767560152990754E-2</v>
      </c>
      <c r="AF128" s="71">
        <f>LN('R11'!AF128/'R11'!AF127)</f>
        <v>-9.0530661804412632E-2</v>
      </c>
      <c r="AG128" s="71">
        <f>LN('R11'!AG128/'R11'!AG127)</f>
        <v>-0.10565660952465308</v>
      </c>
      <c r="AH128" s="71">
        <f>LN('R11'!AH128/'R11'!AH127)</f>
        <v>4.1844518426137805E-3</v>
      </c>
      <c r="AI128" s="71">
        <f>LN('R11'!AI128/'R11'!AI127)</f>
        <v>-0.11408038069800699</v>
      </c>
      <c r="AJ128" s="71">
        <f>LN('R11'!AJ128/'R11'!AJ127)</f>
        <v>-0.18492424912077265</v>
      </c>
      <c r="AK128" s="71">
        <f>LN('R11'!AK128/'R11'!AK127)</f>
        <v>-0.29057507417802853</v>
      </c>
      <c r="AL128" s="71">
        <f>LN('R11'!AL128/'R11'!AL127)</f>
        <v>0.16904165228348442</v>
      </c>
      <c r="AM128" s="71">
        <f>LN('R11'!AM128/'R11'!AM127)</f>
        <v>-0.25484439824699684</v>
      </c>
      <c r="AN128" s="71">
        <f>LN('R11'!AN128/'R11'!AN127)</f>
        <v>8.7974174284739276E-2</v>
      </c>
      <c r="AO128" s="71">
        <f>LN('R11'!AO128/'R11'!AO127)</f>
        <v>0.58009177088890418</v>
      </c>
      <c r="AP128" s="71">
        <f>LN('R11'!AP128/'R11'!AP127)</f>
        <v>-5.4691185420840401E-2</v>
      </c>
      <c r="AQ128" s="71">
        <f>LN('R11'!AQ128/'R11'!AQ127)</f>
        <v>-7.7505984861943752E-2</v>
      </c>
      <c r="AR128" s="71">
        <f>LN('R11'!AR128/'R11'!AR127)</f>
        <v>-0.12629629415085514</v>
      </c>
      <c r="AS128" s="71">
        <f>LN('R11'!AS128/'R11'!AS127)</f>
        <v>-0.11724773336983527</v>
      </c>
      <c r="AT128" s="71">
        <f>LN('R11'!AT128/'R11'!AT127)</f>
        <v>2.6073421510490295E-3</v>
      </c>
      <c r="AU128" s="71">
        <f>LN('R11'!AU128/'R11'!AU127)</f>
        <v>-0.13016477152428882</v>
      </c>
      <c r="AV128" s="71">
        <f>LN('R11'!AV128/'R11'!AV127)</f>
        <v>-0.21308276643178856</v>
      </c>
      <c r="AW128" s="71">
        <f>LN('R11'!AW128/'R11'!AW127)</f>
        <v>-0.32774325759891931</v>
      </c>
      <c r="AX128" s="71">
        <f>LN('R11'!AX128/'R11'!AX127)</f>
        <v>0.17526240147723673</v>
      </c>
      <c r="AY128" s="71">
        <f>LN('R11'!AY128/'R11'!AY127)</f>
        <v>-0.27214693080663604</v>
      </c>
      <c r="AZ128" s="71">
        <f>LN('R11'!AZ128/'R11'!AZ127)</f>
        <v>8.3932190499863668E-2</v>
      </c>
      <c r="BA128" s="71">
        <f>LN('R11'!BA128/'R11'!BA127)</f>
        <v>0.60458293379181849</v>
      </c>
      <c r="BB128" s="71">
        <f>LN('R11'!BB128/'R11'!BB127)</f>
        <v>-6.2744628720690865E-2</v>
      </c>
      <c r="BC128" s="71">
        <f>LN('R11'!BC128/'R11'!BC127)</f>
        <v>-9.5978825955926023E-2</v>
      </c>
      <c r="BD128" s="71">
        <f>LN('R11'!BD128/'R11'!BD127)</f>
        <v>-0.15155363687394707</v>
      </c>
      <c r="BE128" s="71">
        <f>LN('R11'!BE128/'R11'!BE127)</f>
        <v>-0.13447577337080296</v>
      </c>
      <c r="BF128" s="71">
        <f>LN('R11'!BF128/'R11'!BF127)</f>
        <v>-9.0372768890251177E-3</v>
      </c>
      <c r="BG128" s="71">
        <f>LN('R11'!BG128/'R11'!BG127)</f>
        <v>-0.15402853655823537</v>
      </c>
      <c r="BH128" s="71">
        <f>LN('R11'!BH128/'R11'!BH127)</f>
        <v>-0.24984906739567692</v>
      </c>
      <c r="BI128" s="71">
        <f>LN('R11'!BI128/'R11'!BI127)</f>
        <v>-0.37094927544293771</v>
      </c>
      <c r="BJ128" s="71">
        <f>LN('R11'!BJ128/'R11'!BJ127)</f>
        <v>0.1739728657557558</v>
      </c>
      <c r="BK128" s="71">
        <f>LN('R11'!BK128/'R11'!BK127)</f>
        <v>-0.33027781174667475</v>
      </c>
    </row>
    <row r="129" spans="1:63">
      <c r="A129" s="134">
        <v>36712</v>
      </c>
      <c r="B129" s="132"/>
      <c r="C129" s="135">
        <v>34912</v>
      </c>
      <c r="D129" s="71">
        <f>LN('R11'!D129/'R11'!D128)</f>
        <v>0</v>
      </c>
      <c r="E129" s="71">
        <f>LN('R11'!E129/'R11'!E128)</f>
        <v>0</v>
      </c>
      <c r="F129" s="71">
        <f>LN('R11'!F129/'R11'!F128)</f>
        <v>-1.4815085785140587E-2</v>
      </c>
      <c r="G129" s="71">
        <f>LN('R11'!G129/'R11'!G128)</f>
        <v>-2.0000666706669543E-2</v>
      </c>
      <c r="H129" s="71">
        <f>LN('R11'!H129/'R11'!H128)</f>
        <v>-2.0408871631207123E-2</v>
      </c>
      <c r="I129" s="71">
        <f>LN('R11'!I129/'R11'!I128)</f>
        <v>-4.1672696400568074E-2</v>
      </c>
      <c r="J129" s="71">
        <f>LN('R11'!J129/'R11'!J128)</f>
        <v>-4.9596941139372061E-2</v>
      </c>
      <c r="K129" s="71">
        <f>LN('R11'!K129/'R11'!K128)</f>
        <v>-5.4394072065798806E-2</v>
      </c>
      <c r="L129" s="71">
        <f>LN('R11'!L129/'R11'!L128)</f>
        <v>-4.154900291287239E-2</v>
      </c>
      <c r="M129" s="71">
        <f>LN('R11'!M129/'R11'!M128)</f>
        <v>-4.7067510857985856E-2</v>
      </c>
      <c r="N129" s="71">
        <f>LN('R11'!N129/'R11'!N128)</f>
        <v>-2.0906684819313712E-2</v>
      </c>
      <c r="O129" s="71">
        <f>LN('R11'!O129/'R11'!O128)</f>
        <v>-3.3576295533604326E-2</v>
      </c>
      <c r="P129" s="71">
        <f>LN('R11'!P129/'R11'!P128)</f>
        <v>-6.9843573367264322E-2</v>
      </c>
      <c r="Q129" s="71">
        <f>LN('R11'!Q129/'R11'!Q128)</f>
        <v>-1.5267472130788421E-2</v>
      </c>
      <c r="R129" s="71">
        <f>LN('R11'!R129/'R11'!R128)</f>
        <v>-2.4214258120594627E-2</v>
      </c>
      <c r="S129" s="71">
        <f>LN('R11'!S129/'R11'!S128)</f>
        <v>-3.7179003241754015E-2</v>
      </c>
      <c r="T129" s="71">
        <f>LN('R11'!T129/'R11'!T128)</f>
        <v>-3.8318864302136657E-2</v>
      </c>
      <c r="U129" s="71">
        <f>LN('R11'!U129/'R11'!U128)</f>
        <v>5.3356987366416008E-3</v>
      </c>
      <c r="V129" s="71">
        <f>LN('R11'!V129/'R11'!V128)</f>
        <v>-1.8227520343867851E-3</v>
      </c>
      <c r="W129" s="71">
        <f>LN('R11'!W129/'R11'!W128)</f>
        <v>-2.0744507394545343E-3</v>
      </c>
      <c r="X129" s="71">
        <f>LN('R11'!X129/'R11'!X128)</f>
        <v>-9.0320898246796875E-3</v>
      </c>
      <c r="Y129" s="71">
        <f>LN('R11'!Y129/'R11'!Y128)</f>
        <v>-1.7205850421493321E-2</v>
      </c>
      <c r="Z129" s="71">
        <f>LN('R11'!Z129/'R11'!Z128)</f>
        <v>-3.219840091153538E-4</v>
      </c>
      <c r="AA129" s="71">
        <f>LN('R11'!AA129/'R11'!AA128)</f>
        <v>-8.791608607640497E-2</v>
      </c>
      <c r="AB129" s="71">
        <f>LN('R11'!AB129/'R11'!AB128)</f>
        <v>-0.12145513163508251</v>
      </c>
      <c r="AC129" s="71">
        <f>LN('R11'!AC129/'R11'!AC128)</f>
        <v>-6.9482003448850138E-2</v>
      </c>
      <c r="AD129" s="71">
        <f>LN('R11'!AD129/'R11'!AD128)</f>
        <v>3.1873582097417814E-2</v>
      </c>
      <c r="AE129" s="71">
        <f>LN('R11'!AE129/'R11'!AE128)</f>
        <v>5.417815026034916E-2</v>
      </c>
      <c r="AF129" s="71">
        <f>LN('R11'!AF129/'R11'!AF128)</f>
        <v>5.6369872543551545E-2</v>
      </c>
      <c r="AG129" s="71">
        <f>LN('R11'!AG129/'R11'!AG128)</f>
        <v>8.8727662850433792E-2</v>
      </c>
      <c r="AH129" s="71">
        <f>LN('R11'!AH129/'R11'!AH128)</f>
        <v>8.8134923609822904E-2</v>
      </c>
      <c r="AI129" s="71">
        <f>LN('R11'!AI129/'R11'!AI128)</f>
        <v>0.10217706401355589</v>
      </c>
      <c r="AJ129" s="71">
        <f>LN('R11'!AJ129/'R11'!AJ128)</f>
        <v>7.5649750217814837E-2</v>
      </c>
      <c r="AK129" s="71">
        <f>LN('R11'!AK129/'R11'!AK128)</f>
        <v>6.501224840668203E-2</v>
      </c>
      <c r="AL129" s="71">
        <f>LN('R11'!AL129/'R11'!AL128)</f>
        <v>3.9729580844098646E-2</v>
      </c>
      <c r="AM129" s="71">
        <f>LN('R11'!AM129/'R11'!AM128)</f>
        <v>-8.3572029862291813E-2</v>
      </c>
      <c r="AN129" s="71">
        <f>LN('R11'!AN129/'R11'!AN128)</f>
        <v>-0.11985605408623921</v>
      </c>
      <c r="AO129" s="71">
        <f>LN('R11'!AO129/'R11'!AO128)</f>
        <v>-6.3364194701204191E-2</v>
      </c>
      <c r="AP129" s="71">
        <f>LN('R11'!AP129/'R11'!AP128)</f>
        <v>7.4983497482752098E-2</v>
      </c>
      <c r="AQ129" s="71">
        <f>LN('R11'!AQ129/'R11'!AQ128)</f>
        <v>0.13506322851161726</v>
      </c>
      <c r="AR129" s="71">
        <f>LN('R11'!AR129/'R11'!AR128)</f>
        <v>0.14136034575304668</v>
      </c>
      <c r="AS129" s="71">
        <f>LN('R11'!AS129/'R11'!AS128)</f>
        <v>0.11502947718948842</v>
      </c>
      <c r="AT129" s="71">
        <f>LN('R11'!AT129/'R11'!AT128)</f>
        <v>0.11697165798674662</v>
      </c>
      <c r="AU129" s="71">
        <f>LN('R11'!AU129/'R11'!AU128)</f>
        <v>0.13767301903584814</v>
      </c>
      <c r="AV129" s="71">
        <f>LN('R11'!AV129/'R11'!AV128)</f>
        <v>9.6954230471776037E-2</v>
      </c>
      <c r="AW129" s="71">
        <f>LN('R11'!AW129/'R11'!AW128)</f>
        <v>8.4736643723023933E-2</v>
      </c>
      <c r="AX129" s="71">
        <f>LN('R11'!AX129/'R11'!AX128)</f>
        <v>4.720367756427965E-2</v>
      </c>
      <c r="AY129" s="71">
        <f>LN('R11'!AY129/'R11'!AY128)</f>
        <v>-0.1077479860768521</v>
      </c>
      <c r="AZ129" s="71">
        <f>LN('R11'!AZ129/'R11'!AZ128)</f>
        <v>-0.14130085761141808</v>
      </c>
      <c r="BA129" s="71">
        <f>LN('R11'!BA129/'R11'!BA128)</f>
        <v>-8.8283656369009575E-2</v>
      </c>
      <c r="BB129" s="71">
        <f>LN('R11'!BB129/'R11'!BB128)</f>
        <v>9.2965402616699749E-2</v>
      </c>
      <c r="BC129" s="71">
        <f>LN('R11'!BC129/'R11'!BC128)</f>
        <v>0.17581936821389657</v>
      </c>
      <c r="BD129" s="71">
        <f>LN('R11'!BD129/'R11'!BD128)</f>
        <v>0.18499119615528539</v>
      </c>
      <c r="BE129" s="71">
        <f>LN('R11'!BE129/'R11'!BE128)</f>
        <v>0.12320828036219024</v>
      </c>
      <c r="BF129" s="71">
        <f>LN('R11'!BF129/'R11'!BF128)</f>
        <v>0.12615784305432648</v>
      </c>
      <c r="BG129" s="71">
        <f>LN('R11'!BG129/'R11'!BG128)</f>
        <v>0.1504445069181097</v>
      </c>
      <c r="BH129" s="71">
        <f>LN('R11'!BH129/'R11'!BH128)</f>
        <v>0.10850089816504574</v>
      </c>
      <c r="BI129" s="71">
        <f>LN('R11'!BI129/'R11'!BI128)</f>
        <v>9.4838337421370197E-2</v>
      </c>
      <c r="BJ129" s="71">
        <f>LN('R11'!BJ129/'R11'!BJ128)</f>
        <v>4.9858405759277517E-2</v>
      </c>
      <c r="BK129" s="71">
        <f>LN('R11'!BK129/'R11'!BK128)</f>
        <v>-0.1152613299005037</v>
      </c>
    </row>
    <row r="130" spans="1:63">
      <c r="A130" s="134">
        <v>36713</v>
      </c>
      <c r="B130" s="132"/>
      <c r="C130" s="135">
        <v>34912</v>
      </c>
      <c r="D130" s="71">
        <f>LN('R11'!D130/'R11'!D129)</f>
        <v>8.0042707673536356E-2</v>
      </c>
      <c r="E130" s="71">
        <f>LN('R11'!E130/'R11'!E129)</f>
        <v>0.10536051565782635</v>
      </c>
      <c r="F130" s="71">
        <f>LN('R11'!F130/'R11'!F129)</f>
        <v>2.9413885206293407E-2</v>
      </c>
      <c r="G130" s="71">
        <f>LN('R11'!G130/'R11'!G129)</f>
        <v>2.0000666706669435E-2</v>
      </c>
      <c r="H130" s="71">
        <f>LN('R11'!H130/'R11'!H129)</f>
        <v>2.0408871631207033E-2</v>
      </c>
      <c r="I130" s="71">
        <f>LN('R11'!I130/'R11'!I129)</f>
        <v>3.6557595733797514E-2</v>
      </c>
      <c r="J130" s="71">
        <f>LN('R11'!J130/'R11'!J129)</f>
        <v>3.8786025035156449E-2</v>
      </c>
      <c r="K130" s="71">
        <f>LN('R11'!K130/'R11'!K129)</f>
        <v>4.2559614418795903E-2</v>
      </c>
      <c r="L130" s="71">
        <f>LN('R11'!L130/'R11'!L129)</f>
        <v>7.020425867324856E-2</v>
      </c>
      <c r="M130" s="71">
        <f>LN('R11'!M130/'R11'!M129)</f>
        <v>6.979576193554192E-2</v>
      </c>
      <c r="N130" s="71">
        <f>LN('R11'!N130/'R11'!N129)</f>
        <v>4.1385216162854281E-2</v>
      </c>
      <c r="O130" s="71">
        <f>LN('R11'!O130/'R11'!O129)</f>
        <v>7.51527223793447E-2</v>
      </c>
      <c r="P130" s="71">
        <f>LN('R11'!P130/'R11'!P129)</f>
        <v>6.5867424987625017E-2</v>
      </c>
      <c r="Q130" s="71">
        <f>LN('R11'!Q130/'R11'!Q129)</f>
        <v>7.8858574912319623E-2</v>
      </c>
      <c r="R130" s="71">
        <f>LN('R11'!R130/'R11'!R129)</f>
        <v>9.7561749453646558E-3</v>
      </c>
      <c r="S130" s="71">
        <f>LN('R11'!S130/'R11'!S129)</f>
        <v>1.5037877364540502E-2</v>
      </c>
      <c r="T130" s="71">
        <f>LN('R11'!T130/'R11'!T129)</f>
        <v>1.5504186535965254E-2</v>
      </c>
      <c r="U130" s="71">
        <f>LN('R11'!U130/'R11'!U129)</f>
        <v>2.4056025720574688E-2</v>
      </c>
      <c r="V130" s="71">
        <f>LN('R11'!V130/'R11'!V129)</f>
        <v>2.6038585809650076E-2</v>
      </c>
      <c r="W130" s="71">
        <f>LN('R11'!W130/'R11'!W129)</f>
        <v>2.9585158707684071E-2</v>
      </c>
      <c r="X130" s="71">
        <f>LN('R11'!X130/'R11'!X129)</f>
        <v>6.2813173725507446E-2</v>
      </c>
      <c r="Y130" s="71">
        <f>LN('R11'!Y130/'R11'!Y129)</f>
        <v>6.2304227505593314E-2</v>
      </c>
      <c r="Z130" s="71">
        <f>LN('R11'!Z130/'R11'!Z129)</f>
        <v>3.1853756597002118E-2</v>
      </c>
      <c r="AA130" s="71">
        <f>LN('R11'!AA130/'R11'!AA129)</f>
        <v>5.2151485463902393E-2</v>
      </c>
      <c r="AB130" s="71">
        <f>LN('R11'!AB130/'R11'!AB129)</f>
        <v>4.4282279206749639E-2</v>
      </c>
      <c r="AC130" s="71">
        <f>LN('R11'!AC130/'R11'!AC129)</f>
        <v>5.5435368374423304E-2</v>
      </c>
      <c r="AD130" s="71">
        <f>LN('R11'!AD130/'R11'!AD129)</f>
        <v>1.6240325324235475E-2</v>
      </c>
      <c r="AE130" s="71">
        <f>LN('R11'!AE130/'R11'!AE129)</f>
        <v>2.7151972005924403E-2</v>
      </c>
      <c r="AF130" s="71">
        <f>LN('R11'!AF130/'R11'!AF129)</f>
        <v>2.8204801064402079E-2</v>
      </c>
      <c r="AG130" s="71">
        <f>LN('R11'!AG130/'R11'!AG129)</f>
        <v>4.4262868220341381E-2</v>
      </c>
      <c r="AH130" s="71">
        <f>LN('R11'!AH130/'R11'!AH129)</f>
        <v>4.8168076187266221E-2</v>
      </c>
      <c r="AI130" s="71">
        <f>LN('R11'!AI130/'R11'!AI129)</f>
        <v>5.5259960670387583E-2</v>
      </c>
      <c r="AJ130" s="71">
        <f>LN('R11'!AJ130/'R11'!AJ129)</f>
        <v>9.4265370153679126E-2</v>
      </c>
      <c r="AK130" s="71">
        <f>LN('R11'!AK130/'R11'!AK129)</f>
        <v>9.3433647130331601E-2</v>
      </c>
      <c r="AL130" s="71">
        <f>LN('R11'!AL130/'R11'!AL129)</f>
        <v>4.5784071430084838E-2</v>
      </c>
      <c r="AM130" s="71">
        <f>LN('R11'!AM130/'R11'!AM129)</f>
        <v>6.6840044789589964E-2</v>
      </c>
      <c r="AN130" s="71">
        <f>LN('R11'!AN130/'R11'!AN129)</f>
        <v>5.6233279634383258E-2</v>
      </c>
      <c r="AO130" s="71">
        <f>LN('R11'!AO130/'R11'!AO129)</f>
        <v>7.1324872831076316E-2</v>
      </c>
      <c r="AP130" s="71">
        <f>LN('R11'!AP130/'R11'!AP129)</f>
        <v>3.8872890827178208E-2</v>
      </c>
      <c r="AQ130" s="71">
        <f>LN('R11'!AQ130/'R11'!AQ129)</f>
        <v>6.7024480048636814E-2</v>
      </c>
      <c r="AR130" s="71">
        <f>LN('R11'!AR130/'R11'!AR129)</f>
        <v>6.9834630102835471E-2</v>
      </c>
      <c r="AS130" s="71">
        <f>LN('R11'!AS130/'R11'!AS129)</f>
        <v>8.7146016167272397E-2</v>
      </c>
      <c r="AT130" s="71">
        <f>LN('R11'!AT130/'R11'!AT129)</f>
        <v>9.5244230513496453E-2</v>
      </c>
      <c r="AU130" s="71">
        <f>LN('R11'!AU130/'R11'!AU129)</f>
        <v>0.11013327408103438</v>
      </c>
      <c r="AV130" s="71">
        <f>LN('R11'!AV130/'R11'!AV129)</f>
        <v>0.15420621320837291</v>
      </c>
      <c r="AW130" s="71">
        <f>LN('R11'!AW130/'R11'!AW129)</f>
        <v>0.15274566617407664</v>
      </c>
      <c r="AX130" s="71">
        <f>LN('R11'!AX130/'R11'!AX129)</f>
        <v>7.2170431982266608E-2</v>
      </c>
      <c r="AY130" s="71">
        <f>LN('R11'!AY130/'R11'!AY129)</f>
        <v>9.8162507440662641E-2</v>
      </c>
      <c r="AZ130" s="71">
        <f>LN('R11'!AZ130/'R11'!AZ129)</f>
        <v>8.1846758382922505E-2</v>
      </c>
      <c r="BA130" s="71">
        <f>LN('R11'!BA130/'R11'!BA129)</f>
        <v>0.10515094756961156</v>
      </c>
      <c r="BB130" s="71">
        <f>LN('R11'!BB130/'R11'!BB129)</f>
        <v>6.8223259839863187E-2</v>
      </c>
      <c r="BC130" s="71">
        <f>LN('R11'!BC130/'R11'!BC129)</f>
        <v>0.12064957328616811</v>
      </c>
      <c r="BD130" s="71">
        <f>LN('R11'!BD130/'R11'!BD129)</f>
        <v>0.12603328754220536</v>
      </c>
      <c r="BE130" s="71">
        <f>LN('R11'!BE130/'R11'!BE129)</f>
        <v>0.10307700391721981</v>
      </c>
      <c r="BF130" s="71">
        <f>LN('R11'!BF130/'R11'!BF129)</f>
        <v>0.11322165200427195</v>
      </c>
      <c r="BG130" s="71">
        <f>LN('R11'!BG130/'R11'!BG129)</f>
        <v>0.13214369469302714</v>
      </c>
      <c r="BH130" s="71">
        <f>LN('R11'!BH130/'R11'!BH129)</f>
        <v>0.1838500776905195</v>
      </c>
      <c r="BI130" s="71">
        <f>LN('R11'!BI130/'R11'!BI129)</f>
        <v>0.18196887005090007</v>
      </c>
      <c r="BJ130" s="71">
        <f>LN('R11'!BJ130/'R11'!BJ129)</f>
        <v>8.2504730912038388E-2</v>
      </c>
      <c r="BK130" s="71">
        <f>LN('R11'!BK130/'R11'!BK129)</f>
        <v>0.11672558697394933</v>
      </c>
    </row>
    <row r="131" spans="1:63">
      <c r="A131" s="134">
        <v>36714</v>
      </c>
      <c r="B131" s="132"/>
      <c r="C131" s="135">
        <v>34912</v>
      </c>
      <c r="D131" s="71">
        <f>LN('R11'!D131/'R11'!D130)</f>
        <v>0</v>
      </c>
      <c r="E131" s="71">
        <f>LN('R11'!E131/'R11'!E130)</f>
        <v>0</v>
      </c>
      <c r="F131" s="71">
        <f>LN('R11'!F131/'R11'!F130)</f>
        <v>7.2202479734870973E-3</v>
      </c>
      <c r="G131" s="71">
        <f>LN('R11'!G131/'R11'!G130)</f>
        <v>9.8522964430116395E-3</v>
      </c>
      <c r="H131" s="71">
        <f>LN('R11'!H131/'R11'!H130)</f>
        <v>0</v>
      </c>
      <c r="I131" s="71">
        <f>LN('R11'!I131/'R11'!I130)</f>
        <v>-1.5504186535965199E-2</v>
      </c>
      <c r="J131" s="71">
        <f>LN('R11'!J131/'R11'!J130)</f>
        <v>0</v>
      </c>
      <c r="K131" s="71">
        <f>LN('R11'!K131/'R11'!K130)</f>
        <v>0</v>
      </c>
      <c r="L131" s="71">
        <f>LN('R11'!L131/'R11'!L130)</f>
        <v>0</v>
      </c>
      <c r="M131" s="71">
        <f>LN('R11'!M131/'R11'!M130)</f>
        <v>0</v>
      </c>
      <c r="N131" s="71">
        <f>LN('R11'!N131/'R11'!N130)</f>
        <v>-1.3605652055778598E-2</v>
      </c>
      <c r="O131" s="71">
        <f>LN('R11'!O131/'R11'!O130)</f>
        <v>-1.8265347977293313E-2</v>
      </c>
      <c r="P131" s="71">
        <f>LN('R11'!P131/'R11'!P130)</f>
        <v>-1.6064602503806674E-2</v>
      </c>
      <c r="Q131" s="71">
        <f>LN('R11'!Q131/'R11'!Q130)</f>
        <v>-1.9139340210697395E-2</v>
      </c>
      <c r="R131" s="71">
        <f>LN('R11'!R131/'R11'!R130)</f>
        <v>-9.7561749453646852E-3</v>
      </c>
      <c r="S131" s="71">
        <f>LN('R11'!S131/'R11'!S130)</f>
        <v>-1.5037877364540559E-2</v>
      </c>
      <c r="T131" s="71">
        <f>LN('R11'!T131/'R11'!T130)</f>
        <v>-1.5504186535965199E-2</v>
      </c>
      <c r="U131" s="71">
        <f>LN('R11'!U131/'R11'!U130)</f>
        <v>-2.0255212571859318E-2</v>
      </c>
      <c r="V131" s="71">
        <f>LN('R11'!V131/'R11'!V130)</f>
        <v>5.0266603133535535E-4</v>
      </c>
      <c r="W131" s="71">
        <f>LN('R11'!W131/'R11'!W130)</f>
        <v>5.7010499166025314E-4</v>
      </c>
      <c r="X131" s="71">
        <f>LN('R11'!X131/'R11'!X130)</f>
        <v>-3.1154052487766264E-3</v>
      </c>
      <c r="Y131" s="71">
        <f>LN('R11'!Y131/'R11'!Y130)</f>
        <v>-3.0909029698446269E-3</v>
      </c>
      <c r="Z131" s="71">
        <f>LN('R11'!Z131/'R11'!Z130)</f>
        <v>-1.8067698290506612E-2</v>
      </c>
      <c r="AA131" s="71">
        <f>LN('R11'!AA131/'R11'!AA130)</f>
        <v>-2.1667276817601149E-2</v>
      </c>
      <c r="AB131" s="71">
        <f>LN('R11'!AB131/'R11'!AB130)</f>
        <v>-1.8440140731184117E-2</v>
      </c>
      <c r="AC131" s="71">
        <f>LN('R11'!AC131/'R11'!AC130)</f>
        <v>-2.3009558241609232E-2</v>
      </c>
      <c r="AD131" s="71">
        <f>LN('R11'!AD131/'R11'!AD130)</f>
        <v>-1.2468265407124993E-2</v>
      </c>
      <c r="AE131" s="71">
        <f>LN('R11'!AE131/'R11'!AE130)</f>
        <v>-2.081901300398295E-2</v>
      </c>
      <c r="AF131" s="71">
        <f>LN('R11'!AF131/'R11'!AF130)</f>
        <v>-2.1623616744706819E-2</v>
      </c>
      <c r="AG131" s="71">
        <f>LN('R11'!AG131/'R11'!AG130)</f>
        <v>5.9355146080795278E-2</v>
      </c>
      <c r="AH131" s="71">
        <f>LN('R11'!AH131/'R11'!AH130)</f>
        <v>8.6091556258234794E-2</v>
      </c>
      <c r="AI131" s="71">
        <f>LN('R11'!AI131/'R11'!AI130)</f>
        <v>9.7835371866144119E-2</v>
      </c>
      <c r="AJ131" s="71">
        <f>LN('R11'!AJ131/'R11'!AJ130)</f>
        <v>4.0998635900671244E-2</v>
      </c>
      <c r="AK131" s="71">
        <f>LN('R11'!AK131/'R11'!AK130)</f>
        <v>4.0660456281474612E-2</v>
      </c>
      <c r="AL131" s="71">
        <f>LN('R11'!AL131/'R11'!AL130)</f>
        <v>3.9200074877580792E-3</v>
      </c>
      <c r="AM131" s="71">
        <f>LN('R11'!AM131/'R11'!AM130)</f>
        <v>-0.11654803050147829</v>
      </c>
      <c r="AN131" s="71">
        <f>LN('R11'!AN131/'R11'!AN130)</f>
        <v>-9.7659108386955865E-2</v>
      </c>
      <c r="AO131" s="71">
        <f>LN('R11'!AO131/'R11'!AO130)</f>
        <v>-0.12458223384722804</v>
      </c>
      <c r="AP131" s="71">
        <f>LN('R11'!AP131/'R11'!AP130)</f>
        <v>4.1925900037481187E-2</v>
      </c>
      <c r="AQ131" s="71">
        <f>LN('R11'!AQ131/'R11'!AQ130)</f>
        <v>7.0274308518691861E-2</v>
      </c>
      <c r="AR131" s="71">
        <f>LN('R11'!AR131/'R11'!AR130)</f>
        <v>7.3017655484541588E-2</v>
      </c>
      <c r="AS131" s="71">
        <f>LN('R11'!AS131/'R11'!AS130)</f>
        <v>0.1164135594968603</v>
      </c>
      <c r="AT131" s="71">
        <f>LN('R11'!AT131/'R11'!AT130)</f>
        <v>0.14717242681864504</v>
      </c>
      <c r="AU131" s="71">
        <f>LN('R11'!AU131/'R11'!AU130)</f>
        <v>0.16721043880692896</v>
      </c>
      <c r="AV131" s="71">
        <f>LN('R11'!AV131/'R11'!AV130)</f>
        <v>7.4599872893546124E-2</v>
      </c>
      <c r="AW131" s="71">
        <f>LN('R11'!AW131/'R11'!AW130)</f>
        <v>7.3969508463847464E-2</v>
      </c>
      <c r="AX131" s="71">
        <f>LN('R11'!AX131/'R11'!AX130)</f>
        <v>2.0294263849038992E-2</v>
      </c>
      <c r="AY131" s="71">
        <f>LN('R11'!AY131/'R11'!AY130)</f>
        <v>-0.19849990894073882</v>
      </c>
      <c r="AZ131" s="71">
        <f>LN('R11'!AZ131/'R11'!AZ130)</f>
        <v>-0.16408074097381625</v>
      </c>
      <c r="BA131" s="71">
        <f>LN('R11'!BA131/'R11'!BA130)</f>
        <v>-0.21343624365083902</v>
      </c>
      <c r="BB131" s="71">
        <f>LN('R11'!BB131/'R11'!BB130)</f>
        <v>8.1197530617972122E-2</v>
      </c>
      <c r="BC131" s="71">
        <f>LN('R11'!BC131/'R11'!BC130)</f>
        <v>0.13608101082206456</v>
      </c>
      <c r="BD131" s="71">
        <f>LN('R11'!BD131/'R11'!BD130)</f>
        <v>0.14139418780969357</v>
      </c>
      <c r="BE131" s="71">
        <f>LN('R11'!BE131/'R11'!BE130)</f>
        <v>0.14312914202205645</v>
      </c>
      <c r="BF131" s="71">
        <f>LN('R11'!BF131/'R11'!BF130)</f>
        <v>0.17692064394880549</v>
      </c>
      <c r="BG131" s="71">
        <f>LN('R11'!BG131/'R11'!BG130)</f>
        <v>0.20195849914361691</v>
      </c>
      <c r="BH131" s="71">
        <f>LN('R11'!BH131/'R11'!BH130)</f>
        <v>9.2019781611141702E-2</v>
      </c>
      <c r="BI131" s="71">
        <f>LN('R11'!BI131/'R11'!BI130)</f>
        <v>9.1199282344632718E-2</v>
      </c>
      <c r="BJ131" s="71">
        <f>LN('R11'!BJ131/'R11'!BJ130)</f>
        <v>2.7312454365459999E-2</v>
      </c>
      <c r="BK131" s="71">
        <f>LN('R11'!BK131/'R11'!BK130)</f>
        <v>-0.24245415922586377</v>
      </c>
    </row>
    <row r="132" spans="1:63">
      <c r="A132" s="134">
        <v>36717</v>
      </c>
      <c r="B132" s="132"/>
      <c r="C132" s="135">
        <v>34912</v>
      </c>
      <c r="D132" s="71">
        <f>LN('R11'!D132/'R11'!D131)</f>
        <v>5.9719234701622277E-2</v>
      </c>
      <c r="E132" s="71">
        <f>LN('R11'!E132/'R11'!E131)</f>
        <v>6.7658648473814864E-2</v>
      </c>
      <c r="F132" s="71">
        <f>LN('R11'!F132/'R11'!F131)</f>
        <v>3.59066813072854E-3</v>
      </c>
      <c r="G132" s="71">
        <f>LN('R11'!G132/'R11'!G131)</f>
        <v>4.8899852941917702E-3</v>
      </c>
      <c r="H132" s="71">
        <f>LN('R11'!H132/'R11'!H131)</f>
        <v>5.037794029957081E-3</v>
      </c>
      <c r="I132" s="71">
        <f>LN('R11'!I132/'R11'!I131)</f>
        <v>5.19481687710393E-3</v>
      </c>
      <c r="J132" s="71">
        <f>LN('R11'!J132/'R11'!J131)</f>
        <v>5.4200674693391133E-3</v>
      </c>
      <c r="K132" s="71">
        <f>LN('R11'!K132/'R11'!K131)</f>
        <v>2.9327615094519921E-2</v>
      </c>
      <c r="L132" s="71">
        <f>LN('R11'!L132/'R11'!L131)</f>
        <v>0</v>
      </c>
      <c r="M132" s="71">
        <f>LN('R11'!M132/'R11'!M131)</f>
        <v>0</v>
      </c>
      <c r="N132" s="71">
        <f>LN('R11'!N132/'R11'!N131)</f>
        <v>0</v>
      </c>
      <c r="O132" s="71">
        <f>LN('R11'!O132/'R11'!O131)</f>
        <v>1.600034134644112E-2</v>
      </c>
      <c r="P132" s="71">
        <f>LN('R11'!P132/'R11'!P131)</f>
        <v>1.407058389694237E-2</v>
      </c>
      <c r="Q132" s="71">
        <f>LN('R11'!Q132/'R11'!Q131)</f>
        <v>1.6766859857067107E-2</v>
      </c>
      <c r="R132" s="71">
        <f>LN('R11'!R132/'R11'!R131)</f>
        <v>9.7561749453646558E-3</v>
      </c>
      <c r="S132" s="71">
        <f>LN('R11'!S132/'R11'!S131)</f>
        <v>1.5037877364540502E-2</v>
      </c>
      <c r="T132" s="71">
        <f>LN('R11'!T132/'R11'!T131)</f>
        <v>1.5504186535965254E-2</v>
      </c>
      <c r="U132" s="71">
        <f>LN('R11'!U132/'R11'!U131)</f>
        <v>4.9532188492733102E-3</v>
      </c>
      <c r="V132" s="71">
        <f>LN('R11'!V132/'R11'!V131)</f>
        <v>5.2453418927136519E-3</v>
      </c>
      <c r="W132" s="71">
        <f>LN('R11'!W132/'R11'!W131)</f>
        <v>3.873557490121831E-2</v>
      </c>
      <c r="X132" s="71">
        <f>LN('R11'!X132/'R11'!X131)</f>
        <v>2.2342792017910084E-3</v>
      </c>
      <c r="Y132" s="71">
        <f>LN('R11'!Y132/'R11'!Y131)</f>
        <v>2.2166991916710149E-3</v>
      </c>
      <c r="Z132" s="71">
        <f>LN('R11'!Z132/'R11'!Z131)</f>
        <v>1.1685364633400831E-3</v>
      </c>
      <c r="AA132" s="71">
        <f>LN('R11'!AA132/'R11'!AA131)</f>
        <v>2.1045517189139475E-2</v>
      </c>
      <c r="AB132" s="71">
        <f>LN('R11'!AB132/'R11'!AB131)</f>
        <v>1.7910159264607126E-2</v>
      </c>
      <c r="AC132" s="71">
        <f>LN('R11'!AC132/'R11'!AC131)</f>
        <v>2.2349709563743669E-2</v>
      </c>
      <c r="AD132" s="71">
        <f>LN('R11'!AD132/'R11'!AD131)</f>
        <v>1.0314363335504546E-2</v>
      </c>
      <c r="AE132" s="71">
        <f>LN('R11'!AE132/'R11'!AE131)</f>
        <v>1.7234896163383712E-2</v>
      </c>
      <c r="AF132" s="71">
        <f>LN('R11'!AF132/'R11'!AF131)</f>
        <v>1.7902219340653235E-2</v>
      </c>
      <c r="AG132" s="71">
        <f>LN('R11'!AG132/'R11'!AG131)</f>
        <v>4.2980711158223141E-3</v>
      </c>
      <c r="AH132" s="71">
        <f>LN('R11'!AH132/'R11'!AH131)</f>
        <v>4.5445077052304285E-3</v>
      </c>
      <c r="AI132" s="71">
        <f>LN('R11'!AI132/'R11'!AI131)</f>
        <v>3.6921063035721846E-2</v>
      </c>
      <c r="AJ132" s="71">
        <f>LN('R11'!AJ132/'R11'!AJ131)</f>
        <v>4.2213980911737252E-3</v>
      </c>
      <c r="AK132" s="71">
        <f>LN('R11'!AK132/'R11'!AK131)</f>
        <v>4.1873521249934801E-3</v>
      </c>
      <c r="AL132" s="71">
        <f>LN('R11'!AL132/'R11'!AL131)</f>
        <v>2.1815717029589851E-3</v>
      </c>
      <c r="AM132" s="71">
        <f>LN('R11'!AM132/'R11'!AM131)</f>
        <v>2.4108526156791644E-2</v>
      </c>
      <c r="AN132" s="71">
        <f>LN('R11'!AN132/'R11'!AN131)</f>
        <v>2.0048800698916177E-2</v>
      </c>
      <c r="AO132" s="71">
        <f>LN('R11'!AO132/'R11'!AO131)</f>
        <v>2.5853596952358063E-2</v>
      </c>
      <c r="AP132" s="71">
        <f>LN('R11'!AP132/'R11'!AP131)</f>
        <v>9.5880824004330283E-3</v>
      </c>
      <c r="AQ132" s="71">
        <f>LN('R11'!AQ132/'R11'!AQ131)</f>
        <v>1.5797793934028151E-2</v>
      </c>
      <c r="AR132" s="71">
        <f>LN('R11'!AR132/'R11'!AR131)</f>
        <v>1.6387426986359047E-2</v>
      </c>
      <c r="AS132" s="71">
        <f>LN('R11'!AS132/'R11'!AS131)</f>
        <v>3.8684232071471559E-3</v>
      </c>
      <c r="AT132" s="71">
        <f>LN('R11'!AT132/'R11'!AT131)</f>
        <v>4.083083751153847E-3</v>
      </c>
      <c r="AU132" s="71">
        <f>LN('R11'!AU132/'R11'!AU131)</f>
        <v>3.5255075247536828E-2</v>
      </c>
      <c r="AV132" s="71">
        <f>LN('R11'!AV132/'R11'!AV131)</f>
        <v>5.7138946839659045E-3</v>
      </c>
      <c r="AW132" s="71">
        <f>LN('R11'!AW132/'R11'!AW131)</f>
        <v>5.6675080582192791E-3</v>
      </c>
      <c r="AX132" s="71">
        <f>LN('R11'!AX132/'R11'!AX131)</f>
        <v>2.9434332647189925E-3</v>
      </c>
      <c r="AY132" s="71">
        <f>LN('R11'!AY132/'R11'!AY131)</f>
        <v>2.6902891098807225E-2</v>
      </c>
      <c r="AZ132" s="71">
        <f>LN('R11'!AZ132/'R11'!AZ131)</f>
        <v>2.1902154197318616E-2</v>
      </c>
      <c r="BA132" s="71">
        <f>LN('R11'!BA132/'R11'!BA131)</f>
        <v>2.9119101098465345E-2</v>
      </c>
      <c r="BB132" s="71">
        <f>LN('R11'!BB132/'R11'!BB131)</f>
        <v>9.0482897496691351E-3</v>
      </c>
      <c r="BC132" s="71">
        <f>LN('R11'!BC132/'R11'!BC131)</f>
        <v>1.4719236506729955E-2</v>
      </c>
      <c r="BD132" s="71">
        <f>LN('R11'!BD132/'R11'!BD131)</f>
        <v>1.5250238947869329E-2</v>
      </c>
      <c r="BE132" s="71">
        <f>LN('R11'!BE132/'R11'!BE131)</f>
        <v>3.7506837207016671E-3</v>
      </c>
      <c r="BF132" s="71">
        <f>LN('R11'!BF132/'R11'!BF131)</f>
        <v>3.9627203500956906E-3</v>
      </c>
      <c r="BG132" s="71">
        <f>LN('R11'!BG132/'R11'!BG131)</f>
        <v>3.5771419663778732E-2</v>
      </c>
      <c r="BH132" s="71">
        <f>LN('R11'!BH132/'R11'!BH131)</f>
        <v>6.7481543969238689E-3</v>
      </c>
      <c r="BI132" s="71">
        <f>LN('R11'!BI132/'R11'!BI131)</f>
        <v>6.6908783480300162E-3</v>
      </c>
      <c r="BJ132" s="71">
        <f>LN('R11'!BJ132/'R11'!BJ131)</f>
        <v>3.4005422722394561E-3</v>
      </c>
      <c r="BK132" s="71">
        <f>LN('R11'!BK132/'R11'!BK131)</f>
        <v>2.9257951155064195E-2</v>
      </c>
    </row>
    <row r="133" spans="1:63">
      <c r="A133" s="134">
        <v>36718</v>
      </c>
      <c r="B133" s="132"/>
      <c r="C133" s="135">
        <v>34912</v>
      </c>
      <c r="D133" s="71">
        <f>LN('R11'!D133/'R11'!D132)</f>
        <v>-1.4598799421152636E-2</v>
      </c>
      <c r="E133" s="71">
        <f>LN('R11'!E133/'R11'!E132)</f>
        <v>-1.8868484304382805E-2</v>
      </c>
      <c r="F133" s="71">
        <f>LN('R11'!F133/'R11'!F132)</f>
        <v>3.5778213478839024E-3</v>
      </c>
      <c r="G133" s="71">
        <f>LN('R11'!G133/'R11'!G132)</f>
        <v>4.8661896511729063E-3</v>
      </c>
      <c r="H133" s="71">
        <f>LN('R11'!H133/'R11'!H132)</f>
        <v>5.0125418235441935E-3</v>
      </c>
      <c r="I133" s="71">
        <f>LN('R11'!I133/'R11'!I132)</f>
        <v>-7.2803233681253852E-3</v>
      </c>
      <c r="J133" s="71">
        <f>LN('R11'!J133/'R11'!J132)</f>
        <v>-7.5963468919347634E-3</v>
      </c>
      <c r="K133" s="71">
        <f>LN('R11'!K133/'R11'!K132)</f>
        <v>-8.1254074439170917E-3</v>
      </c>
      <c r="L133" s="71">
        <f>LN('R11'!L133/'R11'!L132)</f>
        <v>3.3840979842404942E-3</v>
      </c>
      <c r="M133" s="71">
        <f>LN('R11'!M133/'R11'!M132)</f>
        <v>3.3651181503135548E-3</v>
      </c>
      <c r="N133" s="71">
        <f>LN('R11'!N133/'R11'!N132)</f>
        <v>2.0526863177422615E-3</v>
      </c>
      <c r="O133" s="71">
        <f>LN('R11'!O133/'R11'!O132)</f>
        <v>9.0661837578987067E-4</v>
      </c>
      <c r="P133" s="71">
        <f>LN('R11'!P133/'R11'!P132)</f>
        <v>7.9808463932823902E-4</v>
      </c>
      <c r="Q133" s="71">
        <f>LN('R11'!Q133/'R11'!Q132)</f>
        <v>9.4966768770715594E-4</v>
      </c>
      <c r="R133" s="71">
        <f>LN('R11'!R133/'R11'!R132)</f>
        <v>1.9398648178266761E-3</v>
      </c>
      <c r="S133" s="71">
        <f>LN('R11'!S133/'R11'!S132)</f>
        <v>2.9806281381379411E-3</v>
      </c>
      <c r="T133" s="71">
        <f>LN('R11'!T133/'R11'!T132)</f>
        <v>3.07219903697028E-3</v>
      </c>
      <c r="U133" s="71">
        <f>LN('R11'!U133/'R11'!U132)</f>
        <v>1.6772146010201605E-2</v>
      </c>
      <c r="V133" s="71">
        <f>LN('R11'!V133/'R11'!V132)</f>
        <v>1.7750009401915932E-2</v>
      </c>
      <c r="W133" s="71">
        <f>LN('R11'!W133/'R11'!W132)</f>
        <v>1.945109680479892E-2</v>
      </c>
      <c r="X133" s="71">
        <f>LN('R11'!X133/'R11'!X132)</f>
        <v>2.9669645232773323E-2</v>
      </c>
      <c r="Y133" s="71">
        <f>LN('R11'!Y133/'R11'!Y132)</f>
        <v>2.9439852792933912E-2</v>
      </c>
      <c r="Z133" s="71">
        <f>LN('R11'!Z133/'R11'!Z132)</f>
        <v>1.5635347976824282E-2</v>
      </c>
      <c r="AA133" s="71">
        <f>LN('R11'!AA133/'R11'!AA132)</f>
        <v>1.8330868808010974E-2</v>
      </c>
      <c r="AB133" s="71">
        <f>LN('R11'!AB133/'R11'!AB132)</f>
        <v>1.564538751232326E-2</v>
      </c>
      <c r="AC133" s="71">
        <f>LN('R11'!AC133/'R11'!AC132)</f>
        <v>1.9443337844692682E-2</v>
      </c>
      <c r="AD133" s="71">
        <f>LN('R11'!AD133/'R11'!AD132)</f>
        <v>9.908408659773894E-3</v>
      </c>
      <c r="AE133" s="71">
        <f>LN('R11'!AE133/'R11'!AE132)</f>
        <v>1.6445542067474693E-2</v>
      </c>
      <c r="AF133" s="71">
        <f>LN('R11'!AF133/'R11'!AF132)</f>
        <v>1.7071263247008729E-2</v>
      </c>
      <c r="AG133" s="71">
        <f>LN('R11'!AG133/'R11'!AG132)</f>
        <v>6.1470981666698187E-3</v>
      </c>
      <c r="AH133" s="71">
        <f>LN('R11'!AH133/'R11'!AH132)</f>
        <v>6.4976113233061478E-3</v>
      </c>
      <c r="AI133" s="71">
        <f>LN('R11'!AI133/'R11'!AI132)</f>
        <v>7.1053412154701264E-3</v>
      </c>
      <c r="AJ133" s="71">
        <f>LN('R11'!AJ133/'R11'!AJ132)</f>
        <v>1.4323840027220411E-2</v>
      </c>
      <c r="AK133" s="71">
        <f>LN('R11'!AK133/'R11'!AK132)</f>
        <v>1.4209373789731892E-2</v>
      </c>
      <c r="AL133" s="71">
        <f>LN('R11'!AL133/'R11'!AL132)</f>
        <v>7.4355625844538939E-3</v>
      </c>
      <c r="AM133" s="71">
        <f>LN('R11'!AM133/'R11'!AM132)</f>
        <v>1.0338499543164889E-2</v>
      </c>
      <c r="AN133" s="71">
        <f>LN('R11'!AN133/'R11'!AN132)</f>
        <v>8.6223729858785764E-3</v>
      </c>
      <c r="AO133" s="71">
        <f>LN('R11'!AO133/'R11'!AO132)</f>
        <v>1.1073136590694111E-2</v>
      </c>
      <c r="AP133" s="71">
        <f>LN('R11'!AP133/'R11'!AP132)</f>
        <v>5.5963368645347384E-3</v>
      </c>
      <c r="AQ133" s="71">
        <f>LN('R11'!AQ133/'R11'!AQ132)</f>
        <v>9.1758168220634102E-3</v>
      </c>
      <c r="AR133" s="71">
        <f>LN('R11'!AR133/'R11'!AR132)</f>
        <v>9.513883778898162E-3</v>
      </c>
      <c r="AS133" s="71">
        <f>LN('R11'!AS133/'R11'!AS132)</f>
        <v>-6.1409608335751833E-4</v>
      </c>
      <c r="AT133" s="71">
        <f>LN('R11'!AT133/'R11'!AT132)</f>
        <v>-6.4811405507871121E-4</v>
      </c>
      <c r="AU133" s="71">
        <f>LN('R11'!AU133/'R11'!AU132)</f>
        <v>-7.0684803118124665E-4</v>
      </c>
      <c r="AV133" s="71">
        <f>LN('R11'!AV133/'R11'!AV132)</f>
        <v>4.9844946457350001E-3</v>
      </c>
      <c r="AW133" s="71">
        <f>LN('R11'!AW133/'R11'!AW132)</f>
        <v>4.9442435941683483E-3</v>
      </c>
      <c r="AX133" s="71">
        <f>LN('R11'!AX133/'R11'!AX132)</f>
        <v>2.5743520972237831E-3</v>
      </c>
      <c r="AY133" s="71">
        <f>LN('R11'!AY133/'R11'!AY132)</f>
        <v>7.1539084081596498E-3</v>
      </c>
      <c r="AZ133" s="71">
        <f>LN('R11'!AZ133/'R11'!AZ132)</f>
        <v>5.8424877937007505E-3</v>
      </c>
      <c r="BA133" s="71">
        <f>LN('R11'!BA133/'R11'!BA132)</f>
        <v>7.732458583498995E-3</v>
      </c>
      <c r="BB133" s="71">
        <f>LN('R11'!BB133/'R11'!BB132)</f>
        <v>4.3362688873771916E-3</v>
      </c>
      <c r="BC133" s="71">
        <f>LN('R11'!BC133/'R11'!BC132)</f>
        <v>7.0246013137072435E-3</v>
      </c>
      <c r="BD133" s="71">
        <f>LN('R11'!BD133/'R11'!BD132)</f>
        <v>7.2751767869107123E-3</v>
      </c>
      <c r="BE133" s="71">
        <f>LN('R11'!BE133/'R11'!BE132)</f>
        <v>-8.6522550841619398E-4</v>
      </c>
      <c r="BF133" s="71">
        <f>LN('R11'!BF133/'R11'!BF132)</f>
        <v>-9.1406459306847911E-4</v>
      </c>
      <c r="BG133" s="71">
        <f>LN('R11'!BG133/'R11'!BG132)</f>
        <v>-9.9861751992771529E-4</v>
      </c>
      <c r="BH133" s="71">
        <f>LN('R11'!BH133/'R11'!BH132)</f>
        <v>4.1193804109150821E-3</v>
      </c>
      <c r="BI133" s="71">
        <f>LN('R11'!BI133/'R11'!BI132)</f>
        <v>4.0846044165601938E-3</v>
      </c>
      <c r="BJ133" s="71">
        <f>LN('R11'!BJ133/'R11'!BJ132)</f>
        <v>2.0814411594625615E-3</v>
      </c>
      <c r="BK133" s="71">
        <f>LN('R11'!BK133/'R11'!BK132)</f>
        <v>8.3683957754017383E-3</v>
      </c>
    </row>
    <row r="134" spans="1:63">
      <c r="A134" s="134">
        <v>36719</v>
      </c>
      <c r="B134" s="132"/>
      <c r="C134" s="135">
        <v>34912</v>
      </c>
      <c r="D134" s="71">
        <f>LN('R11'!D134/'R11'!D133)</f>
        <v>4.3172171865208782E-2</v>
      </c>
      <c r="E134" s="71">
        <f>LN('R11'!E134/'R11'!E133)</f>
        <v>0</v>
      </c>
      <c r="F134" s="71">
        <f>LN('R11'!F134/'R11'!F133)</f>
        <v>5.8942535633450019E-2</v>
      </c>
      <c r="G134" s="71">
        <f>LN('R11'!G134/'R11'!G133)</f>
        <v>9.6619109117368901E-3</v>
      </c>
      <c r="H134" s="71">
        <f>LN('R11'!H134/'R11'!H133)</f>
        <v>4.9875415110389679E-3</v>
      </c>
      <c r="I134" s="71">
        <f>LN('R11'!I134/'R11'!I133)</f>
        <v>3.7894959187732356E-2</v>
      </c>
      <c r="J134" s="71">
        <f>LN('R11'!J134/'R11'!J133)</f>
        <v>2.3682484643559105E-2</v>
      </c>
      <c r="K134" s="71">
        <f>LN('R11'!K134/'R11'!K133)</f>
        <v>2.3282897595911681E-3</v>
      </c>
      <c r="L134" s="71">
        <f>LN('R11'!L134/'R11'!L133)</f>
        <v>1.0084119066626226E-2</v>
      </c>
      <c r="M134" s="71">
        <f>LN('R11'!M134/'R11'!M133)</f>
        <v>1.5555869238637566E-2</v>
      </c>
      <c r="N134" s="71">
        <f>LN('R11'!N134/'R11'!N133)</f>
        <v>4.2815904198507948E-2</v>
      </c>
      <c r="O134" s="71">
        <f>LN('R11'!O134/'R11'!O133)</f>
        <v>1.4841738592349272E-2</v>
      </c>
      <c r="P134" s="71">
        <f>LN('R11'!P134/'R11'!P133)</f>
        <v>-1.0828258999265535E-2</v>
      </c>
      <c r="Q134" s="71">
        <f>LN('R11'!Q134/'R11'!Q133)</f>
        <v>1.5540694211708124E-2</v>
      </c>
      <c r="R134" s="71">
        <f>LN('R11'!R134/'R11'!R133)</f>
        <v>6.3811512744953766E-2</v>
      </c>
      <c r="S134" s="71">
        <f>LN('R11'!S134/'R11'!S133)</f>
        <v>-2.5623104887897645E-2</v>
      </c>
      <c r="T134" s="71">
        <f>LN('R11'!T134/'R11'!T133)</f>
        <v>-5.0325083887515769E-2</v>
      </c>
      <c r="U134" s="71">
        <f>LN('R11'!U134/'R11'!U133)</f>
        <v>3.8918164766886608E-2</v>
      </c>
      <c r="V134" s="71">
        <f>LN('R11'!V134/'R11'!V133)</f>
        <v>2.0105104924857113E-2</v>
      </c>
      <c r="W134" s="71">
        <f>LN('R11'!W134/'R11'!W133)</f>
        <v>-9.4441499166912756E-3</v>
      </c>
      <c r="X134" s="71">
        <f>LN('R11'!X134/'R11'!X133)</f>
        <v>2.6521218824478521E-3</v>
      </c>
      <c r="Y134" s="71">
        <f>LN('R11'!Y134/'R11'!Y133)</f>
        <v>1.0214611589018997E-2</v>
      </c>
      <c r="Z134" s="71">
        <f>LN('R11'!Z134/'R11'!Z133)</f>
        <v>4.5261036422795095E-2</v>
      </c>
      <c r="AA134" s="71">
        <f>LN('R11'!AA134/'R11'!AA133)</f>
        <v>8.6368960334255191E-3</v>
      </c>
      <c r="AB134" s="71">
        <f>LN('R11'!AB134/'R11'!AB133)</f>
        <v>-2.1895935222225545E-2</v>
      </c>
      <c r="AC134" s="71">
        <f>LN('R11'!AC134/'R11'!AC133)</f>
        <v>9.153607517348044E-3</v>
      </c>
      <c r="AD134" s="71">
        <f>LN('R11'!AD134/'R11'!AD133)</f>
        <v>6.7024341319765368E-2</v>
      </c>
      <c r="AE134" s="71">
        <f>LN('R11'!AE134/'R11'!AE133)</f>
        <v>-4.0631990387202326E-2</v>
      </c>
      <c r="AF134" s="71">
        <f>LN('R11'!AF134/'R11'!AF133)</f>
        <v>-7.215450749026843E-2</v>
      </c>
      <c r="AG134" s="71">
        <f>LN('R11'!AG134/'R11'!AG133)</f>
        <v>3.9521995175107745E-2</v>
      </c>
      <c r="AH134" s="71">
        <f>LN('R11'!AH134/'R11'!AH133)</f>
        <v>2.1067683070905365E-2</v>
      </c>
      <c r="AI134" s="71">
        <f>LN('R11'!AI134/'R11'!AI133)</f>
        <v>-7.8214829140794175E-3</v>
      </c>
      <c r="AJ134" s="71">
        <f>LN('R11'!AJ134/'R11'!AJ133)</f>
        <v>5.2415202613092628E-3</v>
      </c>
      <c r="AK134" s="71">
        <f>LN('R11'!AK134/'R11'!AK133)</f>
        <v>1.3062561240604266E-2</v>
      </c>
      <c r="AL134" s="71">
        <f>LN('R11'!AL134/'R11'!AL133)</f>
        <v>4.7422737826490848E-2</v>
      </c>
      <c r="AM134" s="71">
        <f>LN('R11'!AM134/'R11'!AM133)</f>
        <v>8.2121575269583184E-3</v>
      </c>
      <c r="AN134" s="71">
        <f>LN('R11'!AN134/'R11'!AN133)</f>
        <v>-2.6521310675707749E-2</v>
      </c>
      <c r="AO134" s="71">
        <f>LN('R11'!AO134/'R11'!AO133)</f>
        <v>8.7899324172962118E-3</v>
      </c>
      <c r="AP134" s="71">
        <f>LN('R11'!AP134/'R11'!AP133)</f>
        <v>6.5856065065122801E-2</v>
      </c>
      <c r="AQ134" s="71">
        <f>LN('R11'!AQ134/'R11'!AQ133)</f>
        <v>-3.9691437356500811E-2</v>
      </c>
      <c r="AR134" s="71">
        <f>LN('R11'!AR134/'R11'!AR133)</f>
        <v>-7.0253137119979353E-2</v>
      </c>
      <c r="AS134" s="71">
        <f>LN('R11'!AS134/'R11'!AS133)</f>
        <v>3.9497091607865062E-2</v>
      </c>
      <c r="AT134" s="71">
        <f>LN('R11'!AT134/'R11'!AT133)</f>
        <v>2.1507055075536935E-2</v>
      </c>
      <c r="AU134" s="71">
        <f>LN('R11'!AU134/'R11'!AU133)</f>
        <v>-6.5287402683412397E-3</v>
      </c>
      <c r="AV134" s="71">
        <f>LN('R11'!AV134/'R11'!AV133)</f>
        <v>7.1805612789547458E-3</v>
      </c>
      <c r="AW134" s="71">
        <f>LN('R11'!AW134/'R11'!AW133)</f>
        <v>1.5089241723165638E-2</v>
      </c>
      <c r="AX134" s="71">
        <f>LN('R11'!AX134/'R11'!AX133)</f>
        <v>4.87114571460871E-2</v>
      </c>
      <c r="AY134" s="71">
        <f>LN('R11'!AY134/'R11'!AY133)</f>
        <v>7.6700465040587251E-3</v>
      </c>
      <c r="AZ134" s="71">
        <f>LN('R11'!AZ134/'R11'!AZ133)</f>
        <v>-3.0731221886940989E-2</v>
      </c>
      <c r="BA134" s="71">
        <f>LN('R11'!BA134/'R11'!BA133)</f>
        <v>8.2853899186747793E-3</v>
      </c>
      <c r="BB134" s="71">
        <f>LN('R11'!BB134/'R11'!BB133)</f>
        <v>6.467239186746325E-2</v>
      </c>
      <c r="BC134" s="71">
        <f>LN('R11'!BC134/'R11'!BC133)</f>
        <v>-3.8515762893837534E-2</v>
      </c>
      <c r="BD134" s="71">
        <f>LN('R11'!BD134/'R11'!BD133)</f>
        <v>-6.8045995920932495E-2</v>
      </c>
      <c r="BE134" s="71">
        <f>LN('R11'!BE134/'R11'!BE133)</f>
        <v>4.0632157489705237E-2</v>
      </c>
      <c r="BF134" s="71">
        <f>LN('R11'!BF134/'R11'!BF133)</f>
        <v>2.2381280499121581E-2</v>
      </c>
      <c r="BG134" s="71">
        <f>LN('R11'!BG134/'R11'!BG133)</f>
        <v>-6.1399303169852914E-3</v>
      </c>
      <c r="BH134" s="71">
        <f>LN('R11'!BH134/'R11'!BH133)</f>
        <v>8.4726174601153677E-3</v>
      </c>
      <c r="BI134" s="71">
        <f>LN('R11'!BI134/'R11'!BI133)</f>
        <v>1.6721162404126251E-2</v>
      </c>
      <c r="BJ134" s="71">
        <f>LN('R11'!BJ134/'R11'!BJ133)</f>
        <v>5.0289415644643815E-2</v>
      </c>
      <c r="BK134" s="71">
        <f>LN('R11'!BK134/'R11'!BK133)</f>
        <v>7.5074296078101194E-3</v>
      </c>
    </row>
    <row r="135" spans="1:63">
      <c r="A135" s="134">
        <v>36720</v>
      </c>
      <c r="B135" s="132"/>
      <c r="C135" s="135">
        <v>34912</v>
      </c>
      <c r="D135" s="71">
        <f>LN('R11'!D135/'R11'!D134)</f>
        <v>4.1385216162854281E-2</v>
      </c>
      <c r="E135" s="71">
        <f>LN('R11'!E135/'R11'!E134)</f>
        <v>3.7387532071620412E-2</v>
      </c>
      <c r="F135" s="71">
        <f>LN('R11'!F135/'R11'!F134)</f>
        <v>0</v>
      </c>
      <c r="G135" s="71">
        <f>LN('R11'!G135/'R11'!G134)</f>
        <v>0</v>
      </c>
      <c r="H135" s="71">
        <f>LN('R11'!H135/'R11'!H134)</f>
        <v>0</v>
      </c>
      <c r="I135" s="71">
        <f>LN('R11'!I135/'R11'!I134)</f>
        <v>0</v>
      </c>
      <c r="J135" s="71">
        <f>LN('R11'!J135/'R11'!J134)</f>
        <v>0</v>
      </c>
      <c r="K135" s="71">
        <f>LN('R11'!K135/'R11'!K134)</f>
        <v>0</v>
      </c>
      <c r="L135" s="71">
        <f>LN('R11'!L135/'R11'!L134)</f>
        <v>0</v>
      </c>
      <c r="M135" s="71">
        <f>LN('R11'!M135/'R11'!M134)</f>
        <v>0</v>
      </c>
      <c r="N135" s="71">
        <f>LN('R11'!N135/'R11'!N134)</f>
        <v>0</v>
      </c>
      <c r="O135" s="71">
        <f>LN('R11'!O135/'R11'!O134)</f>
        <v>0</v>
      </c>
      <c r="P135" s="71">
        <f>LN('R11'!P135/'R11'!P134)</f>
        <v>0</v>
      </c>
      <c r="Q135" s="71">
        <f>LN('R11'!Q135/'R11'!Q134)</f>
        <v>0</v>
      </c>
      <c r="R135" s="71">
        <f>LN('R11'!R135/'R11'!R134)</f>
        <v>0</v>
      </c>
      <c r="S135" s="71">
        <f>LN('R11'!S135/'R11'!S134)</f>
        <v>0</v>
      </c>
      <c r="T135" s="71">
        <f>LN('R11'!T135/'R11'!T134)</f>
        <v>0</v>
      </c>
      <c r="U135" s="71">
        <f>LN('R11'!U135/'R11'!U134)</f>
        <v>0</v>
      </c>
      <c r="V135" s="71">
        <f>LN('R11'!V135/'R11'!V134)</f>
        <v>0</v>
      </c>
      <c r="W135" s="71">
        <f>LN('R11'!W135/'R11'!W134)</f>
        <v>0</v>
      </c>
      <c r="X135" s="71">
        <f>LN('R11'!X135/'R11'!X134)</f>
        <v>0</v>
      </c>
      <c r="Y135" s="71">
        <f>LN('R11'!Y135/'R11'!Y134)</f>
        <v>0</v>
      </c>
      <c r="Z135" s="71">
        <f>LN('R11'!Z135/'R11'!Z134)</f>
        <v>0</v>
      </c>
      <c r="AA135" s="71">
        <f>LN('R11'!AA135/'R11'!AA134)</f>
        <v>0</v>
      </c>
      <c r="AB135" s="71">
        <f>LN('R11'!AB135/'R11'!AB134)</f>
        <v>0</v>
      </c>
      <c r="AC135" s="71">
        <f>LN('R11'!AC135/'R11'!AC134)</f>
        <v>0</v>
      </c>
      <c r="AD135" s="71">
        <f>LN('R11'!AD135/'R11'!AD134)</f>
        <v>0</v>
      </c>
      <c r="AE135" s="71">
        <f>LN('R11'!AE135/'R11'!AE134)</f>
        <v>0</v>
      </c>
      <c r="AF135" s="71">
        <f>LN('R11'!AF135/'R11'!AF134)</f>
        <v>0</v>
      </c>
      <c r="AG135" s="71">
        <f>LN('R11'!AG135/'R11'!AG134)</f>
        <v>0</v>
      </c>
      <c r="AH135" s="71">
        <f>LN('R11'!AH135/'R11'!AH134)</f>
        <v>0</v>
      </c>
      <c r="AI135" s="71">
        <f>LN('R11'!AI135/'R11'!AI134)</f>
        <v>0</v>
      </c>
      <c r="AJ135" s="71">
        <f>LN('R11'!AJ135/'R11'!AJ134)</f>
        <v>0</v>
      </c>
      <c r="AK135" s="71">
        <f>LN('R11'!AK135/'R11'!AK134)</f>
        <v>0</v>
      </c>
      <c r="AL135" s="71">
        <f>LN('R11'!AL135/'R11'!AL134)</f>
        <v>0</v>
      </c>
      <c r="AM135" s="71">
        <f>LN('R11'!AM135/'R11'!AM134)</f>
        <v>0</v>
      </c>
      <c r="AN135" s="71">
        <f>LN('R11'!AN135/'R11'!AN134)</f>
        <v>0</v>
      </c>
      <c r="AO135" s="71">
        <f>LN('R11'!AO135/'R11'!AO134)</f>
        <v>0</v>
      </c>
      <c r="AP135" s="71">
        <f>LN('R11'!AP135/'R11'!AP134)</f>
        <v>0</v>
      </c>
      <c r="AQ135" s="71">
        <f>LN('R11'!AQ135/'R11'!AQ134)</f>
        <v>0</v>
      </c>
      <c r="AR135" s="71">
        <f>LN('R11'!AR135/'R11'!AR134)</f>
        <v>0</v>
      </c>
      <c r="AS135" s="71">
        <f>LN('R11'!AS135/'R11'!AS134)</f>
        <v>0</v>
      </c>
      <c r="AT135" s="71">
        <f>LN('R11'!AT135/'R11'!AT134)</f>
        <v>0</v>
      </c>
      <c r="AU135" s="71">
        <f>LN('R11'!AU135/'R11'!AU134)</f>
        <v>0</v>
      </c>
      <c r="AV135" s="71">
        <f>LN('R11'!AV135/'R11'!AV134)</f>
        <v>0</v>
      </c>
      <c r="AW135" s="71">
        <f>LN('R11'!AW135/'R11'!AW134)</f>
        <v>0</v>
      </c>
      <c r="AX135" s="71">
        <f>LN('R11'!AX135/'R11'!AX134)</f>
        <v>0</v>
      </c>
      <c r="AY135" s="71">
        <f>LN('R11'!AY135/'R11'!AY134)</f>
        <v>0</v>
      </c>
      <c r="AZ135" s="71">
        <f>LN('R11'!AZ135/'R11'!AZ134)</f>
        <v>0</v>
      </c>
      <c r="BA135" s="71">
        <f>LN('R11'!BA135/'R11'!BA134)</f>
        <v>0</v>
      </c>
      <c r="BB135" s="71">
        <f>LN('R11'!BB135/'R11'!BB134)</f>
        <v>0</v>
      </c>
      <c r="BC135" s="71">
        <f>LN('R11'!BC135/'R11'!BC134)</f>
        <v>0</v>
      </c>
      <c r="BD135" s="71">
        <f>LN('R11'!BD135/'R11'!BD134)</f>
        <v>0</v>
      </c>
      <c r="BE135" s="71">
        <f>LN('R11'!BE135/'R11'!BE134)</f>
        <v>0</v>
      </c>
      <c r="BF135" s="71">
        <f>LN('R11'!BF135/'R11'!BF134)</f>
        <v>0</v>
      </c>
      <c r="BG135" s="71">
        <f>LN('R11'!BG135/'R11'!BG134)</f>
        <v>0</v>
      </c>
      <c r="BH135" s="71">
        <f>LN('R11'!BH135/'R11'!BH134)</f>
        <v>0</v>
      </c>
      <c r="BI135" s="71">
        <f>LN('R11'!BI135/'R11'!BI134)</f>
        <v>0</v>
      </c>
      <c r="BJ135" s="71">
        <f>LN('R11'!BJ135/'R11'!BJ134)</f>
        <v>0</v>
      </c>
      <c r="BK135" s="71">
        <f>LN('R11'!BK135/'R11'!BK134)</f>
        <v>0</v>
      </c>
    </row>
    <row r="136" spans="1:63">
      <c r="A136" s="134">
        <v>36721</v>
      </c>
      <c r="B136" s="132"/>
      <c r="C136" s="135">
        <v>34912</v>
      </c>
      <c r="D136" s="71">
        <f>LN('R11'!D136/'R11'!D135)</f>
        <v>-3.4367643504207769E-2</v>
      </c>
      <c r="E136" s="71">
        <f>LN('R11'!E136/'R11'!E135)</f>
        <v>0</v>
      </c>
      <c r="F136" s="71">
        <f>LN('R11'!F136/'R11'!F135)</f>
        <v>0</v>
      </c>
      <c r="G136" s="71">
        <f>LN('R11'!G136/'R11'!G135)</f>
        <v>0</v>
      </c>
      <c r="H136" s="71">
        <f>LN('R11'!H136/'R11'!H135)</f>
        <v>0</v>
      </c>
      <c r="I136" s="71">
        <f>LN('R11'!I136/'R11'!I135)</f>
        <v>0</v>
      </c>
      <c r="J136" s="71">
        <f>LN('R11'!J136/'R11'!J135)</f>
        <v>0</v>
      </c>
      <c r="K136" s="71">
        <f>LN('R11'!K136/'R11'!K135)</f>
        <v>0</v>
      </c>
      <c r="L136" s="71">
        <f>LN('R11'!L136/'R11'!L135)</f>
        <v>0</v>
      </c>
      <c r="M136" s="71">
        <f>LN('R11'!M136/'R11'!M135)</f>
        <v>0</v>
      </c>
      <c r="N136" s="71">
        <f>LN('R11'!N136/'R11'!N135)</f>
        <v>0</v>
      </c>
      <c r="O136" s="71">
        <f>LN('R11'!O136/'R11'!O135)</f>
        <v>0</v>
      </c>
      <c r="P136" s="71">
        <f>LN('R11'!P136/'R11'!P135)</f>
        <v>8.0321716972642527E-3</v>
      </c>
      <c r="Q136" s="71">
        <f>LN('R11'!Q136/'R11'!Q135)</f>
        <v>0</v>
      </c>
      <c r="R136" s="71">
        <f>LN('R11'!R136/'R11'!R135)</f>
        <v>0</v>
      </c>
      <c r="S136" s="71">
        <f>LN('R11'!S136/'R11'!S135)</f>
        <v>7.6045993852192125E-3</v>
      </c>
      <c r="T136" s="71">
        <f>LN('R11'!T136/'R11'!T135)</f>
        <v>1.600034134644112E-2</v>
      </c>
      <c r="U136" s="71">
        <f>LN('R11'!U136/'R11'!U135)</f>
        <v>0</v>
      </c>
      <c r="V136" s="71">
        <f>LN('R11'!V136/'R11'!V135)</f>
        <v>0</v>
      </c>
      <c r="W136" s="71">
        <f>LN('R11'!W136/'R11'!W135)</f>
        <v>0</v>
      </c>
      <c r="X136" s="71">
        <f>LN('R11'!X136/'R11'!X135)</f>
        <v>0</v>
      </c>
      <c r="Y136" s="71">
        <f>LN('R11'!Y136/'R11'!Y135)</f>
        <v>0</v>
      </c>
      <c r="Z136" s="71">
        <f>LN('R11'!Z136/'R11'!Z135)</f>
        <v>0</v>
      </c>
      <c r="AA136" s="71">
        <f>LN('R11'!AA136/'R11'!AA135)</f>
        <v>0</v>
      </c>
      <c r="AB136" s="71">
        <f>LN('R11'!AB136/'R11'!AB135)</f>
        <v>9.8562524960374813E-3</v>
      </c>
      <c r="AC136" s="71">
        <f>LN('R11'!AC136/'R11'!AC135)</f>
        <v>0</v>
      </c>
      <c r="AD136" s="71">
        <f>LN('R11'!AD136/'R11'!AD135)</f>
        <v>0</v>
      </c>
      <c r="AE136" s="71">
        <f>LN('R11'!AE136/'R11'!AE135)</f>
        <v>9.4205839371512209E-3</v>
      </c>
      <c r="AF136" s="71">
        <f>LN('R11'!AF136/'R11'!AF135)</f>
        <v>2.0070654259873411E-2</v>
      </c>
      <c r="AG136" s="71">
        <f>LN('R11'!AG136/'R11'!AG135)</f>
        <v>0</v>
      </c>
      <c r="AH136" s="71">
        <f>LN('R11'!AH136/'R11'!AH135)</f>
        <v>0</v>
      </c>
      <c r="AI136" s="71">
        <f>LN('R11'!AI136/'R11'!AI135)</f>
        <v>0</v>
      </c>
      <c r="AJ136" s="71">
        <f>LN('R11'!AJ136/'R11'!AJ135)</f>
        <v>0</v>
      </c>
      <c r="AK136" s="71">
        <f>LN('R11'!AK136/'R11'!AK135)</f>
        <v>0</v>
      </c>
      <c r="AL136" s="71">
        <f>LN('R11'!AL136/'R11'!AL135)</f>
        <v>0</v>
      </c>
      <c r="AM136" s="71">
        <f>LN('R11'!AM136/'R11'!AM135)</f>
        <v>0</v>
      </c>
      <c r="AN136" s="71">
        <f>LN('R11'!AN136/'R11'!AN135)</f>
        <v>1.1251202350371961E-2</v>
      </c>
      <c r="AO136" s="71">
        <f>LN('R11'!AO136/'R11'!AO135)</f>
        <v>0</v>
      </c>
      <c r="AP136" s="71">
        <f>LN('R11'!AP136/'R11'!AP135)</f>
        <v>0</v>
      </c>
      <c r="AQ136" s="71">
        <f>LN('R11'!AQ136/'R11'!AQ135)</f>
        <v>9.158792078799282E-3</v>
      </c>
      <c r="AR136" s="71">
        <f>LN('R11'!AR136/'R11'!AR135)</f>
        <v>1.94775686113406E-2</v>
      </c>
      <c r="AS136" s="71">
        <f>LN('R11'!AS136/'R11'!AS135)</f>
        <v>0</v>
      </c>
      <c r="AT136" s="71">
        <f>LN('R11'!AT136/'R11'!AT135)</f>
        <v>0</v>
      </c>
      <c r="AU136" s="71">
        <f>LN('R11'!AU136/'R11'!AU135)</f>
        <v>0</v>
      </c>
      <c r="AV136" s="71">
        <f>LN('R11'!AV136/'R11'!AV135)</f>
        <v>0</v>
      </c>
      <c r="AW136" s="71">
        <f>LN('R11'!AW136/'R11'!AW135)</f>
        <v>0</v>
      </c>
      <c r="AX136" s="71">
        <f>LN('R11'!AX136/'R11'!AX135)</f>
        <v>0</v>
      </c>
      <c r="AY136" s="71">
        <f>LN('R11'!AY136/'R11'!AY135)</f>
        <v>0</v>
      </c>
      <c r="AZ136" s="71">
        <f>LN('R11'!AZ136/'R11'!AZ135)</f>
        <v>1.2487335620277288E-2</v>
      </c>
      <c r="BA136" s="71">
        <f>LN('R11'!BA136/'R11'!BA135)</f>
        <v>0</v>
      </c>
      <c r="BB136" s="71">
        <f>LN('R11'!BB136/'R11'!BB135)</f>
        <v>0</v>
      </c>
      <c r="BC136" s="71">
        <f>LN('R11'!BC136/'R11'!BC135)</f>
        <v>8.8778264083700844E-3</v>
      </c>
      <c r="BD136" s="71">
        <f>LN('R11'!BD136/'R11'!BD135)</f>
        <v>1.8843431046138327E-2</v>
      </c>
      <c r="BE136" s="71">
        <f>LN('R11'!BE136/'R11'!BE135)</f>
        <v>0</v>
      </c>
      <c r="BF136" s="71">
        <f>LN('R11'!BF136/'R11'!BF135)</f>
        <v>0</v>
      </c>
      <c r="BG136" s="71">
        <f>LN('R11'!BG136/'R11'!BG135)</f>
        <v>0</v>
      </c>
      <c r="BH136" s="71">
        <f>LN('R11'!BH136/'R11'!BH135)</f>
        <v>0</v>
      </c>
      <c r="BI136" s="71">
        <f>LN('R11'!BI136/'R11'!BI135)</f>
        <v>0</v>
      </c>
      <c r="BJ136" s="71">
        <f>LN('R11'!BJ136/'R11'!BJ135)</f>
        <v>0</v>
      </c>
      <c r="BK136" s="71">
        <f>LN('R11'!BK136/'R11'!BK135)</f>
        <v>0</v>
      </c>
    </row>
    <row r="137" spans="1:63">
      <c r="A137" s="134">
        <v>36724</v>
      </c>
      <c r="B137" s="132"/>
      <c r="C137" s="135">
        <v>34912</v>
      </c>
      <c r="D137" s="71">
        <f>LN('R11'!D137/'R11'!D136)</f>
        <v>4.7790663836348481E-2</v>
      </c>
      <c r="E137" s="71">
        <f>LN('R11'!E137/'R11'!E136)</f>
        <v>9.1324835632724723E-3</v>
      </c>
      <c r="F137" s="71">
        <f>LN('R11'!F137/'R11'!F136)</f>
        <v>2.1319928111732247E-2</v>
      </c>
      <c r="G137" s="71">
        <f>LN('R11'!G137/'R11'!G136)</f>
        <v>3.0305349495329058E-2</v>
      </c>
      <c r="H137" s="71">
        <f>LN('R11'!H137/'R11'!H136)</f>
        <v>3.1344387736351238E-2</v>
      </c>
      <c r="I137" s="71">
        <f>LN('R11'!I137/'R11'!I136)</f>
        <v>4.0120414899608541E-3</v>
      </c>
      <c r="J137" s="71">
        <f>LN('R11'!J137/'R11'!J136)</f>
        <v>4.2462908814512243E-3</v>
      </c>
      <c r="K137" s="71">
        <f>LN('R11'!K137/'R11'!K136)</f>
        <v>4.6403795565023009E-3</v>
      </c>
      <c r="L137" s="71">
        <f>LN('R11'!L137/'R11'!L136)</f>
        <v>4.4493955495416458E-3</v>
      </c>
      <c r="M137" s="71">
        <f>LN('R11'!M137/'R11'!M136)</f>
        <v>4.4004471448216712E-3</v>
      </c>
      <c r="N137" s="71">
        <f>LN('R11'!N137/'R11'!N136)</f>
        <v>2.6160904390512881E-3</v>
      </c>
      <c r="O137" s="71">
        <f>LN('R11'!O137/'R11'!O136)</f>
        <v>8.8889474172459942E-3</v>
      </c>
      <c r="P137" s="71">
        <f>LN('R11'!P137/'R11'!P136)</f>
        <v>0</v>
      </c>
      <c r="Q137" s="71">
        <f>LN('R11'!Q137/'R11'!Q136)</f>
        <v>0</v>
      </c>
      <c r="R137" s="71">
        <f>LN('R11'!R137/'R11'!R136)</f>
        <v>3.5718082602079246E-2</v>
      </c>
      <c r="S137" s="71">
        <f>LN('R11'!S137/'R11'!S136)</f>
        <v>8.7011376989629699E-2</v>
      </c>
      <c r="T137" s="71">
        <f>LN('R11'!T137/'R11'!T136)</f>
        <v>9.0971778205726786E-2</v>
      </c>
      <c r="U137" s="71">
        <f>LN('R11'!U137/'R11'!U136)</f>
        <v>5.2407258387638369E-3</v>
      </c>
      <c r="V137" s="71">
        <f>LN('R11'!V137/'R11'!V136)</f>
        <v>5.6476999926828291E-3</v>
      </c>
      <c r="W137" s="71">
        <f>LN('R11'!W137/'R11'!W136)</f>
        <v>6.3668650179737434E-3</v>
      </c>
      <c r="X137" s="71">
        <f>LN('R11'!X137/'R11'!X136)</f>
        <v>6.1171751892439641E-3</v>
      </c>
      <c r="Y137" s="71">
        <f>LN('R11'!Y137/'R11'!Y136)</f>
        <v>6.0250344284478409E-3</v>
      </c>
      <c r="Z137" s="71">
        <f>LN('R11'!Z137/'R11'!Z136)</f>
        <v>3.1155132837240398E-3</v>
      </c>
      <c r="AA137" s="71">
        <f>LN('R11'!AA137/'R11'!AA136)</f>
        <v>1.1178388916810743E-2</v>
      </c>
      <c r="AB137" s="71">
        <f>LN('R11'!AB137/'R11'!AB136)</f>
        <v>0</v>
      </c>
      <c r="AC137" s="71">
        <f>LN('R11'!AC137/'R11'!AC136)</f>
        <v>0</v>
      </c>
      <c r="AD137" s="71">
        <f>LN('R11'!AD137/'R11'!AD136)</f>
        <v>4.0277011837973817E-2</v>
      </c>
      <c r="AE137" s="71">
        <f>LN('R11'!AE137/'R11'!AE136)</f>
        <v>0.10662428866881554</v>
      </c>
      <c r="AF137" s="71">
        <f>LN('R11'!AF137/'R11'!AF136)</f>
        <v>0.11263512051710665</v>
      </c>
      <c r="AG137" s="71">
        <f>LN('R11'!AG137/'R11'!AG136)</f>
        <v>5.1562110510887556E-3</v>
      </c>
      <c r="AH137" s="71">
        <f>LN('R11'!AH137/'R11'!AH136)</f>
        <v>5.5496720975798611E-3</v>
      </c>
      <c r="AI137" s="71">
        <f>LN('R11'!AI137/'R11'!AI136)</f>
        <v>6.2425569841986295E-3</v>
      </c>
      <c r="AJ137" s="71">
        <f>LN('R11'!AJ137/'R11'!AJ136)</f>
        <v>6.3448820739814846E-3</v>
      </c>
      <c r="AK137" s="71">
        <f>LN('R11'!AK137/'R11'!AK136)</f>
        <v>6.2458094359840958E-3</v>
      </c>
      <c r="AL137" s="71">
        <f>LN('R11'!AL137/'R11'!AL136)</f>
        <v>3.1735190759035335E-3</v>
      </c>
      <c r="AM137" s="71">
        <f>LN('R11'!AM137/'R11'!AM136)</f>
        <v>1.3007412071807521E-2</v>
      </c>
      <c r="AN137" s="71">
        <f>LN('R11'!AN137/'R11'!AN136)</f>
        <v>0</v>
      </c>
      <c r="AO137" s="71">
        <f>LN('R11'!AO137/'R11'!AO136)</f>
        <v>0</v>
      </c>
      <c r="AP137" s="71">
        <f>LN('R11'!AP137/'R11'!AP136)</f>
        <v>3.9670925623548701E-2</v>
      </c>
      <c r="AQ137" s="71">
        <f>LN('R11'!AQ137/'R11'!AQ136)</f>
        <v>0.10382269724907459</v>
      </c>
      <c r="AR137" s="71">
        <f>LN('R11'!AR137/'R11'!AR136)</f>
        <v>0.10951305620935237</v>
      </c>
      <c r="AS137" s="71">
        <f>LN('R11'!AS137/'R11'!AS136)</f>
        <v>5.0343487226998116E-3</v>
      </c>
      <c r="AT137" s="71">
        <f>LN('R11'!AT137/'R11'!AT136)</f>
        <v>5.4087560809566804E-3</v>
      </c>
      <c r="AU137" s="71">
        <f>LN('R11'!AU137/'R11'!AU136)</f>
        <v>6.0648205779904145E-3</v>
      </c>
      <c r="AV137" s="71">
        <f>LN('R11'!AV137/'R11'!AV136)</f>
        <v>6.4293815280393237E-3</v>
      </c>
      <c r="AW137" s="71">
        <f>LN('R11'!AW137/'R11'!AW136)</f>
        <v>6.3276736136074962E-3</v>
      </c>
      <c r="AX137" s="71">
        <f>LN('R11'!AX137/'R11'!AX136)</f>
        <v>3.194518459940249E-3</v>
      </c>
      <c r="AY137" s="71">
        <f>LN('R11'!AY137/'R11'!AY136)</f>
        <v>1.4688396505666116E-2</v>
      </c>
      <c r="AZ137" s="71">
        <f>LN('R11'!AZ137/'R11'!AZ136)</f>
        <v>0</v>
      </c>
      <c r="BA137" s="71">
        <f>LN('R11'!BA137/'R11'!BA136)</f>
        <v>0</v>
      </c>
      <c r="BB137" s="71">
        <f>LN('R11'!BB137/'R11'!BB136)</f>
        <v>3.9002525470825174E-2</v>
      </c>
      <c r="BC137" s="71">
        <f>LN('R11'!BC137/'R11'!BC136)</f>
        <v>0.10080633768812705</v>
      </c>
      <c r="BD137" s="71">
        <f>LN('R11'!BD137/'R11'!BD136)</f>
        <v>0.10616201329454648</v>
      </c>
      <c r="BE137" s="71">
        <f>LN('R11'!BE137/'R11'!BE136)</f>
        <v>5.1194114250836028E-3</v>
      </c>
      <c r="BF137" s="71">
        <f>LN('R11'!BF137/'R11'!BF136)</f>
        <v>5.5070651545660147E-3</v>
      </c>
      <c r="BG137" s="71">
        <f>LN('R11'!BG137/'R11'!BG136)</f>
        <v>6.1886983962974769E-3</v>
      </c>
      <c r="BH137" s="71">
        <f>LN('R11'!BH137/'R11'!BH136)</f>
        <v>6.71715990305005E-3</v>
      </c>
      <c r="BI137" s="71">
        <f>LN('R11'!BI137/'R11'!BI136)</f>
        <v>6.606221871151903E-3</v>
      </c>
      <c r="BJ137" s="71">
        <f>LN('R11'!BJ137/'R11'!BJ136)</f>
        <v>3.2639980713561928E-3</v>
      </c>
      <c r="BK137" s="71">
        <f>LN('R11'!BK137/'R11'!BK136)</f>
        <v>1.5989360518602381E-2</v>
      </c>
    </row>
    <row r="138" spans="1:63">
      <c r="A138" s="134">
        <v>36725</v>
      </c>
      <c r="B138" s="132"/>
      <c r="C138" s="135">
        <v>34912</v>
      </c>
      <c r="D138" s="71">
        <f>LN('R11'!D138/'R11'!D137)</f>
        <v>0</v>
      </c>
      <c r="E138" s="71">
        <f>LN('R11'!E138/'R11'!E137)</f>
        <v>0</v>
      </c>
      <c r="F138" s="71">
        <f>LN('R11'!F138/'R11'!F137)</f>
        <v>-1.9974032888377163E-2</v>
      </c>
      <c r="G138" s="71">
        <f>LN('R11'!G138/'R11'!G137)</f>
        <v>-2.8384119317435126E-2</v>
      </c>
      <c r="H138" s="71">
        <f>LN('R11'!H138/'R11'!H137)</f>
        <v>-2.9356315510965021E-2</v>
      </c>
      <c r="I138" s="71">
        <f>LN('R11'!I138/'R11'!I137)</f>
        <v>0</v>
      </c>
      <c r="J138" s="71">
        <f>LN('R11'!J138/'R11'!J137)</f>
        <v>0</v>
      </c>
      <c r="K138" s="71">
        <f>LN('R11'!K138/'R11'!K137)</f>
        <v>0</v>
      </c>
      <c r="L138" s="71">
        <f>LN('R11'!L138/'R11'!L137)</f>
        <v>0</v>
      </c>
      <c r="M138" s="71">
        <f>LN('R11'!M138/'R11'!M137)</f>
        <v>0</v>
      </c>
      <c r="N138" s="71">
        <f>LN('R11'!N138/'R11'!N137)</f>
        <v>0</v>
      </c>
      <c r="O138" s="71">
        <f>LN('R11'!O138/'R11'!O137)</f>
        <v>4.4238001163816198E-4</v>
      </c>
      <c r="P138" s="71">
        <f>LN('R11'!P138/'R11'!P137)</f>
        <v>3.9992002132689132E-4</v>
      </c>
      <c r="Q138" s="71">
        <f>LN('R11'!Q138/'R11'!Q137)</f>
        <v>4.6718057378552445E-4</v>
      </c>
      <c r="R138" s="71">
        <f>LN('R11'!R138/'R11'!R137)</f>
        <v>0</v>
      </c>
      <c r="S138" s="71">
        <f>LN('R11'!S138/'R11'!S137)</f>
        <v>0</v>
      </c>
      <c r="T138" s="71">
        <f>LN('R11'!T138/'R11'!T137)</f>
        <v>0</v>
      </c>
      <c r="U138" s="71">
        <f>LN('R11'!U138/'R11'!U137)</f>
        <v>8.813210447494774E-3</v>
      </c>
      <c r="V138" s="71">
        <f>LN('R11'!V138/'R11'!V137)</f>
        <v>9.4924497232319691E-3</v>
      </c>
      <c r="W138" s="71">
        <f>LN('R11'!W138/'R11'!W137)</f>
        <v>1.0690933688785162E-2</v>
      </c>
      <c r="X138" s="71">
        <f>LN('R11'!X138/'R11'!X137)</f>
        <v>2.5865347191186957E-4</v>
      </c>
      <c r="Y138" s="71">
        <f>LN('R11'!Y138/'R11'!Y137)</f>
        <v>2.5476968968575974E-4</v>
      </c>
      <c r="Z138" s="71">
        <f>LN('R11'!Z138/'R11'!Z137)</f>
        <v>1.3193979919517236E-4</v>
      </c>
      <c r="AA138" s="71">
        <f>LN('R11'!AA138/'R11'!AA137)</f>
        <v>-6.6552578822257676E-4</v>
      </c>
      <c r="AB138" s="71">
        <f>LN('R11'!AB138/'R11'!AB137)</f>
        <v>-5.8717444945320489E-4</v>
      </c>
      <c r="AC138" s="71">
        <f>LN('R11'!AC138/'R11'!AC137)</f>
        <v>-7.1310337250927959E-4</v>
      </c>
      <c r="AD138" s="71">
        <f>LN('R11'!AD138/'R11'!AD137)</f>
        <v>-9.0517917256094718E-3</v>
      </c>
      <c r="AE138" s="71">
        <f>LN('R11'!AE138/'R11'!AE137)</f>
        <v>-1.5509968805168453E-2</v>
      </c>
      <c r="AF138" s="71">
        <f>LN('R11'!AF138/'R11'!AF137)</f>
        <v>-1.6342842303769565E-2</v>
      </c>
      <c r="AG138" s="71">
        <f>LN('R11'!AG138/'R11'!AG137)</f>
        <v>-3.8615935746120472E-3</v>
      </c>
      <c r="AH138" s="71">
        <f>LN('R11'!AH138/'R11'!AH137)</f>
        <v>-4.1560593267180989E-3</v>
      </c>
      <c r="AI138" s="71">
        <f>LN('R11'!AI138/'R11'!AI137)</f>
        <v>-4.6745426264040452E-3</v>
      </c>
      <c r="AJ138" s="71">
        <f>LN('R11'!AJ138/'R11'!AJ137)</f>
        <v>-2.6220618952740506E-2</v>
      </c>
      <c r="AK138" s="71">
        <f>LN('R11'!AK138/'R11'!AK137)</f>
        <v>-2.5807159891229246E-2</v>
      </c>
      <c r="AL138" s="71">
        <f>LN('R11'!AL138/'R11'!AL137)</f>
        <v>-1.3049621580330576E-2</v>
      </c>
      <c r="AM138" s="71">
        <f>LN('R11'!AM138/'R11'!AM137)</f>
        <v>-2.5787094957675678E-2</v>
      </c>
      <c r="AN138" s="71">
        <f>LN('R11'!AN138/'R11'!AN137)</f>
        <v>-2.2286088611065215E-2</v>
      </c>
      <c r="AO138" s="71">
        <f>LN('R11'!AO138/'R11'!AO137)</f>
        <v>-2.7985278771538256E-2</v>
      </c>
      <c r="AP138" s="71">
        <f>LN('R11'!AP138/'R11'!AP137)</f>
        <v>-2.3606598105282171E-2</v>
      </c>
      <c r="AQ138" s="71">
        <f>LN('R11'!AQ138/'R11'!AQ137)</f>
        <v>-4.0233666775230714E-2</v>
      </c>
      <c r="AR138" s="71">
        <f>LN('R11'!AR138/'R11'!AR137)</f>
        <v>-4.2365193368906824E-2</v>
      </c>
      <c r="AS138" s="71">
        <f>LN('R11'!AS138/'R11'!AS137)</f>
        <v>-1.385517853392886E-2</v>
      </c>
      <c r="AT138" s="71">
        <f>LN('R11'!AT138/'R11'!AT137)</f>
        <v>-1.4890499810607978E-2</v>
      </c>
      <c r="AU138" s="71">
        <f>LN('R11'!AU138/'R11'!AU137)</f>
        <v>-1.6706319071705951E-2</v>
      </c>
      <c r="AV138" s="71">
        <f>LN('R11'!AV138/'R11'!AV137)</f>
        <v>-4.7902504258226133E-2</v>
      </c>
      <c r="AW138" s="71">
        <f>LN('R11'!AW138/'R11'!AW137)</f>
        <v>-4.7129032545905357E-2</v>
      </c>
      <c r="AX138" s="71">
        <f>LN('R11'!AX138/'R11'!AX137)</f>
        <v>-2.3552677576138308E-2</v>
      </c>
      <c r="AY138" s="71">
        <f>LN('R11'!AY138/'R11'!AY137)</f>
        <v>-4.918429994514939E-2</v>
      </c>
      <c r="AZ138" s="71">
        <f>LN('R11'!AZ138/'R11'!AZ137)</f>
        <v>-4.1704885160198511E-2</v>
      </c>
      <c r="BA138" s="71">
        <f>LN('R11'!BA138/'R11'!BA137)</f>
        <v>-5.402940030889649E-2</v>
      </c>
      <c r="BB138" s="71">
        <f>LN('R11'!BB138/'R11'!BB137)</f>
        <v>-3.6343291871298512E-2</v>
      </c>
      <c r="BC138" s="71">
        <f>LN('R11'!BC138/'R11'!BC137)</f>
        <v>-6.1501019811139264E-2</v>
      </c>
      <c r="BD138" s="71">
        <f>LN('R11'!BD138/'R11'!BD137)</f>
        <v>-6.4700580955655521E-2</v>
      </c>
      <c r="BE138" s="71">
        <f>LN('R11'!BE138/'R11'!BE137)</f>
        <v>-3.2373795726389348E-2</v>
      </c>
      <c r="BF138" s="71">
        <f>LN('R11'!BF138/'R11'!BF137)</f>
        <v>-3.4861565493105776E-2</v>
      </c>
      <c r="BG138" s="71">
        <f>LN('R11'!BG138/'R11'!BG137)</f>
        <v>-3.9248664306383844E-2</v>
      </c>
      <c r="BH138" s="71">
        <f>LN('R11'!BH138/'R11'!BH137)</f>
        <v>-7.5511920389708817E-2</v>
      </c>
      <c r="BI138" s="71">
        <f>LN('R11'!BI138/'R11'!BI137)</f>
        <v>-7.4221607277914922E-2</v>
      </c>
      <c r="BJ138" s="71">
        <f>LN('R11'!BJ138/'R11'!BJ137)</f>
        <v>-3.6044446186957957E-2</v>
      </c>
      <c r="BK138" s="71">
        <f>LN('R11'!BK138/'R11'!BK137)</f>
        <v>-7.0448263887115781E-2</v>
      </c>
    </row>
    <row r="139" spans="1:63">
      <c r="A139" s="134">
        <v>36726</v>
      </c>
      <c r="B139" s="132"/>
      <c r="C139" s="135">
        <v>34912</v>
      </c>
      <c r="D139" s="71">
        <f>LN('R11'!D139/'R11'!D138)</f>
        <v>3.278982282299097E-2</v>
      </c>
      <c r="E139" s="71">
        <f>LN('R11'!E139/'R11'!E138)</f>
        <v>9.0498355199178562E-3</v>
      </c>
      <c r="F139" s="71">
        <f>LN('R11'!F139/'R11'!F138)</f>
        <v>-3.3681406041228771E-3</v>
      </c>
      <c r="G139" s="71">
        <f>LN('R11'!G139/'R11'!G138)</f>
        <v>-4.8100140837849205E-3</v>
      </c>
      <c r="H139" s="71">
        <f>LN('R11'!H139/'R11'!H138)</f>
        <v>-4.9776110737521318E-3</v>
      </c>
      <c r="I139" s="71">
        <f>LN('R11'!I139/'R11'!I138)</f>
        <v>0</v>
      </c>
      <c r="J139" s="71">
        <f>LN('R11'!J139/'R11'!J138)</f>
        <v>0</v>
      </c>
      <c r="K139" s="71">
        <f>LN('R11'!K139/'R11'!K138)</f>
        <v>0</v>
      </c>
      <c r="L139" s="71">
        <f>LN('R11'!L139/'R11'!L138)</f>
        <v>0</v>
      </c>
      <c r="M139" s="71">
        <f>LN('R11'!M139/'R11'!M138)</f>
        <v>0</v>
      </c>
      <c r="N139" s="71">
        <f>LN('R11'!N139/'R11'!N138)</f>
        <v>0</v>
      </c>
      <c r="O139" s="71">
        <f>LN('R11'!O139/'R11'!O138)</f>
        <v>2.2089693099816778E-3</v>
      </c>
      <c r="P139" s="71">
        <f>LN('R11'!P139/'R11'!P138)</f>
        <v>1.9972045783946141E-3</v>
      </c>
      <c r="Q139" s="71">
        <f>LN('R11'!Q139/'R11'!Q138)</f>
        <v>2.3326346009608788E-3</v>
      </c>
      <c r="R139" s="71">
        <f>LN('R11'!R139/'R11'!R138)</f>
        <v>0</v>
      </c>
      <c r="S139" s="71">
        <f>LN('R11'!S139/'R11'!S138)</f>
        <v>0</v>
      </c>
      <c r="T139" s="71">
        <f>LN('R11'!T139/'R11'!T138)</f>
        <v>0</v>
      </c>
      <c r="U139" s="71">
        <f>LN('R11'!U139/'R11'!U138)</f>
        <v>-8.3948741905819236E-3</v>
      </c>
      <c r="V139" s="71">
        <f>LN('R11'!V139/'R11'!V138)</f>
        <v>-9.0417260616504069E-3</v>
      </c>
      <c r="W139" s="71">
        <f>LN('R11'!W139/'R11'!W138)</f>
        <v>-1.0183012942660752E-2</v>
      </c>
      <c r="X139" s="71">
        <f>LN('R11'!X139/'R11'!X138)</f>
        <v>-1.4284209834872634E-2</v>
      </c>
      <c r="Y139" s="71">
        <f>LN('R11'!Y139/'R11'!Y138)</f>
        <v>-1.406823854320792E-2</v>
      </c>
      <c r="Z139" s="71">
        <f>LN('R11'!Z139/'R11'!Z138)</f>
        <v>-7.2613771079730023E-3</v>
      </c>
      <c r="AA139" s="71">
        <f>LN('R11'!AA139/'R11'!AA138)</f>
        <v>-2.3989741233447069E-2</v>
      </c>
      <c r="AB139" s="71">
        <f>LN('R11'!AB139/'R11'!AB138)</f>
        <v>-2.1134552916882772E-2</v>
      </c>
      <c r="AC139" s="71">
        <f>LN('R11'!AC139/'R11'!AC138)</f>
        <v>-2.5727601844551584E-2</v>
      </c>
      <c r="AD139" s="71">
        <f>LN('R11'!AD139/'R11'!AD138)</f>
        <v>-1.7011582072358894E-2</v>
      </c>
      <c r="AE139" s="71">
        <f>LN('R11'!AE139/'R11'!AE138)</f>
        <v>-2.9424653398648016E-2</v>
      </c>
      <c r="AF139" s="71">
        <f>LN('R11'!AF139/'R11'!AF138)</f>
        <v>-3.1042660358735909E-2</v>
      </c>
      <c r="AG139" s="71">
        <f>LN('R11'!AG139/'R11'!AG138)</f>
        <v>-1.2837201224630918E-2</v>
      </c>
      <c r="AH139" s="71">
        <f>LN('R11'!AH139/'R11'!AH138)</f>
        <v>-1.3824948406752857E-2</v>
      </c>
      <c r="AI139" s="71">
        <f>LN('R11'!AI139/'R11'!AI138)</f>
        <v>-1.5567216933707259E-2</v>
      </c>
      <c r="AJ139" s="71">
        <f>LN('R11'!AJ139/'R11'!AJ138)</f>
        <v>-2.6958106794021761E-2</v>
      </c>
      <c r="AK139" s="71">
        <f>LN('R11'!AK139/'R11'!AK138)</f>
        <v>-2.6521748985259053E-2</v>
      </c>
      <c r="AL139" s="71">
        <f>LN('R11'!AL139/'R11'!AL138)</f>
        <v>-1.3237487042136325E-2</v>
      </c>
      <c r="AM139" s="71">
        <f>LN('R11'!AM139/'R11'!AM138)</f>
        <v>-7.1440461769175581E-2</v>
      </c>
      <c r="AN139" s="71">
        <f>LN('R11'!AN139/'R11'!AN138)</f>
        <v>-6.1325379489475418E-2</v>
      </c>
      <c r="AO139" s="71">
        <f>LN('R11'!AO139/'R11'!AO138)</f>
        <v>-7.7862457944681385E-2</v>
      </c>
      <c r="AP139" s="71">
        <f>LN('R11'!AP139/'R11'!AP138)</f>
        <v>-2.2946114802085773E-2</v>
      </c>
      <c r="AQ139" s="71">
        <f>LN('R11'!AQ139/'R11'!AQ138)</f>
        <v>-3.9767540966799256E-2</v>
      </c>
      <c r="AR139" s="71">
        <f>LN('R11'!AR139/'R11'!AR138)</f>
        <v>-4.1965103738904219E-2</v>
      </c>
      <c r="AS139" s="71">
        <f>LN('R11'!AS139/'R11'!AS138)</f>
        <v>-3.604967615823977E-3</v>
      </c>
      <c r="AT139" s="71">
        <f>LN('R11'!AT139/'R11'!AT138)</f>
        <v>-3.8768846694751612E-3</v>
      </c>
      <c r="AU139" s="71">
        <f>LN('R11'!AU139/'R11'!AU138)</f>
        <v>-4.3546513642105525E-3</v>
      </c>
      <c r="AV139" s="71">
        <f>LN('R11'!AV139/'R11'!AV138)</f>
        <v>-1.7548555394079221E-2</v>
      </c>
      <c r="AW139" s="71">
        <f>LN('R11'!AW139/'R11'!AW138)</f>
        <v>-1.7255956506800098E-2</v>
      </c>
      <c r="AX139" s="71">
        <f>LN('R11'!AX139/'R11'!AX138)</f>
        <v>-8.4847793664741458E-3</v>
      </c>
      <c r="AY139" s="71">
        <f>LN('R11'!AY139/'R11'!AY138)</f>
        <v>-9.5985040780177874E-2</v>
      </c>
      <c r="AZ139" s="71">
        <f>LN('R11'!AZ139/'R11'!AZ138)</f>
        <v>-8.0464990881952234E-2</v>
      </c>
      <c r="BA139" s="71">
        <f>LN('R11'!BA139/'R11'!BA138)</f>
        <v>-0.10623215664672458</v>
      </c>
      <c r="BB139" s="71">
        <f>LN('R11'!BB139/'R11'!BB138)</f>
        <v>-2.2497074821217752E-2</v>
      </c>
      <c r="BC139" s="71">
        <f>LN('R11'!BC139/'R11'!BC138)</f>
        <v>-3.8871295417915751E-2</v>
      </c>
      <c r="BD139" s="71">
        <f>LN('R11'!BD139/'R11'!BD138)</f>
        <v>-4.1003109752622384E-2</v>
      </c>
      <c r="BE139" s="71">
        <f>LN('R11'!BE139/'R11'!BE138)</f>
        <v>-4.2279548275931961E-4</v>
      </c>
      <c r="BF139" s="71">
        <f>LN('R11'!BF139/'R11'!BF138)</f>
        <v>-4.5586266084175249E-4</v>
      </c>
      <c r="BG139" s="71">
        <f>LN('R11'!BG139/'R11'!BG138)</f>
        <v>-5.143790267762542E-4</v>
      </c>
      <c r="BH139" s="71">
        <f>LN('R11'!BH139/'R11'!BH138)</f>
        <v>-1.4126505649013479E-2</v>
      </c>
      <c r="BI139" s="71">
        <f>LN('R11'!BI139/'R11'!BI138)</f>
        <v>-1.3874305934750785E-2</v>
      </c>
      <c r="BJ139" s="71">
        <f>LN('R11'!BJ139/'R11'!BJ138)</f>
        <v>-6.5852601200150091E-3</v>
      </c>
      <c r="BK139" s="71">
        <f>LN('R11'!BK139/'R11'!BK138)</f>
        <v>-0.112499236396456</v>
      </c>
    </row>
    <row r="140" spans="1:63">
      <c r="A140" s="134">
        <v>36727</v>
      </c>
      <c r="B140" s="132"/>
      <c r="C140" s="135">
        <v>34912</v>
      </c>
      <c r="D140" s="71">
        <f>LN('R11'!D140/'R11'!D139)</f>
        <v>0</v>
      </c>
      <c r="E140" s="71">
        <f>LN('R11'!E140/'R11'!E139)</f>
        <v>0</v>
      </c>
      <c r="F140" s="71">
        <f>LN('R11'!F140/'R11'!F139)</f>
        <v>0</v>
      </c>
      <c r="G140" s="71">
        <f>LN('R11'!G140/'R11'!G139)</f>
        <v>0</v>
      </c>
      <c r="H140" s="71">
        <f>LN('R11'!H140/'R11'!H139)</f>
        <v>0</v>
      </c>
      <c r="I140" s="71">
        <f>LN('R11'!I140/'R11'!I139)</f>
        <v>0</v>
      </c>
      <c r="J140" s="71">
        <f>LN('R11'!J140/'R11'!J139)</f>
        <v>0</v>
      </c>
      <c r="K140" s="71">
        <f>LN('R11'!K140/'R11'!K139)</f>
        <v>0</v>
      </c>
      <c r="L140" s="71">
        <f>LN('R11'!L140/'R11'!L139)</f>
        <v>0</v>
      </c>
      <c r="M140" s="71">
        <f>LN('R11'!M140/'R11'!M139)</f>
        <v>0</v>
      </c>
      <c r="N140" s="71">
        <f>LN('R11'!N140/'R11'!N139)</f>
        <v>0</v>
      </c>
      <c r="O140" s="71">
        <f>LN('R11'!O140/'R11'!O139)</f>
        <v>2.6133891490658021E-2</v>
      </c>
      <c r="P140" s="71">
        <f>LN('R11'!P140/'R11'!P139)</f>
        <v>2.3660409719568336E-2</v>
      </c>
      <c r="Q140" s="71">
        <f>LN('R11'!Q140/'R11'!Q139)</f>
        <v>2.7575276622803908E-2</v>
      </c>
      <c r="R140" s="71">
        <f>LN('R11'!R140/'R11'!R139)</f>
        <v>0</v>
      </c>
      <c r="S140" s="71">
        <f>LN('R11'!S140/'R11'!S139)</f>
        <v>0</v>
      </c>
      <c r="T140" s="71">
        <f>LN('R11'!T140/'R11'!T139)</f>
        <v>0</v>
      </c>
      <c r="U140" s="71">
        <f>LN('R11'!U140/'R11'!U139)</f>
        <v>2.7183380806326848E-3</v>
      </c>
      <c r="V140" s="71">
        <f>LN('R11'!V140/'R11'!V139)</f>
        <v>2.9284353777403039E-3</v>
      </c>
      <c r="W140" s="71">
        <f>LN('R11'!W140/'R11'!W139)</f>
        <v>3.2993488350520229E-3</v>
      </c>
      <c r="X140" s="71">
        <f>LN('R11'!X140/'R11'!X139)</f>
        <v>-5.8258122625333385E-3</v>
      </c>
      <c r="Y140" s="71">
        <f>LN('R11'!Y140/'R11'!Y139)</f>
        <v>-5.7368524552926523E-3</v>
      </c>
      <c r="Z140" s="71">
        <f>LN('R11'!Z140/'R11'!Z139)</f>
        <v>-2.946909780767937E-3</v>
      </c>
      <c r="AA140" s="71">
        <f>LN('R11'!AA140/'R11'!AA139)</f>
        <v>8.4749272128389914E-3</v>
      </c>
      <c r="AB140" s="71">
        <f>LN('R11'!AB140/'R11'!AB139)</f>
        <v>7.4593673172102075E-3</v>
      </c>
      <c r="AC140" s="71">
        <f>LN('R11'!AC140/'R11'!AC139)</f>
        <v>9.093980781749526E-3</v>
      </c>
      <c r="AD140" s="71">
        <f>LN('R11'!AD140/'R11'!AD139)</f>
        <v>2.6904267316891599E-3</v>
      </c>
      <c r="AE140" s="71">
        <f>LN('R11'!AE140/'R11'!AE139)</f>
        <v>4.6780175883223947E-3</v>
      </c>
      <c r="AF140" s="71">
        <f>LN('R11'!AF140/'R11'!AF139)</f>
        <v>4.9386233867359372E-3</v>
      </c>
      <c r="AG140" s="71">
        <f>LN('R11'!AG140/'R11'!AG139)</f>
        <v>-1.725549458305858E-2</v>
      </c>
      <c r="AH140" s="71">
        <f>LN('R11'!AH140/'R11'!AH139)</f>
        <v>-1.8604915097712164E-2</v>
      </c>
      <c r="AI140" s="71">
        <f>LN('R11'!AI140/'R11'!AI139)</f>
        <v>-2.0992841499508866E-2</v>
      </c>
      <c r="AJ140" s="71">
        <f>LN('R11'!AJ140/'R11'!AJ139)</f>
        <v>-2.6149772709441816E-2</v>
      </c>
      <c r="AK140" s="71">
        <f>LN('R11'!AK140/'R11'!AK139)</f>
        <v>-2.5715298866613005E-2</v>
      </c>
      <c r="AL140" s="71">
        <f>LN('R11'!AL140/'R11'!AL139)</f>
        <v>-1.2667077942180437E-2</v>
      </c>
      <c r="AM140" s="71">
        <f>LN('R11'!AM140/'R11'!AM139)</f>
        <v>6.2330848803535737E-3</v>
      </c>
      <c r="AN140" s="71">
        <f>LN('R11'!AN140/'R11'!AN139)</f>
        <v>5.3256852977104892E-3</v>
      </c>
      <c r="AO140" s="71">
        <f>LN('R11'!AO140/'R11'!AO139)</f>
        <v>6.8135364631489908E-3</v>
      </c>
      <c r="AP140" s="71">
        <f>LN('R11'!AP140/'R11'!AP139)</f>
        <v>-2.5321859978336131E-4</v>
      </c>
      <c r="AQ140" s="71">
        <f>LN('R11'!AQ140/'R11'!AQ139)</f>
        <v>-4.42617028847873E-4</v>
      </c>
      <c r="AR140" s="71">
        <f>LN('R11'!AR140/'R11'!AR139)</f>
        <v>-4.6759897620818607E-4</v>
      </c>
      <c r="AS140" s="71">
        <f>LN('R11'!AS140/'R11'!AS139)</f>
        <v>-1.634437832495517E-2</v>
      </c>
      <c r="AT140" s="71">
        <f>LN('R11'!AT140/'R11'!AT139)</f>
        <v>-1.7590526384856808E-2</v>
      </c>
      <c r="AU140" s="71">
        <f>LN('R11'!AU140/'R11'!AU139)</f>
        <v>-1.9784638675008768E-2</v>
      </c>
      <c r="AV140" s="71">
        <f>LN('R11'!AV140/'R11'!AV139)</f>
        <v>-2.2079734587131066E-2</v>
      </c>
      <c r="AW140" s="71">
        <f>LN('R11'!AW140/'R11'!AW139)</f>
        <v>-2.1704339558502331E-2</v>
      </c>
      <c r="AX140" s="71">
        <f>LN('R11'!AX140/'R11'!AX139)</f>
        <v>-1.056640618592224E-2</v>
      </c>
      <c r="AY140" s="71">
        <f>LN('R11'!AY140/'R11'!AY139)</f>
        <v>1.8464872231895239E-2</v>
      </c>
      <c r="AZ140" s="71">
        <f>LN('R11'!AZ140/'R11'!AZ139)</f>
        <v>1.5381597685207547E-2</v>
      </c>
      <c r="BA140" s="71">
        <f>LN('R11'!BA140/'R11'!BA139)</f>
        <v>2.0521697877242007E-2</v>
      </c>
      <c r="BB140" s="71">
        <f>LN('R11'!BB140/'R11'!BB139)</f>
        <v>3.8401367038447868E-3</v>
      </c>
      <c r="BC140" s="71">
        <f>LN('R11'!BC140/'R11'!BC139)</f>
        <v>6.6804564638671534E-3</v>
      </c>
      <c r="BD140" s="71">
        <f>LN('R11'!BD140/'R11'!BD139)</f>
        <v>7.0530816471562245E-3</v>
      </c>
      <c r="BE140" s="71">
        <f>LN('R11'!BE140/'R11'!BE139)</f>
        <v>-1.0400893953242847E-2</v>
      </c>
      <c r="BF140" s="71">
        <f>LN('R11'!BF140/'R11'!BF139)</f>
        <v>-1.121912244309207E-2</v>
      </c>
      <c r="BG140" s="71">
        <f>LN('R11'!BG140/'R11'!BG139)</f>
        <v>-1.2668785720690148E-2</v>
      </c>
      <c r="BH140" s="71">
        <f>LN('R11'!BH140/'R11'!BH139)</f>
        <v>-1.5644296309313577E-2</v>
      </c>
      <c r="BI140" s="71">
        <f>LN('R11'!BI140/'R11'!BI139)</f>
        <v>-1.5360886397790137E-2</v>
      </c>
      <c r="BJ140" s="71">
        <f>LN('R11'!BJ140/'R11'!BJ139)</f>
        <v>-7.2348783419740282E-3</v>
      </c>
      <c r="BK140" s="71">
        <f>LN('R11'!BK140/'R11'!BK139)</f>
        <v>2.7848261272841759E-2</v>
      </c>
    </row>
    <row r="141" spans="1:63">
      <c r="A141" s="134">
        <v>36728</v>
      </c>
      <c r="B141" s="132"/>
      <c r="C141" s="135">
        <v>34912</v>
      </c>
      <c r="D141" s="71">
        <f>LN('R11'!D141/'R11'!D140)</f>
        <v>0.13835843337283857</v>
      </c>
      <c r="E141" s="71">
        <f>LN('R11'!E141/'R11'!E140)</f>
        <v>8.9686699827603161E-3</v>
      </c>
      <c r="F141" s="71">
        <f>LN('R11'!F141/'R11'!F140)</f>
        <v>-4.7345370821118742E-3</v>
      </c>
      <c r="G141" s="71">
        <f>LN('R11'!G141/'R11'!G140)</f>
        <v>0</v>
      </c>
      <c r="H141" s="71">
        <f>LN('R11'!H141/'R11'!H140)</f>
        <v>0</v>
      </c>
      <c r="I141" s="71">
        <f>LN('R11'!I141/'R11'!I140)</f>
        <v>-5.0175719919794805E-3</v>
      </c>
      <c r="J141" s="71">
        <f>LN('R11'!J141/'R11'!J140)</f>
        <v>-5.3106869372378214E-3</v>
      </c>
      <c r="K141" s="71">
        <f>LN('R11'!K141/'R11'!K140)</f>
        <v>-5.8038468198003037E-3</v>
      </c>
      <c r="L141" s="71">
        <f>LN('R11'!L141/'R11'!L140)</f>
        <v>0</v>
      </c>
      <c r="M141" s="71">
        <f>LN('R11'!M141/'R11'!M140)</f>
        <v>0</v>
      </c>
      <c r="N141" s="71">
        <f>LN('R11'!N141/'R11'!N140)</f>
        <v>0</v>
      </c>
      <c r="O141" s="71">
        <f>LN('R11'!O141/'R11'!O140)</f>
        <v>0</v>
      </c>
      <c r="P141" s="71">
        <f>LN('R11'!P141/'R11'!P140)</f>
        <v>0</v>
      </c>
      <c r="Q141" s="71">
        <f>LN('R11'!Q141/'R11'!Q140)</f>
        <v>0</v>
      </c>
      <c r="R141" s="71">
        <f>LN('R11'!R141/'R11'!R140)</f>
        <v>0</v>
      </c>
      <c r="S141" s="71">
        <f>LN('R11'!S141/'R11'!S140)</f>
        <v>0</v>
      </c>
      <c r="T141" s="71">
        <f>LN('R11'!T141/'R11'!T140)</f>
        <v>0</v>
      </c>
      <c r="U141" s="71">
        <f>LN('R11'!U141/'R11'!U140)</f>
        <v>1.5852711366320639E-4</v>
      </c>
      <c r="V141" s="71">
        <f>LN('R11'!V141/'R11'!V140)</f>
        <v>1.7076052093078774E-4</v>
      </c>
      <c r="W141" s="71">
        <f>LN('R11'!W141/'R11'!W140)</f>
        <v>1.9235118754724979E-4</v>
      </c>
      <c r="X141" s="71">
        <f>LN('R11'!X141/'R11'!X140)</f>
        <v>-1.8741850049569517E-3</v>
      </c>
      <c r="Y141" s="71">
        <f>LN('R11'!Y141/'R11'!Y140)</f>
        <v>-1.8454576438242827E-3</v>
      </c>
      <c r="Z141" s="71">
        <f>LN('R11'!Z141/'R11'!Z140)</f>
        <v>-9.4622791241371707E-4</v>
      </c>
      <c r="AA141" s="71">
        <f>LN('R11'!AA141/'R11'!AA140)</f>
        <v>-5.1778732775413169E-4</v>
      </c>
      <c r="AB141" s="71">
        <f>LN('R11'!AB141/'R11'!AB140)</f>
        <v>-4.5595745327352478E-4</v>
      </c>
      <c r="AC141" s="71">
        <f>LN('R11'!AC141/'R11'!AC140)</f>
        <v>-5.5544801711910501E-4</v>
      </c>
      <c r="AD141" s="71">
        <f>LN('R11'!AD141/'R11'!AD140)</f>
        <v>-2.0117588344200506E-3</v>
      </c>
      <c r="AE141" s="71">
        <f>LN('R11'!AE141/'R11'!AE140)</f>
        <v>-3.4970967871196385E-3</v>
      </c>
      <c r="AF141" s="71">
        <f>LN('R11'!AF141/'R11'!AF140)</f>
        <v>-3.691793651183827E-3</v>
      </c>
      <c r="AG141" s="71">
        <f>LN('R11'!AG141/'R11'!AG140)</f>
        <v>0</v>
      </c>
      <c r="AH141" s="71">
        <f>LN('R11'!AH141/'R11'!AH140)</f>
        <v>0</v>
      </c>
      <c r="AI141" s="71">
        <f>LN('R11'!AI141/'R11'!AI140)</f>
        <v>0</v>
      </c>
      <c r="AJ141" s="71">
        <f>LN('R11'!AJ141/'R11'!AJ140)</f>
        <v>0</v>
      </c>
      <c r="AK141" s="71">
        <f>LN('R11'!AK141/'R11'!AK140)</f>
        <v>0</v>
      </c>
      <c r="AL141" s="71">
        <f>LN('R11'!AL141/'R11'!AL140)</f>
        <v>0</v>
      </c>
      <c r="AM141" s="71">
        <f>LN('R11'!AM141/'R11'!AM140)</f>
        <v>0</v>
      </c>
      <c r="AN141" s="71">
        <f>LN('R11'!AN141/'R11'!AN140)</f>
        <v>0</v>
      </c>
      <c r="AO141" s="71">
        <f>LN('R11'!AO141/'R11'!AO140)</f>
        <v>0</v>
      </c>
      <c r="AP141" s="71">
        <f>LN('R11'!AP141/'R11'!AP140)</f>
        <v>0</v>
      </c>
      <c r="AQ141" s="71">
        <f>LN('R11'!AQ141/'R11'!AQ140)</f>
        <v>0</v>
      </c>
      <c r="AR141" s="71">
        <f>LN('R11'!AR141/'R11'!AR140)</f>
        <v>0</v>
      </c>
      <c r="AS141" s="71">
        <f>LN('R11'!AS141/'R11'!AS140)</f>
        <v>2.7870911370830313E-3</v>
      </c>
      <c r="AT141" s="71">
        <f>LN('R11'!AT141/'R11'!AT140)</f>
        <v>3.0011414110506503E-3</v>
      </c>
      <c r="AU141" s="71">
        <f>LN('R11'!AU141/'R11'!AU140)</f>
        <v>3.3785603217735953E-3</v>
      </c>
      <c r="AV141" s="71">
        <f>LN('R11'!AV141/'R11'!AV140)</f>
        <v>-1.2299226873496193E-3</v>
      </c>
      <c r="AW141" s="71">
        <f>LN('R11'!AW141/'R11'!AW140)</f>
        <v>-1.2087712829905158E-3</v>
      </c>
      <c r="AX141" s="71">
        <f>LN('R11'!AX141/'R11'!AX140)</f>
        <v>-5.8501143756736187E-4</v>
      </c>
      <c r="AY141" s="71">
        <f>LN('R11'!AY141/'R11'!AY140)</f>
        <v>-1.9838700514977601E-4</v>
      </c>
      <c r="AZ141" s="71">
        <f>LN('R11'!AZ141/'R11'!AZ140)</f>
        <v>-1.6551176120420735E-4</v>
      </c>
      <c r="BA141" s="71">
        <f>LN('R11'!BA141/'R11'!BA140)</f>
        <v>-2.2026209773827639E-4</v>
      </c>
      <c r="BB141" s="71">
        <f>LN('R11'!BB141/'R11'!BB140)</f>
        <v>-1.4404929566727194E-3</v>
      </c>
      <c r="BC141" s="71">
        <f>LN('R11'!BC141/'R11'!BC140)</f>
        <v>-2.5037165814450215E-3</v>
      </c>
      <c r="BD141" s="71">
        <f>LN('R11'!BD141/'R11'!BD140)</f>
        <v>-2.6430620706464152E-3</v>
      </c>
      <c r="BE141" s="71">
        <f>LN('R11'!BE141/'R11'!BE140)</f>
        <v>4.3035404252095965E-3</v>
      </c>
      <c r="BF141" s="71">
        <f>LN('R11'!BF141/'R11'!BF140)</f>
        <v>4.6432096065655007E-3</v>
      </c>
      <c r="BG141" s="71">
        <f>LN('R11'!BG141/'R11'!BG140)</f>
        <v>5.2454039196820077E-3</v>
      </c>
      <c r="BH141" s="71">
        <f>LN('R11'!BH141/'R11'!BH140)</f>
        <v>-1.957021987698693E-3</v>
      </c>
      <c r="BI141" s="71">
        <f>LN('R11'!BI141/'R11'!BI140)</f>
        <v>-1.9212615258399281E-3</v>
      </c>
      <c r="BJ141" s="71">
        <f>LN('R11'!BJ141/'R11'!BJ140)</f>
        <v>-9.0076609884116171E-4</v>
      </c>
      <c r="BK141" s="71">
        <f>LN('R11'!BK141/'R11'!BK140)</f>
        <v>-3.4403265874852814E-4</v>
      </c>
    </row>
    <row r="142" spans="1:63">
      <c r="A142" s="134">
        <v>36731</v>
      </c>
      <c r="B142" s="132"/>
      <c r="C142" s="135">
        <v>34912</v>
      </c>
      <c r="D142" s="71">
        <f>LN('R11'!D142/'R11'!D141)</f>
        <v>5.4658412537863979E-2</v>
      </c>
      <c r="E142" s="71">
        <f>LN('R11'!E142/'R11'!E141)</f>
        <v>0</v>
      </c>
      <c r="F142" s="71">
        <f>LN('R11'!F142/'R11'!F141)</f>
        <v>0</v>
      </c>
      <c r="G142" s="71">
        <f>LN('R11'!G142/'R11'!G141)</f>
        <v>2.6642869913998175E-2</v>
      </c>
      <c r="H142" s="71">
        <f>LN('R11'!H142/'R11'!H141)</f>
        <v>2.9895388483659859E-3</v>
      </c>
      <c r="I142" s="71">
        <f>LN('R11'!I142/'R11'!I141)</f>
        <v>-2.0140993717012562E-3</v>
      </c>
      <c r="J142" s="71">
        <f>LN('R11'!J142/'R11'!J141)</f>
        <v>-2.132196969840711E-3</v>
      </c>
      <c r="K142" s="71">
        <f>LN('R11'!K142/'R11'!K141)</f>
        <v>-2.3310033864755897E-3</v>
      </c>
      <c r="L142" s="71">
        <f>LN('R11'!L142/'R11'!L141)</f>
        <v>0</v>
      </c>
      <c r="M142" s="71">
        <f>LN('R11'!M142/'R11'!M141)</f>
        <v>0</v>
      </c>
      <c r="N142" s="71">
        <f>LN('R11'!N142/'R11'!N141)</f>
        <v>0</v>
      </c>
      <c r="O142" s="71">
        <f>LN('R11'!O142/'R11'!O141)</f>
        <v>0</v>
      </c>
      <c r="P142" s="71">
        <f>LN('R11'!P142/'R11'!P141)</f>
        <v>0</v>
      </c>
      <c r="Q142" s="71">
        <f>LN('R11'!Q142/'R11'!Q141)</f>
        <v>0</v>
      </c>
      <c r="R142" s="71">
        <f>LN('R11'!R142/'R11'!R141)</f>
        <v>0</v>
      </c>
      <c r="S142" s="71">
        <f>LN('R11'!S142/'R11'!S141)</f>
        <v>0</v>
      </c>
      <c r="T142" s="71">
        <f>LN('R11'!T142/'R11'!T141)</f>
        <v>0</v>
      </c>
      <c r="U142" s="71">
        <f>LN('R11'!U142/'R11'!U141)</f>
        <v>-6.0862992246443766E-2</v>
      </c>
      <c r="V142" s="71">
        <f>LN('R11'!V142/'R11'!V141)</f>
        <v>-6.5716960830893775E-2</v>
      </c>
      <c r="W142" s="71">
        <f>LN('R11'!W142/'R11'!W141)</f>
        <v>-7.4341464814246624E-2</v>
      </c>
      <c r="X142" s="71">
        <f>LN('R11'!X142/'R11'!X141)</f>
        <v>-6.0934098122872676E-2</v>
      </c>
      <c r="Y142" s="71">
        <f>LN('R11'!Y142/'R11'!Y141)</f>
        <v>-5.9970637514196415E-2</v>
      </c>
      <c r="Z142" s="71">
        <f>LN('R11'!Z142/'R11'!Z141)</f>
        <v>-3.0285692251501448E-2</v>
      </c>
      <c r="AA142" s="71">
        <f>LN('R11'!AA142/'R11'!AA141)</f>
        <v>-9.3329440825963752E-3</v>
      </c>
      <c r="AB142" s="71">
        <f>LN('R11'!AB142/'R11'!AB141)</f>
        <v>-8.2136341470800591E-3</v>
      </c>
      <c r="AC142" s="71">
        <f>LN('R11'!AC142/'R11'!AC141)</f>
        <v>-1.0015365263055359E-2</v>
      </c>
      <c r="AD142" s="71">
        <f>LN('R11'!AD142/'R11'!AD141)</f>
        <v>-3.224930883849441E-2</v>
      </c>
      <c r="AE142" s="71">
        <f>LN('R11'!AE142/'R11'!AE141)</f>
        <v>-5.6788973021286271E-2</v>
      </c>
      <c r="AF142" s="71">
        <f>LN('R11'!AF142/'R11'!AF141)</f>
        <v>-6.0053463219446448E-2</v>
      </c>
      <c r="AG142" s="71">
        <f>LN('R11'!AG142/'R11'!AG141)</f>
        <v>-1.339066607458716E-2</v>
      </c>
      <c r="AH142" s="71">
        <f>LN('R11'!AH142/'R11'!AH141)</f>
        <v>-1.4455296514972573E-2</v>
      </c>
      <c r="AI142" s="71">
        <f>LN('R11'!AI142/'R11'!AI141)</f>
        <v>-1.6345574774742605E-2</v>
      </c>
      <c r="AJ142" s="71">
        <f>LN('R11'!AJ142/'R11'!AJ141)</f>
        <v>-1.7265622266677032E-2</v>
      </c>
      <c r="AK142" s="71">
        <f>LN('R11'!AK142/'R11'!AK141)</f>
        <v>-1.6972573074866621E-2</v>
      </c>
      <c r="AL142" s="71">
        <f>LN('R11'!AL142/'R11'!AL141)</f>
        <v>-8.2699776659862344E-3</v>
      </c>
      <c r="AM142" s="71">
        <f>LN('R11'!AM142/'R11'!AM141)</f>
        <v>-7.1023025820664614E-3</v>
      </c>
      <c r="AN142" s="71">
        <f>LN('R11'!AN142/'R11'!AN141)</f>
        <v>-6.067979783756056E-3</v>
      </c>
      <c r="AO142" s="71">
        <f>LN('R11'!AO142/'R11'!AO141)</f>
        <v>-7.7640141562210973E-3</v>
      </c>
      <c r="AP142" s="71">
        <f>LN('R11'!AP142/'R11'!AP141)</f>
        <v>-1.0241793744158621E-2</v>
      </c>
      <c r="AQ142" s="71">
        <f>LN('R11'!AQ142/'R11'!AQ141)</f>
        <v>-1.7973165338085784E-2</v>
      </c>
      <c r="AR142" s="71">
        <f>LN('R11'!AR142/'R11'!AR141)</f>
        <v>-1.8997531826311777E-2</v>
      </c>
      <c r="AS142" s="71">
        <f>LN('R11'!AS142/'R11'!AS141)</f>
        <v>-6.610918158627313E-3</v>
      </c>
      <c r="AT142" s="71">
        <f>LN('R11'!AT142/'R11'!AT141)</f>
        <v>-7.1196880193345738E-3</v>
      </c>
      <c r="AU142" s="71">
        <f>LN('R11'!AU142/'R11'!AU141)</f>
        <v>-8.0171295341226727E-3</v>
      </c>
      <c r="AV142" s="71">
        <f>LN('R11'!AV142/'R11'!AV141)</f>
        <v>-1.0587489512732673E-2</v>
      </c>
      <c r="AW142" s="71">
        <f>LN('R11'!AW142/'R11'!AW141)</f>
        <v>-1.0404351647933343E-2</v>
      </c>
      <c r="AX142" s="71">
        <f>LN('R11'!AX142/'R11'!AX141)</f>
        <v>-5.0203287167113917E-3</v>
      </c>
      <c r="AY142" s="71">
        <f>LN('R11'!AY142/'R11'!AY141)</f>
        <v>-8.2991301155490218E-3</v>
      </c>
      <c r="AZ142" s="71">
        <f>LN('R11'!AZ142/'R11'!AZ141)</f>
        <v>-6.918974921165476E-3</v>
      </c>
      <c r="BA142" s="71">
        <f>LN('R11'!BA142/'R11'!BA141)</f>
        <v>-9.2185631368842409E-3</v>
      </c>
      <c r="BB142" s="71">
        <f>LN('R11'!BB142/'R11'!BB141)</f>
        <v>-3.945998725549244E-3</v>
      </c>
      <c r="BC142" s="71">
        <f>LN('R11'!BC142/'R11'!BC141)</f>
        <v>-6.872215442709986E-3</v>
      </c>
      <c r="BD142" s="71">
        <f>LN('R11'!BD142/'R11'!BD141)</f>
        <v>-7.2565902683896623E-3</v>
      </c>
      <c r="BE142" s="71">
        <f>LN('R11'!BE142/'R11'!BE141)</f>
        <v>-3.4245516839275362E-3</v>
      </c>
      <c r="BF142" s="71">
        <f>LN('R11'!BF142/'R11'!BF141)</f>
        <v>-3.6947159452123787E-3</v>
      </c>
      <c r="BG142" s="71">
        <f>LN('R11'!BG142/'R11'!BG141)</f>
        <v>-4.1736398824261146E-3</v>
      </c>
      <c r="BH142" s="71">
        <f>LN('R11'!BH142/'R11'!BH141)</f>
        <v>-7.4774794288066104E-3</v>
      </c>
      <c r="BI142" s="71">
        <f>LN('R11'!BI142/'R11'!BI141)</f>
        <v>-7.3402097283074598E-3</v>
      </c>
      <c r="BJ142" s="71">
        <f>LN('R11'!BJ142/'R11'!BJ141)</f>
        <v>-3.4329278203111906E-3</v>
      </c>
      <c r="BK142" s="71">
        <f>LN('R11'!BK142/'R11'!BK141)</f>
        <v>-9.3685135691783071E-3</v>
      </c>
    </row>
    <row r="143" spans="1:63">
      <c r="A143" s="134">
        <v>36732</v>
      </c>
      <c r="B143" s="132"/>
      <c r="C143" s="135">
        <v>34943</v>
      </c>
      <c r="D143" s="71">
        <f>LN('R11'!D143/'R11'!D142)</f>
        <v>0</v>
      </c>
      <c r="E143" s="71">
        <f>LN('R11'!E143/'R11'!E142)</f>
        <v>0</v>
      </c>
      <c r="F143" s="71">
        <f>LN('R11'!F143/'R11'!F142)</f>
        <v>1.6807118316381191E-2</v>
      </c>
      <c r="G143" s="71">
        <f>LN('R11'!G143/'R11'!G142)</f>
        <v>9.345862418237599E-3</v>
      </c>
      <c r="H143" s="71">
        <f>LN('R11'!H143/'R11'!H142)</f>
        <v>9.9010709827115368E-3</v>
      </c>
      <c r="I143" s="71">
        <f>LN('R11'!I143/'R11'!I142)</f>
        <v>0</v>
      </c>
      <c r="J143" s="71">
        <f>LN('R11'!J143/'R11'!J142)</f>
        <v>0</v>
      </c>
      <c r="K143" s="71">
        <f>LN('R11'!K143/'R11'!K142)</f>
        <v>0</v>
      </c>
      <c r="L143" s="71">
        <f>LN('R11'!L143/'R11'!L142)</f>
        <v>4.4296860915882582E-3</v>
      </c>
      <c r="M143" s="71">
        <f>LN('R11'!M143/'R11'!M142)</f>
        <v>4.3811680155630946E-3</v>
      </c>
      <c r="N143" s="71">
        <f>LN('R11'!N143/'R11'!N142)</f>
        <v>2.6092643636138452E-3</v>
      </c>
      <c r="O143" s="71">
        <f>LN('R11'!O143/'R11'!O142)</f>
        <v>-8.6356322496054534E-3</v>
      </c>
      <c r="P143" s="71">
        <f>LN('R11'!P143/'R11'!P142)</f>
        <v>-7.8247660582300219E-3</v>
      </c>
      <c r="Q143" s="71">
        <f>LN('R11'!Q143/'R11'!Q142)</f>
        <v>-9.1075310769638748E-3</v>
      </c>
      <c r="R143" s="71">
        <f>LN('R11'!R143/'R11'!R142)</f>
        <v>0</v>
      </c>
      <c r="S143" s="71">
        <f>LN('R11'!S143/'R11'!S142)</f>
        <v>1.3793322132335769E-2</v>
      </c>
      <c r="T143" s="71">
        <f>LN('R11'!T143/'R11'!T142)</f>
        <v>1.4388737452099671E-2</v>
      </c>
      <c r="U143" s="71">
        <f>LN('R11'!U143/'R11'!U142)</f>
        <v>0</v>
      </c>
      <c r="V143" s="71">
        <f>LN('R11'!V143/'R11'!V142)</f>
        <v>0</v>
      </c>
      <c r="W143" s="71">
        <f>LN('R11'!W143/'R11'!W142)</f>
        <v>0</v>
      </c>
      <c r="X143" s="71">
        <f>LN('R11'!X143/'R11'!X142)</f>
        <v>6.6021815738920887E-3</v>
      </c>
      <c r="Y143" s="71">
        <f>LN('R11'!Y143/'R11'!Y142)</f>
        <v>6.4949786203859911E-3</v>
      </c>
      <c r="Z143" s="71">
        <f>LN('R11'!Z143/'R11'!Z142)</f>
        <v>3.2366087221498167E-3</v>
      </c>
      <c r="AA143" s="71">
        <f>LN('R11'!AA143/'R11'!AA142)</f>
        <v>-1.1474892600816959E-2</v>
      </c>
      <c r="AB143" s="71">
        <f>LN('R11'!AB143/'R11'!AB142)</f>
        <v>-1.0086043952426606E-2</v>
      </c>
      <c r="AC143" s="71">
        <f>LN('R11'!AC143/'R11'!AC142)</f>
        <v>-1.2323357845711843E-2</v>
      </c>
      <c r="AD143" s="71">
        <f>LN('R11'!AD143/'R11'!AD142)</f>
        <v>0</v>
      </c>
      <c r="AE143" s="71">
        <f>LN('R11'!AE143/'R11'!AE142)</f>
        <v>1.8467420534869158E-2</v>
      </c>
      <c r="AF143" s="71">
        <f>LN('R11'!AF143/'R11'!AF142)</f>
        <v>1.9550600614136954E-2</v>
      </c>
      <c r="AG143" s="71">
        <f>LN('R11'!AG143/'R11'!AG142)</f>
        <v>0</v>
      </c>
      <c r="AH143" s="71">
        <f>LN('R11'!AH143/'R11'!AH142)</f>
        <v>0</v>
      </c>
      <c r="AI143" s="71">
        <f>LN('R11'!AI143/'R11'!AI142)</f>
        <v>0</v>
      </c>
      <c r="AJ143" s="71">
        <f>LN('R11'!AJ143/'R11'!AJ142)</f>
        <v>0</v>
      </c>
      <c r="AK143" s="71">
        <f>LN('R11'!AK143/'R11'!AK142)</f>
        <v>0</v>
      </c>
      <c r="AL143" s="71">
        <f>LN('R11'!AL143/'R11'!AL142)</f>
        <v>0</v>
      </c>
      <c r="AM143" s="71">
        <f>LN('R11'!AM143/'R11'!AM142)</f>
        <v>0</v>
      </c>
      <c r="AN143" s="71">
        <f>LN('R11'!AN143/'R11'!AN142)</f>
        <v>0</v>
      </c>
      <c r="AO143" s="71">
        <f>LN('R11'!AO143/'R11'!AO142)</f>
        <v>0</v>
      </c>
      <c r="AP143" s="71">
        <f>LN('R11'!AP143/'R11'!AP142)</f>
        <v>0</v>
      </c>
      <c r="AQ143" s="71">
        <f>LN('R11'!AQ143/'R11'!AQ142)</f>
        <v>0</v>
      </c>
      <c r="AR143" s="71">
        <f>LN('R11'!AR143/'R11'!AR142)</f>
        <v>0</v>
      </c>
      <c r="AS143" s="71">
        <f>LN('R11'!AS143/'R11'!AS142)</f>
        <v>0</v>
      </c>
      <c r="AT143" s="71">
        <f>LN('R11'!AT143/'R11'!AT142)</f>
        <v>0</v>
      </c>
      <c r="AU143" s="71">
        <f>LN('R11'!AU143/'R11'!AU142)</f>
        <v>0</v>
      </c>
      <c r="AV143" s="71">
        <f>LN('R11'!AV143/'R11'!AV142)</f>
        <v>0</v>
      </c>
      <c r="AW143" s="71">
        <f>LN('R11'!AW143/'R11'!AW142)</f>
        <v>0</v>
      </c>
      <c r="AX143" s="71">
        <f>LN('R11'!AX143/'R11'!AX142)</f>
        <v>0</v>
      </c>
      <c r="AY143" s="71">
        <f>LN('R11'!AY143/'R11'!AY142)</f>
        <v>0</v>
      </c>
      <c r="AZ143" s="71">
        <f>LN('R11'!AZ143/'R11'!AZ142)</f>
        <v>0</v>
      </c>
      <c r="BA143" s="71">
        <f>LN('R11'!BA143/'R11'!BA142)</f>
        <v>0</v>
      </c>
      <c r="BB143" s="71">
        <f>LN('R11'!BB143/'R11'!BB142)</f>
        <v>0</v>
      </c>
      <c r="BC143" s="71">
        <f>LN('R11'!BC143/'R11'!BC142)</f>
        <v>0</v>
      </c>
      <c r="BD143" s="71">
        <f>LN('R11'!BD143/'R11'!BD142)</f>
        <v>0</v>
      </c>
      <c r="BE143" s="71">
        <f>LN('R11'!BE143/'R11'!BE142)</f>
        <v>0</v>
      </c>
      <c r="BF143" s="71">
        <f>LN('R11'!BF143/'R11'!BF142)</f>
        <v>0</v>
      </c>
      <c r="BG143" s="71">
        <f>LN('R11'!BG143/'R11'!BG142)</f>
        <v>0</v>
      </c>
      <c r="BH143" s="71">
        <f>LN('R11'!BH143/'R11'!BH142)</f>
        <v>0</v>
      </c>
      <c r="BI143" s="71">
        <f>LN('R11'!BI143/'R11'!BI142)</f>
        <v>0</v>
      </c>
      <c r="BJ143" s="71">
        <f>LN('R11'!BJ143/'R11'!BJ142)</f>
        <v>0</v>
      </c>
      <c r="BK143" s="71">
        <f>LN('R11'!BK143/'R11'!BK142)</f>
        <v>0</v>
      </c>
    </row>
    <row r="144" spans="1:63">
      <c r="A144" s="134">
        <v>36733</v>
      </c>
      <c r="B144" s="132"/>
      <c r="C144" s="135">
        <v>34943</v>
      </c>
      <c r="D144" s="71">
        <f>LN('R11'!D144/'R11'!D143)</f>
        <v>1.0582109330537008E-2</v>
      </c>
      <c r="E144" s="71">
        <f>LN('R11'!E144/'R11'!E143)</f>
        <v>3.5091319811270193E-2</v>
      </c>
      <c r="F144" s="71">
        <f>LN('R11'!F144/'R11'!F143)</f>
        <v>0</v>
      </c>
      <c r="G144" s="71">
        <f>LN('R11'!G144/'R11'!G143)</f>
        <v>1.3857034661426281E-2</v>
      </c>
      <c r="H144" s="71">
        <f>LN('R11'!H144/'R11'!H143)</f>
        <v>4.9140148024291626E-3</v>
      </c>
      <c r="I144" s="71">
        <f>LN('R11'!I144/'R11'!I143)</f>
        <v>0</v>
      </c>
      <c r="J144" s="71">
        <f>LN('R11'!J144/'R11'!J143)</f>
        <v>0</v>
      </c>
      <c r="K144" s="71">
        <f>LN('R11'!K144/'R11'!K143)</f>
        <v>0</v>
      </c>
      <c r="L144" s="71">
        <f>LN('R11'!L144/'R11'!L143)</f>
        <v>3.3094349013672304E-3</v>
      </c>
      <c r="M144" s="71">
        <f>LN('R11'!M144/'R11'!M143)</f>
        <v>3.2733253449691085E-3</v>
      </c>
      <c r="N144" s="71">
        <f>LN('R11'!N144/'R11'!N143)</f>
        <v>0</v>
      </c>
      <c r="O144" s="71">
        <f>LN('R11'!O144/'R11'!O143)</f>
        <v>0</v>
      </c>
      <c r="P144" s="71">
        <f>LN('R11'!P144/'R11'!P143)</f>
        <v>0</v>
      </c>
      <c r="Q144" s="71">
        <f>LN('R11'!Q144/'R11'!Q143)</f>
        <v>0</v>
      </c>
      <c r="R144" s="71">
        <f>LN('R11'!R144/'R11'!R143)</f>
        <v>0</v>
      </c>
      <c r="S144" s="71">
        <f>LN('R11'!S144/'R11'!S143)</f>
        <v>0</v>
      </c>
      <c r="T144" s="71">
        <f>LN('R11'!T144/'R11'!T143)</f>
        <v>0</v>
      </c>
      <c r="U144" s="71">
        <f>LN('R11'!U144/'R11'!U143)</f>
        <v>-1.4563148842672362E-2</v>
      </c>
      <c r="V144" s="71">
        <f>LN('R11'!V144/'R11'!V143)</f>
        <v>-1.5772719984714724E-2</v>
      </c>
      <c r="W144" s="71">
        <f>LN('R11'!W144/'R11'!W143)</f>
        <v>-1.794007246278782E-2</v>
      </c>
      <c r="X144" s="71">
        <f>LN('R11'!X144/'R11'!X143)</f>
        <v>2.261031909791308E-4</v>
      </c>
      <c r="Y144" s="71">
        <f>LN('R11'!Y144/'R11'!Y143)</f>
        <v>2.2244415634263605E-4</v>
      </c>
      <c r="Z144" s="71">
        <f>LN('R11'!Z144/'R11'!Z143)</f>
        <v>-2.3151679697064314E-3</v>
      </c>
      <c r="AA144" s="71">
        <f>LN('R11'!AA144/'R11'!AA143)</f>
        <v>3.4062250241946007E-2</v>
      </c>
      <c r="AB144" s="71">
        <f>LN('R11'!AB144/'R11'!AB143)</f>
        <v>2.9980203154198446E-2</v>
      </c>
      <c r="AC144" s="71">
        <f>LN('R11'!AC144/'R11'!AC143)</f>
        <v>3.6550628461455903E-2</v>
      </c>
      <c r="AD144" s="71">
        <f>LN('R11'!AD144/'R11'!AD143)</f>
        <v>3.6425328502303349E-3</v>
      </c>
      <c r="AE144" s="71">
        <f>LN('R11'!AE144/'R11'!AE143)</f>
        <v>6.3665336164772691E-3</v>
      </c>
      <c r="AF144" s="71">
        <f>LN('R11'!AF144/'R11'!AF143)</f>
        <v>6.7350732343808093E-3</v>
      </c>
      <c r="AG144" s="71">
        <f>LN('R11'!AG144/'R11'!AG143)</f>
        <v>-5.5431201906375703E-2</v>
      </c>
      <c r="AH144" s="71">
        <f>LN('R11'!AH144/'R11'!AH143)</f>
        <v>-6.0006001320368658E-2</v>
      </c>
      <c r="AI144" s="71">
        <f>LN('R11'!AI144/'R11'!AI143)</f>
        <v>-6.8192739657851803E-2</v>
      </c>
      <c r="AJ144" s="71">
        <f>LN('R11'!AJ144/'R11'!AJ143)</f>
        <v>0</v>
      </c>
      <c r="AK144" s="71">
        <f>LN('R11'!AK144/'R11'!AK143)</f>
        <v>0</v>
      </c>
      <c r="AL144" s="71">
        <f>LN('R11'!AL144/'R11'!AL143)</f>
        <v>0</v>
      </c>
      <c r="AM144" s="71">
        <f>LN('R11'!AM144/'R11'!AM143)</f>
        <v>5.5454262035471109E-2</v>
      </c>
      <c r="AN144" s="71">
        <f>LN('R11'!AN144/'R11'!AN143)</f>
        <v>4.7543118490661569E-2</v>
      </c>
      <c r="AO144" s="71">
        <f>LN('R11'!AO144/'R11'!AO143)</f>
        <v>6.0487067080896205E-2</v>
      </c>
      <c r="AP144" s="71">
        <f>LN('R11'!AP144/'R11'!AP143)</f>
        <v>-0.13185627651759244</v>
      </c>
      <c r="AQ144" s="71">
        <f>LN('R11'!AQ144/'R11'!AQ143)</f>
        <v>0</v>
      </c>
      <c r="AR144" s="71">
        <f>LN('R11'!AR144/'R11'!AR143)</f>
        <v>0</v>
      </c>
      <c r="AS144" s="71">
        <f>LN('R11'!AS144/'R11'!AS143)</f>
        <v>-5.3864499295401082E-2</v>
      </c>
      <c r="AT144" s="71">
        <f>LN('R11'!AT144/'R11'!AT143)</f>
        <v>-5.8147876062281632E-2</v>
      </c>
      <c r="AU144" s="71">
        <f>LN('R11'!AU144/'R11'!AU143)</f>
        <v>-6.5753895940103113E-2</v>
      </c>
      <c r="AV144" s="71">
        <f>LN('R11'!AV144/'R11'!AV143)</f>
        <v>-1.2827141027810908E-3</v>
      </c>
      <c r="AW144" s="71">
        <f>LN('R11'!AW144/'R11'!AW143)</f>
        <v>-1.26039657969247E-3</v>
      </c>
      <c r="AX144" s="71">
        <f>LN('R11'!AX144/'R11'!AX143)</f>
        <v>-6.0633370969229595E-4</v>
      </c>
      <c r="AY144" s="71">
        <f>LN('R11'!AY144/'R11'!AY143)</f>
        <v>6.6946798654437117E-2</v>
      </c>
      <c r="AZ144" s="71">
        <f>LN('R11'!AZ144/'R11'!AZ143)</f>
        <v>5.6081858675315524E-2</v>
      </c>
      <c r="BA144" s="71">
        <f>LN('R11'!BA144/'R11'!BA143)</f>
        <v>7.4128070257319961E-2</v>
      </c>
      <c r="BB144" s="71">
        <f>LN('R11'!BB144/'R11'!BB143)</f>
        <v>-0.13228553644778648</v>
      </c>
      <c r="BC144" s="71">
        <f>LN('R11'!BC144/'R11'!BC143)</f>
        <v>-3.5133114876221973E-3</v>
      </c>
      <c r="BD144" s="71">
        <f>LN('R11'!BD144/'R11'!BD143)</f>
        <v>-3.7108972996678729E-3</v>
      </c>
      <c r="BE144" s="71">
        <f>LN('R11'!BE144/'R11'!BE143)</f>
        <v>-5.5205004751500149E-2</v>
      </c>
      <c r="BF144" s="71">
        <f>LN('R11'!BF144/'R11'!BF143)</f>
        <v>-5.970097463662722E-2</v>
      </c>
      <c r="BG144" s="71">
        <f>LN('R11'!BG144/'R11'!BG143)</f>
        <v>-6.7724078019643294E-2</v>
      </c>
      <c r="BH144" s="71">
        <f>LN('R11'!BH144/'R11'!BH143)</f>
        <v>-2.0319673442924118E-3</v>
      </c>
      <c r="BI144" s="71">
        <f>LN('R11'!BI144/'R11'!BI143)</f>
        <v>-1.9944905658712763E-3</v>
      </c>
      <c r="BJ144" s="71">
        <f>LN('R11'!BJ144/'R11'!BJ143)</f>
        <v>-9.3048201283428425E-4</v>
      </c>
      <c r="BK144" s="71">
        <f>LN('R11'!BK144/'R11'!BK143)</f>
        <v>7.5981030208953526E-2</v>
      </c>
    </row>
    <row r="145" spans="1:63">
      <c r="A145" s="134">
        <v>36734</v>
      </c>
      <c r="B145" s="132"/>
      <c r="C145" s="135">
        <v>34943</v>
      </c>
      <c r="D145" s="71">
        <f>LN('R11'!D145/'R11'!D144)</f>
        <v>-2.6668247082161294E-2</v>
      </c>
      <c r="E145" s="71">
        <f>LN('R11'!E145/'R11'!E144)</f>
        <v>0</v>
      </c>
      <c r="F145" s="71">
        <f>LN('R11'!F145/'R11'!F144)</f>
        <v>0</v>
      </c>
      <c r="G145" s="71">
        <f>LN('R11'!G145/'R11'!G144)</f>
        <v>0</v>
      </c>
      <c r="H145" s="71">
        <f>LN('R11'!H145/'R11'!H144)</f>
        <v>0</v>
      </c>
      <c r="I145" s="71">
        <f>LN('R11'!I145/'R11'!I144)</f>
        <v>0</v>
      </c>
      <c r="J145" s="71">
        <f>LN('R11'!J145/'R11'!J144)</f>
        <v>0</v>
      </c>
      <c r="K145" s="71">
        <f>LN('R11'!K145/'R11'!K144)</f>
        <v>0</v>
      </c>
      <c r="L145" s="71">
        <f>LN('R11'!L145/'R11'!L144)</f>
        <v>0</v>
      </c>
      <c r="M145" s="71">
        <f>LN('R11'!M145/'R11'!M144)</f>
        <v>0</v>
      </c>
      <c r="N145" s="71">
        <f>LN('R11'!N145/'R11'!N144)</f>
        <v>0</v>
      </c>
      <c r="O145" s="71">
        <f>LN('R11'!O145/'R11'!O144)</f>
        <v>0</v>
      </c>
      <c r="P145" s="71">
        <f>LN('R11'!P145/'R11'!P144)</f>
        <v>0</v>
      </c>
      <c r="Q145" s="71">
        <f>LN('R11'!Q145/'R11'!Q144)</f>
        <v>0</v>
      </c>
      <c r="R145" s="71">
        <f>LN('R11'!R145/'R11'!R144)</f>
        <v>0</v>
      </c>
      <c r="S145" s="71">
        <f>LN('R11'!S145/'R11'!S144)</f>
        <v>0</v>
      </c>
      <c r="T145" s="71">
        <f>LN('R11'!T145/'R11'!T144)</f>
        <v>0</v>
      </c>
      <c r="U145" s="71">
        <f>LN('R11'!U145/'R11'!U144)</f>
        <v>0</v>
      </c>
      <c r="V145" s="71">
        <f>LN('R11'!V145/'R11'!V144)</f>
        <v>0</v>
      </c>
      <c r="W145" s="71">
        <f>LN('R11'!W145/'R11'!W144)</f>
        <v>0</v>
      </c>
      <c r="X145" s="71">
        <f>LN('R11'!X145/'R11'!X144)</f>
        <v>0</v>
      </c>
      <c r="Y145" s="71">
        <f>LN('R11'!Y145/'R11'!Y144)</f>
        <v>0</v>
      </c>
      <c r="Z145" s="71">
        <f>LN('R11'!Z145/'R11'!Z144)</f>
        <v>0</v>
      </c>
      <c r="AA145" s="71">
        <f>LN('R11'!AA145/'R11'!AA144)</f>
        <v>0</v>
      </c>
      <c r="AB145" s="71">
        <f>LN('R11'!AB145/'R11'!AB144)</f>
        <v>0</v>
      </c>
      <c r="AC145" s="71">
        <f>LN('R11'!AC145/'R11'!AC144)</f>
        <v>0</v>
      </c>
      <c r="AD145" s="71">
        <f>LN('R11'!AD145/'R11'!AD144)</f>
        <v>0</v>
      </c>
      <c r="AE145" s="71">
        <f>LN('R11'!AE145/'R11'!AE144)</f>
        <v>0</v>
      </c>
      <c r="AF145" s="71">
        <f>LN('R11'!AF145/'R11'!AF144)</f>
        <v>0</v>
      </c>
      <c r="AG145" s="71">
        <f>LN('R11'!AG145/'R11'!AG144)</f>
        <v>0</v>
      </c>
      <c r="AH145" s="71">
        <f>LN('R11'!AH145/'R11'!AH144)</f>
        <v>0</v>
      </c>
      <c r="AI145" s="71">
        <f>LN('R11'!AI145/'R11'!AI144)</f>
        <v>0</v>
      </c>
      <c r="AJ145" s="71">
        <f>LN('R11'!AJ145/'R11'!AJ144)</f>
        <v>0</v>
      </c>
      <c r="AK145" s="71">
        <f>LN('R11'!AK145/'R11'!AK144)</f>
        <v>0</v>
      </c>
      <c r="AL145" s="71">
        <f>LN('R11'!AL145/'R11'!AL144)</f>
        <v>0</v>
      </c>
      <c r="AM145" s="71">
        <f>LN('R11'!AM145/'R11'!AM144)</f>
        <v>0</v>
      </c>
      <c r="AN145" s="71">
        <f>LN('R11'!AN145/'R11'!AN144)</f>
        <v>0</v>
      </c>
      <c r="AO145" s="71">
        <f>LN('R11'!AO145/'R11'!AO144)</f>
        <v>0</v>
      </c>
      <c r="AP145" s="71">
        <f>LN('R11'!AP145/'R11'!AP144)</f>
        <v>0</v>
      </c>
      <c r="AQ145" s="71">
        <f>LN('R11'!AQ145/'R11'!AQ144)</f>
        <v>0</v>
      </c>
      <c r="AR145" s="71">
        <f>LN('R11'!AR145/'R11'!AR144)</f>
        <v>0</v>
      </c>
      <c r="AS145" s="71">
        <f>LN('R11'!AS145/'R11'!AS144)</f>
        <v>0</v>
      </c>
      <c r="AT145" s="71">
        <f>LN('R11'!AT145/'R11'!AT144)</f>
        <v>0</v>
      </c>
      <c r="AU145" s="71">
        <f>LN('R11'!AU145/'R11'!AU144)</f>
        <v>0</v>
      </c>
      <c r="AV145" s="71">
        <f>LN('R11'!AV145/'R11'!AV144)</f>
        <v>0</v>
      </c>
      <c r="AW145" s="71">
        <f>LN('R11'!AW145/'R11'!AW144)</f>
        <v>0</v>
      </c>
      <c r="AX145" s="71">
        <f>LN('R11'!AX145/'R11'!AX144)</f>
        <v>0</v>
      </c>
      <c r="AY145" s="71">
        <f>LN('R11'!AY145/'R11'!AY144)</f>
        <v>0</v>
      </c>
      <c r="AZ145" s="71">
        <f>LN('R11'!AZ145/'R11'!AZ144)</f>
        <v>0</v>
      </c>
      <c r="BA145" s="71">
        <f>LN('R11'!BA145/'R11'!BA144)</f>
        <v>0</v>
      </c>
      <c r="BB145" s="71">
        <f>LN('R11'!BB145/'R11'!BB144)</f>
        <v>0</v>
      </c>
      <c r="BC145" s="71">
        <f>LN('R11'!BC145/'R11'!BC144)</f>
        <v>0</v>
      </c>
      <c r="BD145" s="71">
        <f>LN('R11'!BD145/'R11'!BD144)</f>
        <v>0</v>
      </c>
      <c r="BE145" s="71">
        <f>LN('R11'!BE145/'R11'!BE144)</f>
        <v>0</v>
      </c>
      <c r="BF145" s="71">
        <f>LN('R11'!BF145/'R11'!BF144)</f>
        <v>0</v>
      </c>
      <c r="BG145" s="71">
        <f>LN('R11'!BG145/'R11'!BG144)</f>
        <v>0</v>
      </c>
      <c r="BH145" s="71">
        <f>LN('R11'!BH145/'R11'!BH144)</f>
        <v>0</v>
      </c>
      <c r="BI145" s="71">
        <f>LN('R11'!BI145/'R11'!BI144)</f>
        <v>0</v>
      </c>
      <c r="BJ145" s="71">
        <f>LN('R11'!BJ145/'R11'!BJ144)</f>
        <v>0</v>
      </c>
      <c r="BK145" s="71">
        <f>LN('R11'!BK145/'R11'!BK144)</f>
        <v>0</v>
      </c>
    </row>
    <row r="146" spans="1:63">
      <c r="A146" s="134">
        <v>36735</v>
      </c>
      <c r="B146" s="132"/>
      <c r="C146" s="135">
        <v>34943</v>
      </c>
      <c r="D146" s="71">
        <f>LN('R11'!D146/'R11'!D145)</f>
        <v>-0.46676563397196014</v>
      </c>
      <c r="E146" s="71">
        <f>LN('R11'!E146/'R11'!E145)</f>
        <v>-0.4361020775700542</v>
      </c>
      <c r="F146" s="71">
        <f>LN('R11'!F146/'R11'!F145)</f>
        <v>-0.31928741186711201</v>
      </c>
      <c r="G146" s="71">
        <f>LN('R11'!G146/'R11'!G145)</f>
        <v>-6.6375068944872564E-2</v>
      </c>
      <c r="H146" s="71">
        <f>LN('R11'!H146/'R11'!H145)</f>
        <v>-4.3071254235533984E-2</v>
      </c>
      <c r="I146" s="71">
        <f>LN('R11'!I146/'R11'!I145)</f>
        <v>-7.3177883728278964E-2</v>
      </c>
      <c r="J146" s="71">
        <f>LN('R11'!J146/'R11'!J145)</f>
        <v>-0.10690326799609542</v>
      </c>
      <c r="K146" s="71">
        <f>LN('R11'!K146/'R11'!K145)</f>
        <v>5.7806460003513416E-2</v>
      </c>
      <c r="L146" s="71">
        <f>LN('R11'!L146/'R11'!L145)</f>
        <v>1.0953012019197145E-2</v>
      </c>
      <c r="M146" s="71">
        <f>LN('R11'!M146/'R11'!M145)</f>
        <v>0.47421587815342975</v>
      </c>
      <c r="N146" s="71">
        <f>LN('R11'!N146/'R11'!N145)</f>
        <v>0.40698404080770684</v>
      </c>
      <c r="O146" s="71">
        <f>LN('R11'!O146/'R11'!O145)</f>
        <v>9.9009078288347485E-2</v>
      </c>
      <c r="P146" s="71">
        <f>LN('R11'!P146/'R11'!P145)</f>
        <v>-0.15245011038086789</v>
      </c>
      <c r="Q146" s="71">
        <f>LN('R11'!Q146/'R11'!Q145)</f>
        <v>-0.65104512734794273</v>
      </c>
      <c r="R146" s="71">
        <f>LN('R11'!R146/'R11'!R145)</f>
        <v>-0.44573900724610432</v>
      </c>
      <c r="S146" s="71">
        <f>LN('R11'!S146/'R11'!S145)</f>
        <v>-4.1964199099032193E-2</v>
      </c>
      <c r="T146" s="71">
        <f>LN('R11'!T146/'R11'!T145)</f>
        <v>-4.2949242828807287E-3</v>
      </c>
      <c r="U146" s="71">
        <f>LN('R11'!U146/'R11'!U145)</f>
        <v>-0.10348960772201456</v>
      </c>
      <c r="V146" s="71">
        <f>LN('R11'!V146/'R11'!V145)</f>
        <v>-0.15618216859091949</v>
      </c>
      <c r="W146" s="71">
        <f>LN('R11'!W146/'R11'!W145)</f>
        <v>5.2332615458067437E-2</v>
      </c>
      <c r="X146" s="71">
        <f>LN('R11'!X146/'R11'!X145)</f>
        <v>1.6313575491523787E-2</v>
      </c>
      <c r="Y146" s="71">
        <f>LN('R11'!Y146/'R11'!Y145)</f>
        <v>0.64253496912056862</v>
      </c>
      <c r="Z146" s="71">
        <f>LN('R11'!Z146/'R11'!Z145)</f>
        <v>0.37281922454305538</v>
      </c>
      <c r="AA146" s="71">
        <f>LN('R11'!AA146/'R11'!AA145)</f>
        <v>0.12562234002321365</v>
      </c>
      <c r="AB146" s="71">
        <f>LN('R11'!AB146/'R11'!AB145)</f>
        <v>-0.19489411264152265</v>
      </c>
      <c r="AC146" s="71">
        <f>LN('R11'!AC146/'R11'!AC145)</f>
        <v>-0.55544041652494203</v>
      </c>
      <c r="AD146" s="71">
        <f>LN('R11'!AD146/'R11'!AD145)</f>
        <v>-0.55701500623536537</v>
      </c>
      <c r="AE146" s="71">
        <f>LN('R11'!AE146/'R11'!AE145)</f>
        <v>-5.6089466651043585E-2</v>
      </c>
      <c r="AF146" s="71">
        <f>LN('R11'!AF146/'R11'!AF145)</f>
        <v>0.29981965157364171</v>
      </c>
      <c r="AG146" s="71">
        <f>LN('R11'!AG146/'R11'!AG145)</f>
        <v>-8.1611335446162919E-2</v>
      </c>
      <c r="AH146" s="71">
        <f>LN('R11'!AH146/'R11'!AH145)</f>
        <v>-0.13203061988642648</v>
      </c>
      <c r="AI146" s="71">
        <f>LN('R11'!AI146/'R11'!AI145)</f>
        <v>1.2971259870438291E-2</v>
      </c>
      <c r="AJ146" s="71">
        <f>LN('R11'!AJ146/'R11'!AJ145)</f>
        <v>1.7265622266677074E-2</v>
      </c>
      <c r="AK146" s="71">
        <f>LN('R11'!AK146/'R11'!AK145)</f>
        <v>0.72332733507670677</v>
      </c>
      <c r="AL146" s="71">
        <f>LN('R11'!AL146/'R11'!AL145)</f>
        <v>0.20825161710758475</v>
      </c>
      <c r="AM146" s="71">
        <f>LN('R11'!AM146/'R11'!AM145)</f>
        <v>0.14999989438999756</v>
      </c>
      <c r="AN146" s="71">
        <f>LN('R11'!AN146/'R11'!AN145)</f>
        <v>-0.234378804831397</v>
      </c>
      <c r="AO146" s="71">
        <f>LN('R11'!AO146/'R11'!AO145)</f>
        <v>-0.47056137830248068</v>
      </c>
      <c r="AP146" s="71">
        <f>LN('R11'!AP146/'R11'!AP145)</f>
        <v>-0.43442155480435568</v>
      </c>
      <c r="AQ146" s="71">
        <f>LN('R11'!AQ146/'R11'!AQ145)</f>
        <v>-5.5942997090294974E-2</v>
      </c>
      <c r="AR146" s="71">
        <f>LN('R11'!AR146/'R11'!AR145)</f>
        <v>0.33213383502261484</v>
      </c>
      <c r="AS146" s="71">
        <f>LN('R11'!AS146/'R11'!AS145)</f>
        <v>-7.867941102382589E-2</v>
      </c>
      <c r="AT146" s="71">
        <f>LN('R11'!AT146/'R11'!AT145)</f>
        <v>-0.12677184405809935</v>
      </c>
      <c r="AU146" s="71">
        <f>LN('R11'!AU146/'R11'!AU145)</f>
        <v>-4.7584145065060895E-2</v>
      </c>
      <c r="AV146" s="71">
        <f>LN('R11'!AV146/'R11'!AV145)</f>
        <v>1.7562969766559449E-2</v>
      </c>
      <c r="AW146" s="71">
        <f>LN('R11'!AW146/'R11'!AW145)</f>
        <v>0.73207826795678677</v>
      </c>
      <c r="AX146" s="71">
        <f>LN('R11'!AX146/'R11'!AX145)</f>
        <v>7.0115168152446436E-2</v>
      </c>
      <c r="AY146" s="71">
        <f>LN('R11'!AY146/'R11'!AY145)</f>
        <v>0.17170909083390123</v>
      </c>
      <c r="AZ146" s="71">
        <f>LN('R11'!AZ146/'R11'!AZ145)</f>
        <v>-0.27005668632136193</v>
      </c>
      <c r="BA146" s="71">
        <f>LN('R11'!BA146/'R11'!BA145)</f>
        <v>-0.2973881944784379</v>
      </c>
      <c r="BB146" s="71">
        <f>LN('R11'!BB146/'R11'!BB145)</f>
        <v>-0.42747665278083669</v>
      </c>
      <c r="BC146" s="71">
        <f>LN('R11'!BC146/'R11'!BC145)</f>
        <v>-5.4813523024391068E-2</v>
      </c>
      <c r="BD146" s="71">
        <f>LN('R11'!BD146/'R11'!BD145)</f>
        <v>0.28842093174656785</v>
      </c>
      <c r="BE146" s="71">
        <f>LN('R11'!BE146/'R11'!BE145)</f>
        <v>-8.0564240208328475E-2</v>
      </c>
      <c r="BF146" s="71">
        <f>LN('R11'!BF146/'R11'!BF145)</f>
        <v>-0.1301475749324906</v>
      </c>
      <c r="BG146" s="71">
        <f>LN('R11'!BG146/'R11'!BG145)</f>
        <v>-7.9341743870803616E-2</v>
      </c>
      <c r="BH146" s="71">
        <f>LN('R11'!BH146/'R11'!BH145)</f>
        <v>1.8634541261469569E-2</v>
      </c>
      <c r="BI146" s="71">
        <f>LN('R11'!BI146/'R11'!BI145)</f>
        <v>0.7629733299638225</v>
      </c>
      <c r="BJ146" s="71">
        <f>LN('R11'!BJ146/'R11'!BJ145)</f>
        <v>-6.8822965955867904E-3</v>
      </c>
      <c r="BK146" s="71">
        <f>LN('R11'!BK146/'R11'!BK145)</f>
        <v>-0.44406710564138108</v>
      </c>
    </row>
    <row r="147" spans="1:63">
      <c r="A147" s="134">
        <v>36738</v>
      </c>
      <c r="B147" s="132"/>
      <c r="C147" s="135">
        <v>34943</v>
      </c>
      <c r="D147" s="71">
        <f>LN('R11'!D147/'R11'!D146)</f>
        <v>-9.015109699429745E-2</v>
      </c>
      <c r="E147" s="71">
        <f>LN('R11'!E147/'R11'!E146)</f>
        <v>3.3277900926747457E-3</v>
      </c>
      <c r="F147" s="71">
        <f>LN('R11'!F147/'R11'!F146)</f>
        <v>9.1324835632724723E-3</v>
      </c>
      <c r="G147" s="71">
        <f>LN('R11'!G147/'R11'!G146)</f>
        <v>0</v>
      </c>
      <c r="H147" s="71">
        <f>LN('R11'!H147/'R11'!H146)</f>
        <v>2.0449904877276478E-3</v>
      </c>
      <c r="I147" s="71">
        <f>LN('R11'!I147/'R11'!I146)</f>
        <v>2.1668480850902932E-3</v>
      </c>
      <c r="J147" s="71">
        <f>LN('R11'!J147/'R11'!J146)</f>
        <v>2.3724803536303955E-3</v>
      </c>
      <c r="K147" s="71">
        <f>LN('R11'!K147/'R11'!K146)</f>
        <v>0</v>
      </c>
      <c r="L147" s="71">
        <f>LN('R11'!L147/'R11'!L146)</f>
        <v>0</v>
      </c>
      <c r="M147" s="71">
        <f>LN('R11'!M147/'R11'!M146)</f>
        <v>0</v>
      </c>
      <c r="N147" s="71">
        <f>LN('R11'!N147/'R11'!N146)</f>
        <v>0</v>
      </c>
      <c r="O147" s="71">
        <f>LN('R11'!O147/'R11'!O146)</f>
        <v>0</v>
      </c>
      <c r="P147" s="71">
        <f>LN('R11'!P147/'R11'!P146)</f>
        <v>0</v>
      </c>
      <c r="Q147" s="71">
        <f>LN('R11'!Q147/'R11'!Q146)</f>
        <v>0</v>
      </c>
      <c r="R147" s="71">
        <f>LN('R11'!R147/'R11'!R146)</f>
        <v>0</v>
      </c>
      <c r="S147" s="71">
        <f>LN('R11'!S147/'R11'!S146)</f>
        <v>0</v>
      </c>
      <c r="T147" s="71">
        <f>LN('R11'!T147/'R11'!T146)</f>
        <v>2.865331473286427E-3</v>
      </c>
      <c r="U147" s="71">
        <f>LN('R11'!U147/'R11'!U146)</f>
        <v>3.1104224143925518E-3</v>
      </c>
      <c r="V147" s="71">
        <f>LN('R11'!V147/'R11'!V146)</f>
        <v>3.5524016043677006E-3</v>
      </c>
      <c r="W147" s="71">
        <f>LN('R11'!W147/'R11'!W146)</f>
        <v>0</v>
      </c>
      <c r="X147" s="71">
        <f>LN('R11'!X147/'R11'!X146)</f>
        <v>0</v>
      </c>
      <c r="Y147" s="71">
        <f>LN('R11'!Y147/'R11'!Y146)</f>
        <v>0</v>
      </c>
      <c r="Z147" s="71">
        <f>LN('R11'!Z147/'R11'!Z146)</f>
        <v>0</v>
      </c>
      <c r="AA147" s="71">
        <f>LN('R11'!AA147/'R11'!AA146)</f>
        <v>0</v>
      </c>
      <c r="AB147" s="71">
        <f>LN('R11'!AB147/'R11'!AB146)</f>
        <v>0</v>
      </c>
      <c r="AC147" s="71">
        <f>LN('R11'!AC147/'R11'!AC146)</f>
        <v>0</v>
      </c>
      <c r="AD147" s="71">
        <f>LN('R11'!AD147/'R11'!AD146)</f>
        <v>0</v>
      </c>
      <c r="AE147" s="71">
        <f>LN('R11'!AE147/'R11'!AE146)</f>
        <v>0</v>
      </c>
      <c r="AF147" s="71">
        <f>LN('R11'!AF147/'R11'!AF146)</f>
        <v>0</v>
      </c>
      <c r="AG147" s="71">
        <f>LN('R11'!AG147/'R11'!AG146)</f>
        <v>0</v>
      </c>
      <c r="AH147" s="71">
        <f>LN('R11'!AH147/'R11'!AH146)</f>
        <v>0</v>
      </c>
      <c r="AI147" s="71">
        <f>LN('R11'!AI147/'R11'!AI146)</f>
        <v>0</v>
      </c>
      <c r="AJ147" s="71">
        <f>LN('R11'!AJ147/'R11'!AJ146)</f>
        <v>0</v>
      </c>
      <c r="AK147" s="71">
        <f>LN('R11'!AK147/'R11'!AK146)</f>
        <v>0</v>
      </c>
      <c r="AL147" s="71">
        <f>LN('R11'!AL147/'R11'!AL146)</f>
        <v>0</v>
      </c>
      <c r="AM147" s="71">
        <f>LN('R11'!AM147/'R11'!AM146)</f>
        <v>0</v>
      </c>
      <c r="AN147" s="71">
        <f>LN('R11'!AN147/'R11'!AN146)</f>
        <v>0</v>
      </c>
      <c r="AO147" s="71">
        <f>LN('R11'!AO147/'R11'!AO146)</f>
        <v>0</v>
      </c>
      <c r="AP147" s="71">
        <f>LN('R11'!AP147/'R11'!AP146)</f>
        <v>0</v>
      </c>
      <c r="AQ147" s="71">
        <f>LN('R11'!AQ147/'R11'!AQ146)</f>
        <v>0</v>
      </c>
      <c r="AR147" s="71">
        <f>LN('R11'!AR147/'R11'!AR146)</f>
        <v>0</v>
      </c>
      <c r="AS147" s="71">
        <f>LN('R11'!AS147/'R11'!AS146)</f>
        <v>4.6123531170011471E-3</v>
      </c>
      <c r="AT147" s="71">
        <f>LN('R11'!AT147/'R11'!AT146)</f>
        <v>5.2341207254895704E-3</v>
      </c>
      <c r="AU147" s="71">
        <f>LN('R11'!AU147/'R11'!AU146)</f>
        <v>3.1837051220432832E-3</v>
      </c>
      <c r="AV147" s="71">
        <f>LN('R11'!AV147/'R11'!AV146)</f>
        <v>3.1283645697840552E-3</v>
      </c>
      <c r="AW147" s="71">
        <f>LN('R11'!AW147/'R11'!AW146)</f>
        <v>1.5056786919147695E-3</v>
      </c>
      <c r="AX147" s="71">
        <f>LN('R11'!AX147/'R11'!AX146)</f>
        <v>-2.248083926605364E-2</v>
      </c>
      <c r="AY147" s="71">
        <f>LN('R11'!AY147/'R11'!AY146)</f>
        <v>-1.8900154541531041E-2</v>
      </c>
      <c r="AZ147" s="71">
        <f>LN('R11'!AZ147/'R11'!AZ146)</f>
        <v>-2.4833225874891778E-2</v>
      </c>
      <c r="BA147" s="71">
        <f>LN('R11'!BA147/'R11'!BA146)</f>
        <v>6.3029978542878846E-3</v>
      </c>
      <c r="BB147" s="71">
        <f>LN('R11'!BB147/'R11'!BB146)</f>
        <v>9.6487360742738715E-3</v>
      </c>
      <c r="BC147" s="71">
        <f>LN('R11'!BC147/'R11'!BC146)</f>
        <v>1.0189620090278179E-2</v>
      </c>
      <c r="BD147" s="71">
        <f>LN('R11'!BD147/'R11'!BD146)</f>
        <v>5.1145291740390762E-3</v>
      </c>
      <c r="BE147" s="71">
        <f>LN('R11'!BE147/'R11'!BE146)</f>
        <v>1.0242690476364421E-2</v>
      </c>
      <c r="BF147" s="71">
        <f>LN('R11'!BF147/'R11'!BF146)</f>
        <v>1.1658119565916369E-2</v>
      </c>
      <c r="BG147" s="71">
        <f>LN('R11'!BG147/'R11'!BG146)</f>
        <v>9.0477831713053937E-3</v>
      </c>
      <c r="BH147" s="71">
        <f>LN('R11'!BH147/'R11'!BH146)</f>
        <v>8.8814826441300111E-3</v>
      </c>
      <c r="BI147" s="71">
        <f>LN('R11'!BI147/'R11'!BI146)</f>
        <v>4.1510568279733507E-3</v>
      </c>
      <c r="BJ147" s="71">
        <f>LN('R11'!BJ147/'R11'!BJ146)</f>
        <v>-3.4151607298984955E-2</v>
      </c>
      <c r="BK147" s="71">
        <f>LN('R11'!BK147/'R11'!BK146)</f>
        <v>0.6048703411465044</v>
      </c>
    </row>
    <row r="148" spans="1:63">
      <c r="A148" s="134">
        <v>36739</v>
      </c>
      <c r="B148" s="132"/>
      <c r="C148" s="135">
        <v>34943</v>
      </c>
      <c r="D148" s="71">
        <f>LN('R11'!D148/'R11'!D147)</f>
        <v>0</v>
      </c>
      <c r="E148" s="71">
        <f>LN('R11'!E148/'R11'!E147)</f>
        <v>9.9174366573459242E-3</v>
      </c>
      <c r="F148" s="71">
        <f>LN('R11'!F148/'R11'!F147)</f>
        <v>9.0498355199178562E-3</v>
      </c>
      <c r="G148" s="71">
        <f>LN('R11'!G148/'R11'!G147)</f>
        <v>9.7561749453646558E-3</v>
      </c>
      <c r="H148" s="71">
        <f>LN('R11'!H148/'R11'!H147)</f>
        <v>0</v>
      </c>
      <c r="I148" s="71">
        <f>LN('R11'!I148/'R11'!I147)</f>
        <v>0</v>
      </c>
      <c r="J148" s="71">
        <f>LN('R11'!J148/'R11'!J147)</f>
        <v>0</v>
      </c>
      <c r="K148" s="71">
        <f>LN('R11'!K148/'R11'!K147)</f>
        <v>0</v>
      </c>
      <c r="L148" s="71">
        <f>LN('R11'!L148/'R11'!L147)</f>
        <v>0</v>
      </c>
      <c r="M148" s="71">
        <f>LN('R11'!M148/'R11'!M147)</f>
        <v>0</v>
      </c>
      <c r="N148" s="71">
        <f>LN('R11'!N148/'R11'!N147)</f>
        <v>-2.6363565530615841E-2</v>
      </c>
      <c r="O148" s="71">
        <f>LN('R11'!O148/'R11'!O147)</f>
        <v>-2.3848507046695399E-2</v>
      </c>
      <c r="P148" s="71">
        <f>LN('R11'!P148/'R11'!P147)</f>
        <v>-2.7831109834590577E-2</v>
      </c>
      <c r="Q148" s="71">
        <f>LN('R11'!Q148/'R11'!Q147)</f>
        <v>8.7336799687546315E-3</v>
      </c>
      <c r="R148" s="71">
        <f>LN('R11'!R148/'R11'!R147)</f>
        <v>0</v>
      </c>
      <c r="S148" s="71">
        <f>LN('R11'!S148/'R11'!S147)</f>
        <v>0</v>
      </c>
      <c r="T148" s="71">
        <f>LN('R11'!T148/'R11'!T147)</f>
        <v>0</v>
      </c>
      <c r="U148" s="71">
        <f>LN('R11'!U148/'R11'!U147)</f>
        <v>0</v>
      </c>
      <c r="V148" s="71">
        <f>LN('R11'!V148/'R11'!V147)</f>
        <v>0</v>
      </c>
      <c r="W148" s="71">
        <f>LN('R11'!W148/'R11'!W147)</f>
        <v>0</v>
      </c>
      <c r="X148" s="71">
        <f>LN('R11'!X148/'R11'!X147)</f>
        <v>0</v>
      </c>
      <c r="Y148" s="71">
        <f>LN('R11'!Y148/'R11'!Y147)</f>
        <v>0</v>
      </c>
      <c r="Z148" s="71">
        <f>LN('R11'!Z148/'R11'!Z147)</f>
        <v>-3.4036183889526825E-2</v>
      </c>
      <c r="AA148" s="71">
        <f>LN('R11'!AA148/'R11'!AA147)</f>
        <v>-2.9957307605731301E-2</v>
      </c>
      <c r="AB148" s="71">
        <f>LN('R11'!AB148/'R11'!AB147)</f>
        <v>-3.6522622861615124E-2</v>
      </c>
      <c r="AC148" s="71">
        <f>LN('R11'!AC148/'R11'!AC147)</f>
        <v>1.0362787035546658E-2</v>
      </c>
      <c r="AD148" s="71">
        <f>LN('R11'!AD148/'R11'!AD147)</f>
        <v>0</v>
      </c>
      <c r="AE148" s="71">
        <f>LN('R11'!AE148/'R11'!AE147)</f>
        <v>0</v>
      </c>
      <c r="AF148" s="71">
        <f>LN('R11'!AF148/'R11'!AF147)</f>
        <v>0</v>
      </c>
      <c r="AG148" s="71">
        <f>LN('R11'!AG148/'R11'!AG147)</f>
        <v>0</v>
      </c>
      <c r="AH148" s="71">
        <f>LN('R11'!AH148/'R11'!AH147)</f>
        <v>0</v>
      </c>
      <c r="AI148" s="71">
        <f>LN('R11'!AI148/'R11'!AI147)</f>
        <v>0</v>
      </c>
      <c r="AJ148" s="71">
        <f>LN('R11'!AJ148/'R11'!AJ147)</f>
        <v>0</v>
      </c>
      <c r="AK148" s="71">
        <f>LN('R11'!AK148/'R11'!AK147)</f>
        <v>0</v>
      </c>
      <c r="AL148" s="71">
        <f>LN('R11'!AL148/'R11'!AL147)</f>
        <v>-3.377240629785045E-3</v>
      </c>
      <c r="AM148" s="71">
        <f>LN('R11'!AM148/'R11'!AM147)</f>
        <v>-2.9061339837288913E-3</v>
      </c>
      <c r="AN148" s="71">
        <f>LN('R11'!AN148/'R11'!AN147)</f>
        <v>-3.6751235778911943E-3</v>
      </c>
      <c r="AO148" s="71">
        <f>LN('R11'!AO148/'R11'!AO147)</f>
        <v>0</v>
      </c>
      <c r="AP148" s="71">
        <f>LN('R11'!AP148/'R11'!AP147)</f>
        <v>0</v>
      </c>
      <c r="AQ148" s="71">
        <f>LN('R11'!AQ148/'R11'!AQ147)</f>
        <v>0</v>
      </c>
      <c r="AR148" s="71">
        <f>LN('R11'!AR148/'R11'!AR147)</f>
        <v>-3.3171984508576944E-4</v>
      </c>
      <c r="AS148" s="71">
        <f>LN('R11'!AS148/'R11'!AS147)</f>
        <v>-5.1198872562720375E-3</v>
      </c>
      <c r="AT148" s="71">
        <f>LN('R11'!AT148/'R11'!AT147)</f>
        <v>-5.8102719262929821E-3</v>
      </c>
      <c r="AU148" s="71">
        <f>LN('R11'!AU148/'R11'!AU147)</f>
        <v>-1.071526992403597E-2</v>
      </c>
      <c r="AV148" s="71">
        <f>LN('R11'!AV148/'R11'!AV147)</f>
        <v>-1.0528321184163374E-2</v>
      </c>
      <c r="AW148" s="71">
        <f>LN('R11'!AW148/'R11'!AW147)</f>
        <v>-5.0575464026771117E-3</v>
      </c>
      <c r="AX148" s="71">
        <f>LN('R11'!AX148/'R11'!AX147)</f>
        <v>-8.1563159407620541E-3</v>
      </c>
      <c r="AY148" s="71">
        <f>LN('R11'!AY148/'R11'!AY147)</f>
        <v>-6.8403963516077224E-3</v>
      </c>
      <c r="AZ148" s="71">
        <f>LN('R11'!AZ148/'R11'!AZ147)</f>
        <v>-9.0243453536526397E-3</v>
      </c>
      <c r="BA148" s="71">
        <f>LN('R11'!BA148/'R11'!BA147)</f>
        <v>-4.2274076916880027E-3</v>
      </c>
      <c r="BB148" s="71">
        <f>LN('R11'!BB148/'R11'!BB147)</f>
        <v>-6.4678198484719876E-3</v>
      </c>
      <c r="BC148" s="71">
        <f>LN('R11'!BC148/'R11'!BC147)</f>
        <v>-6.8297803076448589E-3</v>
      </c>
      <c r="BD148" s="71">
        <f>LN('R11'!BD148/'R11'!BD147)</f>
        <v>1.9209794194285619E-4</v>
      </c>
      <c r="BE148" s="71">
        <f>LN('R11'!BE148/'R11'!BE147)</f>
        <v>-4.6444143122574798E-3</v>
      </c>
      <c r="BF148" s="71">
        <f>LN('R11'!BF148/'R11'!BF147)</f>
        <v>-5.2841778130299152E-3</v>
      </c>
      <c r="BG148" s="71">
        <f>LN('R11'!BG148/'R11'!BG147)</f>
        <v>-1.2871709419901437E-2</v>
      </c>
      <c r="BH148" s="71">
        <f>LN('R11'!BH148/'R11'!BH147)</f>
        <v>-1.2634678948021815E-2</v>
      </c>
      <c r="BI148" s="71">
        <f>LN('R11'!BI148/'R11'!BI147)</f>
        <v>-5.899336913084796E-3</v>
      </c>
      <c r="BJ148" s="71">
        <f>LN('R11'!BJ148/'R11'!BJ147)</f>
        <v>-8.0812209369720573E-3</v>
      </c>
      <c r="BK148" s="71">
        <f>LN('R11'!BK148/'R11'!BK147)</f>
        <v>-6.6450413562804305E-3</v>
      </c>
    </row>
    <row r="149" spans="1:63">
      <c r="A149" s="134">
        <v>36740</v>
      </c>
      <c r="B149" s="132"/>
      <c r="C149" s="135">
        <v>34943</v>
      </c>
      <c r="D149" s="71">
        <f>LN('R11'!D149/'R11'!D148)</f>
        <v>0</v>
      </c>
      <c r="E149" s="71">
        <f>LN('R11'!E149/'R11'!E148)</f>
        <v>1.3072081567352701E-2</v>
      </c>
      <c r="F149" s="71">
        <f>LN('R11'!F149/'R11'!F148)</f>
        <v>2.6668247082161273E-2</v>
      </c>
      <c r="G149" s="71">
        <f>LN('R11'!G149/'R11'!G148)</f>
        <v>2.3981964686485405E-2</v>
      </c>
      <c r="H149" s="71">
        <f>LN('R11'!H149/'R11'!H148)</f>
        <v>2.621117796266571E-2</v>
      </c>
      <c r="I149" s="71">
        <f>LN('R11'!I149/'R11'!I148)</f>
        <v>2.7749912952902241E-2</v>
      </c>
      <c r="J149" s="71">
        <f>LN('R11'!J149/'R11'!J148)</f>
        <v>3.034071705267222E-2</v>
      </c>
      <c r="K149" s="71">
        <f>LN('R11'!K149/'R11'!K148)</f>
        <v>1.0953012019197145E-2</v>
      </c>
      <c r="L149" s="71">
        <f>LN('R11'!L149/'R11'!L148)</f>
        <v>1.0834342165710146E-2</v>
      </c>
      <c r="M149" s="71">
        <f>LN('R11'!M149/'R11'!M148)</f>
        <v>6.7567824628796871E-3</v>
      </c>
      <c r="N149" s="71">
        <f>LN('R11'!N149/'R11'!N148)</f>
        <v>0</v>
      </c>
      <c r="O149" s="71">
        <f>LN('R11'!O149/'R11'!O148)</f>
        <v>0</v>
      </c>
      <c r="P149" s="71">
        <f>LN('R11'!P149/'R11'!P148)</f>
        <v>0</v>
      </c>
      <c r="Q149" s="71">
        <f>LN('R11'!Q149/'R11'!Q148)</f>
        <v>4.3384015985981411E-3</v>
      </c>
      <c r="R149" s="71">
        <f>LN('R11'!R149/'R11'!R148)</f>
        <v>6.8259650703998906E-3</v>
      </c>
      <c r="S149" s="71">
        <f>LN('R11'!S149/'R11'!S148)</f>
        <v>7.1174677688639549E-3</v>
      </c>
      <c r="T149" s="71">
        <f>LN('R11'!T149/'R11'!T148)</f>
        <v>3.652091262086446E-2</v>
      </c>
      <c r="U149" s="71">
        <f>LN('R11'!U149/'R11'!U148)</f>
        <v>3.9578986280657938E-2</v>
      </c>
      <c r="V149" s="71">
        <f>LN('R11'!V149/'R11'!V148)</f>
        <v>4.5068285401706251E-2</v>
      </c>
      <c r="W149" s="71">
        <f>LN('R11'!W149/'R11'!W148)</f>
        <v>1.6313575491523787E-2</v>
      </c>
      <c r="X149" s="71">
        <f>LN('R11'!X149/'R11'!X148)</f>
        <v>1.6051709010507825E-2</v>
      </c>
      <c r="Y149" s="71">
        <f>LN('R11'!Y149/'R11'!Y148)</f>
        <v>8.4746269909722356E-3</v>
      </c>
      <c r="Z149" s="71">
        <f>LN('R11'!Z149/'R11'!Z148)</f>
        <v>0</v>
      </c>
      <c r="AA149" s="71">
        <f>LN('R11'!AA149/'R11'!AA148)</f>
        <v>0</v>
      </c>
      <c r="AB149" s="71">
        <f>LN('R11'!AB149/'R11'!AB148)</f>
        <v>0</v>
      </c>
      <c r="AC149" s="71">
        <f>LN('R11'!AC149/'R11'!AC148)</f>
        <v>5.1413995004186523E-3</v>
      </c>
      <c r="AD149" s="71">
        <f>LN('R11'!AD149/'R11'!AD148)</f>
        <v>9.0498355199178562E-3</v>
      </c>
      <c r="AE149" s="71">
        <f>LN('R11'!AE149/'R11'!AE148)</f>
        <v>9.5694510161506725E-3</v>
      </c>
      <c r="AF149" s="71">
        <f>LN('R11'!AF149/'R11'!AF148)</f>
        <v>0</v>
      </c>
      <c r="AG149" s="71">
        <f>LN('R11'!AG149/'R11'!AG148)</f>
        <v>0</v>
      </c>
      <c r="AH149" s="71">
        <f>LN('R11'!AH149/'R11'!AH148)</f>
        <v>0</v>
      </c>
      <c r="AI149" s="71">
        <f>LN('R11'!AI149/'R11'!AI148)</f>
        <v>0</v>
      </c>
      <c r="AJ149" s="71">
        <f>LN('R11'!AJ149/'R11'!AJ148)</f>
        <v>0</v>
      </c>
      <c r="AK149" s="71">
        <f>LN('R11'!AK149/'R11'!AK148)</f>
        <v>0</v>
      </c>
      <c r="AL149" s="71">
        <f>LN('R11'!AL149/'R11'!AL148)</f>
        <v>0</v>
      </c>
      <c r="AM149" s="71">
        <f>LN('R11'!AM149/'R11'!AM148)</f>
        <v>0</v>
      </c>
      <c r="AN149" s="71">
        <f>LN('R11'!AN149/'R11'!AN148)</f>
        <v>0</v>
      </c>
      <c r="AO149" s="71">
        <f>LN('R11'!AO149/'R11'!AO148)</f>
        <v>0</v>
      </c>
      <c r="AP149" s="71">
        <f>LN('R11'!AP149/'R11'!AP148)</f>
        <v>0</v>
      </c>
      <c r="AQ149" s="71">
        <f>LN('R11'!AQ149/'R11'!AQ148)</f>
        <v>0</v>
      </c>
      <c r="AR149" s="71">
        <f>LN('R11'!AR149/'R11'!AR148)</f>
        <v>-6.2434092820283262E-3</v>
      </c>
      <c r="AS149" s="71">
        <f>LN('R11'!AS149/'R11'!AS148)</f>
        <v>-6.7564693397410679E-3</v>
      </c>
      <c r="AT149" s="71">
        <f>LN('R11'!AT149/'R11'!AT148)</f>
        <v>-7.6737007205175496E-3</v>
      </c>
      <c r="AU149" s="71">
        <f>LN('R11'!AU149/'R11'!AU148)</f>
        <v>4.0724154563952413E-3</v>
      </c>
      <c r="AV149" s="71">
        <f>LN('R11'!AV149/'R11'!AV148)</f>
        <v>4.0011322727967324E-3</v>
      </c>
      <c r="AW149" s="71">
        <f>LN('R11'!AW149/'R11'!AW148)</f>
        <v>1.9187860475110916E-3</v>
      </c>
      <c r="AX149" s="71">
        <f>LN('R11'!AX149/'R11'!AX148)</f>
        <v>9.4132804493055142E-4</v>
      </c>
      <c r="AY149" s="71">
        <f>LN('R11'!AY149/'R11'!AY148)</f>
        <v>7.8899672769664505E-4</v>
      </c>
      <c r="AZ149" s="71">
        <f>LN('R11'!AZ149/'R11'!AZ148)</f>
        <v>1.0419084982820504E-3</v>
      </c>
      <c r="BA149" s="71">
        <f>LN('R11'!BA149/'R11'!BA148)</f>
        <v>0</v>
      </c>
      <c r="BB149" s="71">
        <f>LN('R11'!BB149/'R11'!BB148)</f>
        <v>0</v>
      </c>
      <c r="BC149" s="71">
        <f>LN('R11'!BC149/'R11'!BC148)</f>
        <v>0</v>
      </c>
      <c r="BD149" s="71">
        <f>LN('R11'!BD149/'R11'!BD148)</f>
        <v>-9.3928708656152073E-3</v>
      </c>
      <c r="BE149" s="71">
        <f>LN('R11'!BE149/'R11'!BE148)</f>
        <v>-1.0180521036547135E-2</v>
      </c>
      <c r="BF149" s="71">
        <f>LN('R11'!BF149/'R11'!BF148)</f>
        <v>-1.1594767766500728E-2</v>
      </c>
      <c r="BG149" s="71">
        <f>LN('R11'!BG149/'R11'!BG148)</f>
        <v>6.3425048124227503E-3</v>
      </c>
      <c r="BH149" s="71">
        <f>LN('R11'!BH149/'R11'!BH148)</f>
        <v>6.2253343182236348E-3</v>
      </c>
      <c r="BI149" s="71">
        <f>LN('R11'!BI149/'R11'!BI148)</f>
        <v>2.9017440696025958E-3</v>
      </c>
      <c r="BJ149" s="71">
        <f>LN('R11'!BJ149/'R11'!BJ148)</f>
        <v>1.5900982925700538E-3</v>
      </c>
      <c r="BK149" s="71">
        <f>LN('R11'!BK149/'R11'!BK148)</f>
        <v>1.3067544151121469E-3</v>
      </c>
    </row>
    <row r="150" spans="1:63">
      <c r="A150" s="134">
        <v>36741</v>
      </c>
      <c r="B150" s="132"/>
      <c r="C150" s="135">
        <v>34943</v>
      </c>
      <c r="D150" s="71">
        <f>LN('R11'!D150/'R11'!D149)</f>
        <v>5.5059777183027389E-2</v>
      </c>
      <c r="E150" s="71">
        <f>LN('R11'!E150/'R11'!E149)</f>
        <v>0</v>
      </c>
      <c r="F150" s="71">
        <f>LN('R11'!F150/'R11'!F149)</f>
        <v>1.7391742711869239E-2</v>
      </c>
      <c r="G150" s="71">
        <f>LN('R11'!G150/'R11'!G149)</f>
        <v>2.3420274208098422E-2</v>
      </c>
      <c r="H150" s="71">
        <f>LN('R11'!H150/'R11'!H149)</f>
        <v>1.9705071079332337E-2</v>
      </c>
      <c r="I150" s="71">
        <f>LN('R11'!I150/'R11'!I149)</f>
        <v>2.0834086902842053E-2</v>
      </c>
      <c r="J150" s="71">
        <f>LN('R11'!J150/'R11'!J149)</f>
        <v>2.2728251077556091E-2</v>
      </c>
      <c r="K150" s="71">
        <f>LN('R11'!K150/'R11'!K149)</f>
        <v>2.1552558385734281E-2</v>
      </c>
      <c r="L150" s="71">
        <f>LN('R11'!L150/'R11'!L149)</f>
        <v>2.1322769468821244E-2</v>
      </c>
      <c r="M150" s="71">
        <f>LN('R11'!M150/'R11'!M149)</f>
        <v>1.337812594617605E-2</v>
      </c>
      <c r="N150" s="71">
        <f>LN('R11'!N150/'R11'!N149)</f>
        <v>0</v>
      </c>
      <c r="O150" s="71">
        <f>LN('R11'!O150/'R11'!O149)</f>
        <v>0</v>
      </c>
      <c r="P150" s="71">
        <f>LN('R11'!P150/'R11'!P149)</f>
        <v>0</v>
      </c>
      <c r="Q150" s="71">
        <f>LN('R11'!Q150/'R11'!Q149)</f>
        <v>1.7167803622365498E-2</v>
      </c>
      <c r="R150" s="71">
        <f>LN('R11'!R150/'R11'!R149)</f>
        <v>0</v>
      </c>
      <c r="S150" s="71">
        <f>LN('R11'!S150/'R11'!S149)</f>
        <v>0</v>
      </c>
      <c r="T150" s="71">
        <f>LN('R11'!T150/'R11'!T149)</f>
        <v>2.7212563524884794E-2</v>
      </c>
      <c r="U150" s="71">
        <f>LN('R11'!U150/'R11'!U149)</f>
        <v>2.9413885206293407E-2</v>
      </c>
      <c r="V150" s="71">
        <f>LN('R11'!V150/'R11'!V149)</f>
        <v>3.3336420267591711E-2</v>
      </c>
      <c r="W150" s="71">
        <f>LN('R11'!W150/'R11'!W149)</f>
        <v>3.184982588709917E-2</v>
      </c>
      <c r="X150" s="71">
        <f>LN('R11'!X150/'R11'!X149)</f>
        <v>3.1350529884076009E-2</v>
      </c>
      <c r="Y150" s="71">
        <f>LN('R11'!Y150/'R11'!Y149)</f>
        <v>1.6736792355523826E-2</v>
      </c>
      <c r="Z150" s="71">
        <f>LN('R11'!Z150/'R11'!Z149)</f>
        <v>0</v>
      </c>
      <c r="AA150" s="71">
        <f>LN('R11'!AA150/'R11'!AA149)</f>
        <v>0</v>
      </c>
      <c r="AB150" s="71">
        <f>LN('R11'!AB150/'R11'!AB149)</f>
        <v>0</v>
      </c>
      <c r="AC150" s="71">
        <f>LN('R11'!AC150/'R11'!AC149)</f>
        <v>2.0305266160745523E-2</v>
      </c>
      <c r="AD150" s="71">
        <f>LN('R11'!AD150/'R11'!AD149)</f>
        <v>0</v>
      </c>
      <c r="AE150" s="71">
        <f>LN('R11'!AE150/'R11'!AE149)</f>
        <v>0</v>
      </c>
      <c r="AF150" s="71">
        <f>LN('R11'!AF150/'R11'!AF149)</f>
        <v>0</v>
      </c>
      <c r="AG150" s="71">
        <f>LN('R11'!AG150/'R11'!AG149)</f>
        <v>0</v>
      </c>
      <c r="AH150" s="71">
        <f>LN('R11'!AH150/'R11'!AH149)</f>
        <v>0</v>
      </c>
      <c r="AI150" s="71">
        <f>LN('R11'!AI150/'R11'!AI149)</f>
        <v>0</v>
      </c>
      <c r="AJ150" s="71">
        <f>LN('R11'!AJ150/'R11'!AJ149)</f>
        <v>0</v>
      </c>
      <c r="AK150" s="71">
        <f>LN('R11'!AK150/'R11'!AK149)</f>
        <v>0</v>
      </c>
      <c r="AL150" s="71">
        <f>LN('R11'!AL150/'R11'!AL149)</f>
        <v>0</v>
      </c>
      <c r="AM150" s="71">
        <f>LN('R11'!AM150/'R11'!AM149)</f>
        <v>0</v>
      </c>
      <c r="AN150" s="71">
        <f>LN('R11'!AN150/'R11'!AN149)</f>
        <v>0</v>
      </c>
      <c r="AO150" s="71">
        <f>LN('R11'!AO150/'R11'!AO149)</f>
        <v>0</v>
      </c>
      <c r="AP150" s="71">
        <f>LN('R11'!AP150/'R11'!AP149)</f>
        <v>0</v>
      </c>
      <c r="AQ150" s="71">
        <f>LN('R11'!AQ150/'R11'!AQ149)</f>
        <v>0</v>
      </c>
      <c r="AR150" s="71">
        <f>LN('R11'!AR150/'R11'!AR149)</f>
        <v>-3.5837624740287122E-2</v>
      </c>
      <c r="AS150" s="71">
        <f>LN('R11'!AS150/'R11'!AS149)</f>
        <v>-3.8850710316547396E-2</v>
      </c>
      <c r="AT150" s="71">
        <f>LN('R11'!AT150/'R11'!AT149)</f>
        <v>-4.426401111848341E-2</v>
      </c>
      <c r="AU150" s="71">
        <f>LN('R11'!AU150/'R11'!AU149)</f>
        <v>-2.5985778045688902E-2</v>
      </c>
      <c r="AV150" s="71">
        <f>LN('R11'!AV150/'R11'!AV149)</f>
        <v>-2.5525991017823647E-2</v>
      </c>
      <c r="AW150" s="71">
        <f>LN('R11'!AW150/'R11'!AW149)</f>
        <v>-1.217272165337775E-2</v>
      </c>
      <c r="AX150" s="71">
        <f>LN('R11'!AX150/'R11'!AX149)</f>
        <v>4.5817144419148748E-2</v>
      </c>
      <c r="AY150" s="71">
        <f>LN('R11'!AY150/'R11'!AY149)</f>
        <v>3.8546521315167517E-2</v>
      </c>
      <c r="AZ150" s="71">
        <f>LN('R11'!AZ150/'R11'!AZ149)</f>
        <v>5.0588335413848204E-2</v>
      </c>
      <c r="BA150" s="71">
        <f>LN('R11'!BA150/'R11'!BA149)</f>
        <v>-2.1495644064770662E-2</v>
      </c>
      <c r="BB150" s="71">
        <f>LN('R11'!BB150/'R11'!BB149)</f>
        <v>-3.3115623794728655E-2</v>
      </c>
      <c r="BC150" s="71">
        <f>LN('R11'!BC150/'R11'!BC149)</f>
        <v>-3.500814245453996E-2</v>
      </c>
      <c r="BD150" s="71">
        <f>LN('R11'!BD150/'R11'!BD149)</f>
        <v>-3.1851509422754325E-2</v>
      </c>
      <c r="BE150" s="71">
        <f>LN('R11'!BE150/'R11'!BE149)</f>
        <v>-3.4583014135096596E-2</v>
      </c>
      <c r="BF150" s="71">
        <f>LN('R11'!BF150/'R11'!BF149)</f>
        <v>-3.9511744055510091E-2</v>
      </c>
      <c r="BG150" s="71">
        <f>LN('R11'!BG150/'R11'!BG149)</f>
        <v>-2.4501082779251553E-2</v>
      </c>
      <c r="BH150" s="71">
        <f>LN('R11'!BH150/'R11'!BH149)</f>
        <v>-2.4044392019675696E-2</v>
      </c>
      <c r="BI150" s="71">
        <f>LN('R11'!BI150/'R11'!BI149)</f>
        <v>-1.1154254215947177E-2</v>
      </c>
      <c r="BJ150" s="71">
        <f>LN('R11'!BJ150/'R11'!BJ149)</f>
        <v>4.4845244076424644E-2</v>
      </c>
      <c r="BK150" s="71">
        <f>LN('R11'!BK150/'R11'!BK149)</f>
        <v>3.7005133868880623E-2</v>
      </c>
    </row>
    <row r="151" spans="1:63">
      <c r="A151" s="134">
        <v>36742</v>
      </c>
      <c r="B151" s="132"/>
      <c r="C151" s="135">
        <v>34943</v>
      </c>
      <c r="D151" s="71">
        <f>LN('R11'!D151/'R11'!D150)</f>
        <v>6.8992871486951421E-2</v>
      </c>
      <c r="E151" s="71">
        <f>LN('R11'!E151/'R11'!E150)</f>
        <v>2.2472855852058576E-2</v>
      </c>
      <c r="F151" s="71">
        <f>LN('R11'!F151/'R11'!F150)</f>
        <v>1.2848142477849059E-2</v>
      </c>
      <c r="G151" s="71">
        <f>LN('R11'!G151/'R11'!G150)</f>
        <v>4.9671609797237573E-2</v>
      </c>
      <c r="H151" s="71">
        <f>LN('R11'!H151/'R11'!H150)</f>
        <v>3.8282186571016966E-2</v>
      </c>
      <c r="I151" s="71">
        <f>LN('R11'!I151/'R11'!I150)</f>
        <v>4.0409538337876701E-2</v>
      </c>
      <c r="J151" s="71">
        <f>LN('R11'!J151/'R11'!J150)</f>
        <v>4.3963123421116204E-2</v>
      </c>
      <c r="K151" s="71">
        <f>LN('R11'!K151/'R11'!K150)</f>
        <v>0</v>
      </c>
      <c r="L151" s="71">
        <f>LN('R11'!L151/'R11'!L150)</f>
        <v>0</v>
      </c>
      <c r="M151" s="71">
        <f>LN('R11'!M151/'R11'!M150)</f>
        <v>0</v>
      </c>
      <c r="N151" s="71">
        <f>LN('R11'!N151/'R11'!N150)</f>
        <v>5.2049909239943661E-2</v>
      </c>
      <c r="O151" s="71">
        <f>LN('R11'!O151/'R11'!O150)</f>
        <v>4.7141485614134074E-2</v>
      </c>
      <c r="P151" s="71">
        <f>LN('R11'!P151/'R11'!P150)</f>
        <v>5.4908576396495309E-2</v>
      </c>
      <c r="Q151" s="71">
        <f>LN('R11'!Q151/'R11'!Q150)</f>
        <v>1.6878037787351731E-2</v>
      </c>
      <c r="R151" s="71">
        <f>LN('R11'!R151/'R11'!R150)</f>
        <v>2.6847250036188056E-2</v>
      </c>
      <c r="S151" s="71">
        <f>LN('R11'!S151/'R11'!S150)</f>
        <v>2.7973852042406162E-2</v>
      </c>
      <c r="T151" s="71">
        <f>LN('R11'!T151/'R11'!T150)</f>
        <v>5.2299499402848844E-2</v>
      </c>
      <c r="U151" s="71">
        <f>LN('R11'!U151/'R11'!U150)</f>
        <v>5.6352936551131778E-2</v>
      </c>
      <c r="V151" s="71">
        <f>LN('R11'!V151/'R11'!V150)</f>
        <v>6.351340572232593E-2</v>
      </c>
      <c r="W151" s="71">
        <f>LN('R11'!W151/'R11'!W150)</f>
        <v>0</v>
      </c>
      <c r="X151" s="71">
        <f>LN('R11'!X151/'R11'!X150)</f>
        <v>0</v>
      </c>
      <c r="Y151" s="71">
        <f>LN('R11'!Y151/'R11'!Y150)</f>
        <v>0</v>
      </c>
      <c r="Z151" s="71">
        <f>LN('R11'!Z151/'R11'!Z150)</f>
        <v>6.6951936569753595E-2</v>
      </c>
      <c r="AA151" s="71">
        <f>LN('R11'!AA151/'R11'!AA150)</f>
        <v>5.9043216423384469E-2</v>
      </c>
      <c r="AB151" s="71">
        <f>LN('R11'!AB151/'R11'!AB150)</f>
        <v>7.1758211590397206E-2</v>
      </c>
      <c r="AC151" s="71">
        <f>LN('R11'!AC151/'R11'!AC150)</f>
        <v>1.9901154317295021E-2</v>
      </c>
      <c r="AD151" s="71">
        <f>LN('R11'!AD151/'R11'!AD150)</f>
        <v>3.5401927050916E-2</v>
      </c>
      <c r="AE151" s="71">
        <f>LN('R11'!AE151/'R11'!AE150)</f>
        <v>3.7387532071620412E-2</v>
      </c>
      <c r="AF151" s="71">
        <f>LN('R11'!AF151/'R11'!AF150)</f>
        <v>5.5431201906375738E-2</v>
      </c>
      <c r="AG151" s="71">
        <f>LN('R11'!AG151/'R11'!AG150)</f>
        <v>6.0006001320368658E-2</v>
      </c>
      <c r="AH151" s="71">
        <f>LN('R11'!AH151/'R11'!AH150)</f>
        <v>6.8192739657851817E-2</v>
      </c>
      <c r="AI151" s="71">
        <f>LN('R11'!AI151/'R11'!AI150)</f>
        <v>0</v>
      </c>
      <c r="AJ151" s="71">
        <f>LN('R11'!AJ151/'R11'!AJ150)</f>
        <v>0</v>
      </c>
      <c r="AK151" s="71">
        <f>LN('R11'!AK151/'R11'!AK150)</f>
        <v>0</v>
      </c>
      <c r="AL151" s="71">
        <f>LN('R11'!AL151/'R11'!AL150)</f>
        <v>9.0500996110289833E-2</v>
      </c>
      <c r="AM151" s="71">
        <f>LN('R11'!AM151/'R11'!AM150)</f>
        <v>7.8339816829583186E-2</v>
      </c>
      <c r="AN151" s="71">
        <f>LN('R11'!AN151/'R11'!AN150)</f>
        <v>9.8117855958523417E-2</v>
      </c>
      <c r="AO151" s="71">
        <f>LN('R11'!AO151/'R11'!AO150)</f>
        <v>0</v>
      </c>
      <c r="AP151" s="71">
        <f>LN('R11'!AP151/'R11'!AP150)</f>
        <v>0</v>
      </c>
      <c r="AQ151" s="71">
        <f>LN('R11'!AQ151/'R11'!AQ150)</f>
        <v>0</v>
      </c>
      <c r="AR151" s="71">
        <f>LN('R11'!AR151/'R11'!AR150)</f>
        <v>4.3656540583263834E-2</v>
      </c>
      <c r="AS151" s="71">
        <f>LN('R11'!AS151/'R11'!AS150)</f>
        <v>4.7311608711521555E-2</v>
      </c>
      <c r="AT151" s="71">
        <f>LN('R11'!AT151/'R11'!AT150)</f>
        <v>5.3872418033186084E-2</v>
      </c>
      <c r="AU151" s="71">
        <f>LN('R11'!AU151/'R11'!AU150)</f>
        <v>-1.6133606607478368E-2</v>
      </c>
      <c r="AV151" s="71">
        <f>LN('R11'!AV151/'R11'!AV150)</f>
        <v>-1.5842180852433663E-2</v>
      </c>
      <c r="AW151" s="71">
        <f>LN('R11'!AW151/'R11'!AW150)</f>
        <v>-7.47304344562018E-3</v>
      </c>
      <c r="AX151" s="71">
        <f>LN('R11'!AX151/'R11'!AX150)</f>
        <v>8.818854752707006E-2</v>
      </c>
      <c r="AY151" s="71">
        <f>LN('R11'!AY151/'R11'!AY150)</f>
        <v>7.496317185291454E-2</v>
      </c>
      <c r="AZ151" s="71">
        <f>LN('R11'!AZ151/'R11'!AZ150)</f>
        <v>9.6721999993537019E-2</v>
      </c>
      <c r="BA151" s="71">
        <f>LN('R11'!BA151/'R11'!BA150)</f>
        <v>-6.8587839809968569E-3</v>
      </c>
      <c r="BB151" s="71">
        <f>LN('R11'!BB151/'R11'!BB150)</f>
        <v>-1.0648441405137092E-2</v>
      </c>
      <c r="BC151" s="71">
        <f>LN('R11'!BC151/'R11'!BC150)</f>
        <v>-1.1271207519640827E-2</v>
      </c>
      <c r="BD151" s="71">
        <f>LN('R11'!BD151/'R11'!BD150)</f>
        <v>4.4163702621784734E-2</v>
      </c>
      <c r="BE151" s="71">
        <f>LN('R11'!BE151/'R11'!BE150)</f>
        <v>4.7926032120646625E-2</v>
      </c>
      <c r="BF151" s="71">
        <f>LN('R11'!BF151/'R11'!BF150)</f>
        <v>5.4705006729725128E-2</v>
      </c>
      <c r="BG151" s="71">
        <f>LN('R11'!BG151/'R11'!BG150)</f>
        <v>-1.7224841505431389E-2</v>
      </c>
      <c r="BH151" s="71">
        <f>LN('R11'!BH151/'R11'!BH150)</f>
        <v>-1.6897141061213809E-2</v>
      </c>
      <c r="BI151" s="71">
        <f>LN('R11'!BI151/'R11'!BI150)</f>
        <v>-7.7526661260907265E-3</v>
      </c>
      <c r="BJ151" s="71">
        <f>LN('R11'!BJ151/'R11'!BJ150)</f>
        <v>9.9707921333265115E-2</v>
      </c>
      <c r="BK151" s="71">
        <f>LN('R11'!BK151/'R11'!BK150)</f>
        <v>8.3288656750472881E-2</v>
      </c>
    </row>
    <row r="152" spans="1:63">
      <c r="A152" s="134">
        <v>36745</v>
      </c>
      <c r="B152" s="132"/>
      <c r="C152" s="135">
        <v>34943</v>
      </c>
      <c r="D152" s="71">
        <f>LN('R11'!D152/'R11'!D151)</f>
        <v>0</v>
      </c>
      <c r="E152" s="71">
        <f>LN('R11'!E152/'R11'!E151)</f>
        <v>2.5079684397023391E-2</v>
      </c>
      <c r="F152" s="71">
        <f>LN('R11'!F152/'R11'!F151)</f>
        <v>3.3475929196389545E-2</v>
      </c>
      <c r="G152" s="71">
        <f>LN('R11'!G152/'R11'!G151)</f>
        <v>3.4635496662756338E-2</v>
      </c>
      <c r="H152" s="71">
        <f>LN('R11'!H152/'R11'!H151)</f>
        <v>3.2335380642936451E-2</v>
      </c>
      <c r="I152" s="71">
        <f>LN('R11'!I152/'R11'!I151)</f>
        <v>3.4066554563606272E-2</v>
      </c>
      <c r="J152" s="71">
        <f>LN('R11'!J152/'R11'!J151)</f>
        <v>3.6943515191684276E-2</v>
      </c>
      <c r="K152" s="71">
        <f>LN('R11'!K152/'R11'!K151)</f>
        <v>2.109782896463596E-2</v>
      </c>
      <c r="L152" s="71">
        <f>LN('R11'!L152/'R11'!L151)</f>
        <v>2.0877585021555178E-2</v>
      </c>
      <c r="M152" s="71">
        <f>LN('R11'!M152/'R11'!M151)</f>
        <v>1.3201511858535981E-2</v>
      </c>
      <c r="N152" s="71">
        <f>LN('R11'!N152/'R11'!N151)</f>
        <v>2.5043044965663449E-2</v>
      </c>
      <c r="O152" s="71">
        <f>LN('R11'!O152/'R11'!O151)</f>
        <v>2.2762743053863443E-2</v>
      </c>
      <c r="P152" s="71">
        <f>LN('R11'!P152/'R11'!P151)</f>
        <v>2.636356553061588E-2</v>
      </c>
      <c r="Q152" s="71">
        <f>LN('R11'!Q152/'R11'!Q151)</f>
        <v>3.2924784696466612E-2</v>
      </c>
      <c r="R152" s="71">
        <f>LN('R11'!R152/'R11'!R151)</f>
        <v>5.1624365405307245E-2</v>
      </c>
      <c r="S152" s="71">
        <f>LN('R11'!S152/'R11'!S151)</f>
        <v>5.3704178971861166E-2</v>
      </c>
      <c r="T152" s="71">
        <f>LN('R11'!T152/'R11'!T151)</f>
        <v>4.3620622475890353E-2</v>
      </c>
      <c r="U152" s="71">
        <f>LN('R11'!U152/'R11'!U151)</f>
        <v>4.6831299684098993E-2</v>
      </c>
      <c r="V152" s="71">
        <f>LN('R11'!V152/'R11'!V151)</f>
        <v>5.2446475372542524E-2</v>
      </c>
      <c r="W152" s="71">
        <f>LN('R11'!W152/'R11'!W151)</f>
        <v>3.0866647980527264E-2</v>
      </c>
      <c r="X152" s="71">
        <f>LN('R11'!X152/'R11'!X151)</f>
        <v>3.0397477184370948E-2</v>
      </c>
      <c r="Y152" s="71">
        <f>LN('R11'!Y152/'R11'!Y151)</f>
        <v>1.6461277054071931E-2</v>
      </c>
      <c r="Z152" s="71">
        <f>LN('R11'!Z152/'R11'!Z151)</f>
        <v>3.186674315489315E-2</v>
      </c>
      <c r="AA152" s="71">
        <f>LN('R11'!AA152/'R11'!AA151)</f>
        <v>2.8263774918363217E-2</v>
      </c>
      <c r="AB152" s="71">
        <f>LN('R11'!AB152/'R11'!AB151)</f>
        <v>3.4036183889526742E-2</v>
      </c>
      <c r="AC152" s="71">
        <f>LN('R11'!AC152/'R11'!AC151)</f>
        <v>3.8652154434279114E-2</v>
      </c>
      <c r="AD152" s="71">
        <f>LN('R11'!AD152/'R11'!AD151)</f>
        <v>6.725222700916747E-2</v>
      </c>
      <c r="AE152" s="71">
        <f>LN('R11'!AE152/'R11'!AE151)</f>
        <v>7.0826052568612421E-2</v>
      </c>
      <c r="AF152" s="71">
        <f>LN('R11'!AF152/'R11'!AF151)</f>
        <v>0</v>
      </c>
      <c r="AG152" s="71">
        <f>LN('R11'!AG152/'R11'!AG151)</f>
        <v>0</v>
      </c>
      <c r="AH152" s="71">
        <f>LN('R11'!AH152/'R11'!AH151)</f>
        <v>0</v>
      </c>
      <c r="AI152" s="71">
        <f>LN('R11'!AI152/'R11'!AI151)</f>
        <v>0</v>
      </c>
      <c r="AJ152" s="71">
        <f>LN('R11'!AJ152/'R11'!AJ151)</f>
        <v>0</v>
      </c>
      <c r="AK152" s="71">
        <f>LN('R11'!AK152/'R11'!AK151)</f>
        <v>0</v>
      </c>
      <c r="AL152" s="71">
        <f>LN('R11'!AL152/'R11'!AL151)</f>
        <v>0</v>
      </c>
      <c r="AM152" s="71">
        <f>LN('R11'!AM152/'R11'!AM151)</f>
        <v>0</v>
      </c>
      <c r="AN152" s="71">
        <f>LN('R11'!AN152/'R11'!AN151)</f>
        <v>0</v>
      </c>
      <c r="AO152" s="71">
        <f>LN('R11'!AO152/'R11'!AO151)</f>
        <v>0</v>
      </c>
      <c r="AP152" s="71">
        <f>LN('R11'!AP152/'R11'!AP151)</f>
        <v>0</v>
      </c>
      <c r="AQ152" s="71">
        <f>LN('R11'!AQ152/'R11'!AQ151)</f>
        <v>0</v>
      </c>
      <c r="AR152" s="71">
        <f>LN('R11'!AR152/'R11'!AR151)</f>
        <v>2.0587228959225955E-3</v>
      </c>
      <c r="AS152" s="71">
        <f>LN('R11'!AS152/'R11'!AS151)</f>
        <v>2.2268558105504039E-3</v>
      </c>
      <c r="AT152" s="71">
        <f>LN('R11'!AT152/'R11'!AT151)</f>
        <v>2.5270450861414853E-3</v>
      </c>
      <c r="AU152" s="71">
        <f>LN('R11'!AU152/'R11'!AU151)</f>
        <v>2.4463192122319197E-3</v>
      </c>
      <c r="AV152" s="71">
        <f>LN('R11'!AV152/'R11'!AV151)</f>
        <v>2.4018331948386889E-3</v>
      </c>
      <c r="AW152" s="71">
        <f>LN('R11'!AW152/'R11'!AW151)</f>
        <v>1.1289663507401126E-3</v>
      </c>
      <c r="AX152" s="71">
        <f>LN('R11'!AX152/'R11'!AX151)</f>
        <v>0</v>
      </c>
      <c r="AY152" s="71">
        <f>LN('R11'!AY152/'R11'!AY151)</f>
        <v>0</v>
      </c>
      <c r="AZ152" s="71">
        <f>LN('R11'!AZ152/'R11'!AZ151)</f>
        <v>0</v>
      </c>
      <c r="BA152" s="71">
        <f>LN('R11'!BA152/'R11'!BA151)</f>
        <v>3.8320273542088393E-3</v>
      </c>
      <c r="BB152" s="71">
        <f>LN('R11'!BB152/'R11'!BB151)</f>
        <v>5.9542959214983621E-3</v>
      </c>
      <c r="BC152" s="71">
        <f>LN('R11'!BC152/'R11'!BC151)</f>
        <v>6.3033933783266886E-3</v>
      </c>
      <c r="BD152" s="71">
        <f>LN('R11'!BD152/'R11'!BD151)</f>
        <v>4.0103941769555583E-3</v>
      </c>
      <c r="BE152" s="71">
        <f>LN('R11'!BE152/'R11'!BE151)</f>
        <v>4.3432020130353636E-3</v>
      </c>
      <c r="BF152" s="71">
        <f>LN('R11'!BF152/'R11'!BF151)</f>
        <v>4.9394275066037942E-3</v>
      </c>
      <c r="BG152" s="71">
        <f>LN('R11'!BG152/'R11'!BG151)</f>
        <v>5.1377342252003806E-3</v>
      </c>
      <c r="BH152" s="71">
        <f>LN('R11'!BH152/'R11'!BH151)</f>
        <v>5.0394093476064271E-3</v>
      </c>
      <c r="BI152" s="71">
        <f>LN('R11'!BI152/'R11'!BI151)</f>
        <v>2.3047398003751339E-3</v>
      </c>
      <c r="BJ152" s="71">
        <f>LN('R11'!BJ152/'R11'!BJ151)</f>
        <v>-2.1107740958627888E-3</v>
      </c>
      <c r="BK152" s="71">
        <f>LN('R11'!BK152/'R11'!BK151)</f>
        <v>-1.777201105474557E-3</v>
      </c>
    </row>
    <row r="153" spans="1:63">
      <c r="A153" s="134">
        <v>36746</v>
      </c>
      <c r="B153" s="132"/>
      <c r="C153" s="135">
        <v>34943</v>
      </c>
      <c r="D153" s="71">
        <f>LN('R11'!D153/'R11'!D152)</f>
        <v>-3.3901551675681339E-2</v>
      </c>
      <c r="E153" s="71">
        <f>LN('R11'!E153/'R11'!E152)</f>
        <v>2.7482645693832099E-2</v>
      </c>
      <c r="F153" s="71">
        <f>LN('R11'!F153/'R11'!F152)</f>
        <v>1.6326893287428666E-2</v>
      </c>
      <c r="G153" s="71">
        <f>LN('R11'!G153/'R11'!G152)</f>
        <v>1.6878037787351731E-2</v>
      </c>
      <c r="H153" s="71">
        <f>LN('R11'!H153/'R11'!H152)</f>
        <v>9.0498355199178562E-3</v>
      </c>
      <c r="I153" s="71">
        <f>LN('R11'!I153/'R11'!I152)</f>
        <v>9.523881511255541E-3</v>
      </c>
      <c r="J153" s="71">
        <f>LN('R11'!J153/'R11'!J152)</f>
        <v>1.0309369658861287E-2</v>
      </c>
      <c r="K153" s="71">
        <f>LN('R11'!K153/'R11'!K152)</f>
        <v>2.0661892063956844E-2</v>
      </c>
      <c r="L153" s="71">
        <f>LN('R11'!L153/'R11'!L152)</f>
        <v>2.0450610471290841E-2</v>
      </c>
      <c r="M153" s="71">
        <f>LN('R11'!M153/'R11'!M152)</f>
        <v>8.7830713373032179E-2</v>
      </c>
      <c r="N153" s="71">
        <f>LN('R11'!N153/'R11'!N152)</f>
        <v>2.4431182566660957E-2</v>
      </c>
      <c r="O153" s="71">
        <f>LN('R11'!O153/'R11'!O152)</f>
        <v>2.2256111517823991E-2</v>
      </c>
      <c r="P153" s="71">
        <f>LN('R11'!P153/'R11'!P152)</f>
        <v>2.568634370932775E-2</v>
      </c>
      <c r="Q153" s="71">
        <f>LN('R11'!Q153/'R11'!Q152)</f>
        <v>-4.0568006956144299E-3</v>
      </c>
      <c r="R153" s="71">
        <f>LN('R11'!R153/'R11'!R152)</f>
        <v>6.269613013595395E-3</v>
      </c>
      <c r="S153" s="71">
        <f>LN('R11'!S153/'R11'!S152)</f>
        <v>1.2987195526811112E-2</v>
      </c>
      <c r="T153" s="71">
        <f>LN('R11'!T153/'R11'!T152)</f>
        <v>1.212136053234482E-2</v>
      </c>
      <c r="U153" s="71">
        <f>LN('R11'!U153/'R11'!U152)</f>
        <v>1.2987195526811112E-2</v>
      </c>
      <c r="V153" s="71">
        <f>LN('R11'!V153/'R11'!V152)</f>
        <v>1.4493007302566824E-2</v>
      </c>
      <c r="W153" s="71">
        <f>LN('R11'!W153/'R11'!W152)</f>
        <v>2.9942356615078318E-2</v>
      </c>
      <c r="X153" s="71">
        <f>LN('R11'!X153/'R11'!X152)</f>
        <v>2.9500664396697841E-2</v>
      </c>
      <c r="Y153" s="71">
        <f>LN('R11'!Y153/'R11'!Y152)</f>
        <v>0.10821358464023279</v>
      </c>
      <c r="Z153" s="71">
        <f>LN('R11'!Z153/'R11'!Z152)</f>
        <v>3.0882536582362549E-2</v>
      </c>
      <c r="AA153" s="71">
        <f>LN('R11'!AA153/'R11'!AA152)</f>
        <v>2.7486842686686622E-2</v>
      </c>
      <c r="AB153" s="71">
        <f>LN('R11'!AB153/'R11'!AB152)</f>
        <v>3.291575268022693E-2</v>
      </c>
      <c r="AC153" s="71">
        <f>LN('R11'!AC153/'R11'!AC152)</f>
        <v>-4.7506027585978647E-3</v>
      </c>
      <c r="AD153" s="71">
        <f>LN('R11'!AD153/'R11'!AD152)</f>
        <v>8.0972102326193028E-3</v>
      </c>
      <c r="AE153" s="71">
        <f>LN('R11'!AE153/'R11'!AE152)</f>
        <v>1.6949558313773205E-2</v>
      </c>
      <c r="AF153" s="71">
        <f>LN('R11'!AF153/'R11'!AF152)</f>
        <v>0</v>
      </c>
      <c r="AG153" s="71">
        <f>LN('R11'!AG153/'R11'!AG152)</f>
        <v>0</v>
      </c>
      <c r="AH153" s="71">
        <f>LN('R11'!AH153/'R11'!AH152)</f>
        <v>0</v>
      </c>
      <c r="AI153" s="71">
        <f>LN('R11'!AI153/'R11'!AI152)</f>
        <v>0</v>
      </c>
      <c r="AJ153" s="71">
        <f>LN('R11'!AJ153/'R11'!AJ152)</f>
        <v>0</v>
      </c>
      <c r="AK153" s="71">
        <f>LN('R11'!AK153/'R11'!AK152)</f>
        <v>0</v>
      </c>
      <c r="AL153" s="71">
        <f>LN('R11'!AL153/'R11'!AL152)</f>
        <v>0</v>
      </c>
      <c r="AM153" s="71">
        <f>LN('R11'!AM153/'R11'!AM152)</f>
        <v>0</v>
      </c>
      <c r="AN153" s="71">
        <f>LN('R11'!AN153/'R11'!AN152)</f>
        <v>0</v>
      </c>
      <c r="AO153" s="71">
        <f>LN('R11'!AO153/'R11'!AO152)</f>
        <v>0</v>
      </c>
      <c r="AP153" s="71">
        <f>LN('R11'!AP153/'R11'!AP152)</f>
        <v>0</v>
      </c>
      <c r="AQ153" s="71">
        <f>LN('R11'!AQ153/'R11'!AQ152)</f>
        <v>0</v>
      </c>
      <c r="AR153" s="71">
        <f>LN('R11'!AR153/'R11'!AR152)</f>
        <v>-2.1468596204647323E-2</v>
      </c>
      <c r="AS153" s="71">
        <f>LN('R11'!AS153/'R11'!AS152)</f>
        <v>-2.3240457606565509E-2</v>
      </c>
      <c r="AT153" s="71">
        <f>LN('R11'!AT153/'R11'!AT152)</f>
        <v>-2.6411073302015382E-2</v>
      </c>
      <c r="AU153" s="71">
        <f>LN('R11'!AU153/'R11'!AU152)</f>
        <v>-3.3169906044422021E-2</v>
      </c>
      <c r="AV153" s="71">
        <f>LN('R11'!AV153/'R11'!AV152)</f>
        <v>-3.2557523698804533E-2</v>
      </c>
      <c r="AW153" s="71">
        <f>LN('R11'!AW153/'R11'!AW152)</f>
        <v>-1.5181253772724194E-2</v>
      </c>
      <c r="AX153" s="71">
        <f>LN('R11'!AX153/'R11'!AX152)</f>
        <v>0</v>
      </c>
      <c r="AY153" s="71">
        <f>LN('R11'!AY153/'R11'!AY152)</f>
        <v>0</v>
      </c>
      <c r="AZ153" s="71">
        <f>LN('R11'!AZ153/'R11'!AZ152)</f>
        <v>0</v>
      </c>
      <c r="BA153" s="71">
        <f>LN('R11'!BA153/'R11'!BA152)</f>
        <v>-9.1269062743381379E-3</v>
      </c>
      <c r="BB153" s="71">
        <f>LN('R11'!BB153/'R11'!BB152)</f>
        <v>-1.4202504825867306E-2</v>
      </c>
      <c r="BC153" s="71">
        <f>LN('R11'!BC153/'R11'!BC152)</f>
        <v>-1.5038841405322566E-2</v>
      </c>
      <c r="BD153" s="71">
        <f>LN('R11'!BD153/'R11'!BD152)</f>
        <v>-2.0156412674074187E-2</v>
      </c>
      <c r="BE153" s="71">
        <f>LN('R11'!BE153/'R11'!BE152)</f>
        <v>-2.1843847281776664E-2</v>
      </c>
      <c r="BF153" s="71">
        <f>LN('R11'!BF153/'R11'!BF152)</f>
        <v>-2.4872616716375733E-2</v>
      </c>
      <c r="BG153" s="71">
        <f>LN('R11'!BG153/'R11'!BG152)</f>
        <v>-3.5566139872477545E-2</v>
      </c>
      <c r="BH153" s="71">
        <f>LN('R11'!BH153/'R11'!BH152)</f>
        <v>-3.4875216826411558E-2</v>
      </c>
      <c r="BI153" s="71">
        <f>LN('R11'!BI153/'R11'!BI152)</f>
        <v>-1.5820949399225601E-2</v>
      </c>
      <c r="BJ153" s="71">
        <f>LN('R11'!BJ153/'R11'!BJ152)</f>
        <v>-9.4283774907319819E-4</v>
      </c>
      <c r="BK153" s="71">
        <f>LN('R11'!BK153/'R11'!BK152)</f>
        <v>-7.9364618244824386E-4</v>
      </c>
    </row>
    <row r="154" spans="1:63">
      <c r="A154" s="134">
        <v>36747</v>
      </c>
      <c r="B154" s="132"/>
      <c r="C154" s="135">
        <v>34943</v>
      </c>
      <c r="D154" s="71">
        <f>LN('R11'!D154/'R11'!D153)</f>
        <v>6.6691374498672143E-2</v>
      </c>
      <c r="E154" s="71">
        <f>LN('R11'!E154/'R11'!E153)</f>
        <v>2.3810648693718607E-2</v>
      </c>
      <c r="F154" s="71">
        <f>LN('R11'!F154/'R11'!F153)</f>
        <v>3.1875208530449034E-2</v>
      </c>
      <c r="G154" s="71">
        <f>LN('R11'!G154/'R11'!G153)</f>
        <v>3.2924784696466612E-2</v>
      </c>
      <c r="H154" s="71">
        <f>LN('R11'!H154/'R11'!H153)</f>
        <v>0</v>
      </c>
      <c r="I154" s="71">
        <f>LN('R11'!I154/'R11'!I153)</f>
        <v>0</v>
      </c>
      <c r="J154" s="71">
        <f>LN('R11'!J154/'R11'!J153)</f>
        <v>0</v>
      </c>
      <c r="K154" s="71">
        <f>LN('R11'!K154/'R11'!K153)</f>
        <v>0</v>
      </c>
      <c r="L154" s="71">
        <f>LN('R11'!L154/'R11'!L153)</f>
        <v>0</v>
      </c>
      <c r="M154" s="71">
        <f>LN('R11'!M154/'R11'!M153)</f>
        <v>0</v>
      </c>
      <c r="N154" s="71">
        <f>LN('R11'!N154/'R11'!N153)</f>
        <v>0</v>
      </c>
      <c r="O154" s="71">
        <f>LN('R11'!O154/'R11'!O153)</f>
        <v>0</v>
      </c>
      <c r="P154" s="71">
        <f>LN('R11'!P154/'R11'!P153)</f>
        <v>0</v>
      </c>
      <c r="Q154" s="71">
        <f>LN('R11'!Q154/'R11'!Q153)</f>
        <v>0</v>
      </c>
      <c r="R154" s="71">
        <f>LN('R11'!R154/'R11'!R153)</f>
        <v>0</v>
      </c>
      <c r="S154" s="71">
        <f>LN('R11'!S154/'R11'!S153)</f>
        <v>0</v>
      </c>
      <c r="T154" s="71">
        <f>LN('R11'!T154/'R11'!T153)</f>
        <v>0</v>
      </c>
      <c r="U154" s="71">
        <f>LN('R11'!U154/'R11'!U153)</f>
        <v>0</v>
      </c>
      <c r="V154" s="71">
        <f>LN('R11'!V154/'R11'!V153)</f>
        <v>0</v>
      </c>
      <c r="W154" s="71">
        <f>LN('R11'!W154/'R11'!W153)</f>
        <v>0</v>
      </c>
      <c r="X154" s="71">
        <f>LN('R11'!X154/'R11'!X153)</f>
        <v>0</v>
      </c>
      <c r="Y154" s="71">
        <f>LN('R11'!Y154/'R11'!Y153)</f>
        <v>0</v>
      </c>
      <c r="Z154" s="71">
        <f>LN('R11'!Z154/'R11'!Z153)</f>
        <v>0</v>
      </c>
      <c r="AA154" s="71">
        <f>LN('R11'!AA154/'R11'!AA153)</f>
        <v>0</v>
      </c>
      <c r="AB154" s="71">
        <f>LN('R11'!AB154/'R11'!AB153)</f>
        <v>0</v>
      </c>
      <c r="AC154" s="71">
        <f>LN('R11'!AC154/'R11'!AC153)</f>
        <v>0</v>
      </c>
      <c r="AD154" s="71">
        <f>LN('R11'!AD154/'R11'!AD153)</f>
        <v>0</v>
      </c>
      <c r="AE154" s="71">
        <f>LN('R11'!AE154/'R11'!AE153)</f>
        <v>0</v>
      </c>
      <c r="AF154" s="71">
        <f>LN('R11'!AF154/'R11'!AF153)</f>
        <v>0</v>
      </c>
      <c r="AG154" s="71">
        <f>LN('R11'!AG154/'R11'!AG153)</f>
        <v>0</v>
      </c>
      <c r="AH154" s="71">
        <f>LN('R11'!AH154/'R11'!AH153)</f>
        <v>0</v>
      </c>
      <c r="AI154" s="71">
        <f>LN('R11'!AI154/'R11'!AI153)</f>
        <v>0</v>
      </c>
      <c r="AJ154" s="71">
        <f>LN('R11'!AJ154/'R11'!AJ153)</f>
        <v>0</v>
      </c>
      <c r="AK154" s="71">
        <f>LN('R11'!AK154/'R11'!AK153)</f>
        <v>0</v>
      </c>
      <c r="AL154" s="71">
        <f>LN('R11'!AL154/'R11'!AL153)</f>
        <v>0</v>
      </c>
      <c r="AM154" s="71">
        <f>LN('R11'!AM154/'R11'!AM153)</f>
        <v>0</v>
      </c>
      <c r="AN154" s="71">
        <f>LN('R11'!AN154/'R11'!AN153)</f>
        <v>0</v>
      </c>
      <c r="AO154" s="71">
        <f>LN('R11'!AO154/'R11'!AO153)</f>
        <v>0</v>
      </c>
      <c r="AP154" s="71">
        <f>LN('R11'!AP154/'R11'!AP153)</f>
        <v>0</v>
      </c>
      <c r="AQ154" s="71">
        <f>LN('R11'!AQ154/'R11'!AQ153)</f>
        <v>0</v>
      </c>
      <c r="AR154" s="71">
        <f>LN('R11'!AR154/'R11'!AR153)</f>
        <v>-6.9137301547218012E-3</v>
      </c>
      <c r="AS154" s="71">
        <f>LN('R11'!AS154/'R11'!AS153)</f>
        <v>-7.4931652843182213E-3</v>
      </c>
      <c r="AT154" s="71">
        <f>LN('R11'!AT154/'R11'!AT153)</f>
        <v>-8.533429715942422E-3</v>
      </c>
      <c r="AU154" s="71">
        <f>LN('R11'!AU154/'R11'!AU153)</f>
        <v>-5.1204802061887399E-3</v>
      </c>
      <c r="AV154" s="71">
        <f>LN('R11'!AV154/'R11'!AV153)</f>
        <v>-5.024157108177124E-3</v>
      </c>
      <c r="AW154" s="71">
        <f>LN('R11'!AW154/'R11'!AW153)</f>
        <v>-2.3192323446038555E-3</v>
      </c>
      <c r="AX154" s="71">
        <f>LN('R11'!AX154/'R11'!AX153)</f>
        <v>0</v>
      </c>
      <c r="AY154" s="71">
        <f>LN('R11'!AY154/'R11'!AY153)</f>
        <v>0</v>
      </c>
      <c r="AZ154" s="71">
        <f>LN('R11'!AZ154/'R11'!AZ153)</f>
        <v>0</v>
      </c>
      <c r="BA154" s="71">
        <f>LN('R11'!BA154/'R11'!BA153)</f>
        <v>-2.652842922574148E-3</v>
      </c>
      <c r="BB154" s="71">
        <f>LN('R11'!BB154/'R11'!BB153)</f>
        <v>-4.1417159174181907E-3</v>
      </c>
      <c r="BC154" s="71">
        <f>LN('R11'!BC154/'R11'!BC153)</f>
        <v>-4.3879859725830641E-3</v>
      </c>
      <c r="BD154" s="71">
        <f>LN('R11'!BD154/'R11'!BD153)</f>
        <v>-1.0893028129009455E-2</v>
      </c>
      <c r="BE154" s="71">
        <f>LN('R11'!BE154/'R11'!BE153)</f>
        <v>-1.1820428513230726E-2</v>
      </c>
      <c r="BF154" s="71">
        <f>LN('R11'!BF154/'R11'!BF153)</f>
        <v>-1.3491114735441118E-2</v>
      </c>
      <c r="BG154" s="71">
        <f>LN('R11'!BG154/'R11'!BG153)</f>
        <v>-8.4975160653265186E-3</v>
      </c>
      <c r="BH154" s="71">
        <f>LN('R11'!BH154/'R11'!BH153)</f>
        <v>-8.328843283079616E-3</v>
      </c>
      <c r="BI154" s="71">
        <f>LN('R11'!BI154/'R11'!BI153)</f>
        <v>-3.7337776468897837E-3</v>
      </c>
      <c r="BJ154" s="71">
        <f>LN('R11'!BJ154/'R11'!BJ153)</f>
        <v>4.1671016529379384E-3</v>
      </c>
      <c r="BK154" s="71">
        <f>LN('R11'!BK154/'R11'!BK153)</f>
        <v>3.5086071538998603E-3</v>
      </c>
    </row>
    <row r="155" spans="1:63">
      <c r="A155" s="134">
        <v>36748</v>
      </c>
      <c r="B155" s="132"/>
      <c r="C155" s="135">
        <v>34943</v>
      </c>
      <c r="D155" s="71">
        <f>LN('R11'!D155/'R11'!D154)</f>
        <v>4.7252884850545511E-2</v>
      </c>
      <c r="E155" s="71">
        <f>LN('R11'!E155/'R11'!E154)</f>
        <v>2.3256862164267183E-2</v>
      </c>
      <c r="F155" s="71">
        <f>LN('R11'!F155/'R11'!F154)</f>
        <v>3.0890487019338511E-2</v>
      </c>
      <c r="G155" s="71">
        <f>LN('R11'!G155/'R11'!G154)</f>
        <v>3.1875208530449034E-2</v>
      </c>
      <c r="H155" s="71">
        <f>LN('R11'!H155/'R11'!H154)</f>
        <v>1.7857617400006472E-2</v>
      </c>
      <c r="I155" s="71">
        <f>LN('R11'!I155/'R11'!I154)</f>
        <v>1.8779894651596275E-2</v>
      </c>
      <c r="J155" s="71">
        <f>LN('R11'!J155/'R11'!J154)</f>
        <v>2.0305266160745523E-2</v>
      </c>
      <c r="K155" s="71">
        <f>LN('R11'!K155/'R11'!K154)</f>
        <v>0</v>
      </c>
      <c r="L155" s="71">
        <f>LN('R11'!L155/'R11'!L154)</f>
        <v>0</v>
      </c>
      <c r="M155" s="71">
        <f>LN('R11'!M155/'R11'!M154)</f>
        <v>0</v>
      </c>
      <c r="N155" s="71">
        <f>LN('R11'!N155/'R11'!N154)</f>
        <v>4.7141485614134074E-2</v>
      </c>
      <c r="O155" s="71">
        <f>LN('R11'!O155/'R11'!O154)</f>
        <v>4.3079166393319733E-2</v>
      </c>
      <c r="P155" s="71">
        <f>LN('R11'!P155/'R11'!P154)</f>
        <v>4.9474227532324312E-2</v>
      </c>
      <c r="Q155" s="71">
        <f>LN('R11'!Q155/'R11'!Q154)</f>
        <v>1.6129381929883717E-2</v>
      </c>
      <c r="R155" s="71">
        <f>LN('R11'!R155/'R11'!R154)</f>
        <v>2.4692612590371414E-2</v>
      </c>
      <c r="S155" s="71">
        <f>LN('R11'!S155/'R11'!S154)</f>
        <v>2.5479085300984968E-2</v>
      </c>
      <c r="T155" s="71">
        <f>LN('R11'!T155/'R11'!T154)</f>
        <v>2.3810648693718607E-2</v>
      </c>
      <c r="U155" s="71">
        <f>LN('R11'!U155/'R11'!U154)</f>
        <v>2.5479085300984968E-2</v>
      </c>
      <c r="V155" s="71">
        <f>LN('R11'!V155/'R11'!V154)</f>
        <v>2.8370697129215566E-2</v>
      </c>
      <c r="W155" s="71">
        <f>LN('R11'!W155/'R11'!W154)</f>
        <v>0</v>
      </c>
      <c r="X155" s="71">
        <f>LN('R11'!X155/'R11'!X154)</f>
        <v>0</v>
      </c>
      <c r="Y155" s="71">
        <f>LN('R11'!Y155/'R11'!Y154)</f>
        <v>0</v>
      </c>
      <c r="Z155" s="71">
        <f>LN('R11'!Z155/'R11'!Z154)</f>
        <v>5.9043216423384469E-2</v>
      </c>
      <c r="AA155" s="71">
        <f>LN('R11'!AA155/'R11'!AA154)</f>
        <v>5.2805931970380381E-2</v>
      </c>
      <c r="AB155" s="71">
        <f>LN('R11'!AB155/'R11'!AB154)</f>
        <v>6.2749279737255456E-2</v>
      </c>
      <c r="AC155" s="71">
        <f>LN('R11'!AC155/'R11'!AC154)</f>
        <v>1.8868484304382736E-2</v>
      </c>
      <c r="AD155" s="71">
        <f>LN('R11'!AD155/'R11'!AD154)</f>
        <v>3.174869831458027E-2</v>
      </c>
      <c r="AE155" s="71">
        <f>LN('R11'!AE155/'R11'!AE154)</f>
        <v>3.306086226088821E-2</v>
      </c>
      <c r="AF155" s="71">
        <f>LN('R11'!AF155/'R11'!AF154)</f>
        <v>2.6604388989013301E-2</v>
      </c>
      <c r="AG155" s="71">
        <f>LN('R11'!AG155/'R11'!AG154)</f>
        <v>2.8704611422220853E-2</v>
      </c>
      <c r="AH155" s="71">
        <f>LN('R11'!AH155/'R11'!AH154)</f>
        <v>3.2428263007488634E-2</v>
      </c>
      <c r="AI155" s="71">
        <f>LN('R11'!AI155/'R11'!AI154)</f>
        <v>3.4238195341543598E-2</v>
      </c>
      <c r="AJ155" s="71">
        <f>LN('R11'!AJ155/'R11'!AJ154)</f>
        <v>3.3661878998931062E-2</v>
      </c>
      <c r="AK155" s="71">
        <f>LN('R11'!AK155/'R11'!AK154)</f>
        <v>1.647212338662199E-2</v>
      </c>
      <c r="AL155" s="71">
        <f>LN('R11'!AL155/'R11'!AL154)</f>
        <v>1.228516679457777E-2</v>
      </c>
      <c r="AM155" s="71">
        <f>LN('R11'!AM155/'R11'!AM154)</f>
        <v>1.0706740394424451E-2</v>
      </c>
      <c r="AN155" s="71">
        <f>LN('R11'!AN155/'R11'!AN154)</f>
        <v>1.3262793878410386E-2</v>
      </c>
      <c r="AO155" s="71">
        <f>LN('R11'!AO155/'R11'!AO154)</f>
        <v>2.3219060289289831E-2</v>
      </c>
      <c r="AP155" s="71">
        <f>LN('R11'!AP155/'R11'!AP154)</f>
        <v>3.562899120697624E-2</v>
      </c>
      <c r="AQ155" s="71">
        <f>LN('R11'!AQ155/'R11'!AQ154)</f>
        <v>3.764087568079949E-2</v>
      </c>
      <c r="AR155" s="71">
        <f>LN('R11'!AR155/'R11'!AR154)</f>
        <v>2.7825998233312048E-2</v>
      </c>
      <c r="AS155" s="71">
        <f>LN('R11'!AS155/'R11'!AS154)</f>
        <v>3.0131897164095776E-2</v>
      </c>
      <c r="AT155" s="71">
        <f>LN('R11'!AT155/'R11'!AT154)</f>
        <v>3.4261736981121317E-2</v>
      </c>
      <c r="AU155" s="71">
        <f>LN('R11'!AU155/'R11'!AU154)</f>
        <v>3.7721742582505734E-2</v>
      </c>
      <c r="AV155" s="71">
        <f>LN('R11'!AV155/'R11'!AV154)</f>
        <v>3.7023368325125372E-2</v>
      </c>
      <c r="AW155" s="71">
        <f>LN('R11'!AW155/'R11'!AW154)</f>
        <v>1.7237926704243241E-2</v>
      </c>
      <c r="AX155" s="71">
        <f>LN('R11'!AX155/'R11'!AX154)</f>
        <v>1.3966707481708102E-2</v>
      </c>
      <c r="AY155" s="71">
        <f>LN('R11'!AY155/'R11'!AY154)</f>
        <v>1.1961865117499885E-2</v>
      </c>
      <c r="AZ155" s="71">
        <f>LN('R11'!AZ155/'R11'!AZ154)</f>
        <v>1.5244197643117123E-2</v>
      </c>
      <c r="BA155" s="71">
        <f>LN('R11'!BA155/'R11'!BA154)</f>
        <v>2.3713862537870022E-2</v>
      </c>
      <c r="BB155" s="71">
        <f>LN('R11'!BB155/'R11'!BB154)</f>
        <v>3.6807554052540457E-2</v>
      </c>
      <c r="BC155" s="71">
        <f>LN('R11'!BC155/'R11'!BC154)</f>
        <v>3.8958777038673946E-2</v>
      </c>
      <c r="BD155" s="71">
        <f>LN('R11'!BD155/'R11'!BD154)</f>
        <v>2.8281889865629701E-2</v>
      </c>
      <c r="BE155" s="71">
        <f>LN('R11'!BE155/'R11'!BE154)</f>
        <v>3.066721061339479E-2</v>
      </c>
      <c r="BF155" s="71">
        <f>LN('R11'!BF155/'R11'!BF154)</f>
        <v>3.4955550611436181E-2</v>
      </c>
      <c r="BG155" s="71">
        <f>LN('R11'!BG155/'R11'!BG154)</f>
        <v>3.9870144937912189E-2</v>
      </c>
      <c r="BH155" s="71">
        <f>LN('R11'!BH155/'R11'!BH154)</f>
        <v>3.9090766458267159E-2</v>
      </c>
      <c r="BI155" s="71">
        <f>LN('R11'!BI155/'R11'!BI154)</f>
        <v>1.7673067313390595E-2</v>
      </c>
      <c r="BJ155" s="71">
        <f>LN('R11'!BJ155/'R11'!BJ154)</f>
        <v>1.5486875206780109E-2</v>
      </c>
      <c r="BK155" s="71">
        <f>LN('R11'!BK155/'R11'!BK154)</f>
        <v>1.3059773340038768E-2</v>
      </c>
    </row>
    <row r="156" spans="1:63">
      <c r="A156" s="134">
        <v>36749</v>
      </c>
      <c r="B156" s="132"/>
      <c r="C156" s="135">
        <v>34943</v>
      </c>
      <c r="D156" s="71">
        <f>LN('R11'!D156/'R11'!D155)</f>
        <v>-7.7220460939102778E-3</v>
      </c>
      <c r="E156" s="71">
        <f>LN('R11'!E156/'R11'!E155)</f>
        <v>-1.7391742711869222E-2</v>
      </c>
      <c r="F156" s="71">
        <f>LN('R11'!F156/'R11'!F155)</f>
        <v>3.7950709685515343E-3</v>
      </c>
      <c r="G156" s="71">
        <f>LN('R11'!G156/'R11'!G155)</f>
        <v>0</v>
      </c>
      <c r="H156" s="71">
        <f>LN('R11'!H156/'R11'!H155)</f>
        <v>0</v>
      </c>
      <c r="I156" s="71">
        <f>LN('R11'!I156/'R11'!I155)</f>
        <v>0</v>
      </c>
      <c r="J156" s="71">
        <f>LN('R11'!J156/'R11'!J155)</f>
        <v>0</v>
      </c>
      <c r="K156" s="71">
        <f>LN('R11'!K156/'R11'!K155)</f>
        <v>0</v>
      </c>
      <c r="L156" s="71">
        <f>LN('R11'!L156/'R11'!L155)</f>
        <v>0</v>
      </c>
      <c r="M156" s="71">
        <f>LN('R11'!M156/'R11'!M155)</f>
        <v>0</v>
      </c>
      <c r="N156" s="71">
        <f>LN('R11'!N156/'R11'!N155)</f>
        <v>-3.8446798608098324E-3</v>
      </c>
      <c r="O156" s="71">
        <f>LN('R11'!O156/'R11'!O155)</f>
        <v>-3.5198909977795694E-3</v>
      </c>
      <c r="P156" s="71">
        <f>LN('R11'!P156/'R11'!P155)</f>
        <v>-4.0306382661697074E-3</v>
      </c>
      <c r="Q156" s="71">
        <f>LN('R11'!Q156/'R11'!Q155)</f>
        <v>0</v>
      </c>
      <c r="R156" s="71">
        <f>LN('R11'!R156/'R11'!R155)</f>
        <v>0</v>
      </c>
      <c r="S156" s="71">
        <f>LN('R11'!S156/'R11'!S155)</f>
        <v>0</v>
      </c>
      <c r="T156" s="71">
        <f>LN('R11'!T156/'R11'!T155)</f>
        <v>0</v>
      </c>
      <c r="U156" s="71">
        <f>LN('R11'!U156/'R11'!U155)</f>
        <v>0</v>
      </c>
      <c r="V156" s="71">
        <f>LN('R11'!V156/'R11'!V155)</f>
        <v>0</v>
      </c>
      <c r="W156" s="71">
        <f>LN('R11'!W156/'R11'!W155)</f>
        <v>0</v>
      </c>
      <c r="X156" s="71">
        <f>LN('R11'!X156/'R11'!X155)</f>
        <v>0</v>
      </c>
      <c r="Y156" s="71">
        <f>LN('R11'!Y156/'R11'!Y155)</f>
        <v>0</v>
      </c>
      <c r="Z156" s="71">
        <f>LN('R11'!Z156/'R11'!Z155)</f>
        <v>-4.789281185027687E-3</v>
      </c>
      <c r="AA156" s="71">
        <f>LN('R11'!AA156/'R11'!AA155)</f>
        <v>-4.2955392510207824E-3</v>
      </c>
      <c r="AB156" s="71">
        <f>LN('R11'!AB156/'R11'!AB155)</f>
        <v>-5.081311746154251E-3</v>
      </c>
      <c r="AC156" s="71">
        <f>LN('R11'!AC156/'R11'!AC155)</f>
        <v>0</v>
      </c>
      <c r="AD156" s="71">
        <f>LN('R11'!AD156/'R11'!AD155)</f>
        <v>0</v>
      </c>
      <c r="AE156" s="71">
        <f>LN('R11'!AE156/'R11'!AE155)</f>
        <v>0</v>
      </c>
      <c r="AF156" s="71">
        <f>LN('R11'!AF156/'R11'!AF155)</f>
        <v>0</v>
      </c>
      <c r="AG156" s="71">
        <f>LN('R11'!AG156/'R11'!AG155)</f>
        <v>0</v>
      </c>
      <c r="AH156" s="71">
        <f>LN('R11'!AH156/'R11'!AH155)</f>
        <v>0</v>
      </c>
      <c r="AI156" s="71">
        <f>LN('R11'!AI156/'R11'!AI155)</f>
        <v>0</v>
      </c>
      <c r="AJ156" s="71">
        <f>LN('R11'!AJ156/'R11'!AJ155)</f>
        <v>0</v>
      </c>
      <c r="AK156" s="71">
        <f>LN('R11'!AK156/'R11'!AK155)</f>
        <v>0</v>
      </c>
      <c r="AL156" s="71">
        <f>LN('R11'!AL156/'R11'!AL155)</f>
        <v>0</v>
      </c>
      <c r="AM156" s="71">
        <f>LN('R11'!AM156/'R11'!AM155)</f>
        <v>0</v>
      </c>
      <c r="AN156" s="71">
        <f>LN('R11'!AN156/'R11'!AN155)</f>
        <v>0</v>
      </c>
      <c r="AO156" s="71">
        <f>LN('R11'!AO156/'R11'!AO155)</f>
        <v>0</v>
      </c>
      <c r="AP156" s="71">
        <f>LN('R11'!AP156/'R11'!AP155)</f>
        <v>0</v>
      </c>
      <c r="AQ156" s="71">
        <f>LN('R11'!AQ156/'R11'!AQ155)</f>
        <v>0</v>
      </c>
      <c r="AR156" s="71">
        <f>LN('R11'!AR156/'R11'!AR155)</f>
        <v>-2.7198093492599086E-2</v>
      </c>
      <c r="AS156" s="71">
        <f>LN('R11'!AS156/'R11'!AS155)</f>
        <v>-2.9451188691973641E-2</v>
      </c>
      <c r="AT156" s="71">
        <f>LN('R11'!AT156/'R11'!AT155)</f>
        <v>-3.3486159754034003E-2</v>
      </c>
      <c r="AU156" s="71">
        <f>LN('R11'!AU156/'R11'!AU155)</f>
        <v>-3.4343049796793187E-2</v>
      </c>
      <c r="AV156" s="71">
        <f>LN('R11'!AV156/'R11'!AV155)</f>
        <v>-3.3708287577232779E-2</v>
      </c>
      <c r="AW156" s="71">
        <f>LN('R11'!AW156/'R11'!AW155)</f>
        <v>-1.5708335761839363E-2</v>
      </c>
      <c r="AX156" s="71">
        <f>LN('R11'!AX156/'R11'!AX155)</f>
        <v>0</v>
      </c>
      <c r="AY156" s="71">
        <f>LN('R11'!AY156/'R11'!AY155)</f>
        <v>0</v>
      </c>
      <c r="AZ156" s="71">
        <f>LN('R11'!AZ156/'R11'!AZ155)</f>
        <v>0</v>
      </c>
      <c r="BA156" s="71">
        <f>LN('R11'!BA156/'R11'!BA155)</f>
        <v>-1.2126023716461452E-2</v>
      </c>
      <c r="BB156" s="71">
        <f>LN('R11'!BB156/'R11'!BB155)</f>
        <v>-1.8761228034800938E-2</v>
      </c>
      <c r="BC156" s="71">
        <f>LN('R11'!BC156/'R11'!BC155)</f>
        <v>-1.9847257568746349E-2</v>
      </c>
      <c r="BD156" s="71">
        <f>LN('R11'!BD156/'R11'!BD155)</f>
        <v>-2.9481546438400428E-2</v>
      </c>
      <c r="BE156" s="71">
        <f>LN('R11'!BE156/'R11'!BE155)</f>
        <v>-3.1969674278961011E-2</v>
      </c>
      <c r="BF156" s="71">
        <f>LN('R11'!BF156/'R11'!BF155)</f>
        <v>-3.6443485911222089E-2</v>
      </c>
      <c r="BG156" s="71">
        <f>LN('R11'!BG156/'R11'!BG155)</f>
        <v>-3.7482029592548378E-2</v>
      </c>
      <c r="BH156" s="71">
        <f>LN('R11'!BH156/'R11'!BH155)</f>
        <v>-3.675019639709428E-2</v>
      </c>
      <c r="BI156" s="71">
        <f>LN('R11'!BI156/'R11'!BI155)</f>
        <v>-1.6625534932609706E-2</v>
      </c>
      <c r="BJ156" s="71">
        <f>LN('R11'!BJ156/'R11'!BJ155)</f>
        <v>2.4589975531648421E-3</v>
      </c>
      <c r="BK156" s="71">
        <f>LN('R11'!BK156/'R11'!BK155)</f>
        <v>2.0765328438795672E-3</v>
      </c>
    </row>
    <row r="157" spans="1:63">
      <c r="A157" s="134">
        <v>36752</v>
      </c>
      <c r="B157" s="132"/>
      <c r="C157" s="135">
        <v>34943</v>
      </c>
      <c r="D157" s="71">
        <f>LN('R11'!D157/'R11'!D156)</f>
        <v>7.7220460939103185E-3</v>
      </c>
      <c r="E157" s="71">
        <f>LN('R11'!E157/'R11'!E156)</f>
        <v>-1.176484157958637E-2</v>
      </c>
      <c r="F157" s="71">
        <f>LN('R11'!F157/'R11'!F156)</f>
        <v>-1.5267472130788421E-2</v>
      </c>
      <c r="G157" s="71">
        <f>LN('R11'!G157/'R11'!G156)</f>
        <v>-7.874056430905883E-3</v>
      </c>
      <c r="H157" s="71">
        <f>LN('R11'!H157/'R11'!H156)</f>
        <v>-4.4345970678657531E-3</v>
      </c>
      <c r="I157" s="71">
        <f>LN('R11'!I157/'R11'!I156)</f>
        <v>-4.6620131058113011E-3</v>
      </c>
      <c r="J157" s="71">
        <f>LN('R11'!J157/'R11'!J156)</f>
        <v>-5.0377940299571808E-3</v>
      </c>
      <c r="K157" s="71">
        <f>LN('R11'!K157/'R11'!K156)</f>
        <v>0</v>
      </c>
      <c r="L157" s="71">
        <f>LN('R11'!L157/'R11'!L156)</f>
        <v>0</v>
      </c>
      <c r="M157" s="71">
        <f>LN('R11'!M157/'R11'!M156)</f>
        <v>0</v>
      </c>
      <c r="N157" s="71">
        <f>LN('R11'!N157/'R11'!N156)</f>
        <v>-7.7339905997363392E-3</v>
      </c>
      <c r="O157" s="71">
        <f>LN('R11'!O157/'R11'!O156)</f>
        <v>-7.0771703740850874E-3</v>
      </c>
      <c r="P157" s="71">
        <f>LN('R11'!P157/'R11'!P156)</f>
        <v>-8.1103445374536252E-3</v>
      </c>
      <c r="Q157" s="71">
        <f>LN('R11'!Q157/'R11'!Q156)</f>
        <v>-4.0080213975388218E-3</v>
      </c>
      <c r="R157" s="71">
        <f>LN('R11'!R157/'R11'!R156)</f>
        <v>-6.1162270174360944E-3</v>
      </c>
      <c r="S157" s="71">
        <f>LN('R11'!S157/'R11'!S156)</f>
        <v>-6.309169193264721E-3</v>
      </c>
      <c r="T157" s="71">
        <f>LN('R11'!T157/'R11'!T156)</f>
        <v>-5.8997221271882708E-3</v>
      </c>
      <c r="U157" s="71">
        <f>LN('R11'!U157/'R11'!U156)</f>
        <v>-6.309169193264721E-3</v>
      </c>
      <c r="V157" s="71">
        <f>LN('R11'!V157/'R11'!V156)</f>
        <v>-7.0175726586465346E-3</v>
      </c>
      <c r="W157" s="71">
        <f>LN('R11'!W157/'R11'!W156)</f>
        <v>0</v>
      </c>
      <c r="X157" s="71">
        <f>LN('R11'!X157/'R11'!X156)</f>
        <v>0</v>
      </c>
      <c r="Y157" s="71">
        <f>LN('R11'!Y157/'R11'!Y156)</f>
        <v>0</v>
      </c>
      <c r="Z157" s="71">
        <f>LN('R11'!Z157/'R11'!Z156)</f>
        <v>-3.9163105595153708E-2</v>
      </c>
      <c r="AA157" s="71">
        <f>LN('R11'!AA157/'R11'!AA156)</f>
        <v>-3.5045198250200797E-2</v>
      </c>
      <c r="AB157" s="71">
        <f>LN('R11'!AB157/'R11'!AB156)</f>
        <v>-4.1607665619308641E-2</v>
      </c>
      <c r="AC157" s="71">
        <f>LN('R11'!AC157/'R11'!AC156)</f>
        <v>-4.6838493124263143E-3</v>
      </c>
      <c r="AD157" s="71">
        <f>LN('R11'!AD157/'R11'!AD156)</f>
        <v>-7.8431774610258926E-3</v>
      </c>
      <c r="AE157" s="71">
        <f>LN('R11'!AE157/'R11'!AE156)</f>
        <v>-8.1633106391609811E-3</v>
      </c>
      <c r="AF157" s="71">
        <f>LN('R11'!AF157/'R11'!AF156)</f>
        <v>0</v>
      </c>
      <c r="AG157" s="71">
        <f>LN('R11'!AG157/'R11'!AG156)</f>
        <v>0</v>
      </c>
      <c r="AH157" s="71">
        <f>LN('R11'!AH157/'R11'!AH156)</f>
        <v>0</v>
      </c>
      <c r="AI157" s="71">
        <f>LN('R11'!AI157/'R11'!AI156)</f>
        <v>0</v>
      </c>
      <c r="AJ157" s="71">
        <f>LN('R11'!AJ157/'R11'!AJ156)</f>
        <v>0</v>
      </c>
      <c r="AK157" s="71">
        <f>LN('R11'!AK157/'R11'!AK156)</f>
        <v>0</v>
      </c>
      <c r="AL157" s="71">
        <f>LN('R11'!AL157/'R11'!AL156)</f>
        <v>0</v>
      </c>
      <c r="AM157" s="71">
        <f>LN('R11'!AM157/'R11'!AM156)</f>
        <v>0</v>
      </c>
      <c r="AN157" s="71">
        <f>LN('R11'!AN157/'R11'!AN156)</f>
        <v>0</v>
      </c>
      <c r="AO157" s="71">
        <f>LN('R11'!AO157/'R11'!AO156)</f>
        <v>0</v>
      </c>
      <c r="AP157" s="71">
        <f>LN('R11'!AP157/'R11'!AP156)</f>
        <v>0</v>
      </c>
      <c r="AQ157" s="71">
        <f>LN('R11'!AQ157/'R11'!AQ156)</f>
        <v>0</v>
      </c>
      <c r="AR157" s="71">
        <f>LN('R11'!AR157/'R11'!AR156)</f>
        <v>-2.7542111569522836E-2</v>
      </c>
      <c r="AS157" s="71">
        <f>LN('R11'!AS157/'R11'!AS156)</f>
        <v>-2.9892420478516885E-2</v>
      </c>
      <c r="AT157" s="71">
        <f>LN('R11'!AT157/'R11'!AT156)</f>
        <v>-3.4128669642166098E-2</v>
      </c>
      <c r="AU157" s="71">
        <f>LN('R11'!AU157/'R11'!AU156)</f>
        <v>-3.4869570742899605E-2</v>
      </c>
      <c r="AV157" s="71">
        <f>LN('R11'!AV157/'R11'!AV156)</f>
        <v>-3.4202815899750008E-2</v>
      </c>
      <c r="AW157" s="71">
        <f>LN('R11'!AW157/'R11'!AW156)</f>
        <v>-1.5650156691009137E-2</v>
      </c>
      <c r="AX157" s="71">
        <f>LN('R11'!AX157/'R11'!AX156)</f>
        <v>0</v>
      </c>
      <c r="AY157" s="71">
        <f>LN('R11'!AY157/'R11'!AY156)</f>
        <v>0</v>
      </c>
      <c r="AZ157" s="71">
        <f>LN('R11'!AZ157/'R11'!AZ156)</f>
        <v>0</v>
      </c>
      <c r="BA157" s="71">
        <f>LN('R11'!BA157/'R11'!BA156)</f>
        <v>-1.170798334124438E-2</v>
      </c>
      <c r="BB157" s="71">
        <f>LN('R11'!BB157/'R11'!BB156)</f>
        <v>-1.8234046170355234E-2</v>
      </c>
      <c r="BC157" s="71">
        <f>LN('R11'!BC157/'R11'!BC156)</f>
        <v>-1.9310427248087042E-2</v>
      </c>
      <c r="BD157" s="71">
        <f>LN('R11'!BD157/'R11'!BD156)</f>
        <v>-2.9740501266961126E-2</v>
      </c>
      <c r="BE157" s="71">
        <f>LN('R11'!BE157/'R11'!BE156)</f>
        <v>-3.2332495441453238E-2</v>
      </c>
      <c r="BF157" s="71">
        <f>LN('R11'!BF157/'R11'!BF156)</f>
        <v>-3.7026385068616843E-2</v>
      </c>
      <c r="BG157" s="71">
        <f>LN('R11'!BG157/'R11'!BG156)</f>
        <v>-3.7883590775448034E-2</v>
      </c>
      <c r="BH157" s="71">
        <f>LN('R11'!BH157/'R11'!BH156)</f>
        <v>-3.7116086950301115E-2</v>
      </c>
      <c r="BI157" s="71">
        <f>LN('R11'!BI157/'R11'!BI156)</f>
        <v>-1.6452109804883541E-2</v>
      </c>
      <c r="BJ157" s="71">
        <f>LN('R11'!BJ157/'R11'!BJ156)</f>
        <v>1.9115613512724814E-3</v>
      </c>
      <c r="BK157" s="71">
        <f>LN('R11'!BK157/'R11'!BK156)</f>
        <v>1.6147914107362928E-3</v>
      </c>
    </row>
    <row r="158" spans="1:63">
      <c r="A158" s="134">
        <v>36753</v>
      </c>
      <c r="B158" s="132"/>
      <c r="C158" s="135">
        <v>34943</v>
      </c>
      <c r="D158" s="71">
        <f>LN('R11'!D158/'R11'!D157)</f>
        <v>1.5267472130788381E-2</v>
      </c>
      <c r="E158" s="71">
        <f>LN('R11'!E158/'R11'!E157)</f>
        <v>4.6251017650755691E-2</v>
      </c>
      <c r="F158" s="71">
        <f>LN('R11'!F158/'R11'!F157)</f>
        <v>1.9048194970694411E-2</v>
      </c>
      <c r="G158" s="71">
        <f>LN('R11'!G158/'R11'!G157)</f>
        <v>2.3438572972017596E-2</v>
      </c>
      <c r="H158" s="71">
        <f>LN('R11'!H158/'R11'!H157)</f>
        <v>0</v>
      </c>
      <c r="I158" s="71">
        <f>LN('R11'!I158/'R11'!I157)</f>
        <v>0</v>
      </c>
      <c r="J158" s="71">
        <f>LN('R11'!J158/'R11'!J157)</f>
        <v>0</v>
      </c>
      <c r="K158" s="71">
        <f>LN('R11'!K158/'R11'!K157)</f>
        <v>0</v>
      </c>
      <c r="L158" s="71">
        <f>LN('R11'!L158/'R11'!L157)</f>
        <v>0</v>
      </c>
      <c r="M158" s="71">
        <f>LN('R11'!M158/'R11'!M157)</f>
        <v>0</v>
      </c>
      <c r="N158" s="71">
        <f>LN('R11'!N158/'R11'!N157)</f>
        <v>0</v>
      </c>
      <c r="O158" s="71">
        <f>LN('R11'!O158/'R11'!O157)</f>
        <v>0</v>
      </c>
      <c r="P158" s="71">
        <f>LN('R11'!P158/'R11'!P157)</f>
        <v>0</v>
      </c>
      <c r="Q158" s="71">
        <f>LN('R11'!Q158/'R11'!Q157)</f>
        <v>4.0080213975388678E-3</v>
      </c>
      <c r="R158" s="71">
        <f>LN('R11'!R158/'R11'!R157)</f>
        <v>6.1162270174360536E-3</v>
      </c>
      <c r="S158" s="71">
        <f>LN('R11'!S158/'R11'!S157)</f>
        <v>6.3091691932647556E-3</v>
      </c>
      <c r="T158" s="71">
        <f>LN('R11'!T158/'R11'!T157)</f>
        <v>0</v>
      </c>
      <c r="U158" s="71">
        <f>LN('R11'!U158/'R11'!U157)</f>
        <v>0</v>
      </c>
      <c r="V158" s="71">
        <f>LN('R11'!V158/'R11'!V157)</f>
        <v>0</v>
      </c>
      <c r="W158" s="71">
        <f>LN('R11'!W158/'R11'!W157)</f>
        <v>0</v>
      </c>
      <c r="X158" s="71">
        <f>LN('R11'!X158/'R11'!X157)</f>
        <v>0</v>
      </c>
      <c r="Y158" s="71">
        <f>LN('R11'!Y158/'R11'!Y157)</f>
        <v>0</v>
      </c>
      <c r="Z158" s="71">
        <f>LN('R11'!Z158/'R11'!Z157)</f>
        <v>0</v>
      </c>
      <c r="AA158" s="71">
        <f>LN('R11'!AA158/'R11'!AA157)</f>
        <v>0</v>
      </c>
      <c r="AB158" s="71">
        <f>LN('R11'!AB158/'R11'!AB157)</f>
        <v>0</v>
      </c>
      <c r="AC158" s="71">
        <f>LN('R11'!AC158/'R11'!AC157)</f>
        <v>4.6838493124264375E-3</v>
      </c>
      <c r="AD158" s="71">
        <f>LN('R11'!AD158/'R11'!AD157)</f>
        <v>7.8431774610258787E-3</v>
      </c>
      <c r="AE158" s="71">
        <f>LN('R11'!AE158/'R11'!AE157)</f>
        <v>8.1633106391608354E-3</v>
      </c>
      <c r="AF158" s="71">
        <f>LN('R11'!AF158/'R11'!AF157)</f>
        <v>0</v>
      </c>
      <c r="AG158" s="71">
        <f>LN('R11'!AG158/'R11'!AG157)</f>
        <v>0</v>
      </c>
      <c r="AH158" s="71">
        <f>LN('R11'!AH158/'R11'!AH157)</f>
        <v>0</v>
      </c>
      <c r="AI158" s="71">
        <f>LN('R11'!AI158/'R11'!AI157)</f>
        <v>0</v>
      </c>
      <c r="AJ158" s="71">
        <f>LN('R11'!AJ158/'R11'!AJ157)</f>
        <v>0</v>
      </c>
      <c r="AK158" s="71">
        <f>LN('R11'!AK158/'R11'!AK157)</f>
        <v>0</v>
      </c>
      <c r="AL158" s="71">
        <f>LN('R11'!AL158/'R11'!AL157)</f>
        <v>0</v>
      </c>
      <c r="AM158" s="71">
        <f>LN('R11'!AM158/'R11'!AM157)</f>
        <v>0</v>
      </c>
      <c r="AN158" s="71">
        <f>LN('R11'!AN158/'R11'!AN157)</f>
        <v>0</v>
      </c>
      <c r="AO158" s="71">
        <f>LN('R11'!AO158/'R11'!AO157)</f>
        <v>0</v>
      </c>
      <c r="AP158" s="71">
        <f>LN('R11'!AP158/'R11'!AP157)</f>
        <v>0</v>
      </c>
      <c r="AQ158" s="71">
        <f>LN('R11'!AQ158/'R11'!AQ157)</f>
        <v>0</v>
      </c>
      <c r="AR158" s="71">
        <f>LN('R11'!AR158/'R11'!AR157)</f>
        <v>-1.7310105424315121E-3</v>
      </c>
      <c r="AS158" s="71">
        <f>LN('R11'!AS158/'R11'!AS157)</f>
        <v>-1.8810872809884578E-3</v>
      </c>
      <c r="AT158" s="71">
        <f>LN('R11'!AT158/'R11'!AT157)</f>
        <v>-2.1525385915987334E-3</v>
      </c>
      <c r="AU158" s="71">
        <f>LN('R11'!AU158/'R11'!AU157)</f>
        <v>-1.8211029429432988E-3</v>
      </c>
      <c r="AV158" s="71">
        <f>LN('R11'!AV158/'R11'!AV157)</f>
        <v>-1.7856504371780053E-3</v>
      </c>
      <c r="AW158" s="71">
        <f>LN('R11'!AW158/'R11'!AW157)</f>
        <v>-8.0908819483603144E-4</v>
      </c>
      <c r="AX158" s="71">
        <f>LN('R11'!AX158/'R11'!AX157)</f>
        <v>0</v>
      </c>
      <c r="AY158" s="71">
        <f>LN('R11'!AY158/'R11'!AY157)</f>
        <v>0</v>
      </c>
      <c r="AZ158" s="71">
        <f>LN('R11'!AZ158/'R11'!AZ157)</f>
        <v>0</v>
      </c>
      <c r="BA158" s="71">
        <f>LN('R11'!BA158/'R11'!BA157)</f>
        <v>-3.543859911270274E-3</v>
      </c>
      <c r="BB158" s="71">
        <f>LN('R11'!BB158/'R11'!BB157)</f>
        <v>-5.5428342997198947E-3</v>
      </c>
      <c r="BC158" s="71">
        <f>LN('R11'!BC158/'R11'!BC157)</f>
        <v>-5.8741776247465318E-3</v>
      </c>
      <c r="BD158" s="71">
        <f>LN('R11'!BD158/'R11'!BD157)</f>
        <v>-3.1330475580195649E-3</v>
      </c>
      <c r="BE158" s="71">
        <f>LN('R11'!BE158/'R11'!BE157)</f>
        <v>-3.4110180028056672E-3</v>
      </c>
      <c r="BF158" s="71">
        <f>LN('R11'!BF158/'R11'!BF157)</f>
        <v>-3.9164351453984808E-3</v>
      </c>
      <c r="BG158" s="71">
        <f>LN('R11'!BG158/'R11'!BG157)</f>
        <v>-3.310416369936143E-3</v>
      </c>
      <c r="BH158" s="71">
        <f>LN('R11'!BH158/'R11'!BH157)</f>
        <v>-3.241985837986525E-3</v>
      </c>
      <c r="BI158" s="71">
        <f>LN('R11'!BI158/'R11'!BI157)</f>
        <v>-1.4209149594061373E-3</v>
      </c>
      <c r="BJ158" s="71">
        <f>LN('R11'!BJ158/'R11'!BJ157)</f>
        <v>2.6254742723886993E-3</v>
      </c>
      <c r="BK158" s="71">
        <f>LN('R11'!BK158/'R11'!BK157)</f>
        <v>2.2186497985631263E-3</v>
      </c>
    </row>
    <row r="159" spans="1:63">
      <c r="A159" s="134">
        <v>36754</v>
      </c>
      <c r="B159" s="132"/>
      <c r="C159" s="135">
        <v>34943</v>
      </c>
      <c r="D159" s="71">
        <f>LN('R11'!D159/'R11'!D158)</f>
        <v>5.1672010544320857E-2</v>
      </c>
      <c r="E159" s="71">
        <f>LN('R11'!E159/'R11'!E158)</f>
        <v>2.7856954502966279E-2</v>
      </c>
      <c r="F159" s="71">
        <f>LN('R11'!F159/'R11'!F158)</f>
        <v>1.1257154524634468E-2</v>
      </c>
      <c r="G159" s="71">
        <f>LN('R11'!G159/'R11'!G158)</f>
        <v>1.1516442061559081E-2</v>
      </c>
      <c r="H159" s="71">
        <f>LN('R11'!H159/'R11'!H158)</f>
        <v>3.4938051361280441E-2</v>
      </c>
      <c r="I159" s="71">
        <f>LN('R11'!I159/'R11'!I158)</f>
        <v>5.45589842504344E-2</v>
      </c>
      <c r="J159" s="71">
        <f>LN('R11'!J159/'R11'!J158)</f>
        <v>4.9271049006782835E-2</v>
      </c>
      <c r="K159" s="71">
        <f>LN('R11'!K159/'R11'!K158)</f>
        <v>0</v>
      </c>
      <c r="L159" s="71">
        <f>LN('R11'!L159/'R11'!L158)</f>
        <v>0</v>
      </c>
      <c r="M159" s="71">
        <f>LN('R11'!M159/'R11'!M158)</f>
        <v>0</v>
      </c>
      <c r="N159" s="71">
        <f>LN('R11'!N159/'R11'!N158)</f>
        <v>3.8744721075584933E-3</v>
      </c>
      <c r="O159" s="71">
        <f>LN('R11'!O159/'R11'!O158)</f>
        <v>3.5448459665398308E-3</v>
      </c>
      <c r="P159" s="71">
        <f>LN('R11'!P159/'R11'!P158)</f>
        <v>4.0633944572564173E-3</v>
      </c>
      <c r="Q159" s="71">
        <f>LN('R11'!Q159/'R11'!Q158)</f>
        <v>3.9920212695374567E-3</v>
      </c>
      <c r="R159" s="71">
        <f>LN('R11'!R159/'R11'!R158)</f>
        <v>6.0790460763821925E-3</v>
      </c>
      <c r="S159" s="71">
        <f>LN('R11'!S159/'R11'!S158)</f>
        <v>6.269613013595395E-3</v>
      </c>
      <c r="T159" s="71">
        <f>LN('R11'!T159/'R11'!T158)</f>
        <v>4.6251017650755691E-2</v>
      </c>
      <c r="U159" s="71">
        <f>LN('R11'!U159/'R11'!U158)</f>
        <v>7.3203404023294921E-2</v>
      </c>
      <c r="V159" s="71">
        <f>LN('R11'!V159/'R11'!V158)</f>
        <v>6.8053463245015572E-2</v>
      </c>
      <c r="W159" s="71">
        <f>LN('R11'!W159/'R11'!W158)</f>
        <v>0</v>
      </c>
      <c r="X159" s="71">
        <f>LN('R11'!X159/'R11'!X158)</f>
        <v>0</v>
      </c>
      <c r="Y159" s="71">
        <f>LN('R11'!Y159/'R11'!Y158)</f>
        <v>0</v>
      </c>
      <c r="Z159" s="71">
        <f>LN('R11'!Z159/'R11'!Z158)</f>
        <v>4.9800899739733213E-3</v>
      </c>
      <c r="AA159" s="71">
        <f>LN('R11'!AA159/'R11'!AA158)</f>
        <v>4.4484059120361253E-3</v>
      </c>
      <c r="AB159" s="71">
        <f>LN('R11'!AB159/'R11'!AB158)</f>
        <v>5.2966225521704855E-3</v>
      </c>
      <c r="AC159" s="71">
        <f>LN('R11'!AC159/'R11'!AC158)</f>
        <v>4.6620131058113714E-3</v>
      </c>
      <c r="AD159" s="71">
        <f>LN('R11'!AD159/'R11'!AD158)</f>
        <v>7.782140442054949E-3</v>
      </c>
      <c r="AE159" s="71">
        <f>LN('R11'!AE159/'R11'!AE158)</f>
        <v>8.0972102326193028E-3</v>
      </c>
      <c r="AF159" s="71">
        <f>LN('R11'!AF159/'R11'!AF158)</f>
        <v>-1.9886642376936148E-2</v>
      </c>
      <c r="AG159" s="71">
        <f>LN('R11'!AG159/'R11'!AG158)</f>
        <v>-3.685333724589286E-3</v>
      </c>
      <c r="AH159" s="71">
        <f>LN('R11'!AH159/'R11'!AH158)</f>
        <v>-9.2964285483870222E-3</v>
      </c>
      <c r="AI159" s="71">
        <f>LN('R11'!AI159/'R11'!AI158)</f>
        <v>0</v>
      </c>
      <c r="AJ159" s="71">
        <f>LN('R11'!AJ159/'R11'!AJ158)</f>
        <v>0</v>
      </c>
      <c r="AK159" s="71">
        <f>LN('R11'!AK159/'R11'!AK158)</f>
        <v>-7.378897135406421E-3</v>
      </c>
      <c r="AL159" s="71">
        <f>LN('R11'!AL159/'R11'!AL158)</f>
        <v>-3.6697288889625131E-3</v>
      </c>
      <c r="AM159" s="71">
        <f>LN('R11'!AM159/'R11'!AM158)</f>
        <v>-3.2000027306710141E-3</v>
      </c>
      <c r="AN159" s="71">
        <f>LN('R11'!AN159/'R11'!AN158)</f>
        <v>-3.9604012160971286E-3</v>
      </c>
      <c r="AO159" s="71">
        <f>LN('R11'!AO159/'R11'!AO158)</f>
        <v>-4.6008822820759873E-3</v>
      </c>
      <c r="AP159" s="71">
        <f>LN('R11'!AP159/'R11'!AP158)</f>
        <v>0</v>
      </c>
      <c r="AQ159" s="71">
        <f>LN('R11'!AQ159/'R11'!AQ158)</f>
        <v>0</v>
      </c>
      <c r="AR159" s="71">
        <f>LN('R11'!AR159/'R11'!AR158)</f>
        <v>1.2893637323126964E-2</v>
      </c>
      <c r="AS159" s="71">
        <f>LN('R11'!AS159/'R11'!AS158)</f>
        <v>3.3113965350347108E-2</v>
      </c>
      <c r="AT159" s="71">
        <f>LN('R11'!AT159/'R11'!AT158)</f>
        <v>3.2228688117381901E-2</v>
      </c>
      <c r="AU159" s="71">
        <f>LN('R11'!AU159/'R11'!AU158)</f>
        <v>4.0109608654903456E-2</v>
      </c>
      <c r="AV159" s="71">
        <f>LN('R11'!AV159/'R11'!AV158)</f>
        <v>3.9343245922190295E-2</v>
      </c>
      <c r="AW159" s="71">
        <f>LN('R11'!AW159/'R11'!AW158)</f>
        <v>1.0179105913618534E-2</v>
      </c>
      <c r="AX159" s="71">
        <f>LN('R11'!AX159/'R11'!AX158)</f>
        <v>-3.5289476950529412E-2</v>
      </c>
      <c r="AY159" s="71">
        <f>LN('R11'!AY159/'R11'!AY158)</f>
        <v>-3.0177305008841061E-2</v>
      </c>
      <c r="AZ159" s="71">
        <f>LN('R11'!AZ159/'R11'!AZ158)</f>
        <v>-3.8555276511564061E-2</v>
      </c>
      <c r="BA159" s="71">
        <f>LN('R11'!BA159/'R11'!BA158)</f>
        <v>-5.0851325862775968E-3</v>
      </c>
      <c r="BB159" s="71">
        <f>LN('R11'!BB159/'R11'!BB158)</f>
        <v>-3.9955605893060667E-4</v>
      </c>
      <c r="BC159" s="71">
        <f>LN('R11'!BC159/'R11'!BC158)</f>
        <v>-4.2351629136937993E-4</v>
      </c>
      <c r="BD159" s="71">
        <f>LN('R11'!BD159/'R11'!BD158)</f>
        <v>-4.0263054415048176E-2</v>
      </c>
      <c r="BE159" s="71">
        <f>LN('R11'!BE159/'R11'!BE158)</f>
        <v>-2.3200642252575312E-2</v>
      </c>
      <c r="BF159" s="71">
        <f>LN('R11'!BF159/'R11'!BF158)</f>
        <v>-3.2809224807299232E-2</v>
      </c>
      <c r="BG159" s="71">
        <f>LN('R11'!BG159/'R11'!BG158)</f>
        <v>-2.2663732395970186E-2</v>
      </c>
      <c r="BH159" s="71">
        <f>LN('R11'!BH159/'R11'!BH158)</f>
        <v>-2.2189239033737936E-2</v>
      </c>
      <c r="BI159" s="71">
        <f>LN('R11'!BI159/'R11'!BI158)</f>
        <v>-1.7928837891632226E-2</v>
      </c>
      <c r="BJ159" s="71">
        <f>LN('R11'!BJ159/'R11'!BJ158)</f>
        <v>-7.7757479215954828E-2</v>
      </c>
      <c r="BK159" s="71">
        <f>LN('R11'!BK159/'R11'!BK158)</f>
        <v>-6.5319491187412135E-2</v>
      </c>
    </row>
    <row r="160" spans="1:63">
      <c r="A160" s="134">
        <v>36755</v>
      </c>
      <c r="B160" s="132"/>
      <c r="C160" s="135">
        <v>34943</v>
      </c>
      <c r="D160" s="71">
        <f>LN('R11'!D160/'R11'!D159)</f>
        <v>4.9132688577644593E-2</v>
      </c>
      <c r="E160" s="71">
        <f>LN('R11'!E160/'R11'!E159)</f>
        <v>8.2079804178295818E-3</v>
      </c>
      <c r="F160" s="71">
        <f>LN('R11'!F160/'R11'!F159)</f>
        <v>1.1131840368844199E-2</v>
      </c>
      <c r="G160" s="71">
        <f>LN('R11'!G160/'R11'!G159)</f>
        <v>1.1385322225125429E-2</v>
      </c>
      <c r="H160" s="71">
        <f>LN('R11'!H160/'R11'!H159)</f>
        <v>2.5425098365810177E-2</v>
      </c>
      <c r="I160" s="71">
        <f>LN('R11'!I160/'R11'!I159)</f>
        <v>2.6202372394024117E-2</v>
      </c>
      <c r="J160" s="71">
        <f>LN('R11'!J160/'R11'!J159)</f>
        <v>2.843793532053341E-2</v>
      </c>
      <c r="K160" s="71">
        <f>LN('R11'!K160/'R11'!K159)</f>
        <v>0</v>
      </c>
      <c r="L160" s="71">
        <f>LN('R11'!L160/'R11'!L159)</f>
        <v>0</v>
      </c>
      <c r="M160" s="71">
        <f>LN('R11'!M160/'R11'!M159)</f>
        <v>0</v>
      </c>
      <c r="N160" s="71">
        <f>LN('R11'!N160/'R11'!N159)</f>
        <v>3.7940817751379995E-2</v>
      </c>
      <c r="O160" s="71">
        <f>LN('R11'!O160/'R11'!O159)</f>
        <v>2.7915280885755529E-2</v>
      </c>
      <c r="P160" s="71">
        <f>LN('R11'!P160/'R11'!P159)</f>
        <v>2.403961918614678E-2</v>
      </c>
      <c r="Q160" s="71">
        <f>LN('R11'!Q160/'R11'!Q159)</f>
        <v>3.9761483796394168E-3</v>
      </c>
      <c r="R160" s="71">
        <f>LN('R11'!R160/'R11'!R159)</f>
        <v>6.0423144559626617E-3</v>
      </c>
      <c r="S160" s="71">
        <f>LN('R11'!S160/'R11'!S159)</f>
        <v>6.2305497506361628E-3</v>
      </c>
      <c r="T160" s="71">
        <f>LN('R11'!T160/'R11'!T159)</f>
        <v>3.3336420267591711E-2</v>
      </c>
      <c r="U160" s="71">
        <f>LN('R11'!U160/'R11'!U159)</f>
        <v>3.4685557987890109E-2</v>
      </c>
      <c r="V160" s="71">
        <f>LN('R11'!V160/'R11'!V159)</f>
        <v>3.8714512180690427E-2</v>
      </c>
      <c r="W160" s="71">
        <f>LN('R11'!W160/'R11'!W159)</f>
        <v>0</v>
      </c>
      <c r="X160" s="71">
        <f>LN('R11'!X160/'R11'!X159)</f>
        <v>0</v>
      </c>
      <c r="Y160" s="71">
        <f>LN('R11'!Y160/'R11'!Y159)</f>
        <v>0</v>
      </c>
      <c r="Z160" s="71">
        <f>LN('R11'!Z160/'R11'!Z159)</f>
        <v>4.8482591976265151E-2</v>
      </c>
      <c r="AA160" s="71">
        <f>LN('R11'!AA160/'R11'!AA159)</f>
        <v>3.4892331589185623E-2</v>
      </c>
      <c r="AB160" s="71">
        <f>LN('R11'!AB160/'R11'!AB159)</f>
        <v>3.1203779667356074E-2</v>
      </c>
      <c r="AC160" s="71">
        <f>LN('R11'!AC160/'R11'!AC159)</f>
        <v>4.6403795565023009E-3</v>
      </c>
      <c r="AD160" s="71">
        <f>LN('R11'!AD160/'R11'!AD159)</f>
        <v>7.7220460939103185E-3</v>
      </c>
      <c r="AE160" s="71">
        <f>LN('R11'!AE160/'R11'!AE159)</f>
        <v>8.0321716972642527E-3</v>
      </c>
      <c r="AF160" s="71">
        <f>LN('R11'!AF160/'R11'!AF159)</f>
        <v>0</v>
      </c>
      <c r="AG160" s="71">
        <f>LN('R11'!AG160/'R11'!AG159)</f>
        <v>0</v>
      </c>
      <c r="AH160" s="71">
        <f>LN('R11'!AH160/'R11'!AH159)</f>
        <v>0</v>
      </c>
      <c r="AI160" s="71">
        <f>LN('R11'!AI160/'R11'!AI159)</f>
        <v>0</v>
      </c>
      <c r="AJ160" s="71">
        <f>LN('R11'!AJ160/'R11'!AJ159)</f>
        <v>0</v>
      </c>
      <c r="AK160" s="71">
        <f>LN('R11'!AK160/'R11'!AK159)</f>
        <v>0</v>
      </c>
      <c r="AL160" s="71">
        <f>LN('R11'!AL160/'R11'!AL159)</f>
        <v>0</v>
      </c>
      <c r="AM160" s="71">
        <f>LN('R11'!AM160/'R11'!AM159)</f>
        <v>0</v>
      </c>
      <c r="AN160" s="71">
        <f>LN('R11'!AN160/'R11'!AN159)</f>
        <v>0</v>
      </c>
      <c r="AO160" s="71">
        <f>LN('R11'!AO160/'R11'!AO159)</f>
        <v>0</v>
      </c>
      <c r="AP160" s="71">
        <f>LN('R11'!AP160/'R11'!AP159)</f>
        <v>0</v>
      </c>
      <c r="AQ160" s="71">
        <f>LN('R11'!AQ160/'R11'!AQ159)</f>
        <v>0</v>
      </c>
      <c r="AR160" s="71">
        <f>LN('R11'!AR160/'R11'!AR159)</f>
        <v>0</v>
      </c>
      <c r="AS160" s="71">
        <f>LN('R11'!AS160/'R11'!AS159)</f>
        <v>0</v>
      </c>
      <c r="AT160" s="71">
        <f>LN('R11'!AT160/'R11'!AT159)</f>
        <v>0</v>
      </c>
      <c r="AU160" s="71">
        <f>LN('R11'!AU160/'R11'!AU159)</f>
        <v>0</v>
      </c>
      <c r="AV160" s="71">
        <f>LN('R11'!AV160/'R11'!AV159)</f>
        <v>0</v>
      </c>
      <c r="AW160" s="71">
        <f>LN('R11'!AW160/'R11'!AW159)</f>
        <v>0</v>
      </c>
      <c r="AX160" s="71">
        <f>LN('R11'!AX160/'R11'!AX159)</f>
        <v>0</v>
      </c>
      <c r="AY160" s="71">
        <f>LN('R11'!AY160/'R11'!AY159)</f>
        <v>0</v>
      </c>
      <c r="AZ160" s="71">
        <f>LN('R11'!AZ160/'R11'!AZ159)</f>
        <v>0</v>
      </c>
      <c r="BA160" s="71">
        <f>LN('R11'!BA160/'R11'!BA159)</f>
        <v>0</v>
      </c>
      <c r="BB160" s="71">
        <f>LN('R11'!BB160/'R11'!BB159)</f>
        <v>0</v>
      </c>
      <c r="BC160" s="71">
        <f>LN('R11'!BC160/'R11'!BC159)</f>
        <v>0</v>
      </c>
      <c r="BD160" s="71">
        <f>LN('R11'!BD160/'R11'!BD159)</f>
        <v>0</v>
      </c>
      <c r="BE160" s="71">
        <f>LN('R11'!BE160/'R11'!BE159)</f>
        <v>0</v>
      </c>
      <c r="BF160" s="71">
        <f>LN('R11'!BF160/'R11'!BF159)</f>
        <v>0</v>
      </c>
      <c r="BG160" s="71">
        <f>LN('R11'!BG160/'R11'!BG159)</f>
        <v>0</v>
      </c>
      <c r="BH160" s="71">
        <f>LN('R11'!BH160/'R11'!BH159)</f>
        <v>0</v>
      </c>
      <c r="BI160" s="71">
        <f>LN('R11'!BI160/'R11'!BI159)</f>
        <v>0</v>
      </c>
      <c r="BJ160" s="71">
        <f>LN('R11'!BJ160/'R11'!BJ159)</f>
        <v>0</v>
      </c>
      <c r="BK160" s="71">
        <f>LN('R11'!BK160/'R11'!BK159)</f>
        <v>0</v>
      </c>
    </row>
    <row r="161" spans="1:63">
      <c r="A161" s="134">
        <v>36756</v>
      </c>
      <c r="B161" s="132"/>
      <c r="C161" s="135">
        <v>34943</v>
      </c>
      <c r="D161" s="71">
        <f>LN('R11'!D161/'R11'!D160)</f>
        <v>9.1567193525490434E-2</v>
      </c>
      <c r="E161" s="71">
        <f>LN('R11'!E161/'R11'!E160)</f>
        <v>8.6102699053411808E-2</v>
      </c>
      <c r="F161" s="71">
        <f>LN('R11'!F161/'R11'!F160)</f>
        <v>8.1460946458980679E-2</v>
      </c>
      <c r="G161" s="71">
        <f>LN('R11'!G161/'R11'!G160)</f>
        <v>6.2177244951891364E-2</v>
      </c>
      <c r="H161" s="71">
        <f>LN('R11'!H161/'R11'!H160)</f>
        <v>3.454290802687697E-2</v>
      </c>
      <c r="I161" s="71">
        <f>LN('R11'!I161/'R11'!I160)</f>
        <v>3.3901551675681416E-2</v>
      </c>
      <c r="J161" s="71">
        <f>LN('R11'!J161/'R11'!J160)</f>
        <v>3.6701366850427963E-2</v>
      </c>
      <c r="K161" s="71">
        <f>LN('R11'!K161/'R11'!K160)</f>
        <v>0.11573595203465857</v>
      </c>
      <c r="L161" s="71">
        <f>LN('R11'!L161/'R11'!L160)</f>
        <v>0.11462916955936134</v>
      </c>
      <c r="M161" s="71">
        <f>LN('R11'!M161/'R11'!M160)</f>
        <v>6.9593291799195184E-2</v>
      </c>
      <c r="N161" s="71">
        <f>LN('R11'!N161/'R11'!N160)</f>
        <v>-7.4738763445288525E-3</v>
      </c>
      <c r="O161" s="71">
        <f>LN('R11'!O161/'R11'!O160)</f>
        <v>9.1988646339765612E-2</v>
      </c>
      <c r="P161" s="71">
        <f>LN('R11'!P161/'R11'!P160)</f>
        <v>-7.9491674544227599E-3</v>
      </c>
      <c r="Q161" s="71">
        <f>LN('R11'!Q161/'R11'!Q160)</f>
        <v>9.0971778205726786E-2</v>
      </c>
      <c r="R161" s="71">
        <f>LN('R11'!R161/'R11'!R160)</f>
        <v>3.5506688456909817E-2</v>
      </c>
      <c r="S161" s="71">
        <f>LN('R11'!S161/'R11'!S160)</f>
        <v>4.2559614418795903E-2</v>
      </c>
      <c r="T161" s="71">
        <f>LN('R11'!T161/'R11'!T160)</f>
        <v>-4.2417072903338279E-2</v>
      </c>
      <c r="U161" s="71">
        <f>LN('R11'!U161/'R11'!U160)</f>
        <v>-4.6520015634892817E-2</v>
      </c>
      <c r="V161" s="71">
        <f>LN('R11'!V161/'R11'!V160)</f>
        <v>-5.1959738930711104E-2</v>
      </c>
      <c r="W161" s="71">
        <f>LN('R11'!W161/'R11'!W160)</f>
        <v>0.16296130950941323</v>
      </c>
      <c r="X161" s="71">
        <f>LN('R11'!X161/'R11'!X160)</f>
        <v>0.16077322058775179</v>
      </c>
      <c r="Y161" s="71">
        <f>LN('R11'!Y161/'R11'!Y160)</f>
        <v>8.4260343617739805E-2</v>
      </c>
      <c r="Z161" s="71">
        <f>LN('R11'!Z161/'R11'!Z160)</f>
        <v>-9.5102951700569843E-3</v>
      </c>
      <c r="AA161" s="71">
        <f>LN('R11'!AA161/'R11'!AA160)</f>
        <v>3.371579360360185E-2</v>
      </c>
      <c r="AB161" s="71">
        <f>LN('R11'!AB161/'R11'!AB160)</f>
        <v>-1.0293451668348054E-2</v>
      </c>
      <c r="AC161" s="71">
        <f>LN('R11'!AC161/'R11'!AC160)</f>
        <v>8.8553397341445031E-2</v>
      </c>
      <c r="AD161" s="71">
        <f>LN('R11'!AD161/'R11'!AD160)</f>
        <v>1.5267472130788381E-2</v>
      </c>
      <c r="AE161" s="71">
        <f>LN('R11'!AE161/'R11'!AE160)</f>
        <v>2.3716526617316065E-2</v>
      </c>
      <c r="AF161" s="71">
        <f>LN('R11'!AF161/'R11'!AF160)</f>
        <v>0</v>
      </c>
      <c r="AG161" s="71">
        <f>LN('R11'!AG161/'R11'!AG160)</f>
        <v>0</v>
      </c>
      <c r="AH161" s="71">
        <f>LN('R11'!AH161/'R11'!AH160)</f>
        <v>0</v>
      </c>
      <c r="AI161" s="71">
        <f>LN('R11'!AI161/'R11'!AI160)</f>
        <v>3.3104644978214623E-2</v>
      </c>
      <c r="AJ161" s="71">
        <f>LN('R11'!AJ161/'R11'!AJ160)</f>
        <v>3.2565560884107531E-2</v>
      </c>
      <c r="AK161" s="71">
        <f>LN('R11'!AK161/'R11'!AK160)</f>
        <v>0</v>
      </c>
      <c r="AL161" s="71">
        <f>LN('R11'!AL161/'R11'!AL160)</f>
        <v>2.421425812059453E-2</v>
      </c>
      <c r="AM161" s="71">
        <f>LN('R11'!AM161/'R11'!AM160)</f>
        <v>2.1142436573809164E-2</v>
      </c>
      <c r="AN161" s="71">
        <f>LN('R11'!AN161/'R11'!AN160)</f>
        <v>2.6111144003685804E-2</v>
      </c>
      <c r="AO161" s="71">
        <f>LN('R11'!AO161/'R11'!AO160)</f>
        <v>0</v>
      </c>
      <c r="AP161" s="71">
        <f>LN('R11'!AP161/'R11'!AP160)</f>
        <v>1.7349498328102859E-2</v>
      </c>
      <c r="AQ161" s="71">
        <f>LN('R11'!AQ161/'R11'!AQ160)</f>
        <v>3.4492437282651209E-2</v>
      </c>
      <c r="AR161" s="71">
        <f>LN('R11'!AR161/'R11'!AR160)</f>
        <v>7.8423313404023687E-3</v>
      </c>
      <c r="AS161" s="71">
        <f>LN('R11'!AS161/'R11'!AS160)</f>
        <v>8.3501642799027366E-3</v>
      </c>
      <c r="AT161" s="71">
        <f>LN('R11'!AT161/'R11'!AT160)</f>
        <v>9.559111857050228E-3</v>
      </c>
      <c r="AU161" s="71">
        <f>LN('R11'!AU161/'R11'!AU160)</f>
        <v>3.8892689666002997E-2</v>
      </c>
      <c r="AV161" s="71">
        <f>LN('R11'!AV161/'R11'!AV160)</f>
        <v>3.817783343957748E-2</v>
      </c>
      <c r="AW161" s="71">
        <f>LN('R11'!AW161/'R11'!AW160)</f>
        <v>6.7562275849701928E-4</v>
      </c>
      <c r="AX161" s="71">
        <f>LN('R11'!AX161/'R11'!AX160)</f>
        <v>2.833050662622599E-2</v>
      </c>
      <c r="AY161" s="71">
        <f>LN('R11'!AY161/'R11'!AY160)</f>
        <v>2.421425812059453E-2</v>
      </c>
      <c r="AZ161" s="71">
        <f>LN('R11'!AZ161/'R11'!AZ160)</f>
        <v>3.096222560396689E-2</v>
      </c>
      <c r="BA161" s="71">
        <f>LN('R11'!BA161/'R11'!BA160)</f>
        <v>3.1490742520898229E-3</v>
      </c>
      <c r="BB161" s="71">
        <f>LN('R11'!BB161/'R11'!BB160)</f>
        <v>2.3498653154627461E-2</v>
      </c>
      <c r="BC161" s="71">
        <f>LN('R11'!BC161/'R11'!BC160)</f>
        <v>4.2290044386466892E-2</v>
      </c>
      <c r="BD161" s="71">
        <f>LN('R11'!BD161/'R11'!BD160)</f>
        <v>1.4735602057816677E-2</v>
      </c>
      <c r="BE161" s="71">
        <f>LN('R11'!BE161/'R11'!BE160)</f>
        <v>1.5765616482439144E-2</v>
      </c>
      <c r="BF161" s="71">
        <f>LN('R11'!BF161/'R11'!BF160)</f>
        <v>1.825819601383322E-2</v>
      </c>
      <c r="BG161" s="71">
        <f>LN('R11'!BG161/'R11'!BG160)</f>
        <v>4.5251525311098037E-2</v>
      </c>
      <c r="BH161" s="71">
        <f>LN('R11'!BH161/'R11'!BH160)</f>
        <v>4.4314491546624188E-2</v>
      </c>
      <c r="BI161" s="71">
        <f>LN('R11'!BI161/'R11'!BI160)</f>
        <v>1.2951670602997288E-3</v>
      </c>
      <c r="BJ161" s="71">
        <f>LN('R11'!BJ161/'R11'!BJ160)</f>
        <v>2.7678229921944748E-2</v>
      </c>
      <c r="BK161" s="71">
        <f>LN('R11'!BK161/'R11'!BK160)</f>
        <v>2.3157500419016628E-2</v>
      </c>
    </row>
    <row r="162" spans="1:63">
      <c r="A162" s="134">
        <v>36759</v>
      </c>
      <c r="B162" s="132"/>
      <c r="C162" s="135">
        <v>34943</v>
      </c>
      <c r="D162" s="71">
        <f>LN('R11'!D162/'R11'!D161)</f>
        <v>0</v>
      </c>
      <c r="E162" s="71">
        <f>LN('R11'!E162/'R11'!E161)</f>
        <v>1.980262729617973E-2</v>
      </c>
      <c r="F162" s="71">
        <f>LN('R11'!F162/'R11'!F161)</f>
        <v>1.3513719166722855E-2</v>
      </c>
      <c r="G162" s="71">
        <f>LN('R11'!G162/'R11'!G161)</f>
        <v>2.1053409197832263E-2</v>
      </c>
      <c r="H162" s="71">
        <f>LN('R11'!H162/'R11'!H161)</f>
        <v>3.1824483640051408E-2</v>
      </c>
      <c r="I162" s="71">
        <f>LN('R11'!I162/'R11'!I161)</f>
        <v>3.278982282299097E-2</v>
      </c>
      <c r="J162" s="71">
        <f>LN('R11'!J162/'R11'!J161)</f>
        <v>3.5401927050916E-2</v>
      </c>
      <c r="K162" s="71">
        <f>LN('R11'!K162/'R11'!K161)</f>
        <v>0</v>
      </c>
      <c r="L162" s="71">
        <f>LN('R11'!L162/'R11'!L161)</f>
        <v>0</v>
      </c>
      <c r="M162" s="71">
        <f>LN('R11'!M162/'R11'!M161)</f>
        <v>0</v>
      </c>
      <c r="N162" s="71">
        <f>LN('R11'!N162/'R11'!N161)</f>
        <v>3.7439205094650608E-3</v>
      </c>
      <c r="O162" s="71">
        <f>LN('R11'!O162/'R11'!O161)</f>
        <v>1.2476768215160246E-2</v>
      </c>
      <c r="P162" s="71">
        <f>LN('R11'!P162/'R11'!P161)</f>
        <v>3.9824823643175682E-3</v>
      </c>
      <c r="Q162" s="71">
        <f>LN('R11'!Q162/'R11'!Q161)</f>
        <v>0</v>
      </c>
      <c r="R162" s="71">
        <f>LN('R11'!R162/'R11'!R161)</f>
        <v>0</v>
      </c>
      <c r="S162" s="71">
        <f>LN('R11'!S162/'R11'!S161)</f>
        <v>0</v>
      </c>
      <c r="T162" s="71">
        <f>LN('R11'!T162/'R11'!T161)</f>
        <v>4.4600479884281785E-2</v>
      </c>
      <c r="U162" s="71">
        <f>LN('R11'!U162/'R11'!U161)</f>
        <v>4.6520015634892907E-2</v>
      </c>
      <c r="V162" s="71">
        <f>LN('R11'!V162/'R11'!V161)</f>
        <v>5.1959738930710958E-2</v>
      </c>
      <c r="W162" s="71">
        <f>LN('R11'!W162/'R11'!W161)</f>
        <v>0</v>
      </c>
      <c r="X162" s="71">
        <f>LN('R11'!X162/'R11'!X161)</f>
        <v>0</v>
      </c>
      <c r="Y162" s="71">
        <f>LN('R11'!Y162/'R11'!Y161)</f>
        <v>0</v>
      </c>
      <c r="Z162" s="71">
        <f>LN('R11'!Z162/'R11'!Z161)</f>
        <v>4.7664532567001103E-3</v>
      </c>
      <c r="AA162" s="71">
        <f>LN('R11'!AA162/'R11'!AA161)</f>
        <v>1.6440978633457528E-2</v>
      </c>
      <c r="AB162" s="71">
        <f>LN('R11'!AB162/'R11'!AB161)</f>
        <v>5.1599701691091102E-3</v>
      </c>
      <c r="AC162" s="71">
        <f>LN('R11'!AC162/'R11'!AC161)</f>
        <v>0</v>
      </c>
      <c r="AD162" s="71">
        <f>LN('R11'!AD162/'R11'!AD161)</f>
        <v>0</v>
      </c>
      <c r="AE162" s="71">
        <f>LN('R11'!AE162/'R11'!AE161)</f>
        <v>0</v>
      </c>
      <c r="AF162" s="71">
        <f>LN('R11'!AF162/'R11'!AF161)</f>
        <v>0</v>
      </c>
      <c r="AG162" s="71">
        <f>LN('R11'!AG162/'R11'!AG161)</f>
        <v>0</v>
      </c>
      <c r="AH162" s="71">
        <f>LN('R11'!AH162/'R11'!AH161)</f>
        <v>0</v>
      </c>
      <c r="AI162" s="71">
        <f>LN('R11'!AI162/'R11'!AI161)</f>
        <v>0</v>
      </c>
      <c r="AJ162" s="71">
        <f>LN('R11'!AJ162/'R11'!AJ161)</f>
        <v>0</v>
      </c>
      <c r="AK162" s="71">
        <f>LN('R11'!AK162/'R11'!AK161)</f>
        <v>0</v>
      </c>
      <c r="AL162" s="71">
        <f>LN('R11'!AL162/'R11'!AL161)</f>
        <v>0</v>
      </c>
      <c r="AM162" s="71">
        <f>LN('R11'!AM162/'R11'!AM161)</f>
        <v>0</v>
      </c>
      <c r="AN162" s="71">
        <f>LN('R11'!AN162/'R11'!AN161)</f>
        <v>0</v>
      </c>
      <c r="AO162" s="71">
        <f>LN('R11'!AO162/'R11'!AO161)</f>
        <v>0</v>
      </c>
      <c r="AP162" s="71">
        <f>LN('R11'!AP162/'R11'!AP161)</f>
        <v>0</v>
      </c>
      <c r="AQ162" s="71">
        <f>LN('R11'!AQ162/'R11'!AQ161)</f>
        <v>0</v>
      </c>
      <c r="AR162" s="71">
        <f>LN('R11'!AR162/'R11'!AR161)</f>
        <v>0</v>
      </c>
      <c r="AS162" s="71">
        <f>LN('R11'!AS162/'R11'!AS161)</f>
        <v>0</v>
      </c>
      <c r="AT162" s="71">
        <f>LN('R11'!AT162/'R11'!AT161)</f>
        <v>0</v>
      </c>
      <c r="AU162" s="71">
        <f>LN('R11'!AU162/'R11'!AU161)</f>
        <v>0</v>
      </c>
      <c r="AV162" s="71">
        <f>LN('R11'!AV162/'R11'!AV161)</f>
        <v>0</v>
      </c>
      <c r="AW162" s="71">
        <f>LN('R11'!AW162/'R11'!AW161)</f>
        <v>0</v>
      </c>
      <c r="AX162" s="71">
        <f>LN('R11'!AX162/'R11'!AX161)</f>
        <v>0</v>
      </c>
      <c r="AY162" s="71">
        <f>LN('R11'!AY162/'R11'!AY161)</f>
        <v>0</v>
      </c>
      <c r="AZ162" s="71">
        <f>LN('R11'!AZ162/'R11'!AZ161)</f>
        <v>0</v>
      </c>
      <c r="BA162" s="71">
        <f>LN('R11'!BA162/'R11'!BA161)</f>
        <v>0</v>
      </c>
      <c r="BB162" s="71">
        <f>LN('R11'!BB162/'R11'!BB161)</f>
        <v>0</v>
      </c>
      <c r="BC162" s="71">
        <f>LN('R11'!BC162/'R11'!BC161)</f>
        <v>0</v>
      </c>
      <c r="BD162" s="71">
        <f>LN('R11'!BD162/'R11'!BD161)</f>
        <v>0</v>
      </c>
      <c r="BE162" s="71">
        <f>LN('R11'!BE162/'R11'!BE161)</f>
        <v>0</v>
      </c>
      <c r="BF162" s="71">
        <f>LN('R11'!BF162/'R11'!BF161)</f>
        <v>0</v>
      </c>
      <c r="BG162" s="71">
        <f>LN('R11'!BG162/'R11'!BG161)</f>
        <v>0</v>
      </c>
      <c r="BH162" s="71">
        <f>LN('R11'!BH162/'R11'!BH161)</f>
        <v>0</v>
      </c>
      <c r="BI162" s="71">
        <f>LN('R11'!BI162/'R11'!BI161)</f>
        <v>0</v>
      </c>
      <c r="BJ162" s="71">
        <f>LN('R11'!BJ162/'R11'!BJ161)</f>
        <v>0</v>
      </c>
      <c r="BK162" s="71">
        <f>LN('R11'!BK162/'R11'!BK161)</f>
        <v>0</v>
      </c>
    </row>
    <row r="163" spans="1:63">
      <c r="A163" s="134">
        <v>36760</v>
      </c>
      <c r="B163" s="132"/>
      <c r="C163" s="135">
        <v>34943</v>
      </c>
      <c r="D163" s="71">
        <f>LN('R11'!D163/'R11'!D162)</f>
        <v>2.4692612590371414E-2</v>
      </c>
      <c r="E163" s="71">
        <f>LN('R11'!E163/'R11'!E162)</f>
        <v>0.10241500542806954</v>
      </c>
      <c r="F163" s="71">
        <f>LN('R11'!F163/'R11'!F162)</f>
        <v>7.7458059039003949E-2</v>
      </c>
      <c r="G163" s="71">
        <f>LN('R11'!G163/'R11'!G162)</f>
        <v>8.0042707673536356E-2</v>
      </c>
      <c r="H163" s="71">
        <f>LN('R11'!H163/'R11'!H162)</f>
        <v>6.0762803802329804E-2</v>
      </c>
      <c r="I163" s="71">
        <f>LN('R11'!I163/'R11'!I162)</f>
        <v>6.252035698133393E-2</v>
      </c>
      <c r="J163" s="71">
        <f>LN('R11'!J163/'R11'!J162)</f>
        <v>6.725222700916747E-2</v>
      </c>
      <c r="K163" s="71">
        <f>LN('R11'!K163/'R11'!K162)</f>
        <v>5.3204036063464667E-2</v>
      </c>
      <c r="L163" s="71">
        <f>LN('R11'!L163/'R11'!L162)</f>
        <v>5.2736296080943344E-2</v>
      </c>
      <c r="M163" s="71">
        <f>LN('R11'!M163/'R11'!M162)</f>
        <v>3.306086226088821E-2</v>
      </c>
      <c r="N163" s="71">
        <f>LN('R11'!N163/'R11'!N162)</f>
        <v>3.6687900378576013E-2</v>
      </c>
      <c r="O163" s="71">
        <f>LN('R11'!O163/'R11'!O162)</f>
        <v>3.0527401067718809E-2</v>
      </c>
      <c r="P163" s="71">
        <f>LN('R11'!P163/'R11'!P162)</f>
        <v>3.8976094756758367E-2</v>
      </c>
      <c r="Q163" s="71">
        <f>LN('R11'!Q163/'R11'!Q162)</f>
        <v>8.3381608939051E-2</v>
      </c>
      <c r="R163" s="71">
        <f>LN('R11'!R163/'R11'!R162)</f>
        <v>0.13062018241706422</v>
      </c>
      <c r="S163" s="71">
        <f>LN('R11'!S163/'R11'!S162)</f>
        <v>9.0971778205726786E-2</v>
      </c>
      <c r="T163" s="71">
        <f>LN('R11'!T163/'R11'!T162)</f>
        <v>1.0846093309390384E-2</v>
      </c>
      <c r="U163" s="71">
        <f>LN('R11'!U163/'R11'!U162)</f>
        <v>1.1299555253933466E-2</v>
      </c>
      <c r="V163" s="71">
        <f>LN('R11'!V163/'R11'!V162)</f>
        <v>1.2578782206860185E-2</v>
      </c>
      <c r="W163" s="71">
        <f>LN('R11'!W163/'R11'!W162)</f>
        <v>7.4906717291576587E-3</v>
      </c>
      <c r="X163" s="71">
        <f>LN('R11'!X163/'R11'!X162)</f>
        <v>4.9382816405825767E-3</v>
      </c>
      <c r="Y163" s="71">
        <f>LN('R11'!Y163/'R11'!Y162)</f>
        <v>4.0322635279384511E-3</v>
      </c>
      <c r="Z163" s="71">
        <f>LN('R11'!Z163/'R11'!Z162)</f>
        <v>3.3230507674123539E-3</v>
      </c>
      <c r="AA163" s="71">
        <f>LN('R11'!AA163/'R11'!AA162)</f>
        <v>2.8495846679191337E-3</v>
      </c>
      <c r="AB163" s="71">
        <f>LN('R11'!AB163/'R11'!AB162)</f>
        <v>2.5700348250403378E-3</v>
      </c>
      <c r="AC163" s="71">
        <f>LN('R11'!AC163/'R11'!AC162)</f>
        <v>8.4388686458646035E-3</v>
      </c>
      <c r="AD163" s="71">
        <f>LN('R11'!AD163/'R11'!AD162)</f>
        <v>1.5037877364540502E-2</v>
      </c>
      <c r="AE163" s="71">
        <f>LN('R11'!AE163/'R11'!AE162)</f>
        <v>7.782140442054949E-3</v>
      </c>
      <c r="AF163" s="71">
        <f>LN('R11'!AF163/'R11'!AF162)</f>
        <v>6.9389122822722119E-3</v>
      </c>
      <c r="AG163" s="71">
        <f>LN('R11'!AG163/'R11'!AG162)</f>
        <v>8.2025633144089619E-3</v>
      </c>
      <c r="AH163" s="71">
        <f>LN('R11'!AH163/'R11'!AH162)</f>
        <v>8.0192891666197967E-3</v>
      </c>
      <c r="AI163" s="71">
        <f>LN('R11'!AI163/'R11'!AI162)</f>
        <v>9.3988700324153154E-3</v>
      </c>
      <c r="AJ163" s="71">
        <f>LN('R11'!AJ163/'R11'!AJ162)</f>
        <v>9.2489895488992255E-3</v>
      </c>
      <c r="AK163" s="71">
        <f>LN('R11'!AK163/'R11'!AK162)</f>
        <v>3.9421864457391247E-3</v>
      </c>
      <c r="AL163" s="71">
        <f>LN('R11'!AL163/'R11'!AL162)</f>
        <v>4.7732787526578117E-3</v>
      </c>
      <c r="AM163" s="71">
        <f>LN('R11'!AM163/'R11'!AM162)</f>
        <v>4.175371410480592E-3</v>
      </c>
      <c r="AN163" s="71">
        <f>LN('R11'!AN163/'R11'!AN162)</f>
        <v>5.1413995004186523E-3</v>
      </c>
      <c r="AO163" s="71">
        <f>LN('R11'!AO163/'R11'!AO162)</f>
        <v>2.9929802473636032E-3</v>
      </c>
      <c r="AP163" s="71">
        <f>LN('R11'!AP163/'R11'!AP162)</f>
        <v>1.4683548774989511E-2</v>
      </c>
      <c r="AQ163" s="71">
        <f>LN('R11'!AQ163/'R11'!AQ162)</f>
        <v>1.347060425829944E-2</v>
      </c>
      <c r="AR163" s="71">
        <f>LN('R11'!AR163/'R11'!AR162)</f>
        <v>-8.5383603211790996E-4</v>
      </c>
      <c r="AS163" s="71">
        <f>LN('R11'!AS163/'R11'!AS162)</f>
        <v>-2.6308833142238287E-7</v>
      </c>
      <c r="AT163" s="71">
        <f>LN('R11'!AT163/'R11'!AT162)</f>
        <v>-1.3867480824523008E-3</v>
      </c>
      <c r="AU163" s="71">
        <f>LN('R11'!AU163/'R11'!AU162)</f>
        <v>1.4006098588048833E-2</v>
      </c>
      <c r="AV163" s="71">
        <f>LN('R11'!AV163/'R11'!AV162)</f>
        <v>1.3755275818078627E-2</v>
      </c>
      <c r="AW163" s="71">
        <f>LN('R11'!AW163/'R11'!AW162)</f>
        <v>5.8151570469487249E-3</v>
      </c>
      <c r="AX163" s="71">
        <f>LN('R11'!AX163/'R11'!AX162)</f>
        <v>5.5710450494554295E-3</v>
      </c>
      <c r="AY163" s="71">
        <f>LN('R11'!AY163/'R11'!AY162)</f>
        <v>4.7732787526578117E-3</v>
      </c>
      <c r="AZ163" s="71">
        <f>LN('R11'!AZ163/'R11'!AZ162)</f>
        <v>6.0790460763821925E-3</v>
      </c>
      <c r="BA163" s="71">
        <f>LN('R11'!BA163/'R11'!BA162)</f>
        <v>4.992900120751439E-3</v>
      </c>
      <c r="BB163" s="71">
        <f>LN('R11'!BB163/'R11'!BB162)</f>
        <v>1.8524521932964014E-2</v>
      </c>
      <c r="BC163" s="71">
        <f>LN('R11'!BC163/'R11'!BC162)</f>
        <v>1.7381204890005053E-2</v>
      </c>
      <c r="BD163" s="71">
        <f>LN('R11'!BD163/'R11'!BD162)</f>
        <v>1.9091804190263063E-2</v>
      </c>
      <c r="BE163" s="71">
        <f>LN('R11'!BE163/'R11'!BE162)</f>
        <v>2.1358987544281033E-2</v>
      </c>
      <c r="BF163" s="71">
        <f>LN('R11'!BF163/'R11'!BF162)</f>
        <v>2.3193453838323268E-2</v>
      </c>
      <c r="BG163" s="71">
        <f>LN('R11'!BG163/'R11'!BG162)</f>
        <v>4.6959116242251242E-2</v>
      </c>
      <c r="BH163" s="71">
        <f>LN('R11'!BH163/'R11'!BH162)</f>
        <v>4.6029664602897244E-2</v>
      </c>
      <c r="BI163" s="71">
        <f>LN('R11'!BI163/'R11'!BI162)</f>
        <v>2.0312467885941637E-2</v>
      </c>
      <c r="BJ163" s="71">
        <f>LN('R11'!BJ163/'R11'!BJ162)</f>
        <v>2.2925957396605547E-2</v>
      </c>
      <c r="BK163" s="71">
        <f>LN('R11'!BK163/'R11'!BK162)</f>
        <v>1.9260040520492183E-2</v>
      </c>
    </row>
    <row r="164" spans="1:63">
      <c r="A164" s="134">
        <v>36761</v>
      </c>
      <c r="B164" s="132"/>
      <c r="C164" s="135">
        <v>34943</v>
      </c>
      <c r="D164" s="71">
        <f>LN('R11'!D164/'R11'!D163)</f>
        <v>-1.5361285161487206E-2</v>
      </c>
      <c r="E164" s="71">
        <f>LN('R11'!E164/'R11'!E163)</f>
        <v>6.0103924069705515E-2</v>
      </c>
      <c r="F164" s="71">
        <f>LN('R11'!F164/'R11'!F163)</f>
        <v>1.2345835822299362E-2</v>
      </c>
      <c r="G164" s="71">
        <f>LN('R11'!G164/'R11'!G163)</f>
        <v>1.9048194970694411E-2</v>
      </c>
      <c r="H164" s="71">
        <f>LN('R11'!H164/'R11'!H163)</f>
        <v>0.11343395400545295</v>
      </c>
      <c r="I164" s="71">
        <f>LN('R11'!I164/'R11'!I163)</f>
        <v>8.3533112613304983E-2</v>
      </c>
      <c r="J164" s="71">
        <f>LN('R11'!J164/'R11'!J163)</f>
        <v>9.3090423066012035E-2</v>
      </c>
      <c r="K164" s="71">
        <f>LN('R11'!K164/'R11'!K163)</f>
        <v>5.869245057414714E-2</v>
      </c>
      <c r="L164" s="71">
        <f>LN('R11'!L164/'R11'!L163)</f>
        <v>5.0093945318915492E-2</v>
      </c>
      <c r="M164" s="71">
        <f>LN('R11'!M164/'R11'!M163)</f>
        <v>3.4623964566048077E-2</v>
      </c>
      <c r="N164" s="71">
        <f>LN('R11'!N164/'R11'!N163)</f>
        <v>3.5389397214242259E-2</v>
      </c>
      <c r="O164" s="71">
        <f>LN('R11'!O164/'R11'!O163)</f>
        <v>2.9623019131192221E-2</v>
      </c>
      <c r="P164" s="71">
        <f>LN('R11'!P164/'R11'!P163)</f>
        <v>3.7513776101497386E-2</v>
      </c>
      <c r="Q164" s="71">
        <f>LN('R11'!Q164/'R11'!Q163)</f>
        <v>5.1959738930710958E-2</v>
      </c>
      <c r="R164" s="71">
        <f>LN('R11'!R164/'R11'!R163)</f>
        <v>5.9423420470800806E-2</v>
      </c>
      <c r="S164" s="71">
        <f>LN('R11'!S164/'R11'!S163)</f>
        <v>4.2559614418795903E-2</v>
      </c>
      <c r="T164" s="71">
        <f>LN('R11'!T164/'R11'!T163)</f>
        <v>0.10244364436270306</v>
      </c>
      <c r="U164" s="71">
        <f>LN('R11'!U164/'R11'!U163)</f>
        <v>6.2077630459892848E-2</v>
      </c>
      <c r="V164" s="71">
        <f>LN('R11'!V164/'R11'!V163)</f>
        <v>4.8790164169432049E-2</v>
      </c>
      <c r="W164" s="71">
        <f>LN('R11'!W164/'R11'!W163)</f>
        <v>4.8553225416990739E-2</v>
      </c>
      <c r="X164" s="71">
        <f>LN('R11'!X164/'R11'!X163)</f>
        <v>4.8086186667637726E-2</v>
      </c>
      <c r="Y164" s="71">
        <f>LN('R11'!Y164/'R11'!Y163)</f>
        <v>3.9452848411800447E-2</v>
      </c>
      <c r="Z164" s="71">
        <f>LN('R11'!Z164/'R11'!Z163)</f>
        <v>8.6221175447128817E-2</v>
      </c>
      <c r="AA164" s="71">
        <f>LN('R11'!AA164/'R11'!AA163)</f>
        <v>0.12945806723688677</v>
      </c>
      <c r="AB164" s="71">
        <f>LN('R11'!AB164/'R11'!AB163)</f>
        <v>9.7733971426274963E-2</v>
      </c>
      <c r="AC164" s="71">
        <f>LN('R11'!AC164/'R11'!AC163)</f>
        <v>6.5063593347061868E-2</v>
      </c>
      <c r="AD164" s="71">
        <f>LN('R11'!AD164/'R11'!AD163)</f>
        <v>0.29511705093929907</v>
      </c>
      <c r="AE164" s="71">
        <f>LN('R11'!AE164/'R11'!AE163)</f>
        <v>0.33314444652853831</v>
      </c>
      <c r="AF164" s="71">
        <f>LN('R11'!AF164/'R11'!AF163)</f>
        <v>0.17072980863016957</v>
      </c>
      <c r="AG164" s="71">
        <f>LN('R11'!AG164/'R11'!AG163)</f>
        <v>0.17997137944900099</v>
      </c>
      <c r="AH164" s="71">
        <f>LN('R11'!AH164/'R11'!AH163)</f>
        <v>0.20183179864049261</v>
      </c>
      <c r="AI164" s="71">
        <f>LN('R11'!AI164/'R11'!AI163)</f>
        <v>0.20359895524123955</v>
      </c>
      <c r="AJ164" s="71">
        <f>LN('R11'!AJ164/'R11'!AJ163)</f>
        <v>0.20067069546215124</v>
      </c>
      <c r="AK164" s="71">
        <f>LN('R11'!AK164/'R11'!AK163)</f>
        <v>0.10863384100279537</v>
      </c>
      <c r="AL164" s="71">
        <f>LN('R11'!AL164/'R11'!AL163)</f>
        <v>0.1124779834266903</v>
      </c>
      <c r="AM164" s="71">
        <f>LN('R11'!AM164/'R11'!AM163)</f>
        <v>9.9090902644230969E-2</v>
      </c>
      <c r="AN164" s="71">
        <f>LN('R11'!AN164/'R11'!AN163)</f>
        <v>0.12062798778861472</v>
      </c>
      <c r="AO164" s="71">
        <f>LN('R11'!AO164/'R11'!AO163)</f>
        <v>0.14921239818667575</v>
      </c>
      <c r="AP164" s="71">
        <f>LN('R11'!AP164/'R11'!AP163)</f>
        <v>0.21292199724267172</v>
      </c>
      <c r="AQ164" s="71">
        <f>LN('R11'!AQ164/'R11'!AQ163)</f>
        <v>0.22032267497256849</v>
      </c>
      <c r="AR164" s="71">
        <f>LN('R11'!AR164/'R11'!AR163)</f>
        <v>0.19277809179471367</v>
      </c>
      <c r="AS164" s="71">
        <f>LN('R11'!AS164/'R11'!AS163)</f>
        <v>0.20386372375010037</v>
      </c>
      <c r="AT164" s="71">
        <f>LN('R11'!AT164/'R11'!AT163)</f>
        <v>0.23037601210980763</v>
      </c>
      <c r="AU164" s="71">
        <f>LN('R11'!AU164/'R11'!AU163)</f>
        <v>0.26522405733535992</v>
      </c>
      <c r="AV164" s="71">
        <f>LN('R11'!AV164/'R11'!AV163)</f>
        <v>0.26107209890598948</v>
      </c>
      <c r="AW164" s="71">
        <f>LN('R11'!AW164/'R11'!AW163)</f>
        <v>0.13590257290722502</v>
      </c>
      <c r="AX164" s="71">
        <f>LN('R11'!AX164/'R11'!AX163)</f>
        <v>0.24512245803298491</v>
      </c>
      <c r="AY164" s="71">
        <f>LN('R11'!AY164/'R11'!AY163)</f>
        <v>0.21357410029805909</v>
      </c>
      <c r="AZ164" s="71">
        <f>LN('R11'!AZ164/'R11'!AZ163)</f>
        <v>0.26469255422708216</v>
      </c>
      <c r="BA164" s="71">
        <f>LN('R11'!BA164/'R11'!BA163)</f>
        <v>0.1523558382548883</v>
      </c>
      <c r="BB164" s="71">
        <f>LN('R11'!BB164/'R11'!BB163)</f>
        <v>0.22147430397871376</v>
      </c>
      <c r="BC164" s="71">
        <f>LN('R11'!BC164/'R11'!BC163)</f>
        <v>0.22967269033784948</v>
      </c>
      <c r="BD164" s="71">
        <f>LN('R11'!BD164/'R11'!BD163)</f>
        <v>0.22919725342948361</v>
      </c>
      <c r="BE164" s="71">
        <f>LN('R11'!BE164/'R11'!BE163)</f>
        <v>0.24281300765928424</v>
      </c>
      <c r="BF164" s="71">
        <f>LN('R11'!BF164/'R11'!BF163)</f>
        <v>0.27558690363350685</v>
      </c>
      <c r="BG164" s="71">
        <f>LN('R11'!BG164/'R11'!BG163)</f>
        <v>0.33666550290157121</v>
      </c>
      <c r="BH164" s="71">
        <f>LN('R11'!BH164/'R11'!BH163)</f>
        <v>0.33112158497851379</v>
      </c>
      <c r="BI164" s="71">
        <f>LN('R11'!BI164/'R11'!BI163)</f>
        <v>0.1683329666922006</v>
      </c>
      <c r="BJ164" s="71">
        <f>LN('R11'!BJ164/'R11'!BJ163)</f>
        <v>0.36100041223536372</v>
      </c>
      <c r="BK164" s="71">
        <f>LN('R11'!BK164/'R11'!BK163)</f>
        <v>0.31182229822521779</v>
      </c>
    </row>
    <row r="165" spans="1:63">
      <c r="A165" s="134">
        <v>36762</v>
      </c>
      <c r="B165" s="132"/>
      <c r="C165" s="135">
        <v>34943</v>
      </c>
      <c r="D165" s="71">
        <f>LN('R11'!D165/'R11'!D164)</f>
        <v>2.7482645693832099E-2</v>
      </c>
      <c r="E165" s="71">
        <f>LN('R11'!E165/'R11'!E164)</f>
        <v>8.2988028146950641E-3</v>
      </c>
      <c r="F165" s="71">
        <f>LN('R11'!F165/'R11'!F164)</f>
        <v>6.1162270174360536E-3</v>
      </c>
      <c r="G165" s="71">
        <f>LN('R11'!G165/'R11'!G164)</f>
        <v>6.269613013595395E-3</v>
      </c>
      <c r="H165" s="71">
        <f>LN('R11'!H165/'R11'!H164)</f>
        <v>1.3072081567352701E-2</v>
      </c>
      <c r="I165" s="71">
        <f>LN('R11'!I165/'R11'!I164)</f>
        <v>1.3841051411871511E-2</v>
      </c>
      <c r="J165" s="71">
        <f>LN('R11'!J165/'R11'!J164)</f>
        <v>2.1978906718775167E-2</v>
      </c>
      <c r="K165" s="71">
        <f>LN('R11'!K165/'R11'!K164)</f>
        <v>6.3112423310056259E-2</v>
      </c>
      <c r="L165" s="71">
        <f>LN('R11'!L165/'R11'!L164)</f>
        <v>6.3112423310056259E-2</v>
      </c>
      <c r="M165" s="71">
        <f>LN('R11'!M165/'R11'!M164)</f>
        <v>3.0930300691358558E-2</v>
      </c>
      <c r="N165" s="71">
        <f>LN('R11'!N165/'R11'!N164)</f>
        <v>3.4179677112045177E-2</v>
      </c>
      <c r="O165" s="71">
        <f>LN('R11'!O165/'R11'!O164)</f>
        <v>2.8770684073750413E-2</v>
      </c>
      <c r="P165" s="71">
        <f>LN('R11'!P165/'R11'!P164)</f>
        <v>3.6157228599346364E-2</v>
      </c>
      <c r="Q165" s="71">
        <f>LN('R11'!Q165/'R11'!Q164)</f>
        <v>0</v>
      </c>
      <c r="R165" s="71">
        <f>LN('R11'!R165/'R11'!R164)</f>
        <v>0</v>
      </c>
      <c r="S165" s="71">
        <f>LN('R11'!S165/'R11'!S164)</f>
        <v>0</v>
      </c>
      <c r="T165" s="71">
        <f>LN('R11'!T165/'R11'!T164)</f>
        <v>0</v>
      </c>
      <c r="U165" s="71">
        <f>LN('R11'!U165/'R11'!U164)</f>
        <v>0</v>
      </c>
      <c r="V165" s="71">
        <f>LN('R11'!V165/'R11'!V164)</f>
        <v>0</v>
      </c>
      <c r="W165" s="71">
        <f>LN('R11'!W165/'R11'!W164)</f>
        <v>0</v>
      </c>
      <c r="X165" s="71">
        <f>LN('R11'!X165/'R11'!X164)</f>
        <v>0</v>
      </c>
      <c r="Y165" s="71">
        <f>LN('R11'!Y165/'R11'!Y164)</f>
        <v>0</v>
      </c>
      <c r="Z165" s="71">
        <f>LN('R11'!Z165/'R11'!Z164)</f>
        <v>0</v>
      </c>
      <c r="AA165" s="71">
        <f>LN('R11'!AA165/'R11'!AA164)</f>
        <v>0</v>
      </c>
      <c r="AB165" s="71">
        <f>LN('R11'!AB165/'R11'!AB164)</f>
        <v>0</v>
      </c>
      <c r="AC165" s="71">
        <f>LN('R11'!AC165/'R11'!AC164)</f>
        <v>0</v>
      </c>
      <c r="AD165" s="71">
        <f>LN('R11'!AD165/'R11'!AD164)</f>
        <v>0</v>
      </c>
      <c r="AE165" s="71">
        <f>LN('R11'!AE165/'R11'!AE164)</f>
        <v>0</v>
      </c>
      <c r="AF165" s="71">
        <f>LN('R11'!AF165/'R11'!AF164)</f>
        <v>0</v>
      </c>
      <c r="AG165" s="71">
        <f>LN('R11'!AG165/'R11'!AG164)</f>
        <v>0</v>
      </c>
      <c r="AH165" s="71">
        <f>LN('R11'!AH165/'R11'!AH164)</f>
        <v>0</v>
      </c>
      <c r="AI165" s="71">
        <f>LN('R11'!AI165/'R11'!AI164)</f>
        <v>0</v>
      </c>
      <c r="AJ165" s="71">
        <f>LN('R11'!AJ165/'R11'!AJ164)</f>
        <v>0</v>
      </c>
      <c r="AK165" s="71">
        <f>LN('R11'!AK165/'R11'!AK164)</f>
        <v>0</v>
      </c>
      <c r="AL165" s="71">
        <f>LN('R11'!AL165/'R11'!AL164)</f>
        <v>0</v>
      </c>
      <c r="AM165" s="71">
        <f>LN('R11'!AM165/'R11'!AM164)</f>
        <v>0</v>
      </c>
      <c r="AN165" s="71">
        <f>LN('R11'!AN165/'R11'!AN164)</f>
        <v>0</v>
      </c>
      <c r="AO165" s="71">
        <f>LN('R11'!AO165/'R11'!AO164)</f>
        <v>0</v>
      </c>
      <c r="AP165" s="71">
        <f>LN('R11'!AP165/'R11'!AP164)</f>
        <v>0</v>
      </c>
      <c r="AQ165" s="71">
        <f>LN('R11'!AQ165/'R11'!AQ164)</f>
        <v>0</v>
      </c>
      <c r="AR165" s="71">
        <f>LN('R11'!AR165/'R11'!AR164)</f>
        <v>0</v>
      </c>
      <c r="AS165" s="71">
        <f>LN('R11'!AS165/'R11'!AS164)</f>
        <v>0</v>
      </c>
      <c r="AT165" s="71">
        <f>LN('R11'!AT165/'R11'!AT164)</f>
        <v>0</v>
      </c>
      <c r="AU165" s="71">
        <f>LN('R11'!AU165/'R11'!AU164)</f>
        <v>0</v>
      </c>
      <c r="AV165" s="71">
        <f>LN('R11'!AV165/'R11'!AV164)</f>
        <v>0</v>
      </c>
      <c r="AW165" s="71">
        <f>LN('R11'!AW165/'R11'!AW164)</f>
        <v>0</v>
      </c>
      <c r="AX165" s="71">
        <f>LN('R11'!AX165/'R11'!AX164)</f>
        <v>0</v>
      </c>
      <c r="AY165" s="71">
        <f>LN('R11'!AY165/'R11'!AY164)</f>
        <v>0</v>
      </c>
      <c r="AZ165" s="71">
        <f>LN('R11'!AZ165/'R11'!AZ164)</f>
        <v>0</v>
      </c>
      <c r="BA165" s="71">
        <f>LN('R11'!BA165/'R11'!BA164)</f>
        <v>0</v>
      </c>
      <c r="BB165" s="71">
        <f>LN('R11'!BB165/'R11'!BB164)</f>
        <v>0</v>
      </c>
      <c r="BC165" s="71">
        <f>LN('R11'!BC165/'R11'!BC164)</f>
        <v>0</v>
      </c>
      <c r="BD165" s="71">
        <f>LN('R11'!BD165/'R11'!BD164)</f>
        <v>0</v>
      </c>
      <c r="BE165" s="71">
        <f>LN('R11'!BE165/'R11'!BE164)</f>
        <v>0</v>
      </c>
      <c r="BF165" s="71">
        <f>LN('R11'!BF165/'R11'!BF164)</f>
        <v>0</v>
      </c>
      <c r="BG165" s="71">
        <f>LN('R11'!BG165/'R11'!BG164)</f>
        <v>0</v>
      </c>
      <c r="BH165" s="71">
        <f>LN('R11'!BH165/'R11'!BH164)</f>
        <v>0</v>
      </c>
      <c r="BI165" s="71">
        <f>LN('R11'!BI165/'R11'!BI164)</f>
        <v>0</v>
      </c>
      <c r="BJ165" s="71">
        <f>LN('R11'!BJ165/'R11'!BJ164)</f>
        <v>0</v>
      </c>
      <c r="BK165" s="71">
        <f>LN('R11'!BK165/'R11'!BK164)</f>
        <v>0</v>
      </c>
    </row>
    <row r="166" spans="1:63">
      <c r="A166" s="134">
        <v>36763</v>
      </c>
      <c r="B166" s="132"/>
      <c r="C166" s="135">
        <v>34973</v>
      </c>
      <c r="D166" s="71">
        <f>LN('R11'!D166/'R11'!D165)</f>
        <v>-6.8562671437296663E-2</v>
      </c>
      <c r="E166" s="71">
        <f>LN('R11'!E166/'R11'!E165)</f>
        <v>-6.8402726884400522E-2</v>
      </c>
      <c r="F166" s="71">
        <f>LN('R11'!F166/'R11'!F165)</f>
        <v>-4.0440969558510703E-2</v>
      </c>
      <c r="G166" s="71">
        <f>LN('R11'!G166/'R11'!G165)</f>
        <v>-5.789397841890262E-2</v>
      </c>
      <c r="H166" s="71">
        <f>LN('R11'!H166/'R11'!H165)</f>
        <v>-3.6367644170874833E-2</v>
      </c>
      <c r="I166" s="71">
        <f>LN('R11'!I166/'R11'!I165)</f>
        <v>-9.3593441185270326E-2</v>
      </c>
      <c r="J166" s="71">
        <f>LN('R11'!J166/'R11'!J165)</f>
        <v>-5.5880458394456614E-2</v>
      </c>
      <c r="K166" s="71">
        <f>LN('R11'!K166/'R11'!K165)</f>
        <v>-7.7878893426357315E-2</v>
      </c>
      <c r="L166" s="71">
        <f>LN('R11'!L166/'R11'!L165)</f>
        <v>-9.4545945911568993E-2</v>
      </c>
      <c r="M166" s="71">
        <f>LN('R11'!M166/'R11'!M165)</f>
        <v>-5.2095111883401927E-2</v>
      </c>
      <c r="N166" s="71">
        <f>LN('R11'!N166/'R11'!N165)</f>
        <v>1.4676714415932716E-2</v>
      </c>
      <c r="O166" s="71">
        <f>LN('R11'!O166/'R11'!O165)</f>
        <v>-0.10959205637685784</v>
      </c>
      <c r="P166" s="71">
        <f>LN('R11'!P166/'R11'!P165)</f>
        <v>3.6266177984394354E-2</v>
      </c>
      <c r="Q166" s="71">
        <f>LN('R11'!Q166/'R11'!Q165)</f>
        <v>7.6140263696604663E-2</v>
      </c>
      <c r="R166" s="71">
        <f>LN('R11'!R166/'R11'!R165)</f>
        <v>-4.9271049006782794E-2</v>
      </c>
      <c r="S166" s="71">
        <f>LN('R11'!S166/'R11'!S165)</f>
        <v>-4.8009219186360606E-2</v>
      </c>
      <c r="T166" s="71">
        <f>LN('R11'!T166/'R11'!T165)</f>
        <v>4.3484786720601153E-2</v>
      </c>
      <c r="U166" s="71">
        <f>LN('R11'!U166/'R11'!U165)</f>
        <v>4.8524321724648014E-3</v>
      </c>
      <c r="V166" s="71">
        <f>LN('R11'!V166/'R11'!V165)</f>
        <v>0.11173719357771646</v>
      </c>
      <c r="W166" s="71">
        <f>LN('R11'!W166/'R11'!W165)</f>
        <v>2.9162405184793509E-2</v>
      </c>
      <c r="X166" s="71">
        <f>LN('R11'!X166/'R11'!X165)</f>
        <v>5.3664928937826768E-3</v>
      </c>
      <c r="Y166" s="71">
        <f>LN('R11'!Y166/'R11'!Y165)</f>
        <v>-0.1108859778914814</v>
      </c>
      <c r="Z166" s="71">
        <f>LN('R11'!Z166/'R11'!Z165)</f>
        <v>-5.0801281144376665E-3</v>
      </c>
      <c r="AA166" s="71">
        <f>LN('R11'!AA166/'R11'!AA165)</f>
        <v>-0.15236774020914376</v>
      </c>
      <c r="AB166" s="71">
        <f>LN('R11'!AB166/'R11'!AB165)</f>
        <v>3.4593864051608782E-2</v>
      </c>
      <c r="AC166" s="71">
        <f>LN('R11'!AC166/'R11'!AC165)</f>
        <v>5.7503786156492031E-3</v>
      </c>
      <c r="AD166" s="71">
        <f>LN('R11'!AD166/'R11'!AD165)</f>
        <v>-0.22370095191084038</v>
      </c>
      <c r="AE166" s="71">
        <f>LN('R11'!AE166/'R11'!AE165)</f>
        <v>-0.3044758264883497</v>
      </c>
      <c r="AF166" s="71">
        <f>LN('R11'!AF166/'R11'!AF165)</f>
        <v>-7.275316909976294E-2</v>
      </c>
      <c r="AG166" s="71">
        <f>LN('R11'!AG166/'R11'!AG165)</f>
        <v>-0.10513310491630193</v>
      </c>
      <c r="AH166" s="71">
        <f>LN('R11'!AH166/'R11'!AH165)</f>
        <v>-9.8587496499876193E-3</v>
      </c>
      <c r="AI166" s="71">
        <f>LN('R11'!AI166/'R11'!AI165)</f>
        <v>-6.6046645575230434E-2</v>
      </c>
      <c r="AJ166" s="71">
        <f>LN('R11'!AJ166/'R11'!AJ165)</f>
        <v>-8.8869532232259144E-2</v>
      </c>
      <c r="AK166" s="71">
        <f>LN('R11'!AK166/'R11'!AK165)</f>
        <v>-0.23021917571219627</v>
      </c>
      <c r="AL166" s="71">
        <f>LN('R11'!AL166/'R11'!AL165)</f>
        <v>-8.8381081802489617E-2</v>
      </c>
      <c r="AM166" s="71">
        <f>LN('R11'!AM166/'R11'!AM165)</f>
        <v>-0.15742023199561561</v>
      </c>
      <c r="AN166" s="71">
        <f>LN('R11'!AN166/'R11'!AN165)</f>
        <v>-4.0253627898820185E-2</v>
      </c>
      <c r="AO166" s="71">
        <f>LN('R11'!AO166/'R11'!AO165)</f>
        <v>7.6367006851485626E-3</v>
      </c>
      <c r="AP166" s="71">
        <f>LN('R11'!AP166/'R11'!AP165)</f>
        <v>-0.16618112853998593</v>
      </c>
      <c r="AQ166" s="71">
        <f>LN('R11'!AQ166/'R11'!AQ165)</f>
        <v>-0.20019606088105096</v>
      </c>
      <c r="AR166" s="71">
        <f>LN('R11'!AR166/'R11'!AR165)</f>
        <v>-9.0948094705722529E-2</v>
      </c>
      <c r="AS166" s="71">
        <f>LN('R11'!AS166/'R11'!AS165)</f>
        <v>-0.12657600043556663</v>
      </c>
      <c r="AT166" s="71">
        <f>LN('R11'!AT166/'R11'!AT165)</f>
        <v>-2.6507849701553194E-2</v>
      </c>
      <c r="AU166" s="71">
        <f>LN('R11'!AU166/'R11'!AU165)</f>
        <v>-0.10157753540607284</v>
      </c>
      <c r="AV166" s="71">
        <f>LN('R11'!AV166/'R11'!AV165)</f>
        <v>-0.1260405434102039</v>
      </c>
      <c r="AW166" s="71">
        <f>LN('R11'!AW166/'R11'!AW165)</f>
        <v>-0.2584580968772387</v>
      </c>
      <c r="AX166" s="71">
        <f>LN('R11'!AX166/'R11'!AX165)</f>
        <v>-0.2115575707307279</v>
      </c>
      <c r="AY166" s="71">
        <f>LN('R11'!AY166/'R11'!AY165)</f>
        <v>-0.27532883779103579</v>
      </c>
      <c r="AZ166" s="71">
        <f>LN('R11'!AZ166/'R11'!AZ165)</f>
        <v>-0.16475135315473827</v>
      </c>
      <c r="BA166" s="71">
        <f>LN('R11'!BA166/'R11'!BA165)</f>
        <v>3.4779367130408773E-3</v>
      </c>
      <c r="BB166" s="71">
        <f>LN('R11'!BB166/'R11'!BB165)</f>
        <v>-0.18429107903019876</v>
      </c>
      <c r="BC166" s="71">
        <f>LN('R11'!BC166/'R11'!BC165)</f>
        <v>-0.22167641476221331</v>
      </c>
      <c r="BD166" s="71">
        <f>LN('R11'!BD166/'R11'!BD165)</f>
        <v>-0.13109205492566423</v>
      </c>
      <c r="BE166" s="71">
        <f>LN('R11'!BE166/'R11'!BE165)</f>
        <v>-0.17091477322176704</v>
      </c>
      <c r="BF166" s="71">
        <f>LN('R11'!BF166/'R11'!BF165)</f>
        <v>-6.9951972937756762E-2</v>
      </c>
      <c r="BG166" s="71">
        <f>LN('R11'!BG166/'R11'!BG165)</f>
        <v>-0.15507689966931931</v>
      </c>
      <c r="BH166" s="71">
        <f>LN('R11'!BH166/'R11'!BH165)</f>
        <v>-0.18048199915142746</v>
      </c>
      <c r="BI166" s="71">
        <f>LN('R11'!BI166/'R11'!BI165)</f>
        <v>-0.29338723302338393</v>
      </c>
      <c r="BJ166" s="71">
        <f>LN('R11'!BJ166/'R11'!BJ165)</f>
        <v>-0.3207671807227237</v>
      </c>
      <c r="BK166" s="71">
        <f>LN('R11'!BK166/'R11'!BK165)</f>
        <v>-0.37825147419673061</v>
      </c>
    </row>
    <row r="167" spans="1:63">
      <c r="A167" s="134">
        <v>36766</v>
      </c>
      <c r="B167" s="132"/>
      <c r="C167" s="135">
        <v>34973</v>
      </c>
      <c r="D167" s="71">
        <f>LN('R11'!D167/'R11'!D166)</f>
        <v>-0.19139485299962947</v>
      </c>
      <c r="E167" s="71">
        <f>LN('R11'!E167/'R11'!E166)</f>
        <v>-0.15267684020895775</v>
      </c>
      <c r="F167" s="71">
        <f>LN('R11'!F167/'R11'!F166)</f>
        <v>-6.559728248581323E-2</v>
      </c>
      <c r="G167" s="71">
        <f>LN('R11'!G167/'R11'!G166)</f>
        <v>-4.0546094394349905E-2</v>
      </c>
      <c r="H167" s="71">
        <f>LN('R11'!H167/'R11'!H166)</f>
        <v>-8.4260343617739847E-2</v>
      </c>
      <c r="I167" s="71">
        <f>LN('R11'!I167/'R11'!I166)</f>
        <v>-9.4932892495567189E-2</v>
      </c>
      <c r="J167" s="71">
        <f>LN('R11'!J167/'R11'!J166)</f>
        <v>-9.6460266187562219E-2</v>
      </c>
      <c r="K167" s="71">
        <f>LN('R11'!K167/'R11'!K166)</f>
        <v>-0.18067002875548163</v>
      </c>
      <c r="L167" s="71">
        <f>LN('R11'!L167/'R11'!L166)</f>
        <v>-0.14439450488189357</v>
      </c>
      <c r="M167" s="71">
        <f>LN('R11'!M167/'R11'!M166)</f>
        <v>-8.9445060351926786E-2</v>
      </c>
      <c r="N167" s="71">
        <f>LN('R11'!N167/'R11'!N166)</f>
        <v>-0.11944003686401299</v>
      </c>
      <c r="O167" s="71">
        <f>LN('R11'!O167/'R11'!O166)</f>
        <v>-0.11383514264879854</v>
      </c>
      <c r="P167" s="71">
        <f>LN('R11'!P167/'R11'!P166)</f>
        <v>-0.12379421734666435</v>
      </c>
      <c r="Q167" s="71">
        <f>LN('R11'!Q167/'R11'!Q166)</f>
        <v>-0.15170986826644947</v>
      </c>
      <c r="R167" s="71">
        <f>LN('R11'!R167/'R11'!R166)</f>
        <v>-2.0408871631207123E-2</v>
      </c>
      <c r="S167" s="71">
        <f>LN('R11'!S167/'R11'!S166)</f>
        <v>2.1622464013165709E-2</v>
      </c>
      <c r="T167" s="71">
        <f>LN('R11'!T167/'R11'!T166)</f>
        <v>-0.12838054318074135</v>
      </c>
      <c r="U167" s="71">
        <f>LN('R11'!U167/'R11'!U166)</f>
        <v>-0.13856236612298625</v>
      </c>
      <c r="V167" s="71">
        <f>LN('R11'!V167/'R11'!V166)</f>
        <v>-0.13927531763190981</v>
      </c>
      <c r="W167" s="71">
        <f>LN('R11'!W167/'R11'!W166)</f>
        <v>-0.22928206465946141</v>
      </c>
      <c r="X167" s="71">
        <f>LN('R11'!X167/'R11'!X166)</f>
        <v>-0.18895676881948509</v>
      </c>
      <c r="Y167" s="71">
        <f>LN('R11'!Y167/'R11'!Y166)</f>
        <v>-0.12915377645319098</v>
      </c>
      <c r="Z167" s="71">
        <f>LN('R11'!Z167/'R11'!Z166)</f>
        <v>-0.15929421889533674</v>
      </c>
      <c r="AA167" s="71">
        <f>LN('R11'!AA167/'R11'!AA166)</f>
        <v>-0.15245599949248095</v>
      </c>
      <c r="AB167" s="71">
        <f>LN('R11'!AB167/'R11'!AB166)</f>
        <v>-0.16156588399289382</v>
      </c>
      <c r="AC167" s="71">
        <f>LN('R11'!AC167/'R11'!AC166)</f>
        <v>-0.18976888988732543</v>
      </c>
      <c r="AD167" s="71">
        <f>LN('R11'!AD167/'R11'!AD166)</f>
        <v>-4.7869311921022104E-2</v>
      </c>
      <c r="AE167" s="71">
        <f>LN('R11'!AE167/'R11'!AE166)</f>
        <v>-6.6166749027761278E-4</v>
      </c>
      <c r="AF167" s="71">
        <f>LN('R11'!AF167/'R11'!AF166)</f>
        <v>-0.19932992242221065</v>
      </c>
      <c r="AG167" s="71">
        <f>LN('R11'!AG167/'R11'!AG166)</f>
        <v>-0.19639524690444712</v>
      </c>
      <c r="AH167" s="71">
        <f>LN('R11'!AH167/'R11'!AH166)</f>
        <v>-0.18833602243499176</v>
      </c>
      <c r="AI167" s="71">
        <f>LN('R11'!AI167/'R11'!AI166)</f>
        <v>-0.25555228066567875</v>
      </c>
      <c r="AJ167" s="71">
        <f>LN('R11'!AJ167/'R11'!AJ166)</f>
        <v>-0.212639893950647</v>
      </c>
      <c r="AK167" s="71">
        <f>LN('R11'!AK167/'R11'!AK166)</f>
        <v>-0.15190137860258618</v>
      </c>
      <c r="AL167" s="71">
        <f>LN('R11'!AL167/'R11'!AL166)</f>
        <v>-0.17020414705317485</v>
      </c>
      <c r="AM167" s="71">
        <f>LN('R11'!AM167/'R11'!AM166)</f>
        <v>-0.1541015032481397</v>
      </c>
      <c r="AN167" s="71">
        <f>LN('R11'!AN167/'R11'!AN166)</f>
        <v>-0.15274995830213897</v>
      </c>
      <c r="AO167" s="71">
        <f>LN('R11'!AO167/'R11'!AO166)</f>
        <v>-0.16761343738762935</v>
      </c>
      <c r="AP167" s="71">
        <f>LN('R11'!AP167/'R11'!AP166)</f>
        <v>-3.4809233931072034E-2</v>
      </c>
      <c r="AQ167" s="71">
        <f>LN('R11'!AQ167/'R11'!AQ166)</f>
        <v>1.4990812955449306E-2</v>
      </c>
      <c r="AR167" s="71">
        <f>LN('R11'!AR167/'R11'!AR166)</f>
        <v>-0.15733573310311677</v>
      </c>
      <c r="AS167" s="71">
        <f>LN('R11'!AS167/'R11'!AS166)</f>
        <v>-0.1506355150161357</v>
      </c>
      <c r="AT167" s="71">
        <f>LN('R11'!AT167/'R11'!AT166)</f>
        <v>-0.14195745826796588</v>
      </c>
      <c r="AU167" s="71">
        <f>LN('R11'!AU167/'R11'!AU166)</f>
        <v>-0.20343693567051926</v>
      </c>
      <c r="AV167" s="71">
        <f>LN('R11'!AV167/'R11'!AV166)</f>
        <v>-0.15836063724061836</v>
      </c>
      <c r="AW167" s="71">
        <f>LN('R11'!AW167/'R11'!AW166)</f>
        <v>-0.11589275318641606</v>
      </c>
      <c r="AX167" s="71">
        <f>LN('R11'!AX167/'R11'!AX166)</f>
        <v>-0.12721381782891916</v>
      </c>
      <c r="AY167" s="71">
        <f>LN('R11'!AY167/'R11'!AY166)</f>
        <v>-0.11190346943514072</v>
      </c>
      <c r="AZ167" s="71">
        <f>LN('R11'!AZ167/'R11'!AZ166)</f>
        <v>-0.10699537105559404</v>
      </c>
      <c r="BA167" s="71">
        <f>LN('R11'!BA167/'R11'!BA166)</f>
        <v>-0.146233370942249</v>
      </c>
      <c r="BB167" s="71">
        <f>LN('R11'!BB167/'R11'!BB166)</f>
        <v>6.0545088708397659E-3</v>
      </c>
      <c r="BC167" s="71">
        <f>LN('R11'!BC167/'R11'!BC166)</f>
        <v>6.0517804766928536E-2</v>
      </c>
      <c r="BD167" s="71">
        <f>LN('R11'!BD167/'R11'!BD166)</f>
        <v>-0.12783150560572759</v>
      </c>
      <c r="BE167" s="71">
        <f>LN('R11'!BE167/'R11'!BE166)</f>
        <v>-0.11820006982243517</v>
      </c>
      <c r="BF167" s="71">
        <f>LN('R11'!BF167/'R11'!BF166)</f>
        <v>-0.10898751486767407</v>
      </c>
      <c r="BG167" s="71">
        <f>LN('R11'!BG167/'R11'!BG166)</f>
        <v>-0.16768725354855132</v>
      </c>
      <c r="BH167" s="71">
        <f>LN('R11'!BH167/'R11'!BH166)</f>
        <v>-0.12077180964512707</v>
      </c>
      <c r="BI167" s="71">
        <f>LN('R11'!BI167/'R11'!BI166)</f>
        <v>-9.1789853711951946E-2</v>
      </c>
      <c r="BJ167" s="71">
        <f>LN('R11'!BJ167/'R11'!BJ166)</f>
        <v>-9.9636478917927693E-2</v>
      </c>
      <c r="BK167" s="71">
        <f>LN('R11'!BK167/'R11'!BK166)</f>
        <v>-8.4762643563637663E-2</v>
      </c>
    </row>
    <row r="168" spans="1:63">
      <c r="A168" s="134">
        <v>36767</v>
      </c>
      <c r="B168" s="132"/>
      <c r="C168" s="135">
        <v>34973</v>
      </c>
      <c r="D168" s="71">
        <f>LN('R11'!D168/'R11'!D167)</f>
        <v>-0.40937900742930072</v>
      </c>
      <c r="E168" s="71">
        <f>LN('R11'!E168/'R11'!E167)</f>
        <v>-0.43157625211185008</v>
      </c>
      <c r="F168" s="71">
        <f>LN('R11'!F168/'R11'!F167)</f>
        <v>-0.20633643299782845</v>
      </c>
      <c r="G168" s="71">
        <f>LN('R11'!G168/'R11'!G167)</f>
        <v>-5.8213737232124245E-2</v>
      </c>
      <c r="H168" s="71">
        <f>LN('R11'!H168/'R11'!H167)</f>
        <v>-0.12384533033192939</v>
      </c>
      <c r="I168" s="71">
        <f>LN('R11'!I168/'R11'!I167)</f>
        <v>-1.4208346002165195E-2</v>
      </c>
      <c r="J168" s="71">
        <f>LN('R11'!J168/'R11'!J167)</f>
        <v>-0.1597924437339264</v>
      </c>
      <c r="K168" s="71">
        <f>LN('R11'!K168/'R11'!K167)</f>
        <v>1.9608471388376337E-2</v>
      </c>
      <c r="L168" s="71">
        <f>LN('R11'!L168/'R11'!L167)</f>
        <v>0.50693456827302408</v>
      </c>
      <c r="M168" s="71">
        <f>LN('R11'!M168/'R11'!M167)</f>
        <v>0.37176518966232225</v>
      </c>
      <c r="N168" s="71">
        <f>LN('R11'!N168/'R11'!N167)</f>
        <v>-2.2642476749759777E-2</v>
      </c>
      <c r="O168" s="71">
        <f>LN('R11'!O168/'R11'!O167)</f>
        <v>-0.1696363972666389</v>
      </c>
      <c r="P168" s="71">
        <f>LN('R11'!P168/'R11'!P167)</f>
        <v>-0.66637693949534049</v>
      </c>
      <c r="Q168" s="71">
        <f>LN('R11'!Q168/'R11'!Q167)</f>
        <v>-0.52111730980253834</v>
      </c>
      <c r="R168" s="71">
        <f>LN('R11'!R168/'R11'!R167)</f>
        <v>-0.12619460256066831</v>
      </c>
      <c r="S168" s="71">
        <f>LN('R11'!S168/'R11'!S167)</f>
        <v>-1.2484019215798385E-2</v>
      </c>
      <c r="T168" s="71">
        <f>LN('R11'!T168/'R11'!T167)</f>
        <v>-0.12991229423286135</v>
      </c>
      <c r="U168" s="71">
        <f>LN('R11'!U168/'R11'!U167)</f>
        <v>-1.3725391452390769E-2</v>
      </c>
      <c r="V168" s="71">
        <f>LN('R11'!V168/'R11'!V167)</f>
        <v>-0.16783093266187693</v>
      </c>
      <c r="W168" s="71">
        <f>LN('R11'!W168/'R11'!W167)</f>
        <v>2.5963415782324372E-2</v>
      </c>
      <c r="X168" s="71">
        <f>LN('R11'!X168/'R11'!X167)</f>
        <v>0.52608058487247822</v>
      </c>
      <c r="Y168" s="71">
        <f>LN('R11'!Y168/'R11'!Y167)</f>
        <v>0.42171635787538064</v>
      </c>
      <c r="Z168" s="71">
        <f>LN('R11'!Z168/'R11'!Z167)</f>
        <v>1.2033622427755474E-2</v>
      </c>
      <c r="AA168" s="71">
        <f>LN('R11'!AA168/'R11'!AA167)</f>
        <v>-0.13589851829338748</v>
      </c>
      <c r="AB168" s="71">
        <f>LN('R11'!AB168/'R11'!AB167)</f>
        <v>-0.72530407101334016</v>
      </c>
      <c r="AC168" s="71">
        <f>LN('R11'!AC168/'R11'!AC167)</f>
        <v>-0.44952355726865345</v>
      </c>
      <c r="AD168" s="71">
        <f>LN('R11'!AD168/'R11'!AD167)</f>
        <v>-5.3852136602765423E-2</v>
      </c>
      <c r="AE168" s="71">
        <f>LN('R11'!AE168/'R11'!AE167)</f>
        <v>2.4125771712352348E-2</v>
      </c>
      <c r="AF168" s="71">
        <f>LN('R11'!AF168/'R11'!AF167)</f>
        <v>-7.7675043394422771E-2</v>
      </c>
      <c r="AG168" s="71">
        <f>LN('R11'!AG168/'R11'!AG167)</f>
        <v>-7.206000080012796E-4</v>
      </c>
      <c r="AH168" s="71">
        <f>LN('R11'!AH168/'R11'!AH167)</f>
        <v>-0.1312678906161443</v>
      </c>
      <c r="AI168" s="71">
        <f>LN('R11'!AI168/'R11'!AI167)</f>
        <v>3.3161581625356013E-2</v>
      </c>
      <c r="AJ168" s="71">
        <f>LN('R11'!AJ168/'R11'!AJ167)</f>
        <v>0.48823833575049169</v>
      </c>
      <c r="AK168" s="71">
        <f>LN('R11'!AK168/'R11'!AK167)</f>
        <v>0.44732240255301525</v>
      </c>
      <c r="AL168" s="71">
        <f>LN('R11'!AL168/'R11'!AL167)</f>
        <v>6.7207805453972286E-2</v>
      </c>
      <c r="AM168" s="71">
        <f>LN('R11'!AM168/'R11'!AM167)</f>
        <v>-6.7584130591064356E-2</v>
      </c>
      <c r="AN168" s="71">
        <f>LN('R11'!AN168/'R11'!AN167)</f>
        <v>-0.52233662869841391</v>
      </c>
      <c r="AO168" s="71">
        <f>LN('R11'!AO168/'R11'!AO167)</f>
        <v>-0.36567470146144554</v>
      </c>
      <c r="AP168" s="71">
        <f>LN('R11'!AP168/'R11'!AP167)</f>
        <v>-1.4815325903260743E-2</v>
      </c>
      <c r="AQ168" s="71">
        <f>LN('R11'!AQ168/'R11'!AQ167)</f>
        <v>0.12206385325235851</v>
      </c>
      <c r="AR168" s="71">
        <f>LN('R11'!AR168/'R11'!AR167)</f>
        <v>-7.9479966805694538E-2</v>
      </c>
      <c r="AS168" s="71">
        <f>LN('R11'!AS168/'R11'!AS167)</f>
        <v>-7.3802535950516133E-4</v>
      </c>
      <c r="AT168" s="71">
        <f>LN('R11'!AT168/'R11'!AT167)</f>
        <v>-0.14484796592176799</v>
      </c>
      <c r="AU168" s="71">
        <f>LN('R11'!AU168/'R11'!AU167)</f>
        <v>3.4406612558105516E-2</v>
      </c>
      <c r="AV168" s="71">
        <f>LN('R11'!AV168/'R11'!AV167)</f>
        <v>0.50239281202514718</v>
      </c>
      <c r="AW168" s="71">
        <f>LN('R11'!AW168/'R11'!AW167)</f>
        <v>0.36771329652662249</v>
      </c>
      <c r="AX168" s="71">
        <f>LN('R11'!AX168/'R11'!AX167)</f>
        <v>7.4141403425803054E-2</v>
      </c>
      <c r="AY168" s="71">
        <f>LN('R11'!AY168/'R11'!AY167)</f>
        <v>-7.4558019872020778E-2</v>
      </c>
      <c r="AZ168" s="71">
        <f>LN('R11'!AZ168/'R11'!AZ167)</f>
        <v>-0.44379220832894617</v>
      </c>
      <c r="BA168" s="71">
        <f>LN('R11'!BA168/'R11'!BA167)</f>
        <v>-0.37608560983627437</v>
      </c>
      <c r="BB168" s="71">
        <f>LN('R11'!BB168/'R11'!BB167)</f>
        <v>-1.5325463890585167E-2</v>
      </c>
      <c r="BC168" s="71">
        <f>LN('R11'!BC168/'R11'!BC167)</f>
        <v>0.13372689016957412</v>
      </c>
      <c r="BD168" s="71">
        <f>LN('R11'!BD168/'R11'!BD167)</f>
        <v>-8.1359569087209899E-2</v>
      </c>
      <c r="BE168" s="71">
        <f>LN('R11'!BE168/'R11'!BE167)</f>
        <v>-7.562054685103203E-4</v>
      </c>
      <c r="BF168" s="71">
        <f>LN('R11'!BF168/'R11'!BF167)</f>
        <v>-0.15223986233772421</v>
      </c>
      <c r="BG168" s="71">
        <f>LN('R11'!BG168/'R11'!BG167)</f>
        <v>3.5496586396055844E-2</v>
      </c>
      <c r="BH168" s="71">
        <f>LN('R11'!BH168/'R11'!BH167)</f>
        <v>0.51460792624631491</v>
      </c>
      <c r="BI168" s="71">
        <f>LN('R11'!BI168/'R11'!BI167)</f>
        <v>0.29906225673495396</v>
      </c>
      <c r="BJ168" s="71">
        <f>LN('R11'!BJ168/'R11'!BJ167)</f>
        <v>8.0622182304231085E-2</v>
      </c>
      <c r="BK168" s="71">
        <f>LN('R11'!BK168/'R11'!BK167)</f>
        <v>-0.70241948888118488</v>
      </c>
    </row>
    <row r="169" spans="1:63">
      <c r="A169" s="134">
        <v>36768</v>
      </c>
      <c r="B169" s="132"/>
      <c r="C169" s="135">
        <v>34973</v>
      </c>
      <c r="D169" s="71">
        <f>LN('R11'!D169/'R11'!D168)</f>
        <v>0</v>
      </c>
      <c r="E169" s="71">
        <f>LN('R11'!E169/'R11'!E168)</f>
        <v>4.6520015634892907E-2</v>
      </c>
      <c r="F169" s="71">
        <f>LN('R11'!F169/'R11'!F168)</f>
        <v>8.0042707673536356E-2</v>
      </c>
      <c r="G169" s="71">
        <f>LN('R11'!G169/'R11'!G168)</f>
        <v>-3.1937359762173309E-2</v>
      </c>
      <c r="H169" s="71">
        <f>LN('R11'!H169/'R11'!H168)</f>
        <v>-3.458801128732971E-2</v>
      </c>
      <c r="I169" s="71">
        <f>LN('R11'!I169/'R11'!I168)</f>
        <v>-2.5576841789649737E-2</v>
      </c>
      <c r="J169" s="71">
        <f>LN('R11'!J169/'R11'!J168)</f>
        <v>8.535984895115685E-2</v>
      </c>
      <c r="K169" s="71">
        <f>LN('R11'!K169/'R11'!K168)</f>
        <v>6.5751377562780433E-2</v>
      </c>
      <c r="L169" s="71">
        <f>LN('R11'!L169/'R11'!L168)</f>
        <v>-2.9675768146116666E-2</v>
      </c>
      <c r="M169" s="71">
        <f>LN('R11'!M169/'R11'!M168)</f>
        <v>-3.2789822822990838E-2</v>
      </c>
      <c r="N169" s="71">
        <f>LN('R11'!N169/'R11'!N168)</f>
        <v>-3.1010236742560322E-2</v>
      </c>
      <c r="O169" s="71">
        <f>LN('R11'!O169/'R11'!O168)</f>
        <v>-3.4191364748279308E-2</v>
      </c>
      <c r="P169" s="71">
        <f>LN('R11'!P169/'R11'!P168)</f>
        <v>0</v>
      </c>
      <c r="Q169" s="71">
        <f>LN('R11'!Q169/'R11'!Q168)</f>
        <v>1.709443335930004E-2</v>
      </c>
      <c r="R169" s="71">
        <f>LN('R11'!R169/'R11'!R168)</f>
        <v>1.7391742711869239E-2</v>
      </c>
      <c r="S169" s="71">
        <f>LN('R11'!S169/'R11'!S168)</f>
        <v>-4.428441091046241E-2</v>
      </c>
      <c r="T169" s="71">
        <f>LN('R11'!T169/'R11'!T168)</f>
        <v>-4.7556213774489632E-2</v>
      </c>
      <c r="U169" s="71">
        <f>LN('R11'!U169/'R11'!U168)</f>
        <v>-4.6569848099528639E-2</v>
      </c>
      <c r="V169" s="71">
        <f>LN('R11'!V169/'R11'!V168)</f>
        <v>0</v>
      </c>
      <c r="W169" s="71">
        <f>LN('R11'!W169/'R11'!W168)</f>
        <v>0</v>
      </c>
      <c r="X169" s="71">
        <f>LN('R11'!X169/'R11'!X168)</f>
        <v>0</v>
      </c>
      <c r="Y169" s="71">
        <f>LN('R11'!Y169/'R11'!Y168)</f>
        <v>-1.0810916104215617E-2</v>
      </c>
      <c r="Z169" s="71">
        <f>LN('R11'!Z169/'R11'!Z168)</f>
        <v>-1.0178204915756153E-2</v>
      </c>
      <c r="AA169" s="71">
        <f>LN('R11'!AA169/'R11'!AA168)</f>
        <v>-1.1160830137528622E-2</v>
      </c>
      <c r="AB169" s="71">
        <f>LN('R11'!AB169/'R11'!AB168)</f>
        <v>0</v>
      </c>
      <c r="AC169" s="71">
        <f>LN('R11'!AC169/'R11'!AC168)</f>
        <v>2.9241849594497386E-2</v>
      </c>
      <c r="AD169" s="71">
        <f>LN('R11'!AD169/'R11'!AD168)</f>
        <v>3.0305349495328843E-2</v>
      </c>
      <c r="AE169" s="71">
        <f>LN('R11'!AE169/'R11'!AE168)</f>
        <v>3.0268559353661129E-2</v>
      </c>
      <c r="AF169" s="71">
        <f>LN('R11'!AF169/'R11'!AF168)</f>
        <v>3.7562805986284177E-2</v>
      </c>
      <c r="AG169" s="71">
        <f>LN('R11'!AG169/'R11'!AG168)</f>
        <v>2.8740467635720919E-2</v>
      </c>
      <c r="AH169" s="71">
        <f>LN('R11'!AH169/'R11'!AH168)</f>
        <v>5.1308596500997547E-2</v>
      </c>
      <c r="AI169" s="71">
        <f>LN('R11'!AI169/'R11'!AI168)</f>
        <v>3.7949642171821091E-2</v>
      </c>
      <c r="AJ169" s="71">
        <f>LN('R11'!AJ169/'R11'!AJ168)</f>
        <v>0</v>
      </c>
      <c r="AK169" s="71">
        <f>LN('R11'!AK169/'R11'!AK168)</f>
        <v>4.0482144507003312E-2</v>
      </c>
      <c r="AL169" s="71">
        <f>LN('R11'!AL169/'R11'!AL168)</f>
        <v>3.7953429828618719E-2</v>
      </c>
      <c r="AM169" s="71">
        <f>LN('R11'!AM169/'R11'!AM168)</f>
        <v>4.0461460441501208E-2</v>
      </c>
      <c r="AN169" s="71">
        <f>LN('R11'!AN169/'R11'!AN168)</f>
        <v>0</v>
      </c>
      <c r="AO169" s="71">
        <f>LN('R11'!AO169/'R11'!AO168)</f>
        <v>4.0885921067800673E-2</v>
      </c>
      <c r="AP169" s="71">
        <f>LN('R11'!AP169/'R11'!AP168)</f>
        <v>4.0146818015410708E-2</v>
      </c>
      <c r="AQ169" s="71">
        <f>LN('R11'!AQ169/'R11'!AQ168)</f>
        <v>3.093398631947555E-2</v>
      </c>
      <c r="AR169" s="71">
        <f>LN('R11'!AR169/'R11'!AR168)</f>
        <v>3.8453565509879384E-2</v>
      </c>
      <c r="AS169" s="71">
        <f>LN('R11'!AS169/'R11'!AS168)</f>
        <v>2.9425587594268748E-2</v>
      </c>
      <c r="AT169" s="71">
        <f>LN('R11'!AT169/'R11'!AT168)</f>
        <v>5.3217034737500779E-2</v>
      </c>
      <c r="AU169" s="71">
        <f>LN('R11'!AU169/'R11'!AU168)</f>
        <v>3.9322888948426754E-2</v>
      </c>
      <c r="AV169" s="71">
        <f>LN('R11'!AV169/'R11'!AV168)</f>
        <v>0</v>
      </c>
      <c r="AW169" s="71">
        <f>LN('R11'!AW169/'R11'!AW168)</f>
        <v>4.4719937220911575E-2</v>
      </c>
      <c r="AX169" s="71">
        <f>LN('R11'!AX169/'R11'!AX168)</f>
        <v>4.1648234859574973E-2</v>
      </c>
      <c r="AY169" s="71">
        <f>LN('R11'!AY169/'R11'!AY168)</f>
        <v>4.4698897167530116E-2</v>
      </c>
      <c r="AZ169" s="71">
        <f>LN('R11'!AZ169/'R11'!AZ168)</f>
        <v>0</v>
      </c>
      <c r="BA169" s="71">
        <f>LN('R11'!BA169/'R11'!BA168)</f>
        <v>4.2253880736233727E-2</v>
      </c>
      <c r="BB169" s="71">
        <f>LN('R11'!BB169/'R11'!BB168)</f>
        <v>4.1511296109717863E-2</v>
      </c>
      <c r="BC169" s="71">
        <f>LN('R11'!BC169/'R11'!BC168)</f>
        <v>3.1625200510840341E-2</v>
      </c>
      <c r="BD169" s="71">
        <f>LN('R11'!BD169/'R11'!BD168)</f>
        <v>3.9382045682572683E-2</v>
      </c>
      <c r="BE169" s="71">
        <f>LN('R11'!BE169/'R11'!BE168)</f>
        <v>3.0139895412799548E-2</v>
      </c>
      <c r="BF169" s="71">
        <f>LN('R11'!BF169/'R11'!BF168)</f>
        <v>5.4886756481417914E-2</v>
      </c>
      <c r="BG169" s="71">
        <f>LN('R11'!BG169/'R11'!BG168)</f>
        <v>4.0522164185248448E-2</v>
      </c>
      <c r="BH169" s="71">
        <f>LN('R11'!BH169/'R11'!BH168)</f>
        <v>0</v>
      </c>
      <c r="BI169" s="71">
        <f>LN('R11'!BI169/'R11'!BI168)</f>
        <v>4.8691290190705186E-2</v>
      </c>
      <c r="BJ169" s="71">
        <f>LN('R11'!BJ169/'R11'!BJ168)</f>
        <v>4.5066474657130665E-2</v>
      </c>
      <c r="BK169" s="71">
        <f>LN('R11'!BK169/'R11'!BK168)</f>
        <v>4.9277008322534052E-2</v>
      </c>
    </row>
    <row r="170" spans="1:63">
      <c r="A170" s="134">
        <v>36769</v>
      </c>
      <c r="B170" s="132"/>
      <c r="C170" s="135">
        <v>34973</v>
      </c>
      <c r="D170" s="71">
        <f>LN('R11'!D170/'R11'!D169)</f>
        <v>4.5985113241823437E-2</v>
      </c>
      <c r="E170" s="71">
        <f>LN('R11'!E170/'R11'!E169)</f>
        <v>0.1008046991219655</v>
      </c>
      <c r="F170" s="71">
        <f>LN('R11'!F170/'R11'!F169)</f>
        <v>0</v>
      </c>
      <c r="G170" s="71">
        <f>LN('R11'!G170/'R11'!G169)</f>
        <v>0</v>
      </c>
      <c r="H170" s="71">
        <f>LN('R11'!H170/'R11'!H169)</f>
        <v>0</v>
      </c>
      <c r="I170" s="71">
        <f>LN('R11'!I170/'R11'!I169)</f>
        <v>0</v>
      </c>
      <c r="J170" s="71">
        <f>LN('R11'!J170/'R11'!J169)</f>
        <v>0</v>
      </c>
      <c r="K170" s="71">
        <f>LN('R11'!K170/'R11'!K169)</f>
        <v>0</v>
      </c>
      <c r="L170" s="71">
        <f>LN('R11'!L170/'R11'!L169)</f>
        <v>0</v>
      </c>
      <c r="M170" s="71">
        <f>LN('R11'!M170/'R11'!M169)</f>
        <v>0</v>
      </c>
      <c r="N170" s="71">
        <f>LN('R11'!N170/'R11'!N169)</f>
        <v>0</v>
      </c>
      <c r="O170" s="71">
        <f>LN('R11'!O170/'R11'!O169)</f>
        <v>0</v>
      </c>
      <c r="P170" s="71">
        <f>LN('R11'!P170/'R11'!P169)</f>
        <v>0</v>
      </c>
      <c r="Q170" s="71">
        <f>LN('R11'!Q170/'R11'!Q169)</f>
        <v>0</v>
      </c>
      <c r="R170" s="71">
        <f>LN('R11'!R170/'R11'!R169)</f>
        <v>0</v>
      </c>
      <c r="S170" s="71">
        <f>LN('R11'!S170/'R11'!S169)</f>
        <v>0</v>
      </c>
      <c r="T170" s="71">
        <f>LN('R11'!T170/'R11'!T169)</f>
        <v>0</v>
      </c>
      <c r="U170" s="71">
        <f>LN('R11'!U170/'R11'!U169)</f>
        <v>0</v>
      </c>
      <c r="V170" s="71">
        <f>LN('R11'!V170/'R11'!V169)</f>
        <v>0</v>
      </c>
      <c r="W170" s="71">
        <f>LN('R11'!W170/'R11'!W169)</f>
        <v>0</v>
      </c>
      <c r="X170" s="71">
        <f>LN('R11'!X170/'R11'!X169)</f>
        <v>0</v>
      </c>
      <c r="Y170" s="71">
        <f>LN('R11'!Y170/'R11'!Y169)</f>
        <v>0</v>
      </c>
      <c r="Z170" s="71">
        <f>LN('R11'!Z170/'R11'!Z169)</f>
        <v>0</v>
      </c>
      <c r="AA170" s="71">
        <f>LN('R11'!AA170/'R11'!AA169)</f>
        <v>0</v>
      </c>
      <c r="AB170" s="71">
        <f>LN('R11'!AB170/'R11'!AB169)</f>
        <v>0</v>
      </c>
      <c r="AC170" s="71">
        <f>LN('R11'!AC170/'R11'!AC169)</f>
        <v>0</v>
      </c>
      <c r="AD170" s="71">
        <f>LN('R11'!AD170/'R11'!AD169)</f>
        <v>0</v>
      </c>
      <c r="AE170" s="71">
        <f>LN('R11'!AE170/'R11'!AE169)</f>
        <v>0</v>
      </c>
      <c r="AF170" s="71">
        <f>LN('R11'!AF170/'R11'!AF169)</f>
        <v>0</v>
      </c>
      <c r="AG170" s="71">
        <f>LN('R11'!AG170/'R11'!AG169)</f>
        <v>0</v>
      </c>
      <c r="AH170" s="71">
        <f>LN('R11'!AH170/'R11'!AH169)</f>
        <v>0</v>
      </c>
      <c r="AI170" s="71">
        <f>LN('R11'!AI170/'R11'!AI169)</f>
        <v>0</v>
      </c>
      <c r="AJ170" s="71">
        <f>LN('R11'!AJ170/'R11'!AJ169)</f>
        <v>0</v>
      </c>
      <c r="AK170" s="71">
        <f>LN('R11'!AK170/'R11'!AK169)</f>
        <v>0</v>
      </c>
      <c r="AL170" s="71">
        <f>LN('R11'!AL170/'R11'!AL169)</f>
        <v>0</v>
      </c>
      <c r="AM170" s="71">
        <f>LN('R11'!AM170/'R11'!AM169)</f>
        <v>0</v>
      </c>
      <c r="AN170" s="71">
        <f>LN('R11'!AN170/'R11'!AN169)</f>
        <v>0</v>
      </c>
      <c r="AO170" s="71">
        <f>LN('R11'!AO170/'R11'!AO169)</f>
        <v>0</v>
      </c>
      <c r="AP170" s="71">
        <f>LN('R11'!AP170/'R11'!AP169)</f>
        <v>0</v>
      </c>
      <c r="AQ170" s="71">
        <f>LN('R11'!AQ170/'R11'!AQ169)</f>
        <v>0</v>
      </c>
      <c r="AR170" s="71">
        <f>LN('R11'!AR170/'R11'!AR169)</f>
        <v>0</v>
      </c>
      <c r="AS170" s="71">
        <f>LN('R11'!AS170/'R11'!AS169)</f>
        <v>0</v>
      </c>
      <c r="AT170" s="71">
        <f>LN('R11'!AT170/'R11'!AT169)</f>
        <v>0</v>
      </c>
      <c r="AU170" s="71">
        <f>LN('R11'!AU170/'R11'!AU169)</f>
        <v>0</v>
      </c>
      <c r="AV170" s="71">
        <f>LN('R11'!AV170/'R11'!AV169)</f>
        <v>0</v>
      </c>
      <c r="AW170" s="71">
        <f>LN('R11'!AW170/'R11'!AW169)</f>
        <v>0</v>
      </c>
      <c r="AX170" s="71">
        <f>LN('R11'!AX170/'R11'!AX169)</f>
        <v>0</v>
      </c>
      <c r="AY170" s="71">
        <f>LN('R11'!AY170/'R11'!AY169)</f>
        <v>0</v>
      </c>
      <c r="AZ170" s="71">
        <f>LN('R11'!AZ170/'R11'!AZ169)</f>
        <v>0</v>
      </c>
      <c r="BA170" s="71">
        <f>LN('R11'!BA170/'R11'!BA169)</f>
        <v>0</v>
      </c>
      <c r="BB170" s="71">
        <f>LN('R11'!BB170/'R11'!BB169)</f>
        <v>0</v>
      </c>
      <c r="BC170" s="71">
        <f>LN('R11'!BC170/'R11'!BC169)</f>
        <v>0</v>
      </c>
      <c r="BD170" s="71">
        <f>LN('R11'!BD170/'R11'!BD169)</f>
        <v>0</v>
      </c>
      <c r="BE170" s="71">
        <f>LN('R11'!BE170/'R11'!BE169)</f>
        <v>0</v>
      </c>
      <c r="BF170" s="71">
        <f>LN('R11'!BF170/'R11'!BF169)</f>
        <v>0</v>
      </c>
      <c r="BG170" s="71">
        <f>LN('R11'!BG170/'R11'!BG169)</f>
        <v>0</v>
      </c>
      <c r="BH170" s="71">
        <f>LN('R11'!BH170/'R11'!BH169)</f>
        <v>0</v>
      </c>
      <c r="BI170" s="71">
        <f>LN('R11'!BI170/'R11'!BI169)</f>
        <v>0</v>
      </c>
      <c r="BJ170" s="71">
        <f>LN('R11'!BJ170/'R11'!BJ169)</f>
        <v>0</v>
      </c>
      <c r="BK170" s="71">
        <f>LN('R11'!BK170/'R11'!BK169)</f>
        <v>0.62073599477988251</v>
      </c>
    </row>
    <row r="171" spans="1:63">
      <c r="A171" s="134">
        <v>36770</v>
      </c>
      <c r="B171" s="132"/>
      <c r="C171" s="135">
        <v>34973</v>
      </c>
      <c r="D171" s="71">
        <f>LN('R11'!D171/'R11'!D170)</f>
        <v>0.10648348040245013</v>
      </c>
      <c r="E171" s="71">
        <f>LN('R11'!E171/'R11'!E170)</f>
        <v>5.3345980705292714E-2</v>
      </c>
      <c r="F171" s="71">
        <f>LN('R11'!F171/'R11'!F170)</f>
        <v>0.10227884912041825</v>
      </c>
      <c r="G171" s="71">
        <f>LN('R11'!G171/'R11'!G170)</f>
        <v>8.3230654149723707E-2</v>
      </c>
      <c r="H171" s="71">
        <f>LN('R11'!H171/'R11'!H170)</f>
        <v>7.8390633945722835E-2</v>
      </c>
      <c r="I171" s="71">
        <f>LN('R11'!I171/'R11'!I170)</f>
        <v>7.2441150765867476E-2</v>
      </c>
      <c r="J171" s="71">
        <f>LN('R11'!J171/'R11'!J170)</f>
        <v>1.8018505502678212E-2</v>
      </c>
      <c r="K171" s="71">
        <f>LN('R11'!K171/'R11'!K170)</f>
        <v>1.8018505502678212E-2</v>
      </c>
      <c r="L171" s="71">
        <f>LN('R11'!L171/'R11'!L170)</f>
        <v>0</v>
      </c>
      <c r="M171" s="71">
        <f>LN('R11'!M171/'R11'!M170)</f>
        <v>3.278982282299097E-2</v>
      </c>
      <c r="N171" s="71">
        <f>LN('R11'!N171/'R11'!N170)</f>
        <v>1.5625317903080815E-2</v>
      </c>
      <c r="O171" s="71">
        <f>LN('R11'!O171/'R11'!O170)</f>
        <v>2.5752496102414764E-2</v>
      </c>
      <c r="P171" s="71">
        <f>LN('R11'!P171/'R11'!P170)</f>
        <v>4.4287680201116279E-2</v>
      </c>
      <c r="Q171" s="71">
        <f>LN('R11'!Q171/'R11'!Q170)</f>
        <v>6.0292230256120044E-2</v>
      </c>
      <c r="R171" s="71">
        <f>LN('R11'!R171/'R11'!R170)</f>
        <v>5.5880458394456628E-2</v>
      </c>
      <c r="S171" s="71">
        <f>LN('R11'!S171/'R11'!S170)</f>
        <v>0</v>
      </c>
      <c r="T171" s="71">
        <f>LN('R11'!T171/'R11'!T170)</f>
        <v>0</v>
      </c>
      <c r="U171" s="71">
        <f>LN('R11'!U171/'R11'!U170)</f>
        <v>0</v>
      </c>
      <c r="V171" s="71">
        <f>LN('R11'!V171/'R11'!V170)</f>
        <v>0</v>
      </c>
      <c r="W171" s="71">
        <f>LN('R11'!W171/'R11'!W170)</f>
        <v>0</v>
      </c>
      <c r="X171" s="71">
        <f>LN('R11'!X171/'R11'!X170)</f>
        <v>0</v>
      </c>
      <c r="Y171" s="71">
        <f>LN('R11'!Y171/'R11'!Y170)</f>
        <v>0</v>
      </c>
      <c r="Z171" s="71">
        <f>LN('R11'!Z171/'R11'!Z170)</f>
        <v>0</v>
      </c>
      <c r="AA171" s="71">
        <f>LN('R11'!AA171/'R11'!AA170)</f>
        <v>0</v>
      </c>
      <c r="AB171" s="71">
        <f>LN('R11'!AB171/'R11'!AB170)</f>
        <v>0</v>
      </c>
      <c r="AC171" s="71">
        <f>LN('R11'!AC171/'R11'!AC170)</f>
        <v>0</v>
      </c>
      <c r="AD171" s="71">
        <f>LN('R11'!AD171/'R11'!AD170)</f>
        <v>0</v>
      </c>
      <c r="AE171" s="71">
        <f>LN('R11'!AE171/'R11'!AE170)</f>
        <v>0</v>
      </c>
      <c r="AF171" s="71">
        <f>LN('R11'!AF171/'R11'!AF170)</f>
        <v>0</v>
      </c>
      <c r="AG171" s="71">
        <f>LN('R11'!AG171/'R11'!AG170)</f>
        <v>0</v>
      </c>
      <c r="AH171" s="71">
        <f>LN('R11'!AH171/'R11'!AH170)</f>
        <v>0</v>
      </c>
      <c r="AI171" s="71">
        <f>LN('R11'!AI171/'R11'!AI170)</f>
        <v>0</v>
      </c>
      <c r="AJ171" s="71">
        <f>LN('R11'!AJ171/'R11'!AJ170)</f>
        <v>0</v>
      </c>
      <c r="AK171" s="71">
        <f>LN('R11'!AK171/'R11'!AK170)</f>
        <v>0</v>
      </c>
      <c r="AL171" s="71">
        <f>LN('R11'!AL171/'R11'!AL170)</f>
        <v>0</v>
      </c>
      <c r="AM171" s="71">
        <f>LN('R11'!AM171/'R11'!AM170)</f>
        <v>0</v>
      </c>
      <c r="AN171" s="71">
        <f>LN('R11'!AN171/'R11'!AN170)</f>
        <v>0</v>
      </c>
      <c r="AO171" s="71">
        <f>LN('R11'!AO171/'R11'!AO170)</f>
        <v>0</v>
      </c>
      <c r="AP171" s="71">
        <f>LN('R11'!AP171/'R11'!AP170)</f>
        <v>0</v>
      </c>
      <c r="AQ171" s="71">
        <f>LN('R11'!AQ171/'R11'!AQ170)</f>
        <v>0</v>
      </c>
      <c r="AR171" s="71">
        <f>LN('R11'!AR171/'R11'!AR170)</f>
        <v>0</v>
      </c>
      <c r="AS171" s="71">
        <f>LN('R11'!AS171/'R11'!AS170)</f>
        <v>0</v>
      </c>
      <c r="AT171" s="71">
        <f>LN('R11'!AT171/'R11'!AT170)</f>
        <v>0</v>
      </c>
      <c r="AU171" s="71">
        <f>LN('R11'!AU171/'R11'!AU170)</f>
        <v>0</v>
      </c>
      <c r="AV171" s="71">
        <f>LN('R11'!AV171/'R11'!AV170)</f>
        <v>0</v>
      </c>
      <c r="AW171" s="71">
        <f>LN('R11'!AW171/'R11'!AW170)</f>
        <v>0</v>
      </c>
      <c r="AX171" s="71">
        <f>LN('R11'!AX171/'R11'!AX170)</f>
        <v>0</v>
      </c>
      <c r="AY171" s="71">
        <f>LN('R11'!AY171/'R11'!AY170)</f>
        <v>0</v>
      </c>
      <c r="AZ171" s="71">
        <f>LN('R11'!AZ171/'R11'!AZ170)</f>
        <v>0</v>
      </c>
      <c r="BA171" s="71">
        <f>LN('R11'!BA171/'R11'!BA170)</f>
        <v>0</v>
      </c>
      <c r="BB171" s="71">
        <f>LN('R11'!BB171/'R11'!BB170)</f>
        <v>0</v>
      </c>
      <c r="BC171" s="71">
        <f>LN('R11'!BC171/'R11'!BC170)</f>
        <v>0</v>
      </c>
      <c r="BD171" s="71">
        <f>LN('R11'!BD171/'R11'!BD170)</f>
        <v>0</v>
      </c>
      <c r="BE171" s="71">
        <f>LN('R11'!BE171/'R11'!BE170)</f>
        <v>0</v>
      </c>
      <c r="BF171" s="71">
        <f>LN('R11'!BF171/'R11'!BF170)</f>
        <v>0</v>
      </c>
      <c r="BG171" s="71">
        <f>LN('R11'!BG171/'R11'!BG170)</f>
        <v>0</v>
      </c>
      <c r="BH171" s="71">
        <f>LN('R11'!BH171/'R11'!BH170)</f>
        <v>0</v>
      </c>
      <c r="BI171" s="71">
        <f>LN('R11'!BI171/'R11'!BI170)</f>
        <v>0</v>
      </c>
      <c r="BJ171" s="71">
        <f>LN('R11'!BJ171/'R11'!BJ170)</f>
        <v>0</v>
      </c>
      <c r="BK171" s="71">
        <f>LN('R11'!BK171/'R11'!BK170)</f>
        <v>0</v>
      </c>
    </row>
    <row r="172" spans="1:63">
      <c r="A172" s="134">
        <v>36774</v>
      </c>
      <c r="B172" s="132"/>
      <c r="C172" s="135">
        <v>34973</v>
      </c>
      <c r="D172" s="71">
        <f>LN('R11'!D172/'R11'!D171)</f>
        <v>5.4067221270275793E-2</v>
      </c>
      <c r="E172" s="71">
        <f>LN('R11'!E172/'R11'!E171)</f>
        <v>5.0643732818754936E-2</v>
      </c>
      <c r="F172" s="71">
        <f>LN('R11'!F172/'R11'!F171)</f>
        <v>8.643250577230735E-2</v>
      </c>
      <c r="G172" s="71">
        <f>LN('R11'!G172/'R11'!G171)</f>
        <v>1.3793322132335769E-2</v>
      </c>
      <c r="H172" s="71">
        <f>LN('R11'!H172/'R11'!H171)</f>
        <v>4.6520015634892907E-2</v>
      </c>
      <c r="I172" s="71">
        <f>LN('R11'!I172/'R11'!I171)</f>
        <v>3.9375165234830187E-2</v>
      </c>
      <c r="J172" s="71">
        <f>LN('R11'!J172/'R11'!J171)</f>
        <v>6.8992871486951421E-2</v>
      </c>
      <c r="K172" s="71">
        <f>LN('R11'!K172/'R11'!K171)</f>
        <v>6.8992871486951421E-2</v>
      </c>
      <c r="L172" s="71">
        <f>LN('R11'!L172/'R11'!L171)</f>
        <v>4.7067510857985731E-2</v>
      </c>
      <c r="M172" s="71">
        <f>LN('R11'!M172/'R11'!M171)</f>
        <v>2.3905520853554386E-2</v>
      </c>
      <c r="N172" s="71">
        <f>LN('R11'!N172/'R11'!N171)</f>
        <v>2.2989518224698781E-2</v>
      </c>
      <c r="O172" s="71">
        <f>LN('R11'!O172/'R11'!O171)</f>
        <v>2.5105921131076261E-2</v>
      </c>
      <c r="P172" s="71">
        <f>LN('R11'!P172/'R11'!P171)</f>
        <v>1.4337163146407249E-2</v>
      </c>
      <c r="Q172" s="71">
        <f>LN('R11'!Q172/'R11'!Q171)</f>
        <v>4.1672696400568081E-2</v>
      </c>
      <c r="R172" s="71">
        <f>LN('R11'!R172/'R11'!R171)</f>
        <v>4.2559614418795903E-2</v>
      </c>
      <c r="S172" s="71">
        <f>LN('R11'!S172/'R11'!S171)</f>
        <v>2.238732405807772E-2</v>
      </c>
      <c r="T172" s="71">
        <f>LN('R11'!T172/'R11'!T171)</f>
        <v>2.5001302205417186E-2</v>
      </c>
      <c r="U172" s="71">
        <f>LN('R11'!U172/'R11'!U171)</f>
        <v>2.5317807984289786E-2</v>
      </c>
      <c r="V172" s="71">
        <f>LN('R11'!V172/'R11'!V171)</f>
        <v>2.863959468195167E-2</v>
      </c>
      <c r="W172" s="71">
        <f>LN('R11'!W172/'R11'!W171)</f>
        <v>2.7677481105044803E-2</v>
      </c>
      <c r="X172" s="71">
        <f>LN('R11'!X172/'R11'!X171)</f>
        <v>1.6529301951210506E-2</v>
      </c>
      <c r="Y172" s="71">
        <f>LN('R11'!Y172/'R11'!Y171)</f>
        <v>1.0810916104215676E-2</v>
      </c>
      <c r="Z172" s="71">
        <f>LN('R11'!Z172/'R11'!Z171)</f>
        <v>1.0178204915756052E-2</v>
      </c>
      <c r="AA172" s="71">
        <f>LN('R11'!AA172/'R11'!AA171)</f>
        <v>1.1160830137528555E-2</v>
      </c>
      <c r="AB172" s="71">
        <f>LN('R11'!AB172/'R11'!AB171)</f>
        <v>2.1599111803461721E-2</v>
      </c>
      <c r="AC172" s="71">
        <f>LN('R11'!AC172/'R11'!AC171)</f>
        <v>2.8411001832779944E-2</v>
      </c>
      <c r="AD172" s="71">
        <f>LN('R11'!AD172/'R11'!AD171)</f>
        <v>2.9413885206293407E-2</v>
      </c>
      <c r="AE172" s="71">
        <f>LN('R11'!AE172/'R11'!AE171)</f>
        <v>0</v>
      </c>
      <c r="AF172" s="71">
        <f>LN('R11'!AF172/'R11'!AF171)</f>
        <v>0</v>
      </c>
      <c r="AG172" s="71">
        <f>LN('R11'!AG172/'R11'!AG171)</f>
        <v>0</v>
      </c>
      <c r="AH172" s="71">
        <f>LN('R11'!AH172/'R11'!AH171)</f>
        <v>0</v>
      </c>
      <c r="AI172" s="71">
        <f>LN('R11'!AI172/'R11'!AI171)</f>
        <v>0</v>
      </c>
      <c r="AJ172" s="71">
        <f>LN('R11'!AJ172/'R11'!AJ171)</f>
        <v>0</v>
      </c>
      <c r="AK172" s="71">
        <f>LN('R11'!AK172/'R11'!AK171)</f>
        <v>6.5937203157919316E-3</v>
      </c>
      <c r="AL172" s="71">
        <f>LN('R11'!AL172/'R11'!AL171)</f>
        <v>6.1820177100430432E-3</v>
      </c>
      <c r="AM172" s="71">
        <f>LN('R11'!AM172/'R11'!AM171)</f>
        <v>6.5963299865533093E-3</v>
      </c>
      <c r="AN172" s="71">
        <f>LN('R11'!AN172/'R11'!AN171)</f>
        <v>0</v>
      </c>
      <c r="AO172" s="71">
        <f>LN('R11'!AO172/'R11'!AO171)</f>
        <v>0</v>
      </c>
      <c r="AP172" s="71">
        <f>LN('R11'!AP172/'R11'!AP171)</f>
        <v>0</v>
      </c>
      <c r="AQ172" s="71">
        <f>LN('R11'!AQ172/'R11'!AQ171)</f>
        <v>0</v>
      </c>
      <c r="AR172" s="71">
        <f>LN('R11'!AR172/'R11'!AR171)</f>
        <v>0</v>
      </c>
      <c r="AS172" s="71">
        <f>LN('R11'!AS172/'R11'!AS171)</f>
        <v>0</v>
      </c>
      <c r="AT172" s="71">
        <f>LN('R11'!AT172/'R11'!AT171)</f>
        <v>0</v>
      </c>
      <c r="AU172" s="71">
        <f>LN('R11'!AU172/'R11'!AU171)</f>
        <v>0</v>
      </c>
      <c r="AV172" s="71">
        <f>LN('R11'!AV172/'R11'!AV171)</f>
        <v>0</v>
      </c>
      <c r="AW172" s="71">
        <f>LN('R11'!AW172/'R11'!AW171)</f>
        <v>7.2662160285647823E-3</v>
      </c>
      <c r="AX172" s="71">
        <f>LN('R11'!AX172/'R11'!AX171)</f>
        <v>6.7694148800367367E-3</v>
      </c>
      <c r="AY172" s="71">
        <f>LN('R11'!AY172/'R11'!AY171)</f>
        <v>7.2693852979533093E-3</v>
      </c>
      <c r="AZ172" s="71">
        <f>LN('R11'!AZ172/'R11'!AZ171)</f>
        <v>0</v>
      </c>
      <c r="BA172" s="71">
        <f>LN('R11'!BA172/'R11'!BA171)</f>
        <v>0</v>
      </c>
      <c r="BB172" s="71">
        <f>LN('R11'!BB172/'R11'!BB171)</f>
        <v>0</v>
      </c>
      <c r="BC172" s="71">
        <f>LN('R11'!BC172/'R11'!BC171)</f>
        <v>0</v>
      </c>
      <c r="BD172" s="71">
        <f>LN('R11'!BD172/'R11'!BD171)</f>
        <v>0</v>
      </c>
      <c r="BE172" s="71">
        <f>LN('R11'!BE172/'R11'!BE171)</f>
        <v>0</v>
      </c>
      <c r="BF172" s="71">
        <f>LN('R11'!BF172/'R11'!BF171)</f>
        <v>0</v>
      </c>
      <c r="BG172" s="71">
        <f>LN('R11'!BG172/'R11'!BG171)</f>
        <v>0</v>
      </c>
      <c r="BH172" s="71">
        <f>LN('R11'!BH172/'R11'!BH171)</f>
        <v>0</v>
      </c>
      <c r="BI172" s="71">
        <f>LN('R11'!BI172/'R11'!BI171)</f>
        <v>7.8934411378602728E-3</v>
      </c>
      <c r="BJ172" s="71">
        <f>LN('R11'!BJ172/'R11'!BJ171)</f>
        <v>7.3106091210648674E-3</v>
      </c>
      <c r="BK172" s="71">
        <f>LN('R11'!BK172/'R11'!BK171)</f>
        <v>7.8971813134403757E-3</v>
      </c>
    </row>
    <row r="173" spans="1:63">
      <c r="A173" s="134">
        <v>36775</v>
      </c>
      <c r="B173" s="132"/>
      <c r="C173" s="135">
        <v>34973</v>
      </c>
      <c r="D173" s="71">
        <f>LN('R11'!D173/'R11'!D172)</f>
        <v>0</v>
      </c>
      <c r="E173" s="71">
        <f>LN('R11'!E173/'R11'!E172)</f>
        <v>0</v>
      </c>
      <c r="F173" s="71">
        <f>LN('R11'!F173/'R11'!F172)</f>
        <v>0</v>
      </c>
      <c r="G173" s="71">
        <f>LN('R11'!G173/'R11'!G172)</f>
        <v>0</v>
      </c>
      <c r="H173" s="71">
        <f>LN('R11'!H173/'R11'!H172)</f>
        <v>0</v>
      </c>
      <c r="I173" s="71">
        <f>LN('R11'!I173/'R11'!I172)</f>
        <v>0</v>
      </c>
      <c r="J173" s="71">
        <f>LN('R11'!J173/'R11'!J172)</f>
        <v>0</v>
      </c>
      <c r="K173" s="71">
        <f>LN('R11'!K173/'R11'!K172)</f>
        <v>0</v>
      </c>
      <c r="L173" s="71">
        <f>LN('R11'!L173/'R11'!L172)</f>
        <v>0</v>
      </c>
      <c r="M173" s="71">
        <f>LN('R11'!M173/'R11'!M172)</f>
        <v>0</v>
      </c>
      <c r="N173" s="71">
        <f>LN('R11'!N173/'R11'!N172)</f>
        <v>0</v>
      </c>
      <c r="O173" s="71">
        <f>LN('R11'!O173/'R11'!O172)</f>
        <v>0</v>
      </c>
      <c r="P173" s="71">
        <f>LN('R11'!P173/'R11'!P172)</f>
        <v>0</v>
      </c>
      <c r="Q173" s="71">
        <f>LN('R11'!Q173/'R11'!Q172)</f>
        <v>0</v>
      </c>
      <c r="R173" s="71">
        <f>LN('R11'!R173/'R11'!R172)</f>
        <v>0</v>
      </c>
      <c r="S173" s="71">
        <f>LN('R11'!S173/'R11'!S172)</f>
        <v>0</v>
      </c>
      <c r="T173" s="71">
        <f>LN('R11'!T173/'R11'!T172)</f>
        <v>0</v>
      </c>
      <c r="U173" s="71">
        <f>LN('R11'!U173/'R11'!U172)</f>
        <v>0</v>
      </c>
      <c r="V173" s="71">
        <f>LN('R11'!V173/'R11'!V172)</f>
        <v>0</v>
      </c>
      <c r="W173" s="71">
        <f>LN('R11'!W173/'R11'!W172)</f>
        <v>0</v>
      </c>
      <c r="X173" s="71">
        <f>LN('R11'!X173/'R11'!X172)</f>
        <v>0</v>
      </c>
      <c r="Y173" s="71">
        <f>LN('R11'!Y173/'R11'!Y172)</f>
        <v>0</v>
      </c>
      <c r="Z173" s="71">
        <f>LN('R11'!Z173/'R11'!Z172)</f>
        <v>0</v>
      </c>
      <c r="AA173" s="71">
        <f>LN('R11'!AA173/'R11'!AA172)</f>
        <v>0</v>
      </c>
      <c r="AB173" s="71">
        <f>LN('R11'!AB173/'R11'!AB172)</f>
        <v>0</v>
      </c>
      <c r="AC173" s="71">
        <f>LN('R11'!AC173/'R11'!AC172)</f>
        <v>0</v>
      </c>
      <c r="AD173" s="71">
        <f>LN('R11'!AD173/'R11'!AD172)</f>
        <v>0</v>
      </c>
      <c r="AE173" s="71">
        <f>LN('R11'!AE173/'R11'!AE172)</f>
        <v>0</v>
      </c>
      <c r="AF173" s="71">
        <f>LN('R11'!AF173/'R11'!AF172)</f>
        <v>0</v>
      </c>
      <c r="AG173" s="71">
        <f>LN('R11'!AG173/'R11'!AG172)</f>
        <v>0</v>
      </c>
      <c r="AH173" s="71">
        <f>LN('R11'!AH173/'R11'!AH172)</f>
        <v>0</v>
      </c>
      <c r="AI173" s="71">
        <f>LN('R11'!AI173/'R11'!AI172)</f>
        <v>0</v>
      </c>
      <c r="AJ173" s="71">
        <f>LN('R11'!AJ173/'R11'!AJ172)</f>
        <v>0</v>
      </c>
      <c r="AK173" s="71">
        <f>LN('R11'!AK173/'R11'!AK172)</f>
        <v>0</v>
      </c>
      <c r="AL173" s="71">
        <f>LN('R11'!AL173/'R11'!AL172)</f>
        <v>0</v>
      </c>
      <c r="AM173" s="71">
        <f>LN('R11'!AM173/'R11'!AM172)</f>
        <v>0</v>
      </c>
      <c r="AN173" s="71">
        <f>LN('R11'!AN173/'R11'!AN172)</f>
        <v>0</v>
      </c>
      <c r="AO173" s="71">
        <f>LN('R11'!AO173/'R11'!AO172)</f>
        <v>0</v>
      </c>
      <c r="AP173" s="71">
        <f>LN('R11'!AP173/'R11'!AP172)</f>
        <v>0</v>
      </c>
      <c r="AQ173" s="71">
        <f>LN('R11'!AQ173/'R11'!AQ172)</f>
        <v>0</v>
      </c>
      <c r="AR173" s="71">
        <f>LN('R11'!AR173/'R11'!AR172)</f>
        <v>0</v>
      </c>
      <c r="AS173" s="71">
        <f>LN('R11'!AS173/'R11'!AS172)</f>
        <v>0</v>
      </c>
      <c r="AT173" s="71">
        <f>LN('R11'!AT173/'R11'!AT172)</f>
        <v>0</v>
      </c>
      <c r="AU173" s="71">
        <f>LN('R11'!AU173/'R11'!AU172)</f>
        <v>0</v>
      </c>
      <c r="AV173" s="71">
        <f>LN('R11'!AV173/'R11'!AV172)</f>
        <v>0</v>
      </c>
      <c r="AW173" s="71">
        <f>LN('R11'!AW173/'R11'!AW172)</f>
        <v>0</v>
      </c>
      <c r="AX173" s="71">
        <f>LN('R11'!AX173/'R11'!AX172)</f>
        <v>0</v>
      </c>
      <c r="AY173" s="71">
        <f>LN('R11'!AY173/'R11'!AY172)</f>
        <v>0</v>
      </c>
      <c r="AZ173" s="71">
        <f>LN('R11'!AZ173/'R11'!AZ172)</f>
        <v>0</v>
      </c>
      <c r="BA173" s="71">
        <f>LN('R11'!BA173/'R11'!BA172)</f>
        <v>0</v>
      </c>
      <c r="BB173" s="71">
        <f>LN('R11'!BB173/'R11'!BB172)</f>
        <v>0</v>
      </c>
      <c r="BC173" s="71">
        <f>LN('R11'!BC173/'R11'!BC172)</f>
        <v>0</v>
      </c>
      <c r="BD173" s="71">
        <f>LN('R11'!BD173/'R11'!BD172)</f>
        <v>0</v>
      </c>
      <c r="BE173" s="71">
        <f>LN('R11'!BE173/'R11'!BE172)</f>
        <v>0</v>
      </c>
      <c r="BF173" s="71">
        <f>LN('R11'!BF173/'R11'!BF172)</f>
        <v>0</v>
      </c>
      <c r="BG173" s="71">
        <f>LN('R11'!BG173/'R11'!BG172)</f>
        <v>0</v>
      </c>
      <c r="BH173" s="71">
        <f>LN('R11'!BH173/'R11'!BH172)</f>
        <v>0</v>
      </c>
      <c r="BI173" s="71">
        <f>LN('R11'!BI173/'R11'!BI172)</f>
        <v>0</v>
      </c>
      <c r="BJ173" s="71">
        <f>LN('R11'!BJ173/'R11'!BJ172)</f>
        <v>0</v>
      </c>
      <c r="BK173" s="71">
        <f>LN('R11'!BK173/'R11'!BK172)</f>
        <v>0</v>
      </c>
    </row>
    <row r="174" spans="1:63">
      <c r="A174" s="134">
        <v>36776</v>
      </c>
      <c r="B174" s="132"/>
      <c r="C174" s="135">
        <v>34973</v>
      </c>
      <c r="D174" s="71">
        <f>LN('R11'!D174/'R11'!D173)</f>
        <v>-4.7961722634930551E-3</v>
      </c>
      <c r="E174" s="71">
        <f>LN('R11'!E174/'R11'!E173)</f>
        <v>-1.2422519998557209E-2</v>
      </c>
      <c r="F174" s="71">
        <f>LN('R11'!F174/'R11'!F173)</f>
        <v>-6.38979809877101E-3</v>
      </c>
      <c r="G174" s="71">
        <f>LN('R11'!G174/'R11'!G173)</f>
        <v>-3.4305350967892482E-3</v>
      </c>
      <c r="H174" s="71">
        <f>LN('R11'!H174/'R11'!H173)</f>
        <v>-3.7950709685516094E-3</v>
      </c>
      <c r="I174" s="71">
        <f>LN('R11'!I174/'R11'!I173)</f>
        <v>-3.8684767779203176E-3</v>
      </c>
      <c r="J174" s="71">
        <f>LN('R11'!J174/'R11'!J173)</f>
        <v>0</v>
      </c>
      <c r="K174" s="71">
        <f>LN('R11'!K174/'R11'!K173)</f>
        <v>0</v>
      </c>
      <c r="L174" s="71">
        <f>LN('R11'!L174/'R11'!L173)</f>
        <v>0</v>
      </c>
      <c r="M174" s="71">
        <f>LN('R11'!M174/'R11'!M173)</f>
        <v>-5.9230183031220556E-3</v>
      </c>
      <c r="N174" s="71">
        <f>LN('R11'!N174/'R11'!N173)</f>
        <v>-5.6980211146377786E-3</v>
      </c>
      <c r="O174" s="71">
        <f>LN('R11'!O174/'R11'!O173)</f>
        <v>-6.2176366108705619E-3</v>
      </c>
      <c r="P174" s="71">
        <f>LN('R11'!P174/'R11'!P173)</f>
        <v>-7.1428875123801137E-3</v>
      </c>
      <c r="Q174" s="71">
        <f>LN('R11'!Q174/'R11'!Q173)</f>
        <v>-5.1151006667703768E-3</v>
      </c>
      <c r="R174" s="71">
        <f>LN('R11'!R174/'R11'!R173)</f>
        <v>-5.2219439811517126E-3</v>
      </c>
      <c r="S174" s="71">
        <f>LN('R11'!S174/'R11'!S173)</f>
        <v>1.8208246822582159E-2</v>
      </c>
      <c r="T174" s="71">
        <f>LN('R11'!T174/'R11'!T173)</f>
        <v>0</v>
      </c>
      <c r="U174" s="71">
        <f>LN('R11'!U174/'R11'!U173)</f>
        <v>0</v>
      </c>
      <c r="V174" s="71">
        <f>LN('R11'!V174/'R11'!V173)</f>
        <v>3.9977756394974653E-2</v>
      </c>
      <c r="W174" s="71">
        <f>LN('R11'!W174/'R11'!W173)</f>
        <v>4.1644701271718605E-2</v>
      </c>
      <c r="X174" s="71">
        <f>LN('R11'!X174/'R11'!X173)</f>
        <v>3.2260862218221477E-2</v>
      </c>
      <c r="Y174" s="71">
        <f>LN('R11'!Y174/'R11'!Y173)</f>
        <v>0</v>
      </c>
      <c r="Z174" s="71">
        <f>LN('R11'!Z174/'R11'!Z173)</f>
        <v>0</v>
      </c>
      <c r="AA174" s="71">
        <f>LN('R11'!AA174/'R11'!AA173)</f>
        <v>0</v>
      </c>
      <c r="AB174" s="71">
        <f>LN('R11'!AB174/'R11'!AB173)</f>
        <v>4.5937095187025608E-2</v>
      </c>
      <c r="AC174" s="71">
        <f>LN('R11'!AC174/'R11'!AC173)</f>
        <v>6.2435470940792367E-2</v>
      </c>
      <c r="AD174" s="71">
        <f>LN('R11'!AD174/'R11'!AD173)</f>
        <v>6.9958588606910468E-2</v>
      </c>
      <c r="AE174" s="71">
        <f>LN('R11'!AE174/'R11'!AE173)</f>
        <v>0</v>
      </c>
      <c r="AF174" s="71">
        <f>LN('R11'!AF174/'R11'!AF173)</f>
        <v>0</v>
      </c>
      <c r="AG174" s="71">
        <f>LN('R11'!AG174/'R11'!AG173)</f>
        <v>0</v>
      </c>
      <c r="AH174" s="71">
        <f>LN('R11'!AH174/'R11'!AH173)</f>
        <v>0</v>
      </c>
      <c r="AI174" s="71">
        <f>LN('R11'!AI174/'R11'!AI173)</f>
        <v>0</v>
      </c>
      <c r="AJ174" s="71">
        <f>LN('R11'!AJ174/'R11'!AJ173)</f>
        <v>0</v>
      </c>
      <c r="AK174" s="71">
        <f>LN('R11'!AK174/'R11'!AK173)</f>
        <v>0</v>
      </c>
      <c r="AL174" s="71">
        <f>LN('R11'!AL174/'R11'!AL173)</f>
        <v>0</v>
      </c>
      <c r="AM174" s="71">
        <f>LN('R11'!AM174/'R11'!AM173)</f>
        <v>0</v>
      </c>
      <c r="AN174" s="71">
        <f>LN('R11'!AN174/'R11'!AN173)</f>
        <v>0</v>
      </c>
      <c r="AO174" s="71">
        <f>LN('R11'!AO174/'R11'!AO173)</f>
        <v>0</v>
      </c>
      <c r="AP174" s="71">
        <f>LN('R11'!AP174/'R11'!AP173)</f>
        <v>0</v>
      </c>
      <c r="AQ174" s="71">
        <f>LN('R11'!AQ174/'R11'!AQ173)</f>
        <v>0</v>
      </c>
      <c r="AR174" s="71">
        <f>LN('R11'!AR174/'R11'!AR173)</f>
        <v>0</v>
      </c>
      <c r="AS174" s="71">
        <f>LN('R11'!AS174/'R11'!AS173)</f>
        <v>0</v>
      </c>
      <c r="AT174" s="71">
        <f>LN('R11'!AT174/'R11'!AT173)</f>
        <v>0</v>
      </c>
      <c r="AU174" s="71">
        <f>LN('R11'!AU174/'R11'!AU173)</f>
        <v>0</v>
      </c>
      <c r="AV174" s="71">
        <f>LN('R11'!AV174/'R11'!AV173)</f>
        <v>0</v>
      </c>
      <c r="AW174" s="71">
        <f>LN('R11'!AW174/'R11'!AW173)</f>
        <v>0</v>
      </c>
      <c r="AX174" s="71">
        <f>LN('R11'!AX174/'R11'!AX173)</f>
        <v>0</v>
      </c>
      <c r="AY174" s="71">
        <f>LN('R11'!AY174/'R11'!AY173)</f>
        <v>0</v>
      </c>
      <c r="AZ174" s="71">
        <f>LN('R11'!AZ174/'R11'!AZ173)</f>
        <v>0</v>
      </c>
      <c r="BA174" s="71">
        <f>LN('R11'!BA174/'R11'!BA173)</f>
        <v>0</v>
      </c>
      <c r="BB174" s="71">
        <f>LN('R11'!BB174/'R11'!BB173)</f>
        <v>0</v>
      </c>
      <c r="BC174" s="71">
        <f>LN('R11'!BC174/'R11'!BC173)</f>
        <v>0</v>
      </c>
      <c r="BD174" s="71">
        <f>LN('R11'!BD174/'R11'!BD173)</f>
        <v>0</v>
      </c>
      <c r="BE174" s="71">
        <f>LN('R11'!BE174/'R11'!BE173)</f>
        <v>0</v>
      </c>
      <c r="BF174" s="71">
        <f>LN('R11'!BF174/'R11'!BF173)</f>
        <v>0</v>
      </c>
      <c r="BG174" s="71">
        <f>LN('R11'!BG174/'R11'!BG173)</f>
        <v>0</v>
      </c>
      <c r="BH174" s="71">
        <f>LN('R11'!BH174/'R11'!BH173)</f>
        <v>0</v>
      </c>
      <c r="BI174" s="71">
        <f>LN('R11'!BI174/'R11'!BI173)</f>
        <v>0</v>
      </c>
      <c r="BJ174" s="71">
        <f>LN('R11'!BJ174/'R11'!BJ173)</f>
        <v>0</v>
      </c>
      <c r="BK174" s="71">
        <f>LN('R11'!BK174/'R11'!BK173)</f>
        <v>0</v>
      </c>
    </row>
    <row r="175" spans="1:63">
      <c r="A175" s="134">
        <v>36777</v>
      </c>
      <c r="B175" s="132"/>
      <c r="C175" s="135">
        <v>34973</v>
      </c>
      <c r="D175" s="71">
        <f>LN('R11'!D175/'R11'!D174)</f>
        <v>1.9048194970694411E-2</v>
      </c>
      <c r="E175" s="71">
        <f>LN('R11'!E175/'R11'!E174)</f>
        <v>-1.2578782206860073E-2</v>
      </c>
      <c r="F175" s="71">
        <f>LN('R11'!F175/'R11'!F174)</f>
        <v>0</v>
      </c>
      <c r="G175" s="71">
        <f>LN('R11'!G175/'R11'!G174)</f>
        <v>6.8493418455747683E-3</v>
      </c>
      <c r="H175" s="71">
        <f>LN('R11'!H175/'R11'!H174)</f>
        <v>7.5757938084577226E-3</v>
      </c>
      <c r="I175" s="71">
        <f>LN('R11'!I175/'R11'!I174)</f>
        <v>7.7220460939103185E-3</v>
      </c>
      <c r="J175" s="71">
        <f>LN('R11'!J175/'R11'!J174)</f>
        <v>0</v>
      </c>
      <c r="K175" s="71">
        <f>LN('R11'!K175/'R11'!K174)</f>
        <v>0</v>
      </c>
      <c r="L175" s="71">
        <f>LN('R11'!L175/'R11'!L174)</f>
        <v>0</v>
      </c>
      <c r="M175" s="71">
        <f>LN('R11'!M175/'R11'!M174)</f>
        <v>1.9782400121057205E-3</v>
      </c>
      <c r="N175" s="71">
        <f>LN('R11'!N175/'R11'!N174)</f>
        <v>1.9029501460860636E-3</v>
      </c>
      <c r="O175" s="71">
        <f>LN('R11'!O175/'R11'!O174)</f>
        <v>2.0768439448390691E-3</v>
      </c>
      <c r="P175" s="71">
        <f>LN('R11'!P175/'R11'!P174)</f>
        <v>0</v>
      </c>
      <c r="Q175" s="71">
        <f>LN('R11'!Q175/'R11'!Q174)</f>
        <v>0</v>
      </c>
      <c r="R175" s="71">
        <f>LN('R11'!R175/'R11'!R174)</f>
        <v>0</v>
      </c>
      <c r="S175" s="71">
        <f>LN('R11'!S175/'R11'!S174)</f>
        <v>0</v>
      </c>
      <c r="T175" s="71">
        <f>LN('R11'!T175/'R11'!T174)</f>
        <v>0</v>
      </c>
      <c r="U175" s="71">
        <f>LN('R11'!U175/'R11'!U174)</f>
        <v>2.4692612590371414E-2</v>
      </c>
      <c r="V175" s="71">
        <f>LN('R11'!V175/'R11'!V174)</f>
        <v>0</v>
      </c>
      <c r="W175" s="71">
        <f>LN('R11'!W175/'R11'!W174)</f>
        <v>0</v>
      </c>
      <c r="X175" s="71">
        <f>LN('R11'!X175/'R11'!X174)</f>
        <v>7.9051795071132473E-3</v>
      </c>
      <c r="Y175" s="71">
        <f>LN('R11'!Y175/'R11'!Y174)</f>
        <v>0</v>
      </c>
      <c r="Z175" s="71">
        <f>LN('R11'!Z175/'R11'!Z174)</f>
        <v>7.5662403833158766E-3</v>
      </c>
      <c r="AA175" s="71">
        <f>LN('R11'!AA175/'R11'!AA174)</f>
        <v>0</v>
      </c>
      <c r="AB175" s="71">
        <f>LN('R11'!AB175/'R11'!AB174)</f>
        <v>0</v>
      </c>
      <c r="AC175" s="71">
        <f>LN('R11'!AC175/'R11'!AC174)</f>
        <v>0</v>
      </c>
      <c r="AD175" s="71">
        <f>LN('R11'!AD175/'R11'!AD174)</f>
        <v>0</v>
      </c>
      <c r="AE175" s="71">
        <f>LN('R11'!AE175/'R11'!AE174)</f>
        <v>0</v>
      </c>
      <c r="AF175" s="71">
        <f>LN('R11'!AF175/'R11'!AF174)</f>
        <v>0</v>
      </c>
      <c r="AG175" s="71">
        <f>LN('R11'!AG175/'R11'!AG174)</f>
        <v>0</v>
      </c>
      <c r="AH175" s="71">
        <f>LN('R11'!AH175/'R11'!AH174)</f>
        <v>0</v>
      </c>
      <c r="AI175" s="71">
        <f>LN('R11'!AI175/'R11'!AI174)</f>
        <v>0</v>
      </c>
      <c r="AJ175" s="71">
        <f>LN('R11'!AJ175/'R11'!AJ174)</f>
        <v>0</v>
      </c>
      <c r="AK175" s="71">
        <f>LN('R11'!AK175/'R11'!AK174)</f>
        <v>0</v>
      </c>
      <c r="AL175" s="71">
        <f>LN('R11'!AL175/'R11'!AL174)</f>
        <v>0</v>
      </c>
      <c r="AM175" s="71">
        <f>LN('R11'!AM175/'R11'!AM174)</f>
        <v>0</v>
      </c>
      <c r="AN175" s="71">
        <f>LN('R11'!AN175/'R11'!AN174)</f>
        <v>0</v>
      </c>
      <c r="AO175" s="71">
        <f>LN('R11'!AO175/'R11'!AO174)</f>
        <v>0</v>
      </c>
      <c r="AP175" s="71">
        <f>LN('R11'!AP175/'R11'!AP174)</f>
        <v>0</v>
      </c>
      <c r="AQ175" s="71">
        <f>LN('R11'!AQ175/'R11'!AQ174)</f>
        <v>0</v>
      </c>
      <c r="AR175" s="71">
        <f>LN('R11'!AR175/'R11'!AR174)</f>
        <v>0</v>
      </c>
      <c r="AS175" s="71">
        <f>LN('R11'!AS175/'R11'!AS174)</f>
        <v>0</v>
      </c>
      <c r="AT175" s="71">
        <f>LN('R11'!AT175/'R11'!AT174)</f>
        <v>0</v>
      </c>
      <c r="AU175" s="71">
        <f>LN('R11'!AU175/'R11'!AU174)</f>
        <v>0</v>
      </c>
      <c r="AV175" s="71">
        <f>LN('R11'!AV175/'R11'!AV174)</f>
        <v>0</v>
      </c>
      <c r="AW175" s="71">
        <f>LN('R11'!AW175/'R11'!AW174)</f>
        <v>0</v>
      </c>
      <c r="AX175" s="71">
        <f>LN('R11'!AX175/'R11'!AX174)</f>
        <v>0</v>
      </c>
      <c r="AY175" s="71">
        <f>LN('R11'!AY175/'R11'!AY174)</f>
        <v>0</v>
      </c>
      <c r="AZ175" s="71">
        <f>LN('R11'!AZ175/'R11'!AZ174)</f>
        <v>0</v>
      </c>
      <c r="BA175" s="71">
        <f>LN('R11'!BA175/'R11'!BA174)</f>
        <v>0</v>
      </c>
      <c r="BB175" s="71">
        <f>LN('R11'!BB175/'R11'!BB174)</f>
        <v>0</v>
      </c>
      <c r="BC175" s="71">
        <f>LN('R11'!BC175/'R11'!BC174)</f>
        <v>0</v>
      </c>
      <c r="BD175" s="71">
        <f>LN('R11'!BD175/'R11'!BD174)</f>
        <v>0</v>
      </c>
      <c r="BE175" s="71">
        <f>LN('R11'!BE175/'R11'!BE174)</f>
        <v>0</v>
      </c>
      <c r="BF175" s="71">
        <f>LN('R11'!BF175/'R11'!BF174)</f>
        <v>0</v>
      </c>
      <c r="BG175" s="71">
        <f>LN('R11'!BG175/'R11'!BG174)</f>
        <v>0</v>
      </c>
      <c r="BH175" s="71">
        <f>LN('R11'!BH175/'R11'!BH174)</f>
        <v>0</v>
      </c>
      <c r="BI175" s="71">
        <f>LN('R11'!BI175/'R11'!BI174)</f>
        <v>0</v>
      </c>
      <c r="BJ175" s="71">
        <f>LN('R11'!BJ175/'R11'!BJ174)</f>
        <v>0</v>
      </c>
      <c r="BK175" s="71">
        <f>LN('R11'!BK175/'R11'!BK174)</f>
        <v>0</v>
      </c>
    </row>
    <row r="176" spans="1:63">
      <c r="A176" s="134">
        <v>36780</v>
      </c>
      <c r="B176" s="132"/>
      <c r="C176" s="135">
        <v>34973</v>
      </c>
      <c r="D176" s="71">
        <f>LN('R11'!D176/'R11'!D175)</f>
        <v>5.5059777183027389E-2</v>
      </c>
      <c r="E176" s="71">
        <f>LN('R11'!E176/'R11'!E175)</f>
        <v>0</v>
      </c>
      <c r="F176" s="71">
        <f>LN('R11'!F176/'R11'!F175)</f>
        <v>0</v>
      </c>
      <c r="G176" s="71">
        <f>LN('R11'!G176/'R11'!G175)</f>
        <v>0</v>
      </c>
      <c r="H176" s="71">
        <f>LN('R11'!H176/'R11'!H175)</f>
        <v>0</v>
      </c>
      <c r="I176" s="71">
        <f>LN('R11'!I176/'R11'!I175)</f>
        <v>5.37017017459378E-3</v>
      </c>
      <c r="J176" s="71">
        <f>LN('R11'!J176/'R11'!J175)</f>
        <v>0</v>
      </c>
      <c r="K176" s="71">
        <f>LN('R11'!K176/'R11'!K175)</f>
        <v>0</v>
      </c>
      <c r="L176" s="71">
        <f>LN('R11'!L176/'R11'!L175)</f>
        <v>1.142869582362285E-2</v>
      </c>
      <c r="M176" s="71">
        <f>LN('R11'!M176/'R11'!M175)</f>
        <v>0</v>
      </c>
      <c r="N176" s="71">
        <f>LN('R11'!N176/'R11'!N175)</f>
        <v>3.3648034118232729E-2</v>
      </c>
      <c r="O176" s="71">
        <f>LN('R11'!O176/'R11'!O175)</f>
        <v>0</v>
      </c>
      <c r="P176" s="71">
        <f>LN('R11'!P176/'R11'!P175)</f>
        <v>0</v>
      </c>
      <c r="Q176" s="71">
        <f>LN('R11'!Q176/'R11'!Q175)</f>
        <v>0</v>
      </c>
      <c r="R176" s="71">
        <f>LN('R11'!R176/'R11'!R175)</f>
        <v>0</v>
      </c>
      <c r="S176" s="71">
        <f>LN('R11'!S176/'R11'!S175)</f>
        <v>0</v>
      </c>
      <c r="T176" s="71">
        <f>LN('R11'!T176/'R11'!T175)</f>
        <v>0</v>
      </c>
      <c r="U176" s="71">
        <f>LN('R11'!U176/'R11'!U175)</f>
        <v>0</v>
      </c>
      <c r="V176" s="71">
        <f>LN('R11'!V176/'R11'!V175)</f>
        <v>0</v>
      </c>
      <c r="W176" s="71">
        <f>LN('R11'!W176/'R11'!W175)</f>
        <v>0</v>
      </c>
      <c r="X176" s="71">
        <f>LN('R11'!X176/'R11'!X175)</f>
        <v>0</v>
      </c>
      <c r="Y176" s="71">
        <f>LN('R11'!Y176/'R11'!Y175)</f>
        <v>0</v>
      </c>
      <c r="Z176" s="71">
        <f>LN('R11'!Z176/'R11'!Z175)</f>
        <v>0</v>
      </c>
      <c r="AA176" s="71">
        <f>LN('R11'!AA176/'R11'!AA175)</f>
        <v>0</v>
      </c>
      <c r="AB176" s="71">
        <f>LN('R11'!AB176/'R11'!AB175)</f>
        <v>0</v>
      </c>
      <c r="AC176" s="71">
        <f>LN('R11'!AC176/'R11'!AC175)</f>
        <v>0</v>
      </c>
      <c r="AD176" s="71">
        <f>LN('R11'!AD176/'R11'!AD175)</f>
        <v>0</v>
      </c>
      <c r="AE176" s="71">
        <f>LN('R11'!AE176/'R11'!AE175)</f>
        <v>0</v>
      </c>
      <c r="AF176" s="71">
        <f>LN('R11'!AF176/'R11'!AF175)</f>
        <v>0</v>
      </c>
      <c r="AG176" s="71">
        <f>LN('R11'!AG176/'R11'!AG175)</f>
        <v>0</v>
      </c>
      <c r="AH176" s="71">
        <f>LN('R11'!AH176/'R11'!AH175)</f>
        <v>0</v>
      </c>
      <c r="AI176" s="71">
        <f>LN('R11'!AI176/'R11'!AI175)</f>
        <v>0</v>
      </c>
      <c r="AJ176" s="71">
        <f>LN('R11'!AJ176/'R11'!AJ175)</f>
        <v>0</v>
      </c>
      <c r="AK176" s="71">
        <f>LN('R11'!AK176/'R11'!AK175)</f>
        <v>0</v>
      </c>
      <c r="AL176" s="71">
        <f>LN('R11'!AL176/'R11'!AL175)</f>
        <v>0</v>
      </c>
      <c r="AM176" s="71">
        <f>LN('R11'!AM176/'R11'!AM175)</f>
        <v>0</v>
      </c>
      <c r="AN176" s="71">
        <f>LN('R11'!AN176/'R11'!AN175)</f>
        <v>0</v>
      </c>
      <c r="AO176" s="71">
        <f>LN('R11'!AO176/'R11'!AO175)</f>
        <v>0</v>
      </c>
      <c r="AP176" s="71">
        <f>LN('R11'!AP176/'R11'!AP175)</f>
        <v>0</v>
      </c>
      <c r="AQ176" s="71">
        <f>LN('R11'!AQ176/'R11'!AQ175)</f>
        <v>0</v>
      </c>
      <c r="AR176" s="71">
        <f>LN('R11'!AR176/'R11'!AR175)</f>
        <v>0</v>
      </c>
      <c r="AS176" s="71">
        <f>LN('R11'!AS176/'R11'!AS175)</f>
        <v>0</v>
      </c>
      <c r="AT176" s="71">
        <f>LN('R11'!AT176/'R11'!AT175)</f>
        <v>0</v>
      </c>
      <c r="AU176" s="71">
        <f>LN('R11'!AU176/'R11'!AU175)</f>
        <v>0</v>
      </c>
      <c r="AV176" s="71">
        <f>LN('R11'!AV176/'R11'!AV175)</f>
        <v>0</v>
      </c>
      <c r="AW176" s="71">
        <f>LN('R11'!AW176/'R11'!AW175)</f>
        <v>0</v>
      </c>
      <c r="AX176" s="71">
        <f>LN('R11'!AX176/'R11'!AX175)</f>
        <v>0</v>
      </c>
      <c r="AY176" s="71">
        <f>LN('R11'!AY176/'R11'!AY175)</f>
        <v>0</v>
      </c>
      <c r="AZ176" s="71">
        <f>LN('R11'!AZ176/'R11'!AZ175)</f>
        <v>0</v>
      </c>
      <c r="BA176" s="71">
        <f>LN('R11'!BA176/'R11'!BA175)</f>
        <v>0</v>
      </c>
      <c r="BB176" s="71">
        <f>LN('R11'!BB176/'R11'!BB175)</f>
        <v>0</v>
      </c>
      <c r="BC176" s="71">
        <f>LN('R11'!BC176/'R11'!BC175)</f>
        <v>0</v>
      </c>
      <c r="BD176" s="71">
        <f>LN('R11'!BD176/'R11'!BD175)</f>
        <v>0</v>
      </c>
      <c r="BE176" s="71">
        <f>LN('R11'!BE176/'R11'!BE175)</f>
        <v>0</v>
      </c>
      <c r="BF176" s="71">
        <f>LN('R11'!BF176/'R11'!BF175)</f>
        <v>0</v>
      </c>
      <c r="BG176" s="71">
        <f>LN('R11'!BG176/'R11'!BG175)</f>
        <v>0</v>
      </c>
      <c r="BH176" s="71">
        <f>LN('R11'!BH176/'R11'!BH175)</f>
        <v>0</v>
      </c>
      <c r="BI176" s="71">
        <f>LN('R11'!BI176/'R11'!BI175)</f>
        <v>0</v>
      </c>
      <c r="BJ176" s="71">
        <f>LN('R11'!BJ176/'R11'!BJ175)</f>
        <v>0</v>
      </c>
      <c r="BK176" s="71">
        <f>LN('R11'!BK176/'R11'!BK175)</f>
        <v>0</v>
      </c>
    </row>
    <row r="177" spans="1:63">
      <c r="A177" s="134">
        <v>36781</v>
      </c>
      <c r="B177" s="132"/>
      <c r="C177" s="135">
        <v>34973</v>
      </c>
      <c r="D177" s="71">
        <f>LN('R11'!D177/'R11'!D176)</f>
        <v>6.8992871486951421E-2</v>
      </c>
      <c r="E177" s="71">
        <f>LN('R11'!E177/'R11'!E176)</f>
        <v>2.5001302205417186E-2</v>
      </c>
      <c r="F177" s="71">
        <f>LN('R11'!F177/'R11'!F176)</f>
        <v>3.1548357734926057E-2</v>
      </c>
      <c r="G177" s="71">
        <f>LN('R11'!G177/'R11'!G176)</f>
        <v>3.4071583216143558E-3</v>
      </c>
      <c r="H177" s="71">
        <f>LN('R11'!H177/'R11'!H176)</f>
        <v>3.7664827954768648E-3</v>
      </c>
      <c r="I177" s="71">
        <f>LN('R11'!I177/'R11'!I176)</f>
        <v>6.8623982610406652E-3</v>
      </c>
      <c r="J177" s="71">
        <f>LN('R11'!J177/'R11'!J176)</f>
        <v>0</v>
      </c>
      <c r="K177" s="71">
        <f>LN('R11'!K177/'R11'!K176)</f>
        <v>0</v>
      </c>
      <c r="L177" s="71">
        <f>LN('R11'!L177/'R11'!L176)</f>
        <v>0</v>
      </c>
      <c r="M177" s="71">
        <f>LN('R11'!M177/'R11'!M176)</f>
        <v>0</v>
      </c>
      <c r="N177" s="71">
        <f>LN('R11'!N177/'R11'!N176)</f>
        <v>0</v>
      </c>
      <c r="O177" s="71">
        <f>LN('R11'!O177/'R11'!O176)</f>
        <v>0</v>
      </c>
      <c r="P177" s="71">
        <f>LN('R11'!P177/'R11'!P176)</f>
        <v>3.174869831458027E-2</v>
      </c>
      <c r="Q177" s="71">
        <f>LN('R11'!Q177/'R11'!Q176)</f>
        <v>3.5268138837458052E-2</v>
      </c>
      <c r="R177" s="71">
        <f>LN('R11'!R177/'R11'!R176)</f>
        <v>4.6043938501406798E-2</v>
      </c>
      <c r="S177" s="71">
        <f>LN('R11'!S177/'R11'!S176)</f>
        <v>6.3178901621531669E-2</v>
      </c>
      <c r="T177" s="71">
        <f>LN('R11'!T177/'R11'!T176)</f>
        <v>7.1458963982145046E-2</v>
      </c>
      <c r="U177" s="71">
        <f>LN('R11'!U177/'R11'!U176)</f>
        <v>7.0617567213953417E-2</v>
      </c>
      <c r="V177" s="71">
        <f>LN('R11'!V177/'R11'!V176)</f>
        <v>7.7961541469711917E-2</v>
      </c>
      <c r="W177" s="71">
        <f>LN('R11'!W177/'R11'!W176)</f>
        <v>7.5985906977922055E-2</v>
      </c>
      <c r="X177" s="71">
        <f>LN('R11'!X177/'R11'!X176)</f>
        <v>4.6162041763162409E-2</v>
      </c>
      <c r="Y177" s="71">
        <f>LN('R11'!Y177/'R11'!Y176)</f>
        <v>3.174869831458027E-2</v>
      </c>
      <c r="Z177" s="71">
        <f>LN('R11'!Z177/'R11'!Z176)</f>
        <v>2.9705154413915694E-2</v>
      </c>
      <c r="AA177" s="71">
        <f>LN('R11'!AA177/'R11'!AA176)</f>
        <v>3.2754019668729095E-2</v>
      </c>
      <c r="AB177" s="71">
        <f>LN('R11'!AB177/'R11'!AB176)</f>
        <v>5.9423420470800806E-2</v>
      </c>
      <c r="AC177" s="71">
        <f>LN('R11'!AC177/'R11'!AC176)</f>
        <v>7.5985906977922055E-2</v>
      </c>
      <c r="AD177" s="71">
        <f>LN('R11'!AD177/'R11'!AD176)</f>
        <v>7.7961541469711917E-2</v>
      </c>
      <c r="AE177" s="71">
        <f>LN('R11'!AE177/'R11'!AE176)</f>
        <v>2.8155012890104178E-2</v>
      </c>
      <c r="AF177" s="71">
        <f>LN('R11'!AF177/'R11'!AF176)</f>
        <v>3.017730500884094E-2</v>
      </c>
      <c r="AG177" s="71">
        <f>LN('R11'!AG177/'R11'!AG176)</f>
        <v>3.0462300582306548E-2</v>
      </c>
      <c r="AH177" s="71">
        <f>LN('R11'!AH177/'R11'!AH176)</f>
        <v>8.2691715845113409E-2</v>
      </c>
      <c r="AI177" s="71">
        <f>LN('R11'!AI177/'R11'!AI176)</f>
        <v>8.1134325715659941E-2</v>
      </c>
      <c r="AJ177" s="71">
        <f>LN('R11'!AJ177/'R11'!AJ176)</f>
        <v>5.2390245619502097E-2</v>
      </c>
      <c r="AK177" s="71">
        <f>LN('R11'!AK177/'R11'!AK176)</f>
        <v>2.2741542734161905E-2</v>
      </c>
      <c r="AL177" s="71">
        <f>LN('R11'!AL177/'R11'!AL176)</f>
        <v>1.8320004306119343E-2</v>
      </c>
      <c r="AM177" s="71">
        <f>LN('R11'!AM177/'R11'!AM176)</f>
        <v>1.9531870917246067E-2</v>
      </c>
      <c r="AN177" s="71">
        <f>LN('R11'!AN177/'R11'!AN176)</f>
        <v>3.4166519754777469E-2</v>
      </c>
      <c r="AO177" s="71">
        <f>LN('R11'!AO177/'R11'!AO176)</f>
        <v>4.710446918747347E-2</v>
      </c>
      <c r="AP177" s="71">
        <f>LN('R11'!AP177/'R11'!AP176)</f>
        <v>4.7825498849023075E-2</v>
      </c>
      <c r="AQ177" s="71">
        <f>LN('R11'!AQ177/'R11'!AQ176)</f>
        <v>-1.4931577388484744E-2</v>
      </c>
      <c r="AR177" s="71">
        <f>LN('R11'!AR177/'R11'!AR176)</f>
        <v>-1.6054653316808238E-2</v>
      </c>
      <c r="AS177" s="71">
        <f>LN('R11'!AS177/'R11'!AS176)</f>
        <v>-1.6213495396107998E-2</v>
      </c>
      <c r="AT177" s="71">
        <f>LN('R11'!AT177/'R11'!AT176)</f>
        <v>3.5229440816545325E-2</v>
      </c>
      <c r="AU177" s="71">
        <f>LN('R11'!AU177/'R11'!AU176)</f>
        <v>3.4526364978335632E-2</v>
      </c>
      <c r="AV177" s="71">
        <f>LN('R11'!AV177/'R11'!AV176)</f>
        <v>2.1780026800881567E-2</v>
      </c>
      <c r="AW177" s="71">
        <f>LN('R11'!AW177/'R11'!AW176)</f>
        <v>3.8743712155295484E-3</v>
      </c>
      <c r="AX177" s="71">
        <f>LN('R11'!AX177/'R11'!AX176)</f>
        <v>2.4406701382055708E-4</v>
      </c>
      <c r="AY177" s="71">
        <f>LN('R11'!AY177/'R11'!AY176)</f>
        <v>2.6202534664219367E-4</v>
      </c>
      <c r="AZ177" s="71">
        <f>LN('R11'!AZ177/'R11'!AZ176)</f>
        <v>-4.2471469720403574E-4</v>
      </c>
      <c r="BA177" s="71">
        <f>LN('R11'!BA177/'R11'!BA176)</f>
        <v>-4.5146285935870255E-4</v>
      </c>
      <c r="BB177" s="71">
        <f>LN('R11'!BB177/'R11'!BB176)</f>
        <v>-4.5877725743491941E-4</v>
      </c>
      <c r="BC177" s="71">
        <f>LN('R11'!BC177/'R11'!BC176)</f>
        <v>-1.5262491929141003E-2</v>
      </c>
      <c r="BD177" s="71">
        <f>LN('R11'!BD177/'R11'!BD176)</f>
        <v>-1.6437859258649535E-2</v>
      </c>
      <c r="BE177" s="71">
        <f>LN('R11'!BE177/'R11'!BE176)</f>
        <v>-1.6604414098979291E-2</v>
      </c>
      <c r="BF177" s="71">
        <f>LN('R11'!BF177/'R11'!BF176)</f>
        <v>3.6285461993108697E-2</v>
      </c>
      <c r="BG177" s="71">
        <f>LN('R11'!BG177/'R11'!BG176)</f>
        <v>3.5540045742615232E-2</v>
      </c>
      <c r="BH177" s="71">
        <f>LN('R11'!BH177/'R11'!BH176)</f>
        <v>2.2180712551956517E-2</v>
      </c>
      <c r="BI177" s="71">
        <f>LN('R11'!BI177/'R11'!BI176)</f>
        <v>4.2067919838200312E-3</v>
      </c>
      <c r="BJ177" s="71">
        <f>LN('R11'!BJ177/'R11'!BJ176)</f>
        <v>2.6350564149396643E-4</v>
      </c>
      <c r="BK177" s="71">
        <f>LN('R11'!BK177/'R11'!BK176)</f>
        <v>2.8456185238184026E-4</v>
      </c>
    </row>
    <row r="178" spans="1:63">
      <c r="A178" s="134">
        <v>36782</v>
      </c>
      <c r="B178" s="132"/>
      <c r="C178" s="135">
        <v>34973</v>
      </c>
      <c r="D178" s="71">
        <f>LN('R11'!D178/'R11'!D177)</f>
        <v>2.4692612590371414E-2</v>
      </c>
      <c r="E178" s="71">
        <f>LN('R11'!E178/'R11'!E177)</f>
        <v>1.2270092591814401E-2</v>
      </c>
      <c r="F178" s="71">
        <f>LN('R11'!F178/'R11'!F177)</f>
        <v>6.1919702479209804E-3</v>
      </c>
      <c r="G178" s="71">
        <f>LN('R11'!G178/'R11'!G177)</f>
        <v>1.3513719166722855E-2</v>
      </c>
      <c r="H178" s="71">
        <f>LN('R11'!H178/'R11'!H177)</f>
        <v>1.4925650216675792E-2</v>
      </c>
      <c r="I178" s="71">
        <f>LN('R11'!I178/'R11'!I177)</f>
        <v>1.4334458949087348E-2</v>
      </c>
      <c r="J178" s="71">
        <f>LN('R11'!J178/'R11'!J177)</f>
        <v>1.6529301951210506E-2</v>
      </c>
      <c r="K178" s="71">
        <f>LN('R11'!K178/'R11'!K177)</f>
        <v>1.6529301951210506E-2</v>
      </c>
      <c r="L178" s="71">
        <f>LN('R11'!L178/'R11'!L177)</f>
        <v>2.2472855852058576E-2</v>
      </c>
      <c r="M178" s="71">
        <f>LN('R11'!M178/'R11'!M177)</f>
        <v>0</v>
      </c>
      <c r="N178" s="71">
        <f>LN('R11'!N178/'R11'!N177)</f>
        <v>0</v>
      </c>
      <c r="O178" s="71">
        <f>LN('R11'!O178/'R11'!O177)</f>
        <v>0</v>
      </c>
      <c r="P178" s="71">
        <f>LN('R11'!P178/'R11'!P177)</f>
        <v>6.920442844573757E-3</v>
      </c>
      <c r="Q178" s="71">
        <f>LN('R11'!Q178/'R11'!Q177)</f>
        <v>2.9270382300113237E-2</v>
      </c>
      <c r="R178" s="71">
        <f>LN('R11'!R178/'R11'!R177)</f>
        <v>0</v>
      </c>
      <c r="S178" s="71">
        <f>LN('R11'!S178/'R11'!S177)</f>
        <v>0</v>
      </c>
      <c r="T178" s="71">
        <f>LN('R11'!T178/'R11'!T177)</f>
        <v>0</v>
      </c>
      <c r="U178" s="71">
        <f>LN('R11'!U178/'R11'!U177)</f>
        <v>0</v>
      </c>
      <c r="V178" s="71">
        <f>LN('R11'!V178/'R11'!V177)</f>
        <v>0</v>
      </c>
      <c r="W178" s="71">
        <f>LN('R11'!W178/'R11'!W177)</f>
        <v>0</v>
      </c>
      <c r="X178" s="71">
        <f>LN('R11'!X178/'R11'!X177)</f>
        <v>0</v>
      </c>
      <c r="Y178" s="71">
        <f>LN('R11'!Y178/'R11'!Y177)</f>
        <v>0</v>
      </c>
      <c r="Z178" s="71">
        <f>LN('R11'!Z178/'R11'!Z177)</f>
        <v>0</v>
      </c>
      <c r="AA178" s="71">
        <f>LN('R11'!AA178/'R11'!AA177)</f>
        <v>0</v>
      </c>
      <c r="AB178" s="71">
        <f>LN('R11'!AB178/'R11'!AB177)</f>
        <v>0</v>
      </c>
      <c r="AC178" s="71">
        <f>LN('R11'!AC178/'R11'!AC177)</f>
        <v>0</v>
      </c>
      <c r="AD178" s="71">
        <f>LN('R11'!AD178/'R11'!AD177)</f>
        <v>0</v>
      </c>
      <c r="AE178" s="71">
        <f>LN('R11'!AE178/'R11'!AE177)</f>
        <v>0</v>
      </c>
      <c r="AF178" s="71">
        <f>LN('R11'!AF178/'R11'!AF177)</f>
        <v>0</v>
      </c>
      <c r="AG178" s="71">
        <f>LN('R11'!AG178/'R11'!AG177)</f>
        <v>0</v>
      </c>
      <c r="AH178" s="71">
        <f>LN('R11'!AH178/'R11'!AH177)</f>
        <v>0</v>
      </c>
      <c r="AI178" s="71">
        <f>LN('R11'!AI178/'R11'!AI177)</f>
        <v>0</v>
      </c>
      <c r="AJ178" s="71">
        <f>LN('R11'!AJ178/'R11'!AJ177)</f>
        <v>0</v>
      </c>
      <c r="AK178" s="71">
        <f>LN('R11'!AK178/'R11'!AK177)</f>
        <v>0</v>
      </c>
      <c r="AL178" s="71">
        <f>LN('R11'!AL178/'R11'!AL177)</f>
        <v>0</v>
      </c>
      <c r="AM178" s="71">
        <f>LN('R11'!AM178/'R11'!AM177)</f>
        <v>0</v>
      </c>
      <c r="AN178" s="71">
        <f>LN('R11'!AN178/'R11'!AN177)</f>
        <v>0</v>
      </c>
      <c r="AO178" s="71">
        <f>LN('R11'!AO178/'R11'!AO177)</f>
        <v>0</v>
      </c>
      <c r="AP178" s="71">
        <f>LN('R11'!AP178/'R11'!AP177)</f>
        <v>0</v>
      </c>
      <c r="AQ178" s="71">
        <f>LN('R11'!AQ178/'R11'!AQ177)</f>
        <v>0</v>
      </c>
      <c r="AR178" s="71">
        <f>LN('R11'!AR178/'R11'!AR177)</f>
        <v>0</v>
      </c>
      <c r="AS178" s="71">
        <f>LN('R11'!AS178/'R11'!AS177)</f>
        <v>0</v>
      </c>
      <c r="AT178" s="71">
        <f>LN('R11'!AT178/'R11'!AT177)</f>
        <v>0</v>
      </c>
      <c r="AU178" s="71">
        <f>LN('R11'!AU178/'R11'!AU177)</f>
        <v>0</v>
      </c>
      <c r="AV178" s="71">
        <f>LN('R11'!AV178/'R11'!AV177)</f>
        <v>0</v>
      </c>
      <c r="AW178" s="71">
        <f>LN('R11'!AW178/'R11'!AW177)</f>
        <v>0</v>
      </c>
      <c r="AX178" s="71">
        <f>LN('R11'!AX178/'R11'!AX177)</f>
        <v>0</v>
      </c>
      <c r="AY178" s="71">
        <f>LN('R11'!AY178/'R11'!AY177)</f>
        <v>0</v>
      </c>
      <c r="AZ178" s="71">
        <f>LN('R11'!AZ178/'R11'!AZ177)</f>
        <v>0</v>
      </c>
      <c r="BA178" s="71">
        <f>LN('R11'!BA178/'R11'!BA177)</f>
        <v>0</v>
      </c>
      <c r="BB178" s="71">
        <f>LN('R11'!BB178/'R11'!BB177)</f>
        <v>0</v>
      </c>
      <c r="BC178" s="71">
        <f>LN('R11'!BC178/'R11'!BC177)</f>
        <v>0</v>
      </c>
      <c r="BD178" s="71">
        <f>LN('R11'!BD178/'R11'!BD177)</f>
        <v>0</v>
      </c>
      <c r="BE178" s="71">
        <f>LN('R11'!BE178/'R11'!BE177)</f>
        <v>0</v>
      </c>
      <c r="BF178" s="71">
        <f>LN('R11'!BF178/'R11'!BF177)</f>
        <v>0</v>
      </c>
      <c r="BG178" s="71">
        <f>LN('R11'!BG178/'R11'!BG177)</f>
        <v>0</v>
      </c>
      <c r="BH178" s="71">
        <f>LN('R11'!BH178/'R11'!BH177)</f>
        <v>0</v>
      </c>
      <c r="BI178" s="71">
        <f>LN('R11'!BI178/'R11'!BI177)</f>
        <v>0</v>
      </c>
      <c r="BJ178" s="71">
        <f>LN('R11'!BJ178/'R11'!BJ177)</f>
        <v>0</v>
      </c>
      <c r="BK178" s="71">
        <f>LN('R11'!BK178/'R11'!BK177)</f>
        <v>0</v>
      </c>
    </row>
    <row r="179" spans="1:63">
      <c r="A179" s="134">
        <v>36783</v>
      </c>
      <c r="B179" s="132"/>
      <c r="C179" s="135">
        <v>34973</v>
      </c>
      <c r="D179" s="71">
        <f>LN('R11'!D179/'R11'!D178)</f>
        <v>-2.4692612590371522E-2</v>
      </c>
      <c r="E179" s="71">
        <f>LN('R11'!E179/'R11'!E178)</f>
        <v>-6.1162270174360944E-3</v>
      </c>
      <c r="F179" s="71">
        <f>LN('R11'!F179/'R11'!F178)</f>
        <v>-6.191970247921107E-3</v>
      </c>
      <c r="G179" s="71">
        <f>LN('R11'!G179/'R11'!G178)</f>
        <v>6.6889881507967101E-3</v>
      </c>
      <c r="H179" s="71">
        <f>LN('R11'!H179/'R11'!H178)</f>
        <v>7.38010729762246E-3</v>
      </c>
      <c r="I179" s="71">
        <f>LN('R11'!I179/'R11'!I178)</f>
        <v>7.4627212015895943E-3</v>
      </c>
      <c r="J179" s="71">
        <f>LN('R11'!J179/'R11'!J178)</f>
        <v>1.6260520871780326E-2</v>
      </c>
      <c r="K179" s="71">
        <f>LN('R11'!K179/'R11'!K178)</f>
        <v>1.6260520871780326E-2</v>
      </c>
      <c r="L179" s="71">
        <f>LN('R11'!L179/'R11'!L178)</f>
        <v>0</v>
      </c>
      <c r="M179" s="71">
        <f>LN('R11'!M179/'R11'!M178)</f>
        <v>0</v>
      </c>
      <c r="N179" s="71">
        <f>LN('R11'!N179/'R11'!N178)</f>
        <v>0</v>
      </c>
      <c r="O179" s="71">
        <f>LN('R11'!O179/'R11'!O178)</f>
        <v>0</v>
      </c>
      <c r="P179" s="71">
        <f>LN('R11'!P179/'R11'!P178)</f>
        <v>1.3698844358161927E-2</v>
      </c>
      <c r="Q179" s="71">
        <f>LN('R11'!Q179/'R11'!Q178)</f>
        <v>1.9048194970694411E-2</v>
      </c>
      <c r="R179" s="71">
        <f>LN('R11'!R179/'R11'!R178)</f>
        <v>0</v>
      </c>
      <c r="S179" s="71">
        <f>LN('R11'!S179/'R11'!S178)</f>
        <v>6.8992871486951421E-2</v>
      </c>
      <c r="T179" s="71">
        <f>LN('R11'!T179/'R11'!T178)</f>
        <v>9.844007281325251E-2</v>
      </c>
      <c r="U179" s="71">
        <f>LN('R11'!U179/'R11'!U178)</f>
        <v>7.6540077122334405E-2</v>
      </c>
      <c r="V179" s="71">
        <f>LN('R11'!V179/'R11'!V178)</f>
        <v>0</v>
      </c>
      <c r="W179" s="71">
        <f>LN('R11'!W179/'R11'!W178)</f>
        <v>0</v>
      </c>
      <c r="X179" s="71">
        <f>LN('R11'!X179/'R11'!X178)</f>
        <v>0</v>
      </c>
      <c r="Y179" s="71">
        <f>LN('R11'!Y179/'R11'!Y178)</f>
        <v>0</v>
      </c>
      <c r="Z179" s="71">
        <f>LN('R11'!Z179/'R11'!Z178)</f>
        <v>0</v>
      </c>
      <c r="AA179" s="71">
        <f>LN('R11'!AA179/'R11'!AA178)</f>
        <v>0</v>
      </c>
      <c r="AB179" s="71">
        <f>LN('R11'!AB179/'R11'!AB178)</f>
        <v>0</v>
      </c>
      <c r="AC179" s="71">
        <f>LN('R11'!AC179/'R11'!AC178)</f>
        <v>0</v>
      </c>
      <c r="AD179" s="71">
        <f>LN('R11'!AD179/'R11'!AD178)</f>
        <v>0</v>
      </c>
      <c r="AE179" s="71">
        <f>LN('R11'!AE179/'R11'!AE178)</f>
        <v>3.6026088569634492E-3</v>
      </c>
      <c r="AF179" s="71">
        <f>LN('R11'!AF179/'R11'!AF178)</f>
        <v>4.7449673842257329E-3</v>
      </c>
      <c r="AG179" s="71">
        <f>LN('R11'!AG179/'R11'!AG178)</f>
        <v>3.5938942545892623E-3</v>
      </c>
      <c r="AH179" s="71">
        <f>LN('R11'!AH179/'R11'!AH178)</f>
        <v>4.7506027585977988E-3</v>
      </c>
      <c r="AI179" s="71">
        <f>LN('R11'!AI179/'R11'!AI178)</f>
        <v>4.6649128290326535E-3</v>
      </c>
      <c r="AJ179" s="71">
        <f>LN('R11'!AJ179/'R11'!AJ178)</f>
        <v>3.0627895305457308E-3</v>
      </c>
      <c r="AK179" s="71">
        <f>LN('R11'!AK179/'R11'!AK178)</f>
        <v>1.9254225831546287E-3</v>
      </c>
      <c r="AL179" s="71">
        <f>LN('R11'!AL179/'R11'!AL178)</f>
        <v>1.8136756074934948E-3</v>
      </c>
      <c r="AM179" s="71">
        <f>LN('R11'!AM179/'R11'!AM178)</f>
        <v>1.9323677510540819E-3</v>
      </c>
      <c r="AN179" s="71">
        <f>LN('R11'!AN179/'R11'!AN178)</f>
        <v>3.3628548673889595E-3</v>
      </c>
      <c r="AO179" s="71">
        <f>LN('R11'!AO179/'R11'!AO178)</f>
        <v>4.5906737085988289E-3</v>
      </c>
      <c r="AP179" s="71">
        <f>LN('R11'!AP179/'R11'!AP178)</f>
        <v>4.6591169853096607E-3</v>
      </c>
      <c r="AQ179" s="71">
        <f>LN('R11'!AQ179/'R11'!AQ178)</f>
        <v>3.8421799889280469E-3</v>
      </c>
      <c r="AR179" s="71">
        <f>LN('R11'!AR179/'R11'!AR178)</f>
        <v>5.0842181333600458E-3</v>
      </c>
      <c r="AS179" s="71">
        <f>LN('R11'!AS179/'R11'!AS178)</f>
        <v>3.8535693159899723E-3</v>
      </c>
      <c r="AT179" s="71">
        <f>LN('R11'!AT179/'R11'!AT178)</f>
        <v>5.1608578334946115E-3</v>
      </c>
      <c r="AU179" s="71">
        <f>LN('R11'!AU179/'R11'!AU178)</f>
        <v>5.0598859851724368E-3</v>
      </c>
      <c r="AV179" s="71">
        <f>LN('R11'!AV179/'R11'!AV178)</f>
        <v>3.2282391104934407E-3</v>
      </c>
      <c r="AW179" s="71">
        <f>LN('R11'!AW179/'R11'!AW178)</f>
        <v>2.1612284185051492E-3</v>
      </c>
      <c r="AX179" s="71">
        <f>LN('R11'!AX179/'R11'!AX178)</f>
        <v>2.0214278158766684E-3</v>
      </c>
      <c r="AY179" s="71">
        <f>LN('R11'!AY179/'R11'!AY178)</f>
        <v>2.1699827683229491E-3</v>
      </c>
      <c r="AZ179" s="71">
        <f>LN('R11'!AZ179/'R11'!AZ178)</f>
        <v>3.5625260336030902E-3</v>
      </c>
      <c r="BA179" s="71">
        <f>LN('R11'!BA179/'R11'!BA178)</f>
        <v>4.9710127220204021E-3</v>
      </c>
      <c r="BB179" s="71">
        <f>LN('R11'!BB179/'R11'!BB178)</f>
        <v>5.0513661880322242E-3</v>
      </c>
      <c r="BC179" s="71">
        <f>LN('R11'!BC179/'R11'!BC178)</f>
        <v>3.9278139014734346E-3</v>
      </c>
      <c r="BD179" s="71">
        <f>LN('R11'!BD179/'R11'!BD178)</f>
        <v>5.206254862626083E-3</v>
      </c>
      <c r="BE179" s="71">
        <f>LN('R11'!BE179/'R11'!BE178)</f>
        <v>3.9470705523477053E-3</v>
      </c>
      <c r="BF179" s="71">
        <f>LN('R11'!BF179/'R11'!BF178)</f>
        <v>5.3123652745106819E-3</v>
      </c>
      <c r="BG179" s="71">
        <f>LN('R11'!BG179/'R11'!BG178)</f>
        <v>5.2054393400448066E-3</v>
      </c>
      <c r="BH179" s="71">
        <f>LN('R11'!BH179/'R11'!BH178)</f>
        <v>3.2868762227750816E-3</v>
      </c>
      <c r="BI179" s="71">
        <f>LN('R11'!BI179/'R11'!BI178)</f>
        <v>2.3460550168578208E-3</v>
      </c>
      <c r="BJ179" s="71">
        <f>LN('R11'!BJ179/'R11'!BJ178)</f>
        <v>2.1822269625351542E-3</v>
      </c>
      <c r="BK179" s="71">
        <f>LN('R11'!BK179/'R11'!BK178)</f>
        <v>2.3563742979325663E-3</v>
      </c>
    </row>
    <row r="180" spans="1:63">
      <c r="A180" s="134">
        <v>36784</v>
      </c>
      <c r="B180" s="132"/>
      <c r="C180" s="135">
        <v>34973</v>
      </c>
      <c r="D180" s="71">
        <f>LN('R11'!D180/'R11'!D179)</f>
        <v>-9.6143860552902305E-2</v>
      </c>
      <c r="E180" s="71">
        <f>LN('R11'!E180/'R11'!E179)</f>
        <v>-1.8576385572935419E-2</v>
      </c>
      <c r="F180" s="71">
        <f>LN('R11'!F180/'R11'!F179)</f>
        <v>-2.5158559636154987E-2</v>
      </c>
      <c r="G180" s="71">
        <f>LN('R11'!G180/'R11'!G179)</f>
        <v>-4.0821994520255166E-2</v>
      </c>
      <c r="H180" s="71">
        <f>LN('R11'!H180/'R11'!H179)</f>
        <v>-2.985296314968116E-2</v>
      </c>
      <c r="I180" s="71">
        <f>LN('R11'!I180/'R11'!I179)</f>
        <v>-1.4981553615616946E-2</v>
      </c>
      <c r="J180" s="71">
        <f>LN('R11'!J180/'R11'!J179)</f>
        <v>-1.6260520871780291E-2</v>
      </c>
      <c r="K180" s="71">
        <f>LN('R11'!K180/'R11'!K179)</f>
        <v>-1.6260520871780291E-2</v>
      </c>
      <c r="L180" s="71">
        <f>LN('R11'!L180/'R11'!L179)</f>
        <v>-2.2472855852058628E-2</v>
      </c>
      <c r="M180" s="71">
        <f>LN('R11'!M180/'R11'!M179)</f>
        <v>-3.2131278182793294E-2</v>
      </c>
      <c r="N180" s="71">
        <f>LN('R11'!N180/'R11'!N179)</f>
        <v>-2.985296314968116E-2</v>
      </c>
      <c r="O180" s="71">
        <f>LN('R11'!O180/'R11'!O179)</f>
        <v>-3.375847992495442E-2</v>
      </c>
      <c r="P180" s="71">
        <f>LN('R11'!P180/'R11'!P179)</f>
        <v>-6.8259650703998706E-3</v>
      </c>
      <c r="Q180" s="71">
        <f>LN('R11'!Q180/'R11'!Q179)</f>
        <v>-9.47874395454377E-3</v>
      </c>
      <c r="R180" s="71">
        <f>LN('R11'!R180/'R11'!R179)</f>
        <v>-1.0050335853501451E-2</v>
      </c>
      <c r="S180" s="71">
        <f>LN('R11'!S180/'R11'!S179)</f>
        <v>-0.12136085700426748</v>
      </c>
      <c r="T180" s="71">
        <f>LN('R11'!T180/'R11'!T179)</f>
        <v>-0.13353139262452263</v>
      </c>
      <c r="U180" s="71">
        <f>LN('R11'!U180/'R11'!U179)</f>
        <v>-0.13503628380394286</v>
      </c>
      <c r="V180" s="71">
        <f>LN('R11'!V180/'R11'!V179)</f>
        <v>0</v>
      </c>
      <c r="W180" s="71">
        <f>LN('R11'!W180/'R11'!W179)</f>
        <v>0</v>
      </c>
      <c r="X180" s="71">
        <f>LN('R11'!X180/'R11'!X179)</f>
        <v>0</v>
      </c>
      <c r="Y180" s="71">
        <f>LN('R11'!Y180/'R11'!Y179)</f>
        <v>0</v>
      </c>
      <c r="Z180" s="71">
        <f>LN('R11'!Z180/'R11'!Z179)</f>
        <v>0</v>
      </c>
      <c r="AA180" s="71">
        <f>LN('R11'!AA180/'R11'!AA179)</f>
        <v>0</v>
      </c>
      <c r="AB180" s="71">
        <f>LN('R11'!AB180/'R11'!AB179)</f>
        <v>0</v>
      </c>
      <c r="AC180" s="71">
        <f>LN('R11'!AC180/'R11'!AC179)</f>
        <v>0</v>
      </c>
      <c r="AD180" s="71">
        <f>LN('R11'!AD180/'R11'!AD179)</f>
        <v>0</v>
      </c>
      <c r="AE180" s="71">
        <f>LN('R11'!AE180/'R11'!AE179)</f>
        <v>0</v>
      </c>
      <c r="AF180" s="71">
        <f>LN('R11'!AF180/'R11'!AF179)</f>
        <v>0</v>
      </c>
      <c r="AG180" s="71">
        <f>LN('R11'!AG180/'R11'!AG179)</f>
        <v>0</v>
      </c>
      <c r="AH180" s="71">
        <f>LN('R11'!AH180/'R11'!AH179)</f>
        <v>0</v>
      </c>
      <c r="AI180" s="71">
        <f>LN('R11'!AI180/'R11'!AI179)</f>
        <v>0</v>
      </c>
      <c r="AJ180" s="71">
        <f>LN('R11'!AJ180/'R11'!AJ179)</f>
        <v>0</v>
      </c>
      <c r="AK180" s="71">
        <f>LN('R11'!AK180/'R11'!AK179)</f>
        <v>0</v>
      </c>
      <c r="AL180" s="71">
        <f>LN('R11'!AL180/'R11'!AL179)</f>
        <v>0</v>
      </c>
      <c r="AM180" s="71">
        <f>LN('R11'!AM180/'R11'!AM179)</f>
        <v>0</v>
      </c>
      <c r="AN180" s="71">
        <f>LN('R11'!AN180/'R11'!AN179)</f>
        <v>0</v>
      </c>
      <c r="AO180" s="71">
        <f>LN('R11'!AO180/'R11'!AO179)</f>
        <v>0</v>
      </c>
      <c r="AP180" s="71">
        <f>LN('R11'!AP180/'R11'!AP179)</f>
        <v>0</v>
      </c>
      <c r="AQ180" s="71">
        <f>LN('R11'!AQ180/'R11'!AQ179)</f>
        <v>0</v>
      </c>
      <c r="AR180" s="71">
        <f>LN('R11'!AR180/'R11'!AR179)</f>
        <v>0</v>
      </c>
      <c r="AS180" s="71">
        <f>LN('R11'!AS180/'R11'!AS179)</f>
        <v>0</v>
      </c>
      <c r="AT180" s="71">
        <f>LN('R11'!AT180/'R11'!AT179)</f>
        <v>0</v>
      </c>
      <c r="AU180" s="71">
        <f>LN('R11'!AU180/'R11'!AU179)</f>
        <v>0</v>
      </c>
      <c r="AV180" s="71">
        <f>LN('R11'!AV180/'R11'!AV179)</f>
        <v>0</v>
      </c>
      <c r="AW180" s="71">
        <f>LN('R11'!AW180/'R11'!AW179)</f>
        <v>0</v>
      </c>
      <c r="AX180" s="71">
        <f>LN('R11'!AX180/'R11'!AX179)</f>
        <v>0</v>
      </c>
      <c r="AY180" s="71">
        <f>LN('R11'!AY180/'R11'!AY179)</f>
        <v>0</v>
      </c>
      <c r="AZ180" s="71">
        <f>LN('R11'!AZ180/'R11'!AZ179)</f>
        <v>0</v>
      </c>
      <c r="BA180" s="71">
        <f>LN('R11'!BA180/'R11'!BA179)</f>
        <v>0</v>
      </c>
      <c r="BB180" s="71">
        <f>LN('R11'!BB180/'R11'!BB179)</f>
        <v>0</v>
      </c>
      <c r="BC180" s="71">
        <f>LN('R11'!BC180/'R11'!BC179)</f>
        <v>0</v>
      </c>
      <c r="BD180" s="71">
        <f>LN('R11'!BD180/'R11'!BD179)</f>
        <v>0</v>
      </c>
      <c r="BE180" s="71">
        <f>LN('R11'!BE180/'R11'!BE179)</f>
        <v>0</v>
      </c>
      <c r="BF180" s="71">
        <f>LN('R11'!BF180/'R11'!BF179)</f>
        <v>0</v>
      </c>
      <c r="BG180" s="71">
        <f>LN('R11'!BG180/'R11'!BG179)</f>
        <v>0</v>
      </c>
      <c r="BH180" s="71">
        <f>LN('R11'!BH180/'R11'!BH179)</f>
        <v>0</v>
      </c>
      <c r="BI180" s="71">
        <f>LN('R11'!BI180/'R11'!BI179)</f>
        <v>0</v>
      </c>
      <c r="BJ180" s="71">
        <f>LN('R11'!BJ180/'R11'!BJ179)</f>
        <v>0</v>
      </c>
      <c r="BK180" s="71">
        <f>LN('R11'!BK180/'R11'!BK179)</f>
        <v>0</v>
      </c>
    </row>
    <row r="181" spans="1:63">
      <c r="A181" s="134">
        <v>36787</v>
      </c>
      <c r="B181" s="132"/>
      <c r="C181" s="135">
        <v>34973</v>
      </c>
      <c r="D181" s="71">
        <f>LN('R11'!D181/'R11'!D180)</f>
        <v>-3.7387532071620329E-2</v>
      </c>
      <c r="E181" s="71">
        <f>LN('R11'!E181/'R11'!E180)</f>
        <v>-3.1298930089277044E-3</v>
      </c>
      <c r="F181" s="71">
        <f>LN('R11'!F181/'R11'!F180)</f>
        <v>-6.38979809877101E-3</v>
      </c>
      <c r="G181" s="71">
        <f>LN('R11'!G181/'R11'!G180)</f>
        <v>1.3793322132335769E-2</v>
      </c>
      <c r="H181" s="71">
        <f>LN('R11'!H181/'R11'!H180)</f>
        <v>1.5037877364540502E-2</v>
      </c>
      <c r="I181" s="71">
        <f>LN('R11'!I181/'R11'!I180)</f>
        <v>1.4981553615616894E-2</v>
      </c>
      <c r="J181" s="71">
        <f>LN('R11'!J181/'R11'!J180)</f>
        <v>0</v>
      </c>
      <c r="K181" s="71">
        <f>LN('R11'!K181/'R11'!K180)</f>
        <v>0</v>
      </c>
      <c r="L181" s="71">
        <f>LN('R11'!L181/'R11'!L180)</f>
        <v>0</v>
      </c>
      <c r="M181" s="71">
        <f>LN('R11'!M181/'R11'!M180)</f>
        <v>1.6194685919980606E-2</v>
      </c>
      <c r="N181" s="71">
        <f>LN('R11'!N181/'R11'!N180)</f>
        <v>1.5037877364540502E-2</v>
      </c>
      <c r="O181" s="71">
        <f>LN('R11'!O181/'R11'!O180)</f>
        <v>1.7021687569430524E-2</v>
      </c>
      <c r="P181" s="71">
        <f>LN('R11'!P181/'R11'!P180)</f>
        <v>0</v>
      </c>
      <c r="Q181" s="71">
        <f>LN('R11'!Q181/'R11'!Q180)</f>
        <v>0</v>
      </c>
      <c r="R181" s="71">
        <f>LN('R11'!R181/'R11'!R180)</f>
        <v>1.0050335853501506E-2</v>
      </c>
      <c r="S181" s="71">
        <f>LN('R11'!S181/'R11'!S180)</f>
        <v>0</v>
      </c>
      <c r="T181" s="71">
        <f>LN('R11'!T181/'R11'!T180)</f>
        <v>0</v>
      </c>
      <c r="U181" s="71">
        <f>LN('R11'!U181/'R11'!U180)</f>
        <v>0</v>
      </c>
      <c r="V181" s="71">
        <f>LN('R11'!V181/'R11'!V180)</f>
        <v>0</v>
      </c>
      <c r="W181" s="71">
        <f>LN('R11'!W181/'R11'!W180)</f>
        <v>0</v>
      </c>
      <c r="X181" s="71">
        <f>LN('R11'!X181/'R11'!X180)</f>
        <v>0</v>
      </c>
      <c r="Y181" s="71">
        <f>LN('R11'!Y181/'R11'!Y180)</f>
        <v>0</v>
      </c>
      <c r="Z181" s="71">
        <f>LN('R11'!Z181/'R11'!Z180)</f>
        <v>0</v>
      </c>
      <c r="AA181" s="71">
        <f>LN('R11'!AA181/'R11'!AA180)</f>
        <v>0</v>
      </c>
      <c r="AB181" s="71">
        <f>LN('R11'!AB181/'R11'!AB180)</f>
        <v>0</v>
      </c>
      <c r="AC181" s="71">
        <f>LN('R11'!AC181/'R11'!AC180)</f>
        <v>0</v>
      </c>
      <c r="AD181" s="71">
        <f>LN('R11'!AD181/'R11'!AD180)</f>
        <v>0</v>
      </c>
      <c r="AE181" s="71">
        <f>LN('R11'!AE181/'R11'!AE180)</f>
        <v>0</v>
      </c>
      <c r="AF181" s="71">
        <f>LN('R11'!AF181/'R11'!AF180)</f>
        <v>0</v>
      </c>
      <c r="AG181" s="71">
        <f>LN('R11'!AG181/'R11'!AG180)</f>
        <v>0</v>
      </c>
      <c r="AH181" s="71">
        <f>LN('R11'!AH181/'R11'!AH180)</f>
        <v>0</v>
      </c>
      <c r="AI181" s="71">
        <f>LN('R11'!AI181/'R11'!AI180)</f>
        <v>0</v>
      </c>
      <c r="AJ181" s="71">
        <f>LN('R11'!AJ181/'R11'!AJ180)</f>
        <v>0</v>
      </c>
      <c r="AK181" s="71">
        <f>LN('R11'!AK181/'R11'!AK180)</f>
        <v>0</v>
      </c>
      <c r="AL181" s="71">
        <f>LN('R11'!AL181/'R11'!AL180)</f>
        <v>0</v>
      </c>
      <c r="AM181" s="71">
        <f>LN('R11'!AM181/'R11'!AM180)</f>
        <v>0</v>
      </c>
      <c r="AN181" s="71">
        <f>LN('R11'!AN181/'R11'!AN180)</f>
        <v>0</v>
      </c>
      <c r="AO181" s="71">
        <f>LN('R11'!AO181/'R11'!AO180)</f>
        <v>0</v>
      </c>
      <c r="AP181" s="71">
        <f>LN('R11'!AP181/'R11'!AP180)</f>
        <v>0</v>
      </c>
      <c r="AQ181" s="71">
        <f>LN('R11'!AQ181/'R11'!AQ180)</f>
        <v>0</v>
      </c>
      <c r="AR181" s="71">
        <f>LN('R11'!AR181/'R11'!AR180)</f>
        <v>0</v>
      </c>
      <c r="AS181" s="71">
        <f>LN('R11'!AS181/'R11'!AS180)</f>
        <v>0</v>
      </c>
      <c r="AT181" s="71">
        <f>LN('R11'!AT181/'R11'!AT180)</f>
        <v>0</v>
      </c>
      <c r="AU181" s="71">
        <f>LN('R11'!AU181/'R11'!AU180)</f>
        <v>0</v>
      </c>
      <c r="AV181" s="71">
        <f>LN('R11'!AV181/'R11'!AV180)</f>
        <v>0</v>
      </c>
      <c r="AW181" s="71">
        <f>LN('R11'!AW181/'R11'!AW180)</f>
        <v>0</v>
      </c>
      <c r="AX181" s="71">
        <f>LN('R11'!AX181/'R11'!AX180)</f>
        <v>0</v>
      </c>
      <c r="AY181" s="71">
        <f>LN('R11'!AY181/'R11'!AY180)</f>
        <v>0</v>
      </c>
      <c r="AZ181" s="71">
        <f>LN('R11'!AZ181/'R11'!AZ180)</f>
        <v>0</v>
      </c>
      <c r="BA181" s="71">
        <f>LN('R11'!BA181/'R11'!BA180)</f>
        <v>0</v>
      </c>
      <c r="BB181" s="71">
        <f>LN('R11'!BB181/'R11'!BB180)</f>
        <v>0</v>
      </c>
      <c r="BC181" s="71">
        <f>LN('R11'!BC181/'R11'!BC180)</f>
        <v>0</v>
      </c>
      <c r="BD181" s="71">
        <f>LN('R11'!BD181/'R11'!BD180)</f>
        <v>0</v>
      </c>
      <c r="BE181" s="71">
        <f>LN('R11'!BE181/'R11'!BE180)</f>
        <v>0</v>
      </c>
      <c r="BF181" s="71">
        <f>LN('R11'!BF181/'R11'!BF180)</f>
        <v>0</v>
      </c>
      <c r="BG181" s="71">
        <f>LN('R11'!BG181/'R11'!BG180)</f>
        <v>0</v>
      </c>
      <c r="BH181" s="71">
        <f>LN('R11'!BH181/'R11'!BH180)</f>
        <v>0</v>
      </c>
      <c r="BI181" s="71">
        <f>LN('R11'!BI181/'R11'!BI180)</f>
        <v>0</v>
      </c>
      <c r="BJ181" s="71">
        <f>LN('R11'!BJ181/'R11'!BJ180)</f>
        <v>0</v>
      </c>
      <c r="BK181" s="71">
        <f>LN('R11'!BK181/'R11'!BK180)</f>
        <v>0</v>
      </c>
    </row>
    <row r="182" spans="1:63">
      <c r="A182" s="134">
        <v>36788</v>
      </c>
      <c r="B182" s="132"/>
      <c r="C182" s="135">
        <v>34973</v>
      </c>
      <c r="D182" s="71">
        <f>LN('R11'!D182/'R11'!D181)</f>
        <v>-3.8839833316263894E-2</v>
      </c>
      <c r="E182" s="71">
        <f>LN('R11'!E182/'R11'!E181)</f>
        <v>-3.5091319811270061E-2</v>
      </c>
      <c r="F182" s="71">
        <f>LN('R11'!F182/'R11'!F181)</f>
        <v>-2.5975486403260677E-2</v>
      </c>
      <c r="G182" s="71">
        <f>LN('R11'!G182/'R11'!G181)</f>
        <v>6.8259650703998906E-3</v>
      </c>
      <c r="H182" s="71">
        <f>LN('R11'!H182/'R11'!H181)</f>
        <v>-7.4906717291576257E-3</v>
      </c>
      <c r="I182" s="71">
        <f>LN('R11'!I182/'R11'!I181)</f>
        <v>-7.4627212015896003E-3</v>
      </c>
      <c r="J182" s="71">
        <f>LN('R11'!J182/'R11'!J181)</f>
        <v>0</v>
      </c>
      <c r="K182" s="71">
        <f>LN('R11'!K182/'R11'!K181)</f>
        <v>0</v>
      </c>
      <c r="L182" s="71">
        <f>LN('R11'!L182/'R11'!L181)</f>
        <v>0</v>
      </c>
      <c r="M182" s="71">
        <f>LN('R11'!M182/'R11'!M181)</f>
        <v>-3.2655962974052571E-2</v>
      </c>
      <c r="N182" s="71">
        <f>LN('R11'!N182/'R11'!N181)</f>
        <v>-3.0305349495328922E-2</v>
      </c>
      <c r="O182" s="71">
        <f>LN('R11'!O182/'R11'!O181)</f>
        <v>-3.4338137580891569E-2</v>
      </c>
      <c r="P182" s="71">
        <f>LN('R11'!P182/'R11'!P181)</f>
        <v>1.3605652055778678E-2</v>
      </c>
      <c r="Q182" s="71">
        <f>LN('R11'!Q182/'R11'!Q181)</f>
        <v>1.8868484304382736E-2</v>
      </c>
      <c r="R182" s="71">
        <f>LN('R11'!R182/'R11'!R181)</f>
        <v>1.980262729617973E-2</v>
      </c>
      <c r="S182" s="71">
        <f>LN('R11'!S182/'R11'!S181)</f>
        <v>0</v>
      </c>
      <c r="T182" s="71">
        <f>LN('R11'!T182/'R11'!T181)</f>
        <v>0</v>
      </c>
      <c r="U182" s="71">
        <f>LN('R11'!U182/'R11'!U181)</f>
        <v>0</v>
      </c>
      <c r="V182" s="71">
        <f>LN('R11'!V182/'R11'!V181)</f>
        <v>0</v>
      </c>
      <c r="W182" s="71">
        <f>LN('R11'!W182/'R11'!W181)</f>
        <v>0</v>
      </c>
      <c r="X182" s="71">
        <f>LN('R11'!X182/'R11'!X181)</f>
        <v>0</v>
      </c>
      <c r="Y182" s="71">
        <f>LN('R11'!Y182/'R11'!Y181)</f>
        <v>0</v>
      </c>
      <c r="Z182" s="71">
        <f>LN('R11'!Z182/'R11'!Z181)</f>
        <v>0</v>
      </c>
      <c r="AA182" s="71">
        <f>LN('R11'!AA182/'R11'!AA181)</f>
        <v>0</v>
      </c>
      <c r="AB182" s="71">
        <f>LN('R11'!AB182/'R11'!AB181)</f>
        <v>0</v>
      </c>
      <c r="AC182" s="71">
        <f>LN('R11'!AC182/'R11'!AC181)</f>
        <v>0</v>
      </c>
      <c r="AD182" s="71">
        <f>LN('R11'!AD182/'R11'!AD181)</f>
        <v>0</v>
      </c>
      <c r="AE182" s="71">
        <f>LN('R11'!AE182/'R11'!AE181)</f>
        <v>0</v>
      </c>
      <c r="AF182" s="71">
        <f>LN('R11'!AF182/'R11'!AF181)</f>
        <v>0</v>
      </c>
      <c r="AG182" s="71">
        <f>LN('R11'!AG182/'R11'!AG181)</f>
        <v>0</v>
      </c>
      <c r="AH182" s="71">
        <f>LN('R11'!AH182/'R11'!AH181)</f>
        <v>0</v>
      </c>
      <c r="AI182" s="71">
        <f>LN('R11'!AI182/'R11'!AI181)</f>
        <v>0</v>
      </c>
      <c r="AJ182" s="71">
        <f>LN('R11'!AJ182/'R11'!AJ181)</f>
        <v>0</v>
      </c>
      <c r="AK182" s="71">
        <f>LN('R11'!AK182/'R11'!AK181)</f>
        <v>0</v>
      </c>
      <c r="AL182" s="71">
        <f>LN('R11'!AL182/'R11'!AL181)</f>
        <v>0</v>
      </c>
      <c r="AM182" s="71">
        <f>LN('R11'!AM182/'R11'!AM181)</f>
        <v>0</v>
      </c>
      <c r="AN182" s="71">
        <f>LN('R11'!AN182/'R11'!AN181)</f>
        <v>0</v>
      </c>
      <c r="AO182" s="71">
        <f>LN('R11'!AO182/'R11'!AO181)</f>
        <v>0</v>
      </c>
      <c r="AP182" s="71">
        <f>LN('R11'!AP182/'R11'!AP181)</f>
        <v>0</v>
      </c>
      <c r="AQ182" s="71">
        <f>LN('R11'!AQ182/'R11'!AQ181)</f>
        <v>0</v>
      </c>
      <c r="AR182" s="71">
        <f>LN('R11'!AR182/'R11'!AR181)</f>
        <v>0</v>
      </c>
      <c r="AS182" s="71">
        <f>LN('R11'!AS182/'R11'!AS181)</f>
        <v>0</v>
      </c>
      <c r="AT182" s="71">
        <f>LN('R11'!AT182/'R11'!AT181)</f>
        <v>0</v>
      </c>
      <c r="AU182" s="71">
        <f>LN('R11'!AU182/'R11'!AU181)</f>
        <v>0</v>
      </c>
      <c r="AV182" s="71">
        <f>LN('R11'!AV182/'R11'!AV181)</f>
        <v>0</v>
      </c>
      <c r="AW182" s="71">
        <f>LN('R11'!AW182/'R11'!AW181)</f>
        <v>0</v>
      </c>
      <c r="AX182" s="71">
        <f>LN('R11'!AX182/'R11'!AX181)</f>
        <v>0</v>
      </c>
      <c r="AY182" s="71">
        <f>LN('R11'!AY182/'R11'!AY181)</f>
        <v>0</v>
      </c>
      <c r="AZ182" s="71">
        <f>LN('R11'!AZ182/'R11'!AZ181)</f>
        <v>0</v>
      </c>
      <c r="BA182" s="71">
        <f>LN('R11'!BA182/'R11'!BA181)</f>
        <v>0</v>
      </c>
      <c r="BB182" s="71">
        <f>LN('R11'!BB182/'R11'!BB181)</f>
        <v>0</v>
      </c>
      <c r="BC182" s="71">
        <f>LN('R11'!BC182/'R11'!BC181)</f>
        <v>0</v>
      </c>
      <c r="BD182" s="71">
        <f>LN('R11'!BD182/'R11'!BD181)</f>
        <v>0</v>
      </c>
      <c r="BE182" s="71">
        <f>LN('R11'!BE182/'R11'!BE181)</f>
        <v>0</v>
      </c>
      <c r="BF182" s="71">
        <f>LN('R11'!BF182/'R11'!BF181)</f>
        <v>0</v>
      </c>
      <c r="BG182" s="71">
        <f>LN('R11'!BG182/'R11'!BG181)</f>
        <v>0</v>
      </c>
      <c r="BH182" s="71">
        <f>LN('R11'!BH182/'R11'!BH181)</f>
        <v>0</v>
      </c>
      <c r="BI182" s="71">
        <f>LN('R11'!BI182/'R11'!BI181)</f>
        <v>0</v>
      </c>
      <c r="BJ182" s="71">
        <f>LN('R11'!BJ182/'R11'!BJ181)</f>
        <v>0</v>
      </c>
      <c r="BK182" s="71">
        <f>LN('R11'!BK182/'R11'!BK181)</f>
        <v>0</v>
      </c>
    </row>
    <row r="183" spans="1:63">
      <c r="A183" s="134">
        <v>36789</v>
      </c>
      <c r="B183" s="132"/>
      <c r="C183" s="135">
        <v>34973</v>
      </c>
      <c r="D183" s="71">
        <f>LN('R11'!D183/'R11'!D182)</f>
        <v>-9.3331939792219112E-2</v>
      </c>
      <c r="E183" s="71">
        <f>LN('R11'!E183/'R11'!E182)</f>
        <v>-6.7139302837628562E-2</v>
      </c>
      <c r="F183" s="71">
        <f>LN('R11'!F183/'R11'!F182)</f>
        <v>-8.2238098236972118E-2</v>
      </c>
      <c r="G183" s="71">
        <f>LN('R11'!G183/'R11'!G182)</f>
        <v>-5.595865364804449E-2</v>
      </c>
      <c r="H183" s="71">
        <f>LN('R11'!H183/'R11'!H182)</f>
        <v>-4.6162041763162492E-2</v>
      </c>
      <c r="I183" s="71">
        <f>LN('R11'!I183/'R11'!I182)</f>
        <v>-4.9914391381712955E-2</v>
      </c>
      <c r="J183" s="71">
        <f>LN('R11'!J183/'R11'!J182)</f>
        <v>-1.6529301951210582E-2</v>
      </c>
      <c r="K183" s="71">
        <f>LN('R11'!K183/'R11'!K182)</f>
        <v>-1.6529301951210582E-2</v>
      </c>
      <c r="L183" s="71">
        <f>LN('R11'!L183/'R11'!L182)</f>
        <v>-4.6520015634892817E-2</v>
      </c>
      <c r="M183" s="71">
        <f>LN('R11'!M183/'R11'!M182)</f>
        <v>-1.6736792355523864E-2</v>
      </c>
      <c r="N183" s="71">
        <f>LN('R11'!N183/'R11'!N182)</f>
        <v>-1.5504186535965199E-2</v>
      </c>
      <c r="O183" s="71">
        <f>LN('R11'!O183/'R11'!O182)</f>
        <v>-1.7621601349819559E-2</v>
      </c>
      <c r="P183" s="71">
        <f>LN('R11'!P183/'R11'!P182)</f>
        <v>-2.7398974188114388E-2</v>
      </c>
      <c r="Q183" s="71">
        <f>LN('R11'!Q183/'R11'!Q182)</f>
        <v>-3.8099846232270404E-2</v>
      </c>
      <c r="R183" s="71">
        <f>LN('R11'!R183/'R11'!R182)</f>
        <v>-4.000533461369913E-2</v>
      </c>
      <c r="S183" s="71">
        <f>LN('R11'!S183/'R11'!S182)</f>
        <v>-0.12588024588900282</v>
      </c>
      <c r="T183" s="71">
        <f>LN('R11'!T183/'R11'!T182)</f>
        <v>-0.14035735769492247</v>
      </c>
      <c r="U183" s="71">
        <f>LN('R11'!U183/'R11'!U182)</f>
        <v>-0.11477551459242818</v>
      </c>
      <c r="V183" s="71">
        <f>LN('R11'!V183/'R11'!V182)</f>
        <v>0</v>
      </c>
      <c r="W183" s="71">
        <f>LN('R11'!W183/'R11'!W182)</f>
        <v>0</v>
      </c>
      <c r="X183" s="71">
        <f>LN('R11'!X183/'R11'!X182)</f>
        <v>0</v>
      </c>
      <c r="Y183" s="71">
        <f>LN('R11'!Y183/'R11'!Y182)</f>
        <v>0</v>
      </c>
      <c r="Z183" s="71">
        <f>LN('R11'!Z183/'R11'!Z182)</f>
        <v>0</v>
      </c>
      <c r="AA183" s="71">
        <f>LN('R11'!AA183/'R11'!AA182)</f>
        <v>0</v>
      </c>
      <c r="AB183" s="71">
        <f>LN('R11'!AB183/'R11'!AB182)</f>
        <v>0</v>
      </c>
      <c r="AC183" s="71">
        <f>LN('R11'!AC183/'R11'!AC182)</f>
        <v>0</v>
      </c>
      <c r="AD183" s="71">
        <f>LN('R11'!AD183/'R11'!AD182)</f>
        <v>0</v>
      </c>
      <c r="AE183" s="71">
        <f>LN('R11'!AE183/'R11'!AE182)</f>
        <v>0</v>
      </c>
      <c r="AF183" s="71">
        <f>LN('R11'!AF183/'R11'!AF182)</f>
        <v>0</v>
      </c>
      <c r="AG183" s="71">
        <f>LN('R11'!AG183/'R11'!AG182)</f>
        <v>0</v>
      </c>
      <c r="AH183" s="71">
        <f>LN('R11'!AH183/'R11'!AH182)</f>
        <v>0</v>
      </c>
      <c r="AI183" s="71">
        <f>LN('R11'!AI183/'R11'!AI182)</f>
        <v>0</v>
      </c>
      <c r="AJ183" s="71">
        <f>LN('R11'!AJ183/'R11'!AJ182)</f>
        <v>0</v>
      </c>
      <c r="AK183" s="71">
        <f>LN('R11'!AK183/'R11'!AK182)</f>
        <v>0</v>
      </c>
      <c r="AL183" s="71">
        <f>LN('R11'!AL183/'R11'!AL182)</f>
        <v>0</v>
      </c>
      <c r="AM183" s="71">
        <f>LN('R11'!AM183/'R11'!AM182)</f>
        <v>0</v>
      </c>
      <c r="AN183" s="71">
        <f>LN('R11'!AN183/'R11'!AN182)</f>
        <v>0</v>
      </c>
      <c r="AO183" s="71">
        <f>LN('R11'!AO183/'R11'!AO182)</f>
        <v>0</v>
      </c>
      <c r="AP183" s="71">
        <f>LN('R11'!AP183/'R11'!AP182)</f>
        <v>0</v>
      </c>
      <c r="AQ183" s="71">
        <f>LN('R11'!AQ183/'R11'!AQ182)</f>
        <v>0</v>
      </c>
      <c r="AR183" s="71">
        <f>LN('R11'!AR183/'R11'!AR182)</f>
        <v>0</v>
      </c>
      <c r="AS183" s="71">
        <f>LN('R11'!AS183/'R11'!AS182)</f>
        <v>0</v>
      </c>
      <c r="AT183" s="71">
        <f>LN('R11'!AT183/'R11'!AT182)</f>
        <v>0</v>
      </c>
      <c r="AU183" s="71">
        <f>LN('R11'!AU183/'R11'!AU182)</f>
        <v>0</v>
      </c>
      <c r="AV183" s="71">
        <f>LN('R11'!AV183/'R11'!AV182)</f>
        <v>0</v>
      </c>
      <c r="AW183" s="71">
        <f>LN('R11'!AW183/'R11'!AW182)</f>
        <v>0</v>
      </c>
      <c r="AX183" s="71">
        <f>LN('R11'!AX183/'R11'!AX182)</f>
        <v>0</v>
      </c>
      <c r="AY183" s="71">
        <f>LN('R11'!AY183/'R11'!AY182)</f>
        <v>0</v>
      </c>
      <c r="AZ183" s="71">
        <f>LN('R11'!AZ183/'R11'!AZ182)</f>
        <v>0</v>
      </c>
      <c r="BA183" s="71">
        <f>LN('R11'!BA183/'R11'!BA182)</f>
        <v>0</v>
      </c>
      <c r="BB183" s="71">
        <f>LN('R11'!BB183/'R11'!BB182)</f>
        <v>0</v>
      </c>
      <c r="BC183" s="71">
        <f>LN('R11'!BC183/'R11'!BC182)</f>
        <v>0</v>
      </c>
      <c r="BD183" s="71">
        <f>LN('R11'!BD183/'R11'!BD182)</f>
        <v>0</v>
      </c>
      <c r="BE183" s="71">
        <f>LN('R11'!BE183/'R11'!BE182)</f>
        <v>0</v>
      </c>
      <c r="BF183" s="71">
        <f>LN('R11'!BF183/'R11'!BF182)</f>
        <v>0</v>
      </c>
      <c r="BG183" s="71">
        <f>LN('R11'!BG183/'R11'!BG182)</f>
        <v>0</v>
      </c>
      <c r="BH183" s="71">
        <f>LN('R11'!BH183/'R11'!BH182)</f>
        <v>0</v>
      </c>
      <c r="BI183" s="71">
        <f>LN('R11'!BI183/'R11'!BI182)</f>
        <v>0</v>
      </c>
      <c r="BJ183" s="71">
        <f>LN('R11'!BJ183/'R11'!BJ182)</f>
        <v>0</v>
      </c>
      <c r="BK183" s="71">
        <f>LN('R11'!BK183/'R11'!BK182)</f>
        <v>0</v>
      </c>
    </row>
    <row r="184" spans="1:63">
      <c r="A184" s="134">
        <v>36790</v>
      </c>
      <c r="B184" s="132"/>
      <c r="C184" s="135">
        <v>34973</v>
      </c>
      <c r="D184" s="71">
        <f>LN('R11'!D184/'R11'!D183)</f>
        <v>-2.197890671877523E-2</v>
      </c>
      <c r="E184" s="71">
        <f>LN('R11'!E184/'R11'!E183)</f>
        <v>0</v>
      </c>
      <c r="F184" s="71">
        <f>LN('R11'!F184/'R11'!F183)</f>
        <v>1.4184634991956381E-2</v>
      </c>
      <c r="G184" s="71">
        <f>LN('R11'!G184/'R11'!G183)</f>
        <v>-2.9199154692262353E-2</v>
      </c>
      <c r="H184" s="71">
        <f>LN('R11'!H184/'R11'!H183)</f>
        <v>-3.2002731086173831E-2</v>
      </c>
      <c r="I184" s="71">
        <f>LN('R11'!I184/'R11'!I183)</f>
        <v>-3.2002731086173831E-2</v>
      </c>
      <c r="J184" s="71">
        <f>LN('R11'!J184/'R11'!J183)</f>
        <v>-1.6807118316381289E-2</v>
      </c>
      <c r="K184" s="71">
        <f>LN('R11'!K184/'R11'!K183)</f>
        <v>-1.6807118316381289E-2</v>
      </c>
      <c r="L184" s="71">
        <f>LN('R11'!L184/'R11'!L183)</f>
        <v>1.1834457647002798E-2</v>
      </c>
      <c r="M184" s="71">
        <f>LN('R11'!M184/'R11'!M183)</f>
        <v>0</v>
      </c>
      <c r="N184" s="71">
        <f>LN('R11'!N184/'R11'!N183)</f>
        <v>0</v>
      </c>
      <c r="O184" s="71">
        <f>LN('R11'!O184/'R11'!O183)</f>
        <v>0</v>
      </c>
      <c r="P184" s="71">
        <f>LN('R11'!P184/'R11'!P183)</f>
        <v>-1.3986241974739839E-2</v>
      </c>
      <c r="Q184" s="71">
        <f>LN('R11'!Q184/'R11'!Q183)</f>
        <v>0</v>
      </c>
      <c r="R184" s="71">
        <f>LN('R11'!R184/'R11'!R183)</f>
        <v>0</v>
      </c>
      <c r="S184" s="71">
        <f>LN('R11'!S184/'R11'!S183)</f>
        <v>0</v>
      </c>
      <c r="T184" s="71">
        <f>LN('R11'!T184/'R11'!T183)</f>
        <v>0</v>
      </c>
      <c r="U184" s="71">
        <f>LN('R11'!U184/'R11'!U183)</f>
        <v>0</v>
      </c>
      <c r="V184" s="71">
        <f>LN('R11'!V184/'R11'!V183)</f>
        <v>0</v>
      </c>
      <c r="W184" s="71">
        <f>LN('R11'!W184/'R11'!W183)</f>
        <v>0</v>
      </c>
      <c r="X184" s="71">
        <f>LN('R11'!X184/'R11'!X183)</f>
        <v>0</v>
      </c>
      <c r="Y184" s="71">
        <f>LN('R11'!Y184/'R11'!Y183)</f>
        <v>0</v>
      </c>
      <c r="Z184" s="71">
        <f>LN('R11'!Z184/'R11'!Z183)</f>
        <v>0</v>
      </c>
      <c r="AA184" s="71">
        <f>LN('R11'!AA184/'R11'!AA183)</f>
        <v>0</v>
      </c>
      <c r="AB184" s="71">
        <f>LN('R11'!AB184/'R11'!AB183)</f>
        <v>0</v>
      </c>
      <c r="AC184" s="71">
        <f>LN('R11'!AC184/'R11'!AC183)</f>
        <v>0</v>
      </c>
      <c r="AD184" s="71">
        <f>LN('R11'!AD184/'R11'!AD183)</f>
        <v>0</v>
      </c>
      <c r="AE184" s="71">
        <f>LN('R11'!AE184/'R11'!AE183)</f>
        <v>0</v>
      </c>
      <c r="AF184" s="71">
        <f>LN('R11'!AF184/'R11'!AF183)</f>
        <v>0</v>
      </c>
      <c r="AG184" s="71">
        <f>LN('R11'!AG184/'R11'!AG183)</f>
        <v>0</v>
      </c>
      <c r="AH184" s="71">
        <f>LN('R11'!AH184/'R11'!AH183)</f>
        <v>0</v>
      </c>
      <c r="AI184" s="71">
        <f>LN('R11'!AI184/'R11'!AI183)</f>
        <v>0</v>
      </c>
      <c r="AJ184" s="71">
        <f>LN('R11'!AJ184/'R11'!AJ183)</f>
        <v>0</v>
      </c>
      <c r="AK184" s="71">
        <f>LN('R11'!AK184/'R11'!AK183)</f>
        <v>0</v>
      </c>
      <c r="AL184" s="71">
        <f>LN('R11'!AL184/'R11'!AL183)</f>
        <v>0</v>
      </c>
      <c r="AM184" s="71">
        <f>LN('R11'!AM184/'R11'!AM183)</f>
        <v>0</v>
      </c>
      <c r="AN184" s="71">
        <f>LN('R11'!AN184/'R11'!AN183)</f>
        <v>0</v>
      </c>
      <c r="AO184" s="71">
        <f>LN('R11'!AO184/'R11'!AO183)</f>
        <v>0</v>
      </c>
      <c r="AP184" s="71">
        <f>LN('R11'!AP184/'R11'!AP183)</f>
        <v>0</v>
      </c>
      <c r="AQ184" s="71">
        <f>LN('R11'!AQ184/'R11'!AQ183)</f>
        <v>0</v>
      </c>
      <c r="AR184" s="71">
        <f>LN('R11'!AR184/'R11'!AR183)</f>
        <v>0</v>
      </c>
      <c r="AS184" s="71">
        <f>LN('R11'!AS184/'R11'!AS183)</f>
        <v>0</v>
      </c>
      <c r="AT184" s="71">
        <f>LN('R11'!AT184/'R11'!AT183)</f>
        <v>0</v>
      </c>
      <c r="AU184" s="71">
        <f>LN('R11'!AU184/'R11'!AU183)</f>
        <v>0</v>
      </c>
      <c r="AV184" s="71">
        <f>LN('R11'!AV184/'R11'!AV183)</f>
        <v>0</v>
      </c>
      <c r="AW184" s="71">
        <f>LN('R11'!AW184/'R11'!AW183)</f>
        <v>0</v>
      </c>
      <c r="AX184" s="71">
        <f>LN('R11'!AX184/'R11'!AX183)</f>
        <v>0</v>
      </c>
      <c r="AY184" s="71">
        <f>LN('R11'!AY184/'R11'!AY183)</f>
        <v>0</v>
      </c>
      <c r="AZ184" s="71">
        <f>LN('R11'!AZ184/'R11'!AZ183)</f>
        <v>0</v>
      </c>
      <c r="BA184" s="71">
        <f>LN('R11'!BA184/'R11'!BA183)</f>
        <v>0</v>
      </c>
      <c r="BB184" s="71">
        <f>LN('R11'!BB184/'R11'!BB183)</f>
        <v>0</v>
      </c>
      <c r="BC184" s="71">
        <f>LN('R11'!BC184/'R11'!BC183)</f>
        <v>0</v>
      </c>
      <c r="BD184" s="71">
        <f>LN('R11'!BD184/'R11'!BD183)</f>
        <v>0</v>
      </c>
      <c r="BE184" s="71">
        <f>LN('R11'!BE184/'R11'!BE183)</f>
        <v>0</v>
      </c>
      <c r="BF184" s="71">
        <f>LN('R11'!BF184/'R11'!BF183)</f>
        <v>0</v>
      </c>
      <c r="BG184" s="71">
        <f>LN('R11'!BG184/'R11'!BG183)</f>
        <v>0</v>
      </c>
      <c r="BH184" s="71">
        <f>LN('R11'!BH184/'R11'!BH183)</f>
        <v>0</v>
      </c>
      <c r="BI184" s="71">
        <f>LN('R11'!BI184/'R11'!BI183)</f>
        <v>0</v>
      </c>
      <c r="BJ184" s="71">
        <f>LN('R11'!BJ184/'R11'!BJ183)</f>
        <v>0</v>
      </c>
      <c r="BK184" s="71">
        <f>LN('R11'!BK184/'R11'!BK183)</f>
        <v>0</v>
      </c>
    </row>
    <row r="185" spans="1:63">
      <c r="A185" s="134">
        <v>36791</v>
      </c>
      <c r="B185" s="132"/>
      <c r="C185" s="135">
        <v>34973</v>
      </c>
      <c r="D185" s="71">
        <f>LN('R11'!D185/'R11'!D184)</f>
        <v>0.10536051565782635</v>
      </c>
      <c r="E185" s="71">
        <f>LN('R11'!E185/'R11'!E184)</f>
        <v>0.11159106540846239</v>
      </c>
      <c r="F185" s="71">
        <f>LN('R11'!F185/'R11'!F184)</f>
        <v>9.4028949648276391E-2</v>
      </c>
      <c r="G185" s="71">
        <f>LN('R11'!G185/'R11'!G184)</f>
        <v>0.10536051565782635</v>
      </c>
      <c r="H185" s="71">
        <f>LN('R11'!H185/'R11'!H184)</f>
        <v>8.5655444578493806E-2</v>
      </c>
      <c r="I185" s="71">
        <f>LN('R11'!I185/'R11'!I184)</f>
        <v>8.5655444578493806E-2</v>
      </c>
      <c r="J185" s="71">
        <f>LN('R11'!J185/'R11'!J184)</f>
        <v>0</v>
      </c>
      <c r="K185" s="71">
        <f>LN('R11'!K185/'R11'!K184)</f>
        <v>0</v>
      </c>
      <c r="L185" s="71">
        <f>LN('R11'!L185/'R11'!L184)</f>
        <v>0</v>
      </c>
      <c r="M185" s="71">
        <f>LN('R11'!M185/'R11'!M184)</f>
        <v>3.3198069409595833E-2</v>
      </c>
      <c r="N185" s="71">
        <f>LN('R11'!N185/'R11'!N184)</f>
        <v>3.0771658666753687E-2</v>
      </c>
      <c r="O185" s="71">
        <f>LN('R11'!O185/'R11'!O184)</f>
        <v>3.4938051361280441E-2</v>
      </c>
      <c r="P185" s="71">
        <f>LN('R11'!P185/'R11'!P184)</f>
        <v>1.398624197473987E-2</v>
      </c>
      <c r="Q185" s="71">
        <f>LN('R11'!Q185/'R11'!Q184)</f>
        <v>4.7402238894583899E-2</v>
      </c>
      <c r="R185" s="71">
        <f>LN('R11'!R185/'R11'!R184)</f>
        <v>5.9423420470800806E-2</v>
      </c>
      <c r="S185" s="71">
        <f>LN('R11'!S185/'R11'!S184)</f>
        <v>0.11506932978478729</v>
      </c>
      <c r="T185" s="71">
        <f>LN('R11'!T185/'R11'!T184)</f>
        <v>5.3345980705292714E-2</v>
      </c>
      <c r="U185" s="71">
        <f>LN('R11'!U185/'R11'!U184)</f>
        <v>5.2643733485421881E-2</v>
      </c>
      <c r="V185" s="71">
        <f>LN('R11'!V185/'R11'!V184)</f>
        <v>0</v>
      </c>
      <c r="W185" s="71">
        <f>LN('R11'!W185/'R11'!W184)</f>
        <v>0</v>
      </c>
      <c r="X185" s="71">
        <f>LN('R11'!X185/'R11'!X184)</f>
        <v>0</v>
      </c>
      <c r="Y185" s="71">
        <f>LN('R11'!Y185/'R11'!Y184)</f>
        <v>0</v>
      </c>
      <c r="Z185" s="71">
        <f>LN('R11'!Z185/'R11'!Z184)</f>
        <v>0</v>
      </c>
      <c r="AA185" s="71">
        <f>LN('R11'!AA185/'R11'!AA184)</f>
        <v>0</v>
      </c>
      <c r="AB185" s="71">
        <f>LN('R11'!AB185/'R11'!AB184)</f>
        <v>0</v>
      </c>
      <c r="AC185" s="71">
        <f>LN('R11'!AC185/'R11'!AC184)</f>
        <v>0</v>
      </c>
      <c r="AD185" s="71">
        <f>LN('R11'!AD185/'R11'!AD184)</f>
        <v>0</v>
      </c>
      <c r="AE185" s="71">
        <f>LN('R11'!AE185/'R11'!AE184)</f>
        <v>0</v>
      </c>
      <c r="AF185" s="71">
        <f>LN('R11'!AF185/'R11'!AF184)</f>
        <v>0</v>
      </c>
      <c r="AG185" s="71">
        <f>LN('R11'!AG185/'R11'!AG184)</f>
        <v>0</v>
      </c>
      <c r="AH185" s="71">
        <f>LN('R11'!AH185/'R11'!AH184)</f>
        <v>0</v>
      </c>
      <c r="AI185" s="71">
        <f>LN('R11'!AI185/'R11'!AI184)</f>
        <v>0</v>
      </c>
      <c r="AJ185" s="71">
        <f>LN('R11'!AJ185/'R11'!AJ184)</f>
        <v>0</v>
      </c>
      <c r="AK185" s="71">
        <f>LN('R11'!AK185/'R11'!AK184)</f>
        <v>0</v>
      </c>
      <c r="AL185" s="71">
        <f>LN('R11'!AL185/'R11'!AL184)</f>
        <v>0</v>
      </c>
      <c r="AM185" s="71">
        <f>LN('R11'!AM185/'R11'!AM184)</f>
        <v>0</v>
      </c>
      <c r="AN185" s="71">
        <f>LN('R11'!AN185/'R11'!AN184)</f>
        <v>0</v>
      </c>
      <c r="AO185" s="71">
        <f>LN('R11'!AO185/'R11'!AO184)</f>
        <v>0</v>
      </c>
      <c r="AP185" s="71">
        <f>LN('R11'!AP185/'R11'!AP184)</f>
        <v>0</v>
      </c>
      <c r="AQ185" s="71">
        <f>LN('R11'!AQ185/'R11'!AQ184)</f>
        <v>0</v>
      </c>
      <c r="AR185" s="71">
        <f>LN('R11'!AR185/'R11'!AR184)</f>
        <v>0</v>
      </c>
      <c r="AS185" s="71">
        <f>LN('R11'!AS185/'R11'!AS184)</f>
        <v>0</v>
      </c>
      <c r="AT185" s="71">
        <f>LN('R11'!AT185/'R11'!AT184)</f>
        <v>0</v>
      </c>
      <c r="AU185" s="71">
        <f>LN('R11'!AU185/'R11'!AU184)</f>
        <v>0</v>
      </c>
      <c r="AV185" s="71">
        <f>LN('R11'!AV185/'R11'!AV184)</f>
        <v>0</v>
      </c>
      <c r="AW185" s="71">
        <f>LN('R11'!AW185/'R11'!AW184)</f>
        <v>0</v>
      </c>
      <c r="AX185" s="71">
        <f>LN('R11'!AX185/'R11'!AX184)</f>
        <v>0</v>
      </c>
      <c r="AY185" s="71">
        <f>LN('R11'!AY185/'R11'!AY184)</f>
        <v>0</v>
      </c>
      <c r="AZ185" s="71">
        <f>LN('R11'!AZ185/'R11'!AZ184)</f>
        <v>0</v>
      </c>
      <c r="BA185" s="71">
        <f>LN('R11'!BA185/'R11'!BA184)</f>
        <v>0</v>
      </c>
      <c r="BB185" s="71">
        <f>LN('R11'!BB185/'R11'!BB184)</f>
        <v>0</v>
      </c>
      <c r="BC185" s="71">
        <f>LN('R11'!BC185/'R11'!BC184)</f>
        <v>0</v>
      </c>
      <c r="BD185" s="71">
        <f>LN('R11'!BD185/'R11'!BD184)</f>
        <v>0</v>
      </c>
      <c r="BE185" s="71">
        <f>LN('R11'!BE185/'R11'!BE184)</f>
        <v>0</v>
      </c>
      <c r="BF185" s="71">
        <f>LN('R11'!BF185/'R11'!BF184)</f>
        <v>0</v>
      </c>
      <c r="BG185" s="71">
        <f>LN('R11'!BG185/'R11'!BG184)</f>
        <v>0</v>
      </c>
      <c r="BH185" s="71">
        <f>LN('R11'!BH185/'R11'!BH184)</f>
        <v>0</v>
      </c>
      <c r="BI185" s="71">
        <f>LN('R11'!BI185/'R11'!BI184)</f>
        <v>0</v>
      </c>
      <c r="BJ185" s="71">
        <f>LN('R11'!BJ185/'R11'!BJ184)</f>
        <v>0</v>
      </c>
      <c r="BK185" s="71">
        <f>LN('R11'!BK185/'R11'!BK184)</f>
        <v>0</v>
      </c>
    </row>
    <row r="186" spans="1:63">
      <c r="A186" s="134">
        <v>36794</v>
      </c>
      <c r="B186" s="132"/>
      <c r="C186" s="135">
        <v>35004</v>
      </c>
      <c r="D186" s="71">
        <f>LN('R11'!D186/'R11'!D185)</f>
        <v>4.8790164169432049E-2</v>
      </c>
      <c r="E186" s="71">
        <f>LN('R11'!E186/'R11'!E185)</f>
        <v>5.4394072065798764E-2</v>
      </c>
      <c r="F186" s="71">
        <f>LN('R11'!F186/'R11'!F185)</f>
        <v>5.0010420574661416E-2</v>
      </c>
      <c r="G186" s="71">
        <f>LN('R11'!G186/'R11'!G185)</f>
        <v>5.1959738930710958E-2</v>
      </c>
      <c r="H186" s="71">
        <f>LN('R11'!H186/'R11'!H185)</f>
        <v>1.4815085785140682E-2</v>
      </c>
      <c r="I186" s="71">
        <f>LN('R11'!I186/'R11'!I185)</f>
        <v>1.4815085785140682E-2</v>
      </c>
      <c r="J186" s="71">
        <f>LN('R11'!J186/'R11'!J185)</f>
        <v>6.5597282485813271E-2</v>
      </c>
      <c r="K186" s="71">
        <f>LN('R11'!K186/'R11'!K185)</f>
        <v>6.5597282485813271E-2</v>
      </c>
      <c r="L186" s="71">
        <f>LN('R11'!L186/'R11'!L185)</f>
        <v>4.5985113241823437E-2</v>
      </c>
      <c r="M186" s="71">
        <f>LN('R11'!M186/'R11'!M185)</f>
        <v>0</v>
      </c>
      <c r="N186" s="71">
        <f>LN('R11'!N186/'R11'!N185)</f>
        <v>0</v>
      </c>
      <c r="O186" s="71">
        <f>LN('R11'!O186/'R11'!O185)</f>
        <v>0</v>
      </c>
      <c r="P186" s="71">
        <f>LN('R11'!P186/'R11'!P185)</f>
        <v>4.08219945202552E-2</v>
      </c>
      <c r="Q186" s="71">
        <f>LN('R11'!Q186/'R11'!Q185)</f>
        <v>5.4067221270275793E-2</v>
      </c>
      <c r="R186" s="71">
        <f>LN('R11'!R186/'R11'!R185)</f>
        <v>5.6089466651043578E-2</v>
      </c>
      <c r="S186" s="71">
        <f>LN('R11'!S186/'R11'!S185)</f>
        <v>6.3178901621531669E-2</v>
      </c>
      <c r="T186" s="71">
        <f>LN('R11'!T186/'R11'!T185)</f>
        <v>3.8221212820197671E-2</v>
      </c>
      <c r="U186" s="71">
        <f>LN('R11'!U186/'R11'!U185)</f>
        <v>2.5317807984289786E-2</v>
      </c>
      <c r="V186" s="71">
        <f>LN('R11'!V186/'R11'!V185)</f>
        <v>0</v>
      </c>
      <c r="W186" s="71">
        <f>LN('R11'!W186/'R11'!W185)</f>
        <v>0</v>
      </c>
      <c r="X186" s="71">
        <f>LN('R11'!X186/'R11'!X185)</f>
        <v>0</v>
      </c>
      <c r="Y186" s="71">
        <f>LN('R11'!Y186/'R11'!Y185)</f>
        <v>0</v>
      </c>
      <c r="Z186" s="71">
        <f>LN('R11'!Z186/'R11'!Z185)</f>
        <v>0</v>
      </c>
      <c r="AA186" s="71">
        <f>LN('R11'!AA186/'R11'!AA185)</f>
        <v>0</v>
      </c>
      <c r="AB186" s="71">
        <f>LN('R11'!AB186/'R11'!AB185)</f>
        <v>0</v>
      </c>
      <c r="AC186" s="71">
        <f>LN('R11'!AC186/'R11'!AC185)</f>
        <v>0</v>
      </c>
      <c r="AD186" s="71">
        <f>LN('R11'!AD186/'R11'!AD185)</f>
        <v>0</v>
      </c>
      <c r="AE186" s="71">
        <f>LN('R11'!AE186/'R11'!AE185)</f>
        <v>0</v>
      </c>
      <c r="AF186" s="71">
        <f>LN('R11'!AF186/'R11'!AF185)</f>
        <v>0</v>
      </c>
      <c r="AG186" s="71">
        <f>LN('R11'!AG186/'R11'!AG185)</f>
        <v>0</v>
      </c>
      <c r="AH186" s="71">
        <f>LN('R11'!AH186/'R11'!AH185)</f>
        <v>0</v>
      </c>
      <c r="AI186" s="71">
        <f>LN('R11'!AI186/'R11'!AI185)</f>
        <v>0</v>
      </c>
      <c r="AJ186" s="71">
        <f>LN('R11'!AJ186/'R11'!AJ185)</f>
        <v>0</v>
      </c>
      <c r="AK186" s="71">
        <f>LN('R11'!AK186/'R11'!AK185)</f>
        <v>0</v>
      </c>
      <c r="AL186" s="71">
        <f>LN('R11'!AL186/'R11'!AL185)</f>
        <v>0</v>
      </c>
      <c r="AM186" s="71">
        <f>LN('R11'!AM186/'R11'!AM185)</f>
        <v>0</v>
      </c>
      <c r="AN186" s="71">
        <f>LN('R11'!AN186/'R11'!AN185)</f>
        <v>0</v>
      </c>
      <c r="AO186" s="71">
        <f>LN('R11'!AO186/'R11'!AO185)</f>
        <v>0</v>
      </c>
      <c r="AP186" s="71">
        <f>LN('R11'!AP186/'R11'!AP185)</f>
        <v>0</v>
      </c>
      <c r="AQ186" s="71">
        <f>LN('R11'!AQ186/'R11'!AQ185)</f>
        <v>0</v>
      </c>
      <c r="AR186" s="71">
        <f>LN('R11'!AR186/'R11'!AR185)</f>
        <v>0</v>
      </c>
      <c r="AS186" s="71">
        <f>LN('R11'!AS186/'R11'!AS185)</f>
        <v>0</v>
      </c>
      <c r="AT186" s="71">
        <f>LN('R11'!AT186/'R11'!AT185)</f>
        <v>0</v>
      </c>
      <c r="AU186" s="71">
        <f>LN('R11'!AU186/'R11'!AU185)</f>
        <v>0</v>
      </c>
      <c r="AV186" s="71">
        <f>LN('R11'!AV186/'R11'!AV185)</f>
        <v>0</v>
      </c>
      <c r="AW186" s="71">
        <f>LN('R11'!AW186/'R11'!AW185)</f>
        <v>0</v>
      </c>
      <c r="AX186" s="71">
        <f>LN('R11'!AX186/'R11'!AX185)</f>
        <v>0</v>
      </c>
      <c r="AY186" s="71">
        <f>LN('R11'!AY186/'R11'!AY185)</f>
        <v>0</v>
      </c>
      <c r="AZ186" s="71">
        <f>LN('R11'!AZ186/'R11'!AZ185)</f>
        <v>0</v>
      </c>
      <c r="BA186" s="71">
        <f>LN('R11'!BA186/'R11'!BA185)</f>
        <v>0</v>
      </c>
      <c r="BB186" s="71">
        <f>LN('R11'!BB186/'R11'!BB185)</f>
        <v>0</v>
      </c>
      <c r="BC186" s="71">
        <f>LN('R11'!BC186/'R11'!BC185)</f>
        <v>0</v>
      </c>
      <c r="BD186" s="71">
        <f>LN('R11'!BD186/'R11'!BD185)</f>
        <v>0</v>
      </c>
      <c r="BE186" s="71">
        <f>LN('R11'!BE186/'R11'!BE185)</f>
        <v>0</v>
      </c>
      <c r="BF186" s="71">
        <f>LN('R11'!BF186/'R11'!BF185)</f>
        <v>0</v>
      </c>
      <c r="BG186" s="71">
        <f>LN('R11'!BG186/'R11'!BG185)</f>
        <v>0</v>
      </c>
      <c r="BH186" s="71">
        <f>LN('R11'!BH186/'R11'!BH185)</f>
        <v>0</v>
      </c>
      <c r="BI186" s="71">
        <f>LN('R11'!BI186/'R11'!BI185)</f>
        <v>0</v>
      </c>
      <c r="BJ186" s="71">
        <f>LN('R11'!BJ186/'R11'!BJ185)</f>
        <v>0</v>
      </c>
      <c r="BK186" s="71">
        <f>LN('R11'!BK186/'R11'!BK185)</f>
        <v>0</v>
      </c>
    </row>
    <row r="187" spans="1:63">
      <c r="A187" s="134">
        <v>36795</v>
      </c>
      <c r="B187" s="132"/>
      <c r="C187" s="135">
        <v>35004</v>
      </c>
      <c r="D187" s="71">
        <f>LN('R11'!D187/'R11'!D186)</f>
        <v>0</v>
      </c>
      <c r="E187" s="71">
        <f>LN('R11'!E187/'R11'!E186)</f>
        <v>-5.8997221271882708E-3</v>
      </c>
      <c r="F187" s="71">
        <f>LN('R11'!F187/'R11'!F186)</f>
        <v>0</v>
      </c>
      <c r="G187" s="71">
        <f>LN('R11'!G187/'R11'!G186)</f>
        <v>-1.2739025777429714E-2</v>
      </c>
      <c r="H187" s="71">
        <f>LN('R11'!H187/'R11'!H186)</f>
        <v>-2.2305757514298277E-2</v>
      </c>
      <c r="I187" s="71">
        <f>LN('R11'!I187/'R11'!I186)</f>
        <v>-1.4815085785140587E-2</v>
      </c>
      <c r="J187" s="71">
        <f>LN('R11'!J187/'R11'!J186)</f>
        <v>0</v>
      </c>
      <c r="K187" s="71">
        <f>LN('R11'!K187/'R11'!K186)</f>
        <v>0</v>
      </c>
      <c r="L187" s="71">
        <f>LN('R11'!L187/'R11'!L186)</f>
        <v>0</v>
      </c>
      <c r="M187" s="71">
        <f>LN('R11'!M187/'R11'!M186)</f>
        <v>4.0005334613699206E-2</v>
      </c>
      <c r="N187" s="71">
        <f>LN('R11'!N187/'R11'!N186)</f>
        <v>2.2472855852058576E-2</v>
      </c>
      <c r="O187" s="71">
        <f>LN('R11'!O187/'R11'!O186)</f>
        <v>4.202298977484787E-2</v>
      </c>
      <c r="P187" s="71">
        <f>LN('R11'!P187/'R11'!P186)</f>
        <v>0</v>
      </c>
      <c r="Q187" s="71">
        <f>LN('R11'!Q187/'R11'!Q186)</f>
        <v>0</v>
      </c>
      <c r="R187" s="71">
        <f>LN('R11'!R187/'R11'!R186)</f>
        <v>0</v>
      </c>
      <c r="S187" s="71">
        <f>LN('R11'!S187/'R11'!S186)</f>
        <v>0</v>
      </c>
      <c r="T187" s="71">
        <f>LN('R11'!T187/'R11'!T186)</f>
        <v>0</v>
      </c>
      <c r="U187" s="71">
        <f>LN('R11'!U187/'R11'!U186)</f>
        <v>0</v>
      </c>
      <c r="V187" s="71">
        <f>LN('R11'!V187/'R11'!V186)</f>
        <v>0</v>
      </c>
      <c r="W187" s="71">
        <f>LN('R11'!W187/'R11'!W186)</f>
        <v>0</v>
      </c>
      <c r="X187" s="71">
        <f>LN('R11'!X187/'R11'!X186)</f>
        <v>0</v>
      </c>
      <c r="Y187" s="71">
        <f>LN('R11'!Y187/'R11'!Y186)</f>
        <v>0</v>
      </c>
      <c r="Z187" s="71">
        <f>LN('R11'!Z187/'R11'!Z186)</f>
        <v>0</v>
      </c>
      <c r="AA187" s="71">
        <f>LN('R11'!AA187/'R11'!AA186)</f>
        <v>0</v>
      </c>
      <c r="AB187" s="71">
        <f>LN('R11'!AB187/'R11'!AB186)</f>
        <v>0</v>
      </c>
      <c r="AC187" s="71">
        <f>LN('R11'!AC187/'R11'!AC186)</f>
        <v>0</v>
      </c>
      <c r="AD187" s="71">
        <f>LN('R11'!AD187/'R11'!AD186)</f>
        <v>0</v>
      </c>
      <c r="AE187" s="71">
        <f>LN('R11'!AE187/'R11'!AE186)</f>
        <v>0</v>
      </c>
      <c r="AF187" s="71">
        <f>LN('R11'!AF187/'R11'!AF186)</f>
        <v>0</v>
      </c>
      <c r="AG187" s="71">
        <f>LN('R11'!AG187/'R11'!AG186)</f>
        <v>0</v>
      </c>
      <c r="AH187" s="71">
        <f>LN('R11'!AH187/'R11'!AH186)</f>
        <v>0</v>
      </c>
      <c r="AI187" s="71">
        <f>LN('R11'!AI187/'R11'!AI186)</f>
        <v>0</v>
      </c>
      <c r="AJ187" s="71">
        <f>LN('R11'!AJ187/'R11'!AJ186)</f>
        <v>0</v>
      </c>
      <c r="AK187" s="71">
        <f>LN('R11'!AK187/'R11'!AK186)</f>
        <v>0</v>
      </c>
      <c r="AL187" s="71">
        <f>LN('R11'!AL187/'R11'!AL186)</f>
        <v>0</v>
      </c>
      <c r="AM187" s="71">
        <f>LN('R11'!AM187/'R11'!AM186)</f>
        <v>0</v>
      </c>
      <c r="AN187" s="71">
        <f>LN('R11'!AN187/'R11'!AN186)</f>
        <v>0</v>
      </c>
      <c r="AO187" s="71">
        <f>LN('R11'!AO187/'R11'!AO186)</f>
        <v>0</v>
      </c>
      <c r="AP187" s="71">
        <f>LN('R11'!AP187/'R11'!AP186)</f>
        <v>0</v>
      </c>
      <c r="AQ187" s="71">
        <f>LN('R11'!AQ187/'R11'!AQ186)</f>
        <v>0</v>
      </c>
      <c r="AR187" s="71">
        <f>LN('R11'!AR187/'R11'!AR186)</f>
        <v>0</v>
      </c>
      <c r="AS187" s="71">
        <f>LN('R11'!AS187/'R11'!AS186)</f>
        <v>0</v>
      </c>
      <c r="AT187" s="71">
        <f>LN('R11'!AT187/'R11'!AT186)</f>
        <v>0</v>
      </c>
      <c r="AU187" s="71">
        <f>LN('R11'!AU187/'R11'!AU186)</f>
        <v>0</v>
      </c>
      <c r="AV187" s="71">
        <f>LN('R11'!AV187/'R11'!AV186)</f>
        <v>0</v>
      </c>
      <c r="AW187" s="71">
        <f>LN('R11'!AW187/'R11'!AW186)</f>
        <v>0</v>
      </c>
      <c r="AX187" s="71">
        <f>LN('R11'!AX187/'R11'!AX186)</f>
        <v>0</v>
      </c>
      <c r="AY187" s="71">
        <f>LN('R11'!AY187/'R11'!AY186)</f>
        <v>0</v>
      </c>
      <c r="AZ187" s="71">
        <f>LN('R11'!AZ187/'R11'!AZ186)</f>
        <v>0</v>
      </c>
      <c r="BA187" s="71">
        <f>LN('R11'!BA187/'R11'!BA186)</f>
        <v>0</v>
      </c>
      <c r="BB187" s="71">
        <f>LN('R11'!BB187/'R11'!BB186)</f>
        <v>0</v>
      </c>
      <c r="BC187" s="71">
        <f>LN('R11'!BC187/'R11'!BC186)</f>
        <v>0</v>
      </c>
      <c r="BD187" s="71">
        <f>LN('R11'!BD187/'R11'!BD186)</f>
        <v>0</v>
      </c>
      <c r="BE187" s="71">
        <f>LN('R11'!BE187/'R11'!BE186)</f>
        <v>0</v>
      </c>
      <c r="BF187" s="71">
        <f>LN('R11'!BF187/'R11'!BF186)</f>
        <v>0</v>
      </c>
      <c r="BG187" s="71">
        <f>LN('R11'!BG187/'R11'!BG186)</f>
        <v>0</v>
      </c>
      <c r="BH187" s="71">
        <f>LN('R11'!BH187/'R11'!BH186)</f>
        <v>0</v>
      </c>
      <c r="BI187" s="71">
        <f>LN('R11'!BI187/'R11'!BI186)</f>
        <v>0</v>
      </c>
      <c r="BJ187" s="71">
        <f>LN('R11'!BJ187/'R11'!BJ186)</f>
        <v>0</v>
      </c>
      <c r="BK187" s="71">
        <f>LN('R11'!BK187/'R11'!BK186)</f>
        <v>0</v>
      </c>
    </row>
    <row r="188" spans="1:63">
      <c r="A188" s="134">
        <v>36796</v>
      </c>
      <c r="B188" s="132"/>
      <c r="C188" s="135">
        <v>35004</v>
      </c>
      <c r="D188" s="71">
        <f>LN('R11'!D188/'R11'!D187)</f>
        <v>1.8868484304382736E-2</v>
      </c>
      <c r="E188" s="71">
        <f>LN('R11'!E188/'R11'!E187)</f>
        <v>-1.7910926566530219E-2</v>
      </c>
      <c r="F188" s="71">
        <f>LN('R11'!F188/'R11'!F187)</f>
        <v>-1.2270092591814359E-2</v>
      </c>
      <c r="G188" s="71">
        <f>LN('R11'!G188/'R11'!G187)</f>
        <v>0</v>
      </c>
      <c r="H188" s="71">
        <f>LN('R11'!H188/'R11'!H187)</f>
        <v>-1.515180502060222E-2</v>
      </c>
      <c r="I188" s="71">
        <f>LN('R11'!I188/'R11'!I187)</f>
        <v>-3.8027395589239253E-2</v>
      </c>
      <c r="J188" s="71">
        <f>LN('R11'!J188/'R11'!J187)</f>
        <v>-1.6000341346441189E-2</v>
      </c>
      <c r="K188" s="71">
        <f>LN('R11'!K188/'R11'!K187)</f>
        <v>-1.6000341346441189E-2</v>
      </c>
      <c r="L188" s="71">
        <f>LN('R11'!L188/'R11'!L187)</f>
        <v>0</v>
      </c>
      <c r="M188" s="71">
        <f>LN('R11'!M188/'R11'!M187)</f>
        <v>0</v>
      </c>
      <c r="N188" s="71">
        <f>LN('R11'!N188/'R11'!N187)</f>
        <v>0</v>
      </c>
      <c r="O188" s="71">
        <f>LN('R11'!O188/'R11'!O187)</f>
        <v>0</v>
      </c>
      <c r="P188" s="71">
        <f>LN('R11'!P188/'R11'!P187)</f>
        <v>0</v>
      </c>
      <c r="Q188" s="71">
        <f>LN('R11'!Q188/'R11'!Q187)</f>
        <v>-1.7699577099400975E-2</v>
      </c>
      <c r="R188" s="71">
        <f>LN('R11'!R188/'R11'!R187)</f>
        <v>-1.8349138668196541E-2</v>
      </c>
      <c r="S188" s="71">
        <f>LN('R11'!S188/'R11'!S187)</f>
        <v>-2.0619287202735703E-2</v>
      </c>
      <c r="T188" s="71">
        <f>LN('R11'!T188/'R11'!T187)</f>
        <v>-7.7961541469711806E-2</v>
      </c>
      <c r="U188" s="71">
        <f>LN('R11'!U188/'R11'!U187)</f>
        <v>-5.1293294387550578E-2</v>
      </c>
      <c r="V188" s="71">
        <f>LN('R11'!V188/'R11'!V187)</f>
        <v>0</v>
      </c>
      <c r="W188" s="71">
        <f>LN('R11'!W188/'R11'!W187)</f>
        <v>0</v>
      </c>
      <c r="X188" s="71">
        <f>LN('R11'!X188/'R11'!X187)</f>
        <v>0</v>
      </c>
      <c r="Y188" s="71">
        <f>LN('R11'!Y188/'R11'!Y187)</f>
        <v>0</v>
      </c>
      <c r="Z188" s="71">
        <f>LN('R11'!Z188/'R11'!Z187)</f>
        <v>0</v>
      </c>
      <c r="AA188" s="71">
        <f>LN('R11'!AA188/'R11'!AA187)</f>
        <v>0</v>
      </c>
      <c r="AB188" s="71">
        <f>LN('R11'!AB188/'R11'!AB187)</f>
        <v>0</v>
      </c>
      <c r="AC188" s="71">
        <f>LN('R11'!AC188/'R11'!AC187)</f>
        <v>0</v>
      </c>
      <c r="AD188" s="71">
        <f>LN('R11'!AD188/'R11'!AD187)</f>
        <v>0</v>
      </c>
      <c r="AE188" s="71">
        <f>LN('R11'!AE188/'R11'!AE187)</f>
        <v>0</v>
      </c>
      <c r="AF188" s="71">
        <f>LN('R11'!AF188/'R11'!AF187)</f>
        <v>0</v>
      </c>
      <c r="AG188" s="71">
        <f>LN('R11'!AG188/'R11'!AG187)</f>
        <v>0</v>
      </c>
      <c r="AH188" s="71">
        <f>LN('R11'!AH188/'R11'!AH187)</f>
        <v>0</v>
      </c>
      <c r="AI188" s="71">
        <f>LN('R11'!AI188/'R11'!AI187)</f>
        <v>0</v>
      </c>
      <c r="AJ188" s="71">
        <f>LN('R11'!AJ188/'R11'!AJ187)</f>
        <v>0</v>
      </c>
      <c r="AK188" s="71">
        <f>LN('R11'!AK188/'R11'!AK187)</f>
        <v>0</v>
      </c>
      <c r="AL188" s="71">
        <f>LN('R11'!AL188/'R11'!AL187)</f>
        <v>0</v>
      </c>
      <c r="AM188" s="71">
        <f>LN('R11'!AM188/'R11'!AM187)</f>
        <v>0</v>
      </c>
      <c r="AN188" s="71">
        <f>LN('R11'!AN188/'R11'!AN187)</f>
        <v>0</v>
      </c>
      <c r="AO188" s="71">
        <f>LN('R11'!AO188/'R11'!AO187)</f>
        <v>0</v>
      </c>
      <c r="AP188" s="71">
        <f>LN('R11'!AP188/'R11'!AP187)</f>
        <v>0</v>
      </c>
      <c r="AQ188" s="71">
        <f>LN('R11'!AQ188/'R11'!AQ187)</f>
        <v>0</v>
      </c>
      <c r="AR188" s="71">
        <f>LN('R11'!AR188/'R11'!AR187)</f>
        <v>0</v>
      </c>
      <c r="AS188" s="71">
        <f>LN('R11'!AS188/'R11'!AS187)</f>
        <v>0</v>
      </c>
      <c r="AT188" s="71">
        <f>LN('R11'!AT188/'R11'!AT187)</f>
        <v>0</v>
      </c>
      <c r="AU188" s="71">
        <f>LN('R11'!AU188/'R11'!AU187)</f>
        <v>0</v>
      </c>
      <c r="AV188" s="71">
        <f>LN('R11'!AV188/'R11'!AV187)</f>
        <v>0</v>
      </c>
      <c r="AW188" s="71">
        <f>LN('R11'!AW188/'R11'!AW187)</f>
        <v>0</v>
      </c>
      <c r="AX188" s="71">
        <f>LN('R11'!AX188/'R11'!AX187)</f>
        <v>0</v>
      </c>
      <c r="AY188" s="71">
        <f>LN('R11'!AY188/'R11'!AY187)</f>
        <v>0</v>
      </c>
      <c r="AZ188" s="71">
        <f>LN('R11'!AZ188/'R11'!AZ187)</f>
        <v>0</v>
      </c>
      <c r="BA188" s="71">
        <f>LN('R11'!BA188/'R11'!BA187)</f>
        <v>0</v>
      </c>
      <c r="BB188" s="71">
        <f>LN('R11'!BB188/'R11'!BB187)</f>
        <v>0</v>
      </c>
      <c r="BC188" s="71">
        <f>LN('R11'!BC188/'R11'!BC187)</f>
        <v>0</v>
      </c>
      <c r="BD188" s="71">
        <f>LN('R11'!BD188/'R11'!BD187)</f>
        <v>0</v>
      </c>
      <c r="BE188" s="71">
        <f>LN('R11'!BE188/'R11'!BE187)</f>
        <v>0</v>
      </c>
      <c r="BF188" s="71">
        <f>LN('R11'!BF188/'R11'!BF187)</f>
        <v>0</v>
      </c>
      <c r="BG188" s="71">
        <f>LN('R11'!BG188/'R11'!BG187)</f>
        <v>0</v>
      </c>
      <c r="BH188" s="71">
        <f>LN('R11'!BH188/'R11'!BH187)</f>
        <v>0</v>
      </c>
      <c r="BI188" s="71">
        <f>LN('R11'!BI188/'R11'!BI187)</f>
        <v>0</v>
      </c>
      <c r="BJ188" s="71">
        <f>LN('R11'!BJ188/'R11'!BJ187)</f>
        <v>0</v>
      </c>
      <c r="BK188" s="71">
        <f>LN('R11'!BK188/'R11'!BK187)</f>
        <v>0</v>
      </c>
    </row>
    <row r="189" spans="1:63">
      <c r="A189" s="134">
        <v>36797</v>
      </c>
      <c r="B189" s="132"/>
      <c r="C189" s="135">
        <v>35004</v>
      </c>
      <c r="D189" s="71">
        <f>LN('R11'!D189/'R11'!D188)</f>
        <v>1.8519047767237531E-2</v>
      </c>
      <c r="E189" s="71">
        <f>LN('R11'!E189/'R11'!E188)</f>
        <v>1.197619104671562E-2</v>
      </c>
      <c r="F189" s="71">
        <f>LN('R11'!F189/'R11'!F188)</f>
        <v>0</v>
      </c>
      <c r="G189" s="71">
        <f>LN('R11'!G189/'R11'!G188)</f>
        <v>0</v>
      </c>
      <c r="H189" s="71">
        <f>LN('R11'!H189/'R11'!H188)</f>
        <v>-3.8240964384033942E-3</v>
      </c>
      <c r="I189" s="71">
        <f>LN('R11'!I189/'R11'!I188)</f>
        <v>-3.883500026397633E-3</v>
      </c>
      <c r="J189" s="71">
        <f>LN('R11'!J189/'R11'!J188)</f>
        <v>0</v>
      </c>
      <c r="K189" s="71">
        <f>LN('R11'!K189/'R11'!K188)</f>
        <v>0</v>
      </c>
      <c r="L189" s="71">
        <f>LN('R11'!L189/'R11'!L188)</f>
        <v>0</v>
      </c>
      <c r="M189" s="71">
        <f>LN('R11'!M189/'R11'!M188)</f>
        <v>0</v>
      </c>
      <c r="N189" s="71">
        <f>LN('R11'!N189/'R11'!N188)</f>
        <v>0</v>
      </c>
      <c r="O189" s="71">
        <f>LN('R11'!O189/'R11'!O188)</f>
        <v>0</v>
      </c>
      <c r="P189" s="71">
        <f>LN('R11'!P189/'R11'!P188)</f>
        <v>0</v>
      </c>
      <c r="Q189" s="71">
        <f>LN('R11'!Q189/'R11'!Q188)</f>
        <v>0</v>
      </c>
      <c r="R189" s="71">
        <f>LN('R11'!R189/'R11'!R188)</f>
        <v>0</v>
      </c>
      <c r="S189" s="71">
        <f>LN('R11'!S189/'R11'!S188)</f>
        <v>0</v>
      </c>
      <c r="T189" s="71">
        <f>LN('R11'!T189/'R11'!T188)</f>
        <v>0</v>
      </c>
      <c r="U189" s="71">
        <f>LN('R11'!U189/'R11'!U188)</f>
        <v>0</v>
      </c>
      <c r="V189" s="71">
        <f>LN('R11'!V189/'R11'!V188)</f>
        <v>0</v>
      </c>
      <c r="W189" s="71">
        <f>LN('R11'!W189/'R11'!W188)</f>
        <v>0</v>
      </c>
      <c r="X189" s="71">
        <f>LN('R11'!X189/'R11'!X188)</f>
        <v>0</v>
      </c>
      <c r="Y189" s="71">
        <f>LN('R11'!Y189/'R11'!Y188)</f>
        <v>0</v>
      </c>
      <c r="Z189" s="71">
        <f>LN('R11'!Z189/'R11'!Z188)</f>
        <v>0</v>
      </c>
      <c r="AA189" s="71">
        <f>LN('R11'!AA189/'R11'!AA188)</f>
        <v>0</v>
      </c>
      <c r="AB189" s="71">
        <f>LN('R11'!AB189/'R11'!AB188)</f>
        <v>0</v>
      </c>
      <c r="AC189" s="71">
        <f>LN('R11'!AC189/'R11'!AC188)</f>
        <v>0</v>
      </c>
      <c r="AD189" s="71">
        <f>LN('R11'!AD189/'R11'!AD188)</f>
        <v>0</v>
      </c>
      <c r="AE189" s="71">
        <f>LN('R11'!AE189/'R11'!AE188)</f>
        <v>0</v>
      </c>
      <c r="AF189" s="71">
        <f>LN('R11'!AF189/'R11'!AF188)</f>
        <v>0</v>
      </c>
      <c r="AG189" s="71">
        <f>LN('R11'!AG189/'R11'!AG188)</f>
        <v>0</v>
      </c>
      <c r="AH189" s="71">
        <f>LN('R11'!AH189/'R11'!AH188)</f>
        <v>0</v>
      </c>
      <c r="AI189" s="71">
        <f>LN('R11'!AI189/'R11'!AI188)</f>
        <v>0</v>
      </c>
      <c r="AJ189" s="71">
        <f>LN('R11'!AJ189/'R11'!AJ188)</f>
        <v>0</v>
      </c>
      <c r="AK189" s="71">
        <f>LN('R11'!AK189/'R11'!AK188)</f>
        <v>0</v>
      </c>
      <c r="AL189" s="71">
        <f>LN('R11'!AL189/'R11'!AL188)</f>
        <v>0</v>
      </c>
      <c r="AM189" s="71">
        <f>LN('R11'!AM189/'R11'!AM188)</f>
        <v>0</v>
      </c>
      <c r="AN189" s="71">
        <f>LN('R11'!AN189/'R11'!AN188)</f>
        <v>0</v>
      </c>
      <c r="AO189" s="71">
        <f>LN('R11'!AO189/'R11'!AO188)</f>
        <v>0</v>
      </c>
      <c r="AP189" s="71">
        <f>LN('R11'!AP189/'R11'!AP188)</f>
        <v>0</v>
      </c>
      <c r="AQ189" s="71">
        <f>LN('R11'!AQ189/'R11'!AQ188)</f>
        <v>0</v>
      </c>
      <c r="AR189" s="71">
        <f>LN('R11'!AR189/'R11'!AR188)</f>
        <v>0</v>
      </c>
      <c r="AS189" s="71">
        <f>LN('R11'!AS189/'R11'!AS188)</f>
        <v>0</v>
      </c>
      <c r="AT189" s="71">
        <f>LN('R11'!AT189/'R11'!AT188)</f>
        <v>0</v>
      </c>
      <c r="AU189" s="71">
        <f>LN('R11'!AU189/'R11'!AU188)</f>
        <v>0</v>
      </c>
      <c r="AV189" s="71">
        <f>LN('R11'!AV189/'R11'!AV188)</f>
        <v>0</v>
      </c>
      <c r="AW189" s="71">
        <f>LN('R11'!AW189/'R11'!AW188)</f>
        <v>0</v>
      </c>
      <c r="AX189" s="71">
        <f>LN('R11'!AX189/'R11'!AX188)</f>
        <v>0</v>
      </c>
      <c r="AY189" s="71">
        <f>LN('R11'!AY189/'R11'!AY188)</f>
        <v>0</v>
      </c>
      <c r="AZ189" s="71">
        <f>LN('R11'!AZ189/'R11'!AZ188)</f>
        <v>0</v>
      </c>
      <c r="BA189" s="71">
        <f>LN('R11'!BA189/'R11'!BA188)</f>
        <v>0</v>
      </c>
      <c r="BB189" s="71">
        <f>LN('R11'!BB189/'R11'!BB188)</f>
        <v>0</v>
      </c>
      <c r="BC189" s="71">
        <f>LN('R11'!BC189/'R11'!BC188)</f>
        <v>0</v>
      </c>
      <c r="BD189" s="71">
        <f>LN('R11'!BD189/'R11'!BD188)</f>
        <v>0</v>
      </c>
      <c r="BE189" s="71">
        <f>LN('R11'!BE189/'R11'!BE188)</f>
        <v>0</v>
      </c>
      <c r="BF189" s="71">
        <f>LN('R11'!BF189/'R11'!BF188)</f>
        <v>0</v>
      </c>
      <c r="BG189" s="71">
        <f>LN('R11'!BG189/'R11'!BG188)</f>
        <v>0</v>
      </c>
      <c r="BH189" s="71">
        <f>LN('R11'!BH189/'R11'!BH188)</f>
        <v>0</v>
      </c>
      <c r="BI189" s="71">
        <f>LN('R11'!BI189/'R11'!BI188)</f>
        <v>0</v>
      </c>
      <c r="BJ189" s="71">
        <f>LN('R11'!BJ189/'R11'!BJ188)</f>
        <v>0</v>
      </c>
      <c r="BK189" s="71">
        <f>LN('R11'!BK189/'R11'!BK188)</f>
        <v>0</v>
      </c>
    </row>
    <row r="190" spans="1:63">
      <c r="A190" s="134">
        <v>36798</v>
      </c>
      <c r="B190" s="132"/>
      <c r="C190" s="135">
        <v>35004</v>
      </c>
      <c r="D190" s="71">
        <f>LN('R11'!D190/'R11'!D189)</f>
        <v>0</v>
      </c>
      <c r="E190" s="71">
        <f>LN('R11'!E190/'R11'!E189)</f>
        <v>0</v>
      </c>
      <c r="F190" s="71">
        <f>LN('R11'!F190/'R11'!F189)</f>
        <v>0</v>
      </c>
      <c r="G190" s="71">
        <f>LN('R11'!G190/'R11'!G189)</f>
        <v>0</v>
      </c>
      <c r="H190" s="71">
        <f>LN('R11'!H190/'R11'!H189)</f>
        <v>0</v>
      </c>
      <c r="I190" s="71">
        <f>LN('R11'!I190/'R11'!I189)</f>
        <v>0</v>
      </c>
      <c r="J190" s="71">
        <f>LN('R11'!J190/'R11'!J189)</f>
        <v>0</v>
      </c>
      <c r="K190" s="71">
        <f>LN('R11'!K190/'R11'!K189)</f>
        <v>0</v>
      </c>
      <c r="L190" s="71">
        <f>LN('R11'!L190/'R11'!L189)</f>
        <v>0</v>
      </c>
      <c r="M190" s="71">
        <f>LN('R11'!M190/'R11'!M189)</f>
        <v>0</v>
      </c>
      <c r="N190" s="71">
        <f>LN('R11'!N190/'R11'!N189)</f>
        <v>0</v>
      </c>
      <c r="O190" s="71">
        <f>LN('R11'!O190/'R11'!O189)</f>
        <v>0</v>
      </c>
      <c r="P190" s="71">
        <f>LN('R11'!P190/'R11'!P189)</f>
        <v>0</v>
      </c>
      <c r="Q190" s="71">
        <f>LN('R11'!Q190/'R11'!Q189)</f>
        <v>0</v>
      </c>
      <c r="R190" s="71">
        <f>LN('R11'!R190/'R11'!R189)</f>
        <v>0</v>
      </c>
      <c r="S190" s="71">
        <f>LN('R11'!S190/'R11'!S189)</f>
        <v>0</v>
      </c>
      <c r="T190" s="71">
        <f>LN('R11'!T190/'R11'!T189)</f>
        <v>0</v>
      </c>
      <c r="U190" s="71">
        <f>LN('R11'!U190/'R11'!U189)</f>
        <v>0</v>
      </c>
      <c r="V190" s="71">
        <f>LN('R11'!V190/'R11'!V189)</f>
        <v>0</v>
      </c>
      <c r="W190" s="71">
        <f>LN('R11'!W190/'R11'!W189)</f>
        <v>0</v>
      </c>
      <c r="X190" s="71">
        <f>LN('R11'!X190/'R11'!X189)</f>
        <v>0</v>
      </c>
      <c r="Y190" s="71">
        <f>LN('R11'!Y190/'R11'!Y189)</f>
        <v>0</v>
      </c>
      <c r="Z190" s="71">
        <f>LN('R11'!Z190/'R11'!Z189)</f>
        <v>0</v>
      </c>
      <c r="AA190" s="71">
        <f>LN('R11'!AA190/'R11'!AA189)</f>
        <v>0</v>
      </c>
      <c r="AB190" s="71">
        <f>LN('R11'!AB190/'R11'!AB189)</f>
        <v>0</v>
      </c>
      <c r="AC190" s="71">
        <f>LN('R11'!AC190/'R11'!AC189)</f>
        <v>0</v>
      </c>
      <c r="AD190" s="71">
        <f>LN('R11'!AD190/'R11'!AD189)</f>
        <v>0</v>
      </c>
      <c r="AE190" s="71">
        <f>LN('R11'!AE190/'R11'!AE189)</f>
        <v>0</v>
      </c>
      <c r="AF190" s="71">
        <f>LN('R11'!AF190/'R11'!AF189)</f>
        <v>0</v>
      </c>
      <c r="AG190" s="71">
        <f>LN('R11'!AG190/'R11'!AG189)</f>
        <v>0</v>
      </c>
      <c r="AH190" s="71">
        <f>LN('R11'!AH190/'R11'!AH189)</f>
        <v>0</v>
      </c>
      <c r="AI190" s="71">
        <f>LN('R11'!AI190/'R11'!AI189)</f>
        <v>0</v>
      </c>
      <c r="AJ190" s="71">
        <f>LN('R11'!AJ190/'R11'!AJ189)</f>
        <v>0</v>
      </c>
      <c r="AK190" s="71">
        <f>LN('R11'!AK190/'R11'!AK189)</f>
        <v>0</v>
      </c>
      <c r="AL190" s="71">
        <f>LN('R11'!AL190/'R11'!AL189)</f>
        <v>0</v>
      </c>
      <c r="AM190" s="71">
        <f>LN('R11'!AM190/'R11'!AM189)</f>
        <v>0</v>
      </c>
      <c r="AN190" s="71">
        <f>LN('R11'!AN190/'R11'!AN189)</f>
        <v>0</v>
      </c>
      <c r="AO190" s="71">
        <f>LN('R11'!AO190/'R11'!AO189)</f>
        <v>0</v>
      </c>
      <c r="AP190" s="71">
        <f>LN('R11'!AP190/'R11'!AP189)</f>
        <v>0</v>
      </c>
      <c r="AQ190" s="71">
        <f>LN('R11'!AQ190/'R11'!AQ189)</f>
        <v>0</v>
      </c>
      <c r="AR190" s="71">
        <f>LN('R11'!AR190/'R11'!AR189)</f>
        <v>0</v>
      </c>
      <c r="AS190" s="71">
        <f>LN('R11'!AS190/'R11'!AS189)</f>
        <v>0</v>
      </c>
      <c r="AT190" s="71">
        <f>LN('R11'!AT190/'R11'!AT189)</f>
        <v>0</v>
      </c>
      <c r="AU190" s="71">
        <f>LN('R11'!AU190/'R11'!AU189)</f>
        <v>0</v>
      </c>
      <c r="AV190" s="71">
        <f>LN('R11'!AV190/'R11'!AV189)</f>
        <v>0</v>
      </c>
      <c r="AW190" s="71">
        <f>LN('R11'!AW190/'R11'!AW189)</f>
        <v>0</v>
      </c>
      <c r="AX190" s="71">
        <f>LN('R11'!AX190/'R11'!AX189)</f>
        <v>0</v>
      </c>
      <c r="AY190" s="71">
        <f>LN('R11'!AY190/'R11'!AY189)</f>
        <v>0</v>
      </c>
      <c r="AZ190" s="71">
        <f>LN('R11'!AZ190/'R11'!AZ189)</f>
        <v>0</v>
      </c>
      <c r="BA190" s="71">
        <f>LN('R11'!BA190/'R11'!BA189)</f>
        <v>0</v>
      </c>
      <c r="BB190" s="71">
        <f>LN('R11'!BB190/'R11'!BB189)</f>
        <v>0</v>
      </c>
      <c r="BC190" s="71">
        <f>LN('R11'!BC190/'R11'!BC189)</f>
        <v>0</v>
      </c>
      <c r="BD190" s="71">
        <f>LN('R11'!BD190/'R11'!BD189)</f>
        <v>0</v>
      </c>
      <c r="BE190" s="71">
        <f>LN('R11'!BE190/'R11'!BE189)</f>
        <v>0</v>
      </c>
      <c r="BF190" s="71">
        <f>LN('R11'!BF190/'R11'!BF189)</f>
        <v>0</v>
      </c>
      <c r="BG190" s="71">
        <f>LN('R11'!BG190/'R11'!BG189)</f>
        <v>0</v>
      </c>
      <c r="BH190" s="71">
        <f>LN('R11'!BH190/'R11'!BH189)</f>
        <v>0</v>
      </c>
      <c r="BI190" s="71">
        <f>LN('R11'!BI190/'R11'!BI189)</f>
        <v>0</v>
      </c>
      <c r="BJ190" s="71">
        <f>LN('R11'!BJ190/'R11'!BJ189)</f>
        <v>0</v>
      </c>
      <c r="BK190" s="71">
        <f>LN('R11'!BK190/'R11'!BK189)</f>
        <v>0</v>
      </c>
    </row>
    <row r="191" spans="1:63">
      <c r="A191" s="134">
        <v>36799</v>
      </c>
      <c r="B191" s="132"/>
      <c r="C191" s="135">
        <v>35004</v>
      </c>
      <c r="D191" s="71">
        <f>LN('R11'!D191/'R11'!D190)</f>
        <v>-0.22543976357456</v>
      </c>
      <c r="E191" s="71">
        <f>LN('R11'!E191/'R11'!E190)</f>
        <v>-1.8018505502678365E-2</v>
      </c>
      <c r="F191" s="71">
        <f>LN('R11'!F191/'R11'!F190)</f>
        <v>-1.2422519998557209E-2</v>
      </c>
      <c r="G191" s="71">
        <f>LN('R11'!G191/'R11'!G190)</f>
        <v>-0.15201620729862575</v>
      </c>
      <c r="H191" s="71">
        <f>LN('R11'!H191/'R11'!H190)</f>
        <v>1.142869582362285E-2</v>
      </c>
      <c r="I191" s="71">
        <f>LN('R11'!I191/'R11'!I190)</f>
        <v>-1.9646997383796536E-2</v>
      </c>
      <c r="J191" s="71">
        <f>LN('R11'!J191/'R11'!J190)</f>
        <v>1.600034134644112E-2</v>
      </c>
      <c r="K191" s="71">
        <f>LN('R11'!K191/'R11'!K190)</f>
        <v>0.37267528528517352</v>
      </c>
      <c r="L191" s="71">
        <f>LN('R11'!L191/'R11'!L190)</f>
        <v>0.35947999486634102</v>
      </c>
      <c r="M191" s="71">
        <f>LN('R11'!M191/'R11'!M190)</f>
        <v>5.7158413839948623E-2</v>
      </c>
      <c r="N191" s="71">
        <f>LN('R11'!N191/'R11'!N190)</f>
        <v>-0.10536051565782628</v>
      </c>
      <c r="O191" s="71">
        <f>LN('R11'!O191/'R11'!O190)</f>
        <v>-0.45610884092691928</v>
      </c>
      <c r="P191" s="71">
        <f>LN('R11'!P191/'R11'!P190)</f>
        <v>-0.25704510298989114</v>
      </c>
      <c r="Q191" s="71">
        <f>LN('R11'!Q191/'R11'!Q190)</f>
        <v>-3.6367644170874833E-2</v>
      </c>
      <c r="R191" s="71">
        <f>LN('R11'!R191/'R11'!R190)</f>
        <v>-0.11778303565638351</v>
      </c>
      <c r="S191" s="71">
        <f>LN('R11'!S191/'R11'!S190)</f>
        <v>-0.26028309826366641</v>
      </c>
      <c r="T191" s="71">
        <f>LN('R11'!T191/'R11'!T190)</f>
        <v>2.6668247082161273E-2</v>
      </c>
      <c r="U191" s="71">
        <f>LN('R11'!U191/'R11'!U190)</f>
        <v>5.1293294387550481E-2</v>
      </c>
      <c r="V191" s="71">
        <f>LN('R11'!V191/'R11'!V190)</f>
        <v>2.4692612590371414E-2</v>
      </c>
      <c r="W191" s="71">
        <f>LN('R11'!W191/'R11'!W190)</f>
        <v>0.4836298809575007</v>
      </c>
      <c r="X191" s="71">
        <f>LN('R11'!X191/'R11'!X190)</f>
        <v>0.36714624380602773</v>
      </c>
      <c r="Y191" s="71">
        <f>LN('R11'!Y191/'R11'!Y190)</f>
        <v>6.5514607110626566E-2</v>
      </c>
      <c r="Z191" s="71">
        <f>LN('R11'!Z191/'R11'!Z190)</f>
        <v>-9.6188614295441566E-2</v>
      </c>
      <c r="AA191" s="71">
        <f>LN('R11'!AA191/'R11'!AA190)</f>
        <v>-0.58243046570159407</v>
      </c>
      <c r="AB191" s="71">
        <f>LN('R11'!AB191/'R11'!AB190)</f>
        <v>-0.23767165187711958</v>
      </c>
      <c r="AC191" s="71">
        <f>LN('R11'!AC191/'R11'!AC190)</f>
        <v>-2.4692612590371522E-2</v>
      </c>
      <c r="AD191" s="71">
        <f>LN('R11'!AD191/'R11'!AD190)</f>
        <v>-0.10120250550916267</v>
      </c>
      <c r="AE191" s="71">
        <f>LN('R11'!AE191/'R11'!AE190)</f>
        <v>-6.7216146115800582E-2</v>
      </c>
      <c r="AF191" s="71">
        <f>LN('R11'!AF191/'R11'!AF190)</f>
        <v>-1.0409015914735526E-2</v>
      </c>
      <c r="AG191" s="71">
        <f>LN('R11'!AG191/'R11'!AG190)</f>
        <v>-5.5313637984052429E-2</v>
      </c>
      <c r="AH191" s="71">
        <f>LN('R11'!AH191/'R11'!AH190)</f>
        <v>1.815954723716133E-2</v>
      </c>
      <c r="AI191" s="71">
        <f>LN('R11'!AI191/'R11'!AI190)</f>
        <v>0.41994249018402569</v>
      </c>
      <c r="AJ191" s="71">
        <f>LN('R11'!AJ191/'R11'!AJ190)</f>
        <v>0.46361219754307925</v>
      </c>
      <c r="AK191" s="71">
        <f>LN('R11'!AK191/'R11'!AK190)</f>
        <v>5.9734102766135021E-2</v>
      </c>
      <c r="AL191" s="71">
        <f>LN('R11'!AL191/'R11'!AL190)</f>
        <v>-6.3331228946984536E-2</v>
      </c>
      <c r="AM191" s="71">
        <f>LN('R11'!AM191/'R11'!AM190)</f>
        <v>-0.55332928317260188</v>
      </c>
      <c r="AN191" s="71">
        <f>LN('R11'!AN191/'R11'!AN190)</f>
        <v>-0.31062301211973897</v>
      </c>
      <c r="AO191" s="71">
        <f>LN('R11'!AO191/'R11'!AO190)</f>
        <v>-1.4764956017390356E-2</v>
      </c>
      <c r="AP191" s="71">
        <f>LN('R11'!AP191/'R11'!AP190)</f>
        <v>4.9277008322534052E-2</v>
      </c>
      <c r="AQ191" s="71">
        <f>LN('R11'!AQ191/'R11'!AQ190)</f>
        <v>-7.1841425399182327E-2</v>
      </c>
      <c r="AR191" s="71">
        <f>LN('R11'!AR191/'R11'!AR190)</f>
        <v>-1.115549417178551E-2</v>
      </c>
      <c r="AS191" s="71">
        <f>LN('R11'!AS191/'R11'!AS190)</f>
        <v>-6.8306294048377889E-2</v>
      </c>
      <c r="AT191" s="71">
        <f>LN('R11'!AT191/'R11'!AT190)</f>
        <v>1.9708419082499637E-2</v>
      </c>
      <c r="AU191" s="71">
        <f>LN('R11'!AU191/'R11'!AU190)</f>
        <v>0.44849193802458731</v>
      </c>
      <c r="AV191" s="71">
        <f>LN('R11'!AV191/'R11'!AV190)</f>
        <v>0.40072678349875851</v>
      </c>
      <c r="AW191" s="71">
        <f>LN('R11'!AW191/'R11'!AW190)</f>
        <v>6.6802795111600741E-2</v>
      </c>
      <c r="AX191" s="71">
        <f>LN('R11'!AX191/'R11'!AX190)</f>
        <v>-7.0840873860881171E-2</v>
      </c>
      <c r="AY191" s="71">
        <f>LN('R11'!AY191/'R11'!AY190)</f>
        <v>-0.49505468757299537</v>
      </c>
      <c r="AZ191" s="71">
        <f>LN('R11'!AZ191/'R11'!AZ190)</f>
        <v>-0.33244999057377811</v>
      </c>
      <c r="BA191" s="71">
        <f>LN('R11'!BA191/'R11'!BA190)</f>
        <v>-1.5995009449165484E-2</v>
      </c>
      <c r="BB191" s="71">
        <f>LN('R11'!BB191/'R11'!BB190)</f>
        <v>0.10791352761243167</v>
      </c>
      <c r="BC191" s="71">
        <f>LN('R11'!BC191/'R11'!BC190)</f>
        <v>-7.3499650283833359E-2</v>
      </c>
      <c r="BD191" s="71">
        <f>LN('R11'!BD191/'R11'!BD190)</f>
        <v>-1.1424094888891831E-2</v>
      </c>
      <c r="BE191" s="71">
        <f>LN('R11'!BE191/'R11'!BE190)</f>
        <v>-7.3237830454854616E-2</v>
      </c>
      <c r="BF191" s="71">
        <f>LN('R11'!BF191/'R11'!BF190)</f>
        <v>2.0279651914927286E-2</v>
      </c>
      <c r="BG191" s="71">
        <f>LN('R11'!BG191/'R11'!BG190)</f>
        <v>0.45880786575313798</v>
      </c>
      <c r="BH191" s="71">
        <f>LN('R11'!BH191/'R11'!BH190)</f>
        <v>0.33673224628946546</v>
      </c>
      <c r="BI191" s="71">
        <f>LN('R11'!BI191/'R11'!BI190)</f>
        <v>7.2307420357212618E-2</v>
      </c>
      <c r="BJ191" s="71">
        <f>LN('R11'!BJ191/'R11'!BJ190)</f>
        <v>-7.6691184697238374E-2</v>
      </c>
      <c r="BK191" s="71">
        <f>LN('R11'!BK191/'R11'!BK190)</f>
        <v>-0.42615203103183413</v>
      </c>
    </row>
    <row r="192" spans="1:63">
      <c r="A192" s="134"/>
      <c r="B192" s="132"/>
      <c r="C192" s="135"/>
      <c r="D192" s="71"/>
      <c r="E192" s="125"/>
      <c r="F192" s="102"/>
      <c r="G192" s="102"/>
      <c r="H192" s="102"/>
      <c r="I192" s="102"/>
      <c r="J192" s="102"/>
      <c r="K192" s="102"/>
      <c r="L192" s="102"/>
      <c r="M192" s="102"/>
      <c r="N192" s="103"/>
      <c r="O192" s="102"/>
      <c r="P192" s="102"/>
      <c r="Q192" s="102"/>
      <c r="R192" s="102"/>
      <c r="S192" s="102"/>
      <c r="T192" s="102"/>
      <c r="U192" s="102"/>
      <c r="V192" s="102"/>
      <c r="W192" s="102"/>
      <c r="X192" s="104"/>
      <c r="Y192" s="104"/>
      <c r="Z192" s="104"/>
      <c r="AA192" s="104"/>
      <c r="AB192" s="104"/>
      <c r="AC192" s="104"/>
      <c r="AD192" s="105"/>
      <c r="AE192" s="105"/>
      <c r="AF192" s="105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93"/>
      <c r="BH192" s="93"/>
      <c r="BI192" s="93"/>
      <c r="BJ192" s="93"/>
      <c r="BK192" s="93"/>
    </row>
    <row r="194" spans="1:73">
      <c r="D194" s="71">
        <f>AVERAGE(D84:D$189)</f>
        <v>9.3984705506091684E-3</v>
      </c>
      <c r="E194" s="71">
        <f>AVERAGE(E84:E$189)</f>
        <v>6.0468059187676918E-3</v>
      </c>
      <c r="F194" s="71">
        <f>AVERAGE(F84:F$189)</f>
        <v>2.38587727326457E-3</v>
      </c>
      <c r="G194" s="71">
        <f>AVERAGE(G84:G$189)</f>
        <v>-6.991318127709601E-4</v>
      </c>
      <c r="H194" s="71">
        <f>AVERAGE(H84:H$189)</f>
        <v>-3.6861641583090128E-4</v>
      </c>
      <c r="I194" s="71">
        <f>AVERAGE(I84:I$189)</f>
        <v>3.3334462936064576E-3</v>
      </c>
      <c r="J194" s="71">
        <f>AVERAGE(J84:J$189)</f>
        <v>4.9018921734444044E-3</v>
      </c>
      <c r="K194" s="71">
        <f>AVERAGE(K84:K$189)</f>
        <v>4.9018921734444078E-3</v>
      </c>
      <c r="L194" s="71">
        <f>AVERAGE(L84:L$189)</f>
        <v>8.5126745697481632E-3</v>
      </c>
      <c r="M194" s="71">
        <f>AVERAGE(M84:M$189)</f>
        <v>1.1903995276034401E-2</v>
      </c>
      <c r="N194" s="71">
        <f>AVERAGE(N84:N$189)</f>
        <v>1.3078248689810291E-2</v>
      </c>
      <c r="O194" s="71">
        <f>AVERAGE(O84:O$189)</f>
        <v>1.1280906010582615E-2</v>
      </c>
      <c r="P194" s="71">
        <f>AVERAGE(P84:P$189)</f>
        <v>6.7297159233723168E-3</v>
      </c>
      <c r="Q194" s="71">
        <f>AVERAGE(Q84:Q$189)</f>
        <v>2.6579937446411864E-3</v>
      </c>
      <c r="R194" s="71">
        <f>AVERAGE(R84:R$189)</f>
        <v>-1.7127325850506876E-3</v>
      </c>
      <c r="S194" s="71">
        <f>AVERAGE(S84:S$189)</f>
        <v>-5.3493275502315817E-3</v>
      </c>
      <c r="T194" s="71">
        <f>AVERAGE(T84:T$189)</f>
        <v>-6.0317118037607198E-3</v>
      </c>
      <c r="U194" s="71">
        <f>AVERAGE(U84:U$189)</f>
        <v>-1.3508354631302469E-3</v>
      </c>
      <c r="V194" s="71">
        <f>AVERAGE(V84:V$189)</f>
        <v>1.099375625056146E-3</v>
      </c>
      <c r="W194" s="71">
        <f>AVERAGE(W84:W$189)</f>
        <v>9.6843541566116003E-4</v>
      </c>
      <c r="X194" s="71">
        <f>AVERAGE(X84:X$189)</f>
        <v>6.2091923203549879E-3</v>
      </c>
      <c r="Y194" s="71">
        <f>AVERAGE(Y84:Y$189)</f>
        <v>9.672836129845817E-3</v>
      </c>
      <c r="Z194" s="71">
        <f>AVERAGE(Z84:Z$189)</f>
        <v>1.0811879940123193E-2</v>
      </c>
      <c r="AA194" s="71">
        <f>AVERAGE(AA84:AA$189)</f>
        <v>8.9307925164624664E-3</v>
      </c>
      <c r="AB194" s="71">
        <f>AVERAGE(AB84:AB$189)</f>
        <v>3.6340830266470788E-3</v>
      </c>
      <c r="AC194" s="71">
        <f>AVERAGE(AC84:AC$189)</f>
        <v>2.8597312856451924E-5</v>
      </c>
      <c r="AD194" s="71">
        <f>AVERAGE(AD84:AD$189)</f>
        <v>-4.6963814634413473E-3</v>
      </c>
      <c r="AE194" s="71">
        <f>AVERAGE(AE84:AE$189)</f>
        <v>-8.1409672470595662E-3</v>
      </c>
      <c r="AF194" s="71">
        <f>AVERAGE(AF84:AF$189)</f>
        <v>-7.0259541374080702E-3</v>
      </c>
      <c r="AG194" s="71">
        <f>AVERAGE(AG84:AG$189)</f>
        <v>-2.2497651104794983E-3</v>
      </c>
      <c r="AH194" s="71">
        <f>AVERAGE(AH84:AH$189)</f>
        <v>-7.333557050036686E-4</v>
      </c>
      <c r="AI194" s="71">
        <f>AVERAGE(AI84:AI$189)</f>
        <v>-9.4043765479542775E-4</v>
      </c>
      <c r="AJ194" s="71">
        <f>AVERAGE(AJ84:AJ$189)</f>
        <v>3.7441276467449739E-3</v>
      </c>
      <c r="AK194" s="71">
        <f>AVERAGE(AK84:AK$189)</f>
        <v>8.1178276235664756E-3</v>
      </c>
      <c r="AL194" s="71">
        <f>AVERAGE(AL84:AL$189)</f>
        <v>9.2259388531513893E-3</v>
      </c>
      <c r="AM194" s="71">
        <f>AVERAGE(AM84:AM$189)</f>
        <v>7.5470926740092694E-3</v>
      </c>
      <c r="AN194" s="71">
        <f>AVERAGE(AN84:AN$189)</f>
        <v>2.5318727744141406E-3</v>
      </c>
      <c r="AO194" s="71">
        <f>AVERAGE(AO84:AO$189)</f>
        <v>-1.8067875624180909E-3</v>
      </c>
      <c r="AP194" s="71">
        <f>AVERAGE(AP84:AP$189)</f>
        <v>-6.822651740794757E-3</v>
      </c>
      <c r="AQ194" s="71">
        <f>AVERAGE(AQ84:AQ$189)</f>
        <v>-8.8244231653557218E-3</v>
      </c>
      <c r="AR194" s="71">
        <f>AVERAGE(AR84:AR$189)</f>
        <v>-7.7686962056740484E-3</v>
      </c>
      <c r="AS194" s="71">
        <f>AVERAGE(AS84:AS$189)</f>
        <v>-2.6355507268511665E-3</v>
      </c>
      <c r="AT194" s="71">
        <f>AVERAGE(AT84:AT$189)</f>
        <v>-1.1751411008302222E-3</v>
      </c>
      <c r="AU194" s="71">
        <f>AVERAGE(AU84:AU$189)</f>
        <v>-1.3811193886218379E-3</v>
      </c>
      <c r="AV194" s="71">
        <f>AVERAGE(AV84:AV$189)</f>
        <v>3.5845890340074314E-3</v>
      </c>
      <c r="AW194" s="71">
        <f>AVERAGE(AW84:AW$189)</f>
        <v>7.3650303877693061E-3</v>
      </c>
      <c r="AX194" s="71">
        <f>AVERAGE(AX84:AX$189)</f>
        <v>8.560176270848022E-3</v>
      </c>
      <c r="AY194" s="71">
        <f>AVERAGE(AY84:AY$189)</f>
        <v>6.7241821162108981E-3</v>
      </c>
      <c r="AZ194" s="71">
        <f>AVERAGE(AZ84:AZ$189)</f>
        <v>2.2647387993725266E-3</v>
      </c>
      <c r="BA194" s="71">
        <f>AVERAGE(BA84:BA$189)</f>
        <v>-2.3186045480637963E-3</v>
      </c>
      <c r="BB194" s="71">
        <f>AVERAGE(BB84:BB$189)</f>
        <v>-7.6318225432612961E-3</v>
      </c>
      <c r="BC194" s="71">
        <f>AVERAGE(BC84:BC$189)</f>
        <v>-9.0692949656802826E-3</v>
      </c>
      <c r="BD194" s="71">
        <f>AVERAGE(BD84:BD$189)</f>
        <v>-8.0367220648143757E-3</v>
      </c>
      <c r="BE194" s="71">
        <f>AVERAGE(BE84:BE$189)</f>
        <v>-2.6375138881362878E-3</v>
      </c>
      <c r="BF194" s="71">
        <f>AVERAGE(BF84:BF$189)</f>
        <v>-1.1668574462401211E-3</v>
      </c>
      <c r="BG194" s="71">
        <f>AVERAGE(BG84:BG$189)</f>
        <v>-1.3790263381886804E-3</v>
      </c>
      <c r="BH194" s="71">
        <f>AVERAGE(BH84:BH$189)</f>
        <v>3.6650799793365662E-3</v>
      </c>
      <c r="BI194" s="71">
        <f>AVERAGE(BI84:BI$189)</f>
        <v>6.8417992839541692E-3</v>
      </c>
      <c r="BJ194" s="71">
        <f>AVERAGE(BJ84:BJ$189)</f>
        <v>8.1045249211648546E-3</v>
      </c>
      <c r="BK194" s="71">
        <f>AVERAGE(BK84:BK$189)</f>
        <v>6.1562206078617145E-3</v>
      </c>
      <c r="BL194">
        <v>195</v>
      </c>
      <c r="BM194">
        <f t="shared" ref="BM194:BM257" si="0">BM195*$BM$389</f>
        <v>6.1207353017708268E-6</v>
      </c>
      <c r="BN194" s="71"/>
      <c r="BO194" s="71"/>
      <c r="BP194" s="71"/>
      <c r="BQ194" s="71"/>
      <c r="BR194" s="71"/>
      <c r="BS194" s="71"/>
      <c r="BT194" s="71"/>
      <c r="BU194" s="71"/>
    </row>
    <row r="195" spans="1:73">
      <c r="D195" s="71">
        <f>AVERAGE(D106:D$189)</f>
        <v>1.8260291182678858E-3</v>
      </c>
      <c r="E195" s="71">
        <f>AVERAGE(E106:E$189)</f>
        <v>-3.2642705013630211E-3</v>
      </c>
      <c r="F195" s="71">
        <f>AVERAGE(F106:F$189)</f>
        <v>-1.3202463813504952E-3</v>
      </c>
      <c r="G195" s="71">
        <f>AVERAGE(G106:G$189)</f>
        <v>2.6374079755623336E-3</v>
      </c>
      <c r="H195" s="71">
        <f>AVERAGE(H106:H$189)</f>
        <v>3.4095922391925724E-3</v>
      </c>
      <c r="I195" s="71">
        <f>AVERAGE(I106:I$189)</f>
        <v>3.22573125791313E-3</v>
      </c>
      <c r="J195" s="71">
        <f>AVERAGE(J106:J$189)</f>
        <v>3.4889633462697263E-3</v>
      </c>
      <c r="K195" s="71">
        <f>AVERAGE(K106:K$189)</f>
        <v>3.4889633462697263E-3</v>
      </c>
      <c r="L195" s="71">
        <f>AVERAGE(L106:L$189)</f>
        <v>8.4541042491490092E-3</v>
      </c>
      <c r="M195" s="71">
        <f>AVERAGE(M106:M$189)</f>
        <v>1.2072082150476752E-2</v>
      </c>
      <c r="N195" s="71">
        <f>AVERAGE(N106:N$189)</f>
        <v>1.2187035482083245E-2</v>
      </c>
      <c r="O195" s="71">
        <f>AVERAGE(O106:O$189)</f>
        <v>9.3814990759850097E-3</v>
      </c>
      <c r="P195" s="71">
        <f>AVERAGE(P106:P$189)</f>
        <v>-1.5598602667428988E-3</v>
      </c>
      <c r="Q195" s="71">
        <f>AVERAGE(Q106:Q$189)</f>
        <v>-7.1965608076584985E-3</v>
      </c>
      <c r="R195" s="71">
        <f>AVERAGE(R106:R$189)</f>
        <v>-5.0454076997185834E-3</v>
      </c>
      <c r="S195" s="71">
        <f>AVERAGE(S106:S$189)</f>
        <v>-1.1796536029075096E-3</v>
      </c>
      <c r="T195" s="71">
        <f>AVERAGE(T106:T$189)</f>
        <v>-7.783661817006161E-4</v>
      </c>
      <c r="U195" s="71">
        <f>AVERAGE(U106:U$189)</f>
        <v>-4.6088704977012031E-4</v>
      </c>
      <c r="V195" s="71">
        <f>AVERAGE(V106:V$189)</f>
        <v>1.1574335060485885E-3</v>
      </c>
      <c r="W195" s="71">
        <f>AVERAGE(W106:W$189)</f>
        <v>1.3291906452794228E-3</v>
      </c>
      <c r="X195" s="71">
        <f>AVERAGE(X106:X$189)</f>
        <v>7.9273292786268702E-3</v>
      </c>
      <c r="Y195" s="71">
        <f>AVERAGE(Y106:Y$189)</f>
        <v>1.1350527541865383E-2</v>
      </c>
      <c r="Z195" s="71">
        <f>AVERAGE(Z106:Z$189)</f>
        <v>1.1427673625014978E-2</v>
      </c>
      <c r="AA195" s="71">
        <f>AVERAGE(AA106:AA$189)</f>
        <v>8.3933818637297215E-3</v>
      </c>
      <c r="AB195" s="71">
        <f>AVERAGE(AB106:AB$189)</f>
        <v>-4.1041336521778606E-3</v>
      </c>
      <c r="AC195" s="71">
        <f>AVERAGE(AC106:AC$189)</f>
        <v>-9.4134120165551595E-3</v>
      </c>
      <c r="AD195" s="71">
        <f>AVERAGE(AD106:AD$189)</f>
        <v>-6.7307580264650939E-3</v>
      </c>
      <c r="AE195" s="71">
        <f>AVERAGE(AE106:AE$189)</f>
        <v>-2.9212336465114777E-3</v>
      </c>
      <c r="AF195" s="71">
        <f>AVERAGE(AF106:AF$189)</f>
        <v>3.9251906469584761E-4</v>
      </c>
      <c r="AG195" s="71">
        <f>AVERAGE(AG106:AG$189)</f>
        <v>2.6860220856804391E-4</v>
      </c>
      <c r="AH195" s="71">
        <f>AVERAGE(AH106:AH$189)</f>
        <v>-7.2621400108497367E-5</v>
      </c>
      <c r="AI195" s="71">
        <f>AVERAGE(AI106:AI$189)</f>
        <v>4.381740198754843E-6</v>
      </c>
      <c r="AJ195" s="71">
        <f>AVERAGE(AJ106:AJ$189)</f>
        <v>5.965268715379936E-3</v>
      </c>
      <c r="AK195" s="71">
        <f>AVERAGE(AK106:AK$189)</f>
        <v>1.0298569119100848E-2</v>
      </c>
      <c r="AL195" s="71">
        <f>AVERAGE(AL106:AL$189)</f>
        <v>1.0220564131566967E-2</v>
      </c>
      <c r="AM195" s="71">
        <f>AVERAGE(AM106:AM$189)</f>
        <v>7.3716434211800715E-3</v>
      </c>
      <c r="AN195" s="71">
        <f>AVERAGE(AN106:AN$189)</f>
        <v>-5.1343662026080575E-3</v>
      </c>
      <c r="AO195" s="71">
        <f>AVERAGE(AO106:AO$189)</f>
        <v>-1.1461934757474649E-2</v>
      </c>
      <c r="AP195" s="71">
        <f>AVERAGE(AP106:AP$189)</f>
        <v>-8.477059425150096E-3</v>
      </c>
      <c r="AQ195" s="71">
        <f>AVERAGE(AQ106:AQ$189)</f>
        <v>-2.8831858965163402E-3</v>
      </c>
      <c r="AR195" s="71">
        <f>AVERAGE(AR106:AR$189)</f>
        <v>7.2348271606226982E-4</v>
      </c>
      <c r="AS195" s="71">
        <f>AVERAGE(AS106:AS$189)</f>
        <v>5.9067921401719675E-4</v>
      </c>
      <c r="AT195" s="71">
        <f>AVERAGE(AT106:AT$189)</f>
        <v>-3.8736744174298725E-4</v>
      </c>
      <c r="AU195" s="71">
        <f>AVERAGE(AU106:AU$189)</f>
        <v>-2.999200117241205E-4</v>
      </c>
      <c r="AV195" s="71">
        <f>AVERAGE(AV106:AV$189)</f>
        <v>6.058149193485198E-3</v>
      </c>
      <c r="AW195" s="71">
        <f>AVERAGE(AW106:AW$189)</f>
        <v>9.5251095837193007E-3</v>
      </c>
      <c r="AX195" s="71">
        <f>AVERAGE(AX106:AX$189)</f>
        <v>9.4918180419487873E-3</v>
      </c>
      <c r="AY195" s="71">
        <f>AVERAGE(AY106:AY$189)</f>
        <v>6.4611517778915524E-3</v>
      </c>
      <c r="AZ195" s="71">
        <f>AVERAGE(AZ106:AZ$189)</f>
        <v>-5.6443290247168718E-3</v>
      </c>
      <c r="BA195" s="71">
        <f>AVERAGE(BA106:BA$189)</f>
        <v>-1.226673457800426E-2</v>
      </c>
      <c r="BB195" s="71">
        <f>AVERAGE(BB106:BB$189)</f>
        <v>-9.2534433950420252E-3</v>
      </c>
      <c r="BC195" s="71">
        <f>AVERAGE(BC106:BC$189)</f>
        <v>-2.7140177259411045E-3</v>
      </c>
      <c r="BD195" s="71">
        <f>AVERAGE(BD106:BD$189)</f>
        <v>1.0742062067182051E-3</v>
      </c>
      <c r="BE195" s="71">
        <f>AVERAGE(BE106:BE$189)</f>
        <v>9.3820507708854009E-4</v>
      </c>
      <c r="BF195" s="71">
        <f>AVERAGE(BF106:BF$189)</f>
        <v>-2.0578066618183138E-4</v>
      </c>
      <c r="BG195" s="71">
        <f>AVERAGE(BG106:BG$189)</f>
        <v>-1.1812772811250257E-4</v>
      </c>
      <c r="BH195" s="71">
        <f>AVERAGE(BH106:BH$189)</f>
        <v>6.410203400565256E-3</v>
      </c>
      <c r="BI195" s="71">
        <f>AVERAGE(BI106:BI$189)</f>
        <v>9.0397877181741006E-3</v>
      </c>
      <c r="BJ195" s="71">
        <f>AVERAGE(BJ106:BJ$189)</f>
        <v>9.0384110979077718E-3</v>
      </c>
      <c r="BK195" s="71">
        <f>AVERAGE(BK106:BK$189)</f>
        <v>-1.1396412639601205E-2</v>
      </c>
      <c r="BL195">
        <v>194</v>
      </c>
      <c r="BM195">
        <f t="shared" si="0"/>
        <v>6.5114205337987519E-6</v>
      </c>
      <c r="BN195" s="71"/>
      <c r="BO195" s="71"/>
      <c r="BP195" s="71"/>
      <c r="BQ195" s="71"/>
      <c r="BR195" s="71"/>
      <c r="BS195" s="71"/>
      <c r="BT195" s="71"/>
      <c r="BU195" s="71"/>
    </row>
    <row r="196" spans="1:73">
      <c r="D196" s="71">
        <f>AVERAGE(D128:D$189)</f>
        <v>-4.9332966376608289E-3</v>
      </c>
      <c r="E196" s="71">
        <f>AVERAGE(E128:E$189)</f>
        <v>-3.5990895373259626E-3</v>
      </c>
      <c r="F196" s="71">
        <f>AVERAGE(F128:F$189)</f>
        <v>2.3540953648883852E-3</v>
      </c>
      <c r="G196" s="71">
        <f>AVERAGE(G128:G$189)</f>
        <v>6.5397598081961984E-3</v>
      </c>
      <c r="H196" s="71">
        <f>AVERAGE(H128:H$189)</f>
        <v>3.6610052842157305E-3</v>
      </c>
      <c r="I196" s="71">
        <f>AVERAGE(I128:I$189)</f>
        <v>3.9640512392926522E-3</v>
      </c>
      <c r="J196" s="71">
        <f>AVERAGE(J128:J$189)</f>
        <v>5.4399840901798854E-3</v>
      </c>
      <c r="K196" s="71">
        <f>AVERAGE(K128:K$189)</f>
        <v>5.8086637365677863E-3</v>
      </c>
      <c r="L196" s="71">
        <f>AVERAGE(L128:L$189)</f>
        <v>1.0821355544761862E-2</v>
      </c>
      <c r="M196" s="71">
        <f>AVERAGE(M128:M$189)</f>
        <v>1.5260382177803809E-2</v>
      </c>
      <c r="N196" s="71">
        <f>AVERAGE(N128:N$189)</f>
        <v>1.2681251671386413E-2</v>
      </c>
      <c r="O196" s="71">
        <f>AVERAGE(O128:O$189)</f>
        <v>-4.5805604067256214E-4</v>
      </c>
      <c r="P196" s="71">
        <f>AVERAGE(P128:P$189)</f>
        <v>-6.4679154477223109E-3</v>
      </c>
      <c r="Q196" s="71">
        <f>AVERAGE(Q128:Q$189)</f>
        <v>-1.1127882497895443E-3</v>
      </c>
      <c r="R196" s="71">
        <f>AVERAGE(R128:R$189)</f>
        <v>3.0148601632504267E-4</v>
      </c>
      <c r="S196" s="71">
        <f>AVERAGE(S128:S$189)</f>
        <v>5.3264788204931803E-3</v>
      </c>
      <c r="T196" s="71">
        <f>AVERAGE(T128:T$189)</f>
        <v>1.1283643323695236E-3</v>
      </c>
      <c r="U196" s="71">
        <f>AVERAGE(U128:U$189)</f>
        <v>-6.5704101400180129E-5</v>
      </c>
      <c r="V196" s="71">
        <f>AVERAGE(V128:V$189)</f>
        <v>3.5210956589921774E-3</v>
      </c>
      <c r="W196" s="71">
        <f>AVERAGE(W128:W$189)</f>
        <v>4.4289297202190327E-3</v>
      </c>
      <c r="X196" s="71">
        <f>AVERAGE(X128:X$189)</f>
        <v>1.0754657528228097E-2</v>
      </c>
      <c r="Y196" s="71">
        <f>AVERAGE(Y128:Y$189)</f>
        <v>1.4889277390958364E-2</v>
      </c>
      <c r="Z196" s="71">
        <f>AVERAGE(Z128:Z$189)</f>
        <v>1.1533583883958577E-2</v>
      </c>
      <c r="AA196" s="71">
        <f>AVERAGE(AA128:AA$189)</f>
        <v>-3.0203104060654395E-3</v>
      </c>
      <c r="AB196" s="71">
        <f>AVERAGE(AB128:AB$189)</f>
        <v>-1.0429515152782022E-2</v>
      </c>
      <c r="AC196" s="71">
        <f>AVERAGE(AC128:AC$189)</f>
        <v>-2.2962467518308442E-3</v>
      </c>
      <c r="AD196" s="71">
        <f>AVERAGE(AD128:AD$189)</f>
        <v>-1.8325118432754044E-3</v>
      </c>
      <c r="AE196" s="71">
        <f>AVERAGE(AE128:AE$189)</f>
        <v>5.1228886003002756E-3</v>
      </c>
      <c r="AF196" s="71">
        <f>AVERAGE(AF128:AF$189)</f>
        <v>4.0387572113357523E-3</v>
      </c>
      <c r="AG196" s="71">
        <f>AVERAGE(AG128:AG$189)</f>
        <v>-1.423889878797542E-4</v>
      </c>
      <c r="AH196" s="71">
        <f>AVERAGE(AH128:AH$189)</f>
        <v>2.1229767075751534E-3</v>
      </c>
      <c r="AI196" s="71">
        <f>AVERAGE(AI128:AI$189)</f>
        <v>3.0079038749353079E-3</v>
      </c>
      <c r="AJ196" s="71">
        <f>AVERAGE(AJ128:AJ$189)</f>
        <v>7.9858341735579968E-3</v>
      </c>
      <c r="AK196" s="71">
        <f>AVERAGE(AK128:AK$189)</f>
        <v>1.3438078396267853E-2</v>
      </c>
      <c r="AL196" s="71">
        <f>AVERAGE(AL128:AL$189)</f>
        <v>9.5131060298198275E-3</v>
      </c>
      <c r="AM196" s="71">
        <f>AVERAGE(AM128:AM$189)</f>
        <v>-5.2957280988046229E-3</v>
      </c>
      <c r="AN196" s="71">
        <f>AVERAGE(AN128:AN$189)</f>
        <v>-1.2149698001023826E-2</v>
      </c>
      <c r="AO196" s="71">
        <f>AVERAGE(AO128:AO$189)</f>
        <v>-4.3537493912545137E-3</v>
      </c>
      <c r="AP196" s="71">
        <f>AVERAGE(AP128:AP$189)</f>
        <v>-3.9373106881432684E-3</v>
      </c>
      <c r="AQ196" s="71">
        <f>AVERAGE(AQ128:AQ$189)</f>
        <v>6.4740240997774598E-3</v>
      </c>
      <c r="AR196" s="71">
        <f>AVERAGE(AR128:AR$189)</f>
        <v>5.3152914320487151E-3</v>
      </c>
      <c r="AS196" s="71">
        <f>AVERAGE(AS128:AS$189)</f>
        <v>8.0578462352720806E-5</v>
      </c>
      <c r="AT196" s="71">
        <f>AVERAGE(AT128:AT$189)</f>
        <v>2.4428524239004852E-3</v>
      </c>
      <c r="AU196" s="71">
        <f>AVERAGE(AU128:AU$189)</f>
        <v>3.4179548757673961E-3</v>
      </c>
      <c r="AV196" s="71">
        <f>AVERAGE(AV128:AV$189)</f>
        <v>8.6555815074415912E-3</v>
      </c>
      <c r="AW196" s="71">
        <f>AVERAGE(AW128:AW$189)</f>
        <v>1.2906923953010354E-2</v>
      </c>
      <c r="AX196" s="71">
        <f>AVERAGE(AX128:AX$189)</f>
        <v>8.7373940558125203E-3</v>
      </c>
      <c r="AY196" s="71">
        <f>AVERAGE(AY128:AY$189)</f>
        <v>-6.6911108423839292E-3</v>
      </c>
      <c r="AZ196" s="71">
        <f>AVERAGE(AZ128:AZ$189)</f>
        <v>-1.2539244970164903E-2</v>
      </c>
      <c r="BA196" s="71">
        <f>AVERAGE(BA128:BA$189)</f>
        <v>-4.4166673415163109E-3</v>
      </c>
      <c r="BB196" s="71">
        <f>AVERAGE(BB128:BB$189)</f>
        <v>-4.2985762067867537E-3</v>
      </c>
      <c r="BC196" s="71">
        <f>AVERAGE(BC128:BC$189)</f>
        <v>7.8669667173278338E-3</v>
      </c>
      <c r="BD196" s="71">
        <f>AVERAGE(BD128:BD$189)</f>
        <v>6.6814884869434207E-3</v>
      </c>
      <c r="BE196" s="71">
        <f>AVERAGE(BE128:BE$189)</f>
        <v>5.1984086588704851E-4</v>
      </c>
      <c r="BF196" s="71">
        <f>AVERAGE(BF128:BF$189)</f>
        <v>3.0066967179051968E-3</v>
      </c>
      <c r="BG196" s="71">
        <f>AVERAGE(BG128:BG$189)</f>
        <v>4.0352771416807109E-3</v>
      </c>
      <c r="BH196" s="71">
        <f>AVERAGE(BH128:BH$189)</f>
        <v>9.4501776154500405E-3</v>
      </c>
      <c r="BI196" s="71">
        <f>AVERAGE(BI128:BI$189)</f>
        <v>1.2526229452194469E-2</v>
      </c>
      <c r="BJ196" s="71">
        <f>AVERAGE(BJ128:BJ$189)</f>
        <v>8.1785175775062526E-3</v>
      </c>
      <c r="BK196" s="71">
        <f>AVERAGE(BK128:BK$189)</f>
        <v>-8.0527616697980923E-3</v>
      </c>
      <c r="BL196">
        <v>193</v>
      </c>
      <c r="BM196">
        <f t="shared" si="0"/>
        <v>6.9270431210625025E-6</v>
      </c>
      <c r="BN196" s="71"/>
      <c r="BO196" s="71"/>
      <c r="BP196" s="71"/>
      <c r="BQ196" s="71"/>
      <c r="BR196" s="71"/>
      <c r="BS196" s="71"/>
      <c r="BT196" s="71"/>
      <c r="BU196" s="71"/>
    </row>
    <row r="197" spans="1:73">
      <c r="D197" s="71">
        <f>AVERAGE(D147:D$189)</f>
        <v>-1.4474955552842179E-3</v>
      </c>
      <c r="E197" s="71">
        <f>AVERAGE(E147:E$189)</f>
        <v>2.6355508210930976E-3</v>
      </c>
      <c r="F197" s="71">
        <f>AVERAGE(F147:F$189)</f>
        <v>9.2150803024009381E-3</v>
      </c>
      <c r="G197" s="71">
        <f>AVERAGE(G147:G$189)</f>
        <v>9.8810045108201367E-3</v>
      </c>
      <c r="H197" s="71">
        <f>AVERAGE(H147:H$189)</f>
        <v>6.7318992491630534E-3</v>
      </c>
      <c r="I197" s="71">
        <f>AVERAGE(I147:I$189)</f>
        <v>7.7202040412262026E-3</v>
      </c>
      <c r="J197" s="71">
        <f>AVERAGE(J147:J$189)</f>
        <v>9.0020149850408276E-3</v>
      </c>
      <c r="K197" s="71">
        <f>AVERAGE(K147:K$189)</f>
        <v>7.2470297673904423E-3</v>
      </c>
      <c r="L197" s="71">
        <f>AVERAGE(L147:L$189)</f>
        <v>1.5399331457340478E-2</v>
      </c>
      <c r="M197" s="71">
        <f>AVERAGE(M147:M$189)</f>
        <v>1.2731055101826778E-2</v>
      </c>
      <c r="N197" s="71">
        <f>AVERAGE(N147:N$189)</f>
        <v>3.6683104921724666E-3</v>
      </c>
      <c r="O197" s="71">
        <f>AVERAGE(O147:O$189)</f>
        <v>-1.0844707623897205E-3</v>
      </c>
      <c r="P197" s="71">
        <f>AVERAGE(P147:P$189)</f>
        <v>-8.75833213130656E-3</v>
      </c>
      <c r="Q197" s="71">
        <f>AVERAGE(Q147:Q$189)</f>
        <v>-4.1161807207908921E-4</v>
      </c>
      <c r="R197" s="71">
        <f>AVERAGE(R147:R$189)</f>
        <v>9.108646185484388E-3</v>
      </c>
      <c r="S197" s="71">
        <f>AVERAGE(S147:S$189)</f>
        <v>7.3454174283366916E-3</v>
      </c>
      <c r="T197" s="71">
        <f>AVERAGE(T147:T$189)</f>
        <v>1.392204079946311E-3</v>
      </c>
      <c r="U197" s="71">
        <f>AVERAGE(U147:U$189)</f>
        <v>3.9239565021026877E-3</v>
      </c>
      <c r="V197" s="71">
        <f>AVERAGE(V147:V$189)</f>
        <v>8.2118576226566514E-3</v>
      </c>
      <c r="W197" s="71">
        <f>AVERAGE(W147:W$189)</f>
        <v>6.956499030049584E-3</v>
      </c>
      <c r="X197" s="71">
        <f>AVERAGE(X147:X$189)</f>
        <v>1.7824320087397861E-2</v>
      </c>
      <c r="Y197" s="71">
        <f>AVERAGE(Y147:Y$189)</f>
        <v>1.1419931126594606E-2</v>
      </c>
      <c r="Z197" s="71">
        <f>AVERAGE(Z147:Z$189)</f>
        <v>3.1151069424958338E-3</v>
      </c>
      <c r="AA197" s="71">
        <f>AVERAGE(AA147:AA$189)</f>
        <v>-2.0432873439845188E-3</v>
      </c>
      <c r="AB197" s="71">
        <f>AVERAGE(AB147:AB$189)</f>
        <v>-1.1055760670962925E-2</v>
      </c>
      <c r="AC197" s="71">
        <f>AVERAGE(AC147:AC$189)</f>
        <v>-3.6657894000833198E-3</v>
      </c>
      <c r="AD197" s="71">
        <f>AVERAGE(AD147:AD$189)</f>
        <v>8.7138011498002505E-3</v>
      </c>
      <c r="AE197" s="71">
        <f>AVERAGE(AE147:AE$189)</f>
        <v>7.6646607112393376E-3</v>
      </c>
      <c r="AF197" s="71">
        <f>AVERAGE(AF147:AF$189)</f>
        <v>-8.7105551409653111E-4</v>
      </c>
      <c r="AG197" s="71">
        <f>AVERAGE(AG147:AG$189)</f>
        <v>7.8481238198317693E-4</v>
      </c>
      <c r="AH197" s="71">
        <f>AVERAGE(AH147:AH$189)</f>
        <v>2.568928240177929E-3</v>
      </c>
      <c r="AI197" s="71">
        <f>AVERAGE(AI147:AI$189)</f>
        <v>2.6895860859156651E-3</v>
      </c>
      <c r="AJ197" s="71">
        <f>AVERAGE(AJ147:AJ$189)</f>
        <v>1.2054164409574941E-2</v>
      </c>
      <c r="AK197" s="71">
        <f>AVERAGE(AK147:AK$189)</f>
        <v>6.0142774901882469E-3</v>
      </c>
      <c r="AL197" s="71">
        <f>AVERAGE(AL147:AL$189)</f>
        <v>2.5603818078289552E-3</v>
      </c>
      <c r="AM197" s="71">
        <f>AVERAGE(AM147:AM$189)</f>
        <v>-2.4008071069845714E-3</v>
      </c>
      <c r="AN197" s="71">
        <f>AVERAGE(AN147:AN$189)</f>
        <v>-9.8182600916637674E-3</v>
      </c>
      <c r="AO197" s="71">
        <f>AVERAGE(AO147:AO$189)</f>
        <v>-6.098763203693027E-3</v>
      </c>
      <c r="AP197" s="71">
        <f>AVERAGE(AP147:AP$189)</f>
        <v>3.6606925820503494E-3</v>
      </c>
      <c r="AQ197" s="71">
        <f>AVERAGE(AQ147:AQ$189)</f>
        <v>6.1076694521161471E-3</v>
      </c>
      <c r="AR197" s="71">
        <f>AVERAGE(AR147:AR$189)</f>
        <v>-3.2871040460651828E-3</v>
      </c>
      <c r="AS197" s="71">
        <f>AVERAGE(AS147:AS$189)</f>
        <v>-1.7199758245765656E-3</v>
      </c>
      <c r="AT197" s="71">
        <f>AVERAGE(AT147:AT$189)</f>
        <v>-3.6031187086211689E-4</v>
      </c>
      <c r="AU197" s="71">
        <f>AVERAGE(AU147:AU$189)</f>
        <v>1.2046314814067331E-3</v>
      </c>
      <c r="AV197" s="71">
        <f>AVERAGE(AV147:AV$189)</f>
        <v>1.1226235394384127E-2</v>
      </c>
      <c r="AW197" s="71">
        <f>AVERAGE(AW147:AW$189)</f>
        <v>3.5203869186160391E-3</v>
      </c>
      <c r="AX197" s="71">
        <f>AVERAGE(AX147:AX$189)</f>
        <v>3.443354987433572E-3</v>
      </c>
      <c r="AY197" s="71">
        <f>AVERAGE(AY147:AY$189)</f>
        <v>-2.1973418659334549E-3</v>
      </c>
      <c r="AZ197" s="71">
        <f>AVERAGE(AZ147:AZ$189)</f>
        <v>-7.4298535229481918E-3</v>
      </c>
      <c r="BA197" s="71">
        <f>AVERAGE(BA147:BA$189)</f>
        <v>-8.2452441298165643E-3</v>
      </c>
      <c r="BB197" s="71">
        <f>AVERAGE(BB147:BB$189)</f>
        <v>1.3240964127804425E-3</v>
      </c>
      <c r="BC197" s="71">
        <f>AVERAGE(BC147:BC$189)</f>
        <v>5.1084464275902739E-3</v>
      </c>
      <c r="BD197" s="71">
        <f>AVERAGE(BD147:BD$189)</f>
        <v>-3.3083112940469699E-3</v>
      </c>
      <c r="BE197" s="71">
        <f>AVERAGE(BE147:BE$189)</f>
        <v>-1.7036698835302974E-3</v>
      </c>
      <c r="BF197" s="71">
        <f>AVERAGE(BF147:BF$189)</f>
        <v>-3.8018745381784098E-4</v>
      </c>
      <c r="BG197" s="71">
        <f>AVERAGE(BG147:BG$189)</f>
        <v>1.9365891923619463E-3</v>
      </c>
      <c r="BH197" s="71">
        <f>AVERAGE(BH147:BH$189)</f>
        <v>1.2173178134028654E-2</v>
      </c>
      <c r="BI197" s="71">
        <f>AVERAGE(BI147:BI$189)</f>
        <v>2.2605947927645427E-3</v>
      </c>
      <c r="BJ197" s="71">
        <f>AVERAGE(BJ147:BJ$189)</f>
        <v>4.1022161172482429E-3</v>
      </c>
      <c r="BK197" s="71">
        <f>AVERAGE(BK147:BK$189)</f>
        <v>1.2645842185716676E-2</v>
      </c>
      <c r="BL197">
        <v>192</v>
      </c>
      <c r="BM197">
        <f t="shared" si="0"/>
        <v>7.3691948096409606E-6</v>
      </c>
      <c r="BN197" s="71"/>
      <c r="BO197" s="71"/>
      <c r="BP197" s="71"/>
      <c r="BQ197" s="71"/>
      <c r="BR197" s="71"/>
      <c r="BS197" s="71"/>
      <c r="BT197" s="71"/>
      <c r="BU197" s="71"/>
    </row>
    <row r="198" spans="1:73">
      <c r="D198" s="71">
        <f>AVERAGE(D170:D$189)</f>
        <v>1.2434831286941362E-2</v>
      </c>
      <c r="E198" s="71">
        <f>AVERAGE(E170:E$189)</f>
        <v>1.2058102840844397E-2</v>
      </c>
      <c r="F198" s="71">
        <f>AVERAGE(F170:F$189)</f>
        <v>1.1003094238840079E-2</v>
      </c>
      <c r="G198" s="71">
        <f>AVERAGE(G170:G$189)</f>
        <v>8.1636680911630084E-3</v>
      </c>
      <c r="H198" s="71">
        <f>AVERAGE(H170:H$189)</f>
        <v>5.6740976878496474E-3</v>
      </c>
      <c r="I198" s="71">
        <f>AVERAGE(I170:I$189)</f>
        <v>5.2032169598189787E-3</v>
      </c>
      <c r="J198" s="71">
        <f>AVERAGE(J170:J$189)</f>
        <v>5.9900599906310189E-3</v>
      </c>
      <c r="K198" s="71">
        <f>AVERAGE(K170:K$189)</f>
        <v>5.9900599906310189E-3</v>
      </c>
      <c r="L198" s="71">
        <f>AVERAGE(L170:L$189)</f>
        <v>3.4897880967770974E-3</v>
      </c>
      <c r="M198" s="71">
        <f>AVERAGE(M170:M$189)</f>
        <v>3.0312310908217469E-3</v>
      </c>
      <c r="N198" s="71">
        <f>AVERAGE(N170:N$189)</f>
        <v>3.0543845989919041E-3</v>
      </c>
      <c r="O198" s="71">
        <f>AVERAGE(O170:O$189)</f>
        <v>2.749106720867641E-3</v>
      </c>
      <c r="P198" s="71">
        <f>AVERAGE(P170:P$189)</f>
        <v>6.2026324334989516E-3</v>
      </c>
      <c r="Q198" s="71">
        <f>AVERAGE(Q170:Q$189)</f>
        <v>1.1774815964060537E-2</v>
      </c>
      <c r="R198" s="71">
        <f>AVERAGE(R170:R$189)</f>
        <v>1.0811155423481808E-2</v>
      </c>
      <c r="S198" s="71">
        <f>AVERAGE(S170:S$189)</f>
        <v>4.1577592649727959E-3</v>
      </c>
      <c r="T198" s="71">
        <f>AVERAGE(T170:T$189)</f>
        <v>-3.2691379631425892E-3</v>
      </c>
      <c r="U198" s="71">
        <f>AVERAGE(U170:U$189)</f>
        <v>-1.2987743201630473E-3</v>
      </c>
      <c r="V198" s="71">
        <f>AVERAGE(V170:V$189)</f>
        <v>7.3289446273319125E-3</v>
      </c>
      <c r="W198" s="71">
        <f>AVERAGE(W170:W$189)</f>
        <v>7.2654044677342737E-3</v>
      </c>
      <c r="X198" s="71">
        <f>AVERAGE(X170:X$189)</f>
        <v>5.1428692719853817E-3</v>
      </c>
      <c r="Y198" s="71">
        <f>AVERAGE(Y170:Y$189)</f>
        <v>2.1279807209397972E-3</v>
      </c>
      <c r="Z198" s="71">
        <f>AVERAGE(Z170:Z$189)</f>
        <v>2.3724799856493809E-3</v>
      </c>
      <c r="AA198" s="71">
        <f>AVERAGE(AA170:AA$189)</f>
        <v>2.1957424903128824E-3</v>
      </c>
      <c r="AB198" s="71">
        <f>AVERAGE(AB170:AB$189)</f>
        <v>6.3479813730644066E-3</v>
      </c>
      <c r="AC198" s="71">
        <f>AVERAGE(AC170:AC$189)</f>
        <v>8.3416189875747185E-3</v>
      </c>
      <c r="AD198" s="71">
        <f>AVERAGE(AD170:AD$189)</f>
        <v>8.86670076414579E-3</v>
      </c>
      <c r="AE198" s="71">
        <f>AVERAGE(AE170:AE$189)</f>
        <v>1.5878810873533814E-3</v>
      </c>
      <c r="AF198" s="71">
        <f>AVERAGE(AF170:AF$189)</f>
        <v>1.7461136196533337E-3</v>
      </c>
      <c r="AG198" s="71">
        <f>AVERAGE(AG170:AG$189)</f>
        <v>1.7028097418447905E-3</v>
      </c>
      <c r="AH198" s="71">
        <f>AVERAGE(AH170:AH$189)</f>
        <v>4.3721159301855607E-3</v>
      </c>
      <c r="AI198" s="71">
        <f>AVERAGE(AI170:AI$189)</f>
        <v>4.2899619272346295E-3</v>
      </c>
      <c r="AJ198" s="71">
        <f>AVERAGE(AJ170:AJ$189)</f>
        <v>2.7726517575023912E-3</v>
      </c>
      <c r="AK198" s="71">
        <f>AVERAGE(AK170:AK$189)</f>
        <v>1.5630342816554232E-3</v>
      </c>
      <c r="AL198" s="71">
        <f>AVERAGE(AL170:AL$189)</f>
        <v>1.315784881182794E-3</v>
      </c>
      <c r="AM198" s="71">
        <f>AVERAGE(AM170:AM$189)</f>
        <v>1.4030284327426728E-3</v>
      </c>
      <c r="AN198" s="71">
        <f>AVERAGE(AN170:AN$189)</f>
        <v>1.8764687311083213E-3</v>
      </c>
      <c r="AO198" s="71">
        <f>AVERAGE(AO170:AO$189)</f>
        <v>2.5847571448036149E-3</v>
      </c>
      <c r="AP198" s="71">
        <f>AVERAGE(AP170:AP$189)</f>
        <v>2.6242307917166367E-3</v>
      </c>
      <c r="AQ198" s="71">
        <f>AVERAGE(AQ170:AQ$189)</f>
        <v>-5.5446986997783492E-4</v>
      </c>
      <c r="AR198" s="71">
        <f>AVERAGE(AR170:AR$189)</f>
        <v>-5.4852175917240956E-4</v>
      </c>
      <c r="AS198" s="71">
        <f>AVERAGE(AS170:AS$189)</f>
        <v>-6.179963040059014E-4</v>
      </c>
      <c r="AT198" s="71">
        <f>AVERAGE(AT170:AT$189)</f>
        <v>2.0195149325019967E-3</v>
      </c>
      <c r="AU198" s="71">
        <f>AVERAGE(AU170:AU$189)</f>
        <v>1.9793125481754035E-3</v>
      </c>
      <c r="AV198" s="71">
        <f>AVERAGE(AV170:AV$189)</f>
        <v>1.2504132955687504E-3</v>
      </c>
      <c r="AW198" s="71">
        <f>AVERAGE(AW170:AW$189)</f>
        <v>6.6509078312997397E-4</v>
      </c>
      <c r="AX198" s="71">
        <f>AVERAGE(AX170:AX$189)</f>
        <v>4.5174548548669818E-4</v>
      </c>
      <c r="AY198" s="71">
        <f>AVERAGE(AY170:AY$189)</f>
        <v>4.8506967064592261E-4</v>
      </c>
      <c r="AZ198" s="71">
        <f>AVERAGE(AZ170:AZ$189)</f>
        <v>1.5689056681995271E-4</v>
      </c>
      <c r="BA198" s="71">
        <f>AVERAGE(BA170:BA$189)</f>
        <v>2.2597749313308497E-4</v>
      </c>
      <c r="BB198" s="71">
        <f>AVERAGE(BB170:BB$189)</f>
        <v>2.2962944652986524E-4</v>
      </c>
      <c r="BC198" s="71">
        <f>AVERAGE(BC170:BC$189)</f>
        <v>-5.6673390138337846E-4</v>
      </c>
      <c r="BD198" s="71">
        <f>AVERAGE(BD170:BD$189)</f>
        <v>-5.615802198011726E-4</v>
      </c>
      <c r="BE198" s="71">
        <f>AVERAGE(BE170:BE$189)</f>
        <v>-6.3286717733157928E-4</v>
      </c>
      <c r="BF198" s="71">
        <f>AVERAGE(BF170:BF$189)</f>
        <v>2.0798913633809689E-3</v>
      </c>
      <c r="BG198" s="71">
        <f>AVERAGE(BG170:BG$189)</f>
        <v>2.0372742541330019E-3</v>
      </c>
      <c r="BH198" s="71">
        <f>AVERAGE(BH170:BH$189)</f>
        <v>1.2733794387365799E-3</v>
      </c>
      <c r="BI198" s="71">
        <f>AVERAGE(BI170:BI$189)</f>
        <v>7.2231440692690618E-4</v>
      </c>
      <c r="BJ198" s="71">
        <f>AVERAGE(BJ170:BJ$189)</f>
        <v>4.8781708625469944E-4</v>
      </c>
      <c r="BK198" s="71">
        <f>AVERAGE(BK170:BK$189)</f>
        <v>3.1563705612181865E-2</v>
      </c>
      <c r="BL198">
        <v>191</v>
      </c>
      <c r="BM198">
        <f t="shared" si="0"/>
        <v>7.839568946426554E-6</v>
      </c>
      <c r="BN198" s="71"/>
      <c r="BO198" s="71"/>
      <c r="BP198" s="71"/>
      <c r="BQ198" s="71"/>
      <c r="BR198" s="71"/>
      <c r="BS198" s="71"/>
      <c r="BT198" s="71"/>
      <c r="BU198" s="71"/>
    </row>
    <row r="199" spans="1:73">
      <c r="A199" s="155"/>
      <c r="B199" s="155"/>
      <c r="C199" s="155"/>
      <c r="D199" s="156">
        <f>D198</f>
        <v>1.2434831286941362E-2</v>
      </c>
      <c r="E199" s="156">
        <f t="shared" ref="E199:BK199" si="1">E198</f>
        <v>1.2058102840844397E-2</v>
      </c>
      <c r="F199" s="156">
        <f t="shared" si="1"/>
        <v>1.1003094238840079E-2</v>
      </c>
      <c r="G199" s="156">
        <f t="shared" si="1"/>
        <v>8.1636680911630084E-3</v>
      </c>
      <c r="H199" s="156">
        <f t="shared" si="1"/>
        <v>5.6740976878496474E-3</v>
      </c>
      <c r="I199" s="156">
        <f t="shared" si="1"/>
        <v>5.2032169598189787E-3</v>
      </c>
      <c r="J199" s="156">
        <f t="shared" si="1"/>
        <v>5.9900599906310189E-3</v>
      </c>
      <c r="K199" s="156">
        <f t="shared" si="1"/>
        <v>5.9900599906310189E-3</v>
      </c>
      <c r="L199" s="156">
        <f t="shared" si="1"/>
        <v>3.4897880967770974E-3</v>
      </c>
      <c r="M199" s="156">
        <f t="shared" si="1"/>
        <v>3.0312310908217469E-3</v>
      </c>
      <c r="N199" s="156">
        <f t="shared" si="1"/>
        <v>3.0543845989919041E-3</v>
      </c>
      <c r="O199" s="156">
        <f t="shared" si="1"/>
        <v>2.749106720867641E-3</v>
      </c>
      <c r="P199" s="156">
        <f t="shared" si="1"/>
        <v>6.2026324334989516E-3</v>
      </c>
      <c r="Q199" s="156">
        <f t="shared" si="1"/>
        <v>1.1774815964060537E-2</v>
      </c>
      <c r="R199" s="156">
        <f t="shared" si="1"/>
        <v>1.0811155423481808E-2</v>
      </c>
      <c r="S199" s="156">
        <f t="shared" si="1"/>
        <v>4.1577592649727959E-3</v>
      </c>
      <c r="T199" s="156">
        <f t="shared" si="1"/>
        <v>-3.2691379631425892E-3</v>
      </c>
      <c r="U199" s="156">
        <f t="shared" si="1"/>
        <v>-1.2987743201630473E-3</v>
      </c>
      <c r="V199" s="156">
        <f t="shared" si="1"/>
        <v>7.3289446273319125E-3</v>
      </c>
      <c r="W199" s="156">
        <f t="shared" si="1"/>
        <v>7.2654044677342737E-3</v>
      </c>
      <c r="X199" s="156">
        <f t="shared" si="1"/>
        <v>5.1428692719853817E-3</v>
      </c>
      <c r="Y199" s="156">
        <f t="shared" si="1"/>
        <v>2.1279807209397972E-3</v>
      </c>
      <c r="Z199" s="156">
        <f t="shared" si="1"/>
        <v>2.3724799856493809E-3</v>
      </c>
      <c r="AA199" s="156">
        <f t="shared" si="1"/>
        <v>2.1957424903128824E-3</v>
      </c>
      <c r="AB199" s="156">
        <f t="shared" si="1"/>
        <v>6.3479813730644066E-3</v>
      </c>
      <c r="AC199" s="156">
        <f t="shared" si="1"/>
        <v>8.3416189875747185E-3</v>
      </c>
      <c r="AD199" s="156">
        <f t="shared" si="1"/>
        <v>8.86670076414579E-3</v>
      </c>
      <c r="AE199" s="156">
        <f t="shared" si="1"/>
        <v>1.5878810873533814E-3</v>
      </c>
      <c r="AF199" s="156">
        <f t="shared" si="1"/>
        <v>1.7461136196533337E-3</v>
      </c>
      <c r="AG199" s="156">
        <f t="shared" si="1"/>
        <v>1.7028097418447905E-3</v>
      </c>
      <c r="AH199" s="156">
        <f t="shared" si="1"/>
        <v>4.3721159301855607E-3</v>
      </c>
      <c r="AI199" s="156">
        <f t="shared" si="1"/>
        <v>4.2899619272346295E-3</v>
      </c>
      <c r="AJ199" s="156">
        <f t="shared" si="1"/>
        <v>2.7726517575023912E-3</v>
      </c>
      <c r="AK199" s="156">
        <f t="shared" si="1"/>
        <v>1.5630342816554232E-3</v>
      </c>
      <c r="AL199" s="156">
        <f t="shared" si="1"/>
        <v>1.315784881182794E-3</v>
      </c>
      <c r="AM199" s="156">
        <f t="shared" si="1"/>
        <v>1.4030284327426728E-3</v>
      </c>
      <c r="AN199" s="156">
        <f t="shared" si="1"/>
        <v>1.8764687311083213E-3</v>
      </c>
      <c r="AO199" s="156">
        <f t="shared" si="1"/>
        <v>2.5847571448036149E-3</v>
      </c>
      <c r="AP199" s="156">
        <f t="shared" si="1"/>
        <v>2.6242307917166367E-3</v>
      </c>
      <c r="AQ199" s="156">
        <f t="shared" si="1"/>
        <v>-5.5446986997783492E-4</v>
      </c>
      <c r="AR199" s="156">
        <f t="shared" si="1"/>
        <v>-5.4852175917240956E-4</v>
      </c>
      <c r="AS199" s="156">
        <f t="shared" si="1"/>
        <v>-6.179963040059014E-4</v>
      </c>
      <c r="AT199" s="156">
        <f t="shared" si="1"/>
        <v>2.0195149325019967E-3</v>
      </c>
      <c r="AU199" s="156">
        <f t="shared" si="1"/>
        <v>1.9793125481754035E-3</v>
      </c>
      <c r="AV199" s="156">
        <f t="shared" si="1"/>
        <v>1.2504132955687504E-3</v>
      </c>
      <c r="AW199" s="156">
        <f t="shared" si="1"/>
        <v>6.6509078312997397E-4</v>
      </c>
      <c r="AX199" s="156">
        <f t="shared" si="1"/>
        <v>4.5174548548669818E-4</v>
      </c>
      <c r="AY199" s="156">
        <f t="shared" si="1"/>
        <v>4.8506967064592261E-4</v>
      </c>
      <c r="AZ199" s="156">
        <f t="shared" si="1"/>
        <v>1.5689056681995271E-4</v>
      </c>
      <c r="BA199" s="156">
        <f t="shared" si="1"/>
        <v>2.2597749313308497E-4</v>
      </c>
      <c r="BB199" s="156">
        <f t="shared" si="1"/>
        <v>2.2962944652986524E-4</v>
      </c>
      <c r="BC199" s="156">
        <f t="shared" si="1"/>
        <v>-5.6673390138337846E-4</v>
      </c>
      <c r="BD199" s="156">
        <f t="shared" si="1"/>
        <v>-5.615802198011726E-4</v>
      </c>
      <c r="BE199" s="156">
        <f t="shared" si="1"/>
        <v>-6.3286717733157928E-4</v>
      </c>
      <c r="BF199" s="156">
        <f t="shared" si="1"/>
        <v>2.0798913633809689E-3</v>
      </c>
      <c r="BG199" s="156">
        <f t="shared" si="1"/>
        <v>2.0372742541330019E-3</v>
      </c>
      <c r="BH199" s="156">
        <f t="shared" si="1"/>
        <v>1.2733794387365799E-3</v>
      </c>
      <c r="BI199" s="156">
        <f t="shared" si="1"/>
        <v>7.2231440692690618E-4</v>
      </c>
      <c r="BJ199" s="156">
        <f t="shared" si="1"/>
        <v>4.8781708625469944E-4</v>
      </c>
      <c r="BK199" s="156">
        <f t="shared" si="1"/>
        <v>3.1563705612181865E-2</v>
      </c>
      <c r="BL199" s="155">
        <v>190</v>
      </c>
      <c r="BM199" s="155">
        <f t="shared" si="0"/>
        <v>8.3399669642835695E-6</v>
      </c>
      <c r="BN199" s="155"/>
      <c r="BO199" s="155"/>
      <c r="BP199" s="155"/>
      <c r="BQ199" s="155"/>
      <c r="BR199" s="155"/>
      <c r="BS199" s="155"/>
      <c r="BT199" s="155"/>
      <c r="BU199" s="155"/>
    </row>
    <row r="200" spans="1:73">
      <c r="A200" s="79">
        <f>A2</f>
        <v>36526</v>
      </c>
      <c r="D200" s="71">
        <f>D2-D$199</f>
        <v>-0.12871523705878976</v>
      </c>
      <c r="E200" s="71">
        <f t="shared" ref="E200:BK205" si="2">E2-E$199</f>
        <v>-0.10399559816653001</v>
      </c>
      <c r="F200" s="71">
        <f t="shared" si="2"/>
        <v>2.7427984617641982E-2</v>
      </c>
      <c r="G200" s="71">
        <f t="shared" si="2"/>
        <v>-8.1636680911630084E-3</v>
      </c>
      <c r="H200" s="71">
        <f t="shared" si="2"/>
        <v>0.23335746564674767</v>
      </c>
      <c r="I200" s="71">
        <f t="shared" si="2"/>
        <v>0.46925476263529675</v>
      </c>
      <c r="J200" s="71">
        <f t="shared" si="2"/>
        <v>0.19025283532193163</v>
      </c>
      <c r="K200" s="71">
        <f t="shared" si="2"/>
        <v>-0.21345151520576708</v>
      </c>
      <c r="L200" s="71">
        <f t="shared" si="2"/>
        <v>-0.45151451062373749</v>
      </c>
      <c r="M200" s="71">
        <f t="shared" si="2"/>
        <v>-6.9670908637017886E-2</v>
      </c>
      <c r="N200" s="71">
        <f t="shared" si="2"/>
        <v>4.3902598488779178E-2</v>
      </c>
      <c r="O200" s="71">
        <f t="shared" si="2"/>
        <v>-3.2231459285374825E-2</v>
      </c>
      <c r="P200" s="71">
        <f t="shared" si="2"/>
        <v>-0.11419127049759481</v>
      </c>
      <c r="Q200" s="71">
        <f t="shared" si="2"/>
        <v>-6.7695605883659277E-2</v>
      </c>
      <c r="R200" s="71">
        <f t="shared" si="2"/>
        <v>9.3915518940376613E-3</v>
      </c>
      <c r="S200" s="71">
        <f t="shared" si="2"/>
        <v>2.3493772065537155E-2</v>
      </c>
      <c r="T200" s="71">
        <f t="shared" si="2"/>
        <v>0.25769398865844106</v>
      </c>
      <c r="U200" s="71">
        <f t="shared" si="2"/>
        <v>0.49741825069645834</v>
      </c>
      <c r="V200" s="71">
        <f t="shared" si="2"/>
        <v>0.17647960128820092</v>
      </c>
      <c r="W200" s="71">
        <f t="shared" si="2"/>
        <v>-0.2136482724218062</v>
      </c>
      <c r="X200" s="71">
        <f t="shared" si="2"/>
        <v>-0.47828505920358122</v>
      </c>
      <c r="Y200" s="71">
        <f t="shared" si="2"/>
        <v>-8.377453797645075E-2</v>
      </c>
      <c r="Z200" s="71">
        <f t="shared" si="2"/>
        <v>2.7669304916858751E-2</v>
      </c>
      <c r="AA200" s="71">
        <f t="shared" si="2"/>
        <v>-8.4457628354842884E-3</v>
      </c>
      <c r="AB200" s="71">
        <f t="shared" si="2"/>
        <v>-0.11380054800311476</v>
      </c>
      <c r="AC200" s="71">
        <f t="shared" si="2"/>
        <v>-6.3961334262667993E-2</v>
      </c>
      <c r="AD200" s="71">
        <f t="shared" si="2"/>
        <v>1.4835411542642517E-2</v>
      </c>
      <c r="AE200" s="71">
        <f t="shared" si="2"/>
        <v>2.5811093100760966E-2</v>
      </c>
      <c r="AF200" s="71">
        <f t="shared" si="2"/>
        <v>0.2505965923868187</v>
      </c>
      <c r="AG200" s="71">
        <f t="shared" si="2"/>
        <v>0.51519131986052669</v>
      </c>
      <c r="AH200" s="71">
        <f t="shared" si="2"/>
        <v>0.17476149438758179</v>
      </c>
      <c r="AI200" s="71">
        <f t="shared" si="2"/>
        <v>-0.2115944492116984</v>
      </c>
      <c r="AJ200" s="71">
        <f t="shared" si="2"/>
        <v>-0.49426681850518595</v>
      </c>
      <c r="AK200" s="71">
        <f t="shared" si="2"/>
        <v>-8.2833790740253085E-2</v>
      </c>
      <c r="AL200" s="71">
        <f t="shared" si="2"/>
        <v>2.8584160814491177E-2</v>
      </c>
      <c r="AM200" s="71">
        <f t="shared" si="2"/>
        <v>-9.1851688747976359E-3</v>
      </c>
      <c r="AN200" s="71">
        <f t="shared" si="2"/>
        <v>-0.10897460428747542</v>
      </c>
      <c r="AO200" s="71">
        <f t="shared" si="2"/>
        <v>-5.8005551086211429E-2</v>
      </c>
      <c r="AP200" s="71">
        <f t="shared" si="2"/>
        <v>2.4575995507439906E-2</v>
      </c>
      <c r="AQ200" s="71">
        <f t="shared" si="2"/>
        <v>2.7754696169134379E-2</v>
      </c>
      <c r="AR200" s="71">
        <f t="shared" si="2"/>
        <v>0.2512500171370402</v>
      </c>
      <c r="AS200" s="71">
        <f t="shared" si="2"/>
        <v>0.53901393248798324</v>
      </c>
      <c r="AT200" s="71">
        <f t="shared" si="2"/>
        <v>0.1726716529957609</v>
      </c>
      <c r="AU200" s="71">
        <f t="shared" si="2"/>
        <v>-0.21016437993204934</v>
      </c>
      <c r="AV200" s="71">
        <f t="shared" si="2"/>
        <v>-0.51060868536760962</v>
      </c>
      <c r="AW200" s="71">
        <f t="shared" si="2"/>
        <v>-8.3154582158393442E-2</v>
      </c>
      <c r="AX200" s="71">
        <f t="shared" si="2"/>
        <v>2.9354382547215344E-2</v>
      </c>
      <c r="AY200" s="71">
        <f t="shared" si="2"/>
        <v>-8.2430604815852595E-3</v>
      </c>
      <c r="AZ200" s="71">
        <f t="shared" si="2"/>
        <v>-0.10690292774868153</v>
      </c>
      <c r="BA200" s="71">
        <f t="shared" si="2"/>
        <v>-5.5449268256327594E-2</v>
      </c>
      <c r="BB200" s="71">
        <f t="shared" si="2"/>
        <v>3.0431022948255369E-2</v>
      </c>
      <c r="BC200" s="71">
        <f t="shared" si="2"/>
        <v>2.7571075093058329E-2</v>
      </c>
      <c r="BD200" s="71">
        <f t="shared" si="2"/>
        <v>0.24964318508245048</v>
      </c>
      <c r="BE200" s="71">
        <f t="shared" si="2"/>
        <v>0.55491312018960792</v>
      </c>
      <c r="BF200" s="71">
        <f t="shared" si="2"/>
        <v>0.17055300832682432</v>
      </c>
      <c r="BG200" s="71">
        <f t="shared" si="2"/>
        <v>-0.2125694465353242</v>
      </c>
      <c r="BH200" s="71">
        <f t="shared" si="2"/>
        <v>-0.52517108477207997</v>
      </c>
      <c r="BI200" s="71">
        <f t="shared" si="2"/>
        <v>-8.2960412643899029E-2</v>
      </c>
      <c r="BJ200" s="71">
        <f t="shared" si="2"/>
        <v>2.9225080232257034E-2</v>
      </c>
      <c r="BK200" s="71">
        <f t="shared" si="2"/>
        <v>-3.9297696211918205E-2</v>
      </c>
      <c r="BL200">
        <v>189</v>
      </c>
      <c r="BM200">
        <f t="shared" si="0"/>
        <v>8.8723052811527342E-6</v>
      </c>
    </row>
    <row r="201" spans="1:73">
      <c r="A201" s="79">
        <f t="shared" ref="A201:A264" si="3">A3</f>
        <v>36528</v>
      </c>
      <c r="D201" s="71">
        <f t="shared" ref="D201:S216" si="4">D3-D$199</f>
        <v>-1.7515282519360426E-2</v>
      </c>
      <c r="E201" s="71">
        <f t="shared" si="4"/>
        <v>-1.9493081328362485E-2</v>
      </c>
      <c r="F201" s="71">
        <f t="shared" si="4"/>
        <v>-1.1003094238840079E-2</v>
      </c>
      <c r="G201" s="71">
        <f t="shared" si="4"/>
        <v>-8.1636680911630084E-3</v>
      </c>
      <c r="H201" s="71">
        <f t="shared" si="4"/>
        <v>-5.6740976878496474E-3</v>
      </c>
      <c r="I201" s="71">
        <f t="shared" si="4"/>
        <v>-1.1705794447385936E-2</v>
      </c>
      <c r="J201" s="71">
        <f t="shared" si="4"/>
        <v>-9.8376984427016537E-3</v>
      </c>
      <c r="K201" s="71">
        <f t="shared" si="4"/>
        <v>-1.0745180695641496E-2</v>
      </c>
      <c r="L201" s="71">
        <f t="shared" si="4"/>
        <v>-3.4897880967770974E-3</v>
      </c>
      <c r="M201" s="71">
        <f t="shared" si="4"/>
        <v>-3.0312310908217469E-3</v>
      </c>
      <c r="N201" s="71">
        <f t="shared" si="4"/>
        <v>-3.0543845989919041E-3</v>
      </c>
      <c r="O201" s="71">
        <f t="shared" si="4"/>
        <v>-2.749106720867641E-3</v>
      </c>
      <c r="P201" s="71">
        <f t="shared" si="4"/>
        <v>-6.2026324334989516E-3</v>
      </c>
      <c r="Q201" s="71">
        <f t="shared" si="4"/>
        <v>-1.1774815964060537E-2</v>
      </c>
      <c r="R201" s="71">
        <f t="shared" si="4"/>
        <v>-1.0811155423481808E-2</v>
      </c>
      <c r="S201" s="71">
        <f t="shared" si="4"/>
        <v>-4.1577592649727959E-3</v>
      </c>
      <c r="T201" s="71">
        <f t="shared" si="2"/>
        <v>3.2691379631425892E-3</v>
      </c>
      <c r="U201" s="71">
        <f t="shared" si="2"/>
        <v>1.2987743201630473E-3</v>
      </c>
      <c r="V201" s="71">
        <f t="shared" si="2"/>
        <v>-9.5602583087673332E-3</v>
      </c>
      <c r="W201" s="71">
        <f t="shared" si="2"/>
        <v>-1.184207149514614E-2</v>
      </c>
      <c r="X201" s="71">
        <f t="shared" si="2"/>
        <v>-5.1428692719853817E-3</v>
      </c>
      <c r="Y201" s="71">
        <f t="shared" si="2"/>
        <v>-2.1279807209397972E-3</v>
      </c>
      <c r="Z201" s="71">
        <f t="shared" si="2"/>
        <v>-2.3724799856493809E-3</v>
      </c>
      <c r="AA201" s="71">
        <f t="shared" si="2"/>
        <v>-2.1957424903128824E-3</v>
      </c>
      <c r="AB201" s="71">
        <f t="shared" si="2"/>
        <v>-6.3479813730644066E-3</v>
      </c>
      <c r="AC201" s="71">
        <f t="shared" si="2"/>
        <v>-8.3416189875747185E-3</v>
      </c>
      <c r="AD201" s="71">
        <f t="shared" si="2"/>
        <v>-8.86670076414579E-3</v>
      </c>
      <c r="AE201" s="71">
        <f t="shared" si="2"/>
        <v>-1.5878810873533814E-3</v>
      </c>
      <c r="AF201" s="71">
        <f t="shared" si="2"/>
        <v>-1.7461136196533337E-3</v>
      </c>
      <c r="AG201" s="71">
        <f t="shared" si="2"/>
        <v>-1.7028097418447905E-3</v>
      </c>
      <c r="AH201" s="71">
        <f t="shared" si="2"/>
        <v>-6.551557403117832E-3</v>
      </c>
      <c r="AI201" s="71">
        <f t="shared" si="2"/>
        <v>-8.7642423221557068E-3</v>
      </c>
      <c r="AJ201" s="71">
        <f t="shared" si="2"/>
        <v>-2.7726517575023912E-3</v>
      </c>
      <c r="AK201" s="71">
        <f t="shared" si="2"/>
        <v>-1.5630342816554232E-3</v>
      </c>
      <c r="AL201" s="71">
        <f t="shared" si="2"/>
        <v>-1.315784881182794E-3</v>
      </c>
      <c r="AM201" s="71">
        <f t="shared" si="2"/>
        <v>-1.4030284327426728E-3</v>
      </c>
      <c r="AN201" s="71">
        <f t="shared" si="2"/>
        <v>-1.8764687311083213E-3</v>
      </c>
      <c r="AO201" s="71">
        <f t="shared" si="2"/>
        <v>-2.5847571448036149E-3</v>
      </c>
      <c r="AP201" s="71">
        <f t="shared" si="2"/>
        <v>-2.6242307917166367E-3</v>
      </c>
      <c r="AQ201" s="71">
        <f t="shared" si="2"/>
        <v>5.5446986997783492E-4</v>
      </c>
      <c r="AR201" s="71">
        <f t="shared" si="2"/>
        <v>5.4852175917240956E-4</v>
      </c>
      <c r="AS201" s="71">
        <f t="shared" si="2"/>
        <v>6.179963040059014E-4</v>
      </c>
      <c r="AT201" s="71">
        <f t="shared" si="2"/>
        <v>-4.149441190326961E-3</v>
      </c>
      <c r="AU201" s="71">
        <f t="shared" si="2"/>
        <v>-6.3556871479742913E-3</v>
      </c>
      <c r="AV201" s="71">
        <f t="shared" si="2"/>
        <v>-1.2504132955687504E-3</v>
      </c>
      <c r="AW201" s="71">
        <f t="shared" si="2"/>
        <v>-6.6509078312997397E-4</v>
      </c>
      <c r="AX201" s="71">
        <f t="shared" si="2"/>
        <v>-4.5174548548669818E-4</v>
      </c>
      <c r="AY201" s="71">
        <f t="shared" si="2"/>
        <v>-4.8506967064592261E-4</v>
      </c>
      <c r="AZ201" s="71">
        <f t="shared" si="2"/>
        <v>-1.5689056681995271E-4</v>
      </c>
      <c r="BA201" s="71">
        <f t="shared" si="2"/>
        <v>-2.2597749313308497E-4</v>
      </c>
      <c r="BB201" s="71">
        <f t="shared" si="2"/>
        <v>-2.2962944652986524E-4</v>
      </c>
      <c r="BC201" s="71">
        <f t="shared" si="2"/>
        <v>5.6673390138337846E-4</v>
      </c>
      <c r="BD201" s="71">
        <f t="shared" si="2"/>
        <v>5.615802198011726E-4</v>
      </c>
      <c r="BE201" s="71">
        <f t="shared" si="2"/>
        <v>6.3286717733157928E-4</v>
      </c>
      <c r="BF201" s="71">
        <f t="shared" si="2"/>
        <v>-4.1683014506515813E-3</v>
      </c>
      <c r="BG201" s="71">
        <f t="shared" si="2"/>
        <v>-6.3383561535235878E-3</v>
      </c>
      <c r="BH201" s="71">
        <f t="shared" si="2"/>
        <v>-1.2733794387365799E-3</v>
      </c>
      <c r="BI201" s="71">
        <f t="shared" si="2"/>
        <v>-7.2231440692690618E-4</v>
      </c>
      <c r="BJ201" s="71">
        <f t="shared" si="2"/>
        <v>-4.8781708625469944E-4</v>
      </c>
      <c r="BK201" s="71">
        <f t="shared" si="2"/>
        <v>-3.1563705612181865E-2</v>
      </c>
      <c r="BL201">
        <v>188</v>
      </c>
      <c r="BM201">
        <f t="shared" si="0"/>
        <v>9.4386226395241866E-6</v>
      </c>
    </row>
    <row r="202" spans="1:73">
      <c r="A202" s="79">
        <f t="shared" si="3"/>
        <v>36529</v>
      </c>
      <c r="D202" s="71">
        <f t="shared" si="4"/>
        <v>-1.0738478038762806E-2</v>
      </c>
      <c r="E202" s="71">
        <f t="shared" si="4"/>
        <v>-1.2058102840844397E-2</v>
      </c>
      <c r="F202" s="71">
        <f t="shared" si="4"/>
        <v>-1.8210332643789351E-2</v>
      </c>
      <c r="G202" s="71">
        <f t="shared" si="4"/>
        <v>-1.5503150579208921E-2</v>
      </c>
      <c r="H202" s="71">
        <f t="shared" si="4"/>
        <v>-1.3032482619036747E-2</v>
      </c>
      <c r="I202" s="71">
        <f t="shared" si="4"/>
        <v>-4.2716845217072716E-3</v>
      </c>
      <c r="J202" s="71">
        <f t="shared" si="4"/>
        <v>-7.9194451154826068E-3</v>
      </c>
      <c r="K202" s="71">
        <f t="shared" si="4"/>
        <v>-5.5135291262405324E-3</v>
      </c>
      <c r="L202" s="71">
        <f t="shared" si="4"/>
        <v>-3.4897880967770974E-3</v>
      </c>
      <c r="M202" s="71">
        <f t="shared" si="4"/>
        <v>-3.0312310908217469E-3</v>
      </c>
      <c r="N202" s="71">
        <f t="shared" si="4"/>
        <v>-3.0543845989919041E-3</v>
      </c>
      <c r="O202" s="71">
        <f t="shared" si="4"/>
        <v>-2.749106720867641E-3</v>
      </c>
      <c r="P202" s="71">
        <f t="shared" si="4"/>
        <v>2.5310475352556799E-3</v>
      </c>
      <c r="Q202" s="71">
        <f t="shared" si="4"/>
        <v>-1.1774815964060537E-2</v>
      </c>
      <c r="R202" s="71">
        <f t="shared" si="4"/>
        <v>-1.0811155423481808E-2</v>
      </c>
      <c r="S202" s="71">
        <f t="shared" si="4"/>
        <v>-4.1577592649727959E-3</v>
      </c>
      <c r="T202" s="71">
        <f t="shared" si="2"/>
        <v>3.2691379631425892E-3</v>
      </c>
      <c r="U202" s="71">
        <f t="shared" si="2"/>
        <v>1.2987743201630473E-3</v>
      </c>
      <c r="V202" s="71">
        <f t="shared" si="2"/>
        <v>-7.3289446273319125E-3</v>
      </c>
      <c r="W202" s="71">
        <f t="shared" si="2"/>
        <v>-7.2654044677342737E-3</v>
      </c>
      <c r="X202" s="71">
        <f t="shared" si="2"/>
        <v>-5.1428692719853817E-3</v>
      </c>
      <c r="Y202" s="71">
        <f t="shared" si="2"/>
        <v>-2.1279807209397972E-3</v>
      </c>
      <c r="Z202" s="71">
        <f t="shared" si="2"/>
        <v>-2.3724799856493809E-3</v>
      </c>
      <c r="AA202" s="71">
        <f t="shared" si="2"/>
        <v>-2.1957424903128824E-3</v>
      </c>
      <c r="AB202" s="71">
        <f t="shared" si="2"/>
        <v>2.3401705845734165E-3</v>
      </c>
      <c r="AC202" s="71">
        <f t="shared" si="2"/>
        <v>-8.3416189875747185E-3</v>
      </c>
      <c r="AD202" s="71">
        <f t="shared" si="2"/>
        <v>-8.86670076414579E-3</v>
      </c>
      <c r="AE202" s="71">
        <f t="shared" si="2"/>
        <v>-1.5878810873533814E-3</v>
      </c>
      <c r="AF202" s="71">
        <f t="shared" si="2"/>
        <v>-1.7461136196533337E-3</v>
      </c>
      <c r="AG202" s="71">
        <f t="shared" si="2"/>
        <v>-1.7028097418447905E-3</v>
      </c>
      <c r="AH202" s="71">
        <f t="shared" si="2"/>
        <v>-4.3721159301855607E-3</v>
      </c>
      <c r="AI202" s="71">
        <f t="shared" si="2"/>
        <v>-4.2899619272346295E-3</v>
      </c>
      <c r="AJ202" s="71">
        <f t="shared" si="2"/>
        <v>-2.7726517575023912E-3</v>
      </c>
      <c r="AK202" s="71">
        <f t="shared" si="2"/>
        <v>-1.5630342816554232E-3</v>
      </c>
      <c r="AL202" s="71">
        <f t="shared" si="2"/>
        <v>-1.315784881182794E-3</v>
      </c>
      <c r="AM202" s="71">
        <f t="shared" si="2"/>
        <v>-1.4030284327426728E-3</v>
      </c>
      <c r="AN202" s="71">
        <f t="shared" si="2"/>
        <v>6.7815940120062096E-3</v>
      </c>
      <c r="AO202" s="71">
        <f t="shared" si="2"/>
        <v>-2.5847571448036149E-3</v>
      </c>
      <c r="AP202" s="71">
        <f t="shared" si="2"/>
        <v>-2.6242307917166367E-3</v>
      </c>
      <c r="AQ202" s="71">
        <f t="shared" si="2"/>
        <v>5.5446986997783492E-4</v>
      </c>
      <c r="AR202" s="71">
        <f t="shared" si="2"/>
        <v>5.4852175917240956E-4</v>
      </c>
      <c r="AS202" s="71">
        <f t="shared" si="2"/>
        <v>6.179963040059014E-4</v>
      </c>
      <c r="AT202" s="71">
        <f t="shared" si="2"/>
        <v>-2.0195149325019967E-3</v>
      </c>
      <c r="AU202" s="71">
        <f t="shared" si="2"/>
        <v>-1.9793125481754035E-3</v>
      </c>
      <c r="AV202" s="71">
        <f t="shared" si="2"/>
        <v>-1.2504132955687504E-3</v>
      </c>
      <c r="AW202" s="71">
        <f t="shared" si="2"/>
        <v>-6.6509078312997397E-4</v>
      </c>
      <c r="AX202" s="71">
        <f t="shared" si="2"/>
        <v>-4.5174548548669818E-4</v>
      </c>
      <c r="AY202" s="71">
        <f t="shared" si="2"/>
        <v>-4.8506967064592261E-4</v>
      </c>
      <c r="AZ202" s="71">
        <f t="shared" si="2"/>
        <v>8.4712906565182367E-3</v>
      </c>
      <c r="BA202" s="71">
        <f t="shared" si="2"/>
        <v>-2.2597749313308497E-4</v>
      </c>
      <c r="BB202" s="71">
        <f t="shared" si="2"/>
        <v>-2.2962944652986524E-4</v>
      </c>
      <c r="BC202" s="71">
        <f t="shared" si="2"/>
        <v>5.6673390138337846E-4</v>
      </c>
      <c r="BD202" s="71">
        <f t="shared" si="2"/>
        <v>5.615802198011726E-4</v>
      </c>
      <c r="BE202" s="71">
        <f t="shared" si="2"/>
        <v>6.3286717733157928E-4</v>
      </c>
      <c r="BF202" s="71">
        <f t="shared" si="2"/>
        <v>-2.0798913633809689E-3</v>
      </c>
      <c r="BG202" s="71">
        <f t="shared" si="2"/>
        <v>-2.0372742541330019E-3</v>
      </c>
      <c r="BH202" s="71">
        <f t="shared" si="2"/>
        <v>-1.2733794387365799E-3</v>
      </c>
      <c r="BI202" s="71">
        <f t="shared" si="2"/>
        <v>-7.2231440692690618E-4</v>
      </c>
      <c r="BJ202" s="71">
        <f t="shared" si="2"/>
        <v>-4.8781708625469944E-4</v>
      </c>
      <c r="BK202" s="71">
        <f t="shared" si="2"/>
        <v>-3.1563705612181865E-2</v>
      </c>
      <c r="BL202">
        <v>187</v>
      </c>
      <c r="BM202">
        <f t="shared" si="0"/>
        <v>1.0041087914387432E-5</v>
      </c>
    </row>
    <row r="203" spans="1:73">
      <c r="A203" s="79">
        <f t="shared" si="3"/>
        <v>36530</v>
      </c>
      <c r="D203" s="71">
        <f t="shared" si="4"/>
        <v>-6.4025479410426481E-4</v>
      </c>
      <c r="E203" s="71">
        <f t="shared" si="4"/>
        <v>8.2565385103347422E-3</v>
      </c>
      <c r="F203" s="71">
        <f t="shared" si="4"/>
        <v>-1.1003094238840079E-2</v>
      </c>
      <c r="G203" s="71">
        <f t="shared" si="4"/>
        <v>-8.1636680911630084E-3</v>
      </c>
      <c r="H203" s="71">
        <f t="shared" si="4"/>
        <v>-5.6740976878496474E-3</v>
      </c>
      <c r="I203" s="71">
        <f t="shared" si="4"/>
        <v>-5.2032169598189787E-3</v>
      </c>
      <c r="J203" s="71">
        <f t="shared" si="4"/>
        <v>-5.9900599906310189E-3</v>
      </c>
      <c r="K203" s="71">
        <f t="shared" si="4"/>
        <v>-5.9900599906310189E-3</v>
      </c>
      <c r="L203" s="71">
        <f t="shared" si="4"/>
        <v>-3.4897880967770974E-3</v>
      </c>
      <c r="M203" s="71">
        <f t="shared" si="4"/>
        <v>-3.0312310908217469E-3</v>
      </c>
      <c r="N203" s="71">
        <f t="shared" si="4"/>
        <v>-3.0543845989919041E-3</v>
      </c>
      <c r="O203" s="71">
        <f t="shared" si="4"/>
        <v>3.5303487639754601E-3</v>
      </c>
      <c r="P203" s="71">
        <f t="shared" si="4"/>
        <v>-2.7304067227496729E-3</v>
      </c>
      <c r="Q203" s="71">
        <f t="shared" si="4"/>
        <v>-7.045922098136443E-4</v>
      </c>
      <c r="R203" s="71">
        <f t="shared" si="4"/>
        <v>-1.0811155423481808E-2</v>
      </c>
      <c r="S203" s="71">
        <f t="shared" si="4"/>
        <v>-4.1577592649727959E-3</v>
      </c>
      <c r="T203" s="71">
        <f t="shared" si="2"/>
        <v>3.2691379631425892E-3</v>
      </c>
      <c r="U203" s="71">
        <f t="shared" si="2"/>
        <v>1.2987743201630473E-3</v>
      </c>
      <c r="V203" s="71">
        <f t="shared" si="2"/>
        <v>-7.3289446273319125E-3</v>
      </c>
      <c r="W203" s="71">
        <f t="shared" si="2"/>
        <v>-7.2654044677342737E-3</v>
      </c>
      <c r="X203" s="71">
        <f t="shared" si="2"/>
        <v>-5.1428692719853817E-3</v>
      </c>
      <c r="Y203" s="71">
        <f t="shared" si="2"/>
        <v>-2.1279807209397972E-3</v>
      </c>
      <c r="Z203" s="71">
        <f t="shared" si="2"/>
        <v>-2.3724799856493809E-3</v>
      </c>
      <c r="AA203" s="71">
        <f t="shared" si="2"/>
        <v>4.0542778548584429E-3</v>
      </c>
      <c r="AB203" s="71">
        <f t="shared" si="2"/>
        <v>-2.893746504976803E-3</v>
      </c>
      <c r="AC203" s="71">
        <f t="shared" si="2"/>
        <v>2.667666520794457E-3</v>
      </c>
      <c r="AD203" s="71">
        <f t="shared" si="2"/>
        <v>-8.86670076414579E-3</v>
      </c>
      <c r="AE203" s="71">
        <f t="shared" si="2"/>
        <v>-1.5878810873533814E-3</v>
      </c>
      <c r="AF203" s="71">
        <f t="shared" si="2"/>
        <v>-1.7461136196533337E-3</v>
      </c>
      <c r="AG203" s="71">
        <f t="shared" si="2"/>
        <v>-1.7028097418447905E-3</v>
      </c>
      <c r="AH203" s="71">
        <f t="shared" si="2"/>
        <v>-4.3721159301855607E-3</v>
      </c>
      <c r="AI203" s="71">
        <f t="shared" si="2"/>
        <v>-4.2899619272346295E-3</v>
      </c>
      <c r="AJ203" s="71">
        <f t="shared" si="2"/>
        <v>-2.7726517575023912E-3</v>
      </c>
      <c r="AK203" s="71">
        <f t="shared" si="2"/>
        <v>-1.5630342816554232E-3</v>
      </c>
      <c r="AL203" s="71">
        <f t="shared" si="2"/>
        <v>-1.315784881182794E-3</v>
      </c>
      <c r="AM203" s="71">
        <f t="shared" si="2"/>
        <v>4.8275213178934897E-3</v>
      </c>
      <c r="AN203" s="71">
        <f t="shared" si="2"/>
        <v>1.5658754598645984E-3</v>
      </c>
      <c r="AO203" s="71">
        <f t="shared" si="2"/>
        <v>8.3842742257703214E-3</v>
      </c>
      <c r="AP203" s="71">
        <f t="shared" si="2"/>
        <v>-2.6242307917166367E-3</v>
      </c>
      <c r="AQ203" s="71">
        <f t="shared" si="2"/>
        <v>5.5446986997783492E-4</v>
      </c>
      <c r="AR203" s="71">
        <f t="shared" si="2"/>
        <v>5.4852175917240956E-4</v>
      </c>
      <c r="AS203" s="71">
        <f t="shared" si="2"/>
        <v>6.179963040059014E-4</v>
      </c>
      <c r="AT203" s="71">
        <f t="shared" si="2"/>
        <v>-2.0195149325019967E-3</v>
      </c>
      <c r="AU203" s="71">
        <f t="shared" si="2"/>
        <v>-1.9793125481754035E-3</v>
      </c>
      <c r="AV203" s="71">
        <f t="shared" si="2"/>
        <v>-1.2504132955687504E-3</v>
      </c>
      <c r="AW203" s="71">
        <f t="shared" si="2"/>
        <v>-6.6509078312997397E-4</v>
      </c>
      <c r="AX203" s="71">
        <f t="shared" si="2"/>
        <v>-4.5174548548669818E-4</v>
      </c>
      <c r="AY203" s="71">
        <f t="shared" si="2"/>
        <v>5.7261304219945325E-3</v>
      </c>
      <c r="AZ203" s="71">
        <f t="shared" si="2"/>
        <v>3.2736445299692695E-3</v>
      </c>
      <c r="BA203" s="71">
        <f t="shared" si="2"/>
        <v>1.0703093039057145E-2</v>
      </c>
      <c r="BB203" s="71">
        <f t="shared" si="2"/>
        <v>-2.2962944652986524E-4</v>
      </c>
      <c r="BC203" s="71">
        <f t="shared" si="2"/>
        <v>5.6673390138337846E-4</v>
      </c>
      <c r="BD203" s="71">
        <f t="shared" si="2"/>
        <v>5.615802198011726E-4</v>
      </c>
      <c r="BE203" s="71">
        <f t="shared" si="2"/>
        <v>6.3286717733157928E-4</v>
      </c>
      <c r="BF203" s="71">
        <f t="shared" si="2"/>
        <v>-2.0798913633809689E-3</v>
      </c>
      <c r="BG203" s="71">
        <f t="shared" si="2"/>
        <v>-2.0372742541330019E-3</v>
      </c>
      <c r="BH203" s="71">
        <f t="shared" si="2"/>
        <v>-1.2733794387365799E-3</v>
      </c>
      <c r="BI203" s="71">
        <f t="shared" si="2"/>
        <v>-7.2231440692690618E-4</v>
      </c>
      <c r="BJ203" s="71">
        <f t="shared" si="2"/>
        <v>-4.8781708625469944E-4</v>
      </c>
      <c r="BK203" s="71">
        <f t="shared" si="2"/>
        <v>-2.5371735364260885E-2</v>
      </c>
      <c r="BL203">
        <v>186</v>
      </c>
      <c r="BM203">
        <f t="shared" si="0"/>
        <v>1.0682008419561098E-5</v>
      </c>
    </row>
    <row r="204" spans="1:73">
      <c r="A204" s="79">
        <f t="shared" si="3"/>
        <v>36531</v>
      </c>
      <c r="D204" s="71">
        <f t="shared" si="4"/>
        <v>-1.2434831286941362E-2</v>
      </c>
      <c r="E204" s="71">
        <f t="shared" si="4"/>
        <v>-4.7720961099110837E-3</v>
      </c>
      <c r="F204" s="71">
        <f t="shared" si="4"/>
        <v>3.3598097615215438E-3</v>
      </c>
      <c r="G204" s="71">
        <f t="shared" si="4"/>
        <v>1.729225190218573E-2</v>
      </c>
      <c r="H204" s="71">
        <f t="shared" si="4"/>
        <v>-1.1600040955396917E-2</v>
      </c>
      <c r="I204" s="71">
        <f t="shared" si="4"/>
        <v>-1.4557822127039328E-2</v>
      </c>
      <c r="J204" s="71">
        <f t="shared" si="4"/>
        <v>1.705245394559878E-3</v>
      </c>
      <c r="K204" s="71">
        <f t="shared" si="4"/>
        <v>-1.076561825469817E-2</v>
      </c>
      <c r="L204" s="71">
        <f t="shared" si="4"/>
        <v>9.9787837261087944E-4</v>
      </c>
      <c r="M204" s="71">
        <f t="shared" si="4"/>
        <v>6.538219925328926E-3</v>
      </c>
      <c r="N204" s="71">
        <f t="shared" si="4"/>
        <v>6.0780989642805682E-3</v>
      </c>
      <c r="O204" s="71">
        <f t="shared" si="4"/>
        <v>-2.749106720867641E-3</v>
      </c>
      <c r="P204" s="71">
        <f t="shared" si="4"/>
        <v>-6.2026324334989516E-3</v>
      </c>
      <c r="Q204" s="71">
        <f t="shared" si="4"/>
        <v>-1.1774815964060537E-2</v>
      </c>
      <c r="R204" s="71">
        <f t="shared" si="4"/>
        <v>-1.0811155423481808E-2</v>
      </c>
      <c r="S204" s="71">
        <f t="shared" si="4"/>
        <v>-4.1577592649727959E-3</v>
      </c>
      <c r="T204" s="71">
        <f t="shared" si="2"/>
        <v>3.2691379631425892E-3</v>
      </c>
      <c r="U204" s="71">
        <f t="shared" si="2"/>
        <v>-7.6298564241382713E-3</v>
      </c>
      <c r="V204" s="71">
        <f t="shared" si="2"/>
        <v>-4.3549647402056557E-3</v>
      </c>
      <c r="W204" s="71">
        <f t="shared" si="2"/>
        <v>-1.1863113716363706E-2</v>
      </c>
      <c r="X204" s="71">
        <f t="shared" si="2"/>
        <v>-7.1481775625315686E-4</v>
      </c>
      <c r="Y204" s="71">
        <f t="shared" si="2"/>
        <v>7.4567571920475129E-3</v>
      </c>
      <c r="Z204" s="71">
        <f t="shared" si="2"/>
        <v>6.9299126766640294E-3</v>
      </c>
      <c r="AA204" s="71">
        <f t="shared" si="2"/>
        <v>-2.1957424903128824E-3</v>
      </c>
      <c r="AB204" s="71">
        <f t="shared" si="2"/>
        <v>-6.3479813730644066E-3</v>
      </c>
      <c r="AC204" s="71">
        <f t="shared" si="2"/>
        <v>-8.3416189875747185E-3</v>
      </c>
      <c r="AD204" s="71">
        <f t="shared" si="2"/>
        <v>-8.86670076414579E-3</v>
      </c>
      <c r="AE204" s="71">
        <f t="shared" si="2"/>
        <v>-1.5878810873533814E-3</v>
      </c>
      <c r="AF204" s="71">
        <f t="shared" si="2"/>
        <v>-1.7461136196533337E-3</v>
      </c>
      <c r="AG204" s="71">
        <f t="shared" si="2"/>
        <v>-1.038341980615067E-2</v>
      </c>
      <c r="AH204" s="71">
        <f t="shared" si="2"/>
        <v>-1.4672482375553539E-3</v>
      </c>
      <c r="AI204" s="71">
        <f t="shared" si="2"/>
        <v>-8.784351515073955E-3</v>
      </c>
      <c r="AJ204" s="71">
        <f t="shared" si="2"/>
        <v>1.6358785272635652E-3</v>
      </c>
      <c r="AK204" s="71">
        <f t="shared" si="2"/>
        <v>7.9759887651034873E-3</v>
      </c>
      <c r="AL204" s="71">
        <f t="shared" si="2"/>
        <v>7.9435405316139324E-3</v>
      </c>
      <c r="AM204" s="71">
        <f t="shared" si="2"/>
        <v>-1.4030284327426728E-3</v>
      </c>
      <c r="AN204" s="71">
        <f t="shared" si="2"/>
        <v>-1.8764687311083213E-3</v>
      </c>
      <c r="AO204" s="71">
        <f t="shared" si="2"/>
        <v>-2.5847571448036149E-3</v>
      </c>
      <c r="AP204" s="71">
        <f t="shared" si="2"/>
        <v>-2.6242307917166367E-3</v>
      </c>
      <c r="AQ204" s="71">
        <f t="shared" si="2"/>
        <v>5.5446986997783492E-4</v>
      </c>
      <c r="AR204" s="71">
        <f t="shared" si="2"/>
        <v>5.4852175917240956E-4</v>
      </c>
      <c r="AS204" s="71">
        <f t="shared" si="2"/>
        <v>-7.8279998494049687E-3</v>
      </c>
      <c r="AT204" s="71">
        <f t="shared" si="2"/>
        <v>8.1937980592309634E-4</v>
      </c>
      <c r="AU204" s="71">
        <f t="shared" si="2"/>
        <v>-6.3749240212135124E-3</v>
      </c>
      <c r="AV204" s="71">
        <f t="shared" si="2"/>
        <v>3.1387671231944362E-3</v>
      </c>
      <c r="AW204" s="71">
        <f t="shared" si="2"/>
        <v>8.8436971858973819E-3</v>
      </c>
      <c r="AX204" s="71">
        <f t="shared" si="2"/>
        <v>8.7790892900436041E-3</v>
      </c>
      <c r="AY204" s="71">
        <f t="shared" si="2"/>
        <v>-4.8506967064592261E-4</v>
      </c>
      <c r="AZ204" s="71">
        <f t="shared" si="2"/>
        <v>-1.5689056681995271E-4</v>
      </c>
      <c r="BA204" s="71">
        <f t="shared" si="2"/>
        <v>-2.2597749313308497E-4</v>
      </c>
      <c r="BB204" s="71">
        <f t="shared" si="2"/>
        <v>-2.2962944652986524E-4</v>
      </c>
      <c r="BC204" s="71">
        <f t="shared" si="2"/>
        <v>5.6673390138337846E-4</v>
      </c>
      <c r="BD204" s="71">
        <f t="shared" si="2"/>
        <v>5.615802198011726E-4</v>
      </c>
      <c r="BE204" s="71">
        <f t="shared" si="2"/>
        <v>-7.6316426725618449E-3</v>
      </c>
      <c r="BF204" s="71">
        <f t="shared" si="2"/>
        <v>7.0368733026543017E-4</v>
      </c>
      <c r="BG204" s="71">
        <f t="shared" si="2"/>
        <v>-6.3569353986493975E-3</v>
      </c>
      <c r="BH204" s="71">
        <f t="shared" si="2"/>
        <v>3.1029951610622017E-3</v>
      </c>
      <c r="BI204" s="71">
        <f t="shared" si="2"/>
        <v>8.7564295476168334E-3</v>
      </c>
      <c r="BJ204" s="71">
        <f t="shared" si="2"/>
        <v>8.7147018449072206E-3</v>
      </c>
      <c r="BK204" s="71">
        <f t="shared" si="2"/>
        <v>-3.1563705612181865E-2</v>
      </c>
      <c r="BL204">
        <v>185</v>
      </c>
      <c r="BM204">
        <f t="shared" si="0"/>
        <v>1.1363838744213935E-5</v>
      </c>
    </row>
    <row r="205" spans="1:73">
      <c r="A205" s="79">
        <f t="shared" si="3"/>
        <v>36532</v>
      </c>
      <c r="D205" s="71">
        <f t="shared" si="4"/>
        <v>-4.0944993707224108E-3</v>
      </c>
      <c r="E205" s="71">
        <f t="shared" si="4"/>
        <v>-6.6282252464751569E-3</v>
      </c>
      <c r="F205" s="71">
        <f t="shared" si="4"/>
        <v>-1.1003094238840079E-2</v>
      </c>
      <c r="G205" s="71">
        <f t="shared" si="4"/>
        <v>-8.1636680911630084E-3</v>
      </c>
      <c r="H205" s="71">
        <f t="shared" si="4"/>
        <v>-5.6740976878496474E-3</v>
      </c>
      <c r="I205" s="71">
        <f t="shared" si="4"/>
        <v>-5.2032169598189787E-3</v>
      </c>
      <c r="J205" s="71">
        <f t="shared" si="4"/>
        <v>-5.9900599906310189E-3</v>
      </c>
      <c r="K205" s="71">
        <f t="shared" si="4"/>
        <v>-5.9900599906310189E-3</v>
      </c>
      <c r="L205" s="71">
        <f t="shared" si="4"/>
        <v>-3.4897880967770974E-3</v>
      </c>
      <c r="M205" s="71">
        <f t="shared" si="4"/>
        <v>-3.0312310908217469E-3</v>
      </c>
      <c r="N205" s="71">
        <f t="shared" si="4"/>
        <v>-3.0543845989919041E-3</v>
      </c>
      <c r="O205" s="71">
        <f t="shared" si="4"/>
        <v>-2.749106720867641E-3</v>
      </c>
      <c r="P205" s="71">
        <f t="shared" si="4"/>
        <v>-6.2026324334989516E-3</v>
      </c>
      <c r="Q205" s="71">
        <f t="shared" si="4"/>
        <v>-1.1774815964060537E-2</v>
      </c>
      <c r="R205" s="71">
        <f t="shared" si="4"/>
        <v>-1.0811155423481808E-2</v>
      </c>
      <c r="S205" s="71">
        <f t="shared" si="4"/>
        <v>-4.1577592649727959E-3</v>
      </c>
      <c r="T205" s="71">
        <f t="shared" si="2"/>
        <v>3.2691379631425892E-3</v>
      </c>
      <c r="U205" s="71">
        <f t="shared" si="2"/>
        <v>1.2987743201630473E-3</v>
      </c>
      <c r="V205" s="71">
        <f t="shared" si="2"/>
        <v>-7.3289446273319125E-3</v>
      </c>
      <c r="W205" s="71">
        <f t="shared" si="2"/>
        <v>-7.2654044677342737E-3</v>
      </c>
      <c r="X205" s="71">
        <f t="shared" si="2"/>
        <v>-5.1428692719853817E-3</v>
      </c>
      <c r="Y205" s="71">
        <f t="shared" si="2"/>
        <v>-2.1279807209397972E-3</v>
      </c>
      <c r="Z205" s="71">
        <f t="shared" si="2"/>
        <v>-2.3724799856493809E-3</v>
      </c>
      <c r="AA205" s="71">
        <f t="shared" si="2"/>
        <v>-2.1957424903128824E-3</v>
      </c>
      <c r="AB205" s="71">
        <f t="shared" si="2"/>
        <v>-6.3479813730644066E-3</v>
      </c>
      <c r="AC205" s="71">
        <f t="shared" si="2"/>
        <v>-8.3416189875747185E-3</v>
      </c>
      <c r="AD205" s="71">
        <f t="shared" si="2"/>
        <v>-8.86670076414579E-3</v>
      </c>
      <c r="AE205" s="71">
        <f t="shared" si="2"/>
        <v>-1.5878810873533814E-3</v>
      </c>
      <c r="AF205" s="71">
        <f t="shared" si="2"/>
        <v>-1.7461136196533337E-3</v>
      </c>
      <c r="AG205" s="71">
        <f t="shared" si="2"/>
        <v>-1.7028097418447905E-3</v>
      </c>
      <c r="AH205" s="71">
        <f t="shared" si="2"/>
        <v>-4.3721159301855607E-3</v>
      </c>
      <c r="AI205" s="71">
        <f t="shared" si="2"/>
        <v>-4.2899619272346295E-3</v>
      </c>
      <c r="AJ205" s="71">
        <f t="shared" si="2"/>
        <v>-2.7726517575023912E-3</v>
      </c>
      <c r="AK205" s="71">
        <f t="shared" si="2"/>
        <v>-1.5630342816554232E-3</v>
      </c>
      <c r="AL205" s="71">
        <f t="shared" si="2"/>
        <v>-1.315784881182794E-3</v>
      </c>
      <c r="AM205" s="71">
        <f t="shared" si="2"/>
        <v>-1.4030284327426728E-3</v>
      </c>
      <c r="AN205" s="71">
        <f t="shared" ref="AN205:BK205" si="5">AN7-AN$199</f>
        <v>-1.8764687311083213E-3</v>
      </c>
      <c r="AO205" s="71">
        <f t="shared" si="5"/>
        <v>-2.5847571448036149E-3</v>
      </c>
      <c r="AP205" s="71">
        <f t="shared" si="5"/>
        <v>-2.6242307917166367E-3</v>
      </c>
      <c r="AQ205" s="71">
        <f t="shared" si="5"/>
        <v>5.5446986997783492E-4</v>
      </c>
      <c r="AR205" s="71">
        <f t="shared" si="5"/>
        <v>5.4852175917240956E-4</v>
      </c>
      <c r="AS205" s="71">
        <f t="shared" si="5"/>
        <v>6.179963040059014E-4</v>
      </c>
      <c r="AT205" s="71">
        <f t="shared" si="5"/>
        <v>-2.0195149325019967E-3</v>
      </c>
      <c r="AU205" s="71">
        <f t="shared" si="5"/>
        <v>-1.9793125481754035E-3</v>
      </c>
      <c r="AV205" s="71">
        <f t="shared" si="5"/>
        <v>-1.2504132955687504E-3</v>
      </c>
      <c r="AW205" s="71">
        <f t="shared" si="5"/>
        <v>-6.6509078312997397E-4</v>
      </c>
      <c r="AX205" s="71">
        <f t="shared" si="5"/>
        <v>-4.5174548548669818E-4</v>
      </c>
      <c r="AY205" s="71">
        <f t="shared" si="5"/>
        <v>-4.8506967064592261E-4</v>
      </c>
      <c r="AZ205" s="71">
        <f t="shared" si="5"/>
        <v>-1.5689056681995271E-4</v>
      </c>
      <c r="BA205" s="71">
        <f t="shared" si="5"/>
        <v>-2.2597749313308497E-4</v>
      </c>
      <c r="BB205" s="71">
        <f t="shared" si="5"/>
        <v>-2.2962944652986524E-4</v>
      </c>
      <c r="BC205" s="71">
        <f t="shared" si="5"/>
        <v>5.6673390138337846E-4</v>
      </c>
      <c r="BD205" s="71">
        <f t="shared" si="5"/>
        <v>5.615802198011726E-4</v>
      </c>
      <c r="BE205" s="71">
        <f t="shared" si="5"/>
        <v>6.3286717733157928E-4</v>
      </c>
      <c r="BF205" s="71">
        <f t="shared" si="5"/>
        <v>-2.0798913633809689E-3</v>
      </c>
      <c r="BG205" s="71">
        <f t="shared" si="5"/>
        <v>-2.0372742541330019E-3</v>
      </c>
      <c r="BH205" s="71">
        <f t="shared" si="5"/>
        <v>-1.2733794387365799E-3</v>
      </c>
      <c r="BI205" s="71">
        <f t="shared" si="5"/>
        <v>-7.2231440692690618E-4</v>
      </c>
      <c r="BJ205" s="71">
        <f t="shared" si="5"/>
        <v>-4.8781708625469944E-4</v>
      </c>
      <c r="BK205" s="71">
        <f t="shared" si="5"/>
        <v>-3.1563705612181865E-2</v>
      </c>
      <c r="BL205">
        <v>184</v>
      </c>
      <c r="BM205">
        <f t="shared" si="0"/>
        <v>1.208919015341908E-5</v>
      </c>
    </row>
    <row r="206" spans="1:73">
      <c r="A206" s="79">
        <f t="shared" si="3"/>
        <v>36535</v>
      </c>
      <c r="D206" s="71">
        <f t="shared" si="4"/>
        <v>-1.9101522645130709E-2</v>
      </c>
      <c r="E206" s="71">
        <f t="shared" si="4"/>
        <v>-1.5674743311032836E-2</v>
      </c>
      <c r="F206" s="71">
        <f t="shared" si="4"/>
        <v>-1.1003094238840079E-2</v>
      </c>
      <c r="G206" s="71">
        <f t="shared" si="4"/>
        <v>-8.1636680911630084E-3</v>
      </c>
      <c r="H206" s="71">
        <f t="shared" si="4"/>
        <v>-8.6502903608956482E-3</v>
      </c>
      <c r="I206" s="71">
        <f t="shared" si="4"/>
        <v>-1.4646157760101051E-2</v>
      </c>
      <c r="J206" s="71">
        <f t="shared" si="4"/>
        <v>-5.9900599906310189E-3</v>
      </c>
      <c r="K206" s="71">
        <f t="shared" si="4"/>
        <v>-1.078853368918386E-2</v>
      </c>
      <c r="L206" s="71">
        <f t="shared" si="4"/>
        <v>-3.4897880967770974E-3</v>
      </c>
      <c r="M206" s="71">
        <f t="shared" si="4"/>
        <v>-3.0312310908217469E-3</v>
      </c>
      <c r="N206" s="71">
        <f t="shared" si="4"/>
        <v>-3.0543845989919041E-3</v>
      </c>
      <c r="O206" s="71">
        <f t="shared" si="4"/>
        <v>-2.749106720867641E-3</v>
      </c>
      <c r="P206" s="71">
        <f t="shared" si="4"/>
        <v>-6.2026324334989516E-3</v>
      </c>
      <c r="Q206" s="71">
        <f t="shared" si="4"/>
        <v>-1.1774815964060537E-2</v>
      </c>
      <c r="R206" s="71">
        <f t="shared" si="4"/>
        <v>-1.0811155423481808E-2</v>
      </c>
      <c r="S206" s="71">
        <f t="shared" si="4"/>
        <v>-4.1577592649727959E-3</v>
      </c>
      <c r="T206" s="71">
        <f t="shared" ref="T206:BK211" si="6">T8-T$199</f>
        <v>-6.9276000573725042E-3</v>
      </c>
      <c r="U206" s="71">
        <f t="shared" si="6"/>
        <v>-7.710295622202921E-3</v>
      </c>
      <c r="V206" s="71">
        <f t="shared" si="6"/>
        <v>-7.3289446273319125E-3</v>
      </c>
      <c r="W206" s="71">
        <f t="shared" si="6"/>
        <v>-1.1884350324028802E-2</v>
      </c>
      <c r="X206" s="71">
        <f t="shared" si="6"/>
        <v>-5.1428692719853817E-3</v>
      </c>
      <c r="Y206" s="71">
        <f t="shared" si="6"/>
        <v>-2.1279807209397972E-3</v>
      </c>
      <c r="Z206" s="71">
        <f t="shared" si="6"/>
        <v>-2.3724799856493809E-3</v>
      </c>
      <c r="AA206" s="71">
        <f t="shared" si="6"/>
        <v>-2.1957424903128824E-3</v>
      </c>
      <c r="AB206" s="71">
        <f t="shared" si="6"/>
        <v>-6.3479813730644066E-3</v>
      </c>
      <c r="AC206" s="71">
        <f t="shared" si="6"/>
        <v>-8.3416189875747185E-3</v>
      </c>
      <c r="AD206" s="71">
        <f t="shared" si="6"/>
        <v>-8.86670076414579E-3</v>
      </c>
      <c r="AE206" s="71">
        <f t="shared" si="6"/>
        <v>-1.5878810873533814E-3</v>
      </c>
      <c r="AF206" s="71">
        <f t="shared" si="6"/>
        <v>-1.18691212511019E-2</v>
      </c>
      <c r="AG206" s="71">
        <f t="shared" si="6"/>
        <v>-1.045943312067941E-2</v>
      </c>
      <c r="AH206" s="71">
        <f t="shared" si="6"/>
        <v>-4.3721159301855607E-3</v>
      </c>
      <c r="AI206" s="71">
        <f t="shared" si="6"/>
        <v>-8.804642281761213E-3</v>
      </c>
      <c r="AJ206" s="71">
        <f t="shared" si="6"/>
        <v>-2.7726517575023912E-3</v>
      </c>
      <c r="AK206" s="71">
        <f t="shared" si="6"/>
        <v>-1.5630342816554232E-3</v>
      </c>
      <c r="AL206" s="71">
        <f t="shared" si="6"/>
        <v>-1.315784881182794E-3</v>
      </c>
      <c r="AM206" s="71">
        <f t="shared" si="6"/>
        <v>-1.4030284327426728E-3</v>
      </c>
      <c r="AN206" s="71">
        <f t="shared" si="6"/>
        <v>-1.8764687311083213E-3</v>
      </c>
      <c r="AO206" s="71">
        <f t="shared" si="6"/>
        <v>-2.5847571448036149E-3</v>
      </c>
      <c r="AP206" s="71">
        <f t="shared" si="6"/>
        <v>-2.6242307917166367E-3</v>
      </c>
      <c r="AQ206" s="71">
        <f t="shared" si="6"/>
        <v>5.5446986997783492E-4</v>
      </c>
      <c r="AR206" s="71">
        <f t="shared" si="6"/>
        <v>-9.5162648569682984E-3</v>
      </c>
      <c r="AS206" s="71">
        <f t="shared" si="6"/>
        <v>-7.8999427612965779E-3</v>
      </c>
      <c r="AT206" s="71">
        <f t="shared" si="6"/>
        <v>-2.0195149325019967E-3</v>
      </c>
      <c r="AU206" s="71">
        <f t="shared" si="6"/>
        <v>-6.3943307572922343E-3</v>
      </c>
      <c r="AV206" s="71">
        <f t="shared" si="6"/>
        <v>-1.2504132955687504E-3</v>
      </c>
      <c r="AW206" s="71">
        <f t="shared" si="6"/>
        <v>-6.6509078312997397E-4</v>
      </c>
      <c r="AX206" s="71">
        <f t="shared" si="6"/>
        <v>-4.5174548548669818E-4</v>
      </c>
      <c r="AY206" s="71">
        <f t="shared" si="6"/>
        <v>-4.8506967064592261E-4</v>
      </c>
      <c r="AZ206" s="71">
        <f t="shared" si="6"/>
        <v>-1.5689056681995271E-4</v>
      </c>
      <c r="BA206" s="71">
        <f t="shared" si="6"/>
        <v>-2.2597749313308497E-4</v>
      </c>
      <c r="BB206" s="71">
        <f t="shared" si="6"/>
        <v>-2.2962944652986524E-4</v>
      </c>
      <c r="BC206" s="71">
        <f t="shared" si="6"/>
        <v>5.6673390138337846E-4</v>
      </c>
      <c r="BD206" s="71">
        <f t="shared" si="6"/>
        <v>-9.4456512564440702E-3</v>
      </c>
      <c r="BE206" s="71">
        <f t="shared" si="6"/>
        <v>-7.7005143818127198E-3</v>
      </c>
      <c r="BF206" s="71">
        <f t="shared" si="6"/>
        <v>-2.0798913633809689E-3</v>
      </c>
      <c r="BG206" s="71">
        <f t="shared" si="6"/>
        <v>-6.3756758527311313E-3</v>
      </c>
      <c r="BH206" s="71">
        <f t="shared" si="6"/>
        <v>-1.2733794387365799E-3</v>
      </c>
      <c r="BI206" s="71">
        <f t="shared" si="6"/>
        <v>-7.2231440692690618E-4</v>
      </c>
      <c r="BJ206" s="71">
        <f t="shared" si="6"/>
        <v>-4.8781708625469944E-4</v>
      </c>
      <c r="BK206" s="71">
        <f t="shared" si="6"/>
        <v>-3.1563705612181865E-2</v>
      </c>
      <c r="BL206">
        <v>183</v>
      </c>
      <c r="BM206">
        <f t="shared" si="0"/>
        <v>1.2860840588743703E-5</v>
      </c>
    </row>
    <row r="207" spans="1:73">
      <c r="A207" s="79">
        <f t="shared" si="3"/>
        <v>36536</v>
      </c>
      <c r="D207" s="71">
        <f t="shared" si="4"/>
        <v>-1.076398712212364E-2</v>
      </c>
      <c r="E207" s="71">
        <f t="shared" si="4"/>
        <v>-1.2058102840844397E-2</v>
      </c>
      <c r="F207" s="71">
        <f t="shared" si="4"/>
        <v>-2.5365998239201729E-2</v>
      </c>
      <c r="G207" s="71">
        <f t="shared" si="4"/>
        <v>-9.9606137678646383E-3</v>
      </c>
      <c r="H207" s="71">
        <f t="shared" si="4"/>
        <v>-8.6591745313028216E-3</v>
      </c>
      <c r="I207" s="71">
        <f t="shared" si="4"/>
        <v>-1.4736177618542616E-2</v>
      </c>
      <c r="J207" s="71">
        <f t="shared" si="4"/>
        <v>-5.9900599906310189E-3</v>
      </c>
      <c r="K207" s="71">
        <f t="shared" si="4"/>
        <v>-5.9900599906310189E-3</v>
      </c>
      <c r="L207" s="71">
        <f t="shared" si="4"/>
        <v>-3.4897880967770974E-3</v>
      </c>
      <c r="M207" s="71">
        <f t="shared" si="4"/>
        <v>-3.0312310908217469E-3</v>
      </c>
      <c r="N207" s="71">
        <f t="shared" si="4"/>
        <v>-3.0543845989919041E-3</v>
      </c>
      <c r="O207" s="71">
        <f t="shared" si="4"/>
        <v>-2.749106720867641E-3</v>
      </c>
      <c r="P207" s="71">
        <f t="shared" si="4"/>
        <v>-6.2026324334989516E-3</v>
      </c>
      <c r="Q207" s="71">
        <f t="shared" si="4"/>
        <v>-1.1774815964060537E-2</v>
      </c>
      <c r="R207" s="71">
        <f t="shared" si="4"/>
        <v>-1.0811155423481808E-2</v>
      </c>
      <c r="S207" s="71">
        <f t="shared" si="4"/>
        <v>-4.1577592649727959E-3</v>
      </c>
      <c r="T207" s="71">
        <f t="shared" si="6"/>
        <v>3.2691379631425892E-3</v>
      </c>
      <c r="U207" s="71">
        <f t="shared" si="6"/>
        <v>1.2987743201630473E-3</v>
      </c>
      <c r="V207" s="71">
        <f t="shared" si="6"/>
        <v>-7.3289446273319125E-3</v>
      </c>
      <c r="W207" s="71">
        <f t="shared" si="6"/>
        <v>-7.2654044677342737E-3</v>
      </c>
      <c r="X207" s="71">
        <f t="shared" si="6"/>
        <v>-5.1428692719853817E-3</v>
      </c>
      <c r="Y207" s="71">
        <f t="shared" si="6"/>
        <v>-2.1279807209397972E-3</v>
      </c>
      <c r="Z207" s="71">
        <f t="shared" si="6"/>
        <v>-2.3724799856493809E-3</v>
      </c>
      <c r="AA207" s="71">
        <f t="shared" si="6"/>
        <v>-2.1957424903128824E-3</v>
      </c>
      <c r="AB207" s="71">
        <f t="shared" si="6"/>
        <v>-6.3479813730644066E-3</v>
      </c>
      <c r="AC207" s="71">
        <f t="shared" si="6"/>
        <v>-8.3416189875747185E-3</v>
      </c>
      <c r="AD207" s="71">
        <f t="shared" si="6"/>
        <v>-8.86670076414579E-3</v>
      </c>
      <c r="AE207" s="71">
        <f t="shared" si="6"/>
        <v>-1.5878810873533814E-3</v>
      </c>
      <c r="AF207" s="71">
        <f t="shared" si="6"/>
        <v>-1.7461136196533337E-3</v>
      </c>
      <c r="AG207" s="71">
        <f t="shared" si="6"/>
        <v>-1.7028097418447905E-3</v>
      </c>
      <c r="AH207" s="71">
        <f t="shared" si="6"/>
        <v>-4.3721159301855607E-3</v>
      </c>
      <c r="AI207" s="71">
        <f t="shared" si="6"/>
        <v>-4.2899619272346295E-3</v>
      </c>
      <c r="AJ207" s="71">
        <f t="shared" si="6"/>
        <v>-2.7726517575023912E-3</v>
      </c>
      <c r="AK207" s="71">
        <f t="shared" si="6"/>
        <v>-1.5630342816554232E-3</v>
      </c>
      <c r="AL207" s="71">
        <f t="shared" si="6"/>
        <v>-1.315784881182794E-3</v>
      </c>
      <c r="AM207" s="71">
        <f t="shared" si="6"/>
        <v>-1.4030284327426728E-3</v>
      </c>
      <c r="AN207" s="71">
        <f t="shared" si="6"/>
        <v>-1.8764687311083213E-3</v>
      </c>
      <c r="AO207" s="71">
        <f t="shared" si="6"/>
        <v>-2.5847571448036149E-3</v>
      </c>
      <c r="AP207" s="71">
        <f t="shared" si="6"/>
        <v>-2.6242307917166367E-3</v>
      </c>
      <c r="AQ207" s="71">
        <f t="shared" si="6"/>
        <v>5.5446986997783492E-4</v>
      </c>
      <c r="AR207" s="71">
        <f t="shared" si="6"/>
        <v>5.4852175917240956E-4</v>
      </c>
      <c r="AS207" s="71">
        <f t="shared" si="6"/>
        <v>6.179963040059014E-4</v>
      </c>
      <c r="AT207" s="71">
        <f t="shared" si="6"/>
        <v>-2.0195149325019967E-3</v>
      </c>
      <c r="AU207" s="71">
        <f t="shared" si="6"/>
        <v>-1.9793125481754035E-3</v>
      </c>
      <c r="AV207" s="71">
        <f t="shared" si="6"/>
        <v>-1.2504132955687504E-3</v>
      </c>
      <c r="AW207" s="71">
        <f t="shared" si="6"/>
        <v>-6.6509078312997397E-4</v>
      </c>
      <c r="AX207" s="71">
        <f t="shared" si="6"/>
        <v>-4.5174548548669818E-4</v>
      </c>
      <c r="AY207" s="71">
        <f t="shared" si="6"/>
        <v>-4.8506967064592261E-4</v>
      </c>
      <c r="AZ207" s="71">
        <f t="shared" si="6"/>
        <v>-1.5689056681995271E-4</v>
      </c>
      <c r="BA207" s="71">
        <f t="shared" si="6"/>
        <v>-2.2597749313308497E-4</v>
      </c>
      <c r="BB207" s="71">
        <f t="shared" si="6"/>
        <v>-2.2962944652986524E-4</v>
      </c>
      <c r="BC207" s="71">
        <f t="shared" si="6"/>
        <v>5.6673390138337846E-4</v>
      </c>
      <c r="BD207" s="71">
        <f t="shared" si="6"/>
        <v>5.615802198011726E-4</v>
      </c>
      <c r="BE207" s="71">
        <f t="shared" si="6"/>
        <v>6.3286717733157928E-4</v>
      </c>
      <c r="BF207" s="71">
        <f t="shared" si="6"/>
        <v>-2.0798913633809689E-3</v>
      </c>
      <c r="BG207" s="71">
        <f t="shared" si="6"/>
        <v>-2.0372742541330019E-3</v>
      </c>
      <c r="BH207" s="71">
        <f t="shared" si="6"/>
        <v>-1.2733794387365799E-3</v>
      </c>
      <c r="BI207" s="71">
        <f t="shared" si="6"/>
        <v>-7.2231440692690618E-4</v>
      </c>
      <c r="BJ207" s="71">
        <f t="shared" si="6"/>
        <v>-4.8781708625469944E-4</v>
      </c>
      <c r="BK207" s="71">
        <f t="shared" si="6"/>
        <v>-3.1563705612181865E-2</v>
      </c>
      <c r="BL207">
        <v>182</v>
      </c>
      <c r="BM207">
        <f t="shared" si="0"/>
        <v>1.3681745307174152E-5</v>
      </c>
    </row>
    <row r="208" spans="1:73">
      <c r="A208" s="79">
        <f t="shared" si="3"/>
        <v>36537</v>
      </c>
      <c r="D208" s="71">
        <f t="shared" si="4"/>
        <v>-1.2434831286941362E-2</v>
      </c>
      <c r="E208" s="71">
        <f t="shared" si="4"/>
        <v>-2.1157346695958541E-2</v>
      </c>
      <c r="F208" s="71">
        <f t="shared" si="4"/>
        <v>5.1407541325163442E-3</v>
      </c>
      <c r="G208" s="71">
        <f t="shared" si="4"/>
        <v>-9.9517861255051139E-4</v>
      </c>
      <c r="H208" s="71">
        <f t="shared" si="4"/>
        <v>1.7719530962288848E-3</v>
      </c>
      <c r="I208" s="71">
        <f t="shared" si="4"/>
        <v>-5.2032169598189787E-3</v>
      </c>
      <c r="J208" s="71">
        <f t="shared" si="4"/>
        <v>-9.7533607724687912E-3</v>
      </c>
      <c r="K208" s="71">
        <f t="shared" si="4"/>
        <v>-8.7837615330925642E-3</v>
      </c>
      <c r="L208" s="71">
        <f t="shared" si="4"/>
        <v>5.4255755611752315E-3</v>
      </c>
      <c r="M208" s="71">
        <f t="shared" si="4"/>
        <v>3.2979039608257827E-3</v>
      </c>
      <c r="N208" s="71">
        <f t="shared" si="4"/>
        <v>2.9879298569707577E-3</v>
      </c>
      <c r="O208" s="71">
        <f t="shared" si="4"/>
        <v>-2.749106720867641E-3</v>
      </c>
      <c r="P208" s="71">
        <f t="shared" si="4"/>
        <v>-6.2026324334989516E-3</v>
      </c>
      <c r="Q208" s="71">
        <f t="shared" si="4"/>
        <v>-1.1774815964060537E-2</v>
      </c>
      <c r="R208" s="71">
        <f t="shared" si="4"/>
        <v>-1.0811155423481808E-2</v>
      </c>
      <c r="S208" s="71">
        <f t="shared" si="4"/>
        <v>-4.1577592649727959E-3</v>
      </c>
      <c r="T208" s="71">
        <f t="shared" si="6"/>
        <v>3.2691379631425892E-3</v>
      </c>
      <c r="U208" s="71">
        <f t="shared" si="6"/>
        <v>-7.7921973810889155E-3</v>
      </c>
      <c r="V208" s="71">
        <f t="shared" si="6"/>
        <v>-8.8148290017563535E-3</v>
      </c>
      <c r="W208" s="71">
        <f t="shared" si="6"/>
        <v>-1.0047047429611076E-2</v>
      </c>
      <c r="X208" s="71">
        <f t="shared" si="6"/>
        <v>3.6548414315437493E-3</v>
      </c>
      <c r="Y208" s="71">
        <f t="shared" si="6"/>
        <v>4.2111847227958785E-3</v>
      </c>
      <c r="Z208" s="71">
        <f t="shared" si="6"/>
        <v>3.781385588728905E-3</v>
      </c>
      <c r="AA208" s="71">
        <f t="shared" si="6"/>
        <v>-2.1957424903128824E-3</v>
      </c>
      <c r="AB208" s="71">
        <f t="shared" si="6"/>
        <v>-6.3479813730644066E-3</v>
      </c>
      <c r="AC208" s="71">
        <f t="shared" si="6"/>
        <v>-8.3416189875747185E-3</v>
      </c>
      <c r="AD208" s="71">
        <f t="shared" si="6"/>
        <v>-8.86670076414579E-3</v>
      </c>
      <c r="AE208" s="71">
        <f t="shared" si="6"/>
        <v>-1.5878810873533814E-3</v>
      </c>
      <c r="AF208" s="71">
        <f t="shared" si="6"/>
        <v>-1.7461136196533337E-3</v>
      </c>
      <c r="AG208" s="71">
        <f t="shared" si="6"/>
        <v>-1.0536789452604542E-2</v>
      </c>
      <c r="AH208" s="71">
        <f t="shared" si="6"/>
        <v>-5.8234949948326583E-3</v>
      </c>
      <c r="AI208" s="71">
        <f t="shared" si="6"/>
        <v>-7.0085861662280147E-3</v>
      </c>
      <c r="AJ208" s="71">
        <f t="shared" si="6"/>
        <v>5.986528332379162E-3</v>
      </c>
      <c r="AK208" s="71">
        <f t="shared" si="6"/>
        <v>4.7461349116093322E-3</v>
      </c>
      <c r="AL208" s="71">
        <f t="shared" si="6"/>
        <v>4.8098085455000033E-3</v>
      </c>
      <c r="AM208" s="71">
        <f t="shared" si="6"/>
        <v>-1.4030284327426728E-3</v>
      </c>
      <c r="AN208" s="71">
        <f t="shared" si="6"/>
        <v>-1.8764687311083213E-3</v>
      </c>
      <c r="AO208" s="71">
        <f t="shared" si="6"/>
        <v>-2.5847571448036149E-3</v>
      </c>
      <c r="AP208" s="71">
        <f t="shared" si="6"/>
        <v>-2.6242307917166367E-3</v>
      </c>
      <c r="AQ208" s="71">
        <f t="shared" si="6"/>
        <v>5.5446986997783492E-4</v>
      </c>
      <c r="AR208" s="71">
        <f t="shared" si="6"/>
        <v>5.4852175917240956E-4</v>
      </c>
      <c r="AS208" s="71">
        <f t="shared" si="6"/>
        <v>-7.9731218283107738E-3</v>
      </c>
      <c r="AT208" s="71">
        <f t="shared" si="6"/>
        <v>-3.4379548866357423E-3</v>
      </c>
      <c r="AU208" s="71">
        <f t="shared" si="6"/>
        <v>-4.6377102147852926E-3</v>
      </c>
      <c r="AV208" s="71">
        <f t="shared" si="6"/>
        <v>7.4705722098756689E-3</v>
      </c>
      <c r="AW208" s="71">
        <f t="shared" si="6"/>
        <v>5.6242381244339442E-3</v>
      </c>
      <c r="AX208" s="71">
        <f t="shared" si="6"/>
        <v>5.655143722692782E-3</v>
      </c>
      <c r="AY208" s="71">
        <f t="shared" si="6"/>
        <v>-4.8506967064592261E-4</v>
      </c>
      <c r="AZ208" s="71">
        <f t="shared" si="6"/>
        <v>-1.5689056681995271E-4</v>
      </c>
      <c r="BA208" s="71">
        <f t="shared" si="6"/>
        <v>-2.2597749313308497E-4</v>
      </c>
      <c r="BB208" s="71">
        <f t="shared" si="6"/>
        <v>-2.2962944652986524E-4</v>
      </c>
      <c r="BC208" s="71">
        <f t="shared" si="6"/>
        <v>5.6673390138337846E-4</v>
      </c>
      <c r="BD208" s="71">
        <f t="shared" si="6"/>
        <v>5.615802198011726E-4</v>
      </c>
      <c r="BE208" s="71">
        <f t="shared" si="6"/>
        <v>-7.7705436190479244E-3</v>
      </c>
      <c r="BF208" s="71">
        <f t="shared" si="6"/>
        <v>-3.4707121717239336E-3</v>
      </c>
      <c r="BG208" s="71">
        <f t="shared" si="6"/>
        <v>-4.649378482058068E-3</v>
      </c>
      <c r="BH208" s="71">
        <f t="shared" si="6"/>
        <v>7.4223275288173331E-3</v>
      </c>
      <c r="BI208" s="71">
        <f t="shared" si="6"/>
        <v>5.5472986066684889E-3</v>
      </c>
      <c r="BJ208" s="71">
        <f t="shared" si="6"/>
        <v>5.6004817810006557E-3</v>
      </c>
      <c r="BK208" s="71">
        <f t="shared" si="6"/>
        <v>-3.1563705612181865E-2</v>
      </c>
      <c r="BL208">
        <v>181</v>
      </c>
      <c r="BM208">
        <f t="shared" si="0"/>
        <v>1.4555048199121439E-5</v>
      </c>
    </row>
    <row r="209" spans="1:65">
      <c r="A209" s="79">
        <f t="shared" si="3"/>
        <v>36538</v>
      </c>
      <c r="D209" s="71">
        <f t="shared" si="4"/>
        <v>-1.5779316009788498E-2</v>
      </c>
      <c r="E209" s="71">
        <f t="shared" si="4"/>
        <v>-1.1489037404908663E-3</v>
      </c>
      <c r="F209" s="71">
        <f t="shared" si="4"/>
        <v>-1.6355470977432035E-2</v>
      </c>
      <c r="G209" s="71">
        <f t="shared" si="4"/>
        <v>7.2527932608298581E-4</v>
      </c>
      <c r="H209" s="71">
        <f t="shared" si="4"/>
        <v>1.0514629662068453E-2</v>
      </c>
      <c r="I209" s="71">
        <f t="shared" si="4"/>
        <v>-1.2895562582974704E-2</v>
      </c>
      <c r="J209" s="71">
        <f t="shared" si="4"/>
        <v>-6.4518471149767141E-3</v>
      </c>
      <c r="K209" s="71">
        <f t="shared" si="4"/>
        <v>-3.6774746470097991E-3</v>
      </c>
      <c r="L209" s="71">
        <f t="shared" si="4"/>
        <v>-3.4897880967770974E-3</v>
      </c>
      <c r="M209" s="71">
        <f t="shared" si="4"/>
        <v>-3.0312310908217469E-3</v>
      </c>
      <c r="N209" s="71">
        <f t="shared" si="4"/>
        <v>-3.0543845989919041E-3</v>
      </c>
      <c r="O209" s="71">
        <f t="shared" si="4"/>
        <v>-2.749106720867641E-3</v>
      </c>
      <c r="P209" s="71">
        <f t="shared" si="4"/>
        <v>-6.2026324334989516E-3</v>
      </c>
      <c r="Q209" s="71">
        <f t="shared" si="4"/>
        <v>-1.1774815964060537E-2</v>
      </c>
      <c r="R209" s="71">
        <f t="shared" si="4"/>
        <v>-1.0811155423481808E-2</v>
      </c>
      <c r="S209" s="71">
        <f t="shared" si="4"/>
        <v>-4.1577592649727959E-3</v>
      </c>
      <c r="T209" s="71">
        <f t="shared" si="6"/>
        <v>3.2691379631425892E-3</v>
      </c>
      <c r="U209" s="71">
        <f t="shared" si="6"/>
        <v>1.2987743201630473E-3</v>
      </c>
      <c r="V209" s="71">
        <f t="shared" si="6"/>
        <v>-7.3289446273319125E-3</v>
      </c>
      <c r="W209" s="71">
        <f t="shared" si="6"/>
        <v>-9.1241410623597117E-3</v>
      </c>
      <c r="X209" s="71">
        <f t="shared" si="6"/>
        <v>-5.1428692719853817E-3</v>
      </c>
      <c r="Y209" s="71">
        <f t="shared" si="6"/>
        <v>-2.1279807209397972E-3</v>
      </c>
      <c r="Z209" s="71">
        <f t="shared" si="6"/>
        <v>-2.3724799856493809E-3</v>
      </c>
      <c r="AA209" s="71">
        <f t="shared" si="6"/>
        <v>-2.1957424903128824E-3</v>
      </c>
      <c r="AB209" s="71">
        <f t="shared" si="6"/>
        <v>-6.3479813730644066E-3</v>
      </c>
      <c r="AC209" s="71">
        <f t="shared" si="6"/>
        <v>-8.3416189875747185E-3</v>
      </c>
      <c r="AD209" s="71">
        <f t="shared" si="6"/>
        <v>-8.86670076414579E-3</v>
      </c>
      <c r="AE209" s="71">
        <f t="shared" si="6"/>
        <v>-1.5878810873533814E-3</v>
      </c>
      <c r="AF209" s="71">
        <f t="shared" si="6"/>
        <v>-1.7461136196533337E-3</v>
      </c>
      <c r="AG209" s="71">
        <f t="shared" si="6"/>
        <v>-1.7028097418447905E-3</v>
      </c>
      <c r="AH209" s="71">
        <f t="shared" si="6"/>
        <v>-4.3721159301855607E-3</v>
      </c>
      <c r="AI209" s="71">
        <f t="shared" si="6"/>
        <v>-6.1064928536325239E-3</v>
      </c>
      <c r="AJ209" s="71">
        <f t="shared" si="6"/>
        <v>-2.7726517575023912E-3</v>
      </c>
      <c r="AK209" s="71">
        <f t="shared" si="6"/>
        <v>-1.5630342816554232E-3</v>
      </c>
      <c r="AL209" s="71">
        <f t="shared" si="6"/>
        <v>-1.315784881182794E-3</v>
      </c>
      <c r="AM209" s="71">
        <f t="shared" si="6"/>
        <v>-1.4030284327426728E-3</v>
      </c>
      <c r="AN209" s="71">
        <f t="shared" si="6"/>
        <v>-1.8764687311083213E-3</v>
      </c>
      <c r="AO209" s="71">
        <f t="shared" si="6"/>
        <v>-2.5847571448036149E-3</v>
      </c>
      <c r="AP209" s="71">
        <f t="shared" si="6"/>
        <v>-2.6242307917166367E-3</v>
      </c>
      <c r="AQ209" s="71">
        <f t="shared" si="6"/>
        <v>5.5446986997783492E-4</v>
      </c>
      <c r="AR209" s="71">
        <f t="shared" si="6"/>
        <v>5.4852175917240956E-4</v>
      </c>
      <c r="AS209" s="71">
        <f t="shared" si="6"/>
        <v>6.179963040059014E-4</v>
      </c>
      <c r="AT209" s="71">
        <f t="shared" si="6"/>
        <v>-2.0195149325019967E-3</v>
      </c>
      <c r="AU209" s="71">
        <f t="shared" si="6"/>
        <v>-3.7555119494311852E-3</v>
      </c>
      <c r="AV209" s="71">
        <f t="shared" si="6"/>
        <v>-1.2504132955687504E-3</v>
      </c>
      <c r="AW209" s="71">
        <f t="shared" si="6"/>
        <v>-6.6509078312997397E-4</v>
      </c>
      <c r="AX209" s="71">
        <f t="shared" si="6"/>
        <v>-4.5174548548669818E-4</v>
      </c>
      <c r="AY209" s="71">
        <f t="shared" si="6"/>
        <v>-4.8506967064592261E-4</v>
      </c>
      <c r="AZ209" s="71">
        <f t="shared" si="6"/>
        <v>-1.5689056681995271E-4</v>
      </c>
      <c r="BA209" s="71">
        <f t="shared" si="6"/>
        <v>-2.2597749313308497E-4</v>
      </c>
      <c r="BB209" s="71">
        <f t="shared" si="6"/>
        <v>-2.2962944652986524E-4</v>
      </c>
      <c r="BC209" s="71">
        <f t="shared" si="6"/>
        <v>5.6673390138337846E-4</v>
      </c>
      <c r="BD209" s="71">
        <f t="shared" si="6"/>
        <v>5.615802198011726E-4</v>
      </c>
      <c r="BE209" s="71">
        <f t="shared" si="6"/>
        <v>6.3286717733157928E-4</v>
      </c>
      <c r="BF209" s="71">
        <f t="shared" si="6"/>
        <v>-2.0798913633809689E-3</v>
      </c>
      <c r="BG209" s="71">
        <f t="shared" si="6"/>
        <v>-3.7824753951636405E-3</v>
      </c>
      <c r="BH209" s="71">
        <f t="shared" si="6"/>
        <v>-1.2733794387365799E-3</v>
      </c>
      <c r="BI209" s="71">
        <f t="shared" si="6"/>
        <v>-7.2231440692690618E-4</v>
      </c>
      <c r="BJ209" s="71">
        <f t="shared" si="6"/>
        <v>-4.8781708625469944E-4</v>
      </c>
      <c r="BK209" s="71">
        <f t="shared" si="6"/>
        <v>-3.1563705612181865E-2</v>
      </c>
      <c r="BL209">
        <v>180</v>
      </c>
      <c r="BM209">
        <f t="shared" si="0"/>
        <v>1.5484093828852595E-5</v>
      </c>
    </row>
    <row r="210" spans="1:65">
      <c r="A210" s="79">
        <f t="shared" si="3"/>
        <v>36539</v>
      </c>
      <c r="D210" s="71">
        <f t="shared" si="4"/>
        <v>-7.4222894633971682E-3</v>
      </c>
      <c r="E210" s="71">
        <f t="shared" si="4"/>
        <v>-3.0571419818682735E-3</v>
      </c>
      <c r="F210" s="71">
        <f t="shared" si="4"/>
        <v>-5.6507175002480188E-3</v>
      </c>
      <c r="G210" s="71">
        <f t="shared" si="4"/>
        <v>-6.3953210344210587E-3</v>
      </c>
      <c r="H210" s="71">
        <f t="shared" si="4"/>
        <v>3.0468878175947721E-3</v>
      </c>
      <c r="I210" s="71">
        <f t="shared" si="4"/>
        <v>-5.2032169598189787E-3</v>
      </c>
      <c r="J210" s="71">
        <f t="shared" si="4"/>
        <v>-5.9900599906310189E-3</v>
      </c>
      <c r="K210" s="71">
        <f t="shared" si="4"/>
        <v>-5.9900599906310189E-3</v>
      </c>
      <c r="L210" s="71">
        <f t="shared" si="4"/>
        <v>-3.4897880967770974E-3</v>
      </c>
      <c r="M210" s="71">
        <f t="shared" si="4"/>
        <v>-3.0312310908217469E-3</v>
      </c>
      <c r="N210" s="71">
        <f t="shared" si="4"/>
        <v>-3.0543845989919041E-3</v>
      </c>
      <c r="O210" s="71">
        <f t="shared" si="4"/>
        <v>-2.749106720867641E-3</v>
      </c>
      <c r="P210" s="71">
        <f t="shared" si="4"/>
        <v>-6.2026324334989516E-3</v>
      </c>
      <c r="Q210" s="71">
        <f t="shared" si="4"/>
        <v>-1.1774815964060537E-2</v>
      </c>
      <c r="R210" s="71">
        <f t="shared" si="4"/>
        <v>-1.0811155423481808E-2</v>
      </c>
      <c r="S210" s="71">
        <f t="shared" si="4"/>
        <v>-4.1577592649727959E-3</v>
      </c>
      <c r="T210" s="71">
        <f t="shared" si="6"/>
        <v>3.2691379631425892E-3</v>
      </c>
      <c r="U210" s="71">
        <f t="shared" si="6"/>
        <v>1.2987743201630473E-3</v>
      </c>
      <c r="V210" s="71">
        <f t="shared" si="6"/>
        <v>-7.3289446273319125E-3</v>
      </c>
      <c r="W210" s="71">
        <f t="shared" si="6"/>
        <v>-7.2654044677342737E-3</v>
      </c>
      <c r="X210" s="71">
        <f t="shared" si="6"/>
        <v>-5.1428692719853817E-3</v>
      </c>
      <c r="Y210" s="71">
        <f t="shared" si="6"/>
        <v>-2.1279807209397972E-3</v>
      </c>
      <c r="Z210" s="71">
        <f t="shared" si="6"/>
        <v>-2.3724799856493809E-3</v>
      </c>
      <c r="AA210" s="71">
        <f t="shared" si="6"/>
        <v>-2.1957424903128824E-3</v>
      </c>
      <c r="AB210" s="71">
        <f t="shared" si="6"/>
        <v>-6.3479813730644066E-3</v>
      </c>
      <c r="AC210" s="71">
        <f t="shared" si="6"/>
        <v>-8.3416189875747185E-3</v>
      </c>
      <c r="AD210" s="71">
        <f t="shared" si="6"/>
        <v>-8.86670076414579E-3</v>
      </c>
      <c r="AE210" s="71">
        <f t="shared" si="6"/>
        <v>-1.5878810873533814E-3</v>
      </c>
      <c r="AF210" s="71">
        <f t="shared" si="6"/>
        <v>-1.7461136196533337E-3</v>
      </c>
      <c r="AG210" s="71">
        <f t="shared" si="6"/>
        <v>-1.7028097418447905E-3</v>
      </c>
      <c r="AH210" s="71">
        <f t="shared" si="6"/>
        <v>-4.3721159301855607E-3</v>
      </c>
      <c r="AI210" s="71">
        <f t="shared" si="6"/>
        <v>-4.2899619272346295E-3</v>
      </c>
      <c r="AJ210" s="71">
        <f t="shared" si="6"/>
        <v>-2.7726517575023912E-3</v>
      </c>
      <c r="AK210" s="71">
        <f t="shared" si="6"/>
        <v>-1.5630342816554232E-3</v>
      </c>
      <c r="AL210" s="71">
        <f t="shared" si="6"/>
        <v>-1.315784881182794E-3</v>
      </c>
      <c r="AM210" s="71">
        <f t="shared" si="6"/>
        <v>-1.4030284327426728E-3</v>
      </c>
      <c r="AN210" s="71">
        <f t="shared" si="6"/>
        <v>-1.8764687311083213E-3</v>
      </c>
      <c r="AO210" s="71">
        <f t="shared" si="6"/>
        <v>-2.5847571448036149E-3</v>
      </c>
      <c r="AP210" s="71">
        <f t="shared" si="6"/>
        <v>-2.6242307917166367E-3</v>
      </c>
      <c r="AQ210" s="71">
        <f t="shared" si="6"/>
        <v>5.5446986997783492E-4</v>
      </c>
      <c r="AR210" s="71">
        <f t="shared" si="6"/>
        <v>5.4852175917240956E-4</v>
      </c>
      <c r="AS210" s="71">
        <f t="shared" si="6"/>
        <v>6.179963040059014E-4</v>
      </c>
      <c r="AT210" s="71">
        <f t="shared" si="6"/>
        <v>-2.0195149325019967E-3</v>
      </c>
      <c r="AU210" s="71">
        <f t="shared" si="6"/>
        <v>-1.9793125481754035E-3</v>
      </c>
      <c r="AV210" s="71">
        <f t="shared" si="6"/>
        <v>-1.2504132955687504E-3</v>
      </c>
      <c r="AW210" s="71">
        <f t="shared" si="6"/>
        <v>-6.6509078312997397E-4</v>
      </c>
      <c r="AX210" s="71">
        <f t="shared" si="6"/>
        <v>-4.5174548548669818E-4</v>
      </c>
      <c r="AY210" s="71">
        <f t="shared" si="6"/>
        <v>-4.8506967064592261E-4</v>
      </c>
      <c r="AZ210" s="71">
        <f t="shared" si="6"/>
        <v>-1.5689056681995271E-4</v>
      </c>
      <c r="BA210" s="71">
        <f t="shared" si="6"/>
        <v>-2.2597749313308497E-4</v>
      </c>
      <c r="BB210" s="71">
        <f t="shared" si="6"/>
        <v>-2.2962944652986524E-4</v>
      </c>
      <c r="BC210" s="71">
        <f t="shared" si="6"/>
        <v>5.6673390138337846E-4</v>
      </c>
      <c r="BD210" s="71">
        <f t="shared" si="6"/>
        <v>5.615802198011726E-4</v>
      </c>
      <c r="BE210" s="71">
        <f t="shared" si="6"/>
        <v>6.3286717733157928E-4</v>
      </c>
      <c r="BF210" s="71">
        <f t="shared" si="6"/>
        <v>-2.0798913633809689E-3</v>
      </c>
      <c r="BG210" s="71">
        <f t="shared" si="6"/>
        <v>-2.0372742541330019E-3</v>
      </c>
      <c r="BH210" s="71">
        <f t="shared" si="6"/>
        <v>-1.2733794387365799E-3</v>
      </c>
      <c r="BI210" s="71">
        <f t="shared" si="6"/>
        <v>-7.2231440692690618E-4</v>
      </c>
      <c r="BJ210" s="71">
        <f t="shared" si="6"/>
        <v>-4.8781708625469944E-4</v>
      </c>
      <c r="BK210" s="71">
        <f t="shared" si="6"/>
        <v>-3.1563705612181865E-2</v>
      </c>
      <c r="BL210">
        <v>179</v>
      </c>
      <c r="BM210">
        <f t="shared" si="0"/>
        <v>1.6472440243460208E-5</v>
      </c>
    </row>
    <row r="211" spans="1:65">
      <c r="A211" s="79">
        <f t="shared" si="3"/>
        <v>36543</v>
      </c>
      <c r="D211" s="71">
        <f t="shared" si="4"/>
        <v>7.3677960092383681E-3</v>
      </c>
      <c r="E211" s="71">
        <f t="shared" si="4"/>
        <v>4.086659242856696E-4</v>
      </c>
      <c r="F211" s="71">
        <f t="shared" si="4"/>
        <v>1.3754899937996733E-3</v>
      </c>
      <c r="G211" s="71">
        <f t="shared" si="4"/>
        <v>4.127970420393489E-3</v>
      </c>
      <c r="H211" s="71">
        <f t="shared" si="4"/>
        <v>9.7924109272764549E-5</v>
      </c>
      <c r="I211" s="71">
        <f t="shared" si="4"/>
        <v>3.4465246196641796E-3</v>
      </c>
      <c r="J211" s="71">
        <f t="shared" si="4"/>
        <v>3.2054071024691568E-3</v>
      </c>
      <c r="K211" s="71">
        <f t="shared" si="4"/>
        <v>3.5885573064387277E-3</v>
      </c>
      <c r="L211" s="71">
        <f t="shared" si="4"/>
        <v>1.5558406873917532E-2</v>
      </c>
      <c r="M211" s="71">
        <f t="shared" si="4"/>
        <v>2.1892177361635186E-2</v>
      </c>
      <c r="N211" s="71">
        <f t="shared" si="4"/>
        <v>1.337615679710405E-2</v>
      </c>
      <c r="O211" s="71">
        <f t="shared" si="4"/>
        <v>1.0465232475290449E-2</v>
      </c>
      <c r="P211" s="71">
        <f t="shared" si="4"/>
        <v>1.1831347076715362E-2</v>
      </c>
      <c r="Q211" s="71">
        <f t="shared" si="4"/>
        <v>1.8928227646032979E-3</v>
      </c>
      <c r="R211" s="71">
        <f t="shared" si="4"/>
        <v>2.9283301778396394E-2</v>
      </c>
      <c r="S211" s="71">
        <f t="shared" si="4"/>
        <v>3.5936697936905404E-2</v>
      </c>
      <c r="T211" s="71">
        <f t="shared" si="6"/>
        <v>3.5681049685221129E-2</v>
      </c>
      <c r="U211" s="71">
        <f t="shared" si="6"/>
        <v>7.21729831195966E-3</v>
      </c>
      <c r="V211" s="71">
        <f t="shared" si="6"/>
        <v>5.5982898741278424E-3</v>
      </c>
      <c r="W211" s="71">
        <f t="shared" si="6"/>
        <v>4.2954179333417322E-3</v>
      </c>
      <c r="X211" s="71">
        <f t="shared" si="6"/>
        <v>1.2940806161309945E-2</v>
      </c>
      <c r="Y211" s="71">
        <f t="shared" si="6"/>
        <v>2.2063600891382526E-2</v>
      </c>
      <c r="Z211" s="71">
        <f t="shared" si="6"/>
        <v>1.3603515948074792E-2</v>
      </c>
      <c r="AA211" s="71">
        <f t="shared" si="6"/>
        <v>7.1066501720005275E-3</v>
      </c>
      <c r="AB211" s="71">
        <f t="shared" si="6"/>
        <v>1.1593550723887467E-2</v>
      </c>
      <c r="AC211" s="71">
        <f t="shared" si="6"/>
        <v>5.2517031440943752E-3</v>
      </c>
      <c r="AD211" s="71">
        <f t="shared" si="6"/>
        <v>3.0873627885368331E-2</v>
      </c>
      <c r="AE211" s="71">
        <f t="shared" si="6"/>
        <v>3.8152447562160741E-2</v>
      </c>
      <c r="AF211" s="71">
        <f t="shared" si="6"/>
        <v>3.0433995984158229E-2</v>
      </c>
      <c r="AG211" s="71">
        <f t="shared" si="6"/>
        <v>4.0481461659624702E-3</v>
      </c>
      <c r="AH211" s="71">
        <f t="shared" si="6"/>
        <v>8.2565924087032415E-3</v>
      </c>
      <c r="AI211" s="71">
        <f t="shared" si="6"/>
        <v>7.0095933266988361E-3</v>
      </c>
      <c r="AJ211" s="71">
        <f t="shared" si="6"/>
        <v>1.5232876086215728E-2</v>
      </c>
      <c r="AK211" s="71">
        <f t="shared" si="6"/>
        <v>2.2515798943122264E-2</v>
      </c>
      <c r="AL211" s="71">
        <f t="shared" si="6"/>
        <v>1.458761731873167E-2</v>
      </c>
      <c r="AM211" s="71">
        <f t="shared" si="6"/>
        <v>7.8706083525863606E-3</v>
      </c>
      <c r="AN211" s="71">
        <f t="shared" si="6"/>
        <v>1.6003956546740042E-2</v>
      </c>
      <c r="AO211" s="71">
        <f t="shared" si="6"/>
        <v>1.0959467962953637E-2</v>
      </c>
      <c r="AP211" s="71">
        <f t="shared" si="6"/>
        <v>3.6837268011903304E-2</v>
      </c>
      <c r="AQ211" s="71">
        <f t="shared" si="6"/>
        <v>4.0015968673597774E-2</v>
      </c>
      <c r="AR211" s="71">
        <f t="shared" si="6"/>
        <v>3.2545563511424985E-2</v>
      </c>
      <c r="AS211" s="71">
        <f t="shared" si="6"/>
        <v>6.2106114400658878E-3</v>
      </c>
      <c r="AT211" s="71">
        <f t="shared" si="6"/>
        <v>1.0324143822372466E-2</v>
      </c>
      <c r="AU211" s="71">
        <f t="shared" si="6"/>
        <v>9.0705236384095323E-3</v>
      </c>
      <c r="AV211" s="71">
        <f t="shared" si="6"/>
        <v>1.6677639491205209E-2</v>
      </c>
      <c r="AW211" s="71">
        <f t="shared" si="6"/>
        <v>2.3339158936356717E-2</v>
      </c>
      <c r="AX211" s="71">
        <f t="shared" si="6"/>
        <v>1.5403626304307303E-2</v>
      </c>
      <c r="AY211" s="71">
        <f t="shared" si="6"/>
        <v>8.759988473405287E-3</v>
      </c>
      <c r="AZ211" s="71">
        <f t="shared" si="6"/>
        <v>1.7662842735789663E-2</v>
      </c>
      <c r="BA211" s="71">
        <f t="shared" si="6"/>
        <v>1.3269503981751423E-2</v>
      </c>
      <c r="BB211" s="71">
        <f t="shared" si="6"/>
        <v>3.8956925451551876E-2</v>
      </c>
      <c r="BC211" s="71">
        <f t="shared" ref="BC211:BK211" si="7">BC13-BC$199</f>
        <v>3.9753288799465117E-2</v>
      </c>
      <c r="BD211" s="71">
        <f t="shared" si="7"/>
        <v>3.2377625404461159E-2</v>
      </c>
      <c r="BE211" s="71">
        <f t="shared" si="7"/>
        <v>6.1031101468967883E-3</v>
      </c>
      <c r="BF211" s="71">
        <f t="shared" si="7"/>
        <v>1.0024700492850404E-2</v>
      </c>
      <c r="BG211" s="71">
        <f t="shared" si="7"/>
        <v>8.8205957179160847E-3</v>
      </c>
      <c r="BH211" s="71">
        <f t="shared" si="7"/>
        <v>1.660339266422892E-2</v>
      </c>
      <c r="BI211" s="71">
        <f t="shared" si="7"/>
        <v>2.3207812443110043E-2</v>
      </c>
      <c r="BJ211" s="71">
        <f t="shared" si="7"/>
        <v>1.5319813542465151E-2</v>
      </c>
      <c r="BK211" s="71">
        <f t="shared" si="7"/>
        <v>-2.2347050507257819E-2</v>
      </c>
      <c r="BL211">
        <v>178</v>
      </c>
      <c r="BM211">
        <f t="shared" si="0"/>
        <v>1.7523872599425755E-5</v>
      </c>
    </row>
    <row r="212" spans="1:65">
      <c r="A212" s="79">
        <f t="shared" si="3"/>
        <v>36544</v>
      </c>
      <c r="D212" s="71">
        <f t="shared" si="4"/>
        <v>-1.2434831286941362E-2</v>
      </c>
      <c r="E212" s="71">
        <f t="shared" si="4"/>
        <v>2.0018827274541143E-3</v>
      </c>
      <c r="F212" s="71">
        <f t="shared" si="4"/>
        <v>-1.1003094238840079E-2</v>
      </c>
      <c r="G212" s="71">
        <f t="shared" si="4"/>
        <v>-8.1636680911630084E-3</v>
      </c>
      <c r="H212" s="71">
        <f t="shared" si="4"/>
        <v>-5.6740976878496474E-3</v>
      </c>
      <c r="I212" s="71">
        <f t="shared" si="4"/>
        <v>-2.9417475080413605E-2</v>
      </c>
      <c r="J212" s="71">
        <f t="shared" si="4"/>
        <v>9.3608962983718173E-5</v>
      </c>
      <c r="K212" s="71">
        <f t="shared" si="4"/>
        <v>8.2080015146614293E-3</v>
      </c>
      <c r="L212" s="71">
        <f t="shared" si="4"/>
        <v>2.2989400794674276E-3</v>
      </c>
      <c r="M212" s="71">
        <f t="shared" si="4"/>
        <v>1.5735352959263707E-3</v>
      </c>
      <c r="N212" s="71">
        <f t="shared" si="4"/>
        <v>1.3802124688738707E-3</v>
      </c>
      <c r="O212" s="71">
        <f t="shared" si="4"/>
        <v>-3.5216057936598671E-3</v>
      </c>
      <c r="P212" s="71">
        <f t="shared" si="4"/>
        <v>-7.0540586237164641E-3</v>
      </c>
      <c r="Q212" s="71">
        <f t="shared" si="4"/>
        <v>-1.2680203078873105E-2</v>
      </c>
      <c r="R212" s="71">
        <f t="shared" si="4"/>
        <v>-1.0811155423481808E-2</v>
      </c>
      <c r="S212" s="71">
        <f t="shared" si="4"/>
        <v>-4.1577592649727959E-3</v>
      </c>
      <c r="T212" s="71">
        <f t="shared" ref="T212:BK217" si="8">T14-T$199</f>
        <v>3.2691379631425892E-3</v>
      </c>
      <c r="U212" s="71">
        <f t="shared" si="8"/>
        <v>-2.3518675839669607E-2</v>
      </c>
      <c r="V212" s="71">
        <f t="shared" si="8"/>
        <v>-1.4745554218904382E-3</v>
      </c>
      <c r="W212" s="71">
        <f t="shared" si="8"/>
        <v>6.4334398904276535E-3</v>
      </c>
      <c r="X212" s="71">
        <f t="shared" si="8"/>
        <v>5.7551657500974109E-4</v>
      </c>
      <c r="Y212" s="71">
        <f t="shared" si="8"/>
        <v>2.487412087461607E-3</v>
      </c>
      <c r="Z212" s="71">
        <f t="shared" si="8"/>
        <v>2.1455999891395339E-3</v>
      </c>
      <c r="AA212" s="71">
        <f t="shared" si="8"/>
        <v>-2.1957424903128824E-3</v>
      </c>
      <c r="AB212" s="71">
        <f t="shared" si="8"/>
        <v>-7.1950801107161823E-3</v>
      </c>
      <c r="AC212" s="71">
        <f t="shared" si="8"/>
        <v>-9.2421143208248138E-3</v>
      </c>
      <c r="AD212" s="71">
        <f t="shared" si="8"/>
        <v>-8.86670076414579E-3</v>
      </c>
      <c r="AE212" s="71">
        <f t="shared" si="8"/>
        <v>-1.5878810873533814E-3</v>
      </c>
      <c r="AF212" s="71">
        <f t="shared" si="8"/>
        <v>-1.7461136196533337E-3</v>
      </c>
      <c r="AG212" s="71">
        <f t="shared" si="8"/>
        <v>-2.5811120198324058E-2</v>
      </c>
      <c r="AH212" s="71">
        <f t="shared" si="8"/>
        <v>1.3483143991222359E-3</v>
      </c>
      <c r="AI212" s="71">
        <f t="shared" si="8"/>
        <v>9.1030954092034058E-3</v>
      </c>
      <c r="AJ212" s="71">
        <f t="shared" si="8"/>
        <v>2.9213138041709395E-3</v>
      </c>
      <c r="AK212" s="71">
        <f t="shared" si="8"/>
        <v>3.0311545033993217E-3</v>
      </c>
      <c r="AL212" s="71">
        <f t="shared" si="8"/>
        <v>3.1819738256488178E-3</v>
      </c>
      <c r="AM212" s="71">
        <f t="shared" si="8"/>
        <v>-1.4030284327426728E-3</v>
      </c>
      <c r="AN212" s="71">
        <f t="shared" si="8"/>
        <v>-2.7207068563888572E-3</v>
      </c>
      <c r="AO212" s="71">
        <f t="shared" si="8"/>
        <v>-3.4820205517933972E-3</v>
      </c>
      <c r="AP212" s="71">
        <f t="shared" si="8"/>
        <v>-2.6242307917166367E-3</v>
      </c>
      <c r="AQ212" s="71">
        <f t="shared" si="8"/>
        <v>5.5446986997783492E-4</v>
      </c>
      <c r="AR212" s="71">
        <f t="shared" si="8"/>
        <v>5.4852175917240956E-4</v>
      </c>
      <c r="AS212" s="71">
        <f t="shared" si="8"/>
        <v>-2.2820576668011679E-2</v>
      </c>
      <c r="AT212" s="71">
        <f t="shared" si="8"/>
        <v>3.5729498353626868E-3</v>
      </c>
      <c r="AU212" s="71">
        <f t="shared" si="8"/>
        <v>1.1121311497522653E-2</v>
      </c>
      <c r="AV212" s="71">
        <f t="shared" si="8"/>
        <v>4.4193396673802617E-3</v>
      </c>
      <c r="AW212" s="71">
        <f t="shared" si="8"/>
        <v>3.9150698954444072E-3</v>
      </c>
      <c r="AX212" s="71">
        <f t="shared" si="8"/>
        <v>4.0325669618418878E-3</v>
      </c>
      <c r="AY212" s="71">
        <f t="shared" si="8"/>
        <v>-4.8506967064592261E-4</v>
      </c>
      <c r="AZ212" s="71">
        <f t="shared" si="8"/>
        <v>-9.9828733501164326E-4</v>
      </c>
      <c r="BA212" s="71">
        <f t="shared" si="8"/>
        <v>-1.1200320900138865E-3</v>
      </c>
      <c r="BB212" s="71">
        <f t="shared" si="8"/>
        <v>-2.2962944652986524E-4</v>
      </c>
      <c r="BC212" s="71">
        <f t="shared" si="8"/>
        <v>5.6673390138337846E-4</v>
      </c>
      <c r="BD212" s="71">
        <f t="shared" si="8"/>
        <v>5.615802198011726E-4</v>
      </c>
      <c r="BE212" s="71">
        <f t="shared" si="8"/>
        <v>-2.2288340037069539E-2</v>
      </c>
      <c r="BF212" s="71">
        <f t="shared" si="8"/>
        <v>3.4052098073743342E-3</v>
      </c>
      <c r="BG212" s="71">
        <f t="shared" si="8"/>
        <v>1.0838440105912365E-2</v>
      </c>
      <c r="BH212" s="71">
        <f t="shared" si="8"/>
        <v>4.3803458684921323E-3</v>
      </c>
      <c r="BI212" s="71">
        <f t="shared" si="8"/>
        <v>3.8439035726542782E-3</v>
      </c>
      <c r="BJ212" s="71">
        <f t="shared" si="8"/>
        <v>3.9831292585121537E-3</v>
      </c>
      <c r="BK212" s="71">
        <f t="shared" si="8"/>
        <v>-3.1563705612181865E-2</v>
      </c>
      <c r="BL212">
        <v>177</v>
      </c>
      <c r="BM212">
        <f t="shared" si="0"/>
        <v>1.8642417658963572E-5</v>
      </c>
    </row>
    <row r="213" spans="1:65">
      <c r="A213" s="79">
        <f t="shared" si="3"/>
        <v>36545</v>
      </c>
      <c r="D213" s="71">
        <f t="shared" si="4"/>
        <v>-1.2434831286941362E-2</v>
      </c>
      <c r="E213" s="71">
        <f t="shared" si="4"/>
        <v>-1.2058102840844397E-2</v>
      </c>
      <c r="F213" s="71">
        <f t="shared" si="4"/>
        <v>-2.2541320456045347E-3</v>
      </c>
      <c r="G213" s="71">
        <f t="shared" si="4"/>
        <v>5.2448386647481471E-4</v>
      </c>
      <c r="H213" s="71">
        <f t="shared" si="4"/>
        <v>-5.6740976878496474E-3</v>
      </c>
      <c r="I213" s="71">
        <f t="shared" si="4"/>
        <v>-5.2032169598189787E-3</v>
      </c>
      <c r="J213" s="71">
        <f t="shared" si="4"/>
        <v>-2.2064762109921276E-3</v>
      </c>
      <c r="K213" s="71">
        <f t="shared" si="4"/>
        <v>-1.3018188671754805E-3</v>
      </c>
      <c r="L213" s="71">
        <f t="shared" si="4"/>
        <v>-3.4897880967770974E-3</v>
      </c>
      <c r="M213" s="71">
        <f t="shared" si="4"/>
        <v>-3.0312310908217469E-3</v>
      </c>
      <c r="N213" s="71">
        <f t="shared" si="4"/>
        <v>-3.0543845989919041E-3</v>
      </c>
      <c r="O213" s="71">
        <f t="shared" si="4"/>
        <v>-2.749106720867641E-3</v>
      </c>
      <c r="P213" s="71">
        <f t="shared" si="4"/>
        <v>-6.2026324334989516E-3</v>
      </c>
      <c r="Q213" s="71">
        <f t="shared" si="4"/>
        <v>-1.1774815964060537E-2</v>
      </c>
      <c r="R213" s="71">
        <f t="shared" si="4"/>
        <v>-2.1154484559278951E-3</v>
      </c>
      <c r="S213" s="71">
        <f t="shared" si="4"/>
        <v>1.1440477265351511E-2</v>
      </c>
      <c r="T213" s="71">
        <f t="shared" si="8"/>
        <v>3.2691379631425892E-3</v>
      </c>
      <c r="U213" s="71">
        <f t="shared" si="8"/>
        <v>-1.4971268487703789E-3</v>
      </c>
      <c r="V213" s="71">
        <f t="shared" si="8"/>
        <v>-3.6872800055432263E-3</v>
      </c>
      <c r="W213" s="71">
        <f t="shared" si="8"/>
        <v>-2.7405098694445497E-3</v>
      </c>
      <c r="X213" s="71">
        <f t="shared" si="8"/>
        <v>-5.1428692719853817E-3</v>
      </c>
      <c r="Y213" s="71">
        <f t="shared" si="8"/>
        <v>-2.1279807209397972E-3</v>
      </c>
      <c r="Z213" s="71">
        <f t="shared" si="8"/>
        <v>-2.3724799856493809E-3</v>
      </c>
      <c r="AA213" s="71">
        <f t="shared" si="8"/>
        <v>-2.1957424903128824E-3</v>
      </c>
      <c r="AB213" s="71">
        <f t="shared" si="8"/>
        <v>-6.3479813730644066E-3</v>
      </c>
      <c r="AC213" s="71">
        <f t="shared" si="8"/>
        <v>-8.3416189875747185E-3</v>
      </c>
      <c r="AD213" s="71">
        <f t="shared" si="8"/>
        <v>-2.4595772023883536E-4</v>
      </c>
      <c r="AE213" s="71">
        <f t="shared" si="8"/>
        <v>1.3876344610228172E-2</v>
      </c>
      <c r="AF213" s="71">
        <f t="shared" si="8"/>
        <v>-1.7461136196533337E-3</v>
      </c>
      <c r="AG213" s="71">
        <f t="shared" si="8"/>
        <v>-4.4177435361581977E-3</v>
      </c>
      <c r="AH213" s="71">
        <f t="shared" si="8"/>
        <v>-8.1339331319140633E-4</v>
      </c>
      <c r="AI213" s="71">
        <f t="shared" si="8"/>
        <v>1.3482405312100626E-4</v>
      </c>
      <c r="AJ213" s="71">
        <f t="shared" si="8"/>
        <v>-2.7726517575023912E-3</v>
      </c>
      <c r="AK213" s="71">
        <f t="shared" si="8"/>
        <v>-1.5630342816554232E-3</v>
      </c>
      <c r="AL213" s="71">
        <f t="shared" si="8"/>
        <v>-1.315784881182794E-3</v>
      </c>
      <c r="AM213" s="71">
        <f t="shared" si="8"/>
        <v>-1.4030284327426728E-3</v>
      </c>
      <c r="AN213" s="71">
        <f t="shared" si="8"/>
        <v>-1.8764687311083213E-3</v>
      </c>
      <c r="AO213" s="71">
        <f t="shared" si="8"/>
        <v>-2.5847571448036149E-3</v>
      </c>
      <c r="AP213" s="71">
        <f t="shared" si="8"/>
        <v>5.937465343094344E-3</v>
      </c>
      <c r="AQ213" s="71">
        <f t="shared" si="8"/>
        <v>1.5913133548675615E-2</v>
      </c>
      <c r="AR213" s="71">
        <f t="shared" si="8"/>
        <v>5.4852175917240956E-4</v>
      </c>
      <c r="AS213" s="71">
        <f t="shared" si="8"/>
        <v>-2.0205276541752706E-3</v>
      </c>
      <c r="AT213" s="71">
        <f t="shared" si="8"/>
        <v>1.4599596983090458E-3</v>
      </c>
      <c r="AU213" s="71">
        <f t="shared" si="8"/>
        <v>2.3496985414100751E-3</v>
      </c>
      <c r="AV213" s="71">
        <f t="shared" si="8"/>
        <v>-1.2504132955687504E-3</v>
      </c>
      <c r="AW213" s="71">
        <f t="shared" si="8"/>
        <v>-6.6509078312997397E-4</v>
      </c>
      <c r="AX213" s="71">
        <f t="shared" si="8"/>
        <v>-4.5174548548669818E-4</v>
      </c>
      <c r="AY213" s="71">
        <f t="shared" si="8"/>
        <v>-4.8506967064592261E-4</v>
      </c>
      <c r="AZ213" s="71">
        <f t="shared" si="8"/>
        <v>-1.5689056681995271E-4</v>
      </c>
      <c r="BA213" s="71">
        <f t="shared" si="8"/>
        <v>-2.2597749313308497E-4</v>
      </c>
      <c r="BB213" s="71">
        <f t="shared" si="8"/>
        <v>8.2738231531150237E-3</v>
      </c>
      <c r="BC213" s="71">
        <f t="shared" si="8"/>
        <v>1.5821266994447955E-2</v>
      </c>
      <c r="BD213" s="71">
        <f t="shared" si="8"/>
        <v>5.615802198011726E-4</v>
      </c>
      <c r="BE213" s="71">
        <f t="shared" si="8"/>
        <v>-1.9466699366002256E-3</v>
      </c>
      <c r="BF213" s="71">
        <f t="shared" si="8"/>
        <v>1.3330812328589737E-3</v>
      </c>
      <c r="BG213" s="71">
        <f t="shared" si="8"/>
        <v>2.2180513160054891E-3</v>
      </c>
      <c r="BH213" s="71">
        <f t="shared" si="8"/>
        <v>-1.2733794387365799E-3</v>
      </c>
      <c r="BI213" s="71">
        <f t="shared" si="8"/>
        <v>-7.2231440692690618E-4</v>
      </c>
      <c r="BJ213" s="71">
        <f t="shared" si="8"/>
        <v>-4.8781708625469944E-4</v>
      </c>
      <c r="BK213" s="71">
        <f t="shared" si="8"/>
        <v>-3.1563705612181865E-2</v>
      </c>
      <c r="BL213">
        <v>176</v>
      </c>
      <c r="BM213">
        <f t="shared" si="0"/>
        <v>1.9832359211663374E-5</v>
      </c>
    </row>
    <row r="214" spans="1:65">
      <c r="A214" s="79">
        <f t="shared" si="3"/>
        <v>36546</v>
      </c>
      <c r="D214" s="71">
        <f t="shared" si="4"/>
        <v>6.9832545701601547E-3</v>
      </c>
      <c r="E214" s="71">
        <f t="shared" si="4"/>
        <v>8.4283984881163704E-5</v>
      </c>
      <c r="F214" s="71">
        <f t="shared" si="4"/>
        <v>-4.0586218860290844E-3</v>
      </c>
      <c r="G214" s="71">
        <f t="shared" si="4"/>
        <v>1.3069149630701767E-3</v>
      </c>
      <c r="H214" s="71">
        <f t="shared" si="4"/>
        <v>5.0594579552589855E-3</v>
      </c>
      <c r="I214" s="71">
        <f t="shared" si="4"/>
        <v>4.552957985545677E-3</v>
      </c>
      <c r="J214" s="71">
        <f t="shared" si="4"/>
        <v>1.5344299879844819E-3</v>
      </c>
      <c r="K214" s="71">
        <f t="shared" si="4"/>
        <v>5.1728466235319865E-3</v>
      </c>
      <c r="L214" s="71">
        <f t="shared" si="4"/>
        <v>-3.4897880967770974E-3</v>
      </c>
      <c r="M214" s="71">
        <f t="shared" si="4"/>
        <v>-3.0312310908217469E-3</v>
      </c>
      <c r="N214" s="71">
        <f t="shared" si="4"/>
        <v>-3.0543845989919041E-3</v>
      </c>
      <c r="O214" s="71">
        <f t="shared" si="4"/>
        <v>-2.749106720867641E-3</v>
      </c>
      <c r="P214" s="71">
        <f t="shared" si="4"/>
        <v>-6.2026324334989516E-3</v>
      </c>
      <c r="Q214" s="71">
        <f t="shared" si="4"/>
        <v>-1.1774815964060537E-2</v>
      </c>
      <c r="R214" s="71">
        <f t="shared" si="4"/>
        <v>-1.0811155423481808E-2</v>
      </c>
      <c r="S214" s="71">
        <f t="shared" si="4"/>
        <v>-4.1577592649727959E-3</v>
      </c>
      <c r="T214" s="71">
        <f t="shared" si="8"/>
        <v>3.2691379631425892E-3</v>
      </c>
      <c r="U214" s="71">
        <f t="shared" si="8"/>
        <v>1.4279948724877868E-2</v>
      </c>
      <c r="V214" s="71">
        <f t="shared" si="8"/>
        <v>-2.2527915954713446E-3</v>
      </c>
      <c r="W214" s="71">
        <f t="shared" si="8"/>
        <v>3.5115296517845137E-3</v>
      </c>
      <c r="X214" s="71">
        <f t="shared" si="8"/>
        <v>-5.1428692719853817E-3</v>
      </c>
      <c r="Y214" s="71">
        <f t="shared" si="8"/>
        <v>-2.1279807209397972E-3</v>
      </c>
      <c r="Z214" s="71">
        <f t="shared" si="8"/>
        <v>-2.3724799856493809E-3</v>
      </c>
      <c r="AA214" s="71">
        <f t="shared" si="8"/>
        <v>-2.1957424903128824E-3</v>
      </c>
      <c r="AB214" s="71">
        <f t="shared" si="8"/>
        <v>-6.3479813730644066E-3</v>
      </c>
      <c r="AC214" s="71">
        <f t="shared" si="8"/>
        <v>-8.3416189875747185E-3</v>
      </c>
      <c r="AD214" s="71">
        <f t="shared" si="8"/>
        <v>-8.86670076414579E-3</v>
      </c>
      <c r="AE214" s="71">
        <f t="shared" si="8"/>
        <v>-1.5878810873533814E-3</v>
      </c>
      <c r="AF214" s="71">
        <f t="shared" si="8"/>
        <v>-1.7461136196533337E-3</v>
      </c>
      <c r="AG214" s="71">
        <f t="shared" si="8"/>
        <v>1.0904291049088126E-2</v>
      </c>
      <c r="AH214" s="71">
        <f t="shared" si="8"/>
        <v>5.8891479759085822E-4</v>
      </c>
      <c r="AI214" s="71">
        <f t="shared" si="8"/>
        <v>6.2503201081976385E-3</v>
      </c>
      <c r="AJ214" s="71">
        <f t="shared" si="8"/>
        <v>-2.7726517575023912E-3</v>
      </c>
      <c r="AK214" s="71">
        <f t="shared" si="8"/>
        <v>-1.5630342816554232E-3</v>
      </c>
      <c r="AL214" s="71">
        <f t="shared" si="8"/>
        <v>-1.315784881182794E-3</v>
      </c>
      <c r="AM214" s="71">
        <f t="shared" si="8"/>
        <v>-1.4030284327426728E-3</v>
      </c>
      <c r="AN214" s="71">
        <f t="shared" si="8"/>
        <v>-1.8764687311083213E-3</v>
      </c>
      <c r="AO214" s="71">
        <f t="shared" si="8"/>
        <v>-2.5847571448036149E-3</v>
      </c>
      <c r="AP214" s="71">
        <f t="shared" si="8"/>
        <v>-2.6242307917166367E-3</v>
      </c>
      <c r="AQ214" s="71">
        <f t="shared" si="8"/>
        <v>5.5446986997783492E-4</v>
      </c>
      <c r="AR214" s="71">
        <f t="shared" si="8"/>
        <v>5.4852175917240956E-4</v>
      </c>
      <c r="AS214" s="71">
        <f t="shared" si="8"/>
        <v>1.2871978961629116E-2</v>
      </c>
      <c r="AT214" s="71">
        <f t="shared" si="8"/>
        <v>2.8314994314573121E-3</v>
      </c>
      <c r="AU214" s="71">
        <f t="shared" si="8"/>
        <v>8.3344875156692345E-3</v>
      </c>
      <c r="AV214" s="71">
        <f t="shared" si="8"/>
        <v>-1.2504132955687504E-3</v>
      </c>
      <c r="AW214" s="71">
        <f t="shared" si="8"/>
        <v>-6.6509078312997397E-4</v>
      </c>
      <c r="AX214" s="71">
        <f t="shared" si="8"/>
        <v>-4.5174548548669818E-4</v>
      </c>
      <c r="AY214" s="71">
        <f t="shared" si="8"/>
        <v>-4.8506967064592261E-4</v>
      </c>
      <c r="AZ214" s="71">
        <f t="shared" si="8"/>
        <v>-1.5689056681995271E-4</v>
      </c>
      <c r="BA214" s="71">
        <f t="shared" si="8"/>
        <v>-2.2597749313308497E-4</v>
      </c>
      <c r="BB214" s="71">
        <f t="shared" si="8"/>
        <v>-2.2962944652986524E-4</v>
      </c>
      <c r="BC214" s="71">
        <f t="shared" si="8"/>
        <v>5.6673390138337846E-4</v>
      </c>
      <c r="BD214" s="71">
        <f t="shared" si="8"/>
        <v>5.615802198011726E-4</v>
      </c>
      <c r="BE214" s="71">
        <f t="shared" si="8"/>
        <v>1.2614182946991872E-2</v>
      </c>
      <c r="BF214" s="71">
        <f t="shared" si="8"/>
        <v>2.6787851896982783E-3</v>
      </c>
      <c r="BG214" s="71">
        <f t="shared" si="8"/>
        <v>8.1022295983065491E-3</v>
      </c>
      <c r="BH214" s="71">
        <f t="shared" si="8"/>
        <v>-1.2733794387365799E-3</v>
      </c>
      <c r="BI214" s="71">
        <f t="shared" si="8"/>
        <v>-7.2231440692690618E-4</v>
      </c>
      <c r="BJ214" s="71">
        <f t="shared" si="8"/>
        <v>-4.8781708625469944E-4</v>
      </c>
      <c r="BK214" s="71">
        <f t="shared" si="8"/>
        <v>-3.1563705612181865E-2</v>
      </c>
      <c r="BL214">
        <v>175</v>
      </c>
      <c r="BM214">
        <f t="shared" si="0"/>
        <v>2.1098254480492953E-5</v>
      </c>
    </row>
    <row r="215" spans="1:65">
      <c r="A215" s="79">
        <f t="shared" si="3"/>
        <v>36549</v>
      </c>
      <c r="D215" s="71">
        <f t="shared" si="4"/>
        <v>3.4637547808568422E-3</v>
      </c>
      <c r="E215" s="71">
        <f t="shared" si="4"/>
        <v>1.6830907011292674E-2</v>
      </c>
      <c r="F215" s="71">
        <f t="shared" si="4"/>
        <v>1.7984442634412325E-2</v>
      </c>
      <c r="G215" s="71">
        <f t="shared" si="4"/>
        <v>2.3049325491047476E-2</v>
      </c>
      <c r="H215" s="71">
        <f t="shared" si="4"/>
        <v>-2.1216960834817256E-3</v>
      </c>
      <c r="I215" s="71">
        <f t="shared" si="4"/>
        <v>9.2548662154109396E-3</v>
      </c>
      <c r="J215" s="71">
        <f t="shared" si="4"/>
        <v>6.6730514939987839E-3</v>
      </c>
      <c r="K215" s="71">
        <f t="shared" si="4"/>
        <v>1.3832453031213388E-3</v>
      </c>
      <c r="L215" s="71">
        <f t="shared" si="4"/>
        <v>1.0837104523984604E-2</v>
      </c>
      <c r="M215" s="71">
        <f t="shared" si="4"/>
        <v>6.1151741352544562E-3</v>
      </c>
      <c r="N215" s="71">
        <f t="shared" si="4"/>
        <v>4.2931870314026378E-3</v>
      </c>
      <c r="O215" s="71">
        <f t="shared" si="4"/>
        <v>-2.749106720867641E-3</v>
      </c>
      <c r="P215" s="71">
        <f t="shared" si="4"/>
        <v>-6.2026324334989516E-3</v>
      </c>
      <c r="Q215" s="71">
        <f t="shared" si="4"/>
        <v>-1.1774815964060537E-2</v>
      </c>
      <c r="R215" s="71">
        <f t="shared" si="4"/>
        <v>9.7551221579952122E-3</v>
      </c>
      <c r="S215" s="71">
        <f t="shared" si="4"/>
        <v>1.4582141785594435E-2</v>
      </c>
      <c r="T215" s="71">
        <f t="shared" si="8"/>
        <v>6.0999961876667241E-3</v>
      </c>
      <c r="U215" s="71">
        <f t="shared" si="8"/>
        <v>7.7267119715618308E-3</v>
      </c>
      <c r="V215" s="71">
        <f t="shared" si="8"/>
        <v>5.9616889818103931E-4</v>
      </c>
      <c r="W215" s="71">
        <f t="shared" si="8"/>
        <v>-1.0320806342446337E-3</v>
      </c>
      <c r="X215" s="71">
        <f t="shared" si="8"/>
        <v>9.0116487154060353E-3</v>
      </c>
      <c r="Y215" s="71">
        <f t="shared" si="8"/>
        <v>7.0393867660798783E-3</v>
      </c>
      <c r="Z215" s="71">
        <f t="shared" si="8"/>
        <v>5.1125849009175462E-3</v>
      </c>
      <c r="AA215" s="71">
        <f t="shared" si="8"/>
        <v>-2.1957424903128824E-3</v>
      </c>
      <c r="AB215" s="71">
        <f t="shared" si="8"/>
        <v>-6.3479813730644066E-3</v>
      </c>
      <c r="AC215" s="71">
        <f t="shared" si="8"/>
        <v>-8.3416189875747185E-3</v>
      </c>
      <c r="AD215" s="71">
        <f t="shared" si="8"/>
        <v>1.1524829926835248E-2</v>
      </c>
      <c r="AE215" s="71">
        <f t="shared" si="8"/>
        <v>1.6993734624782153E-2</v>
      </c>
      <c r="AF215" s="71">
        <f t="shared" si="8"/>
        <v>1.0648509859968946E-3</v>
      </c>
      <c r="AG215" s="71">
        <f t="shared" si="8"/>
        <v>4.5416351698016472E-3</v>
      </c>
      <c r="AH215" s="71">
        <f t="shared" si="8"/>
        <v>3.374401680919307E-3</v>
      </c>
      <c r="AI215" s="71">
        <f t="shared" si="8"/>
        <v>1.8076179408839082E-3</v>
      </c>
      <c r="AJ215" s="71">
        <f t="shared" si="8"/>
        <v>1.1322014273684759E-2</v>
      </c>
      <c r="AK215" s="71">
        <f t="shared" si="8"/>
        <v>7.5625043307698129E-3</v>
      </c>
      <c r="AL215" s="71">
        <f t="shared" si="8"/>
        <v>6.1358144272380052E-3</v>
      </c>
      <c r="AM215" s="71">
        <f t="shared" si="8"/>
        <v>-1.4030284327426728E-3</v>
      </c>
      <c r="AN215" s="71">
        <f t="shared" si="8"/>
        <v>-1.8764687311083213E-3</v>
      </c>
      <c r="AO215" s="71">
        <f t="shared" si="8"/>
        <v>-2.5847571448036149E-3</v>
      </c>
      <c r="AP215" s="71">
        <f t="shared" si="8"/>
        <v>1.7629626112781176E-2</v>
      </c>
      <c r="AQ215" s="71">
        <f t="shared" si="8"/>
        <v>1.9011369647294524E-2</v>
      </c>
      <c r="AR215" s="71">
        <f t="shared" si="8"/>
        <v>3.3437716574768236E-3</v>
      </c>
      <c r="AS215" s="71">
        <f t="shared" si="8"/>
        <v>6.6891337722635256E-3</v>
      </c>
      <c r="AT215" s="71">
        <f t="shared" si="8"/>
        <v>5.5562788759557259E-3</v>
      </c>
      <c r="AU215" s="71">
        <f t="shared" si="8"/>
        <v>3.9883095950080868E-3</v>
      </c>
      <c r="AV215" s="71">
        <f t="shared" si="8"/>
        <v>1.2784904820814832E-2</v>
      </c>
      <c r="AW215" s="71">
        <f t="shared" si="8"/>
        <v>8.4327733343962444E-3</v>
      </c>
      <c r="AX215" s="71">
        <f t="shared" si="8"/>
        <v>6.9777091930335999E-3</v>
      </c>
      <c r="AY215" s="71">
        <f t="shared" si="8"/>
        <v>-4.8506967064592261E-4</v>
      </c>
      <c r="AZ215" s="71">
        <f t="shared" si="8"/>
        <v>-1.5689056681995271E-4</v>
      </c>
      <c r="BA215" s="71">
        <f t="shared" si="8"/>
        <v>-2.2597749313308497E-4</v>
      </c>
      <c r="BB215" s="71">
        <f t="shared" si="8"/>
        <v>1.9888400280863153E-2</v>
      </c>
      <c r="BC215" s="71">
        <f t="shared" si="8"/>
        <v>1.8900580763693702E-2</v>
      </c>
      <c r="BD215" s="71">
        <f t="shared" si="8"/>
        <v>3.341290140298386E-3</v>
      </c>
      <c r="BE215" s="71">
        <f t="shared" si="8"/>
        <v>6.5701195632953688E-3</v>
      </c>
      <c r="BF215" s="71">
        <f t="shared" si="8"/>
        <v>5.3525752839505046E-3</v>
      </c>
      <c r="BG215" s="71">
        <f t="shared" si="8"/>
        <v>3.8303033512827362E-3</v>
      </c>
      <c r="BH215" s="71">
        <f t="shared" si="8"/>
        <v>1.2722650288588662E-2</v>
      </c>
      <c r="BI215" s="71">
        <f t="shared" si="8"/>
        <v>8.3480425630375922E-3</v>
      </c>
      <c r="BJ215" s="71">
        <f t="shared" si="8"/>
        <v>6.9196241916071183E-3</v>
      </c>
      <c r="BK215" s="71">
        <f t="shared" si="8"/>
        <v>-3.1563705612181865E-2</v>
      </c>
      <c r="BL215">
        <v>174</v>
      </c>
      <c r="BM215">
        <f t="shared" si="0"/>
        <v>2.2444951574992506E-5</v>
      </c>
    </row>
    <row r="216" spans="1:65">
      <c r="A216" s="79">
        <f t="shared" si="3"/>
        <v>36550</v>
      </c>
      <c r="D216" s="71">
        <f t="shared" si="4"/>
        <v>-9.2852223840451595E-3</v>
      </c>
      <c r="E216" s="71">
        <f t="shared" si="4"/>
        <v>-3.7177709246254461E-3</v>
      </c>
      <c r="F216" s="71">
        <f t="shared" si="4"/>
        <v>-2.6348445683235001E-3</v>
      </c>
      <c r="G216" s="71">
        <f t="shared" si="4"/>
        <v>1.0767765951432556E-4</v>
      </c>
      <c r="H216" s="71">
        <f t="shared" si="4"/>
        <v>-8.5150086894533999E-3</v>
      </c>
      <c r="I216" s="71">
        <f t="shared" si="4"/>
        <v>5.268082907476458E-3</v>
      </c>
      <c r="J216" s="71">
        <f t="shared" si="4"/>
        <v>1.5972755458462259E-2</v>
      </c>
      <c r="K216" s="71">
        <f t="shared" si="4"/>
        <v>1.1306684383637621E-2</v>
      </c>
      <c r="L216" s="71">
        <f t="shared" si="4"/>
        <v>1.4833487053203635E-2</v>
      </c>
      <c r="M216" s="71">
        <f t="shared" si="4"/>
        <v>1.2029294534899468E-2</v>
      </c>
      <c r="N216" s="71">
        <f t="shared" si="4"/>
        <v>1.3283835561032301E-3</v>
      </c>
      <c r="O216" s="71">
        <f t="shared" si="4"/>
        <v>1.876961667914602E-3</v>
      </c>
      <c r="P216" s="71">
        <f t="shared" si="4"/>
        <v>-1.1049153618303718E-3</v>
      </c>
      <c r="Q216" s="71">
        <f t="shared" si="4"/>
        <v>-6.3547484947214239E-3</v>
      </c>
      <c r="R216" s="71">
        <f t="shared" si="4"/>
        <v>-1.0811155423481808E-2</v>
      </c>
      <c r="S216" s="71">
        <f>S18-S$199</f>
        <v>4.2456515314065833E-3</v>
      </c>
      <c r="T216" s="71">
        <f t="shared" si="8"/>
        <v>3.2691379631425892E-3</v>
      </c>
      <c r="U216" s="71">
        <f t="shared" si="8"/>
        <v>1.0410454671418861E-2</v>
      </c>
      <c r="V216" s="71">
        <f t="shared" si="8"/>
        <v>1.3268374451151217E-2</v>
      </c>
      <c r="W216" s="71">
        <f t="shared" si="8"/>
        <v>1.0332937957925774E-2</v>
      </c>
      <c r="X216" s="71">
        <f t="shared" si="8"/>
        <v>4.6331219461308304E-4</v>
      </c>
      <c r="Y216" s="71">
        <f t="shared" si="8"/>
        <v>-5.1744415691049733E-3</v>
      </c>
      <c r="Z216" s="71">
        <f t="shared" si="8"/>
        <v>-9.8575448722162361E-3</v>
      </c>
      <c r="AA216" s="71">
        <f t="shared" si="8"/>
        <v>-2.1957424903128824E-3</v>
      </c>
      <c r="AB216" s="71">
        <f t="shared" si="8"/>
        <v>-1.2761192751040576E-3</v>
      </c>
      <c r="AC216" s="71">
        <f t="shared" si="8"/>
        <v>-2.9507703526983455E-3</v>
      </c>
      <c r="AD216" s="71">
        <f t="shared" si="8"/>
        <v>-8.86670076414579E-3</v>
      </c>
      <c r="AE216" s="71">
        <f t="shared" si="8"/>
        <v>6.7455004717908587E-3</v>
      </c>
      <c r="AF216" s="71">
        <f t="shared" si="8"/>
        <v>-1.7461136196533337E-3</v>
      </c>
      <c r="AG216" s="71">
        <f t="shared" si="8"/>
        <v>1.0670304362579104E-2</v>
      </c>
      <c r="AH216" s="71">
        <f t="shared" si="8"/>
        <v>1.8513765024863797E-2</v>
      </c>
      <c r="AI216" s="71">
        <f t="shared" si="8"/>
        <v>1.7188526979442745E-2</v>
      </c>
      <c r="AJ216" s="71">
        <f t="shared" si="8"/>
        <v>-1.3740501309190149E-3</v>
      </c>
      <c r="AK216" s="71">
        <f t="shared" si="8"/>
        <v>-9.1618550402808949E-3</v>
      </c>
      <c r="AL216" s="71">
        <f t="shared" si="8"/>
        <v>-1.3265142896435083E-2</v>
      </c>
      <c r="AM216" s="71">
        <f t="shared" si="8"/>
        <v>-1.4030284327426728E-3</v>
      </c>
      <c r="AN216" s="71">
        <f t="shared" si="8"/>
        <v>3.1783019305157327E-3</v>
      </c>
      <c r="AO216" s="71">
        <f t="shared" si="8"/>
        <v>2.7867866571072339E-3</v>
      </c>
      <c r="AP216" s="71">
        <f t="shared" si="8"/>
        <v>-2.6242307917166367E-3</v>
      </c>
      <c r="AQ216" s="71">
        <f t="shared" si="8"/>
        <v>8.8326628393490883E-3</v>
      </c>
      <c r="AR216" s="71">
        <f t="shared" si="8"/>
        <v>5.4852175917240956E-4</v>
      </c>
      <c r="AS216" s="71">
        <f t="shared" si="8"/>
        <v>1.2650801563477443E-2</v>
      </c>
      <c r="AT216" s="71">
        <f t="shared" si="8"/>
        <v>2.036947996097669E-2</v>
      </c>
      <c r="AU216" s="71">
        <f t="shared" si="8"/>
        <v>1.9047534460931038E-2</v>
      </c>
      <c r="AV216" s="71">
        <f t="shared" si="8"/>
        <v>-4.0417619328393922E-3</v>
      </c>
      <c r="AW216" s="71">
        <f t="shared" si="8"/>
        <v>-1.1287345439752735E-2</v>
      </c>
      <c r="AX216" s="71">
        <f t="shared" si="8"/>
        <v>-1.5366265050573895E-2</v>
      </c>
      <c r="AY216" s="71">
        <f t="shared" si="8"/>
        <v>-4.8506967064592261E-4</v>
      </c>
      <c r="AZ216" s="71">
        <f t="shared" si="8"/>
        <v>4.8809034631373495E-3</v>
      </c>
      <c r="BA216" s="71">
        <f t="shared" si="8"/>
        <v>5.1263992454589754E-3</v>
      </c>
      <c r="BB216" s="71">
        <f t="shared" si="8"/>
        <v>-2.2962944652986524E-4</v>
      </c>
      <c r="BC216" s="71">
        <f t="shared" si="8"/>
        <v>8.7904644589958184E-3</v>
      </c>
      <c r="BD216" s="71">
        <f t="shared" si="8"/>
        <v>5.615802198011726E-4</v>
      </c>
      <c r="BE216" s="71">
        <f t="shared" si="8"/>
        <v>1.2402654159671605E-2</v>
      </c>
      <c r="BF216" s="71">
        <f t="shared" si="8"/>
        <v>1.9891698219759994E-2</v>
      </c>
      <c r="BG216" s="71">
        <f t="shared" si="8"/>
        <v>1.8641709095234035E-2</v>
      </c>
      <c r="BH216" s="71">
        <f t="shared" si="8"/>
        <v>-6.8483067696535624E-3</v>
      </c>
      <c r="BI216" s="71">
        <f t="shared" si="8"/>
        <v>-1.4358889356472528E-2</v>
      </c>
      <c r="BJ216" s="71">
        <f t="shared" si="8"/>
        <v>-1.8358732004944436E-2</v>
      </c>
      <c r="BK216" s="71">
        <f t="shared" si="8"/>
        <v>-3.1563705612181865E-2</v>
      </c>
      <c r="BL216">
        <v>173</v>
      </c>
      <c r="BM216">
        <f t="shared" si="0"/>
        <v>2.3877608058502667E-5</v>
      </c>
    </row>
    <row r="217" spans="1:65">
      <c r="A217" s="79">
        <f t="shared" si="3"/>
        <v>36551</v>
      </c>
      <c r="D217" s="71">
        <f t="shared" ref="D217:S232" si="9">D19-D$199</f>
        <v>4.7128998738371081E-3</v>
      </c>
      <c r="E217" s="71">
        <f t="shared" si="9"/>
        <v>-3.786757090167063E-3</v>
      </c>
      <c r="F217" s="71">
        <f t="shared" si="9"/>
        <v>-1.1003094238840079E-2</v>
      </c>
      <c r="G217" s="71">
        <f t="shared" si="9"/>
        <v>-1.64350138418402E-2</v>
      </c>
      <c r="H217" s="71">
        <f t="shared" si="9"/>
        <v>-8.5231024639244729E-3</v>
      </c>
      <c r="I217" s="71">
        <f t="shared" si="9"/>
        <v>-1.0901238074456646E-2</v>
      </c>
      <c r="J217" s="71">
        <f t="shared" si="9"/>
        <v>-3.0977947784843018E-3</v>
      </c>
      <c r="K217" s="71">
        <f t="shared" si="9"/>
        <v>2.0998717713406855E-3</v>
      </c>
      <c r="L217" s="71">
        <f t="shared" si="9"/>
        <v>-7.6885346431267015E-3</v>
      </c>
      <c r="M217" s="71">
        <f t="shared" si="9"/>
        <v>-7.5256206786611848E-3</v>
      </c>
      <c r="N217" s="71">
        <f t="shared" si="9"/>
        <v>-7.4371527540869906E-3</v>
      </c>
      <c r="O217" s="71">
        <f t="shared" si="9"/>
        <v>-2.749106720867641E-3</v>
      </c>
      <c r="P217" s="71">
        <f t="shared" si="9"/>
        <v>-6.2026324334989516E-3</v>
      </c>
      <c r="Q217" s="71">
        <f t="shared" si="9"/>
        <v>-1.1774815964060537E-2</v>
      </c>
      <c r="R217" s="71">
        <f t="shared" si="9"/>
        <v>-7.4241919824659282E-3</v>
      </c>
      <c r="S217" s="71">
        <f t="shared" si="9"/>
        <v>-1.25611700613523E-2</v>
      </c>
      <c r="T217" s="71">
        <f t="shared" si="8"/>
        <v>-3.8230903463493211E-3</v>
      </c>
      <c r="U217" s="71">
        <f t="shared" si="8"/>
        <v>-5.1693203432166259E-4</v>
      </c>
      <c r="V217" s="71">
        <f t="shared" si="8"/>
        <v>-3.820169097652642E-3</v>
      </c>
      <c r="W217" s="71">
        <f t="shared" si="8"/>
        <v>1.4189749058005153E-3</v>
      </c>
      <c r="X217" s="71">
        <f t="shared" si="8"/>
        <v>-9.3445561256853514E-3</v>
      </c>
      <c r="Y217" s="71">
        <f t="shared" si="8"/>
        <v>-6.7151447278458402E-3</v>
      </c>
      <c r="Z217" s="71">
        <f t="shared" si="8"/>
        <v>-6.8905599604383843E-3</v>
      </c>
      <c r="AA217" s="71">
        <f t="shared" si="8"/>
        <v>-2.1957424903128824E-3</v>
      </c>
      <c r="AB217" s="71">
        <f t="shared" si="8"/>
        <v>-6.3479813730644066E-3</v>
      </c>
      <c r="AC217" s="71">
        <f t="shared" si="8"/>
        <v>-8.3416189875747185E-3</v>
      </c>
      <c r="AD217" s="71">
        <f t="shared" si="8"/>
        <v>-5.5081753570115658E-3</v>
      </c>
      <c r="AE217" s="71">
        <f t="shared" si="8"/>
        <v>-9.9212626464976802E-3</v>
      </c>
      <c r="AF217" s="71">
        <f t="shared" si="8"/>
        <v>-8.7883962450662576E-3</v>
      </c>
      <c r="AG217" s="71">
        <f t="shared" si="8"/>
        <v>-3.461051953041069E-3</v>
      </c>
      <c r="AH217" s="71">
        <f t="shared" si="8"/>
        <v>-9.4979910602118389E-4</v>
      </c>
      <c r="AI217" s="71">
        <f t="shared" si="8"/>
        <v>4.1739057811664149E-3</v>
      </c>
      <c r="AJ217" s="71">
        <f t="shared" si="8"/>
        <v>-6.9743386112023614E-3</v>
      </c>
      <c r="AK217" s="71">
        <f t="shared" si="8"/>
        <v>-6.1501982885614663E-3</v>
      </c>
      <c r="AL217" s="71">
        <f t="shared" si="8"/>
        <v>-5.8338648559717972E-3</v>
      </c>
      <c r="AM217" s="71">
        <f t="shared" si="8"/>
        <v>-1.4030284327426728E-3</v>
      </c>
      <c r="AN217" s="71">
        <f t="shared" si="8"/>
        <v>-1.8764687311083213E-3</v>
      </c>
      <c r="AO217" s="71">
        <f t="shared" si="8"/>
        <v>-2.5847571448036149E-3</v>
      </c>
      <c r="AP217" s="71">
        <f t="shared" si="8"/>
        <v>7.1188573029375623E-4</v>
      </c>
      <c r="AQ217" s="71">
        <f t="shared" si="8"/>
        <v>-7.7237230993934484E-3</v>
      </c>
      <c r="AR217" s="71">
        <f t="shared" si="8"/>
        <v>-6.4543079791470198E-3</v>
      </c>
      <c r="AS217" s="71">
        <f t="shared" si="8"/>
        <v>-1.0921366480469627E-3</v>
      </c>
      <c r="AT217" s="71">
        <f t="shared" si="8"/>
        <v>1.3294500193746562E-3</v>
      </c>
      <c r="AU217" s="71">
        <f t="shared" si="8"/>
        <v>6.3091725318815094E-3</v>
      </c>
      <c r="AV217" s="71">
        <f t="shared" si="8"/>
        <v>-5.4521001492687203E-3</v>
      </c>
      <c r="AW217" s="71">
        <f t="shared" si="8"/>
        <v>-5.2522547900360171E-3</v>
      </c>
      <c r="AX217" s="71">
        <f t="shared" si="8"/>
        <v>-4.9698254602757019E-3</v>
      </c>
      <c r="AY217" s="71">
        <f t="shared" si="8"/>
        <v>-4.8506967064592261E-4</v>
      </c>
      <c r="AZ217" s="71">
        <f t="shared" si="8"/>
        <v>-1.5689056681995271E-4</v>
      </c>
      <c r="BA217" s="71">
        <f t="shared" si="8"/>
        <v>-2.2597749313308497E-4</v>
      </c>
      <c r="BB217" s="71">
        <f t="shared" si="8"/>
        <v>3.0843752435074263E-3</v>
      </c>
      <c r="BC217" s="71">
        <f t="shared" ref="BC217:BK217" si="10">BC19-BC$199</f>
        <v>-7.6569966562290053E-3</v>
      </c>
      <c r="BD217" s="71">
        <f t="shared" si="10"/>
        <v>-6.4022362232700088E-3</v>
      </c>
      <c r="BE217" s="71">
        <f t="shared" si="10"/>
        <v>-1.0400734052322769E-3</v>
      </c>
      <c r="BF217" s="71">
        <f t="shared" si="10"/>
        <v>1.2074225765793048E-3</v>
      </c>
      <c r="BG217" s="71">
        <f t="shared" si="10"/>
        <v>6.1160526086644264E-3</v>
      </c>
      <c r="BH217" s="71">
        <f t="shared" si="10"/>
        <v>-5.4750662924365496E-3</v>
      </c>
      <c r="BI217" s="71">
        <f t="shared" si="10"/>
        <v>-5.3094784138329491E-3</v>
      </c>
      <c r="BJ217" s="71">
        <f t="shared" si="10"/>
        <v>-5.0058970610437027E-3</v>
      </c>
      <c r="BK217" s="71">
        <f t="shared" si="10"/>
        <v>-3.1563705612181865E-2</v>
      </c>
      <c r="BL217">
        <v>172</v>
      </c>
      <c r="BM217">
        <f t="shared" si="0"/>
        <v>2.5401710700534752E-5</v>
      </c>
    </row>
    <row r="218" spans="1:65">
      <c r="A218" s="79">
        <f t="shared" si="3"/>
        <v>36552</v>
      </c>
      <c r="D218" s="71">
        <f t="shared" si="9"/>
        <v>-9.3484090837519969E-3</v>
      </c>
      <c r="E218" s="71">
        <f t="shared" si="9"/>
        <v>-1.2058102840844397E-2</v>
      </c>
      <c r="F218" s="71">
        <f t="shared" si="9"/>
        <v>5.5262077123704265E-3</v>
      </c>
      <c r="G218" s="71">
        <f t="shared" si="9"/>
        <v>-8.1636680911630084E-3</v>
      </c>
      <c r="H218" s="71">
        <f t="shared" si="9"/>
        <v>-5.6740976878496474E-3</v>
      </c>
      <c r="I218" s="71">
        <f t="shared" si="9"/>
        <v>-5.2032169598189787E-3</v>
      </c>
      <c r="J218" s="71">
        <f t="shared" si="9"/>
        <v>-5.9900599906310189E-3</v>
      </c>
      <c r="K218" s="71">
        <f t="shared" si="9"/>
        <v>-5.9900599906310189E-3</v>
      </c>
      <c r="L218" s="71">
        <f t="shared" si="9"/>
        <v>-3.4897880967770974E-3</v>
      </c>
      <c r="M218" s="71">
        <f t="shared" si="9"/>
        <v>-3.0312310908217469E-3</v>
      </c>
      <c r="N218" s="71">
        <f t="shared" si="9"/>
        <v>-3.0543845989919041E-3</v>
      </c>
      <c r="O218" s="71">
        <f t="shared" si="9"/>
        <v>-2.749106720867641E-3</v>
      </c>
      <c r="P218" s="71">
        <f t="shared" si="9"/>
        <v>-6.2026324334989516E-3</v>
      </c>
      <c r="Q218" s="71">
        <f t="shared" si="9"/>
        <v>-1.1774815964060537E-2</v>
      </c>
      <c r="R218" s="71">
        <f t="shared" si="9"/>
        <v>-1.0811155423481808E-2</v>
      </c>
      <c r="S218" s="71">
        <f t="shared" si="9"/>
        <v>-4.1577592649727959E-3</v>
      </c>
      <c r="T218" s="71">
        <f t="shared" ref="T218:BK223" si="11">T20-T$199</f>
        <v>3.2691379631425892E-3</v>
      </c>
      <c r="U218" s="71">
        <f t="shared" si="11"/>
        <v>1.2987743201630473E-3</v>
      </c>
      <c r="V218" s="71">
        <f t="shared" si="11"/>
        <v>-7.3289446273319125E-3</v>
      </c>
      <c r="W218" s="71">
        <f t="shared" si="11"/>
        <v>-7.2654044677342737E-3</v>
      </c>
      <c r="X218" s="71">
        <f t="shared" si="11"/>
        <v>-5.1428692719853817E-3</v>
      </c>
      <c r="Y218" s="71">
        <f t="shared" si="11"/>
        <v>-2.1279807209397972E-3</v>
      </c>
      <c r="Z218" s="71">
        <f t="shared" si="11"/>
        <v>-2.3724799856493809E-3</v>
      </c>
      <c r="AA218" s="71">
        <f t="shared" si="11"/>
        <v>-2.1957424903128824E-3</v>
      </c>
      <c r="AB218" s="71">
        <f t="shared" si="11"/>
        <v>-6.3479813730644066E-3</v>
      </c>
      <c r="AC218" s="71">
        <f t="shared" si="11"/>
        <v>-8.3416189875747185E-3</v>
      </c>
      <c r="AD218" s="71">
        <f t="shared" si="11"/>
        <v>-8.86670076414579E-3</v>
      </c>
      <c r="AE218" s="71">
        <f t="shared" si="11"/>
        <v>-1.5878810873533814E-3</v>
      </c>
      <c r="AF218" s="71">
        <f t="shared" si="11"/>
        <v>-1.7461136196533337E-3</v>
      </c>
      <c r="AG218" s="71">
        <f t="shared" si="11"/>
        <v>-1.7028097418447905E-3</v>
      </c>
      <c r="AH218" s="71">
        <f t="shared" si="11"/>
        <v>-4.3721159301855607E-3</v>
      </c>
      <c r="AI218" s="71">
        <f t="shared" si="11"/>
        <v>-4.2899619272346295E-3</v>
      </c>
      <c r="AJ218" s="71">
        <f t="shared" si="11"/>
        <v>-2.7726517575023912E-3</v>
      </c>
      <c r="AK218" s="71">
        <f t="shared" si="11"/>
        <v>-1.5630342816554232E-3</v>
      </c>
      <c r="AL218" s="71">
        <f t="shared" si="11"/>
        <v>-1.315784881182794E-3</v>
      </c>
      <c r="AM218" s="71">
        <f t="shared" si="11"/>
        <v>-1.4030284327426728E-3</v>
      </c>
      <c r="AN218" s="71">
        <f t="shared" si="11"/>
        <v>-1.8764687311083213E-3</v>
      </c>
      <c r="AO218" s="71">
        <f t="shared" si="11"/>
        <v>-2.5847571448036149E-3</v>
      </c>
      <c r="AP218" s="71">
        <f t="shared" si="11"/>
        <v>-2.6242307917166367E-3</v>
      </c>
      <c r="AQ218" s="71">
        <f t="shared" si="11"/>
        <v>5.5446986997783492E-4</v>
      </c>
      <c r="AR218" s="71">
        <f t="shared" si="11"/>
        <v>5.4852175917240956E-4</v>
      </c>
      <c r="AS218" s="71">
        <f t="shared" si="11"/>
        <v>6.179963040059014E-4</v>
      </c>
      <c r="AT218" s="71">
        <f t="shared" si="11"/>
        <v>-2.0195149325019967E-3</v>
      </c>
      <c r="AU218" s="71">
        <f t="shared" si="11"/>
        <v>-1.9793125481754035E-3</v>
      </c>
      <c r="AV218" s="71">
        <f t="shared" si="11"/>
        <v>-1.2504132955687504E-3</v>
      </c>
      <c r="AW218" s="71">
        <f t="shared" si="11"/>
        <v>-6.6509078312997397E-4</v>
      </c>
      <c r="AX218" s="71">
        <f t="shared" si="11"/>
        <v>-4.5174548548669818E-4</v>
      </c>
      <c r="AY218" s="71">
        <f t="shared" si="11"/>
        <v>-4.8506967064592261E-4</v>
      </c>
      <c r="AZ218" s="71">
        <f t="shared" si="11"/>
        <v>-1.5689056681995271E-4</v>
      </c>
      <c r="BA218" s="71">
        <f t="shared" si="11"/>
        <v>-2.2597749313308497E-4</v>
      </c>
      <c r="BB218" s="71">
        <f t="shared" si="11"/>
        <v>-2.2962944652986524E-4</v>
      </c>
      <c r="BC218" s="71">
        <f t="shared" si="11"/>
        <v>5.6673390138337846E-4</v>
      </c>
      <c r="BD218" s="71">
        <f t="shared" si="11"/>
        <v>5.615802198011726E-4</v>
      </c>
      <c r="BE218" s="71">
        <f t="shared" si="11"/>
        <v>6.3286717733157928E-4</v>
      </c>
      <c r="BF218" s="71">
        <f t="shared" si="11"/>
        <v>-2.0798913633809689E-3</v>
      </c>
      <c r="BG218" s="71">
        <f t="shared" si="11"/>
        <v>-2.0372742541330019E-3</v>
      </c>
      <c r="BH218" s="71">
        <f t="shared" si="11"/>
        <v>-1.2733794387365799E-3</v>
      </c>
      <c r="BI218" s="71">
        <f t="shared" si="11"/>
        <v>-7.2231440692690618E-4</v>
      </c>
      <c r="BJ218" s="71">
        <f t="shared" si="11"/>
        <v>-4.8781708625469944E-4</v>
      </c>
      <c r="BK218" s="71">
        <f t="shared" si="11"/>
        <v>-3.1563705612181865E-2</v>
      </c>
      <c r="BL218">
        <v>171</v>
      </c>
      <c r="BM218">
        <f t="shared" si="0"/>
        <v>2.702309648993059E-5</v>
      </c>
    </row>
    <row r="219" spans="1:65">
      <c r="A219" s="79">
        <f t="shared" si="3"/>
        <v>36553</v>
      </c>
      <c r="D219" s="71">
        <f t="shared" si="9"/>
        <v>-6.2998524085643604E-2</v>
      </c>
      <c r="E219" s="71">
        <f t="shared" si="9"/>
        <v>-3.8546113880164965E-3</v>
      </c>
      <c r="F219" s="71">
        <f t="shared" si="9"/>
        <v>-2.4204606097375923E-2</v>
      </c>
      <c r="G219" s="71">
        <f t="shared" si="9"/>
        <v>0.15402298029373565</v>
      </c>
      <c r="H219" s="71">
        <f t="shared" si="9"/>
        <v>0.42189395583932349</v>
      </c>
      <c r="I219" s="71">
        <f t="shared" si="9"/>
        <v>0.27170675851005083</v>
      </c>
      <c r="J219" s="71">
        <f t="shared" si="9"/>
        <v>-0.21213096457229358</v>
      </c>
      <c r="K219" s="71">
        <f t="shared" si="9"/>
        <v>-0.41639123376374487</v>
      </c>
      <c r="L219" s="71">
        <f t="shared" si="9"/>
        <v>-7.4689059034639085E-2</v>
      </c>
      <c r="M219" s="71">
        <f t="shared" si="9"/>
        <v>1.1872174411753202E-2</v>
      </c>
      <c r="N219" s="71">
        <f t="shared" si="9"/>
        <v>-5.2576881280099089E-2</v>
      </c>
      <c r="O219" s="71">
        <f t="shared" si="9"/>
        <v>-9.9598932710785307E-2</v>
      </c>
      <c r="P219" s="71">
        <f t="shared" si="9"/>
        <v>-6.7357055586829528E-2</v>
      </c>
      <c r="Q219" s="71">
        <f t="shared" si="9"/>
        <v>5.1918753707946422E-2</v>
      </c>
      <c r="R219" s="71">
        <f t="shared" si="9"/>
        <v>-9.1219658326370488E-3</v>
      </c>
      <c r="S219" s="71">
        <f t="shared" si="9"/>
        <v>0.16613676893364174</v>
      </c>
      <c r="T219" s="71">
        <f t="shared" si="11"/>
        <v>0.45848423867453242</v>
      </c>
      <c r="U219" s="71">
        <f t="shared" si="11"/>
        <v>0.26145881488381206</v>
      </c>
      <c r="V219" s="71">
        <f t="shared" si="11"/>
        <v>-0.21268074869598583</v>
      </c>
      <c r="W219" s="71">
        <f t="shared" si="11"/>
        <v>-0.45039601546237357</v>
      </c>
      <c r="X219" s="71">
        <f t="shared" si="11"/>
        <v>-9.3111642217942547E-2</v>
      </c>
      <c r="Y219" s="71">
        <f t="shared" si="11"/>
        <v>5.5056441341314079E-3</v>
      </c>
      <c r="Z219" s="71">
        <f t="shared" si="11"/>
        <v>-2.4502341493751981E-2</v>
      </c>
      <c r="AA219" s="71">
        <f t="shared" si="11"/>
        <v>-9.9359490943960627E-2</v>
      </c>
      <c r="AB219" s="71">
        <f t="shared" si="11"/>
        <v>-6.7183417989478883E-2</v>
      </c>
      <c r="AC219" s="71">
        <f t="shared" si="11"/>
        <v>5.8378660169085154E-2</v>
      </c>
      <c r="AD219" s="71">
        <f t="shared" si="11"/>
        <v>-7.1916584964508944E-3</v>
      </c>
      <c r="AE219" s="71">
        <f t="shared" si="11"/>
        <v>0.1673954646243736</v>
      </c>
      <c r="AF219" s="71">
        <f t="shared" si="11"/>
        <v>0.47661472283280421</v>
      </c>
      <c r="AG219" s="71">
        <f t="shared" si="11"/>
        <v>0.25117465309749787</v>
      </c>
      <c r="AH219" s="71">
        <f t="shared" si="11"/>
        <v>-0.20915099929962977</v>
      </c>
      <c r="AI219" s="71">
        <f t="shared" si="11"/>
        <v>-0.47303016712619822</v>
      </c>
      <c r="AJ219" s="71">
        <f t="shared" si="11"/>
        <v>-9.0741424703459556E-2</v>
      </c>
      <c r="AK219" s="71">
        <f t="shared" si="11"/>
        <v>6.0705905734157817E-3</v>
      </c>
      <c r="AL219" s="71">
        <f t="shared" si="11"/>
        <v>-2.0363979851877267E-2</v>
      </c>
      <c r="AM219" s="71">
        <f t="shared" si="11"/>
        <v>-9.8252854422660338E-2</v>
      </c>
      <c r="AN219" s="71">
        <f t="shared" si="11"/>
        <v>-6.2501090547543173E-2</v>
      </c>
      <c r="AO219" s="71">
        <f t="shared" si="11"/>
        <v>6.7241100646039553E-2</v>
      </c>
      <c r="AP219" s="71">
        <f t="shared" si="11"/>
        <v>-9.6033689702125676E-4</v>
      </c>
      <c r="AQ219" s="71">
        <f t="shared" si="11"/>
        <v>0.16850335198515154</v>
      </c>
      <c r="AR219" s="71">
        <f t="shared" si="11"/>
        <v>0.5009191195203434</v>
      </c>
      <c r="AS219" s="71">
        <f t="shared" si="11"/>
        <v>0.2473577203950961</v>
      </c>
      <c r="AT219" s="71">
        <f t="shared" si="11"/>
        <v>-0.20768053804575989</v>
      </c>
      <c r="AU219" s="71">
        <f t="shared" si="11"/>
        <v>-0.49157098212790118</v>
      </c>
      <c r="AV219" s="71">
        <f t="shared" si="11"/>
        <v>-8.9219186241525916E-2</v>
      </c>
      <c r="AW219" s="71">
        <f t="shared" si="11"/>
        <v>6.9685340719412309E-3</v>
      </c>
      <c r="AX219" s="71">
        <f t="shared" si="11"/>
        <v>-1.6427741419210995E-2</v>
      </c>
      <c r="AY219" s="71">
        <f t="shared" si="11"/>
        <v>-9.7022996713293216E-2</v>
      </c>
      <c r="AZ219" s="71">
        <f t="shared" si="11"/>
        <v>-6.0572154065730958E-2</v>
      </c>
      <c r="BA219" s="71">
        <f t="shared" si="11"/>
        <v>7.2673842668023222E-2</v>
      </c>
      <c r="BB219" s="71">
        <f t="shared" si="11"/>
        <v>1.423263491769729E-3</v>
      </c>
      <c r="BC219" s="71">
        <f t="shared" si="11"/>
        <v>0.16749376990474205</v>
      </c>
      <c r="BD219" s="71">
        <f t="shared" si="11"/>
        <v>0.51724006350304486</v>
      </c>
      <c r="BE219" s="71">
        <f t="shared" si="11"/>
        <v>0.24391549883723096</v>
      </c>
      <c r="BF219" s="71">
        <f t="shared" si="11"/>
        <v>-0.20999699534629934</v>
      </c>
      <c r="BG219" s="71">
        <f t="shared" si="11"/>
        <v>-0.50800262113787098</v>
      </c>
      <c r="BH219" s="71">
        <f t="shared" si="11"/>
        <v>-8.924215238469374E-2</v>
      </c>
      <c r="BI219" s="71">
        <f t="shared" si="11"/>
        <v>6.9113104481442989E-3</v>
      </c>
      <c r="BJ219" s="71">
        <f t="shared" si="11"/>
        <v>-1.3401023489433225E-2</v>
      </c>
      <c r="BK219" s="71">
        <f t="shared" si="11"/>
        <v>0.11864737621099619</v>
      </c>
      <c r="BL219">
        <v>170</v>
      </c>
      <c r="BM219">
        <f t="shared" si="0"/>
        <v>2.8747974989287864E-5</v>
      </c>
    </row>
    <row r="220" spans="1:65">
      <c r="A220" s="79">
        <f t="shared" si="3"/>
        <v>36556</v>
      </c>
      <c r="D220" s="71">
        <f t="shared" si="9"/>
        <v>-1.2434831286941362E-2</v>
      </c>
      <c r="E220" s="71">
        <f t="shared" si="9"/>
        <v>9.2909268596671514E-4</v>
      </c>
      <c r="F220" s="71">
        <f t="shared" si="9"/>
        <v>-2.7317484881627455E-3</v>
      </c>
      <c r="G220" s="71">
        <f t="shared" si="9"/>
        <v>5.8618072633414495E-3</v>
      </c>
      <c r="H220" s="71">
        <f t="shared" si="9"/>
        <v>-5.6740976878496474E-3</v>
      </c>
      <c r="I220" s="71">
        <f t="shared" si="9"/>
        <v>-5.2032169598189787E-3</v>
      </c>
      <c r="J220" s="71">
        <f t="shared" si="9"/>
        <v>2.8439197201287677E-3</v>
      </c>
      <c r="K220" s="71">
        <f t="shared" si="9"/>
        <v>-5.9900599906310189E-3</v>
      </c>
      <c r="L220" s="71">
        <f t="shared" si="9"/>
        <v>1.145817333909605E-2</v>
      </c>
      <c r="M220" s="71">
        <f t="shared" si="9"/>
        <v>4.3379990157266218E-3</v>
      </c>
      <c r="N220" s="71">
        <f t="shared" si="9"/>
        <v>9.1781838366425464E-3</v>
      </c>
      <c r="O220" s="71">
        <f t="shared" si="9"/>
        <v>1.071911032999897E-2</v>
      </c>
      <c r="P220" s="71">
        <f t="shared" si="9"/>
        <v>1.165498496650752E-2</v>
      </c>
      <c r="Q220" s="71">
        <f t="shared" si="9"/>
        <v>-1.6822155768361907E-3</v>
      </c>
      <c r="R220" s="71">
        <f t="shared" si="9"/>
        <v>9.3394603480086505E-4</v>
      </c>
      <c r="S220" s="71">
        <f t="shared" si="9"/>
        <v>9.9767516699319197E-3</v>
      </c>
      <c r="T220" s="71">
        <f t="shared" si="11"/>
        <v>1.493892928483349E-2</v>
      </c>
      <c r="U220" s="71">
        <f t="shared" si="11"/>
        <v>1.2987743201630473E-3</v>
      </c>
      <c r="V220" s="71">
        <f t="shared" si="11"/>
        <v>1.2364182315910879E-3</v>
      </c>
      <c r="W220" s="71">
        <f t="shared" si="11"/>
        <v>-7.2654044677342737E-3</v>
      </c>
      <c r="X220" s="71">
        <f t="shared" si="11"/>
        <v>1.0066549391543327E-2</v>
      </c>
      <c r="Y220" s="71">
        <f t="shared" si="11"/>
        <v>5.4478130875179253E-3</v>
      </c>
      <c r="Z220" s="71">
        <f t="shared" si="11"/>
        <v>9.897612606165021E-3</v>
      </c>
      <c r="AA220" s="71">
        <f t="shared" si="11"/>
        <v>1.1317976676409972E-2</v>
      </c>
      <c r="AB220" s="71">
        <f t="shared" si="11"/>
        <v>1.1414474966776061E-2</v>
      </c>
      <c r="AC220" s="71">
        <f t="shared" si="11"/>
        <v>1.6668048392645633E-3</v>
      </c>
      <c r="AD220" s="71">
        <f t="shared" si="11"/>
        <v>2.7806854850358064E-3</v>
      </c>
      <c r="AE220" s="71">
        <f t="shared" si="11"/>
        <v>1.2447437029030202E-2</v>
      </c>
      <c r="AF220" s="71">
        <f t="shared" si="11"/>
        <v>1.3036764282927138E-2</v>
      </c>
      <c r="AG220" s="71">
        <f t="shared" si="11"/>
        <v>1.0266358284661894E-3</v>
      </c>
      <c r="AH220" s="71">
        <f t="shared" si="11"/>
        <v>8.9558614508557823E-3</v>
      </c>
      <c r="AI220" s="71">
        <f t="shared" si="11"/>
        <v>-4.2899619272346295E-3</v>
      </c>
      <c r="AJ220" s="71">
        <f t="shared" si="11"/>
        <v>1.2436766906026317E-2</v>
      </c>
      <c r="AK220" s="71">
        <f t="shared" si="11"/>
        <v>6.0127595268022992E-3</v>
      </c>
      <c r="AL220" s="71">
        <f t="shared" si="11"/>
        <v>1.0916783554451658E-2</v>
      </c>
      <c r="AM220" s="71">
        <f t="shared" si="11"/>
        <v>1.2065188618123938E-2</v>
      </c>
      <c r="AN220" s="71">
        <f t="shared" si="11"/>
        <v>1.5823108368292534E-2</v>
      </c>
      <c r="AO220" s="71">
        <f t="shared" si="11"/>
        <v>7.357329719263013E-3</v>
      </c>
      <c r="AP220" s="71">
        <f t="shared" si="11"/>
        <v>8.9461462211317469E-3</v>
      </c>
      <c r="AQ220" s="71">
        <f t="shared" si="11"/>
        <v>1.4511430553996372E-2</v>
      </c>
      <c r="AR220" s="71">
        <f t="shared" si="11"/>
        <v>1.4931172395011596E-2</v>
      </c>
      <c r="AS220" s="71">
        <f t="shared" si="11"/>
        <v>3.2891164230669191E-3</v>
      </c>
      <c r="AT220" s="71">
        <f t="shared" si="11"/>
        <v>1.1036566080164553E-2</v>
      </c>
      <c r="AU220" s="71">
        <f t="shared" si="11"/>
        <v>-1.9793125481754035E-3</v>
      </c>
      <c r="AV220" s="71">
        <f t="shared" si="11"/>
        <v>1.3959005367959958E-2</v>
      </c>
      <c r="AW220" s="71">
        <f t="shared" si="11"/>
        <v>6.9107030253277484E-3</v>
      </c>
      <c r="AX220" s="71">
        <f t="shared" si="11"/>
        <v>1.1743527608331509E-2</v>
      </c>
      <c r="AY220" s="71">
        <f t="shared" si="11"/>
        <v>1.2937950661494628E-2</v>
      </c>
      <c r="AZ220" s="71">
        <f t="shared" si="11"/>
        <v>1.7480250919286924E-2</v>
      </c>
      <c r="BA220" s="71">
        <f t="shared" si="11"/>
        <v>9.6506460027787934E-3</v>
      </c>
      <c r="BB220" s="71">
        <f t="shared" si="11"/>
        <v>1.1264749979205346E-2</v>
      </c>
      <c r="BC220" s="71">
        <f t="shared" si="11"/>
        <v>1.4446207229120411E-2</v>
      </c>
      <c r="BD220" s="71">
        <f t="shared" si="11"/>
        <v>1.4634660163629165E-2</v>
      </c>
      <c r="BE220" s="71">
        <f t="shared" si="11"/>
        <v>3.2549597973183303E-3</v>
      </c>
      <c r="BF220" s="71">
        <f t="shared" si="11"/>
        <v>1.0766531792121611E-2</v>
      </c>
      <c r="BG220" s="71">
        <f t="shared" si="11"/>
        <v>-2.0372742541330019E-3</v>
      </c>
      <c r="BH220" s="71">
        <f t="shared" si="11"/>
        <v>1.3936039224792128E-2</v>
      </c>
      <c r="BI220" s="71">
        <f t="shared" si="11"/>
        <v>6.8534794015308164E-3</v>
      </c>
      <c r="BJ220" s="71">
        <f t="shared" si="11"/>
        <v>1.1670387393554664E-2</v>
      </c>
      <c r="BK220" s="71">
        <f t="shared" si="11"/>
        <v>-0.26462469358373758</v>
      </c>
      <c r="BL220">
        <v>169</v>
      </c>
      <c r="BM220">
        <f t="shared" si="0"/>
        <v>3.0582952116263685E-5</v>
      </c>
    </row>
    <row r="221" spans="1:65">
      <c r="A221" s="79">
        <f t="shared" si="3"/>
        <v>36557</v>
      </c>
      <c r="D221" s="71">
        <f t="shared" si="9"/>
        <v>-7.5843771531918817E-3</v>
      </c>
      <c r="E221" s="71">
        <f t="shared" si="9"/>
        <v>-1.2058102840844397E-2</v>
      </c>
      <c r="F221" s="71">
        <f t="shared" si="9"/>
        <v>-1.1003094238840079E-2</v>
      </c>
      <c r="G221" s="71">
        <f t="shared" si="9"/>
        <v>-1.6555325727411297E-2</v>
      </c>
      <c r="H221" s="71">
        <f t="shared" si="9"/>
        <v>-1.0336110793660949E-2</v>
      </c>
      <c r="I221" s="71">
        <f t="shared" si="9"/>
        <v>-8.81985743000753E-3</v>
      </c>
      <c r="J221" s="71">
        <f t="shared" si="9"/>
        <v>-1.4824039701390771E-2</v>
      </c>
      <c r="K221" s="71">
        <f t="shared" si="9"/>
        <v>-4.6414421193373342E-3</v>
      </c>
      <c r="L221" s="71">
        <f t="shared" si="9"/>
        <v>-9.4421866240724829E-3</v>
      </c>
      <c r="M221" s="71">
        <f t="shared" si="9"/>
        <v>-8.9222643280589421E-3</v>
      </c>
      <c r="N221" s="71">
        <f t="shared" si="9"/>
        <v>-1.5286953034626311E-2</v>
      </c>
      <c r="O221" s="71">
        <f t="shared" si="9"/>
        <v>-2.749106720867641E-3</v>
      </c>
      <c r="P221" s="71">
        <f t="shared" si="9"/>
        <v>-6.2026324334989516E-3</v>
      </c>
      <c r="Q221" s="71">
        <f t="shared" si="9"/>
        <v>-1.1774815964060537E-2</v>
      </c>
      <c r="R221" s="71">
        <f t="shared" si="9"/>
        <v>-1.0811155423481808E-2</v>
      </c>
      <c r="S221" s="71">
        <f t="shared" si="9"/>
        <v>-4.1577592649727959E-3</v>
      </c>
      <c r="T221" s="71">
        <f t="shared" si="11"/>
        <v>5.8817120988487659E-4</v>
      </c>
      <c r="U221" s="71">
        <f t="shared" si="11"/>
        <v>-2.210001209516207E-3</v>
      </c>
      <c r="V221" s="71">
        <f t="shared" si="11"/>
        <v>-1.1602455404713961E-2</v>
      </c>
      <c r="W221" s="71">
        <f t="shared" si="11"/>
        <v>-9.9626414367355379E-3</v>
      </c>
      <c r="X221" s="71">
        <f t="shared" si="11"/>
        <v>-1.5765123928608141E-2</v>
      </c>
      <c r="Y221" s="71">
        <f t="shared" si="11"/>
        <v>-1.2750235377562558E-2</v>
      </c>
      <c r="Z221" s="71">
        <f t="shared" si="11"/>
        <v>-1.464257257746374E-2</v>
      </c>
      <c r="AA221" s="71">
        <f t="shared" si="11"/>
        <v>-2.1957424903128824E-3</v>
      </c>
      <c r="AB221" s="71">
        <f t="shared" si="11"/>
        <v>-6.3479813730644066E-3</v>
      </c>
      <c r="AC221" s="71">
        <f t="shared" si="11"/>
        <v>-8.3416189875747185E-3</v>
      </c>
      <c r="AD221" s="71">
        <f t="shared" si="11"/>
        <v>-8.86670076414579E-3</v>
      </c>
      <c r="AE221" s="71">
        <f t="shared" si="11"/>
        <v>-1.5878810873533814E-3</v>
      </c>
      <c r="AF221" s="71">
        <f t="shared" si="11"/>
        <v>-4.3390277776488391E-3</v>
      </c>
      <c r="AG221" s="71">
        <f t="shared" si="11"/>
        <v>-5.1157823380847478E-3</v>
      </c>
      <c r="AH221" s="71">
        <f t="shared" si="11"/>
        <v>-8.5180588505966489E-3</v>
      </c>
      <c r="AI221" s="71">
        <f t="shared" si="11"/>
        <v>-6.9871988962358945E-3</v>
      </c>
      <c r="AJ221" s="71">
        <f t="shared" si="11"/>
        <v>-1.3394906414125152E-2</v>
      </c>
      <c r="AK221" s="71">
        <f t="shared" si="11"/>
        <v>-1.2185288938278183E-2</v>
      </c>
      <c r="AL221" s="71">
        <f t="shared" si="11"/>
        <v>-1.3548353316817202E-2</v>
      </c>
      <c r="AM221" s="71">
        <f t="shared" si="11"/>
        <v>-1.4030284327426728E-3</v>
      </c>
      <c r="AN221" s="71">
        <f t="shared" si="11"/>
        <v>-1.8764687311083213E-3</v>
      </c>
      <c r="AO221" s="71">
        <f t="shared" si="11"/>
        <v>-2.5847571448036149E-3</v>
      </c>
      <c r="AP221" s="71">
        <f t="shared" si="11"/>
        <v>-2.6242307917166367E-3</v>
      </c>
      <c r="AQ221" s="71">
        <f t="shared" si="11"/>
        <v>5.5446986997783492E-4</v>
      </c>
      <c r="AR221" s="71">
        <f t="shared" si="11"/>
        <v>-1.9746082589487944E-3</v>
      </c>
      <c r="AS221" s="71">
        <f t="shared" si="11"/>
        <v>-2.7220201610652908E-3</v>
      </c>
      <c r="AT221" s="71">
        <f t="shared" si="11"/>
        <v>-6.0812589406796123E-3</v>
      </c>
      <c r="AU221" s="71">
        <f t="shared" si="11"/>
        <v>-4.6765495171766681E-3</v>
      </c>
      <c r="AV221" s="71">
        <f t="shared" si="11"/>
        <v>-1.1872667952191511E-2</v>
      </c>
      <c r="AW221" s="71">
        <f t="shared" si="11"/>
        <v>-1.1287345439752735E-2</v>
      </c>
      <c r="AX221" s="71">
        <f t="shared" si="11"/>
        <v>-1.264701857930494E-2</v>
      </c>
      <c r="AY221" s="71">
        <f t="shared" si="11"/>
        <v>-4.8506967064592261E-4</v>
      </c>
      <c r="AZ221" s="71">
        <f t="shared" si="11"/>
        <v>-1.5689056681995271E-4</v>
      </c>
      <c r="BA221" s="71">
        <f t="shared" si="11"/>
        <v>-2.2597749313308497E-4</v>
      </c>
      <c r="BB221" s="71">
        <f t="shared" si="11"/>
        <v>-2.2962944652986524E-4</v>
      </c>
      <c r="BC221" s="71">
        <f t="shared" si="11"/>
        <v>5.6673390138337846E-4</v>
      </c>
      <c r="BD221" s="71">
        <f t="shared" si="11"/>
        <v>-1.9075568371202036E-3</v>
      </c>
      <c r="BE221" s="71">
        <f t="shared" si="11"/>
        <v>-2.6458242843667677E-3</v>
      </c>
      <c r="BF221" s="71">
        <f t="shared" si="11"/>
        <v>-6.0766992419011749E-3</v>
      </c>
      <c r="BG221" s="71">
        <f t="shared" si="11"/>
        <v>-4.7345112231342665E-3</v>
      </c>
      <c r="BH221" s="71">
        <f t="shared" si="11"/>
        <v>-1.1895634095359341E-2</v>
      </c>
      <c r="BI221" s="71">
        <f t="shared" si="11"/>
        <v>-1.1344569063549668E-2</v>
      </c>
      <c r="BJ221" s="71">
        <f t="shared" si="11"/>
        <v>-1.2646021566064218E-2</v>
      </c>
      <c r="BK221" s="71">
        <f t="shared" si="11"/>
        <v>-3.1563705612181865E-2</v>
      </c>
      <c r="BL221">
        <v>168</v>
      </c>
      <c r="BM221">
        <f t="shared" si="0"/>
        <v>3.2535055442833707E-5</v>
      </c>
    </row>
    <row r="222" spans="1:65">
      <c r="A222" s="79">
        <f t="shared" si="3"/>
        <v>36558</v>
      </c>
      <c r="D222" s="71">
        <f t="shared" si="9"/>
        <v>8.3161128180976127E-3</v>
      </c>
      <c r="E222" s="71">
        <f t="shared" si="9"/>
        <v>8.6928412641945774E-3</v>
      </c>
      <c r="F222" s="71">
        <f t="shared" si="9"/>
        <v>1.3408207440841124E-2</v>
      </c>
      <c r="G222" s="71">
        <f t="shared" si="9"/>
        <v>1.6197782179080203E-3</v>
      </c>
      <c r="H222" s="71">
        <f t="shared" si="9"/>
        <v>-1.0357947000275963E-2</v>
      </c>
      <c r="I222" s="71">
        <f t="shared" si="9"/>
        <v>-1.0288589343098238E-2</v>
      </c>
      <c r="J222" s="71">
        <f t="shared" si="9"/>
        <v>-1.1328150958247483E-2</v>
      </c>
      <c r="K222" s="71">
        <f t="shared" si="9"/>
        <v>1.0053064849944665E-2</v>
      </c>
      <c r="L222" s="71">
        <f t="shared" si="9"/>
        <v>-3.4897880967770974E-3</v>
      </c>
      <c r="M222" s="71">
        <f t="shared" si="9"/>
        <v>-3.0312310908217469E-3</v>
      </c>
      <c r="N222" s="71">
        <f t="shared" si="9"/>
        <v>-3.0543845989919041E-3</v>
      </c>
      <c r="O222" s="71">
        <f t="shared" si="9"/>
        <v>-2.749106720867641E-3</v>
      </c>
      <c r="P222" s="71">
        <f t="shared" si="9"/>
        <v>-6.2026324334989516E-3</v>
      </c>
      <c r="Q222" s="71">
        <f t="shared" si="9"/>
        <v>6.9935826111528106E-4</v>
      </c>
      <c r="R222" s="71">
        <f t="shared" si="9"/>
        <v>1.6216611684475839E-3</v>
      </c>
      <c r="S222" s="71">
        <f t="shared" si="9"/>
        <v>6.3135406023226408E-3</v>
      </c>
      <c r="T222" s="71">
        <f t="shared" si="11"/>
        <v>9.9581261139393001E-3</v>
      </c>
      <c r="U222" s="71">
        <f t="shared" si="11"/>
        <v>6.5573315736300979E-3</v>
      </c>
      <c r="V222" s="71">
        <f t="shared" si="11"/>
        <v>-9.2550759212490542E-4</v>
      </c>
      <c r="W222" s="71">
        <f t="shared" si="11"/>
        <v>-3.8949934578284798E-3</v>
      </c>
      <c r="X222" s="71">
        <f t="shared" si="11"/>
        <v>-1.3362411504226146E-3</v>
      </c>
      <c r="Y222" s="71">
        <f t="shared" si="11"/>
        <v>1.6786474006229698E-3</v>
      </c>
      <c r="Z222" s="71">
        <f t="shared" si="11"/>
        <v>5.3139529385069105E-3</v>
      </c>
      <c r="AA222" s="71">
        <f t="shared" si="11"/>
        <v>6.1585249795448414E-3</v>
      </c>
      <c r="AB222" s="71">
        <f t="shared" si="11"/>
        <v>-6.3479813730644066E-3</v>
      </c>
      <c r="AC222" s="71">
        <f t="shared" si="11"/>
        <v>4.0296728149721104E-3</v>
      </c>
      <c r="AD222" s="71">
        <f t="shared" si="11"/>
        <v>3.4639116933329345E-3</v>
      </c>
      <c r="AE222" s="71">
        <f t="shared" si="11"/>
        <v>8.8108261335451358E-3</v>
      </c>
      <c r="AF222" s="71">
        <f t="shared" si="11"/>
        <v>4.723609184575716E-3</v>
      </c>
      <c r="AG222" s="71">
        <f t="shared" si="11"/>
        <v>3.4122909249256184E-3</v>
      </c>
      <c r="AH222" s="71">
        <f t="shared" si="11"/>
        <v>1.8403703997800893E-3</v>
      </c>
      <c r="AI222" s="71">
        <f t="shared" si="11"/>
        <v>-9.195509173288356E-4</v>
      </c>
      <c r="AJ222" s="71">
        <f t="shared" si="11"/>
        <v>1.0339763640603758E-3</v>
      </c>
      <c r="AK222" s="71">
        <f t="shared" si="11"/>
        <v>2.2435938399073437E-3</v>
      </c>
      <c r="AL222" s="71">
        <f t="shared" si="11"/>
        <v>6.3470878643863034E-3</v>
      </c>
      <c r="AM222" s="71">
        <f t="shared" si="11"/>
        <v>6.9234143438111377E-3</v>
      </c>
      <c r="AN222" s="71">
        <f t="shared" si="11"/>
        <v>-1.8764687311083213E-3</v>
      </c>
      <c r="AO222" s="71">
        <f t="shared" si="11"/>
        <v>9.7054426182341235E-3</v>
      </c>
      <c r="AP222" s="71">
        <f t="shared" si="11"/>
        <v>9.6258203142213332E-3</v>
      </c>
      <c r="AQ222" s="71">
        <f t="shared" si="11"/>
        <v>1.0895823664710366E-2</v>
      </c>
      <c r="AR222" s="71">
        <f t="shared" si="11"/>
        <v>6.8444502159872404E-3</v>
      </c>
      <c r="AS222" s="71">
        <f t="shared" si="11"/>
        <v>5.6238469040934104E-3</v>
      </c>
      <c r="AT222" s="71">
        <f t="shared" si="11"/>
        <v>4.0669311239002566E-3</v>
      </c>
      <c r="AU222" s="71">
        <f t="shared" si="11"/>
        <v>1.3910984617303904E-3</v>
      </c>
      <c r="AV222" s="71">
        <f t="shared" si="11"/>
        <v>2.5562148259940165E-3</v>
      </c>
      <c r="AW222" s="71">
        <f t="shared" si="11"/>
        <v>3.1415373384327929E-3</v>
      </c>
      <c r="AX222" s="71">
        <f t="shared" si="11"/>
        <v>7.1877110724709271E-3</v>
      </c>
      <c r="AY222" s="71">
        <f t="shared" si="11"/>
        <v>7.8137331440491422E-3</v>
      </c>
      <c r="AZ222" s="71">
        <f t="shared" si="11"/>
        <v>-1.5689056681995271E-4</v>
      </c>
      <c r="BA222" s="71">
        <f t="shared" si="11"/>
        <v>1.1984186413798252E-2</v>
      </c>
      <c r="BB222" s="71">
        <f t="shared" si="11"/>
        <v>1.1940906173725249E-2</v>
      </c>
      <c r="BC222" s="71">
        <f t="shared" si="11"/>
        <v>1.0851363463792257E-2</v>
      </c>
      <c r="BD222" s="71">
        <f t="shared" si="11"/>
        <v>6.7230291638497993E-3</v>
      </c>
      <c r="BE222" s="71">
        <f t="shared" si="11"/>
        <v>5.5468819797607422E-3</v>
      </c>
      <c r="BF222" s="71">
        <f t="shared" si="11"/>
        <v>3.9093459449350528E-3</v>
      </c>
      <c r="BG222" s="71">
        <f t="shared" si="11"/>
        <v>1.333136755772792E-3</v>
      </c>
      <c r="BH222" s="71">
        <f t="shared" si="11"/>
        <v>2.5332486828261872E-3</v>
      </c>
      <c r="BI222" s="71">
        <f t="shared" si="11"/>
        <v>3.0843137146358609E-3</v>
      </c>
      <c r="BJ222" s="71">
        <f t="shared" si="11"/>
        <v>7.1283659590538097E-3</v>
      </c>
      <c r="BK222" s="71">
        <f t="shared" si="11"/>
        <v>-2.3292359861504533E-2</v>
      </c>
      <c r="BL222">
        <v>167</v>
      </c>
      <c r="BM222">
        <f t="shared" si="0"/>
        <v>3.4611761109397564E-5</v>
      </c>
    </row>
    <row r="223" spans="1:65">
      <c r="A223" s="79">
        <f t="shared" si="3"/>
        <v>36559</v>
      </c>
      <c r="D223" s="71">
        <f t="shared" si="9"/>
        <v>1.2420348955247303E-4</v>
      </c>
      <c r="E223" s="71">
        <f t="shared" si="9"/>
        <v>-7.3299616448982809E-3</v>
      </c>
      <c r="F223" s="71">
        <f t="shared" si="9"/>
        <v>-2.9966463450987971E-3</v>
      </c>
      <c r="G223" s="71">
        <f t="shared" si="9"/>
        <v>2.9014517213095982E-3</v>
      </c>
      <c r="H223" s="71">
        <f t="shared" si="9"/>
        <v>-5.6740976878496474E-3</v>
      </c>
      <c r="I223" s="71">
        <f t="shared" si="9"/>
        <v>-5.2032169598189787E-3</v>
      </c>
      <c r="J223" s="71">
        <f t="shared" si="9"/>
        <v>-5.9900599906310189E-3</v>
      </c>
      <c r="K223" s="71">
        <f t="shared" si="9"/>
        <v>-5.9900599906310189E-3</v>
      </c>
      <c r="L223" s="71">
        <f t="shared" si="9"/>
        <v>-3.4897880967770974E-3</v>
      </c>
      <c r="M223" s="71">
        <f t="shared" si="9"/>
        <v>-3.0312310908217469E-3</v>
      </c>
      <c r="N223" s="71">
        <f t="shared" si="9"/>
        <v>-3.0543845989919041E-3</v>
      </c>
      <c r="O223" s="71">
        <f t="shared" si="9"/>
        <v>-2.749106720867641E-3</v>
      </c>
      <c r="P223" s="71">
        <f t="shared" si="9"/>
        <v>-6.2026324334989516E-3</v>
      </c>
      <c r="Q223" s="71">
        <f t="shared" si="9"/>
        <v>-1.1774815964060537E-2</v>
      </c>
      <c r="R223" s="71">
        <f t="shared" si="9"/>
        <v>-1.0811155423481808E-2</v>
      </c>
      <c r="S223" s="71">
        <f t="shared" si="9"/>
        <v>-4.1577592649727959E-3</v>
      </c>
      <c r="T223" s="71">
        <f t="shared" si="11"/>
        <v>3.2691379631425892E-3</v>
      </c>
      <c r="U223" s="71">
        <f t="shared" si="11"/>
        <v>1.2987743201630473E-3</v>
      </c>
      <c r="V223" s="71">
        <f t="shared" si="11"/>
        <v>-7.3289446273319125E-3</v>
      </c>
      <c r="W223" s="71">
        <f t="shared" si="11"/>
        <v>-7.2654044677342737E-3</v>
      </c>
      <c r="X223" s="71">
        <f t="shared" si="11"/>
        <v>-5.1428692719853817E-3</v>
      </c>
      <c r="Y223" s="71">
        <f t="shared" si="11"/>
        <v>-2.1279807209397972E-3</v>
      </c>
      <c r="Z223" s="71">
        <f t="shared" si="11"/>
        <v>-2.3724799856493809E-3</v>
      </c>
      <c r="AA223" s="71">
        <f t="shared" si="11"/>
        <v>-2.1957424903128824E-3</v>
      </c>
      <c r="AB223" s="71">
        <f t="shared" si="11"/>
        <v>-6.3479813730644066E-3</v>
      </c>
      <c r="AC223" s="71">
        <f t="shared" si="11"/>
        <v>-8.3416189875747185E-3</v>
      </c>
      <c r="AD223" s="71">
        <f t="shared" si="11"/>
        <v>-8.86670076414579E-3</v>
      </c>
      <c r="AE223" s="71">
        <f t="shared" si="11"/>
        <v>-1.5878810873533814E-3</v>
      </c>
      <c r="AF223" s="71">
        <f t="shared" si="11"/>
        <v>-1.7461136196533337E-3</v>
      </c>
      <c r="AG223" s="71">
        <f t="shared" si="11"/>
        <v>-1.7028097418447905E-3</v>
      </c>
      <c r="AH223" s="71">
        <f t="shared" si="11"/>
        <v>-4.3721159301855607E-3</v>
      </c>
      <c r="AI223" s="71">
        <f t="shared" si="11"/>
        <v>-4.2899619272346295E-3</v>
      </c>
      <c r="AJ223" s="71">
        <f t="shared" si="11"/>
        <v>-2.7726517575023912E-3</v>
      </c>
      <c r="AK223" s="71">
        <f t="shared" si="11"/>
        <v>-1.5630342816554232E-3</v>
      </c>
      <c r="AL223" s="71">
        <f t="shared" si="11"/>
        <v>-1.315784881182794E-3</v>
      </c>
      <c r="AM223" s="71">
        <f t="shared" si="11"/>
        <v>-1.4030284327426728E-3</v>
      </c>
      <c r="AN223" s="71">
        <f t="shared" si="11"/>
        <v>-1.8764687311083213E-3</v>
      </c>
      <c r="AO223" s="71">
        <f t="shared" si="11"/>
        <v>-2.5847571448036149E-3</v>
      </c>
      <c r="AP223" s="71">
        <f t="shared" si="11"/>
        <v>-2.6242307917166367E-3</v>
      </c>
      <c r="AQ223" s="71">
        <f t="shared" si="11"/>
        <v>5.5446986997783492E-4</v>
      </c>
      <c r="AR223" s="71">
        <f t="shared" si="11"/>
        <v>5.4852175917240956E-4</v>
      </c>
      <c r="AS223" s="71">
        <f t="shared" si="11"/>
        <v>6.179963040059014E-4</v>
      </c>
      <c r="AT223" s="71">
        <f t="shared" si="11"/>
        <v>-2.0195149325019967E-3</v>
      </c>
      <c r="AU223" s="71">
        <f t="shared" si="11"/>
        <v>-1.9793125481754035E-3</v>
      </c>
      <c r="AV223" s="71">
        <f t="shared" si="11"/>
        <v>-1.2504132955687504E-3</v>
      </c>
      <c r="AW223" s="71">
        <f t="shared" si="11"/>
        <v>-6.6509078312997397E-4</v>
      </c>
      <c r="AX223" s="71">
        <f t="shared" si="11"/>
        <v>-4.5174548548669818E-4</v>
      </c>
      <c r="AY223" s="71">
        <f t="shared" si="11"/>
        <v>-4.8506967064592261E-4</v>
      </c>
      <c r="AZ223" s="71">
        <f t="shared" si="11"/>
        <v>-1.5689056681995271E-4</v>
      </c>
      <c r="BA223" s="71">
        <f t="shared" si="11"/>
        <v>-2.2597749313308497E-4</v>
      </c>
      <c r="BB223" s="71">
        <f t="shared" si="11"/>
        <v>-2.2962944652986524E-4</v>
      </c>
      <c r="BC223" s="71">
        <f t="shared" ref="BC223:BK223" si="12">BC25-BC$199</f>
        <v>5.6673390138337846E-4</v>
      </c>
      <c r="BD223" s="71">
        <f t="shared" si="12"/>
        <v>5.615802198011726E-4</v>
      </c>
      <c r="BE223" s="71">
        <f t="shared" si="12"/>
        <v>6.3286717733157928E-4</v>
      </c>
      <c r="BF223" s="71">
        <f t="shared" si="12"/>
        <v>-2.0798913633809689E-3</v>
      </c>
      <c r="BG223" s="71">
        <f t="shared" si="12"/>
        <v>-2.0372742541330019E-3</v>
      </c>
      <c r="BH223" s="71">
        <f t="shared" si="12"/>
        <v>-1.2733794387365799E-3</v>
      </c>
      <c r="BI223" s="71">
        <f t="shared" si="12"/>
        <v>-7.2231440692690618E-4</v>
      </c>
      <c r="BJ223" s="71">
        <f t="shared" si="12"/>
        <v>-4.8781708625469944E-4</v>
      </c>
      <c r="BK223" s="71">
        <f t="shared" si="12"/>
        <v>-3.1563705612181865E-2</v>
      </c>
      <c r="BL223">
        <v>166</v>
      </c>
      <c r="BM223">
        <f t="shared" si="0"/>
        <v>3.6821022456805924E-5</v>
      </c>
    </row>
    <row r="224" spans="1:65">
      <c r="A224" s="79">
        <f t="shared" si="3"/>
        <v>36560</v>
      </c>
      <c r="D224" s="71">
        <f t="shared" si="9"/>
        <v>-1.8694632635447916E-2</v>
      </c>
      <c r="E224" s="71">
        <f t="shared" si="9"/>
        <v>-1.1119419433473204E-3</v>
      </c>
      <c r="F224" s="71">
        <f t="shared" si="9"/>
        <v>1.6753640209307922E-3</v>
      </c>
      <c r="G224" s="71">
        <f t="shared" si="9"/>
        <v>-1.3096316633707953E-3</v>
      </c>
      <c r="H224" s="71">
        <f t="shared" si="9"/>
        <v>-1.5108129921208288E-2</v>
      </c>
      <c r="I224" s="71">
        <f t="shared" si="9"/>
        <v>-5.2032169598189787E-3</v>
      </c>
      <c r="J224" s="71">
        <f t="shared" si="9"/>
        <v>-5.9900599906310189E-3</v>
      </c>
      <c r="K224" s="71">
        <f t="shared" si="9"/>
        <v>3.2509298630986356E-3</v>
      </c>
      <c r="L224" s="71">
        <f t="shared" si="9"/>
        <v>-3.4897880967770974E-3</v>
      </c>
      <c r="M224" s="71">
        <f t="shared" si="9"/>
        <v>-3.0312310908217469E-3</v>
      </c>
      <c r="N224" s="71">
        <f t="shared" si="9"/>
        <v>-3.0543845989919041E-3</v>
      </c>
      <c r="O224" s="71">
        <f t="shared" si="9"/>
        <v>-2.749106720867641E-3</v>
      </c>
      <c r="P224" s="71">
        <f t="shared" si="9"/>
        <v>-6.2026324334989516E-3</v>
      </c>
      <c r="Q224" s="71">
        <f t="shared" si="9"/>
        <v>-2.7099148257582473E-4</v>
      </c>
      <c r="R224" s="71">
        <f t="shared" si="9"/>
        <v>2.2823213235377959E-3</v>
      </c>
      <c r="S224" s="71">
        <f t="shared" si="9"/>
        <v>8.2647607335845329E-3</v>
      </c>
      <c r="T224" s="71">
        <f t="shared" ref="T224:BK229" si="13">T26-T$199</f>
        <v>-1.4668562723524729E-2</v>
      </c>
      <c r="U224" s="71">
        <f t="shared" si="13"/>
        <v>-9.2461388564519503E-3</v>
      </c>
      <c r="V224" s="71">
        <f t="shared" si="13"/>
        <v>-2.0177087105180937E-2</v>
      </c>
      <c r="W224" s="71">
        <f t="shared" si="13"/>
        <v>2.1117573448627318E-3</v>
      </c>
      <c r="X224" s="71">
        <f t="shared" si="13"/>
        <v>-5.1428692719853817E-3</v>
      </c>
      <c r="Y224" s="71">
        <f t="shared" si="13"/>
        <v>-2.1279807209397972E-3</v>
      </c>
      <c r="Z224" s="71">
        <f t="shared" si="13"/>
        <v>-2.3724799856493809E-3</v>
      </c>
      <c r="AA224" s="71">
        <f t="shared" si="13"/>
        <v>-2.1957424903128824E-3</v>
      </c>
      <c r="AB224" s="71">
        <f t="shared" si="13"/>
        <v>-6.3479813730644066E-3</v>
      </c>
      <c r="AC224" s="71">
        <f t="shared" si="13"/>
        <v>-1.783083484138831E-4</v>
      </c>
      <c r="AD224" s="71">
        <f t="shared" si="13"/>
        <v>8.8947418121886578E-4</v>
      </c>
      <c r="AE224" s="71">
        <f t="shared" si="13"/>
        <v>8.0209780192835086E-3</v>
      </c>
      <c r="AF224" s="71">
        <f t="shared" si="13"/>
        <v>-2.1720724749776592E-2</v>
      </c>
      <c r="AG224" s="71">
        <f t="shared" si="13"/>
        <v>-1.5401654100006705E-2</v>
      </c>
      <c r="AH224" s="71">
        <f t="shared" si="13"/>
        <v>-1.76723951176667E-2</v>
      </c>
      <c r="AI224" s="71">
        <f t="shared" si="13"/>
        <v>5.087199885362376E-3</v>
      </c>
      <c r="AJ224" s="71">
        <f t="shared" si="13"/>
        <v>-2.7726517575023912E-3</v>
      </c>
      <c r="AK224" s="71">
        <f t="shared" si="13"/>
        <v>-1.5630342816554232E-3</v>
      </c>
      <c r="AL224" s="71">
        <f t="shared" si="13"/>
        <v>-1.315784881182794E-3</v>
      </c>
      <c r="AM224" s="71">
        <f t="shared" si="13"/>
        <v>-1.4030284327426728E-3</v>
      </c>
      <c r="AN224" s="71">
        <f t="shared" si="13"/>
        <v>-1.8764687311083213E-3</v>
      </c>
      <c r="AO224" s="71">
        <f t="shared" si="13"/>
        <v>3.9087721657446971E-3</v>
      </c>
      <c r="AP224" s="71">
        <f t="shared" si="13"/>
        <v>5.4598876082424218E-3</v>
      </c>
      <c r="AQ224" s="71">
        <f t="shared" si="13"/>
        <v>8.7512370741563254E-3</v>
      </c>
      <c r="AR224" s="71">
        <f t="shared" si="13"/>
        <v>-2.2304779218266291E-2</v>
      </c>
      <c r="AS224" s="71">
        <f t="shared" si="13"/>
        <v>-1.5489734511926952E-2</v>
      </c>
      <c r="AT224" s="71">
        <f t="shared" si="13"/>
        <v>-1.5049015222835794E-2</v>
      </c>
      <c r="AU224" s="71">
        <f t="shared" si="13"/>
        <v>7.3978492644216024E-3</v>
      </c>
      <c r="AV224" s="71">
        <f t="shared" si="13"/>
        <v>-1.2504132955687504E-3</v>
      </c>
      <c r="AW224" s="71">
        <f t="shared" si="13"/>
        <v>-6.6509078312997397E-4</v>
      </c>
      <c r="AX224" s="71">
        <f t="shared" si="13"/>
        <v>-4.5174548548669818E-4</v>
      </c>
      <c r="AY224" s="71">
        <f t="shared" si="13"/>
        <v>-4.8506967064592261E-4</v>
      </c>
      <c r="AZ224" s="71">
        <f t="shared" si="13"/>
        <v>-1.5689056681995271E-4</v>
      </c>
      <c r="BA224" s="71">
        <f t="shared" si="13"/>
        <v>4.6166469826549057E-3</v>
      </c>
      <c r="BB224" s="71">
        <f t="shared" si="13"/>
        <v>6.201260883760466E-3</v>
      </c>
      <c r="BC224" s="71">
        <f t="shared" si="13"/>
        <v>7.3648566152043436E-3</v>
      </c>
      <c r="BD224" s="71">
        <f t="shared" si="13"/>
        <v>-2.1799599938356014E-2</v>
      </c>
      <c r="BE224" s="71">
        <f t="shared" si="13"/>
        <v>-1.5177738849310736E-2</v>
      </c>
      <c r="BF224" s="71">
        <f t="shared" si="13"/>
        <v>-1.4900579792442404E-2</v>
      </c>
      <c r="BG224" s="71">
        <f t="shared" si="13"/>
        <v>7.339887558464004E-3</v>
      </c>
      <c r="BH224" s="71">
        <f t="shared" si="13"/>
        <v>-1.2733794387365799E-3</v>
      </c>
      <c r="BI224" s="71">
        <f t="shared" si="13"/>
        <v>-7.2231440692690618E-4</v>
      </c>
      <c r="BJ224" s="71">
        <f t="shared" si="13"/>
        <v>-4.8781708625469944E-4</v>
      </c>
      <c r="BK224" s="71">
        <f t="shared" si="13"/>
        <v>-3.1563705612181865E-2</v>
      </c>
      <c r="BL224">
        <v>165</v>
      </c>
      <c r="BM224">
        <f t="shared" si="0"/>
        <v>3.9171300485963749E-5</v>
      </c>
    </row>
    <row r="225" spans="1:65">
      <c r="A225" s="79">
        <f t="shared" si="3"/>
        <v>36563</v>
      </c>
      <c r="D225" s="71">
        <f t="shared" si="9"/>
        <v>-4.6161831691435926E-3</v>
      </c>
      <c r="E225" s="71">
        <f t="shared" si="9"/>
        <v>-1.517337015779382E-2</v>
      </c>
      <c r="F225" s="71">
        <f t="shared" si="9"/>
        <v>-1.1003094238840079E-2</v>
      </c>
      <c r="G225" s="71">
        <f t="shared" si="9"/>
        <v>-4.073682839637942E-3</v>
      </c>
      <c r="H225" s="71">
        <f t="shared" si="9"/>
        <v>-2.8345311797719082E-3</v>
      </c>
      <c r="I225" s="71">
        <f t="shared" si="9"/>
        <v>-1.5681711541862316E-3</v>
      </c>
      <c r="J225" s="71">
        <f t="shared" si="9"/>
        <v>2.8909930533294673E-3</v>
      </c>
      <c r="K225" s="71">
        <f t="shared" si="9"/>
        <v>8.3611321724594879E-3</v>
      </c>
      <c r="L225" s="71">
        <f t="shared" si="9"/>
        <v>-6.4793269451431457E-3</v>
      </c>
      <c r="M225" s="71">
        <f t="shared" si="9"/>
        <v>-5.9898131305670121E-3</v>
      </c>
      <c r="N225" s="71">
        <f t="shared" si="9"/>
        <v>-3.0543845989919041E-3</v>
      </c>
      <c r="O225" s="71">
        <f t="shared" si="9"/>
        <v>-2.749106720867641E-3</v>
      </c>
      <c r="P225" s="71">
        <f t="shared" si="9"/>
        <v>-6.2026324334989516E-3</v>
      </c>
      <c r="Q225" s="71">
        <f t="shared" si="9"/>
        <v>-1.1774815964060537E-2</v>
      </c>
      <c r="R225" s="71">
        <f t="shared" si="9"/>
        <v>-1.0811155423481808E-2</v>
      </c>
      <c r="S225" s="71">
        <f t="shared" si="9"/>
        <v>-4.1577592649727959E-3</v>
      </c>
      <c r="T225" s="71">
        <f t="shared" si="13"/>
        <v>3.2691379631425892E-3</v>
      </c>
      <c r="U225" s="71">
        <f t="shared" si="13"/>
        <v>4.8261148381314881E-3</v>
      </c>
      <c r="V225" s="71">
        <f t="shared" si="13"/>
        <v>1.2547990640595225E-3</v>
      </c>
      <c r="W225" s="71">
        <f t="shared" si="13"/>
        <v>9.9194202863664774E-3</v>
      </c>
      <c r="X225" s="71">
        <f t="shared" si="13"/>
        <v>-5.1428692719853817E-3</v>
      </c>
      <c r="Y225" s="71">
        <f t="shared" si="13"/>
        <v>-2.1279807209397972E-3</v>
      </c>
      <c r="Z225" s="71">
        <f t="shared" si="13"/>
        <v>-2.3724799856493809E-3</v>
      </c>
      <c r="AA225" s="71">
        <f t="shared" si="13"/>
        <v>-2.1957424903128824E-3</v>
      </c>
      <c r="AB225" s="71">
        <f t="shared" si="13"/>
        <v>-6.3479813730644066E-3</v>
      </c>
      <c r="AC225" s="71">
        <f t="shared" si="13"/>
        <v>-8.3416189875747185E-3</v>
      </c>
      <c r="AD225" s="71">
        <f t="shared" si="13"/>
        <v>-8.86670076414579E-3</v>
      </c>
      <c r="AE225" s="71">
        <f t="shared" si="13"/>
        <v>-1.5878810873533814E-3</v>
      </c>
      <c r="AF225" s="71">
        <f t="shared" si="13"/>
        <v>-1.7461136196533337E-3</v>
      </c>
      <c r="AG225" s="71">
        <f t="shared" si="13"/>
        <v>1.7395344491279081E-3</v>
      </c>
      <c r="AH225" s="71">
        <f t="shared" si="13"/>
        <v>3.9612656289586797E-3</v>
      </c>
      <c r="AI225" s="71">
        <f t="shared" si="13"/>
        <v>1.2894862826866122E-2</v>
      </c>
      <c r="AJ225" s="71">
        <f t="shared" si="13"/>
        <v>-2.7726517575023912E-3</v>
      </c>
      <c r="AK225" s="71">
        <f t="shared" si="13"/>
        <v>-1.5630342816554232E-3</v>
      </c>
      <c r="AL225" s="71">
        <f t="shared" si="13"/>
        <v>-1.315784881182794E-3</v>
      </c>
      <c r="AM225" s="71">
        <f t="shared" si="13"/>
        <v>-1.4030284327426728E-3</v>
      </c>
      <c r="AN225" s="71">
        <f t="shared" si="13"/>
        <v>-1.8764687311083213E-3</v>
      </c>
      <c r="AO225" s="71">
        <f t="shared" si="13"/>
        <v>-2.5847571448036149E-3</v>
      </c>
      <c r="AP225" s="71">
        <f t="shared" si="13"/>
        <v>-2.6242307917166367E-3</v>
      </c>
      <c r="AQ225" s="71">
        <f t="shared" si="13"/>
        <v>5.5446986997783492E-4</v>
      </c>
      <c r="AR225" s="71">
        <f t="shared" si="13"/>
        <v>5.4852175917240956E-4</v>
      </c>
      <c r="AS225" s="71">
        <f t="shared" si="13"/>
        <v>3.995236933790918E-3</v>
      </c>
      <c r="AT225" s="71">
        <f t="shared" si="13"/>
        <v>6.1437957066588387E-3</v>
      </c>
      <c r="AU225" s="71">
        <f t="shared" si="13"/>
        <v>1.5205512205925349E-2</v>
      </c>
      <c r="AV225" s="71">
        <f t="shared" si="13"/>
        <v>-1.2504132955687504E-3</v>
      </c>
      <c r="AW225" s="71">
        <f t="shared" si="13"/>
        <v>-6.6509078312997397E-4</v>
      </c>
      <c r="AX225" s="71">
        <f t="shared" si="13"/>
        <v>-4.5174548548669818E-4</v>
      </c>
      <c r="AY225" s="71">
        <f t="shared" si="13"/>
        <v>-4.8506967064592261E-4</v>
      </c>
      <c r="AZ225" s="71">
        <f t="shared" si="13"/>
        <v>-1.5689056681995271E-4</v>
      </c>
      <c r="BA225" s="71">
        <f t="shared" si="13"/>
        <v>-2.2597749313308497E-4</v>
      </c>
      <c r="BB225" s="71">
        <f t="shared" si="13"/>
        <v>-2.2962944652986524E-4</v>
      </c>
      <c r="BC225" s="71">
        <f t="shared" si="13"/>
        <v>5.6673390138337846E-4</v>
      </c>
      <c r="BD225" s="71">
        <f t="shared" si="13"/>
        <v>5.615802198011726E-4</v>
      </c>
      <c r="BE225" s="71">
        <f t="shared" si="13"/>
        <v>3.9474210902322587E-3</v>
      </c>
      <c r="BF225" s="71">
        <f t="shared" si="13"/>
        <v>5.9522803338832838E-3</v>
      </c>
      <c r="BG225" s="71">
        <f t="shared" si="13"/>
        <v>1.514755049996775E-2</v>
      </c>
      <c r="BH225" s="71">
        <f t="shared" si="13"/>
        <v>-1.2733794387365799E-3</v>
      </c>
      <c r="BI225" s="71">
        <f t="shared" si="13"/>
        <v>-7.2231440692690618E-4</v>
      </c>
      <c r="BJ225" s="71">
        <f t="shared" si="13"/>
        <v>-4.8781708625469944E-4</v>
      </c>
      <c r="BK225" s="71">
        <f t="shared" si="13"/>
        <v>-3.1563705612181865E-2</v>
      </c>
      <c r="BL225">
        <v>164</v>
      </c>
      <c r="BM225">
        <f t="shared" si="0"/>
        <v>4.1671596261663566E-5</v>
      </c>
    </row>
    <row r="226" spans="1:65">
      <c r="A226" s="79">
        <f t="shared" si="3"/>
        <v>36564</v>
      </c>
      <c r="D226" s="71">
        <f t="shared" si="9"/>
        <v>6.0842164802961691E-3</v>
      </c>
      <c r="E226" s="71">
        <f t="shared" si="9"/>
        <v>4.9570021651385767E-3</v>
      </c>
      <c r="F226" s="71">
        <f t="shared" si="9"/>
        <v>-5.5064176589377112E-3</v>
      </c>
      <c r="G226" s="71">
        <f t="shared" si="9"/>
        <v>-2.7362463557977718E-3</v>
      </c>
      <c r="H226" s="71">
        <f t="shared" si="9"/>
        <v>1.8588946196955829E-3</v>
      </c>
      <c r="I226" s="71">
        <f t="shared" si="9"/>
        <v>-4.1152748760822757E-3</v>
      </c>
      <c r="J226" s="71">
        <f t="shared" si="9"/>
        <v>-4.223275078745127E-3</v>
      </c>
      <c r="K226" s="71">
        <f t="shared" si="9"/>
        <v>6.8801305299039366E-3</v>
      </c>
      <c r="L226" s="71">
        <f t="shared" si="9"/>
        <v>-3.4897880967770974E-3</v>
      </c>
      <c r="M226" s="71">
        <f t="shared" si="9"/>
        <v>-3.0312310908217469E-3</v>
      </c>
      <c r="N226" s="71">
        <f t="shared" si="9"/>
        <v>-1.8558571134957104E-2</v>
      </c>
      <c r="O226" s="71">
        <f t="shared" si="9"/>
        <v>-1.6217323771734234E-2</v>
      </c>
      <c r="P226" s="71">
        <f t="shared" si="9"/>
        <v>-6.2026324334989516E-3</v>
      </c>
      <c r="Q226" s="71">
        <f t="shared" si="9"/>
        <v>-6.884830669868767E-3</v>
      </c>
      <c r="R226" s="71">
        <f t="shared" si="9"/>
        <v>-2.7204965199158191E-2</v>
      </c>
      <c r="S226" s="71">
        <f t="shared" si="9"/>
        <v>-1.6580279263530007E-2</v>
      </c>
      <c r="T226" s="71">
        <f t="shared" si="13"/>
        <v>-3.5733926603073729E-4</v>
      </c>
      <c r="U226" s="71">
        <f t="shared" si="13"/>
        <v>-2.2285661978053636E-3</v>
      </c>
      <c r="V226" s="71">
        <f t="shared" si="13"/>
        <v>-9.8963401325777231E-3</v>
      </c>
      <c r="W226" s="71">
        <f t="shared" si="13"/>
        <v>-3.3412660115999084E-3</v>
      </c>
      <c r="X226" s="71">
        <f t="shared" si="13"/>
        <v>-1.5838158388733412E-2</v>
      </c>
      <c r="Y226" s="71">
        <f t="shared" si="13"/>
        <v>-1.2823269837687827E-2</v>
      </c>
      <c r="Z226" s="71">
        <f t="shared" si="13"/>
        <v>-1.7804885024461019E-2</v>
      </c>
      <c r="AA226" s="71">
        <f t="shared" si="13"/>
        <v>-1.559627802779511E-2</v>
      </c>
      <c r="AB226" s="71">
        <f t="shared" si="13"/>
        <v>-6.3479813730644066E-3</v>
      </c>
      <c r="AC226" s="71">
        <f t="shared" si="13"/>
        <v>-8.3416189875747185E-3</v>
      </c>
      <c r="AD226" s="71">
        <f t="shared" si="13"/>
        <v>-3.0126700190995014E-2</v>
      </c>
      <c r="AE226" s="71">
        <f t="shared" si="13"/>
        <v>-1.8117183038563963E-2</v>
      </c>
      <c r="AF226" s="71">
        <f t="shared" si="13"/>
        <v>-9.6721788920740501E-3</v>
      </c>
      <c r="AG226" s="71">
        <f t="shared" si="13"/>
        <v>-8.5993888009051195E-3</v>
      </c>
      <c r="AH226" s="71">
        <f t="shared" si="13"/>
        <v>-1.1033256296967759E-2</v>
      </c>
      <c r="AI226" s="71">
        <f t="shared" si="13"/>
        <v>-3.658234711002642E-4</v>
      </c>
      <c r="AJ226" s="71">
        <f t="shared" si="13"/>
        <v>-1.3467940874250421E-2</v>
      </c>
      <c r="AK226" s="71">
        <f t="shared" si="13"/>
        <v>-1.2258323398403452E-2</v>
      </c>
      <c r="AL226" s="71">
        <f t="shared" si="13"/>
        <v>-1.6700703720662249E-2</v>
      </c>
      <c r="AM226" s="71">
        <f t="shared" si="13"/>
        <v>-1.4758819614298294E-2</v>
      </c>
      <c r="AN226" s="71">
        <f t="shared" si="13"/>
        <v>-1.8764687311083213E-3</v>
      </c>
      <c r="AO226" s="71">
        <f t="shared" si="13"/>
        <v>-7.4509467959765138E-3</v>
      </c>
      <c r="AP226" s="71">
        <f t="shared" si="13"/>
        <v>-2.8726854694353945E-2</v>
      </c>
      <c r="AQ226" s="71">
        <f t="shared" si="13"/>
        <v>-2.0064817332757869E-2</v>
      </c>
      <c r="AR226" s="71">
        <f t="shared" si="13"/>
        <v>-9.778592396677218E-3</v>
      </c>
      <c r="AS226" s="71">
        <f t="shared" si="13"/>
        <v>-8.1866660611443175E-3</v>
      </c>
      <c r="AT226" s="71">
        <f t="shared" si="13"/>
        <v>-8.5448235674245119E-3</v>
      </c>
      <c r="AU226" s="71">
        <f t="shared" si="13"/>
        <v>1.9448259079589618E-3</v>
      </c>
      <c r="AV226" s="71">
        <f t="shared" si="13"/>
        <v>-1.194570241231678E-2</v>
      </c>
      <c r="AW226" s="71">
        <f t="shared" si="13"/>
        <v>-1.1360379899878004E-2</v>
      </c>
      <c r="AX226" s="71">
        <f t="shared" si="13"/>
        <v>-1.5789469469196644E-2</v>
      </c>
      <c r="AY226" s="71">
        <f t="shared" si="13"/>
        <v>-1.3796414308885232E-2</v>
      </c>
      <c r="AZ226" s="71">
        <f t="shared" si="13"/>
        <v>-1.5689056681995271E-4</v>
      </c>
      <c r="BA226" s="71">
        <f t="shared" si="13"/>
        <v>-5.0686019689211003E-3</v>
      </c>
      <c r="BB226" s="71">
        <f t="shared" si="13"/>
        <v>-2.6205115849790541E-2</v>
      </c>
      <c r="BC226" s="71">
        <f t="shared" si="13"/>
        <v>-1.9967868540324486E-2</v>
      </c>
      <c r="BD226" s="71">
        <f t="shared" si="13"/>
        <v>-1.0385897535383985E-2</v>
      </c>
      <c r="BE226" s="71">
        <f t="shared" si="13"/>
        <v>-1.0012609270621205E-2</v>
      </c>
      <c r="BF226" s="71">
        <f t="shared" si="13"/>
        <v>-8.5004591663036637E-3</v>
      </c>
      <c r="BG226" s="71">
        <f t="shared" si="13"/>
        <v>1.8868642020013634E-3</v>
      </c>
      <c r="BH226" s="71">
        <f t="shared" si="13"/>
        <v>-1.196866855548461E-2</v>
      </c>
      <c r="BI226" s="71">
        <f t="shared" si="13"/>
        <v>-1.1417603523674935E-2</v>
      </c>
      <c r="BJ226" s="71">
        <f t="shared" si="13"/>
        <v>-1.5778634884671908E-2</v>
      </c>
      <c r="BK226" s="71">
        <f t="shared" si="13"/>
        <v>-4.4830898556230889E-2</v>
      </c>
      <c r="BL226">
        <v>163</v>
      </c>
      <c r="BM226">
        <f t="shared" si="0"/>
        <v>4.433148538474848E-5</v>
      </c>
    </row>
    <row r="227" spans="1:65">
      <c r="A227" s="79">
        <f t="shared" si="3"/>
        <v>36565</v>
      </c>
      <c r="D227" s="71">
        <f t="shared" si="9"/>
        <v>-1.090694710888819E-2</v>
      </c>
      <c r="E227" s="71">
        <f t="shared" si="9"/>
        <v>7.6843758883567859E-3</v>
      </c>
      <c r="F227" s="71">
        <f t="shared" si="9"/>
        <v>2.9662270944419991E-2</v>
      </c>
      <c r="G227" s="71">
        <f t="shared" si="9"/>
        <v>-4.1123458719842841E-3</v>
      </c>
      <c r="H227" s="71">
        <f t="shared" si="9"/>
        <v>3.6630383080902698E-3</v>
      </c>
      <c r="I227" s="71">
        <f t="shared" si="9"/>
        <v>7.4027486398019803E-3</v>
      </c>
      <c r="J227" s="71">
        <f t="shared" si="9"/>
        <v>1.6922036990384831E-4</v>
      </c>
      <c r="K227" s="71">
        <f t="shared" si="9"/>
        <v>-5.9900599906310189E-3</v>
      </c>
      <c r="L227" s="71">
        <f t="shared" si="9"/>
        <v>-3.4897880967770974E-3</v>
      </c>
      <c r="M227" s="71">
        <f t="shared" si="9"/>
        <v>-3.0312310908217469E-3</v>
      </c>
      <c r="N227" s="71">
        <f t="shared" si="9"/>
        <v>2.0112674682542474E-2</v>
      </c>
      <c r="O227" s="71">
        <f t="shared" si="9"/>
        <v>3.058731354672407E-2</v>
      </c>
      <c r="P227" s="71">
        <f t="shared" si="9"/>
        <v>3.7094173319825306E-2</v>
      </c>
      <c r="Q227" s="71">
        <f t="shared" si="9"/>
        <v>-3.6776057314412344E-3</v>
      </c>
      <c r="R227" s="71">
        <f t="shared" si="9"/>
        <v>5.5826543521945438E-3</v>
      </c>
      <c r="S227" s="71">
        <f t="shared" si="9"/>
        <v>-4.1577592649727959E-3</v>
      </c>
      <c r="T227" s="71">
        <f t="shared" si="13"/>
        <v>1.2310790880092536E-2</v>
      </c>
      <c r="U227" s="71">
        <f t="shared" si="13"/>
        <v>8.3410569455759989E-3</v>
      </c>
      <c r="V227" s="71">
        <f t="shared" si="13"/>
        <v>-5.6166154418193937E-3</v>
      </c>
      <c r="W227" s="71">
        <f t="shared" si="13"/>
        <v>-7.2654044677342737E-3</v>
      </c>
      <c r="X227" s="71">
        <f t="shared" si="13"/>
        <v>-5.1428692719853817E-3</v>
      </c>
      <c r="Y227" s="71">
        <f t="shared" si="13"/>
        <v>-2.1279807209397972E-3</v>
      </c>
      <c r="Z227" s="71">
        <f t="shared" si="13"/>
        <v>2.0687727102048498E-2</v>
      </c>
      <c r="AA227" s="71">
        <f t="shared" si="13"/>
        <v>3.0974794448173137E-2</v>
      </c>
      <c r="AB227" s="71">
        <f t="shared" si="13"/>
        <v>3.6724998903509692E-2</v>
      </c>
      <c r="AC227" s="71">
        <f t="shared" si="13"/>
        <v>-2.4440875495541567E-4</v>
      </c>
      <c r="AD227" s="71">
        <f t="shared" si="13"/>
        <v>7.5271090115305618E-3</v>
      </c>
      <c r="AE227" s="71">
        <f t="shared" si="13"/>
        <v>-1.5878810873533814E-3</v>
      </c>
      <c r="AF227" s="71">
        <f t="shared" si="13"/>
        <v>7.0567601263017898E-3</v>
      </c>
      <c r="AG227" s="71">
        <f t="shared" si="13"/>
        <v>5.1937693172156678E-3</v>
      </c>
      <c r="AH227" s="71">
        <f t="shared" si="13"/>
        <v>-2.7026664606443537E-3</v>
      </c>
      <c r="AI227" s="71">
        <f t="shared" si="13"/>
        <v>-4.2899619272346295E-3</v>
      </c>
      <c r="AJ227" s="71">
        <f t="shared" si="13"/>
        <v>-2.7726517575023912E-3</v>
      </c>
      <c r="AK227" s="71">
        <f t="shared" si="13"/>
        <v>-1.5630342816554232E-3</v>
      </c>
      <c r="AL227" s="71">
        <f t="shared" si="13"/>
        <v>2.1673733343515987E-2</v>
      </c>
      <c r="AM227" s="71">
        <f t="shared" si="13"/>
        <v>3.1657833828145535E-2</v>
      </c>
      <c r="AN227" s="71">
        <f t="shared" si="13"/>
        <v>4.1048575985925526E-2</v>
      </c>
      <c r="AO227" s="71">
        <f t="shared" si="13"/>
        <v>5.5124530878156875E-3</v>
      </c>
      <c r="AP227" s="71">
        <f t="shared" si="13"/>
        <v>1.3769578983959715E-2</v>
      </c>
      <c r="AQ227" s="71">
        <f t="shared" si="13"/>
        <v>5.5446986997783492E-4</v>
      </c>
      <c r="AR227" s="71">
        <f t="shared" si="13"/>
        <v>9.1618394372873398E-3</v>
      </c>
      <c r="AS227" s="71">
        <f t="shared" si="13"/>
        <v>7.3976832893846703E-3</v>
      </c>
      <c r="AT227" s="71">
        <f t="shared" si="13"/>
        <v>-3.8419159177115864E-4</v>
      </c>
      <c r="AU227" s="71">
        <f t="shared" si="13"/>
        <v>-1.9793125481754035E-3</v>
      </c>
      <c r="AV227" s="71">
        <f t="shared" si="13"/>
        <v>-1.2504132955687504E-3</v>
      </c>
      <c r="AW227" s="71">
        <f t="shared" si="13"/>
        <v>-6.6509078312997397E-4</v>
      </c>
      <c r="AX227" s="71">
        <f t="shared" si="13"/>
        <v>2.2467515950621009E-2</v>
      </c>
      <c r="AY227" s="71">
        <f t="shared" si="13"/>
        <v>3.2466840842139799E-2</v>
      </c>
      <c r="AZ227" s="71">
        <f t="shared" si="13"/>
        <v>4.262123144598428E-2</v>
      </c>
      <c r="BA227" s="71">
        <f t="shared" si="13"/>
        <v>7.8320838366293562E-3</v>
      </c>
      <c r="BB227" s="71">
        <f t="shared" si="13"/>
        <v>1.6083946044993924E-2</v>
      </c>
      <c r="BC227" s="71">
        <f t="shared" si="13"/>
        <v>5.6673390138337846E-4</v>
      </c>
      <c r="BD227" s="71">
        <f t="shared" si="13"/>
        <v>8.9933333777390059E-3</v>
      </c>
      <c r="BE227" s="71">
        <f t="shared" si="13"/>
        <v>7.299558535520877E-3</v>
      </c>
      <c r="BF227" s="71">
        <f t="shared" si="13"/>
        <v>-4.7088055768028316E-4</v>
      </c>
      <c r="BG227" s="71">
        <f t="shared" si="13"/>
        <v>-2.0372742541330019E-3</v>
      </c>
      <c r="BH227" s="71">
        <f t="shared" si="13"/>
        <v>-1.2733794387365799E-3</v>
      </c>
      <c r="BI227" s="71">
        <f t="shared" si="13"/>
        <v>-7.2231440692690618E-4</v>
      </c>
      <c r="BJ227" s="71">
        <f t="shared" si="13"/>
        <v>2.2361615686089256E-2</v>
      </c>
      <c r="BK227" s="71">
        <f t="shared" si="13"/>
        <v>1.2799689569649719E-3</v>
      </c>
      <c r="BL227">
        <v>162</v>
      </c>
      <c r="BM227">
        <f t="shared" si="0"/>
        <v>4.7161154664626048E-5</v>
      </c>
    </row>
    <row r="228" spans="1:65">
      <c r="A228" s="79">
        <f t="shared" si="3"/>
        <v>36566</v>
      </c>
      <c r="D228" s="71">
        <f t="shared" si="9"/>
        <v>1.3188273600956328E-2</v>
      </c>
      <c r="E228" s="71">
        <f t="shared" si="9"/>
        <v>1.9032484229186568E-2</v>
      </c>
      <c r="F228" s="71">
        <f t="shared" si="9"/>
        <v>2.0087492831190885E-2</v>
      </c>
      <c r="G228" s="71">
        <f t="shared" si="9"/>
        <v>6.5523165413501009E-3</v>
      </c>
      <c r="H228" s="71">
        <f t="shared" si="9"/>
        <v>1.0001649766959209E-2</v>
      </c>
      <c r="I228" s="71">
        <f t="shared" si="9"/>
        <v>1.2184961538295267E-3</v>
      </c>
      <c r="J228" s="71">
        <f t="shared" si="9"/>
        <v>-1.6136853908322374E-3</v>
      </c>
      <c r="K228" s="71">
        <f t="shared" si="9"/>
        <v>1.926380733057239E-2</v>
      </c>
      <c r="L228" s="71">
        <f t="shared" si="9"/>
        <v>3.9673680113049021E-3</v>
      </c>
      <c r="M228" s="71">
        <f t="shared" si="9"/>
        <v>4.3488762068007135E-3</v>
      </c>
      <c r="N228" s="71">
        <f t="shared" si="9"/>
        <v>-3.0543845989919041E-3</v>
      </c>
      <c r="O228" s="71">
        <f t="shared" si="9"/>
        <v>-2.749106720867641E-3</v>
      </c>
      <c r="P228" s="71">
        <f t="shared" si="9"/>
        <v>2.713378783409276E-2</v>
      </c>
      <c r="Q228" s="71">
        <f t="shared" si="9"/>
        <v>1.2130704889493849E-2</v>
      </c>
      <c r="R228" s="71">
        <f t="shared" si="9"/>
        <v>2.1191575662691926E-2</v>
      </c>
      <c r="S228" s="71">
        <f t="shared" si="9"/>
        <v>2.7626835796009611E-3</v>
      </c>
      <c r="T228" s="71">
        <f t="shared" si="13"/>
        <v>1.4012303061955705E-2</v>
      </c>
      <c r="U228" s="71">
        <f t="shared" si="13"/>
        <v>8.2918098111336522E-3</v>
      </c>
      <c r="V228" s="71">
        <f t="shared" si="13"/>
        <v>-3.9130574459249621E-3</v>
      </c>
      <c r="W228" s="71">
        <f t="shared" si="13"/>
        <v>1.850921822088088E-2</v>
      </c>
      <c r="X228" s="71">
        <f t="shared" si="13"/>
        <v>2.5082774635343478E-3</v>
      </c>
      <c r="Y228" s="71">
        <f t="shared" si="13"/>
        <v>5.5231660145799322E-3</v>
      </c>
      <c r="Z228" s="71">
        <f t="shared" si="13"/>
        <v>-2.3724799856493809E-3</v>
      </c>
      <c r="AA228" s="71">
        <f t="shared" si="13"/>
        <v>-2.1957424903128824E-3</v>
      </c>
      <c r="AB228" s="71">
        <f t="shared" si="13"/>
        <v>2.682255556542161E-2</v>
      </c>
      <c r="AC228" s="71">
        <f t="shared" si="13"/>
        <v>1.5563901865979668E-2</v>
      </c>
      <c r="AD228" s="71">
        <f t="shared" si="13"/>
        <v>2.3136030322027944E-2</v>
      </c>
      <c r="AE228" s="71">
        <f t="shared" si="13"/>
        <v>5.3325617572203754E-3</v>
      </c>
      <c r="AF228" s="71">
        <f t="shared" si="13"/>
        <v>8.7160567873301176E-3</v>
      </c>
      <c r="AG228" s="71">
        <f t="shared" si="13"/>
        <v>5.1465321037299783E-3</v>
      </c>
      <c r="AH228" s="71">
        <f t="shared" si="13"/>
        <v>-1.0415549830210284E-3</v>
      </c>
      <c r="AI228" s="71">
        <f t="shared" si="13"/>
        <v>2.1484660761380524E-2</v>
      </c>
      <c r="AJ228" s="71">
        <f t="shared" si="13"/>
        <v>4.8784949780173378E-3</v>
      </c>
      <c r="AK228" s="71">
        <f t="shared" si="13"/>
        <v>6.0881124538643061E-3</v>
      </c>
      <c r="AL228" s="71">
        <f t="shared" si="13"/>
        <v>-1.315784881182794E-3</v>
      </c>
      <c r="AM228" s="71">
        <f t="shared" si="13"/>
        <v>-1.4030284327426728E-3</v>
      </c>
      <c r="AN228" s="71">
        <f t="shared" si="13"/>
        <v>3.1184393529779888E-2</v>
      </c>
      <c r="AO228" s="71">
        <f t="shared" si="13"/>
        <v>2.1320763708750773E-2</v>
      </c>
      <c r="AP228" s="71">
        <f t="shared" si="13"/>
        <v>2.9378500294457099E-2</v>
      </c>
      <c r="AQ228" s="71">
        <f t="shared" si="13"/>
        <v>7.4749127145515917E-3</v>
      </c>
      <c r="AR228" s="71">
        <f t="shared" si="13"/>
        <v>1.0787519060266697E-2</v>
      </c>
      <c r="AS228" s="71">
        <f t="shared" si="13"/>
        <v>7.3520284853500206E-3</v>
      </c>
      <c r="AT228" s="71">
        <f t="shared" si="13"/>
        <v>1.2431307023143727E-3</v>
      </c>
      <c r="AU228" s="71">
        <f t="shared" si="13"/>
        <v>2.379531014043975E-2</v>
      </c>
      <c r="AV228" s="71">
        <f t="shared" si="13"/>
        <v>6.4007334399509789E-3</v>
      </c>
      <c r="AW228" s="71">
        <f t="shared" si="13"/>
        <v>6.9860559523897553E-3</v>
      </c>
      <c r="AX228" s="71">
        <f t="shared" si="13"/>
        <v>-4.5174548548669818E-4</v>
      </c>
      <c r="AY228" s="71">
        <f t="shared" si="13"/>
        <v>-4.8506967064592261E-4</v>
      </c>
      <c r="AZ228" s="71">
        <f t="shared" si="13"/>
        <v>3.2795019945965773E-2</v>
      </c>
      <c r="BA228" s="71">
        <f t="shared" si="13"/>
        <v>2.3565787064203585E-2</v>
      </c>
      <c r="BB228" s="71">
        <f t="shared" si="13"/>
        <v>3.1620196440569306E-2</v>
      </c>
      <c r="BC228" s="71">
        <f t="shared" si="13"/>
        <v>7.4585599393046367E-3</v>
      </c>
      <c r="BD228" s="71">
        <f t="shared" si="13"/>
        <v>1.0586726839180037E-2</v>
      </c>
      <c r="BE228" s="71">
        <f t="shared" si="13"/>
        <v>7.2554079378250366E-3</v>
      </c>
      <c r="BF228" s="71">
        <f t="shared" si="13"/>
        <v>1.1303842668672205E-3</v>
      </c>
      <c r="BG228" s="71">
        <f t="shared" si="13"/>
        <v>2.3737348434482154E-2</v>
      </c>
      <c r="BH228" s="71">
        <f t="shared" si="13"/>
        <v>6.3777672967831496E-3</v>
      </c>
      <c r="BI228" s="71">
        <f t="shared" si="13"/>
        <v>6.9288323285928233E-3</v>
      </c>
      <c r="BJ228" s="71">
        <f t="shared" si="13"/>
        <v>-4.8781708625469944E-4</v>
      </c>
      <c r="BK228" s="71">
        <f t="shared" si="13"/>
        <v>-3.1563705612181865E-2</v>
      </c>
      <c r="BL228">
        <v>161</v>
      </c>
      <c r="BM228">
        <f t="shared" si="0"/>
        <v>5.0171441132580901E-5</v>
      </c>
    </row>
    <row r="229" spans="1:65">
      <c r="A229" s="79">
        <f t="shared" si="3"/>
        <v>36567</v>
      </c>
      <c r="D229" s="71">
        <f t="shared" si="9"/>
        <v>-6.0037363993856348E-4</v>
      </c>
      <c r="E229" s="71">
        <f t="shared" si="9"/>
        <v>-4.7959067990597012E-3</v>
      </c>
      <c r="F229" s="71">
        <f t="shared" si="9"/>
        <v>-3.7408981970553836E-3</v>
      </c>
      <c r="G229" s="71">
        <f t="shared" si="9"/>
        <v>-4.1875197115235916E-3</v>
      </c>
      <c r="H229" s="71">
        <f t="shared" si="9"/>
        <v>5.2450280874649169E-3</v>
      </c>
      <c r="I229" s="71">
        <f t="shared" si="9"/>
        <v>-1.6533374776152017E-3</v>
      </c>
      <c r="J229" s="71">
        <f t="shared" si="9"/>
        <v>9.7254429008786832E-4</v>
      </c>
      <c r="K229" s="71">
        <f t="shared" si="9"/>
        <v>6.4016723045324381E-3</v>
      </c>
      <c r="L229" s="71">
        <f t="shared" si="9"/>
        <v>-3.4897880967770974E-3</v>
      </c>
      <c r="M229" s="71">
        <f t="shared" si="9"/>
        <v>-3.0312310908217469E-3</v>
      </c>
      <c r="N229" s="71">
        <f t="shared" si="9"/>
        <v>4.5502147862273084E-3</v>
      </c>
      <c r="O229" s="71">
        <f t="shared" si="9"/>
        <v>5.4142039182931943E-3</v>
      </c>
      <c r="P229" s="71">
        <f t="shared" si="9"/>
        <v>1.9606782056618838E-3</v>
      </c>
      <c r="Q229" s="71">
        <f t="shared" si="9"/>
        <v>-1.1774815964060537E-2</v>
      </c>
      <c r="R229" s="71">
        <f t="shared" si="9"/>
        <v>-1.0811155423481808E-2</v>
      </c>
      <c r="S229" s="71">
        <f t="shared" si="9"/>
        <v>-4.1577592649727959E-3</v>
      </c>
      <c r="T229" s="71">
        <f t="shared" si="13"/>
        <v>1.036765934081977E-2</v>
      </c>
      <c r="U229" s="71">
        <f t="shared" si="13"/>
        <v>1.2987743201630473E-3</v>
      </c>
      <c r="V229" s="71">
        <f t="shared" si="13"/>
        <v>-7.3289446273319125E-3</v>
      </c>
      <c r="W229" s="71">
        <f t="shared" si="13"/>
        <v>5.3769889474422532E-3</v>
      </c>
      <c r="X229" s="71">
        <f t="shared" si="13"/>
        <v>-5.1428692719853817E-3</v>
      </c>
      <c r="Y229" s="71">
        <f t="shared" si="13"/>
        <v>-2.1279807209397972E-3</v>
      </c>
      <c r="Z229" s="71">
        <f t="shared" si="13"/>
        <v>5.1975788748959131E-3</v>
      </c>
      <c r="AA229" s="71">
        <f t="shared" si="13"/>
        <v>5.9277790311664646E-3</v>
      </c>
      <c r="AB229" s="71">
        <f t="shared" si="13"/>
        <v>1.7755401484149409E-3</v>
      </c>
      <c r="AC229" s="71">
        <f t="shared" si="13"/>
        <v>-8.3416189875747185E-3</v>
      </c>
      <c r="AD229" s="71">
        <f t="shared" si="13"/>
        <v>-8.86670076414579E-3</v>
      </c>
      <c r="AE229" s="71">
        <f t="shared" si="13"/>
        <v>-1.5878810873533814E-3</v>
      </c>
      <c r="AF229" s="71">
        <f t="shared" si="13"/>
        <v>5.1683478091790781E-3</v>
      </c>
      <c r="AG229" s="71">
        <f t="shared" si="13"/>
        <v>-1.7028097418447905E-3</v>
      </c>
      <c r="AH229" s="71">
        <f t="shared" si="13"/>
        <v>-4.3721159301855607E-3</v>
      </c>
      <c r="AI229" s="71">
        <f t="shared" si="13"/>
        <v>8.3524314879418974E-3</v>
      </c>
      <c r="AJ229" s="71">
        <f t="shared" si="13"/>
        <v>-2.7726517575023912E-3</v>
      </c>
      <c r="AK229" s="71">
        <f t="shared" si="13"/>
        <v>-1.5630342816554232E-3</v>
      </c>
      <c r="AL229" s="71">
        <f t="shared" si="13"/>
        <v>6.23142075420011E-3</v>
      </c>
      <c r="AM229" s="71">
        <f t="shared" si="13"/>
        <v>6.6941817998766298E-3</v>
      </c>
      <c r="AN229" s="71">
        <f t="shared" si="13"/>
        <v>6.2207415015109813E-3</v>
      </c>
      <c r="AO229" s="71">
        <f t="shared" si="13"/>
        <v>-2.5847571448036149E-3</v>
      </c>
      <c r="AP229" s="71">
        <f t="shared" si="13"/>
        <v>-2.6242307917166367E-3</v>
      </c>
      <c r="AQ229" s="71">
        <f t="shared" si="13"/>
        <v>5.5446986997783492E-4</v>
      </c>
      <c r="AR229" s="71">
        <f t="shared" si="13"/>
        <v>7.3167371053112201E-3</v>
      </c>
      <c r="AS229" s="71">
        <f t="shared" si="13"/>
        <v>6.179963040059014E-4</v>
      </c>
      <c r="AT229" s="71">
        <f t="shared" si="13"/>
        <v>-2.0195149325019967E-3</v>
      </c>
      <c r="AU229" s="71">
        <f t="shared" si="13"/>
        <v>1.0663080867001124E-2</v>
      </c>
      <c r="AV229" s="71">
        <f t="shared" si="13"/>
        <v>-1.2504132955687504E-3</v>
      </c>
      <c r="AW229" s="71">
        <f t="shared" si="13"/>
        <v>-6.6509078312997397E-4</v>
      </c>
      <c r="AX229" s="71">
        <f t="shared" si="13"/>
        <v>7.0727444931288023E-3</v>
      </c>
      <c r="AY229" s="71">
        <f t="shared" si="13"/>
        <v>7.5859991631457976E-3</v>
      </c>
      <c r="AZ229" s="71">
        <f t="shared" si="13"/>
        <v>7.9141782669717685E-3</v>
      </c>
      <c r="BA229" s="71">
        <f t="shared" si="13"/>
        <v>-2.2597749313308497E-4</v>
      </c>
      <c r="BB229" s="71">
        <f t="shared" si="13"/>
        <v>-2.2962944652986524E-4</v>
      </c>
      <c r="BC229" s="71">
        <f t="shared" ref="BC229:BK229" si="14">BC31-BC$199</f>
        <v>5.6673390138337846E-4</v>
      </c>
      <c r="BD229" s="71">
        <f t="shared" si="14"/>
        <v>7.1896077982145038E-3</v>
      </c>
      <c r="BE229" s="71">
        <f t="shared" si="14"/>
        <v>6.3286717733157928E-4</v>
      </c>
      <c r="BF229" s="71">
        <f t="shared" si="14"/>
        <v>-2.0798913633809689E-3</v>
      </c>
      <c r="BG229" s="71">
        <f t="shared" si="14"/>
        <v>1.0605119161043525E-2</v>
      </c>
      <c r="BH229" s="71">
        <f t="shared" si="14"/>
        <v>-1.2733794387365799E-3</v>
      </c>
      <c r="BI229" s="71">
        <f t="shared" si="14"/>
        <v>-7.2231440692690618E-4</v>
      </c>
      <c r="BJ229" s="71">
        <f t="shared" si="14"/>
        <v>7.0140935655399923E-3</v>
      </c>
      <c r="BK229" s="71">
        <f t="shared" si="14"/>
        <v>-2.3518609927350206E-2</v>
      </c>
      <c r="BL229">
        <v>160</v>
      </c>
      <c r="BM229">
        <f t="shared" si="0"/>
        <v>5.3373873545298832E-5</v>
      </c>
    </row>
    <row r="230" spans="1:65">
      <c r="A230" s="79">
        <f t="shared" si="3"/>
        <v>36570</v>
      </c>
      <c r="D230" s="71">
        <f t="shared" si="9"/>
        <v>-1.6856356544818735E-2</v>
      </c>
      <c r="E230" s="71">
        <f t="shared" si="9"/>
        <v>-1.2058102840844397E-2</v>
      </c>
      <c r="F230" s="71">
        <f t="shared" si="9"/>
        <v>-1.1003094238840079E-2</v>
      </c>
      <c r="G230" s="71">
        <f t="shared" si="9"/>
        <v>-9.4872950216712618E-3</v>
      </c>
      <c r="H230" s="71">
        <f t="shared" si="9"/>
        <v>1.5396396358419665E-3</v>
      </c>
      <c r="I230" s="71">
        <f t="shared" si="9"/>
        <v>-3.0793223561148123E-3</v>
      </c>
      <c r="J230" s="71">
        <f t="shared" si="9"/>
        <v>-5.1231331916451817E-3</v>
      </c>
      <c r="K230" s="71">
        <f t="shared" si="9"/>
        <v>-1.0760451882020775E-3</v>
      </c>
      <c r="L230" s="71">
        <f t="shared" si="9"/>
        <v>3.9121701988906413E-3</v>
      </c>
      <c r="M230" s="71">
        <f t="shared" si="9"/>
        <v>4.2948090012511347E-3</v>
      </c>
      <c r="N230" s="71">
        <f t="shared" si="9"/>
        <v>-3.0543845989919041E-3</v>
      </c>
      <c r="O230" s="71">
        <f t="shared" si="9"/>
        <v>-2.749106720867641E-3</v>
      </c>
      <c r="P230" s="71">
        <f t="shared" si="9"/>
        <v>-6.2026324334989516E-3</v>
      </c>
      <c r="Q230" s="71">
        <f t="shared" si="9"/>
        <v>-1.1774815964060537E-2</v>
      </c>
      <c r="R230" s="71">
        <f t="shared" si="9"/>
        <v>-1.0811155423481808E-2</v>
      </c>
      <c r="S230" s="71">
        <f t="shared" si="9"/>
        <v>-4.1577592649727959E-3</v>
      </c>
      <c r="T230" s="71">
        <f t="shared" ref="T230:BK235" si="15">T32-T$199</f>
        <v>6.7995917625252485E-3</v>
      </c>
      <c r="U230" s="71">
        <f t="shared" si="15"/>
        <v>1.2987743201630473E-3</v>
      </c>
      <c r="V230" s="71">
        <f t="shared" si="15"/>
        <v>-9.8897654890055045E-3</v>
      </c>
      <c r="W230" s="71">
        <f t="shared" si="15"/>
        <v>-2.2528626441898599E-3</v>
      </c>
      <c r="X230" s="71">
        <f t="shared" si="15"/>
        <v>2.4501816356118141E-3</v>
      </c>
      <c r="Y230" s="71">
        <f t="shared" si="15"/>
        <v>5.4650701866573986E-3</v>
      </c>
      <c r="Z230" s="71">
        <f t="shared" si="15"/>
        <v>-2.3724799856493809E-3</v>
      </c>
      <c r="AA230" s="71">
        <f t="shared" si="15"/>
        <v>-2.1957424903128824E-3</v>
      </c>
      <c r="AB230" s="71">
        <f t="shared" si="15"/>
        <v>-6.3479813730644066E-3</v>
      </c>
      <c r="AC230" s="71">
        <f t="shared" si="15"/>
        <v>-8.3416189875747185E-3</v>
      </c>
      <c r="AD230" s="71">
        <f t="shared" si="15"/>
        <v>-8.86670076414579E-3</v>
      </c>
      <c r="AE230" s="71">
        <f t="shared" si="15"/>
        <v>-1.5878810873533814E-3</v>
      </c>
      <c r="AF230" s="71">
        <f t="shared" si="15"/>
        <v>1.6932706822561391E-3</v>
      </c>
      <c r="AG230" s="71">
        <f t="shared" si="15"/>
        <v>-1.7028097418447905E-3</v>
      </c>
      <c r="AH230" s="71">
        <f t="shared" si="15"/>
        <v>-6.8689961287727152E-3</v>
      </c>
      <c r="AI230" s="71">
        <f t="shared" si="15"/>
        <v>7.2257989630978431E-4</v>
      </c>
      <c r="AJ230" s="71">
        <f t="shared" si="15"/>
        <v>4.8203991500948042E-3</v>
      </c>
      <c r="AK230" s="71">
        <f t="shared" si="15"/>
        <v>6.0300166259417724E-3</v>
      </c>
      <c r="AL230" s="71">
        <f t="shared" si="15"/>
        <v>-1.315784881182794E-3</v>
      </c>
      <c r="AM230" s="71">
        <f t="shared" si="15"/>
        <v>-1.4030284327426728E-3</v>
      </c>
      <c r="AN230" s="71">
        <f t="shared" si="15"/>
        <v>-1.8764687311083213E-3</v>
      </c>
      <c r="AO230" s="71">
        <f t="shared" si="15"/>
        <v>-2.5847571448036149E-3</v>
      </c>
      <c r="AP230" s="71">
        <f t="shared" si="15"/>
        <v>-2.6242307917166367E-3</v>
      </c>
      <c r="AQ230" s="71">
        <f t="shared" si="15"/>
        <v>5.5446986997783492E-4</v>
      </c>
      <c r="AR230" s="71">
        <f t="shared" si="15"/>
        <v>3.9155283070766581E-3</v>
      </c>
      <c r="AS230" s="71">
        <f t="shared" si="15"/>
        <v>6.179963040059014E-4</v>
      </c>
      <c r="AT230" s="71">
        <f t="shared" si="15"/>
        <v>-4.4655006607624108E-3</v>
      </c>
      <c r="AU230" s="71">
        <f t="shared" si="15"/>
        <v>3.0332292753690103E-3</v>
      </c>
      <c r="AV230" s="71">
        <f t="shared" si="15"/>
        <v>6.3426376120284452E-3</v>
      </c>
      <c r="AW230" s="71">
        <f t="shared" si="15"/>
        <v>6.9279601244672216E-3</v>
      </c>
      <c r="AX230" s="71">
        <f t="shared" si="15"/>
        <v>-4.5174548548669818E-4</v>
      </c>
      <c r="AY230" s="71">
        <f t="shared" si="15"/>
        <v>-4.8506967064592261E-4</v>
      </c>
      <c r="AZ230" s="71">
        <f t="shared" si="15"/>
        <v>-1.5689056681995271E-4</v>
      </c>
      <c r="BA230" s="71">
        <f t="shared" si="15"/>
        <v>-2.2597749313308497E-4</v>
      </c>
      <c r="BB230" s="71">
        <f t="shared" si="15"/>
        <v>-2.2962944652986524E-4</v>
      </c>
      <c r="BC230" s="71">
        <f t="shared" si="15"/>
        <v>5.6673390138337846E-4</v>
      </c>
      <c r="BD230" s="71">
        <f t="shared" si="15"/>
        <v>3.8591924413578452E-3</v>
      </c>
      <c r="BE230" s="71">
        <f t="shared" si="15"/>
        <v>6.3286717733157928E-4</v>
      </c>
      <c r="BF230" s="71">
        <f t="shared" si="15"/>
        <v>-4.4866313939459449E-3</v>
      </c>
      <c r="BG230" s="71">
        <f t="shared" si="15"/>
        <v>2.9752675694114119E-3</v>
      </c>
      <c r="BH230" s="71">
        <f t="shared" si="15"/>
        <v>6.3196714688606159E-3</v>
      </c>
      <c r="BI230" s="71">
        <f t="shared" si="15"/>
        <v>6.8707365006702896E-3</v>
      </c>
      <c r="BJ230" s="71">
        <f t="shared" si="15"/>
        <v>-4.8781708625469944E-4</v>
      </c>
      <c r="BK230" s="71">
        <f t="shared" si="15"/>
        <v>-3.1563705612181865E-2</v>
      </c>
      <c r="BL230">
        <v>159</v>
      </c>
      <c r="BM230">
        <f t="shared" si="0"/>
        <v>5.6780716537551951E-5</v>
      </c>
    </row>
    <row r="231" spans="1:65">
      <c r="A231" s="79">
        <f t="shared" si="3"/>
        <v>36571</v>
      </c>
      <c r="D231" s="71">
        <f t="shared" si="9"/>
        <v>-4.2422085714605796E-2</v>
      </c>
      <c r="E231" s="71">
        <f t="shared" si="9"/>
        <v>-2.0779088346288936E-2</v>
      </c>
      <c r="F231" s="71">
        <f t="shared" si="9"/>
        <v>-1.9724079744284619E-2</v>
      </c>
      <c r="G231" s="71">
        <f t="shared" si="9"/>
        <v>-2.0155817136426991E-2</v>
      </c>
      <c r="H231" s="71">
        <f t="shared" si="9"/>
        <v>5.9551532574574767E-4</v>
      </c>
      <c r="I231" s="71">
        <f t="shared" si="9"/>
        <v>1.8440285555839436E-3</v>
      </c>
      <c r="J231" s="71">
        <f t="shared" si="9"/>
        <v>-8.0422295826560342E-4</v>
      </c>
      <c r="K231" s="71">
        <f t="shared" si="9"/>
        <v>-1.1000746964392486E-3</v>
      </c>
      <c r="L231" s="71">
        <f t="shared" si="9"/>
        <v>-6.4439999942086171E-3</v>
      </c>
      <c r="M231" s="71">
        <f t="shared" si="9"/>
        <v>-5.955209782257059E-3</v>
      </c>
      <c r="N231" s="71">
        <f t="shared" si="9"/>
        <v>-3.0543845989919041E-3</v>
      </c>
      <c r="O231" s="71">
        <f t="shared" si="9"/>
        <v>-2.749106720867641E-3</v>
      </c>
      <c r="P231" s="71">
        <f t="shared" si="9"/>
        <v>-6.2026324334989516E-3</v>
      </c>
      <c r="Q231" s="71">
        <f t="shared" si="9"/>
        <v>-1.1774815964060537E-2</v>
      </c>
      <c r="R231" s="71">
        <f t="shared" si="9"/>
        <v>-1.0811155423481808E-2</v>
      </c>
      <c r="S231" s="71">
        <f t="shared" si="9"/>
        <v>-4.1577592649727959E-3</v>
      </c>
      <c r="T231" s="71">
        <f t="shared" si="15"/>
        <v>1.4657784927151179E-2</v>
      </c>
      <c r="U231" s="71">
        <f t="shared" si="15"/>
        <v>1.0317219072103341E-2</v>
      </c>
      <c r="V231" s="71">
        <f t="shared" si="15"/>
        <v>3.7208915592530228E-3</v>
      </c>
      <c r="W231" s="71">
        <f t="shared" si="15"/>
        <v>2.0661037096656246E-4</v>
      </c>
      <c r="X231" s="71">
        <f t="shared" si="15"/>
        <v>-5.1428692719853817E-3</v>
      </c>
      <c r="Y231" s="71">
        <f t="shared" si="15"/>
        <v>-2.1279807209397972E-3</v>
      </c>
      <c r="Z231" s="71">
        <f t="shared" si="15"/>
        <v>-2.3724799856493809E-3</v>
      </c>
      <c r="AA231" s="71">
        <f t="shared" si="15"/>
        <v>-2.1957424903128824E-3</v>
      </c>
      <c r="AB231" s="71">
        <f t="shared" si="15"/>
        <v>-6.3479813730644066E-3</v>
      </c>
      <c r="AC231" s="71">
        <f t="shared" si="15"/>
        <v>-8.3416189875747185E-3</v>
      </c>
      <c r="AD231" s="71">
        <f t="shared" si="15"/>
        <v>-8.86670076414579E-3</v>
      </c>
      <c r="AE231" s="71">
        <f t="shared" si="15"/>
        <v>-1.5878810873533814E-3</v>
      </c>
      <c r="AF231" s="71">
        <f t="shared" si="15"/>
        <v>4.2444905175036398E-3</v>
      </c>
      <c r="AG231" s="71">
        <f t="shared" si="15"/>
        <v>3.0639680958090584E-3</v>
      </c>
      <c r="AH231" s="71">
        <f t="shared" si="15"/>
        <v>1.4442693912542865E-3</v>
      </c>
      <c r="AI231" s="71">
        <f t="shared" si="15"/>
        <v>3.1820529114662066E-3</v>
      </c>
      <c r="AJ231" s="71">
        <f t="shared" si="15"/>
        <v>-2.7726517575023912E-3</v>
      </c>
      <c r="AK231" s="71">
        <f t="shared" si="15"/>
        <v>-1.5630342816554232E-3</v>
      </c>
      <c r="AL231" s="71">
        <f t="shared" si="15"/>
        <v>-1.315784881182794E-3</v>
      </c>
      <c r="AM231" s="71">
        <f t="shared" si="15"/>
        <v>-1.4030284327426728E-3</v>
      </c>
      <c r="AN231" s="71">
        <f t="shared" si="15"/>
        <v>-1.8764687311083213E-3</v>
      </c>
      <c r="AO231" s="71">
        <f t="shared" si="15"/>
        <v>-2.5847571448036149E-3</v>
      </c>
      <c r="AP231" s="71">
        <f t="shared" si="15"/>
        <v>-2.6242307917166367E-3</v>
      </c>
      <c r="AQ231" s="71">
        <f t="shared" si="15"/>
        <v>5.5446986997783492E-4</v>
      </c>
      <c r="AR231" s="71">
        <f t="shared" si="15"/>
        <v>-2.8184847887319973E-3</v>
      </c>
      <c r="AS231" s="71">
        <f t="shared" si="15"/>
        <v>-2.0701773577945122E-3</v>
      </c>
      <c r="AT231" s="71">
        <f t="shared" si="15"/>
        <v>-5.2901638006247155E-3</v>
      </c>
      <c r="AU231" s="71">
        <f t="shared" si="15"/>
        <v>5.4927022905254322E-3</v>
      </c>
      <c r="AV231" s="71">
        <f t="shared" si="15"/>
        <v>-1.2504132955687504E-3</v>
      </c>
      <c r="AW231" s="71">
        <f t="shared" si="15"/>
        <v>-6.6509078312997397E-4</v>
      </c>
      <c r="AX231" s="71">
        <f t="shared" si="15"/>
        <v>-4.5174548548669818E-4</v>
      </c>
      <c r="AY231" s="71">
        <f t="shared" si="15"/>
        <v>-4.8506967064592261E-4</v>
      </c>
      <c r="AZ231" s="71">
        <f t="shared" si="15"/>
        <v>-1.5689056681995271E-4</v>
      </c>
      <c r="BA231" s="71">
        <f t="shared" si="15"/>
        <v>-2.2597749313308497E-4</v>
      </c>
      <c r="BB231" s="71">
        <f t="shared" si="15"/>
        <v>-2.2962944652986524E-4</v>
      </c>
      <c r="BC231" s="71">
        <f t="shared" si="15"/>
        <v>5.6673390138337846E-4</v>
      </c>
      <c r="BD231" s="71">
        <f t="shared" si="15"/>
        <v>-1.51998410442707E-2</v>
      </c>
      <c r="BE231" s="71">
        <f t="shared" si="15"/>
        <v>-1.1987692231715473E-2</v>
      </c>
      <c r="BF231" s="71">
        <f t="shared" si="15"/>
        <v>-1.3388574077735499E-2</v>
      </c>
      <c r="BG231" s="71">
        <f t="shared" si="15"/>
        <v>5.4347405845678338E-3</v>
      </c>
      <c r="BH231" s="71">
        <f t="shared" si="15"/>
        <v>-1.2733794387365799E-3</v>
      </c>
      <c r="BI231" s="71">
        <f t="shared" si="15"/>
        <v>-7.2231440692690618E-4</v>
      </c>
      <c r="BJ231" s="71">
        <f t="shared" si="15"/>
        <v>-4.8781708625469944E-4</v>
      </c>
      <c r="BK231" s="71">
        <f t="shared" si="15"/>
        <v>-3.1563705612181865E-2</v>
      </c>
      <c r="BL231">
        <v>158</v>
      </c>
      <c r="BM231">
        <f t="shared" si="0"/>
        <v>6.0405017593140373E-5</v>
      </c>
    </row>
    <row r="232" spans="1:65">
      <c r="A232" s="79">
        <f t="shared" si="3"/>
        <v>36572</v>
      </c>
      <c r="D232" s="71">
        <f t="shared" si="9"/>
        <v>-3.31809115697735E-4</v>
      </c>
      <c r="E232" s="71">
        <f t="shared" si="9"/>
        <v>-7.6881031697260092E-3</v>
      </c>
      <c r="F232" s="71">
        <f t="shared" si="9"/>
        <v>-5.1806614874066294E-3</v>
      </c>
      <c r="G232" s="71">
        <f t="shared" si="9"/>
        <v>-9.5050499153642339E-3</v>
      </c>
      <c r="H232" s="71">
        <f t="shared" si="9"/>
        <v>1.0269552709286298E-2</v>
      </c>
      <c r="I232" s="71">
        <f t="shared" si="9"/>
        <v>7.3580089131542797E-3</v>
      </c>
      <c r="J232" s="71">
        <f t="shared" si="9"/>
        <v>2.5936837007604161E-3</v>
      </c>
      <c r="K232" s="71">
        <f t="shared" si="9"/>
        <v>8.8986085751173623E-5</v>
      </c>
      <c r="L232" s="71">
        <f t="shared" si="9"/>
        <v>6.8119954310488732E-3</v>
      </c>
      <c r="M232" s="71">
        <f t="shared" si="9"/>
        <v>7.1655069296933382E-3</v>
      </c>
      <c r="N232" s="71">
        <f t="shared" si="9"/>
        <v>-1.0658983984211208E-2</v>
      </c>
      <c r="O232" s="71">
        <f t="shared" si="9"/>
        <v>5.3481035117516618E-3</v>
      </c>
      <c r="P232" s="71">
        <f t="shared" si="9"/>
        <v>1.7894919145561572E-2</v>
      </c>
      <c r="Q232" s="71">
        <f t="shared" si="9"/>
        <v>-1.1774815964060537E-2</v>
      </c>
      <c r="R232" s="71">
        <f t="shared" si="9"/>
        <v>-1.0811155423481808E-2</v>
      </c>
      <c r="S232" s="71">
        <f>S34-S$199</f>
        <v>-4.1577592649727959E-3</v>
      </c>
      <c r="T232" s="71">
        <f t="shared" si="15"/>
        <v>1.1078288277307537E-2</v>
      </c>
      <c r="U232" s="71">
        <f t="shared" si="15"/>
        <v>8.8667498972869029E-3</v>
      </c>
      <c r="V232" s="71">
        <f t="shared" si="15"/>
        <v>-9.8680911460082114E-3</v>
      </c>
      <c r="W232" s="71">
        <f t="shared" si="15"/>
        <v>-1.0810928589497512E-3</v>
      </c>
      <c r="X232" s="71">
        <f t="shared" si="15"/>
        <v>5.3914644129741604E-3</v>
      </c>
      <c r="Y232" s="71">
        <f t="shared" si="15"/>
        <v>8.4063529640197449E-3</v>
      </c>
      <c r="Z232" s="71">
        <f t="shared" si="15"/>
        <v>-9.9425388461946602E-3</v>
      </c>
      <c r="AA232" s="71">
        <f t="shared" si="15"/>
        <v>5.8623188394495585E-3</v>
      </c>
      <c r="AB232" s="71">
        <f t="shared" si="15"/>
        <v>1.7633983313420996E-2</v>
      </c>
      <c r="AC232" s="71">
        <f t="shared" si="15"/>
        <v>-8.3416189875747185E-3</v>
      </c>
      <c r="AD232" s="71">
        <f t="shared" si="15"/>
        <v>-8.86670076414579E-3</v>
      </c>
      <c r="AE232" s="71">
        <f t="shared" si="15"/>
        <v>-1.5878810873533814E-3</v>
      </c>
      <c r="AF232" s="71">
        <f t="shared" si="15"/>
        <v>-2.599720158893985E-3</v>
      </c>
      <c r="AG232" s="71">
        <f t="shared" si="15"/>
        <v>-1.0236925680358845E-3</v>
      </c>
      <c r="AH232" s="71">
        <f t="shared" si="15"/>
        <v>-1.5201043075169677E-2</v>
      </c>
      <c r="AI232" s="71">
        <f t="shared" si="15"/>
        <v>1.8943496815498929E-3</v>
      </c>
      <c r="AJ232" s="71">
        <f t="shared" si="15"/>
        <v>7.7616819274571505E-3</v>
      </c>
      <c r="AK232" s="71">
        <f t="shared" si="15"/>
        <v>8.9712994033041196E-3</v>
      </c>
      <c r="AL232" s="71">
        <f t="shared" si="15"/>
        <v>-8.8629905165657601E-3</v>
      </c>
      <c r="AM232" s="71">
        <f t="shared" si="15"/>
        <v>6.6291432645215797E-3</v>
      </c>
      <c r="AN232" s="71">
        <f t="shared" si="15"/>
        <v>2.2029052122446064E-2</v>
      </c>
      <c r="AO232" s="71">
        <f t="shared" si="15"/>
        <v>-2.5847571448036149E-3</v>
      </c>
      <c r="AP232" s="71">
        <f t="shared" si="15"/>
        <v>-2.6242307917166367E-3</v>
      </c>
      <c r="AQ232" s="71">
        <f t="shared" si="15"/>
        <v>5.5446986997783492E-4</v>
      </c>
      <c r="AR232" s="71">
        <f t="shared" si="15"/>
        <v>-1.9841938201115308E-3</v>
      </c>
      <c r="AS232" s="71">
        <f t="shared" si="15"/>
        <v>-5.5177736898535793E-5</v>
      </c>
      <c r="AT232" s="71">
        <f t="shared" si="15"/>
        <v>-1.4380611756075971E-2</v>
      </c>
      <c r="AU232" s="71">
        <f t="shared" si="15"/>
        <v>4.2049990606091193E-3</v>
      </c>
      <c r="AV232" s="71">
        <f t="shared" si="15"/>
        <v>9.2839203893907915E-3</v>
      </c>
      <c r="AW232" s="71">
        <f t="shared" si="15"/>
        <v>9.8692429018295679E-3</v>
      </c>
      <c r="AX232" s="71">
        <f t="shared" si="15"/>
        <v>-7.9762354641022357E-3</v>
      </c>
      <c r="AY232" s="71">
        <f t="shared" si="15"/>
        <v>7.5213782230953595E-3</v>
      </c>
      <c r="AZ232" s="71">
        <f t="shared" si="15"/>
        <v>2.3672672266164041E-2</v>
      </c>
      <c r="BA232" s="71">
        <f t="shared" si="15"/>
        <v>-2.2597749313308497E-4</v>
      </c>
      <c r="BB232" s="71">
        <f t="shared" si="15"/>
        <v>-2.2962944652986524E-4</v>
      </c>
      <c r="BC232" s="71">
        <f t="shared" si="15"/>
        <v>5.6673390138337846E-4</v>
      </c>
      <c r="BD232" s="71">
        <f t="shared" si="15"/>
        <v>-1.9499321928597025E-3</v>
      </c>
      <c r="BE232" s="71">
        <f t="shared" si="15"/>
        <v>-3.5805532304118942E-5</v>
      </c>
      <c r="BF232" s="71">
        <f t="shared" si="15"/>
        <v>-1.4339955021722139E-2</v>
      </c>
      <c r="BG232" s="71">
        <f t="shared" si="15"/>
        <v>4.1470373546515209E-3</v>
      </c>
      <c r="BH232" s="71">
        <f t="shared" si="15"/>
        <v>9.2609542462229622E-3</v>
      </c>
      <c r="BI232" s="71">
        <f t="shared" si="15"/>
        <v>9.8120192780326368E-3</v>
      </c>
      <c r="BJ232" s="71">
        <f t="shared" si="15"/>
        <v>-7.9897277380492453E-3</v>
      </c>
      <c r="BK232" s="71">
        <f t="shared" si="15"/>
        <v>-2.3582817281169031E-2</v>
      </c>
      <c r="BL232">
        <v>157</v>
      </c>
      <c r="BM232">
        <f t="shared" si="0"/>
        <v>6.4260657013979122E-5</v>
      </c>
    </row>
    <row r="233" spans="1:65">
      <c r="A233" s="79">
        <f t="shared" si="3"/>
        <v>36573</v>
      </c>
      <c r="D233" s="71">
        <f t="shared" ref="D233:S248" si="16">D35-D$199</f>
        <v>-9.4318260271718055E-3</v>
      </c>
      <c r="E233" s="71">
        <f t="shared" si="16"/>
        <v>-2.0084413715073218E-2</v>
      </c>
      <c r="F233" s="71">
        <f t="shared" si="16"/>
        <v>-2.8573092340223684E-2</v>
      </c>
      <c r="G233" s="71">
        <f t="shared" si="16"/>
        <v>-8.1636680911630084E-3</v>
      </c>
      <c r="H233" s="71">
        <f t="shared" si="16"/>
        <v>-1.2728800667739574E-2</v>
      </c>
      <c r="I233" s="71">
        <f t="shared" si="16"/>
        <v>-1.0766513645147583E-2</v>
      </c>
      <c r="J233" s="71">
        <f t="shared" si="16"/>
        <v>-1.9759640714387901E-2</v>
      </c>
      <c r="K233" s="71">
        <f t="shared" si="16"/>
        <v>-5.9900599906310189E-3</v>
      </c>
      <c r="L233" s="71">
        <f t="shared" si="16"/>
        <v>-9.3635201088709229E-3</v>
      </c>
      <c r="M233" s="71">
        <f t="shared" si="16"/>
        <v>-8.8452009562417031E-3</v>
      </c>
      <c r="N233" s="71">
        <f t="shared" si="16"/>
        <v>-3.0543845989919041E-3</v>
      </c>
      <c r="O233" s="71">
        <f t="shared" si="16"/>
        <v>-2.749106720867641E-3</v>
      </c>
      <c r="P233" s="71">
        <f t="shared" si="16"/>
        <v>-6.2026324334989516E-3</v>
      </c>
      <c r="Q233" s="71">
        <f t="shared" si="16"/>
        <v>-1.1774815964060537E-2</v>
      </c>
      <c r="R233" s="71">
        <f t="shared" si="16"/>
        <v>-1.0811155423481808E-2</v>
      </c>
      <c r="S233" s="71">
        <f t="shared" si="16"/>
        <v>-4.1577592649727959E-3</v>
      </c>
      <c r="T233" s="71">
        <f t="shared" si="15"/>
        <v>5.8586948698762659E-3</v>
      </c>
      <c r="U233" s="71">
        <f t="shared" si="15"/>
        <v>1.983940499759558E-3</v>
      </c>
      <c r="V233" s="71">
        <f t="shared" si="15"/>
        <v>-7.3289446273319125E-3</v>
      </c>
      <c r="W233" s="71">
        <f t="shared" si="15"/>
        <v>-7.2654044677342737E-3</v>
      </c>
      <c r="X233" s="71">
        <f t="shared" si="15"/>
        <v>-1.1148893332197079E-2</v>
      </c>
      <c r="Y233" s="71">
        <f t="shared" si="15"/>
        <v>-8.1340047811514944E-3</v>
      </c>
      <c r="Z233" s="71">
        <f t="shared" si="15"/>
        <v>-2.3724799856493809E-3</v>
      </c>
      <c r="AA233" s="71">
        <f t="shared" si="15"/>
        <v>-2.1957424903128824E-3</v>
      </c>
      <c r="AB233" s="71">
        <f t="shared" si="15"/>
        <v>-6.3479813730644066E-3</v>
      </c>
      <c r="AC233" s="71">
        <f t="shared" si="15"/>
        <v>-8.3416189875747185E-3</v>
      </c>
      <c r="AD233" s="71">
        <f t="shared" si="15"/>
        <v>-8.86670076414579E-3</v>
      </c>
      <c r="AE233" s="71">
        <f t="shared" si="15"/>
        <v>-1.5878810873533814E-3</v>
      </c>
      <c r="AF233" s="71">
        <f t="shared" si="15"/>
        <v>8.1252317067117045E-4</v>
      </c>
      <c r="AG233" s="71">
        <f t="shared" si="15"/>
        <v>-1.0241534551930997E-3</v>
      </c>
      <c r="AH233" s="71">
        <f t="shared" si="15"/>
        <v>-4.3721159301855607E-3</v>
      </c>
      <c r="AI233" s="71">
        <f t="shared" si="15"/>
        <v>-4.2899619272346295E-3</v>
      </c>
      <c r="AJ233" s="71">
        <f t="shared" si="15"/>
        <v>-8.7786758177140888E-3</v>
      </c>
      <c r="AK233" s="71">
        <f t="shared" si="15"/>
        <v>-7.5690583418671215E-3</v>
      </c>
      <c r="AL233" s="71">
        <f t="shared" si="15"/>
        <v>-1.315784881182794E-3</v>
      </c>
      <c r="AM233" s="71">
        <f t="shared" si="15"/>
        <v>-1.4030284327426728E-3</v>
      </c>
      <c r="AN233" s="71">
        <f t="shared" si="15"/>
        <v>-1.8764687311083213E-3</v>
      </c>
      <c r="AO233" s="71">
        <f t="shared" si="15"/>
        <v>-2.5847571448036149E-3</v>
      </c>
      <c r="AP233" s="71">
        <f t="shared" si="15"/>
        <v>-2.6242307917166367E-3</v>
      </c>
      <c r="AQ233" s="71">
        <f t="shared" si="15"/>
        <v>5.5446986997783492E-4</v>
      </c>
      <c r="AR233" s="71">
        <f t="shared" si="15"/>
        <v>3.0812373384564704E-3</v>
      </c>
      <c r="AS233" s="71">
        <f t="shared" si="15"/>
        <v>1.2911703449103133E-3</v>
      </c>
      <c r="AT233" s="71">
        <f t="shared" si="15"/>
        <v>-2.0195149325019967E-3</v>
      </c>
      <c r="AU233" s="71">
        <f t="shared" si="15"/>
        <v>-1.9793125481754035E-3</v>
      </c>
      <c r="AV233" s="71">
        <f t="shared" si="15"/>
        <v>-7.2564373557804486E-3</v>
      </c>
      <c r="AW233" s="71">
        <f t="shared" si="15"/>
        <v>-6.6711148433416722E-3</v>
      </c>
      <c r="AX233" s="71">
        <f t="shared" si="15"/>
        <v>-4.5174548548669818E-4</v>
      </c>
      <c r="AY233" s="71">
        <f t="shared" si="15"/>
        <v>-4.8506967064592261E-4</v>
      </c>
      <c r="AZ233" s="71">
        <f t="shared" si="15"/>
        <v>-1.5689056681995271E-4</v>
      </c>
      <c r="BA233" s="71">
        <f t="shared" si="15"/>
        <v>-2.2597749313308497E-4</v>
      </c>
      <c r="BB233" s="71">
        <f t="shared" si="15"/>
        <v>-2.2962944652986524E-4</v>
      </c>
      <c r="BC233" s="71">
        <f t="shared" si="15"/>
        <v>5.6673390138337846E-4</v>
      </c>
      <c r="BD233" s="71">
        <f t="shared" si="15"/>
        <v>3.0730926324621663E-3</v>
      </c>
      <c r="BE233" s="71">
        <f t="shared" si="15"/>
        <v>1.3015398869672412E-3</v>
      </c>
      <c r="BF233" s="71">
        <f t="shared" si="15"/>
        <v>-2.0798913633809689E-3</v>
      </c>
      <c r="BG233" s="71">
        <f t="shared" si="15"/>
        <v>-2.0372742541330019E-3</v>
      </c>
      <c r="BH233" s="71">
        <f t="shared" si="15"/>
        <v>-7.2794034989482779E-3</v>
      </c>
      <c r="BI233" s="71">
        <f t="shared" si="15"/>
        <v>-6.7283384671386042E-3</v>
      </c>
      <c r="BJ233" s="71">
        <f t="shared" si="15"/>
        <v>-4.8781708625469944E-4</v>
      </c>
      <c r="BK233" s="71">
        <f t="shared" si="15"/>
        <v>-3.1563705612181865E-2</v>
      </c>
      <c r="BL233">
        <v>156</v>
      </c>
      <c r="BM233">
        <f t="shared" si="0"/>
        <v>6.8362401078701196E-5</v>
      </c>
    </row>
    <row r="234" spans="1:65">
      <c r="A234" s="79">
        <f t="shared" si="3"/>
        <v>36574</v>
      </c>
      <c r="D234" s="71">
        <f t="shared" si="16"/>
        <v>-5.9240459205103929E-2</v>
      </c>
      <c r="E234" s="71">
        <f t="shared" si="16"/>
        <v>-6.0079331947399284E-2</v>
      </c>
      <c r="F234" s="71">
        <f t="shared" si="16"/>
        <v>-4.4802781801160443E-2</v>
      </c>
      <c r="G234" s="71">
        <f t="shared" si="16"/>
        <v>-2.167738725788583E-2</v>
      </c>
      <c r="H234" s="71">
        <f t="shared" si="16"/>
        <v>-2.8046395442382747E-2</v>
      </c>
      <c r="I234" s="71">
        <f t="shared" si="16"/>
        <v>-2.6345653533628215E-2</v>
      </c>
      <c r="J234" s="71">
        <f t="shared" si="16"/>
        <v>-3.411142097603425E-2</v>
      </c>
      <c r="K234" s="71">
        <f t="shared" si="16"/>
        <v>-1.2069106067013245E-2</v>
      </c>
      <c r="L234" s="71">
        <f t="shared" si="16"/>
        <v>-1.5341778683791614E-2</v>
      </c>
      <c r="M234" s="71">
        <f t="shared" si="16"/>
        <v>-1.4761570876311352E-2</v>
      </c>
      <c r="N234" s="71">
        <f t="shared" si="16"/>
        <v>-3.0543845989919041E-3</v>
      </c>
      <c r="O234" s="71">
        <f t="shared" si="16"/>
        <v>-2.749106720867641E-3</v>
      </c>
      <c r="P234" s="71">
        <f t="shared" si="16"/>
        <v>-6.2026324334989516E-3</v>
      </c>
      <c r="Q234" s="71">
        <f t="shared" si="16"/>
        <v>-1.1774815964060537E-2</v>
      </c>
      <c r="R234" s="71">
        <f t="shared" si="16"/>
        <v>-1.0811155423481808E-2</v>
      </c>
      <c r="S234" s="71">
        <f t="shared" si="16"/>
        <v>-4.1577592649727959E-3</v>
      </c>
      <c r="T234" s="71">
        <f t="shared" si="15"/>
        <v>-1.4122604748726633E-2</v>
      </c>
      <c r="U234" s="71">
        <f t="shared" si="15"/>
        <v>-1.5972812188497547E-2</v>
      </c>
      <c r="V234" s="71">
        <f t="shared" si="15"/>
        <v>-3.047614181798336E-2</v>
      </c>
      <c r="W234" s="71">
        <f t="shared" si="15"/>
        <v>-2.3424861133338366E-2</v>
      </c>
      <c r="X234" s="71">
        <f t="shared" si="15"/>
        <v>-2.6452655858736476E-2</v>
      </c>
      <c r="Y234" s="71">
        <f t="shared" si="15"/>
        <v>-2.3437767307690892E-2</v>
      </c>
      <c r="Z234" s="71">
        <f t="shared" si="15"/>
        <v>-2.3724799856493809E-3</v>
      </c>
      <c r="AA234" s="71">
        <f t="shared" si="15"/>
        <v>-2.1957424903128824E-3</v>
      </c>
      <c r="AB234" s="71">
        <f t="shared" si="15"/>
        <v>-6.3479813730644066E-3</v>
      </c>
      <c r="AC234" s="71">
        <f t="shared" si="15"/>
        <v>-8.3416189875747185E-3</v>
      </c>
      <c r="AD234" s="71">
        <f t="shared" si="15"/>
        <v>-8.86670076414579E-3</v>
      </c>
      <c r="AE234" s="71">
        <f t="shared" si="15"/>
        <v>-1.5878810873533814E-3</v>
      </c>
      <c r="AF234" s="71">
        <f t="shared" si="15"/>
        <v>-1.7197064775372438E-2</v>
      </c>
      <c r="AG234" s="71">
        <f t="shared" si="15"/>
        <v>-1.7429629606938953E-2</v>
      </c>
      <c r="AH234" s="71">
        <f t="shared" si="15"/>
        <v>-2.5532448410664543E-2</v>
      </c>
      <c r="AI234" s="71">
        <f t="shared" si="15"/>
        <v>-2.044941859283872E-2</v>
      </c>
      <c r="AJ234" s="71">
        <f t="shared" si="15"/>
        <v>-2.4082438344253488E-2</v>
      </c>
      <c r="AK234" s="71">
        <f t="shared" si="15"/>
        <v>-2.2872820868406519E-2</v>
      </c>
      <c r="AL234" s="71">
        <f t="shared" si="15"/>
        <v>-1.315784881182794E-3</v>
      </c>
      <c r="AM234" s="71">
        <f t="shared" si="15"/>
        <v>-1.4030284327426728E-3</v>
      </c>
      <c r="AN234" s="71">
        <f t="shared" si="15"/>
        <v>-1.8764687311083213E-3</v>
      </c>
      <c r="AO234" s="71">
        <f t="shared" si="15"/>
        <v>-2.5847571448036149E-3</v>
      </c>
      <c r="AP234" s="71">
        <f t="shared" si="15"/>
        <v>-2.6242307917166367E-3</v>
      </c>
      <c r="AQ234" s="71">
        <f t="shared" si="15"/>
        <v>5.5446986997783492E-4</v>
      </c>
      <c r="AR234" s="71">
        <f t="shared" si="15"/>
        <v>-1.3034030006696534E-2</v>
      </c>
      <c r="AS234" s="71">
        <f t="shared" si="15"/>
        <v>-1.3614707522530852E-2</v>
      </c>
      <c r="AT234" s="71">
        <f t="shared" si="15"/>
        <v>-2.1275028241245938E-2</v>
      </c>
      <c r="AU234" s="71">
        <f t="shared" si="15"/>
        <v>-1.8138769213779497E-2</v>
      </c>
      <c r="AV234" s="71">
        <f t="shared" si="15"/>
        <v>-2.2560199882319845E-2</v>
      </c>
      <c r="AW234" s="71">
        <f t="shared" si="15"/>
        <v>-2.1974877369881071E-2</v>
      </c>
      <c r="AX234" s="71">
        <f t="shared" si="15"/>
        <v>-4.5174548548669818E-4</v>
      </c>
      <c r="AY234" s="71">
        <f t="shared" si="15"/>
        <v>-4.8506967064592261E-4</v>
      </c>
      <c r="AZ234" s="71">
        <f t="shared" si="15"/>
        <v>-1.5689056681995271E-4</v>
      </c>
      <c r="BA234" s="71">
        <f t="shared" si="15"/>
        <v>-2.2597749313308497E-4</v>
      </c>
      <c r="BB234" s="71">
        <f t="shared" si="15"/>
        <v>-2.2962944652986524E-4</v>
      </c>
      <c r="BC234" s="71">
        <f t="shared" si="15"/>
        <v>5.6673390138337846E-4</v>
      </c>
      <c r="BD234" s="71">
        <f t="shared" si="15"/>
        <v>-1.1213156324732245E-2</v>
      </c>
      <c r="BE234" s="71">
        <f t="shared" si="15"/>
        <v>-1.2149008825711169E-2</v>
      </c>
      <c r="BF234" s="71">
        <f t="shared" si="15"/>
        <v>-1.9500489523882177E-2</v>
      </c>
      <c r="BG234" s="71">
        <f t="shared" si="15"/>
        <v>-1.8196730919737093E-2</v>
      </c>
      <c r="BH234" s="71">
        <f t="shared" si="15"/>
        <v>-2.2583166025487676E-2</v>
      </c>
      <c r="BI234" s="71">
        <f t="shared" si="15"/>
        <v>-2.2032100993678003E-2</v>
      </c>
      <c r="BJ234" s="71">
        <f t="shared" si="15"/>
        <v>-4.8781708625469944E-4</v>
      </c>
      <c r="BK234" s="71">
        <f t="shared" si="15"/>
        <v>-3.1563705612181865E-2</v>
      </c>
      <c r="BL234">
        <v>155</v>
      </c>
      <c r="BM234">
        <f t="shared" si="0"/>
        <v>7.2725958594362978E-5</v>
      </c>
    </row>
    <row r="235" spans="1:65">
      <c r="A235" s="79">
        <f t="shared" si="3"/>
        <v>36579</v>
      </c>
      <c r="D235" s="71">
        <f t="shared" si="16"/>
        <v>5.5573094839472814E-5</v>
      </c>
      <c r="E235" s="71">
        <f t="shared" si="16"/>
        <v>8.4827486830295253E-3</v>
      </c>
      <c r="F235" s="71">
        <f t="shared" si="16"/>
        <v>-1.1767328131595985E-2</v>
      </c>
      <c r="G235" s="71">
        <f t="shared" si="16"/>
        <v>5.3500510755598463E-3</v>
      </c>
      <c r="H235" s="71">
        <f t="shared" si="16"/>
        <v>2.1113218275800115E-2</v>
      </c>
      <c r="I235" s="71">
        <f t="shared" si="16"/>
        <v>8.9412904263457653E-3</v>
      </c>
      <c r="J235" s="71">
        <f t="shared" si="16"/>
        <v>2.6454697266479046E-2</v>
      </c>
      <c r="K235" s="71">
        <f t="shared" si="16"/>
        <v>-5.9900599906310189E-3</v>
      </c>
      <c r="L235" s="71">
        <f t="shared" si="16"/>
        <v>-3.4897880967770974E-3</v>
      </c>
      <c r="M235" s="71">
        <f t="shared" si="16"/>
        <v>-3.0312310908217469E-3</v>
      </c>
      <c r="N235" s="71">
        <f t="shared" si="16"/>
        <v>-3.0543845989919041E-3</v>
      </c>
      <c r="O235" s="71">
        <f t="shared" si="16"/>
        <v>-2.749106720867641E-3</v>
      </c>
      <c r="P235" s="71">
        <f t="shared" si="16"/>
        <v>-6.2026324334989516E-3</v>
      </c>
      <c r="Q235" s="71">
        <f t="shared" si="16"/>
        <v>-1.1774815964060537E-2</v>
      </c>
      <c r="R235" s="71">
        <f t="shared" si="16"/>
        <v>-1.0811155423481808E-2</v>
      </c>
      <c r="S235" s="71">
        <f t="shared" si="16"/>
        <v>-4.1577592649727959E-3</v>
      </c>
      <c r="T235" s="71">
        <f t="shared" si="15"/>
        <v>2.9244624366403325E-2</v>
      </c>
      <c r="U235" s="71">
        <f t="shared" si="15"/>
        <v>1.5139825732034559E-2</v>
      </c>
      <c r="V235" s="71">
        <f t="shared" si="15"/>
        <v>2.2575035026199258E-2</v>
      </c>
      <c r="W235" s="71">
        <f t="shared" si="15"/>
        <v>-7.2654044677342737E-3</v>
      </c>
      <c r="X235" s="71">
        <f t="shared" si="15"/>
        <v>-5.1428692719853817E-3</v>
      </c>
      <c r="Y235" s="71">
        <f t="shared" si="15"/>
        <v>-2.1279807209397972E-3</v>
      </c>
      <c r="Z235" s="71">
        <f t="shared" si="15"/>
        <v>-2.3724799856493809E-3</v>
      </c>
      <c r="AA235" s="71">
        <f t="shared" si="15"/>
        <v>-2.1957424903128824E-3</v>
      </c>
      <c r="AB235" s="71">
        <f t="shared" si="15"/>
        <v>-6.3479813730644066E-3</v>
      </c>
      <c r="AC235" s="71">
        <f t="shared" si="15"/>
        <v>-8.3416189875747185E-3</v>
      </c>
      <c r="AD235" s="71">
        <f t="shared" si="15"/>
        <v>-8.86670076414579E-3</v>
      </c>
      <c r="AE235" s="71">
        <f t="shared" si="15"/>
        <v>-1.5878810873533814E-3</v>
      </c>
      <c r="AF235" s="71">
        <f t="shared" si="15"/>
        <v>2.7241423253599073E-2</v>
      </c>
      <c r="AG235" s="71">
        <f t="shared" si="15"/>
        <v>1.4702206147887573E-2</v>
      </c>
      <c r="AH235" s="71">
        <f t="shared" si="15"/>
        <v>2.8445301092506311E-2</v>
      </c>
      <c r="AI235" s="71">
        <f t="shared" si="15"/>
        <v>-4.2899619272346295E-3</v>
      </c>
      <c r="AJ235" s="71">
        <f t="shared" si="15"/>
        <v>-2.7726517575023912E-3</v>
      </c>
      <c r="AK235" s="71">
        <f t="shared" si="15"/>
        <v>-1.5630342816554232E-3</v>
      </c>
      <c r="AL235" s="71">
        <f t="shared" si="15"/>
        <v>-1.315784881182794E-3</v>
      </c>
      <c r="AM235" s="71">
        <f t="shared" si="15"/>
        <v>-1.4030284327426728E-3</v>
      </c>
      <c r="AN235" s="71">
        <f t="shared" si="15"/>
        <v>-1.8764687311083213E-3</v>
      </c>
      <c r="AO235" s="71">
        <f t="shared" si="15"/>
        <v>-2.5847571448036149E-3</v>
      </c>
      <c r="AP235" s="71">
        <f t="shared" si="15"/>
        <v>-2.6242307917166367E-3</v>
      </c>
      <c r="AQ235" s="71">
        <f t="shared" si="15"/>
        <v>5.5446986997783492E-4</v>
      </c>
      <c r="AR235" s="71">
        <f t="shared" si="15"/>
        <v>2.919411983613707E-2</v>
      </c>
      <c r="AS235" s="71">
        <f t="shared" si="15"/>
        <v>1.6867507536847272E-2</v>
      </c>
      <c r="AT235" s="71">
        <f t="shared" si="15"/>
        <v>3.041576082065196E-2</v>
      </c>
      <c r="AU235" s="71">
        <f t="shared" si="15"/>
        <v>-1.9793125481754035E-3</v>
      </c>
      <c r="AV235" s="71">
        <f t="shared" si="15"/>
        <v>-1.2504132955687504E-3</v>
      </c>
      <c r="AW235" s="71">
        <f t="shared" si="15"/>
        <v>-6.6509078312997397E-4</v>
      </c>
      <c r="AX235" s="71">
        <f t="shared" si="15"/>
        <v>-4.5174548548669818E-4</v>
      </c>
      <c r="AY235" s="71">
        <f t="shared" si="15"/>
        <v>-4.8506967064592261E-4</v>
      </c>
      <c r="AZ235" s="71">
        <f t="shared" si="15"/>
        <v>-1.5689056681995271E-4</v>
      </c>
      <c r="BA235" s="71">
        <f t="shared" si="15"/>
        <v>-2.2597749313308497E-4</v>
      </c>
      <c r="BB235" s="71">
        <f t="shared" si="15"/>
        <v>-2.2962944652986524E-4</v>
      </c>
      <c r="BC235" s="71">
        <f t="shared" ref="BC235:BK235" si="17">BC37-BC$199</f>
        <v>5.6673390138337846E-4</v>
      </c>
      <c r="BD235" s="71">
        <f t="shared" si="17"/>
        <v>2.8920444779869884E-2</v>
      </c>
      <c r="BE235" s="71">
        <f t="shared" si="17"/>
        <v>1.6751416279413834E-2</v>
      </c>
      <c r="BF235" s="71">
        <f t="shared" si="17"/>
        <v>3.0034848736341078E-2</v>
      </c>
      <c r="BG235" s="71">
        <f t="shared" si="17"/>
        <v>-2.0372742541330019E-3</v>
      </c>
      <c r="BH235" s="71">
        <f t="shared" si="17"/>
        <v>-1.2733794387365799E-3</v>
      </c>
      <c r="BI235" s="71">
        <f t="shared" si="17"/>
        <v>-7.2231440692690618E-4</v>
      </c>
      <c r="BJ235" s="71">
        <f t="shared" si="17"/>
        <v>-4.8781708625469944E-4</v>
      </c>
      <c r="BK235" s="71">
        <f t="shared" si="17"/>
        <v>-3.1563705612181865E-2</v>
      </c>
      <c r="BL235">
        <v>154</v>
      </c>
      <c r="BM235">
        <f t="shared" si="0"/>
        <v>7.7368041057832964E-5</v>
      </c>
    </row>
    <row r="236" spans="1:65">
      <c r="A236" s="79">
        <f t="shared" si="3"/>
        <v>36580</v>
      </c>
      <c r="D236" s="71">
        <f t="shared" si="16"/>
        <v>-2.1787978193589512E-2</v>
      </c>
      <c r="E236" s="71">
        <f t="shared" si="16"/>
        <v>-1.8100417296807093E-2</v>
      </c>
      <c r="F236" s="71">
        <f t="shared" si="16"/>
        <v>-1.5600803487469735E-2</v>
      </c>
      <c r="G236" s="71">
        <f t="shared" si="16"/>
        <v>-8.1636680911630084E-3</v>
      </c>
      <c r="H236" s="71">
        <f t="shared" si="16"/>
        <v>7.4551937539431542E-3</v>
      </c>
      <c r="I236" s="71">
        <f t="shared" si="16"/>
        <v>8.744010521031572E-3</v>
      </c>
      <c r="J236" s="71">
        <f t="shared" si="16"/>
        <v>6.8690970576589412E-3</v>
      </c>
      <c r="K236" s="71">
        <f t="shared" si="16"/>
        <v>-5.9900599906310189E-3</v>
      </c>
      <c r="L236" s="71">
        <f t="shared" si="16"/>
        <v>-3.4897880967770974E-3</v>
      </c>
      <c r="M236" s="71">
        <f t="shared" si="16"/>
        <v>-3.0312310908217469E-3</v>
      </c>
      <c r="N236" s="71">
        <f t="shared" si="16"/>
        <v>-3.0543845989919041E-3</v>
      </c>
      <c r="O236" s="71">
        <f t="shared" si="16"/>
        <v>-2.749106720867641E-3</v>
      </c>
      <c r="P236" s="71">
        <f t="shared" si="16"/>
        <v>-6.2026324334989516E-3</v>
      </c>
      <c r="Q236" s="71">
        <f t="shared" si="16"/>
        <v>-1.1774815964060537E-2</v>
      </c>
      <c r="R236" s="71">
        <f t="shared" si="16"/>
        <v>-1.0811155423481808E-2</v>
      </c>
      <c r="S236" s="71">
        <f t="shared" si="16"/>
        <v>-4.1577592649727959E-3</v>
      </c>
      <c r="T236" s="71">
        <f t="shared" ref="T236:BK241" si="18">T38-T$199</f>
        <v>1.4318974149727524E-2</v>
      </c>
      <c r="U236" s="71">
        <f t="shared" si="18"/>
        <v>1.4950863488490311E-2</v>
      </c>
      <c r="V236" s="71">
        <f t="shared" si="18"/>
        <v>6.8794013748331839E-3</v>
      </c>
      <c r="W236" s="71">
        <f t="shared" si="18"/>
        <v>-7.2654044677342737E-3</v>
      </c>
      <c r="X236" s="71">
        <f t="shared" si="18"/>
        <v>-5.1428692719853817E-3</v>
      </c>
      <c r="Y236" s="71">
        <f t="shared" si="18"/>
        <v>-2.1279807209397972E-3</v>
      </c>
      <c r="Z236" s="71">
        <f t="shared" si="18"/>
        <v>-2.3724799856493809E-3</v>
      </c>
      <c r="AA236" s="71">
        <f t="shared" si="18"/>
        <v>-2.1957424903128824E-3</v>
      </c>
      <c r="AB236" s="71">
        <f t="shared" si="18"/>
        <v>-6.3479813730644066E-3</v>
      </c>
      <c r="AC236" s="71">
        <f t="shared" si="18"/>
        <v>-8.3416189875747185E-3</v>
      </c>
      <c r="AD236" s="71">
        <f t="shared" si="18"/>
        <v>-8.86670076414579E-3</v>
      </c>
      <c r="AE236" s="71">
        <f t="shared" si="18"/>
        <v>-1.5878810873533814E-3</v>
      </c>
      <c r="AF236" s="71">
        <f t="shared" si="18"/>
        <v>6.6221360508632457E-3</v>
      </c>
      <c r="AG236" s="71">
        <f t="shared" si="18"/>
        <v>9.7567022479409914E-3</v>
      </c>
      <c r="AH236" s="71">
        <f t="shared" si="18"/>
        <v>7.150645306594928E-3</v>
      </c>
      <c r="AI236" s="71">
        <f t="shared" si="18"/>
        <v>-4.2899619272346295E-3</v>
      </c>
      <c r="AJ236" s="71">
        <f t="shared" si="18"/>
        <v>-2.7726517575023912E-3</v>
      </c>
      <c r="AK236" s="71">
        <f t="shared" si="18"/>
        <v>-1.5630342816554232E-3</v>
      </c>
      <c r="AL236" s="71">
        <f t="shared" si="18"/>
        <v>-1.315784881182794E-3</v>
      </c>
      <c r="AM236" s="71">
        <f t="shared" si="18"/>
        <v>-1.4030284327426728E-3</v>
      </c>
      <c r="AN236" s="71">
        <f t="shared" si="18"/>
        <v>-1.8764687311083213E-3</v>
      </c>
      <c r="AO236" s="71">
        <f t="shared" si="18"/>
        <v>-2.5847571448036149E-3</v>
      </c>
      <c r="AP236" s="71">
        <f t="shared" si="18"/>
        <v>-2.6242307917166367E-3</v>
      </c>
      <c r="AQ236" s="71">
        <f t="shared" si="18"/>
        <v>5.5446986997783492E-4</v>
      </c>
      <c r="AR236" s="71">
        <f t="shared" si="18"/>
        <v>7.1710625196658665E-3</v>
      </c>
      <c r="AS236" s="71">
        <f t="shared" si="18"/>
        <v>1.064146812978195E-2</v>
      </c>
      <c r="AT236" s="71">
        <f t="shared" si="18"/>
        <v>7.7525498012905253E-3</v>
      </c>
      <c r="AU236" s="71">
        <f t="shared" si="18"/>
        <v>-1.9793125481754035E-3</v>
      </c>
      <c r="AV236" s="71">
        <f t="shared" si="18"/>
        <v>-1.2504132955687504E-3</v>
      </c>
      <c r="AW236" s="71">
        <f t="shared" si="18"/>
        <v>-6.6509078312997397E-4</v>
      </c>
      <c r="AX236" s="71">
        <f t="shared" si="18"/>
        <v>-4.5174548548669818E-4</v>
      </c>
      <c r="AY236" s="71">
        <f t="shared" si="18"/>
        <v>-4.8506967064592261E-4</v>
      </c>
      <c r="AZ236" s="71">
        <f t="shared" si="18"/>
        <v>-1.5689056681995271E-4</v>
      </c>
      <c r="BA236" s="71">
        <f t="shared" si="18"/>
        <v>-2.2597749313308497E-4</v>
      </c>
      <c r="BB236" s="71">
        <f t="shared" si="18"/>
        <v>-2.2962944652986524E-4</v>
      </c>
      <c r="BC236" s="71">
        <f t="shared" si="18"/>
        <v>5.6673390138337846E-4</v>
      </c>
      <c r="BD236" s="71">
        <f t="shared" si="18"/>
        <v>5.4836574252296278E-3</v>
      </c>
      <c r="BE236" s="71">
        <f t="shared" si="18"/>
        <v>9.256469541263768E-3</v>
      </c>
      <c r="BF236" s="71">
        <f t="shared" si="18"/>
        <v>5.9911774704107515E-3</v>
      </c>
      <c r="BG236" s="71">
        <f t="shared" si="18"/>
        <v>-2.0372742541330019E-3</v>
      </c>
      <c r="BH236" s="71">
        <f t="shared" si="18"/>
        <v>-1.2733794387365799E-3</v>
      </c>
      <c r="BI236" s="71">
        <f t="shared" si="18"/>
        <v>-7.2231440692690618E-4</v>
      </c>
      <c r="BJ236" s="71">
        <f t="shared" si="18"/>
        <v>-4.8781708625469944E-4</v>
      </c>
      <c r="BK236" s="71">
        <f t="shared" si="18"/>
        <v>-3.1563705612181865E-2</v>
      </c>
      <c r="BL236">
        <v>153</v>
      </c>
      <c r="BM236">
        <f t="shared" si="0"/>
        <v>8.230642665726912E-5</v>
      </c>
    </row>
    <row r="237" spans="1:65">
      <c r="A237" s="79">
        <f t="shared" si="3"/>
        <v>36581</v>
      </c>
      <c r="D237" s="71">
        <f t="shared" si="16"/>
        <v>1.6691452376815796E-5</v>
      </c>
      <c r="E237" s="71">
        <f t="shared" si="16"/>
        <v>1.0414753011214179E-2</v>
      </c>
      <c r="F237" s="71">
        <f t="shared" si="16"/>
        <v>-1.8287179627986296E-3</v>
      </c>
      <c r="G237" s="71">
        <f t="shared" si="16"/>
        <v>-1.4746799403662983E-3</v>
      </c>
      <c r="H237" s="71">
        <f t="shared" si="16"/>
        <v>2.9839650552648837E-3</v>
      </c>
      <c r="I237" s="71">
        <f t="shared" si="16"/>
        <v>1.196163976128679E-2</v>
      </c>
      <c r="J237" s="71">
        <f t="shared" si="16"/>
        <v>2.4917550652781111E-3</v>
      </c>
      <c r="K237" s="71">
        <f t="shared" si="16"/>
        <v>1.8107491588429503E-2</v>
      </c>
      <c r="L237" s="71">
        <f t="shared" si="16"/>
        <v>-3.4897880967770974E-3</v>
      </c>
      <c r="M237" s="71">
        <f t="shared" si="16"/>
        <v>-3.0312310908217469E-3</v>
      </c>
      <c r="N237" s="71">
        <f t="shared" si="16"/>
        <v>-3.0543845989919041E-3</v>
      </c>
      <c r="O237" s="71">
        <f t="shared" si="16"/>
        <v>-2.749106720867641E-3</v>
      </c>
      <c r="P237" s="71">
        <f t="shared" si="16"/>
        <v>-6.2026324334989516E-3</v>
      </c>
      <c r="Q237" s="71">
        <f t="shared" si="16"/>
        <v>-1.1774815964060537E-2</v>
      </c>
      <c r="R237" s="71">
        <f t="shared" si="16"/>
        <v>-1.0811155423481808E-2</v>
      </c>
      <c r="S237" s="71">
        <f t="shared" si="16"/>
        <v>-4.1577592649727959E-3</v>
      </c>
      <c r="T237" s="71">
        <f t="shared" si="18"/>
        <v>4.9583275539873493E-3</v>
      </c>
      <c r="U237" s="71">
        <f t="shared" si="18"/>
        <v>8.055556783042735E-3</v>
      </c>
      <c r="V237" s="71">
        <f t="shared" si="18"/>
        <v>-7.3289446273319125E-3</v>
      </c>
      <c r="W237" s="71">
        <f t="shared" si="18"/>
        <v>1.3814111323319639E-2</v>
      </c>
      <c r="X237" s="71">
        <f t="shared" si="18"/>
        <v>-5.1428692719853817E-3</v>
      </c>
      <c r="Y237" s="71">
        <f t="shared" si="18"/>
        <v>-2.1279807209397972E-3</v>
      </c>
      <c r="Z237" s="71">
        <f t="shared" si="18"/>
        <v>-2.3724799856493809E-3</v>
      </c>
      <c r="AA237" s="71">
        <f t="shared" si="18"/>
        <v>-2.1957424903128824E-3</v>
      </c>
      <c r="AB237" s="71">
        <f t="shared" si="18"/>
        <v>-6.3479813730644066E-3</v>
      </c>
      <c r="AC237" s="71">
        <f t="shared" si="18"/>
        <v>-8.3416189875747185E-3</v>
      </c>
      <c r="AD237" s="71">
        <f t="shared" si="18"/>
        <v>-8.86670076414579E-3</v>
      </c>
      <c r="AE237" s="71">
        <f t="shared" si="18"/>
        <v>-1.5878810873533814E-3</v>
      </c>
      <c r="AF237" s="71">
        <f t="shared" si="18"/>
        <v>-1.7461136196533337E-3</v>
      </c>
      <c r="AG237" s="71">
        <f t="shared" si="18"/>
        <v>3.6447965847504868E-3</v>
      </c>
      <c r="AH237" s="71">
        <f t="shared" si="18"/>
        <v>-6.010117934423919E-3</v>
      </c>
      <c r="AI237" s="71">
        <f t="shared" si="18"/>
        <v>1.6789553863819286E-2</v>
      </c>
      <c r="AJ237" s="71">
        <f t="shared" si="18"/>
        <v>-2.7726517575023912E-3</v>
      </c>
      <c r="AK237" s="71">
        <f t="shared" si="18"/>
        <v>-1.5630342816554232E-3</v>
      </c>
      <c r="AL237" s="71">
        <f t="shared" si="18"/>
        <v>-1.315784881182794E-3</v>
      </c>
      <c r="AM237" s="71">
        <f t="shared" si="18"/>
        <v>-1.4030284327426728E-3</v>
      </c>
      <c r="AN237" s="71">
        <f t="shared" si="18"/>
        <v>-1.8764687311083213E-3</v>
      </c>
      <c r="AO237" s="71">
        <f t="shared" si="18"/>
        <v>-2.5847571448036149E-3</v>
      </c>
      <c r="AP237" s="71">
        <f t="shared" si="18"/>
        <v>-2.6242307917166367E-3</v>
      </c>
      <c r="AQ237" s="71">
        <f t="shared" si="18"/>
        <v>5.5446986997783492E-4</v>
      </c>
      <c r="AR237" s="71">
        <f t="shared" si="18"/>
        <v>5.4852175917240956E-4</v>
      </c>
      <c r="AS237" s="71">
        <f t="shared" si="18"/>
        <v>5.9230485336989993E-3</v>
      </c>
      <c r="AT237" s="71">
        <f t="shared" si="18"/>
        <v>-3.6415753043700519E-3</v>
      </c>
      <c r="AU237" s="71">
        <f t="shared" si="18"/>
        <v>1.9100203242878509E-2</v>
      </c>
      <c r="AV237" s="71">
        <f t="shared" si="18"/>
        <v>-1.2504132955687504E-3</v>
      </c>
      <c r="AW237" s="71">
        <f t="shared" si="18"/>
        <v>-6.6509078312997397E-4</v>
      </c>
      <c r="AX237" s="71">
        <f t="shared" si="18"/>
        <v>-4.5174548548669818E-4</v>
      </c>
      <c r="AY237" s="71">
        <f t="shared" si="18"/>
        <v>-4.8506967064592261E-4</v>
      </c>
      <c r="AZ237" s="71">
        <f t="shared" si="18"/>
        <v>-1.5689056681995271E-4</v>
      </c>
      <c r="BA237" s="71">
        <f t="shared" si="18"/>
        <v>-4.9392619452312868E-3</v>
      </c>
      <c r="BB237" s="71">
        <f t="shared" si="18"/>
        <v>-4.9429138986280671E-3</v>
      </c>
      <c r="BC237" s="71">
        <f t="shared" si="18"/>
        <v>-3.5626594406278E-3</v>
      </c>
      <c r="BD237" s="71">
        <f t="shared" si="18"/>
        <v>5.615802198011726E-4</v>
      </c>
      <c r="BE237" s="71">
        <f t="shared" si="18"/>
        <v>5.902971601568603E-3</v>
      </c>
      <c r="BF237" s="71">
        <f t="shared" si="18"/>
        <v>-3.6889021690816315E-3</v>
      </c>
      <c r="BG237" s="71">
        <f t="shared" si="18"/>
        <v>1.9042241536920912E-2</v>
      </c>
      <c r="BH237" s="71">
        <f t="shared" si="18"/>
        <v>-1.2733794387365799E-3</v>
      </c>
      <c r="BI237" s="71">
        <f t="shared" si="18"/>
        <v>-7.2231440692690618E-4</v>
      </c>
      <c r="BJ237" s="71">
        <f t="shared" si="18"/>
        <v>-4.8781708625469944E-4</v>
      </c>
      <c r="BK237" s="71">
        <f t="shared" si="18"/>
        <v>-3.1563705612181865E-2</v>
      </c>
      <c r="BL237">
        <v>152</v>
      </c>
      <c r="BM237">
        <f t="shared" si="0"/>
        <v>8.7560028358796941E-5</v>
      </c>
    </row>
    <row r="238" spans="1:65">
      <c r="A238" s="79">
        <f t="shared" si="3"/>
        <v>36584</v>
      </c>
      <c r="D238" s="71">
        <f t="shared" si="16"/>
        <v>4.1021628344608617E-2</v>
      </c>
      <c r="E238" s="71">
        <f t="shared" si="16"/>
        <v>-2.3980747797750432E-2</v>
      </c>
      <c r="F238" s="71">
        <f t="shared" si="16"/>
        <v>0.14510262042422153</v>
      </c>
      <c r="G238" s="71">
        <f t="shared" si="16"/>
        <v>0.43223949137828171</v>
      </c>
      <c r="H238" s="71">
        <f t="shared" si="16"/>
        <v>0.23048779438561728</v>
      </c>
      <c r="I238" s="71">
        <f t="shared" si="16"/>
        <v>-0.21499182377839626</v>
      </c>
      <c r="J238" s="71">
        <f t="shared" si="16"/>
        <v>-0.3350573486052662</v>
      </c>
      <c r="K238" s="71">
        <f t="shared" si="16"/>
        <v>-0.23062281485630859</v>
      </c>
      <c r="L238" s="71">
        <f t="shared" si="16"/>
        <v>6.8883628719368113E-3</v>
      </c>
      <c r="M238" s="71">
        <f t="shared" si="16"/>
        <v>-3.7543283395965375E-2</v>
      </c>
      <c r="N238" s="71">
        <f t="shared" si="16"/>
        <v>-5.7970142195106558E-2</v>
      </c>
      <c r="O238" s="71">
        <f t="shared" si="16"/>
        <v>-2.749106720867641E-3</v>
      </c>
      <c r="P238" s="71">
        <f t="shared" si="16"/>
        <v>1.7025470736142957E-3</v>
      </c>
      <c r="Q238" s="71">
        <f t="shared" si="16"/>
        <v>-1.1774815964060537E-2</v>
      </c>
      <c r="R238" s="71">
        <f t="shared" si="16"/>
        <v>0.12173550053850128</v>
      </c>
      <c r="S238" s="71">
        <f t="shared" si="16"/>
        <v>0.48716863944958394</v>
      </c>
      <c r="T238" s="71">
        <f t="shared" si="18"/>
        <v>0.22894113563071106</v>
      </c>
      <c r="U238" s="71">
        <f t="shared" si="18"/>
        <v>-0.20349563832585024</v>
      </c>
      <c r="V238" s="71">
        <f t="shared" si="18"/>
        <v>-0.39837567731122453</v>
      </c>
      <c r="W238" s="71">
        <f t="shared" si="18"/>
        <v>-0.2489853413548794</v>
      </c>
      <c r="X238" s="71">
        <f t="shared" si="18"/>
        <v>-2.0647055807950579E-2</v>
      </c>
      <c r="Y238" s="71">
        <f t="shared" si="18"/>
        <v>5.5348920246292999E-3</v>
      </c>
      <c r="Z238" s="71">
        <f t="shared" si="18"/>
        <v>-6.1857933271829257E-2</v>
      </c>
      <c r="AA238" s="71">
        <f t="shared" si="18"/>
        <v>8.9775581078123719E-3</v>
      </c>
      <c r="AB238" s="71">
        <f t="shared" si="18"/>
        <v>-3.1934046245488397E-3</v>
      </c>
      <c r="AC238" s="71">
        <f t="shared" si="18"/>
        <v>-8.3416189875747185E-3</v>
      </c>
      <c r="AD238" s="71">
        <f t="shared" si="18"/>
        <v>0.1236799551978373</v>
      </c>
      <c r="AE238" s="71">
        <f t="shared" si="18"/>
        <v>0.50231729983406348</v>
      </c>
      <c r="AF238" s="71">
        <f t="shared" si="18"/>
        <v>0.22139743769455644</v>
      </c>
      <c r="AG238" s="71">
        <f t="shared" si="18"/>
        <v>-0.20422707385331887</v>
      </c>
      <c r="AH238" s="71">
        <f t="shared" si="18"/>
        <v>-0.40779014041662504</v>
      </c>
      <c r="AI238" s="71">
        <f t="shared" si="18"/>
        <v>-0.24600989881437976</v>
      </c>
      <c r="AJ238" s="71">
        <f t="shared" si="18"/>
        <v>-1.8276838293467591E-2</v>
      </c>
      <c r="AK238" s="71">
        <f t="shared" si="18"/>
        <v>6.0998384639136738E-3</v>
      </c>
      <c r="AL238" s="71">
        <f t="shared" si="18"/>
        <v>-6.3836141862516724E-2</v>
      </c>
      <c r="AM238" s="71">
        <f t="shared" si="18"/>
        <v>6.5651412164342083E-3</v>
      </c>
      <c r="AN238" s="71">
        <f t="shared" si="18"/>
        <v>-1.8764687311083213E-3</v>
      </c>
      <c r="AO238" s="71">
        <f t="shared" si="18"/>
        <v>-2.5847571448036149E-3</v>
      </c>
      <c r="AP238" s="71">
        <f t="shared" si="18"/>
        <v>0.12992242517026645</v>
      </c>
      <c r="AQ238" s="71">
        <f t="shared" si="18"/>
        <v>0.51110419351006331</v>
      </c>
      <c r="AR238" s="71">
        <f t="shared" si="18"/>
        <v>0.21906090369781409</v>
      </c>
      <c r="AS238" s="71">
        <f t="shared" si="18"/>
        <v>-0.20336505727112811</v>
      </c>
      <c r="AT238" s="71">
        <f t="shared" si="18"/>
        <v>-0.4152255457851044</v>
      </c>
      <c r="AU238" s="71">
        <f t="shared" si="18"/>
        <v>-0.24369924943532054</v>
      </c>
      <c r="AV238" s="71">
        <f t="shared" si="18"/>
        <v>-1.6754599831533948E-2</v>
      </c>
      <c r="AW238" s="71">
        <f t="shared" si="18"/>
        <v>3.9396756036181434E-3</v>
      </c>
      <c r="AX238" s="71">
        <f t="shared" si="18"/>
        <v>-6.9228843964804249E-2</v>
      </c>
      <c r="AY238" s="71">
        <f t="shared" si="18"/>
        <v>1.1085561646318818E-3</v>
      </c>
      <c r="AZ238" s="71">
        <f t="shared" si="18"/>
        <v>-6.4561239948071536E-3</v>
      </c>
      <c r="BA238" s="71">
        <f t="shared" si="18"/>
        <v>-3.3805542416486291E-3</v>
      </c>
      <c r="BB238" s="71">
        <f t="shared" si="18"/>
        <v>0.12955459381954307</v>
      </c>
      <c r="BC238" s="71">
        <f t="shared" si="18"/>
        <v>0.51524698799075874</v>
      </c>
      <c r="BD238" s="71">
        <f t="shared" si="18"/>
        <v>0.21416715427661645</v>
      </c>
      <c r="BE238" s="71">
        <f t="shared" si="18"/>
        <v>-0.20589521799975816</v>
      </c>
      <c r="BF238" s="71">
        <f t="shared" si="18"/>
        <v>-0.4258270443089946</v>
      </c>
      <c r="BG238" s="71">
        <f t="shared" si="18"/>
        <v>-0.24688710415020593</v>
      </c>
      <c r="BH238" s="71">
        <f t="shared" si="18"/>
        <v>-1.9907458983629563E-2</v>
      </c>
      <c r="BI238" s="71">
        <f t="shared" si="18"/>
        <v>8.149649119594917E-4</v>
      </c>
      <c r="BJ238" s="71">
        <f t="shared" si="18"/>
        <v>-7.5523003029168784E-2</v>
      </c>
      <c r="BK238" s="71">
        <f t="shared" si="18"/>
        <v>0.61438187346346929</v>
      </c>
      <c r="BL238">
        <v>151</v>
      </c>
      <c r="BM238">
        <f t="shared" si="0"/>
        <v>9.3148966339145689E-5</v>
      </c>
    </row>
    <row r="239" spans="1:65">
      <c r="A239" s="79">
        <f t="shared" si="3"/>
        <v>36585</v>
      </c>
      <c r="D239" s="71">
        <f t="shared" si="16"/>
        <v>-3.675651197059808E-3</v>
      </c>
      <c r="E239" s="71">
        <f t="shared" si="16"/>
        <v>-1.2058102840844397E-2</v>
      </c>
      <c r="F239" s="71">
        <f t="shared" si="16"/>
        <v>-8.4023125387826386E-3</v>
      </c>
      <c r="G239" s="71">
        <f t="shared" si="16"/>
        <v>-1.5054306897287312E-2</v>
      </c>
      <c r="H239" s="71">
        <f t="shared" si="16"/>
        <v>-9.0835793404700806E-3</v>
      </c>
      <c r="I239" s="71">
        <f t="shared" si="16"/>
        <v>-1.3634970117756745E-2</v>
      </c>
      <c r="J239" s="71">
        <f t="shared" si="16"/>
        <v>1.0275126680155209E-3</v>
      </c>
      <c r="K239" s="71">
        <f t="shared" si="16"/>
        <v>-5.9900599906310189E-3</v>
      </c>
      <c r="L239" s="71">
        <f t="shared" si="16"/>
        <v>-3.4897880967770974E-3</v>
      </c>
      <c r="M239" s="71">
        <f t="shared" si="16"/>
        <v>-3.0312310908217469E-3</v>
      </c>
      <c r="N239" s="71">
        <f t="shared" si="16"/>
        <v>-3.0543845989919041E-3</v>
      </c>
      <c r="O239" s="71">
        <f t="shared" si="16"/>
        <v>-2.749106720867641E-3</v>
      </c>
      <c r="P239" s="71">
        <f t="shared" si="16"/>
        <v>-6.2026324334989516E-3</v>
      </c>
      <c r="Q239" s="71">
        <f t="shared" si="16"/>
        <v>-1.1774815964060537E-2</v>
      </c>
      <c r="R239" s="71">
        <f t="shared" si="16"/>
        <v>-1.0811155423481808E-2</v>
      </c>
      <c r="S239" s="71">
        <f t="shared" si="16"/>
        <v>-4.1577592649727959E-3</v>
      </c>
      <c r="T239" s="71">
        <f t="shared" si="18"/>
        <v>5.2873021193797845E-3</v>
      </c>
      <c r="U239" s="71">
        <f t="shared" si="18"/>
        <v>-2.8420183458683409E-3</v>
      </c>
      <c r="V239" s="71">
        <f t="shared" si="18"/>
        <v>-1.3482810201710136E-2</v>
      </c>
      <c r="W239" s="71">
        <f t="shared" si="18"/>
        <v>-7.2654044677342737E-3</v>
      </c>
      <c r="X239" s="71">
        <f t="shared" si="18"/>
        <v>-5.1428692719853817E-3</v>
      </c>
      <c r="Y239" s="71">
        <f t="shared" si="18"/>
        <v>-2.1279807209397972E-3</v>
      </c>
      <c r="Z239" s="71">
        <f t="shared" si="18"/>
        <v>-2.3724799856493809E-3</v>
      </c>
      <c r="AA239" s="71">
        <f t="shared" si="18"/>
        <v>-2.1957424903128824E-3</v>
      </c>
      <c r="AB239" s="71">
        <f t="shared" si="18"/>
        <v>-6.3479813730644066E-3</v>
      </c>
      <c r="AC239" s="71">
        <f t="shared" si="18"/>
        <v>-8.3416189875747185E-3</v>
      </c>
      <c r="AD239" s="71">
        <f t="shared" si="18"/>
        <v>-8.86670076414579E-3</v>
      </c>
      <c r="AE239" s="71">
        <f t="shared" si="18"/>
        <v>-3.2559381880504401E-3</v>
      </c>
      <c r="AF239" s="71">
        <f t="shared" si="18"/>
        <v>-1.0796690764928868E-3</v>
      </c>
      <c r="AG239" s="71">
        <f t="shared" si="18"/>
        <v>-7.4334844508298862E-3</v>
      </c>
      <c r="AH239" s="71">
        <f t="shared" si="18"/>
        <v>-1.0525981504563783E-2</v>
      </c>
      <c r="AI239" s="71">
        <f t="shared" si="18"/>
        <v>-4.2899619272346295E-3</v>
      </c>
      <c r="AJ239" s="71">
        <f t="shared" si="18"/>
        <v>-2.7726517575023912E-3</v>
      </c>
      <c r="AK239" s="71">
        <f t="shared" si="18"/>
        <v>-1.5630342816554232E-3</v>
      </c>
      <c r="AL239" s="71">
        <f t="shared" si="18"/>
        <v>-1.315784881182794E-3</v>
      </c>
      <c r="AM239" s="71">
        <f t="shared" si="18"/>
        <v>-1.4030284327426728E-3</v>
      </c>
      <c r="AN239" s="71">
        <f t="shared" si="18"/>
        <v>-1.8764687311083213E-3</v>
      </c>
      <c r="AO239" s="71">
        <f t="shared" si="18"/>
        <v>-2.5847571448036149E-3</v>
      </c>
      <c r="AP239" s="71">
        <f t="shared" si="18"/>
        <v>-2.6242307917166367E-3</v>
      </c>
      <c r="AQ239" s="71">
        <f t="shared" si="18"/>
        <v>-1.1025313376517344E-3</v>
      </c>
      <c r="AR239" s="71">
        <f t="shared" si="18"/>
        <v>1.2114319591198541E-3</v>
      </c>
      <c r="AS239" s="71">
        <f t="shared" si="18"/>
        <v>-5.0753903641817186E-3</v>
      </c>
      <c r="AT239" s="71">
        <f t="shared" si="18"/>
        <v>-8.1733805068802193E-3</v>
      </c>
      <c r="AU239" s="71">
        <f t="shared" si="18"/>
        <v>-1.9793125481754035E-3</v>
      </c>
      <c r="AV239" s="71">
        <f t="shared" si="18"/>
        <v>-1.2504132955687504E-3</v>
      </c>
      <c r="AW239" s="71">
        <f t="shared" si="18"/>
        <v>-6.6509078312997397E-4</v>
      </c>
      <c r="AX239" s="71">
        <f t="shared" si="18"/>
        <v>-4.5174548548669818E-4</v>
      </c>
      <c r="AY239" s="71">
        <f t="shared" si="18"/>
        <v>-4.8506967064592261E-4</v>
      </c>
      <c r="AZ239" s="71">
        <f t="shared" si="18"/>
        <v>-1.5689056681995271E-4</v>
      </c>
      <c r="BA239" s="71">
        <f t="shared" si="18"/>
        <v>-2.2597749313308497E-4</v>
      </c>
      <c r="BB239" s="71">
        <f t="shared" si="18"/>
        <v>-2.2962944652986524E-4</v>
      </c>
      <c r="BC239" s="71">
        <f t="shared" si="18"/>
        <v>-1.0834314895745282E-3</v>
      </c>
      <c r="BD239" s="71">
        <f t="shared" si="18"/>
        <v>1.2223004288391976E-3</v>
      </c>
      <c r="BE239" s="71">
        <f t="shared" si="18"/>
        <v>-5.0374598827563231E-3</v>
      </c>
      <c r="BF239" s="71">
        <f t="shared" si="18"/>
        <v>-8.2489423900962092E-3</v>
      </c>
      <c r="BG239" s="71">
        <f t="shared" si="18"/>
        <v>-2.0372742541330019E-3</v>
      </c>
      <c r="BH239" s="71">
        <f t="shared" si="18"/>
        <v>-1.2733794387365799E-3</v>
      </c>
      <c r="BI239" s="71">
        <f t="shared" si="18"/>
        <v>-7.2231440692690618E-4</v>
      </c>
      <c r="BJ239" s="71">
        <f t="shared" si="18"/>
        <v>-4.8781708625469944E-4</v>
      </c>
      <c r="BK239" s="71">
        <f t="shared" si="18"/>
        <v>-0.68229017028817496</v>
      </c>
      <c r="BL239">
        <v>150</v>
      </c>
      <c r="BM239">
        <f t="shared" si="0"/>
        <v>9.9094645041644363E-5</v>
      </c>
    </row>
    <row r="240" spans="1:65">
      <c r="A240" s="79">
        <f t="shared" si="3"/>
        <v>36586</v>
      </c>
      <c r="D240" s="71">
        <f t="shared" si="16"/>
        <v>-1.2434831286941362E-2</v>
      </c>
      <c r="E240" s="71">
        <f t="shared" si="16"/>
        <v>-1.2058102840844397E-2</v>
      </c>
      <c r="F240" s="71">
        <f t="shared" si="16"/>
        <v>-1.1003094238840079E-2</v>
      </c>
      <c r="G240" s="71">
        <f t="shared" si="16"/>
        <v>-8.1636680911630084E-3</v>
      </c>
      <c r="H240" s="71">
        <f t="shared" si="16"/>
        <v>-1.2528134115641791E-2</v>
      </c>
      <c r="I240" s="71">
        <f t="shared" si="16"/>
        <v>-5.2032169598189787E-3</v>
      </c>
      <c r="J240" s="71">
        <f t="shared" si="16"/>
        <v>-1.5357809994231178E-2</v>
      </c>
      <c r="K240" s="71">
        <f t="shared" si="16"/>
        <v>1.4338790806512477E-3</v>
      </c>
      <c r="L240" s="71">
        <f t="shared" si="16"/>
        <v>3.8577835336174445E-3</v>
      </c>
      <c r="M240" s="71">
        <f t="shared" si="16"/>
        <v>-3.0312310908217469E-3</v>
      </c>
      <c r="N240" s="71">
        <f t="shared" si="16"/>
        <v>-3.0543845989919041E-3</v>
      </c>
      <c r="O240" s="71">
        <f t="shared" si="16"/>
        <v>-2.749106720867641E-3</v>
      </c>
      <c r="P240" s="71">
        <f t="shared" si="16"/>
        <v>-6.2026324334989516E-3</v>
      </c>
      <c r="Q240" s="71">
        <f t="shared" si="16"/>
        <v>-1.1774815964060537E-2</v>
      </c>
      <c r="R240" s="71">
        <f t="shared" si="16"/>
        <v>-1.0811155423481808E-2</v>
      </c>
      <c r="S240" s="71">
        <f t="shared" si="16"/>
        <v>-4.1577592649727959E-3</v>
      </c>
      <c r="T240" s="71">
        <f t="shared" si="18"/>
        <v>3.2691379631425892E-3</v>
      </c>
      <c r="U240" s="71">
        <f t="shared" si="18"/>
        <v>1.2987743201630473E-3</v>
      </c>
      <c r="V240" s="71">
        <f t="shared" si="18"/>
        <v>-7.3289446273319125E-3</v>
      </c>
      <c r="W240" s="71">
        <f t="shared" si="18"/>
        <v>5.1673597432067529E-4</v>
      </c>
      <c r="X240" s="71">
        <f t="shared" si="18"/>
        <v>2.6392711700695673E-3</v>
      </c>
      <c r="Y240" s="71">
        <f t="shared" si="18"/>
        <v>-2.1279807209397972E-3</v>
      </c>
      <c r="Z240" s="71">
        <f t="shared" si="18"/>
        <v>-2.3724799856493809E-3</v>
      </c>
      <c r="AA240" s="71">
        <f t="shared" si="18"/>
        <v>-2.1957424903128824E-3</v>
      </c>
      <c r="AB240" s="71">
        <f t="shared" si="18"/>
        <v>-6.3479813730644066E-3</v>
      </c>
      <c r="AC240" s="71">
        <f t="shared" si="18"/>
        <v>-8.3416189875747185E-3</v>
      </c>
      <c r="AD240" s="71">
        <f t="shared" si="18"/>
        <v>-8.86670076414579E-3</v>
      </c>
      <c r="AE240" s="71">
        <f t="shared" si="18"/>
        <v>-1.5878810873533814E-3</v>
      </c>
      <c r="AF240" s="71">
        <f t="shared" si="18"/>
        <v>-1.7461136196533337E-3</v>
      </c>
      <c r="AG240" s="71">
        <f t="shared" si="18"/>
        <v>-1.7028097418447905E-3</v>
      </c>
      <c r="AH240" s="71">
        <f t="shared" si="18"/>
        <v>-4.3721159301855607E-3</v>
      </c>
      <c r="AI240" s="71">
        <f t="shared" si="18"/>
        <v>3.4921785148203195E-3</v>
      </c>
      <c r="AJ240" s="71">
        <f t="shared" si="18"/>
        <v>5.0094886845525582E-3</v>
      </c>
      <c r="AK240" s="71">
        <f t="shared" si="18"/>
        <v>-1.5630342816554232E-3</v>
      </c>
      <c r="AL240" s="71">
        <f t="shared" si="18"/>
        <v>-1.315784881182794E-3</v>
      </c>
      <c r="AM240" s="71">
        <f t="shared" si="18"/>
        <v>-1.4030284327426728E-3</v>
      </c>
      <c r="AN240" s="71">
        <f t="shared" si="18"/>
        <v>-1.8764687311083213E-3</v>
      </c>
      <c r="AO240" s="71">
        <f t="shared" si="18"/>
        <v>-2.5847571448036149E-3</v>
      </c>
      <c r="AP240" s="71">
        <f t="shared" si="18"/>
        <v>-2.6242307917166367E-3</v>
      </c>
      <c r="AQ240" s="71">
        <f t="shared" si="18"/>
        <v>5.5446986997783492E-4</v>
      </c>
      <c r="AR240" s="71">
        <f t="shared" si="18"/>
        <v>5.4852175917240956E-4</v>
      </c>
      <c r="AS240" s="71">
        <f t="shared" si="18"/>
        <v>6.179963040059014E-4</v>
      </c>
      <c r="AT240" s="71">
        <f t="shared" si="18"/>
        <v>-2.0195149325019967E-3</v>
      </c>
      <c r="AU240" s="71">
        <f t="shared" si="18"/>
        <v>5.802827893879545E-3</v>
      </c>
      <c r="AV240" s="71">
        <f t="shared" si="18"/>
        <v>6.5317271464861984E-3</v>
      </c>
      <c r="AW240" s="71">
        <f t="shared" si="18"/>
        <v>-6.6509078312997397E-4</v>
      </c>
      <c r="AX240" s="71">
        <f t="shared" si="18"/>
        <v>-4.5174548548669818E-4</v>
      </c>
      <c r="AY240" s="71">
        <f t="shared" si="18"/>
        <v>-4.8506967064592261E-4</v>
      </c>
      <c r="AZ240" s="71">
        <f t="shared" si="18"/>
        <v>-1.5689056681995271E-4</v>
      </c>
      <c r="BA240" s="71">
        <f t="shared" si="18"/>
        <v>-2.2597749313308497E-4</v>
      </c>
      <c r="BB240" s="71">
        <f t="shared" si="18"/>
        <v>-2.2962944652986524E-4</v>
      </c>
      <c r="BC240" s="71">
        <f t="shared" si="18"/>
        <v>5.6673390138337846E-4</v>
      </c>
      <c r="BD240" s="71">
        <f t="shared" si="18"/>
        <v>5.615802198011726E-4</v>
      </c>
      <c r="BE240" s="71">
        <f t="shared" si="18"/>
        <v>6.3286717733157928E-4</v>
      </c>
      <c r="BF240" s="71">
        <f t="shared" si="18"/>
        <v>-2.0798913633809689E-3</v>
      </c>
      <c r="BG240" s="71">
        <f t="shared" si="18"/>
        <v>5.7691666386964907E-3</v>
      </c>
      <c r="BH240" s="71">
        <f t="shared" si="18"/>
        <v>6.5330614540929123E-3</v>
      </c>
      <c r="BI240" s="71">
        <f t="shared" si="18"/>
        <v>-7.2231440692690618E-4</v>
      </c>
      <c r="BJ240" s="71">
        <f t="shared" si="18"/>
        <v>-4.8781708625469944E-4</v>
      </c>
      <c r="BK240" s="71">
        <f t="shared" si="18"/>
        <v>-3.1563705612181865E-2</v>
      </c>
      <c r="BL240">
        <v>149</v>
      </c>
      <c r="BM240">
        <f t="shared" si="0"/>
        <v>1.0541983515068549E-4</v>
      </c>
    </row>
    <row r="241" spans="1:65">
      <c r="A241" s="79">
        <f t="shared" si="3"/>
        <v>36587</v>
      </c>
      <c r="D241" s="71">
        <f t="shared" si="16"/>
        <v>-9.5320716289799511E-3</v>
      </c>
      <c r="E241" s="71">
        <f t="shared" si="16"/>
        <v>-4.5898082333186525E-3</v>
      </c>
      <c r="F241" s="71">
        <f t="shared" si="16"/>
        <v>-1.1003094238840079E-2</v>
      </c>
      <c r="G241" s="71">
        <f t="shared" si="16"/>
        <v>-1.4232173927543909E-2</v>
      </c>
      <c r="H241" s="71">
        <f t="shared" si="16"/>
        <v>-8.4289203666942682E-3</v>
      </c>
      <c r="I241" s="71">
        <f t="shared" si="16"/>
        <v>-7.7466689456492342E-3</v>
      </c>
      <c r="J241" s="71">
        <f t="shared" si="16"/>
        <v>-5.9900599906310189E-3</v>
      </c>
      <c r="K241" s="71">
        <f t="shared" si="16"/>
        <v>-5.9900599906310189E-3</v>
      </c>
      <c r="L241" s="71">
        <f t="shared" si="16"/>
        <v>-3.4897880967770974E-3</v>
      </c>
      <c r="M241" s="71">
        <f t="shared" si="16"/>
        <v>-3.0312310908217469E-3</v>
      </c>
      <c r="N241" s="71">
        <f t="shared" si="16"/>
        <v>-3.0543845989919041E-3</v>
      </c>
      <c r="O241" s="71">
        <f t="shared" si="16"/>
        <v>-2.749106720867641E-3</v>
      </c>
      <c r="P241" s="71">
        <f t="shared" si="16"/>
        <v>-6.2026324334989516E-3</v>
      </c>
      <c r="Q241" s="71">
        <f t="shared" si="16"/>
        <v>-1.1774815964060537E-2</v>
      </c>
      <c r="R241" s="71">
        <f t="shared" si="16"/>
        <v>-1.0811155423481808E-2</v>
      </c>
      <c r="S241" s="71">
        <f t="shared" si="16"/>
        <v>-4.1577592649727959E-3</v>
      </c>
      <c r="T241" s="71">
        <f t="shared" si="18"/>
        <v>3.2691379631425892E-3</v>
      </c>
      <c r="U241" s="71">
        <f t="shared" si="18"/>
        <v>1.2987743201630473E-3</v>
      </c>
      <c r="V241" s="71">
        <f t="shared" si="18"/>
        <v>-7.3289446273319125E-3</v>
      </c>
      <c r="W241" s="71">
        <f t="shared" si="18"/>
        <v>-7.2654044677342737E-3</v>
      </c>
      <c r="X241" s="71">
        <f t="shared" si="18"/>
        <v>-5.1428692719853817E-3</v>
      </c>
      <c r="Y241" s="71">
        <f t="shared" si="18"/>
        <v>-2.1279807209397972E-3</v>
      </c>
      <c r="Z241" s="71">
        <f t="shared" si="18"/>
        <v>-2.3724799856493809E-3</v>
      </c>
      <c r="AA241" s="71">
        <f t="shared" si="18"/>
        <v>-2.1957424903128824E-3</v>
      </c>
      <c r="AB241" s="71">
        <f t="shared" si="18"/>
        <v>-6.3479813730644066E-3</v>
      </c>
      <c r="AC241" s="71">
        <f t="shared" si="18"/>
        <v>-8.3416189875747185E-3</v>
      </c>
      <c r="AD241" s="71">
        <f t="shared" si="18"/>
        <v>-8.86670076414579E-3</v>
      </c>
      <c r="AE241" s="71">
        <f t="shared" si="18"/>
        <v>-1.5878810873533814E-3</v>
      </c>
      <c r="AF241" s="71">
        <f t="shared" si="18"/>
        <v>-1.7461136196533337E-3</v>
      </c>
      <c r="AG241" s="71">
        <f t="shared" si="18"/>
        <v>-1.7028097418447905E-3</v>
      </c>
      <c r="AH241" s="71">
        <f t="shared" si="18"/>
        <v>-4.3721159301855607E-3</v>
      </c>
      <c r="AI241" s="71">
        <f t="shared" si="18"/>
        <v>-4.2899619272346295E-3</v>
      </c>
      <c r="AJ241" s="71">
        <f t="shared" si="18"/>
        <v>-2.7726517575023912E-3</v>
      </c>
      <c r="AK241" s="71">
        <f t="shared" si="18"/>
        <v>-1.5630342816554232E-3</v>
      </c>
      <c r="AL241" s="71">
        <f t="shared" si="18"/>
        <v>-1.315784881182794E-3</v>
      </c>
      <c r="AM241" s="71">
        <f t="shared" si="18"/>
        <v>-1.4030284327426728E-3</v>
      </c>
      <c r="AN241" s="71">
        <f t="shared" si="18"/>
        <v>-1.8764687311083213E-3</v>
      </c>
      <c r="AO241" s="71">
        <f t="shared" si="18"/>
        <v>-2.5847571448036149E-3</v>
      </c>
      <c r="AP241" s="71">
        <f t="shared" si="18"/>
        <v>-2.6242307917166367E-3</v>
      </c>
      <c r="AQ241" s="71">
        <f t="shared" si="18"/>
        <v>5.5446986997783492E-4</v>
      </c>
      <c r="AR241" s="71">
        <f t="shared" si="18"/>
        <v>5.4852175917240956E-4</v>
      </c>
      <c r="AS241" s="71">
        <f t="shared" si="18"/>
        <v>6.179963040059014E-4</v>
      </c>
      <c r="AT241" s="71">
        <f t="shared" si="18"/>
        <v>-2.0195149325019967E-3</v>
      </c>
      <c r="AU241" s="71">
        <f t="shared" si="18"/>
        <v>-1.9793125481754035E-3</v>
      </c>
      <c r="AV241" s="71">
        <f t="shared" si="18"/>
        <v>-1.2504132955687504E-3</v>
      </c>
      <c r="AW241" s="71">
        <f t="shared" si="18"/>
        <v>-6.6509078312997397E-4</v>
      </c>
      <c r="AX241" s="71">
        <f t="shared" si="18"/>
        <v>-4.5174548548669818E-4</v>
      </c>
      <c r="AY241" s="71">
        <f t="shared" si="18"/>
        <v>-4.8506967064592261E-4</v>
      </c>
      <c r="AZ241" s="71">
        <f t="shared" si="18"/>
        <v>-1.5689056681995271E-4</v>
      </c>
      <c r="BA241" s="71">
        <f t="shared" si="18"/>
        <v>-2.2597749313308497E-4</v>
      </c>
      <c r="BB241" s="71">
        <f t="shared" si="18"/>
        <v>-2.2962944652986524E-4</v>
      </c>
      <c r="BC241" s="71">
        <f t="shared" ref="BC241:BK241" si="19">BC43-BC$199</f>
        <v>5.6673390138337846E-4</v>
      </c>
      <c r="BD241" s="71">
        <f t="shared" si="19"/>
        <v>5.615802198011726E-4</v>
      </c>
      <c r="BE241" s="71">
        <f t="shared" si="19"/>
        <v>6.3286717733157928E-4</v>
      </c>
      <c r="BF241" s="71">
        <f t="shared" si="19"/>
        <v>-2.0798913633809689E-3</v>
      </c>
      <c r="BG241" s="71">
        <f t="shared" si="19"/>
        <v>-2.0372742541330019E-3</v>
      </c>
      <c r="BH241" s="71">
        <f t="shared" si="19"/>
        <v>-1.2733794387365799E-3</v>
      </c>
      <c r="BI241" s="71">
        <f t="shared" si="19"/>
        <v>-7.2231440692690618E-4</v>
      </c>
      <c r="BJ241" s="71">
        <f t="shared" si="19"/>
        <v>-4.8781708625469944E-4</v>
      </c>
      <c r="BK241" s="71">
        <f t="shared" si="19"/>
        <v>-3.1563705612181865E-2</v>
      </c>
      <c r="BL241">
        <v>148</v>
      </c>
      <c r="BM241">
        <f t="shared" si="0"/>
        <v>1.1214876079860159E-4</v>
      </c>
    </row>
    <row r="242" spans="1:65">
      <c r="A242" s="79">
        <f t="shared" si="3"/>
        <v>36588</v>
      </c>
      <c r="D242" s="71">
        <f t="shared" si="16"/>
        <v>1.9539061651583089E-3</v>
      </c>
      <c r="E242" s="71">
        <f t="shared" si="16"/>
        <v>-4.6451704517188634E-3</v>
      </c>
      <c r="F242" s="71">
        <f t="shared" si="16"/>
        <v>-1.1003094238840079E-2</v>
      </c>
      <c r="G242" s="71">
        <f t="shared" si="16"/>
        <v>4.7954765513421073E-3</v>
      </c>
      <c r="H242" s="71">
        <f t="shared" si="16"/>
        <v>7.3442430714075755E-3</v>
      </c>
      <c r="I242" s="71">
        <f t="shared" si="16"/>
        <v>4.0913155194309799E-3</v>
      </c>
      <c r="J242" s="71">
        <f t="shared" si="16"/>
        <v>-5.9900599906310189E-3</v>
      </c>
      <c r="K242" s="71">
        <f t="shared" si="16"/>
        <v>-5.9900599906310189E-3</v>
      </c>
      <c r="L242" s="71">
        <f t="shared" si="16"/>
        <v>3.8041902657765282E-3</v>
      </c>
      <c r="M242" s="71">
        <f t="shared" si="16"/>
        <v>4.573368294397466E-3</v>
      </c>
      <c r="N242" s="71">
        <f t="shared" si="16"/>
        <v>2.8694313715588365E-2</v>
      </c>
      <c r="O242" s="71">
        <f t="shared" si="16"/>
        <v>2.8999591593712629E-2</v>
      </c>
      <c r="P242" s="71">
        <f t="shared" si="16"/>
        <v>-6.2026324334989516E-3</v>
      </c>
      <c r="Q242" s="71">
        <f t="shared" si="16"/>
        <v>-1.1774815964060537E-2</v>
      </c>
      <c r="R242" s="71">
        <f t="shared" si="16"/>
        <v>-1.0811155423481808E-2</v>
      </c>
      <c r="S242" s="71">
        <f t="shared" si="16"/>
        <v>8.4210229418873895E-3</v>
      </c>
      <c r="T242" s="71">
        <f t="shared" ref="T242:BK247" si="20">T44-T$199</f>
        <v>7.9624083948921561E-3</v>
      </c>
      <c r="U242" s="71">
        <f t="shared" si="20"/>
        <v>1.2987743201630473E-3</v>
      </c>
      <c r="V242" s="71">
        <f t="shared" si="20"/>
        <v>-1.352091487525302E-2</v>
      </c>
      <c r="W242" s="71">
        <f t="shared" si="20"/>
        <v>-7.2654044677342737E-3</v>
      </c>
      <c r="X242" s="71">
        <f t="shared" si="20"/>
        <v>2.5791768219249368E-3</v>
      </c>
      <c r="Y242" s="71">
        <f t="shared" si="20"/>
        <v>5.4766186642794153E-3</v>
      </c>
      <c r="Z242" s="71">
        <f t="shared" si="20"/>
        <v>2.9376218328930889E-2</v>
      </c>
      <c r="AA242" s="71">
        <f t="shared" si="20"/>
        <v>2.9056801013791649E-2</v>
      </c>
      <c r="AB242" s="71">
        <f t="shared" si="20"/>
        <v>-9.5025581215799505E-3</v>
      </c>
      <c r="AC242" s="71">
        <f t="shared" si="20"/>
        <v>-1.1496195736090262E-2</v>
      </c>
      <c r="AD242" s="71">
        <f t="shared" si="20"/>
        <v>-1.1629133460055974E-2</v>
      </c>
      <c r="AE242" s="71">
        <f t="shared" si="20"/>
        <v>1.0855249181302042E-2</v>
      </c>
      <c r="AF242" s="71">
        <f t="shared" si="20"/>
        <v>2.9066033147861423E-3</v>
      </c>
      <c r="AG242" s="71">
        <f t="shared" si="20"/>
        <v>-1.7028097418447905E-3</v>
      </c>
      <c r="AH242" s="71">
        <f t="shared" si="20"/>
        <v>-1.0564086178106669E-2</v>
      </c>
      <c r="AI242" s="71">
        <f t="shared" si="20"/>
        <v>-4.2899619272346295E-3</v>
      </c>
      <c r="AJ242" s="71">
        <f t="shared" si="20"/>
        <v>4.9493943364079269E-3</v>
      </c>
      <c r="AK242" s="71">
        <f t="shared" si="20"/>
        <v>3.0066614084098449E-3</v>
      </c>
      <c r="AL242" s="71">
        <f t="shared" si="20"/>
        <v>2.7303020424469866E-2</v>
      </c>
      <c r="AM242" s="71">
        <f t="shared" si="20"/>
        <v>2.6767848533953552E-2</v>
      </c>
      <c r="AN242" s="71">
        <f t="shared" si="20"/>
        <v>-8.195605082586755E-3</v>
      </c>
      <c r="AO242" s="71">
        <f t="shared" si="20"/>
        <v>-8.9038934962820497E-3</v>
      </c>
      <c r="AP242" s="71">
        <f t="shared" si="20"/>
        <v>-8.1567483614424161E-3</v>
      </c>
      <c r="AQ242" s="71">
        <f t="shared" si="20"/>
        <v>1.2915566693551761E-2</v>
      </c>
      <c r="AR242" s="71">
        <f t="shared" si="20"/>
        <v>5.1766291936404269E-3</v>
      </c>
      <c r="AS242" s="71">
        <f t="shared" si="20"/>
        <v>6.179963040059014E-4</v>
      </c>
      <c r="AT242" s="71">
        <f t="shared" si="20"/>
        <v>-1.0699048652224766E-2</v>
      </c>
      <c r="AU242" s="71">
        <f t="shared" si="20"/>
        <v>-5.0849051063285335E-3</v>
      </c>
      <c r="AV242" s="71">
        <f t="shared" si="20"/>
        <v>3.3899662609333291E-3</v>
      </c>
      <c r="AW242" s="71">
        <f t="shared" si="20"/>
        <v>3.9185688845279187E-3</v>
      </c>
      <c r="AX242" s="71">
        <f t="shared" si="20"/>
        <v>2.8258360396944661E-2</v>
      </c>
      <c r="AY242" s="71">
        <f t="shared" si="20"/>
        <v>2.7774267643757136E-2</v>
      </c>
      <c r="AZ242" s="71">
        <f t="shared" si="20"/>
        <v>-6.4960560105556068E-3</v>
      </c>
      <c r="BA242" s="71">
        <f t="shared" si="20"/>
        <v>-6.5651429368687392E-3</v>
      </c>
      <c r="BB242" s="71">
        <f t="shared" si="20"/>
        <v>-5.7774938842477322E-3</v>
      </c>
      <c r="BC242" s="71">
        <f t="shared" si="20"/>
        <v>1.2877106844447853E-2</v>
      </c>
      <c r="BD242" s="71">
        <f t="shared" si="20"/>
        <v>5.1744384816998267E-3</v>
      </c>
      <c r="BE242" s="71">
        <f t="shared" si="20"/>
        <v>6.3286717733157928E-4</v>
      </c>
      <c r="BF242" s="71">
        <f t="shared" si="20"/>
        <v>-1.0781002816117134E-2</v>
      </c>
      <c r="BG242" s="71">
        <f t="shared" si="20"/>
        <v>-5.1525415710824245E-3</v>
      </c>
      <c r="BH242" s="71">
        <f t="shared" si="20"/>
        <v>3.3814001062459397E-3</v>
      </c>
      <c r="BI242" s="71">
        <f t="shared" si="20"/>
        <v>3.8753948417026432E-3</v>
      </c>
      <c r="BJ242" s="71">
        <f t="shared" si="20"/>
        <v>2.8314173817451483E-2</v>
      </c>
      <c r="BK242" s="71">
        <f t="shared" si="20"/>
        <v>-3.2153506079267355E-3</v>
      </c>
      <c r="BL242">
        <v>147</v>
      </c>
      <c r="BM242">
        <f t="shared" si="0"/>
        <v>1.1930719233893787E-4</v>
      </c>
    </row>
    <row r="243" spans="1:65">
      <c r="A243" s="79">
        <f t="shared" si="3"/>
        <v>36591</v>
      </c>
      <c r="D243" s="71">
        <f t="shared" si="16"/>
        <v>-2.4845004337732696E-3</v>
      </c>
      <c r="E243" s="71">
        <f t="shared" si="16"/>
        <v>-4.6997179096572184E-3</v>
      </c>
      <c r="F243" s="71">
        <f t="shared" si="16"/>
        <v>-1.1003094238840079E-2</v>
      </c>
      <c r="G243" s="71">
        <f t="shared" si="16"/>
        <v>-8.1636680911630084E-3</v>
      </c>
      <c r="H243" s="71">
        <f t="shared" si="16"/>
        <v>-2.2762011124449317E-3</v>
      </c>
      <c r="I243" s="71">
        <f t="shared" si="16"/>
        <v>-1.0068196980534865E-3</v>
      </c>
      <c r="J243" s="71">
        <f t="shared" si="16"/>
        <v>5.7059797725602171E-3</v>
      </c>
      <c r="K243" s="71">
        <f t="shared" si="16"/>
        <v>-5.9900599906310189E-3</v>
      </c>
      <c r="L243" s="71">
        <f t="shared" si="16"/>
        <v>-3.4897880967770974E-3</v>
      </c>
      <c r="M243" s="71">
        <f t="shared" si="16"/>
        <v>-3.0312310908217469E-3</v>
      </c>
      <c r="N243" s="71">
        <f t="shared" si="16"/>
        <v>-3.0543845989919041E-3</v>
      </c>
      <c r="O243" s="71">
        <f t="shared" si="16"/>
        <v>-2.749106720867641E-3</v>
      </c>
      <c r="P243" s="71">
        <f t="shared" si="16"/>
        <v>-6.2026324334989516E-3</v>
      </c>
      <c r="Q243" s="71">
        <f t="shared" si="16"/>
        <v>-1.1774815964060537E-2</v>
      </c>
      <c r="R243" s="71">
        <f t="shared" si="16"/>
        <v>-1.0811155423481808E-2</v>
      </c>
      <c r="S243" s="71">
        <f t="shared" si="16"/>
        <v>-4.1577592649727959E-3</v>
      </c>
      <c r="T243" s="71">
        <f t="shared" si="20"/>
        <v>3.2691379631425892E-3</v>
      </c>
      <c r="U243" s="71">
        <f t="shared" si="20"/>
        <v>1.2987743201630473E-3</v>
      </c>
      <c r="V243" s="71">
        <f t="shared" si="20"/>
        <v>-7.3289446273319125E-3</v>
      </c>
      <c r="W243" s="71">
        <f t="shared" si="20"/>
        <v>-7.2654044677342737E-3</v>
      </c>
      <c r="X243" s="71">
        <f t="shared" si="20"/>
        <v>-5.1428692719853817E-3</v>
      </c>
      <c r="Y243" s="71">
        <f t="shared" si="20"/>
        <v>-2.1279807209397972E-3</v>
      </c>
      <c r="Z243" s="71">
        <f t="shared" si="20"/>
        <v>-2.3724799856493809E-3</v>
      </c>
      <c r="AA243" s="71">
        <f t="shared" si="20"/>
        <v>-2.1957424903128824E-3</v>
      </c>
      <c r="AB243" s="71">
        <f t="shared" si="20"/>
        <v>-6.3479813730644066E-3</v>
      </c>
      <c r="AC243" s="71">
        <f t="shared" si="20"/>
        <v>-8.3416189875747185E-3</v>
      </c>
      <c r="AD243" s="71">
        <f t="shared" si="20"/>
        <v>-8.86670076414579E-3</v>
      </c>
      <c r="AE243" s="71">
        <f t="shared" si="20"/>
        <v>-1.5878810873533814E-3</v>
      </c>
      <c r="AF243" s="71">
        <f t="shared" si="20"/>
        <v>-1.7461136196533337E-3</v>
      </c>
      <c r="AG243" s="71">
        <f t="shared" si="20"/>
        <v>-1.7028097418447905E-3</v>
      </c>
      <c r="AH243" s="71">
        <f t="shared" si="20"/>
        <v>-4.3721159301855607E-3</v>
      </c>
      <c r="AI243" s="71">
        <f t="shared" si="20"/>
        <v>-4.2899619272346295E-3</v>
      </c>
      <c r="AJ243" s="71">
        <f t="shared" si="20"/>
        <v>-2.7726517575023912E-3</v>
      </c>
      <c r="AK243" s="71">
        <f t="shared" si="20"/>
        <v>-1.5630342816554232E-3</v>
      </c>
      <c r="AL243" s="71">
        <f t="shared" si="20"/>
        <v>-1.315784881182794E-3</v>
      </c>
      <c r="AM243" s="71">
        <f t="shared" si="20"/>
        <v>-1.4030284327426728E-3</v>
      </c>
      <c r="AN243" s="71">
        <f t="shared" si="20"/>
        <v>-1.8764687311083213E-3</v>
      </c>
      <c r="AO243" s="71">
        <f t="shared" si="20"/>
        <v>-2.5847571448036149E-3</v>
      </c>
      <c r="AP243" s="71">
        <f t="shared" si="20"/>
        <v>-2.6242307917166367E-3</v>
      </c>
      <c r="AQ243" s="71">
        <f t="shared" si="20"/>
        <v>5.5446986997783492E-4</v>
      </c>
      <c r="AR243" s="71">
        <f t="shared" si="20"/>
        <v>5.4852175917240956E-4</v>
      </c>
      <c r="AS243" s="71">
        <f t="shared" si="20"/>
        <v>6.179963040059014E-4</v>
      </c>
      <c r="AT243" s="71">
        <f t="shared" si="20"/>
        <v>-2.0195149325019967E-3</v>
      </c>
      <c r="AU243" s="71">
        <f t="shared" si="20"/>
        <v>-1.9793125481754035E-3</v>
      </c>
      <c r="AV243" s="71">
        <f t="shared" si="20"/>
        <v>-1.2504132955687504E-3</v>
      </c>
      <c r="AW243" s="71">
        <f t="shared" si="20"/>
        <v>-6.6509078312997397E-4</v>
      </c>
      <c r="AX243" s="71">
        <f t="shared" si="20"/>
        <v>-4.5174548548669818E-4</v>
      </c>
      <c r="AY243" s="71">
        <f t="shared" si="20"/>
        <v>-4.8506967064592261E-4</v>
      </c>
      <c r="AZ243" s="71">
        <f t="shared" si="20"/>
        <v>-1.5689056681995271E-4</v>
      </c>
      <c r="BA243" s="71">
        <f t="shared" si="20"/>
        <v>-2.2597749313308497E-4</v>
      </c>
      <c r="BB243" s="71">
        <f t="shared" si="20"/>
        <v>-2.2962944652986524E-4</v>
      </c>
      <c r="BC243" s="71">
        <f t="shared" si="20"/>
        <v>5.6673390138337846E-4</v>
      </c>
      <c r="BD243" s="71">
        <f t="shared" si="20"/>
        <v>5.615802198011726E-4</v>
      </c>
      <c r="BE243" s="71">
        <f t="shared" si="20"/>
        <v>6.3286717733157928E-4</v>
      </c>
      <c r="BF243" s="71">
        <f t="shared" si="20"/>
        <v>-2.0798913633809689E-3</v>
      </c>
      <c r="BG243" s="71">
        <f t="shared" si="20"/>
        <v>-2.0372742541330019E-3</v>
      </c>
      <c r="BH243" s="71">
        <f t="shared" si="20"/>
        <v>-1.2733794387365799E-3</v>
      </c>
      <c r="BI243" s="71">
        <f t="shared" si="20"/>
        <v>-7.2231440692690618E-4</v>
      </c>
      <c r="BJ243" s="71">
        <f t="shared" si="20"/>
        <v>-4.8781708625469944E-4</v>
      </c>
      <c r="BK243" s="71">
        <f t="shared" si="20"/>
        <v>-3.1563705612181865E-2</v>
      </c>
      <c r="BL243">
        <v>146</v>
      </c>
      <c r="BM243">
        <f t="shared" si="0"/>
        <v>1.2692254504142328E-4</v>
      </c>
    </row>
    <row r="244" spans="1:65">
      <c r="A244" s="79">
        <f t="shared" si="3"/>
        <v>36592</v>
      </c>
      <c r="D244" s="71">
        <f t="shared" si="16"/>
        <v>-1.9532093157703021E-2</v>
      </c>
      <c r="E244" s="71">
        <f t="shared" si="16"/>
        <v>-1.6466633125610364E-2</v>
      </c>
      <c r="F244" s="71">
        <f t="shared" si="16"/>
        <v>-6.6708490817800684E-4</v>
      </c>
      <c r="G244" s="71">
        <f t="shared" si="16"/>
        <v>1.306855201461111E-2</v>
      </c>
      <c r="H244" s="71">
        <f t="shared" si="16"/>
        <v>1.447433407265359E-2</v>
      </c>
      <c r="I244" s="71">
        <f t="shared" si="16"/>
        <v>1.551861856890515E-2</v>
      </c>
      <c r="J244" s="71">
        <f t="shared" si="16"/>
        <v>-1.9294230630510431E-4</v>
      </c>
      <c r="K244" s="71">
        <f t="shared" si="16"/>
        <v>1.5956687734074847E-2</v>
      </c>
      <c r="L244" s="71">
        <f t="shared" si="16"/>
        <v>1.0940476732251739E-2</v>
      </c>
      <c r="M244" s="71">
        <f t="shared" si="16"/>
        <v>1.2006646273718755E-2</v>
      </c>
      <c r="N244" s="71">
        <f t="shared" si="16"/>
        <v>2.0112674682542474E-2</v>
      </c>
      <c r="O244" s="71">
        <f t="shared" si="16"/>
        <v>5.0330337211873079E-3</v>
      </c>
      <c r="P244" s="71">
        <f t="shared" si="16"/>
        <v>1.6405450275269271E-3</v>
      </c>
      <c r="Q244" s="71">
        <f t="shared" si="16"/>
        <v>-1.1774815964060537E-2</v>
      </c>
      <c r="R244" s="71">
        <f t="shared" si="16"/>
        <v>-1.0811155423481808E-2</v>
      </c>
      <c r="S244" s="71">
        <f t="shared" si="16"/>
        <v>-4.1577592649727959E-3</v>
      </c>
      <c r="T244" s="71">
        <f t="shared" si="20"/>
        <v>1.1263850764851067E-2</v>
      </c>
      <c r="U244" s="71">
        <f t="shared" si="20"/>
        <v>1.3670066122709877E-2</v>
      </c>
      <c r="V244" s="71">
        <f t="shared" si="20"/>
        <v>-7.3289446273319125E-3</v>
      </c>
      <c r="W244" s="71">
        <f t="shared" si="20"/>
        <v>1.2689210061810341E-2</v>
      </c>
      <c r="X244" s="71">
        <f t="shared" si="20"/>
        <v>7.0896991636490696E-3</v>
      </c>
      <c r="Y244" s="71">
        <f t="shared" si="20"/>
        <v>1.2909896643600705E-2</v>
      </c>
      <c r="Z244" s="71">
        <f t="shared" si="20"/>
        <v>2.0794579295884998E-2</v>
      </c>
      <c r="AA244" s="71">
        <f t="shared" si="20"/>
        <v>5.4671302552562143E-3</v>
      </c>
      <c r="AB244" s="71">
        <f t="shared" si="20"/>
        <v>1.5198798275493312E-3</v>
      </c>
      <c r="AC244" s="71">
        <f t="shared" si="20"/>
        <v>-8.3416189875747185E-3</v>
      </c>
      <c r="AD244" s="71">
        <f t="shared" si="20"/>
        <v>-8.86670076414579E-3</v>
      </c>
      <c r="AE244" s="71">
        <f t="shared" si="20"/>
        <v>-4.064151440616671E-3</v>
      </c>
      <c r="AF244" s="71">
        <f t="shared" si="20"/>
        <v>4.2043171609773364E-3</v>
      </c>
      <c r="AG244" s="71">
        <f t="shared" si="20"/>
        <v>8.1011903547760448E-3</v>
      </c>
      <c r="AH244" s="71">
        <f t="shared" si="20"/>
        <v>-4.3721159301855607E-3</v>
      </c>
      <c r="AI244" s="71">
        <f t="shared" si="20"/>
        <v>1.5664652602309988E-2</v>
      </c>
      <c r="AJ244" s="71">
        <f t="shared" si="20"/>
        <v>9.4599166781320597E-3</v>
      </c>
      <c r="AK244" s="71">
        <f t="shared" si="20"/>
        <v>1.3520207929673077E-2</v>
      </c>
      <c r="AL244" s="71">
        <f t="shared" si="20"/>
        <v>2.1923061050458343E-2</v>
      </c>
      <c r="AM244" s="71">
        <f t="shared" si="20"/>
        <v>6.2834044914136184E-3</v>
      </c>
      <c r="AN244" s="71">
        <f t="shared" si="20"/>
        <v>6.0162320678006616E-3</v>
      </c>
      <c r="AO244" s="71">
        <f t="shared" si="20"/>
        <v>-2.5847571448036149E-3</v>
      </c>
      <c r="AP244" s="71">
        <f t="shared" si="20"/>
        <v>-2.6242307917166367E-3</v>
      </c>
      <c r="AQ244" s="71">
        <f t="shared" si="20"/>
        <v>-1.9055559708844765E-3</v>
      </c>
      <c r="AR244" s="71">
        <f t="shared" si="20"/>
        <v>6.4676445983673858E-3</v>
      </c>
      <c r="AS244" s="71">
        <f t="shared" si="20"/>
        <v>1.0358333052390705E-2</v>
      </c>
      <c r="AT244" s="71">
        <f t="shared" si="20"/>
        <v>-2.0195149325019967E-3</v>
      </c>
      <c r="AU244" s="71">
        <f t="shared" si="20"/>
        <v>1.8036752158294131E-2</v>
      </c>
      <c r="AV244" s="71">
        <f t="shared" si="20"/>
        <v>1.1019679296245651E-2</v>
      </c>
      <c r="AW244" s="71">
        <f t="shared" si="20"/>
        <v>1.4463790813170025E-2</v>
      </c>
      <c r="AX244" s="71">
        <f t="shared" si="20"/>
        <v>2.2859333382960232E-2</v>
      </c>
      <c r="AY244" s="71">
        <f t="shared" si="20"/>
        <v>7.2250687553215591E-3</v>
      </c>
      <c r="AZ244" s="71">
        <f t="shared" si="20"/>
        <v>7.7608071699653532E-3</v>
      </c>
      <c r="BA244" s="71">
        <f t="shared" si="20"/>
        <v>-2.2597749313308497E-4</v>
      </c>
      <c r="BB244" s="71">
        <f t="shared" si="20"/>
        <v>-2.2962944652986524E-4</v>
      </c>
      <c r="BC244" s="71">
        <f t="shared" si="20"/>
        <v>-1.8832469076009457E-3</v>
      </c>
      <c r="BD244" s="71">
        <f t="shared" si="20"/>
        <v>6.4613023469894948E-3</v>
      </c>
      <c r="BE244" s="71">
        <f t="shared" si="20"/>
        <v>1.0333832503589295E-2</v>
      </c>
      <c r="BF244" s="71">
        <f t="shared" si="20"/>
        <v>-2.0798913633809689E-3</v>
      </c>
      <c r="BG244" s="71">
        <f t="shared" si="20"/>
        <v>1.8040620282395871E-2</v>
      </c>
      <c r="BH244" s="71">
        <f t="shared" si="20"/>
        <v>1.1034468235860413E-2</v>
      </c>
      <c r="BI244" s="71">
        <f t="shared" si="20"/>
        <v>1.4452483612308227E-2</v>
      </c>
      <c r="BJ244" s="71">
        <f t="shared" si="20"/>
        <v>2.2895945180609445E-2</v>
      </c>
      <c r="BK244" s="71">
        <f t="shared" si="20"/>
        <v>-2.3829715012445386E-2</v>
      </c>
      <c r="BL244">
        <v>145</v>
      </c>
      <c r="BM244">
        <f t="shared" si="0"/>
        <v>1.3502398408662053E-4</v>
      </c>
    </row>
    <row r="245" spans="1:65">
      <c r="A245" s="79">
        <f t="shared" si="3"/>
        <v>36593</v>
      </c>
      <c r="D245" s="71">
        <f t="shared" si="16"/>
        <v>-5.337569416179677E-3</v>
      </c>
      <c r="E245" s="71">
        <f t="shared" si="16"/>
        <v>-3.4493817719122646E-4</v>
      </c>
      <c r="F245" s="71">
        <f t="shared" si="16"/>
        <v>-1.1003094238840079E-2</v>
      </c>
      <c r="G245" s="71">
        <f t="shared" si="16"/>
        <v>2.0458157935357088E-4</v>
      </c>
      <c r="H245" s="71">
        <f t="shared" si="16"/>
        <v>2.2729640046820722E-3</v>
      </c>
      <c r="I245" s="71">
        <f t="shared" si="16"/>
        <v>2.9667631249443828E-3</v>
      </c>
      <c r="J245" s="71">
        <f t="shared" si="16"/>
        <v>-5.9900599906310189E-3</v>
      </c>
      <c r="K245" s="71">
        <f t="shared" si="16"/>
        <v>-1.325225603241569E-2</v>
      </c>
      <c r="L245" s="71">
        <f t="shared" si="16"/>
        <v>-1.0678891669246324E-2</v>
      </c>
      <c r="M245" s="71">
        <f t="shared" si="16"/>
        <v>-3.0312310908217469E-3</v>
      </c>
      <c r="N245" s="71">
        <f t="shared" si="16"/>
        <v>-3.0543845989919041E-3</v>
      </c>
      <c r="O245" s="71">
        <f t="shared" si="16"/>
        <v>-2.749106720867641E-3</v>
      </c>
      <c r="P245" s="71">
        <f t="shared" si="16"/>
        <v>-6.2026324334989516E-3</v>
      </c>
      <c r="Q245" s="71">
        <f t="shared" si="16"/>
        <v>-1.1774815964060537E-2</v>
      </c>
      <c r="R245" s="71">
        <f t="shared" si="16"/>
        <v>-1.0811155423481808E-2</v>
      </c>
      <c r="S245" s="71">
        <f t="shared" si="16"/>
        <v>8.2647607335843143E-3</v>
      </c>
      <c r="T245" s="71">
        <f t="shared" si="20"/>
        <v>1.6453244555279668E-2</v>
      </c>
      <c r="U245" s="71">
        <f t="shared" si="20"/>
        <v>1.7559295191943373E-2</v>
      </c>
      <c r="V245" s="71">
        <f t="shared" si="20"/>
        <v>-7.3289446273319125E-3</v>
      </c>
      <c r="W245" s="71">
        <f t="shared" si="20"/>
        <v>-1.4893206516620402E-2</v>
      </c>
      <c r="X245" s="71">
        <f t="shared" si="20"/>
        <v>-1.2770671320871509E-2</v>
      </c>
      <c r="Y245" s="71">
        <f t="shared" si="20"/>
        <v>-2.1279807209397972E-3</v>
      </c>
      <c r="Z245" s="71">
        <f t="shared" si="20"/>
        <v>-2.3724799856493809E-3</v>
      </c>
      <c r="AA245" s="71">
        <f t="shared" si="20"/>
        <v>-2.1957424903128824E-3</v>
      </c>
      <c r="AB245" s="71">
        <f t="shared" si="20"/>
        <v>-6.3479813730644066E-3</v>
      </c>
      <c r="AC245" s="71">
        <f t="shared" si="20"/>
        <v>-8.3416189875747185E-3</v>
      </c>
      <c r="AD245" s="71">
        <f t="shared" si="20"/>
        <v>-8.86670076414579E-3</v>
      </c>
      <c r="AE245" s="71">
        <f t="shared" si="20"/>
        <v>1.0732603300687276E-2</v>
      </c>
      <c r="AF245" s="71">
        <f t="shared" si="20"/>
        <v>1.1351650570410344E-2</v>
      </c>
      <c r="AG245" s="71">
        <f t="shared" si="20"/>
        <v>1.4426572188038927E-2</v>
      </c>
      <c r="AH245" s="71">
        <f t="shared" si="20"/>
        <v>-4.3721159301855607E-3</v>
      </c>
      <c r="AI245" s="71">
        <f t="shared" si="20"/>
        <v>-1.1917763976120757E-2</v>
      </c>
      <c r="AJ245" s="71">
        <f t="shared" si="20"/>
        <v>-1.0400453806388519E-2</v>
      </c>
      <c r="AK245" s="71">
        <f t="shared" si="20"/>
        <v>-1.5630342816554232E-3</v>
      </c>
      <c r="AL245" s="71">
        <f t="shared" si="20"/>
        <v>-1.315784881182794E-3</v>
      </c>
      <c r="AM245" s="71">
        <f t="shared" si="20"/>
        <v>-1.4030284327426728E-3</v>
      </c>
      <c r="AN245" s="71">
        <f t="shared" si="20"/>
        <v>-1.8764687311083213E-3</v>
      </c>
      <c r="AO245" s="71">
        <f t="shared" si="20"/>
        <v>-2.5847571448036149E-3</v>
      </c>
      <c r="AP245" s="71">
        <f t="shared" si="20"/>
        <v>-2.6242307917166367E-3</v>
      </c>
      <c r="AQ245" s="71">
        <f t="shared" si="20"/>
        <v>1.279452476447984E-2</v>
      </c>
      <c r="AR245" s="71">
        <f t="shared" si="20"/>
        <v>1.3578022049506307E-2</v>
      </c>
      <c r="AS245" s="71">
        <f t="shared" si="20"/>
        <v>1.6643980319850298E-2</v>
      </c>
      <c r="AT245" s="71">
        <f t="shared" si="20"/>
        <v>-2.0195149325019967E-3</v>
      </c>
      <c r="AU245" s="71">
        <f t="shared" si="20"/>
        <v>-9.6304592836951534E-3</v>
      </c>
      <c r="AV245" s="71">
        <f t="shared" si="20"/>
        <v>-8.9015600310885009E-3</v>
      </c>
      <c r="AW245" s="71">
        <f t="shared" si="20"/>
        <v>-6.6509078312997397E-4</v>
      </c>
      <c r="AX245" s="71">
        <f t="shared" si="20"/>
        <v>-4.5174548548669818E-4</v>
      </c>
      <c r="AY245" s="71">
        <f t="shared" si="20"/>
        <v>-4.8506967064592261E-4</v>
      </c>
      <c r="AZ245" s="71">
        <f t="shared" si="20"/>
        <v>-1.5689056681995271E-4</v>
      </c>
      <c r="BA245" s="71">
        <f t="shared" si="20"/>
        <v>-2.2597749313308497E-4</v>
      </c>
      <c r="BB245" s="71">
        <f t="shared" si="20"/>
        <v>-2.2962944652986524E-4</v>
      </c>
      <c r="BC245" s="71">
        <f t="shared" si="20"/>
        <v>1.2757051458752508E-2</v>
      </c>
      <c r="BD245" s="71">
        <f t="shared" si="20"/>
        <v>1.3548775746612285E-2</v>
      </c>
      <c r="BE245" s="71">
        <f t="shared" si="20"/>
        <v>1.6594898017111601E-2</v>
      </c>
      <c r="BF245" s="71">
        <f t="shared" si="20"/>
        <v>-2.0798913633809689E-3</v>
      </c>
      <c r="BG245" s="71">
        <f t="shared" si="20"/>
        <v>-9.7119090072416998E-3</v>
      </c>
      <c r="BH245" s="71">
        <f t="shared" si="20"/>
        <v>-8.9480141918452764E-3</v>
      </c>
      <c r="BI245" s="71">
        <f t="shared" si="20"/>
        <v>-7.2231440692690618E-4</v>
      </c>
      <c r="BJ245" s="71">
        <f t="shared" si="20"/>
        <v>-4.8781708625469944E-4</v>
      </c>
      <c r="BK245" s="71">
        <f t="shared" si="20"/>
        <v>-3.1563705612181865E-2</v>
      </c>
      <c r="BL245">
        <v>144</v>
      </c>
      <c r="BM245">
        <f t="shared" si="0"/>
        <v>1.4364253626236227E-4</v>
      </c>
    </row>
    <row r="246" spans="1:65">
      <c r="A246" s="79">
        <f t="shared" si="3"/>
        <v>36594</v>
      </c>
      <c r="D246" s="71">
        <f t="shared" si="16"/>
        <v>-1.2434831286941362E-2</v>
      </c>
      <c r="E246" s="71">
        <f t="shared" si="16"/>
        <v>-1.2058102840844397E-2</v>
      </c>
      <c r="F246" s="71">
        <f t="shared" si="16"/>
        <v>-1.1003094238840079E-2</v>
      </c>
      <c r="G246" s="71">
        <f t="shared" si="16"/>
        <v>-8.1636680911630084E-3</v>
      </c>
      <c r="H246" s="71">
        <f t="shared" si="16"/>
        <v>-6.9942298927724916E-3</v>
      </c>
      <c r="I246" s="71">
        <f t="shared" si="16"/>
        <v>-5.2032169598189787E-3</v>
      </c>
      <c r="J246" s="71">
        <f t="shared" si="16"/>
        <v>-5.9900599906310189E-3</v>
      </c>
      <c r="K246" s="71">
        <f t="shared" si="16"/>
        <v>-5.9900599906310189E-3</v>
      </c>
      <c r="L246" s="71">
        <f t="shared" si="16"/>
        <v>-3.4897880967770974E-3</v>
      </c>
      <c r="M246" s="71">
        <f t="shared" si="16"/>
        <v>-3.0312310908217469E-3</v>
      </c>
      <c r="N246" s="71">
        <f t="shared" si="16"/>
        <v>-3.0543845989919041E-3</v>
      </c>
      <c r="O246" s="71">
        <f t="shared" si="16"/>
        <v>-2.749106720867641E-3</v>
      </c>
      <c r="P246" s="71">
        <f t="shared" si="16"/>
        <v>-6.2026324334989516E-3</v>
      </c>
      <c r="Q246" s="71">
        <f t="shared" si="16"/>
        <v>-1.1774815964060537E-2</v>
      </c>
      <c r="R246" s="71">
        <f t="shared" si="16"/>
        <v>-1.0811155423481808E-2</v>
      </c>
      <c r="S246" s="71">
        <f t="shared" si="16"/>
        <v>-4.1577592649727959E-3</v>
      </c>
      <c r="T246" s="71">
        <f t="shared" si="20"/>
        <v>3.2691379631425892E-3</v>
      </c>
      <c r="U246" s="71">
        <f t="shared" si="20"/>
        <v>1.2987743201630473E-3</v>
      </c>
      <c r="V246" s="71">
        <f t="shared" si="20"/>
        <v>-7.3289446273319125E-3</v>
      </c>
      <c r="W246" s="71">
        <f t="shared" si="20"/>
        <v>-7.2654044677342737E-3</v>
      </c>
      <c r="X246" s="71">
        <f t="shared" si="20"/>
        <v>-5.1428692719853817E-3</v>
      </c>
      <c r="Y246" s="71">
        <f t="shared" si="20"/>
        <v>-2.1279807209397972E-3</v>
      </c>
      <c r="Z246" s="71">
        <f t="shared" si="20"/>
        <v>-2.3724799856493809E-3</v>
      </c>
      <c r="AA246" s="71">
        <f t="shared" si="20"/>
        <v>-2.1957424903128824E-3</v>
      </c>
      <c r="AB246" s="71">
        <f t="shared" si="20"/>
        <v>-6.3479813730644066E-3</v>
      </c>
      <c r="AC246" s="71">
        <f t="shared" si="20"/>
        <v>-8.3416189875747185E-3</v>
      </c>
      <c r="AD246" s="71">
        <f t="shared" si="20"/>
        <v>-8.86670076414579E-3</v>
      </c>
      <c r="AE246" s="71">
        <f t="shared" si="20"/>
        <v>-1.5878810873533814E-3</v>
      </c>
      <c r="AF246" s="71">
        <f t="shared" si="20"/>
        <v>-1.7461136196533337E-3</v>
      </c>
      <c r="AG246" s="71">
        <f t="shared" si="20"/>
        <v>-1.7028097418447905E-3</v>
      </c>
      <c r="AH246" s="71">
        <f t="shared" si="20"/>
        <v>-4.3721159301855607E-3</v>
      </c>
      <c r="AI246" s="71">
        <f t="shared" si="20"/>
        <v>-4.2899619272346295E-3</v>
      </c>
      <c r="AJ246" s="71">
        <f t="shared" si="20"/>
        <v>-2.7726517575023912E-3</v>
      </c>
      <c r="AK246" s="71">
        <f t="shared" si="20"/>
        <v>-1.5630342816554232E-3</v>
      </c>
      <c r="AL246" s="71">
        <f t="shared" si="20"/>
        <v>-1.315784881182794E-3</v>
      </c>
      <c r="AM246" s="71">
        <f t="shared" si="20"/>
        <v>-1.4030284327426728E-3</v>
      </c>
      <c r="AN246" s="71">
        <f t="shared" si="20"/>
        <v>-1.8764687311083213E-3</v>
      </c>
      <c r="AO246" s="71">
        <f t="shared" si="20"/>
        <v>-2.5847571448036149E-3</v>
      </c>
      <c r="AP246" s="71">
        <f t="shared" si="20"/>
        <v>-2.6242307917166367E-3</v>
      </c>
      <c r="AQ246" s="71">
        <f t="shared" si="20"/>
        <v>5.5446986997783492E-4</v>
      </c>
      <c r="AR246" s="71">
        <f t="shared" si="20"/>
        <v>5.4852175917240956E-4</v>
      </c>
      <c r="AS246" s="71">
        <f t="shared" si="20"/>
        <v>6.179963040059014E-4</v>
      </c>
      <c r="AT246" s="71">
        <f t="shared" si="20"/>
        <v>-2.0195149325019967E-3</v>
      </c>
      <c r="AU246" s="71">
        <f t="shared" si="20"/>
        <v>-1.9793125481754035E-3</v>
      </c>
      <c r="AV246" s="71">
        <f t="shared" si="20"/>
        <v>-1.2504132955687504E-3</v>
      </c>
      <c r="AW246" s="71">
        <f t="shared" si="20"/>
        <v>-6.6509078312997397E-4</v>
      </c>
      <c r="AX246" s="71">
        <f t="shared" si="20"/>
        <v>-4.5174548548669818E-4</v>
      </c>
      <c r="AY246" s="71">
        <f t="shared" si="20"/>
        <v>-4.8506967064592261E-4</v>
      </c>
      <c r="AZ246" s="71">
        <f t="shared" si="20"/>
        <v>-1.5689056681995271E-4</v>
      </c>
      <c r="BA246" s="71">
        <f t="shared" si="20"/>
        <v>-2.2597749313308497E-4</v>
      </c>
      <c r="BB246" s="71">
        <f t="shared" si="20"/>
        <v>-2.2962944652986524E-4</v>
      </c>
      <c r="BC246" s="71">
        <f t="shared" si="20"/>
        <v>5.6673390138337846E-4</v>
      </c>
      <c r="BD246" s="71">
        <f t="shared" si="20"/>
        <v>5.615802198011726E-4</v>
      </c>
      <c r="BE246" s="71">
        <f t="shared" si="20"/>
        <v>6.3286717733157928E-4</v>
      </c>
      <c r="BF246" s="71">
        <f t="shared" si="20"/>
        <v>-2.0798913633809689E-3</v>
      </c>
      <c r="BG246" s="71">
        <f t="shared" si="20"/>
        <v>-2.0372742541330019E-3</v>
      </c>
      <c r="BH246" s="71">
        <f t="shared" si="20"/>
        <v>-1.2733794387365799E-3</v>
      </c>
      <c r="BI246" s="71">
        <f t="shared" si="20"/>
        <v>-7.2231440692690618E-4</v>
      </c>
      <c r="BJ246" s="71">
        <f t="shared" si="20"/>
        <v>-4.8781708625469944E-4</v>
      </c>
      <c r="BK246" s="71">
        <f t="shared" si="20"/>
        <v>-3.1563705612181865E-2</v>
      </c>
      <c r="BL246">
        <v>143</v>
      </c>
      <c r="BM246">
        <f t="shared" si="0"/>
        <v>1.5281120878974711E-4</v>
      </c>
    </row>
    <row r="247" spans="1:65">
      <c r="A247" s="79">
        <f t="shared" si="3"/>
        <v>36595</v>
      </c>
      <c r="D247" s="71">
        <f t="shared" si="16"/>
        <v>-1.6687141025471641E-2</v>
      </c>
      <c r="E247" s="71">
        <f t="shared" si="16"/>
        <v>-1.9362737219731616E-2</v>
      </c>
      <c r="F247" s="71">
        <f t="shared" si="16"/>
        <v>-8.4356987335941248E-3</v>
      </c>
      <c r="G247" s="71">
        <f t="shared" si="16"/>
        <v>5.0815586588574962E-3</v>
      </c>
      <c r="H247" s="71">
        <f t="shared" si="16"/>
        <v>6.7973471865703317E-3</v>
      </c>
      <c r="I247" s="71">
        <f t="shared" si="16"/>
        <v>1.013822240351904E-2</v>
      </c>
      <c r="J247" s="71">
        <f t="shared" si="16"/>
        <v>6.6465240138810378E-3</v>
      </c>
      <c r="K247" s="71">
        <f t="shared" si="16"/>
        <v>-5.9900599906310189E-3</v>
      </c>
      <c r="L247" s="71">
        <f t="shared" si="16"/>
        <v>-3.4897880967770974E-3</v>
      </c>
      <c r="M247" s="71">
        <f t="shared" si="16"/>
        <v>-3.0312310908217469E-3</v>
      </c>
      <c r="N247" s="71">
        <f t="shared" si="16"/>
        <v>-3.0543845989919041E-3</v>
      </c>
      <c r="O247" s="71">
        <f t="shared" si="16"/>
        <v>-2.749106720867641E-3</v>
      </c>
      <c r="P247" s="71">
        <f t="shared" si="16"/>
        <v>-6.2026324334989516E-3</v>
      </c>
      <c r="Q247" s="71">
        <f t="shared" si="16"/>
        <v>-1.1774815964060537E-2</v>
      </c>
      <c r="R247" s="71">
        <f t="shared" si="16"/>
        <v>-1.0811155423481808E-2</v>
      </c>
      <c r="S247" s="71">
        <f t="shared" si="16"/>
        <v>4.0390079392056948E-3</v>
      </c>
      <c r="T247" s="71">
        <f t="shared" si="20"/>
        <v>1.1746528152185114E-2</v>
      </c>
      <c r="U247" s="71">
        <f t="shared" si="20"/>
        <v>1.332296728696486E-2</v>
      </c>
      <c r="V247" s="71">
        <f t="shared" si="20"/>
        <v>-7.3289446273319125E-3</v>
      </c>
      <c r="W247" s="71">
        <f t="shared" si="20"/>
        <v>-7.2654044677342737E-3</v>
      </c>
      <c r="X247" s="71">
        <f t="shared" si="20"/>
        <v>-5.1428692719853817E-3</v>
      </c>
      <c r="Y247" s="71">
        <f t="shared" si="20"/>
        <v>-8.1160225655624654E-3</v>
      </c>
      <c r="Z247" s="71">
        <f t="shared" si="20"/>
        <v>-8.4980734123321112E-3</v>
      </c>
      <c r="AA247" s="71">
        <f t="shared" si="20"/>
        <v>-8.321335916995614E-3</v>
      </c>
      <c r="AB247" s="71">
        <f t="shared" si="20"/>
        <v>-9.4877013777320482E-3</v>
      </c>
      <c r="AC247" s="71">
        <f t="shared" si="20"/>
        <v>-1.1506178590537632E-2</v>
      </c>
      <c r="AD247" s="71">
        <f t="shared" si="20"/>
        <v>-1.163678563796139E-2</v>
      </c>
      <c r="AE247" s="71">
        <f t="shared" si="20"/>
        <v>4.9214990981636345E-3</v>
      </c>
      <c r="AF247" s="71">
        <f t="shared" si="20"/>
        <v>5.3851969914232821E-3</v>
      </c>
      <c r="AG247" s="71">
        <f t="shared" si="20"/>
        <v>8.6434823122994772E-3</v>
      </c>
      <c r="AH247" s="71">
        <f t="shared" si="20"/>
        <v>-9.35344628038981E-3</v>
      </c>
      <c r="AI247" s="71">
        <f t="shared" si="20"/>
        <v>-1.0434374499575615E-2</v>
      </c>
      <c r="AJ247" s="71">
        <f t="shared" si="20"/>
        <v>-8.9170643298433772E-3</v>
      </c>
      <c r="AK247" s="71">
        <f t="shared" si="20"/>
        <v>-1.0585651881292842E-2</v>
      </c>
      <c r="AL247" s="71">
        <f t="shared" si="20"/>
        <v>-1.0546619656713226E-2</v>
      </c>
      <c r="AM247" s="71">
        <f t="shared" si="20"/>
        <v>-1.0633863208273104E-2</v>
      </c>
      <c r="AN247" s="71">
        <f t="shared" si="20"/>
        <v>-8.1856379243730425E-3</v>
      </c>
      <c r="AO247" s="71">
        <f t="shared" si="20"/>
        <v>-8.9440790530960074E-3</v>
      </c>
      <c r="AP247" s="71">
        <f t="shared" si="20"/>
        <v>-8.1875274770452401E-3</v>
      </c>
      <c r="AQ247" s="71">
        <f t="shared" si="20"/>
        <v>7.0217519102408112E-3</v>
      </c>
      <c r="AR247" s="71">
        <f t="shared" si="20"/>
        <v>7.6430371656635108E-3</v>
      </c>
      <c r="AS247" s="71">
        <f t="shared" si="20"/>
        <v>1.0898830233074194E-2</v>
      </c>
      <c r="AT247" s="71">
        <f t="shared" si="20"/>
        <v>-9.5195500890485479E-3</v>
      </c>
      <c r="AU247" s="71">
        <f t="shared" si="20"/>
        <v>-1.1238637960972115E-2</v>
      </c>
      <c r="AV247" s="71">
        <f t="shared" si="20"/>
        <v>-1.0509738708365463E-2</v>
      </c>
      <c r="AW247" s="71">
        <f t="shared" si="20"/>
        <v>-1.274982999820186E-2</v>
      </c>
      <c r="AX247" s="71">
        <f t="shared" si="20"/>
        <v>-1.2816663456436462E-2</v>
      </c>
      <c r="AY247" s="71">
        <f t="shared" si="20"/>
        <v>-1.2849987641595687E-2</v>
      </c>
      <c r="AZ247" s="71">
        <f t="shared" si="20"/>
        <v>-9.6656785358472525E-3</v>
      </c>
      <c r="BA247" s="71">
        <f t="shared" si="20"/>
        <v>-9.8107154061204873E-3</v>
      </c>
      <c r="BB247" s="71">
        <f t="shared" si="20"/>
        <v>-8.6095667532807875E-3</v>
      </c>
      <c r="BC247" s="71">
        <f t="shared" ref="BC247:BK247" si="21">BC49-BC$199</f>
        <v>7.0079800042404531E-3</v>
      </c>
      <c r="BD247" s="71">
        <f t="shared" si="21"/>
        <v>7.6332908219409173E-3</v>
      </c>
      <c r="BE247" s="71">
        <f t="shared" si="21"/>
        <v>1.087320873157562E-2</v>
      </c>
      <c r="BF247" s="71">
        <f t="shared" si="21"/>
        <v>-1.2117616796892119E-2</v>
      </c>
      <c r="BG247" s="71">
        <f t="shared" si="21"/>
        <v>-1.4440534037553137E-2</v>
      </c>
      <c r="BH247" s="71">
        <f t="shared" si="21"/>
        <v>-1.3676639222156716E-2</v>
      </c>
      <c r="BI247" s="71">
        <f t="shared" si="21"/>
        <v>-1.2843674939271868E-2</v>
      </c>
      <c r="BJ247" s="71">
        <f t="shared" si="21"/>
        <v>-1.2891076869674835E-2</v>
      </c>
      <c r="BK247" s="71">
        <f t="shared" si="21"/>
        <v>-4.3966965395601999E-2</v>
      </c>
      <c r="BL247">
        <v>142</v>
      </c>
      <c r="BM247">
        <f t="shared" si="0"/>
        <v>1.6256511573377354E-4</v>
      </c>
    </row>
    <row r="248" spans="1:65">
      <c r="A248" s="79">
        <f t="shared" si="3"/>
        <v>36598</v>
      </c>
      <c r="D248" s="71">
        <f t="shared" si="16"/>
        <v>8.6481702760628654E-3</v>
      </c>
      <c r="E248" s="71">
        <f t="shared" si="16"/>
        <v>2.4981949333630574E-3</v>
      </c>
      <c r="F248" s="71">
        <f t="shared" si="16"/>
        <v>1.6811593944037112E-2</v>
      </c>
      <c r="G248" s="71">
        <f t="shared" si="16"/>
        <v>2.1011821042768677E-2</v>
      </c>
      <c r="H248" s="71">
        <f t="shared" si="16"/>
        <v>2.6736889419030525E-2</v>
      </c>
      <c r="I248" s="71">
        <f t="shared" si="16"/>
        <v>2.6733264203227851E-2</v>
      </c>
      <c r="J248" s="71">
        <f t="shared" si="16"/>
        <v>-5.9900599906310189E-3</v>
      </c>
      <c r="K248" s="71">
        <f t="shared" si="16"/>
        <v>-5.9900599906310189E-3</v>
      </c>
      <c r="L248" s="71">
        <f t="shared" si="16"/>
        <v>3.6993154756921583E-3</v>
      </c>
      <c r="M248" s="71">
        <f t="shared" si="16"/>
        <v>-3.0312310908217469E-3</v>
      </c>
      <c r="N248" s="71">
        <f t="shared" si="16"/>
        <v>4.5502147862273084E-3</v>
      </c>
      <c r="O248" s="71">
        <f t="shared" si="16"/>
        <v>-2.749106720867641E-3</v>
      </c>
      <c r="P248" s="71">
        <f t="shared" si="16"/>
        <v>-6.2026324334989516E-3</v>
      </c>
      <c r="Q248" s="71">
        <f t="shared" si="16"/>
        <v>3.8505019390202774E-3</v>
      </c>
      <c r="R248" s="71">
        <f t="shared" si="16"/>
        <v>9.6673759200588925E-3</v>
      </c>
      <c r="S248" s="71">
        <f t="shared" ref="S248:BK253" si="22">S50-S$199</f>
        <v>2.7973518917820399E-2</v>
      </c>
      <c r="T248" s="71">
        <f t="shared" si="22"/>
        <v>3.2071128866848771E-2</v>
      </c>
      <c r="U248" s="71">
        <f t="shared" si="22"/>
        <v>2.492192008359894E-2</v>
      </c>
      <c r="V248" s="71">
        <f t="shared" si="22"/>
        <v>-7.3289446273319125E-3</v>
      </c>
      <c r="W248" s="71">
        <f t="shared" si="22"/>
        <v>-7.2654044677342737E-3</v>
      </c>
      <c r="X248" s="71">
        <f t="shared" si="22"/>
        <v>2.4849327769006857E-3</v>
      </c>
      <c r="Y248" s="71">
        <f t="shared" si="22"/>
        <v>-2.1279807209397972E-3</v>
      </c>
      <c r="Z248" s="71">
        <f t="shared" si="22"/>
        <v>5.2786667498703485E-3</v>
      </c>
      <c r="AA248" s="71">
        <f t="shared" si="22"/>
        <v>-2.1957424903128824E-3</v>
      </c>
      <c r="AB248" s="71">
        <f t="shared" si="22"/>
        <v>-6.3479813730644066E-3</v>
      </c>
      <c r="AC248" s="71">
        <f t="shared" si="22"/>
        <v>7.3819753918821576E-3</v>
      </c>
      <c r="AD248" s="71">
        <f t="shared" si="22"/>
        <v>1.1724280679781363E-2</v>
      </c>
      <c r="AE248" s="71">
        <f t="shared" si="22"/>
        <v>3.0338214305708947E-2</v>
      </c>
      <c r="AF248" s="71">
        <f t="shared" si="22"/>
        <v>2.6909142140722816E-2</v>
      </c>
      <c r="AG248" s="71">
        <f t="shared" si="22"/>
        <v>2.1772446679521659E-2</v>
      </c>
      <c r="AH248" s="71">
        <f t="shared" si="22"/>
        <v>-4.3721159301855607E-3</v>
      </c>
      <c r="AI248" s="71">
        <f t="shared" si="22"/>
        <v>-4.2899619272346295E-3</v>
      </c>
      <c r="AJ248" s="71">
        <f t="shared" si="22"/>
        <v>4.9019829956062754E-3</v>
      </c>
      <c r="AK248" s="71">
        <f t="shared" si="22"/>
        <v>-1.5630342816554232E-3</v>
      </c>
      <c r="AL248" s="71">
        <f t="shared" si="22"/>
        <v>6.3824825445695423E-3</v>
      </c>
      <c r="AM248" s="71">
        <f t="shared" si="22"/>
        <v>-1.4030284327426728E-3</v>
      </c>
      <c r="AN248" s="71">
        <f t="shared" si="22"/>
        <v>-1.8764687311083213E-3</v>
      </c>
      <c r="AO248" s="71">
        <f t="shared" si="22"/>
        <v>1.3238357794439043E-2</v>
      </c>
      <c r="AP248" s="71">
        <f t="shared" si="22"/>
        <v>1.8080442569974563E-2</v>
      </c>
      <c r="AQ248" s="71">
        <f t="shared" si="22"/>
        <v>2.9933319602850856E-2</v>
      </c>
      <c r="AR248" s="71">
        <f t="shared" si="22"/>
        <v>2.718294334705568E-2</v>
      </c>
      <c r="AS248" s="71">
        <f t="shared" si="22"/>
        <v>2.3947203627057198E-2</v>
      </c>
      <c r="AT248" s="71">
        <f t="shared" si="22"/>
        <v>-2.0195149325019967E-3</v>
      </c>
      <c r="AU248" s="71">
        <f t="shared" si="22"/>
        <v>-1.9793125481754035E-3</v>
      </c>
      <c r="AV248" s="71">
        <f t="shared" si="22"/>
        <v>6.4716327983415679E-3</v>
      </c>
      <c r="AW248" s="71">
        <f t="shared" si="22"/>
        <v>-6.6509078312997397E-4</v>
      </c>
      <c r="AX248" s="71">
        <f t="shared" si="22"/>
        <v>7.2942266291686304E-3</v>
      </c>
      <c r="AY248" s="71">
        <f t="shared" si="22"/>
        <v>-4.8506967064592261E-4</v>
      </c>
      <c r="AZ248" s="71">
        <f t="shared" si="22"/>
        <v>-1.5689056681995271E-4</v>
      </c>
      <c r="BA248" s="71">
        <f t="shared" si="22"/>
        <v>1.5697925863590059E-2</v>
      </c>
      <c r="BB248" s="71">
        <f t="shared" si="22"/>
        <v>2.058999833586014E-2</v>
      </c>
      <c r="BC248" s="71">
        <f t="shared" si="22"/>
        <v>2.74883914676479E-2</v>
      </c>
      <c r="BD248" s="71">
        <f t="shared" si="22"/>
        <v>2.5238567932241694E-2</v>
      </c>
      <c r="BE248" s="71">
        <f t="shared" si="22"/>
        <v>2.1571980397441532E-2</v>
      </c>
      <c r="BF248" s="71">
        <f t="shared" si="22"/>
        <v>-3.3417211838030229E-3</v>
      </c>
      <c r="BG248" s="71">
        <f t="shared" si="22"/>
        <v>-3.5985548210854664E-3</v>
      </c>
      <c r="BH248" s="71">
        <f t="shared" si="22"/>
        <v>4.9474804363659527E-3</v>
      </c>
      <c r="BI248" s="71">
        <f t="shared" si="22"/>
        <v>-7.2231440692690618E-4</v>
      </c>
      <c r="BJ248" s="71">
        <f t="shared" si="22"/>
        <v>7.2822297756771591E-3</v>
      </c>
      <c r="BK248" s="71">
        <f t="shared" si="22"/>
        <v>-3.1563705612181865E-2</v>
      </c>
      <c r="BL248">
        <v>141</v>
      </c>
      <c r="BM248">
        <f t="shared" si="0"/>
        <v>1.7294161248273781E-4</v>
      </c>
    </row>
    <row r="249" spans="1:65">
      <c r="A249" s="79">
        <f t="shared" si="3"/>
        <v>36599</v>
      </c>
      <c r="D249" s="71">
        <f t="shared" ref="D249:S264" si="23">D51-D$199</f>
        <v>-1.3697114744687551E-3</v>
      </c>
      <c r="E249" s="71">
        <f t="shared" si="23"/>
        <v>2.0638484235493609E-2</v>
      </c>
      <c r="F249" s="71">
        <f t="shared" si="23"/>
        <v>-1.1003094238840079E-2</v>
      </c>
      <c r="G249" s="71">
        <f t="shared" si="23"/>
        <v>-2.0817665004832855E-4</v>
      </c>
      <c r="H249" s="71">
        <f t="shared" si="23"/>
        <v>6.8770554666655196E-3</v>
      </c>
      <c r="I249" s="71">
        <f t="shared" si="23"/>
        <v>-1.330245426154971E-3</v>
      </c>
      <c r="J249" s="71">
        <f t="shared" si="23"/>
        <v>1.3230429949476629E-2</v>
      </c>
      <c r="K249" s="71">
        <f t="shared" si="23"/>
        <v>8.4819726179034497E-3</v>
      </c>
      <c r="L249" s="71">
        <f t="shared" si="23"/>
        <v>3.64800095151543E-3</v>
      </c>
      <c r="M249" s="71">
        <f t="shared" si="23"/>
        <v>2.6382654115471658E-2</v>
      </c>
      <c r="N249" s="71">
        <f t="shared" si="23"/>
        <v>5.9954509209259521E-3</v>
      </c>
      <c r="O249" s="71">
        <f t="shared" si="23"/>
        <v>1.4161365427448898E-2</v>
      </c>
      <c r="P249" s="71">
        <f t="shared" si="23"/>
        <v>2.4569026233254736E-2</v>
      </c>
      <c r="Q249" s="71">
        <f t="shared" si="23"/>
        <v>1.1214702260638244E-2</v>
      </c>
      <c r="R249" s="71">
        <f t="shared" si="23"/>
        <v>1.5857091658679465E-2</v>
      </c>
      <c r="S249" s="71">
        <f t="shared" si="23"/>
        <v>-4.1577592649727959E-3</v>
      </c>
      <c r="T249" s="71">
        <f t="shared" si="22"/>
        <v>1.2688359879634147E-2</v>
      </c>
      <c r="U249" s="71">
        <f t="shared" si="22"/>
        <v>7.5051557627003312E-3</v>
      </c>
      <c r="V249" s="71">
        <f t="shared" si="22"/>
        <v>1.1133118212403439E-2</v>
      </c>
      <c r="W249" s="71">
        <f t="shared" si="22"/>
        <v>7.9324564416972491E-3</v>
      </c>
      <c r="X249" s="71">
        <f t="shared" si="22"/>
        <v>2.4271895885599123E-3</v>
      </c>
      <c r="Y249" s="71">
        <f t="shared" si="22"/>
        <v>2.1612006582133289E-2</v>
      </c>
      <c r="Z249" s="71">
        <f t="shared" si="22"/>
        <v>6.7166239557889208E-4</v>
      </c>
      <c r="AA249" s="71">
        <f t="shared" si="22"/>
        <v>8.4995466264350672E-3</v>
      </c>
      <c r="AB249" s="71">
        <f t="shared" si="22"/>
        <v>1.8498017213466396E-2</v>
      </c>
      <c r="AC249" s="71">
        <f t="shared" si="22"/>
        <v>8.6734860184082552E-3</v>
      </c>
      <c r="AD249" s="71">
        <f t="shared" si="22"/>
        <v>1.2639504456817892E-2</v>
      </c>
      <c r="AE249" s="71">
        <f t="shared" si="22"/>
        <v>-4.7350119303721204E-3</v>
      </c>
      <c r="AF249" s="71">
        <f t="shared" si="22"/>
        <v>5.1353648967580176E-3</v>
      </c>
      <c r="AG249" s="71">
        <f t="shared" si="22"/>
        <v>1.3859958027414095E-3</v>
      </c>
      <c r="AH249" s="71">
        <f t="shared" si="22"/>
        <v>9.2672771631332022E-3</v>
      </c>
      <c r="AI249" s="71">
        <f t="shared" si="22"/>
        <v>4.9125570039272905E-3</v>
      </c>
      <c r="AJ249" s="71">
        <f t="shared" si="22"/>
        <v>-1.2447675794492199E-3</v>
      </c>
      <c r="AK249" s="71">
        <f t="shared" si="22"/>
        <v>1.9364485824300396E-2</v>
      </c>
      <c r="AL249" s="71">
        <f t="shared" si="22"/>
        <v>-1.315784881182794E-3</v>
      </c>
      <c r="AM249" s="71">
        <f t="shared" si="22"/>
        <v>6.2952389930096631E-3</v>
      </c>
      <c r="AN249" s="71">
        <f t="shared" si="22"/>
        <v>2.0033640904636003E-2</v>
      </c>
      <c r="AO249" s="71">
        <f t="shared" si="22"/>
        <v>1.1445091065634651E-2</v>
      </c>
      <c r="AP249" s="71">
        <f t="shared" si="22"/>
        <v>1.6320855450732565E-2</v>
      </c>
      <c r="AQ249" s="71">
        <f t="shared" si="22"/>
        <v>-4.9378938780481971E-3</v>
      </c>
      <c r="AR249" s="71">
        <f t="shared" si="22"/>
        <v>5.5422899396593839E-3</v>
      </c>
      <c r="AS249" s="71">
        <f t="shared" si="22"/>
        <v>-9.2046553789971834E-4</v>
      </c>
      <c r="AT249" s="71">
        <f t="shared" si="22"/>
        <v>9.2095487839110694E-3</v>
      </c>
      <c r="AU249" s="71">
        <f t="shared" si="22"/>
        <v>4.2030873601421569E-3</v>
      </c>
      <c r="AV249" s="71">
        <f t="shared" si="22"/>
        <v>-2.7900594811615005E-3</v>
      </c>
      <c r="AW249" s="71">
        <f t="shared" si="22"/>
        <v>1.8899114863234496E-2</v>
      </c>
      <c r="AX249" s="71">
        <f t="shared" si="22"/>
        <v>-1.9961473368607231E-3</v>
      </c>
      <c r="AY249" s="71">
        <f t="shared" si="22"/>
        <v>5.7165005926354045E-3</v>
      </c>
      <c r="AZ249" s="71">
        <f t="shared" si="22"/>
        <v>2.0332399885651463E-2</v>
      </c>
      <c r="BA249" s="71">
        <f t="shared" si="22"/>
        <v>1.2333057283360749E-2</v>
      </c>
      <c r="BB249" s="71">
        <f t="shared" si="22"/>
        <v>1.7469947652870993E-2</v>
      </c>
      <c r="BC249" s="71">
        <f t="shared" si="22"/>
        <v>-4.9170244548729742E-3</v>
      </c>
      <c r="BD249" s="71">
        <f t="shared" si="22"/>
        <v>5.5491217308403611E-3</v>
      </c>
      <c r="BE249" s="71">
        <f t="shared" si="22"/>
        <v>-9.0323143500842696E-4</v>
      </c>
      <c r="BF249" s="71">
        <f t="shared" si="22"/>
        <v>9.2196638905522772E-3</v>
      </c>
      <c r="BG249" s="71">
        <f t="shared" si="22"/>
        <v>4.1932754965031613E-3</v>
      </c>
      <c r="BH249" s="71">
        <f t="shared" si="22"/>
        <v>-2.8249701301554129E-3</v>
      </c>
      <c r="BI249" s="71">
        <f t="shared" si="22"/>
        <v>1.8900956777212683E-2</v>
      </c>
      <c r="BJ249" s="71">
        <f t="shared" si="22"/>
        <v>-2.0370040730839662E-3</v>
      </c>
      <c r="BK249" s="71">
        <f t="shared" si="22"/>
        <v>-2.5342845737079331E-2</v>
      </c>
      <c r="BL249">
        <v>140</v>
      </c>
      <c r="BM249">
        <f t="shared" si="0"/>
        <v>1.8398043881142322E-4</v>
      </c>
    </row>
    <row r="250" spans="1:65">
      <c r="A250" s="79">
        <f t="shared" si="3"/>
        <v>36600</v>
      </c>
      <c r="D250" s="71">
        <f t="shared" si="23"/>
        <v>-8.3167746780240352E-3</v>
      </c>
      <c r="E250" s="71">
        <f t="shared" si="23"/>
        <v>1.8925442679122828E-2</v>
      </c>
      <c r="F250" s="71">
        <f t="shared" si="23"/>
        <v>1.5451847512340409E-2</v>
      </c>
      <c r="G250" s="71">
        <f t="shared" si="23"/>
        <v>-3.0263321529850557E-3</v>
      </c>
      <c r="H250" s="71">
        <f t="shared" si="23"/>
        <v>-4.1162223143523221E-3</v>
      </c>
      <c r="I250" s="71">
        <f t="shared" si="23"/>
        <v>5.7825992660247381E-4</v>
      </c>
      <c r="J250" s="71">
        <f t="shared" si="23"/>
        <v>-9.3551781409444666E-3</v>
      </c>
      <c r="K250" s="71">
        <f t="shared" si="23"/>
        <v>-5.9900599906310189E-3</v>
      </c>
      <c r="L250" s="71">
        <f t="shared" si="23"/>
        <v>-3.4897880967770974E-3</v>
      </c>
      <c r="M250" s="71">
        <f t="shared" si="23"/>
        <v>-3.0312310908217469E-3</v>
      </c>
      <c r="N250" s="71">
        <f t="shared" si="23"/>
        <v>-3.0543845989919041E-3</v>
      </c>
      <c r="O250" s="71">
        <f t="shared" si="23"/>
        <v>-2.749106720867641E-3</v>
      </c>
      <c r="P250" s="71">
        <f t="shared" si="23"/>
        <v>8.8352449310415502E-3</v>
      </c>
      <c r="Q250" s="71">
        <f t="shared" si="23"/>
        <v>3.2630614004799646E-3</v>
      </c>
      <c r="R250" s="71">
        <f t="shared" si="23"/>
        <v>2.2609261438708925E-3</v>
      </c>
      <c r="S250" s="71">
        <f t="shared" si="23"/>
        <v>-4.1577592649727959E-3</v>
      </c>
      <c r="T250" s="71">
        <f t="shared" si="22"/>
        <v>7.9456858470443922E-3</v>
      </c>
      <c r="U250" s="71">
        <f t="shared" si="22"/>
        <v>6.313249629850244E-3</v>
      </c>
      <c r="V250" s="71">
        <f t="shared" si="22"/>
        <v>4.7924159050129079E-3</v>
      </c>
      <c r="W250" s="71">
        <f t="shared" si="22"/>
        <v>-7.2654044677342737E-3</v>
      </c>
      <c r="X250" s="71">
        <f t="shared" si="22"/>
        <v>-5.1428692719853817E-3</v>
      </c>
      <c r="Y250" s="71">
        <f t="shared" si="22"/>
        <v>-2.1279807209397972E-3</v>
      </c>
      <c r="Z250" s="71">
        <f t="shared" si="22"/>
        <v>-2.3724799856493809E-3</v>
      </c>
      <c r="AA250" s="71">
        <f t="shared" si="22"/>
        <v>-2.1957424903128824E-3</v>
      </c>
      <c r="AB250" s="71">
        <f t="shared" si="22"/>
        <v>8.8730126372907631E-3</v>
      </c>
      <c r="AC250" s="71">
        <f t="shared" si="22"/>
        <v>6.8793750227804512E-3</v>
      </c>
      <c r="AD250" s="71">
        <f t="shared" si="22"/>
        <v>4.3435309726606915E-3</v>
      </c>
      <c r="AE250" s="71">
        <f t="shared" si="22"/>
        <v>-1.5878810873533814E-3</v>
      </c>
      <c r="AF250" s="71">
        <f t="shared" si="22"/>
        <v>2.91879920937932E-3</v>
      </c>
      <c r="AG250" s="71">
        <f t="shared" si="22"/>
        <v>3.2962393152678568E-3</v>
      </c>
      <c r="AH250" s="71">
        <f t="shared" si="22"/>
        <v>7.8679389643164441E-3</v>
      </c>
      <c r="AI250" s="71">
        <f t="shared" si="22"/>
        <v>-4.2899619272346295E-3</v>
      </c>
      <c r="AJ250" s="71">
        <f t="shared" si="22"/>
        <v>-2.7726517575023912E-3</v>
      </c>
      <c r="AK250" s="71">
        <f t="shared" si="22"/>
        <v>-7.4977698014698892E-3</v>
      </c>
      <c r="AL250" s="71">
        <f t="shared" si="22"/>
        <v>-7.4696504555611292E-3</v>
      </c>
      <c r="AM250" s="71">
        <f t="shared" si="22"/>
        <v>-7.5568940071210084E-3</v>
      </c>
      <c r="AN250" s="71">
        <f t="shared" si="22"/>
        <v>7.3685894129428874E-3</v>
      </c>
      <c r="AO250" s="71">
        <f t="shared" si="22"/>
        <v>6.6603009992475936E-3</v>
      </c>
      <c r="AP250" s="71">
        <f t="shared" si="22"/>
        <v>5.3864929543623423E-3</v>
      </c>
      <c r="AQ250" s="71">
        <f t="shared" si="22"/>
        <v>5.5446986997783492E-4</v>
      </c>
      <c r="AR250" s="71">
        <f t="shared" si="22"/>
        <v>5.2076387444818491E-3</v>
      </c>
      <c r="AS250" s="71">
        <f t="shared" si="22"/>
        <v>5.6093677725900324E-3</v>
      </c>
      <c r="AT250" s="71">
        <f t="shared" si="22"/>
        <v>5.3970827225478428E-3</v>
      </c>
      <c r="AU250" s="71">
        <f t="shared" si="22"/>
        <v>-8.1617124564929422E-3</v>
      </c>
      <c r="AV250" s="71">
        <f t="shared" si="22"/>
        <v>-7.4328132038862897E-3</v>
      </c>
      <c r="AW250" s="71">
        <f t="shared" si="22"/>
        <v>-1.4168671817803409E-2</v>
      </c>
      <c r="AX250" s="71">
        <f t="shared" si="22"/>
        <v>-1.445975664159742E-2</v>
      </c>
      <c r="AY250" s="71">
        <f t="shared" si="22"/>
        <v>-1.4493080826756644E-2</v>
      </c>
      <c r="AZ250" s="71">
        <f t="shared" si="22"/>
        <v>1.4019562024713687E-3</v>
      </c>
      <c r="BA250" s="71">
        <f t="shared" si="22"/>
        <v>1.3328692761582365E-3</v>
      </c>
      <c r="BB250" s="71">
        <f t="shared" si="22"/>
        <v>1.1189884247638196E-3</v>
      </c>
      <c r="BC250" s="71">
        <f t="shared" si="22"/>
        <v>5.6673390138337846E-4</v>
      </c>
      <c r="BD250" s="71">
        <f t="shared" si="22"/>
        <v>5.2149157454425225E-3</v>
      </c>
      <c r="BE250" s="71">
        <f t="shared" si="22"/>
        <v>5.6165846039043076E-3</v>
      </c>
      <c r="BF250" s="71">
        <f t="shared" si="22"/>
        <v>-8.3223056522569176E-4</v>
      </c>
      <c r="BG250" s="71">
        <f t="shared" si="22"/>
        <v>-1.6111001465795079E-2</v>
      </c>
      <c r="BH250" s="71">
        <f t="shared" si="22"/>
        <v>-1.5347106650398658E-2</v>
      </c>
      <c r="BI250" s="71">
        <f t="shared" si="22"/>
        <v>-1.4266539514684165E-2</v>
      </c>
      <c r="BJ250" s="71">
        <f t="shared" si="22"/>
        <v>-1.4539570541905002E-2</v>
      </c>
      <c r="BK250" s="71">
        <f t="shared" si="22"/>
        <v>-4.5615459067832168E-2</v>
      </c>
      <c r="BL250">
        <v>139</v>
      </c>
      <c r="BM250">
        <f t="shared" si="0"/>
        <v>1.9572387107598215E-4</v>
      </c>
    </row>
    <row r="251" spans="1:65">
      <c r="A251" s="79">
        <f t="shared" si="3"/>
        <v>36601</v>
      </c>
      <c r="D251" s="71">
        <f t="shared" si="23"/>
        <v>-5.6088662165414711E-3</v>
      </c>
      <c r="E251" s="71">
        <f t="shared" si="23"/>
        <v>-5.3013203779647099E-3</v>
      </c>
      <c r="F251" s="71">
        <f t="shared" si="23"/>
        <v>-1.1003094238840079E-2</v>
      </c>
      <c r="G251" s="71">
        <f t="shared" si="23"/>
        <v>-1.607823255512901E-2</v>
      </c>
      <c r="H251" s="71">
        <f t="shared" si="23"/>
        <v>-1.5057963856769798E-2</v>
      </c>
      <c r="I251" s="71">
        <f t="shared" si="23"/>
        <v>-1.2919304625681725E-2</v>
      </c>
      <c r="J251" s="71">
        <f t="shared" si="23"/>
        <v>-5.9900599906310189E-3</v>
      </c>
      <c r="K251" s="71">
        <f t="shared" si="23"/>
        <v>-3.1206175626780582E-3</v>
      </c>
      <c r="L251" s="71">
        <f t="shared" si="23"/>
        <v>-6.4887709517322647E-4</v>
      </c>
      <c r="M251" s="71">
        <f t="shared" si="23"/>
        <v>4.1890168826653508E-3</v>
      </c>
      <c r="N251" s="71">
        <f t="shared" si="23"/>
        <v>2.9336572456307893E-3</v>
      </c>
      <c r="O251" s="71">
        <f t="shared" si="23"/>
        <v>3.3299393555145515E-3</v>
      </c>
      <c r="P251" s="71">
        <f t="shared" si="23"/>
        <v>1.2323460540190389E-3</v>
      </c>
      <c r="Q251" s="71">
        <f t="shared" si="23"/>
        <v>-4.3398374765425468E-3</v>
      </c>
      <c r="R251" s="71">
        <f t="shared" si="23"/>
        <v>-1.0811155423481808E-2</v>
      </c>
      <c r="S251" s="71">
        <f t="shared" si="23"/>
        <v>-1.2094308860709099E-2</v>
      </c>
      <c r="T251" s="71">
        <f t="shared" si="22"/>
        <v>-5.478184291240795E-3</v>
      </c>
      <c r="U251" s="71">
        <f t="shared" si="22"/>
        <v>-4.1024733787976136E-3</v>
      </c>
      <c r="V251" s="71">
        <f t="shared" si="22"/>
        <v>-7.3289446273319125E-3</v>
      </c>
      <c r="W251" s="71">
        <f t="shared" si="22"/>
        <v>-4.253353997742652E-3</v>
      </c>
      <c r="X251" s="71">
        <f t="shared" si="22"/>
        <v>-2.1308188019937605E-3</v>
      </c>
      <c r="Y251" s="71">
        <f t="shared" si="22"/>
        <v>5.1766536579474368E-3</v>
      </c>
      <c r="Z251" s="71">
        <f t="shared" si="22"/>
        <v>3.6881446260417939E-3</v>
      </c>
      <c r="AA251" s="71">
        <f t="shared" si="22"/>
        <v>3.8648821213782924E-3</v>
      </c>
      <c r="AB251" s="71">
        <f t="shared" si="22"/>
        <v>1.1765086055510942E-3</v>
      </c>
      <c r="AC251" s="71">
        <f t="shared" si="22"/>
        <v>-8.1712900895921769E-4</v>
      </c>
      <c r="AD251" s="71">
        <f t="shared" si="22"/>
        <v>-8.86670076414579E-3</v>
      </c>
      <c r="AE251" s="71">
        <f t="shared" si="22"/>
        <v>-9.4993147573938872E-3</v>
      </c>
      <c r="AF251" s="71">
        <f t="shared" si="22"/>
        <v>-1.0471628623456065E-2</v>
      </c>
      <c r="AG251" s="71">
        <f t="shared" si="22"/>
        <v>-7.0874381366820283E-3</v>
      </c>
      <c r="AH251" s="71">
        <f t="shared" si="22"/>
        <v>-4.3721159301855607E-3</v>
      </c>
      <c r="AI251" s="71">
        <f t="shared" si="22"/>
        <v>-1.2411790778758982E-3</v>
      </c>
      <c r="AJ251" s="71">
        <f t="shared" si="22"/>
        <v>2.7613109185634001E-4</v>
      </c>
      <c r="AK251" s="71">
        <f t="shared" si="22"/>
        <v>5.8498981074701101E-3</v>
      </c>
      <c r="AL251" s="71">
        <f t="shared" si="22"/>
        <v>4.8380806931954921E-3</v>
      </c>
      <c r="AM251" s="71">
        <f t="shared" si="22"/>
        <v>4.7508371416356129E-3</v>
      </c>
      <c r="AN251" s="71">
        <f t="shared" si="22"/>
        <v>5.7629878268493041E-3</v>
      </c>
      <c r="AO251" s="71">
        <f t="shared" si="22"/>
        <v>5.0546994131540103E-3</v>
      </c>
      <c r="AP251" s="71">
        <f t="shared" si="22"/>
        <v>-2.6242307917166367E-3</v>
      </c>
      <c r="AQ251" s="71">
        <f t="shared" si="22"/>
        <v>-7.344465354556606E-3</v>
      </c>
      <c r="AR251" s="71">
        <f t="shared" si="22"/>
        <v>-8.1661303432714778E-3</v>
      </c>
      <c r="AS251" s="71">
        <f t="shared" si="22"/>
        <v>-4.7583607323746164E-3</v>
      </c>
      <c r="AT251" s="71">
        <f t="shared" si="22"/>
        <v>-2.0195149325019967E-3</v>
      </c>
      <c r="AU251" s="71">
        <f t="shared" si="22"/>
        <v>1.1166651569528099E-3</v>
      </c>
      <c r="AV251" s="71">
        <f t="shared" si="22"/>
        <v>1.845564409559463E-3</v>
      </c>
      <c r="AW251" s="71">
        <f t="shared" si="22"/>
        <v>6.8593991954855266E-3</v>
      </c>
      <c r="AX251" s="71">
        <f t="shared" si="22"/>
        <v>5.7982748596846273E-3</v>
      </c>
      <c r="AY251" s="71">
        <f t="shared" si="22"/>
        <v>5.764950674525403E-3</v>
      </c>
      <c r="AZ251" s="71">
        <f t="shared" si="22"/>
        <v>7.601100244119384E-3</v>
      </c>
      <c r="BA251" s="71">
        <f t="shared" si="22"/>
        <v>7.5320133178062515E-3</v>
      </c>
      <c r="BB251" s="71">
        <f t="shared" si="22"/>
        <v>-2.2962944652986524E-4</v>
      </c>
      <c r="BC251" s="71">
        <f t="shared" si="22"/>
        <v>-7.3197423055320664E-3</v>
      </c>
      <c r="BD251" s="71">
        <f t="shared" si="22"/>
        <v>-8.1422359955389684E-3</v>
      </c>
      <c r="BE251" s="71">
        <f t="shared" si="22"/>
        <v>-4.7352438730400822E-3</v>
      </c>
      <c r="BF251" s="71">
        <f t="shared" si="22"/>
        <v>-2.0798913633809689E-3</v>
      </c>
      <c r="BG251" s="71">
        <f t="shared" si="22"/>
        <v>1.1073824253387795E-3</v>
      </c>
      <c r="BH251" s="71">
        <f t="shared" si="22"/>
        <v>1.8712772407352015E-3</v>
      </c>
      <c r="BI251" s="71">
        <f t="shared" si="22"/>
        <v>6.8248912284559976E-3</v>
      </c>
      <c r="BJ251" s="71">
        <f t="shared" si="22"/>
        <v>5.7817959273406957E-3</v>
      </c>
      <c r="BK251" s="71">
        <f t="shared" si="22"/>
        <v>-2.5294092598586469E-2</v>
      </c>
      <c r="BL251">
        <v>138</v>
      </c>
      <c r="BM251">
        <f t="shared" si="0"/>
        <v>2.0821688412338526E-4</v>
      </c>
    </row>
    <row r="252" spans="1:65">
      <c r="A252" s="79">
        <f t="shared" si="3"/>
        <v>36602</v>
      </c>
      <c r="D252" s="71">
        <f t="shared" si="23"/>
        <v>-2.4755315674981987E-2</v>
      </c>
      <c r="E252" s="71">
        <f t="shared" si="23"/>
        <v>-2.8351742326944901E-2</v>
      </c>
      <c r="F252" s="71">
        <f t="shared" si="23"/>
        <v>-2.1992215814435175E-2</v>
      </c>
      <c r="G252" s="71">
        <f t="shared" si="23"/>
        <v>-3.1070034300070368E-2</v>
      </c>
      <c r="H252" s="71">
        <f t="shared" si="23"/>
        <v>-2.2151023051382879E-2</v>
      </c>
      <c r="I252" s="71">
        <f t="shared" si="23"/>
        <v>-2.5548206644840862E-2</v>
      </c>
      <c r="J252" s="71">
        <f t="shared" si="23"/>
        <v>-1.8426625031639506E-2</v>
      </c>
      <c r="K252" s="71">
        <f t="shared" si="23"/>
        <v>-1.4623207135333797E-2</v>
      </c>
      <c r="L252" s="71">
        <f t="shared" si="23"/>
        <v>-6.3306990983808499E-3</v>
      </c>
      <c r="M252" s="71">
        <f t="shared" si="23"/>
        <v>-3.0312310908217469E-3</v>
      </c>
      <c r="N252" s="71">
        <f t="shared" si="23"/>
        <v>-3.0543845989919041E-3</v>
      </c>
      <c r="O252" s="71">
        <f t="shared" si="23"/>
        <v>-2.749106720867641E-3</v>
      </c>
      <c r="P252" s="71">
        <f t="shared" si="23"/>
        <v>-6.2026324334989516E-3</v>
      </c>
      <c r="Q252" s="71">
        <f t="shared" si="23"/>
        <v>-1.1774815964060537E-2</v>
      </c>
      <c r="R252" s="71">
        <f t="shared" si="23"/>
        <v>-1.0811155423481808E-2</v>
      </c>
      <c r="S252" s="71">
        <f t="shared" si="23"/>
        <v>-2.0222361768779472E-2</v>
      </c>
      <c r="T252" s="71">
        <f t="shared" si="22"/>
        <v>-9.3612793897869667E-3</v>
      </c>
      <c r="U252" s="71">
        <f t="shared" si="22"/>
        <v>-1.4296083637743352E-2</v>
      </c>
      <c r="V252" s="71">
        <f t="shared" si="22"/>
        <v>-7.3289446273319125E-3</v>
      </c>
      <c r="W252" s="71">
        <f t="shared" si="22"/>
        <v>-1.0277454937725994E-2</v>
      </c>
      <c r="X252" s="71">
        <f t="shared" si="22"/>
        <v>-8.1549197419771031E-3</v>
      </c>
      <c r="Y252" s="71">
        <f t="shared" si="22"/>
        <v>-2.1279807209397972E-3</v>
      </c>
      <c r="Z252" s="71">
        <f t="shared" si="22"/>
        <v>-2.3724799856493809E-3</v>
      </c>
      <c r="AA252" s="71">
        <f t="shared" si="22"/>
        <v>-2.1957424903128824E-3</v>
      </c>
      <c r="AB252" s="71">
        <f t="shared" si="22"/>
        <v>-6.3479813730644066E-3</v>
      </c>
      <c r="AC252" s="71">
        <f t="shared" si="22"/>
        <v>-8.3416189875747185E-3</v>
      </c>
      <c r="AD252" s="71">
        <f t="shared" si="22"/>
        <v>-8.86670076414579E-3</v>
      </c>
      <c r="AE252" s="71">
        <f t="shared" si="22"/>
        <v>-1.760103350255806E-2</v>
      </c>
      <c r="AF252" s="71">
        <f t="shared" si="22"/>
        <v>-1.4344705455974939E-2</v>
      </c>
      <c r="AG252" s="71">
        <f t="shared" si="22"/>
        <v>-1.7249178039025374E-2</v>
      </c>
      <c r="AH252" s="71">
        <f t="shared" si="22"/>
        <v>-4.3721159301855607E-3</v>
      </c>
      <c r="AI252" s="71">
        <f t="shared" si="22"/>
        <v>-7.3387447765932224E-3</v>
      </c>
      <c r="AJ252" s="71">
        <f t="shared" si="22"/>
        <v>-5.8214346068609837E-3</v>
      </c>
      <c r="AK252" s="71">
        <f t="shared" si="22"/>
        <v>-1.5630342816554232E-3</v>
      </c>
      <c r="AL252" s="71">
        <f t="shared" si="22"/>
        <v>-1.315784881182794E-3</v>
      </c>
      <c r="AM252" s="71">
        <f t="shared" si="22"/>
        <v>-1.4030284327426728E-3</v>
      </c>
      <c r="AN252" s="71">
        <f t="shared" si="22"/>
        <v>-1.8764687311083213E-3</v>
      </c>
      <c r="AO252" s="71">
        <f t="shared" si="22"/>
        <v>-2.5847571448036149E-3</v>
      </c>
      <c r="AP252" s="71">
        <f t="shared" si="22"/>
        <v>-2.6242307917166367E-3</v>
      </c>
      <c r="AQ252" s="71">
        <f t="shared" si="22"/>
        <v>-1.5433080890334568E-2</v>
      </c>
      <c r="AR252" s="71">
        <f t="shared" si="22"/>
        <v>-1.2034217388260451E-2</v>
      </c>
      <c r="AS252" s="71">
        <f t="shared" si="22"/>
        <v>-1.490424006755597E-2</v>
      </c>
      <c r="AT252" s="71">
        <f t="shared" si="22"/>
        <v>-2.0195149325019967E-3</v>
      </c>
      <c r="AU252" s="71">
        <f t="shared" si="22"/>
        <v>-5.0752902533035245E-3</v>
      </c>
      <c r="AV252" s="71">
        <f t="shared" si="22"/>
        <v>-4.3463910006968712E-3</v>
      </c>
      <c r="AW252" s="71">
        <f t="shared" si="22"/>
        <v>-6.6509078312997397E-4</v>
      </c>
      <c r="AX252" s="71">
        <f t="shared" si="22"/>
        <v>-4.5174548548669818E-4</v>
      </c>
      <c r="AY252" s="71">
        <f t="shared" si="22"/>
        <v>-4.8506967064592261E-4</v>
      </c>
      <c r="AZ252" s="71">
        <f t="shared" si="22"/>
        <v>-1.5689056681995271E-4</v>
      </c>
      <c r="BA252" s="71">
        <f t="shared" si="22"/>
        <v>-2.2597749313308497E-4</v>
      </c>
      <c r="BB252" s="71">
        <f t="shared" si="22"/>
        <v>-2.2962944652986524E-4</v>
      </c>
      <c r="BC252" s="71">
        <f t="shared" si="22"/>
        <v>-1.5395296938396632E-2</v>
      </c>
      <c r="BD252" s="71">
        <f t="shared" si="22"/>
        <v>-1.2005346083708131E-2</v>
      </c>
      <c r="BE252" s="71">
        <f t="shared" si="22"/>
        <v>-1.4865312071794673E-2</v>
      </c>
      <c r="BF252" s="71">
        <f t="shared" si="22"/>
        <v>-2.0798913633809689E-3</v>
      </c>
      <c r="BG252" s="71">
        <f t="shared" si="22"/>
        <v>-5.1819309336047208E-3</v>
      </c>
      <c r="BH252" s="71">
        <f t="shared" si="22"/>
        <v>-4.4180361182082992E-3</v>
      </c>
      <c r="BI252" s="71">
        <f t="shared" si="22"/>
        <v>-7.2231440692690618E-4</v>
      </c>
      <c r="BJ252" s="71">
        <f t="shared" si="22"/>
        <v>-4.8781708625469944E-4</v>
      </c>
      <c r="BK252" s="71">
        <f t="shared" si="22"/>
        <v>-3.1563705612181865E-2</v>
      </c>
      <c r="BL252">
        <v>137</v>
      </c>
      <c r="BM252">
        <f t="shared" si="0"/>
        <v>2.2150732353551624E-4</v>
      </c>
    </row>
    <row r="253" spans="1:65">
      <c r="A253" s="79">
        <f t="shared" si="3"/>
        <v>36605</v>
      </c>
      <c r="D253" s="71">
        <f t="shared" si="23"/>
        <v>2.0088360418618785E-2</v>
      </c>
      <c r="E253" s="71">
        <f t="shared" si="23"/>
        <v>1.5382996762549582E-3</v>
      </c>
      <c r="F253" s="71">
        <f t="shared" si="23"/>
        <v>-7.3266195095314521E-3</v>
      </c>
      <c r="G253" s="71">
        <f t="shared" si="23"/>
        <v>-4.1068673955485394E-3</v>
      </c>
      <c r="H253" s="71">
        <f t="shared" si="23"/>
        <v>6.9535059763028116E-4</v>
      </c>
      <c r="I253" s="71">
        <f t="shared" si="23"/>
        <v>2.6708394710868869E-3</v>
      </c>
      <c r="J253" s="71">
        <f t="shared" si="23"/>
        <v>-2.5829016690166631E-3</v>
      </c>
      <c r="K253" s="71">
        <f t="shared" si="23"/>
        <v>-5.9900599906310189E-3</v>
      </c>
      <c r="L253" s="71">
        <f t="shared" si="23"/>
        <v>-3.4897880967770974E-3</v>
      </c>
      <c r="M253" s="71">
        <f t="shared" si="23"/>
        <v>-3.0312310908217469E-3</v>
      </c>
      <c r="N253" s="71">
        <f t="shared" si="23"/>
        <v>-3.0543845989919041E-3</v>
      </c>
      <c r="O253" s="71">
        <f t="shared" si="23"/>
        <v>-2.749106720867641E-3</v>
      </c>
      <c r="P253" s="71">
        <f t="shared" si="23"/>
        <v>-6.2026324334989516E-3</v>
      </c>
      <c r="Q253" s="71">
        <f t="shared" si="23"/>
        <v>-1.1774815964060537E-2</v>
      </c>
      <c r="R253" s="71">
        <f t="shared" si="23"/>
        <v>-1.0811155423481808E-2</v>
      </c>
      <c r="S253" s="71">
        <f t="shared" si="23"/>
        <v>-9.2412669790797744E-4</v>
      </c>
      <c r="T253" s="71">
        <f t="shared" si="22"/>
        <v>5.8080158740493109E-3</v>
      </c>
      <c r="U253" s="71">
        <f t="shared" si="22"/>
        <v>5.2203479733446906E-3</v>
      </c>
      <c r="V253" s="71">
        <f t="shared" si="22"/>
        <v>-7.3289446273319125E-3</v>
      </c>
      <c r="W253" s="71">
        <f t="shared" si="22"/>
        <v>-7.2654044677342737E-3</v>
      </c>
      <c r="X253" s="71">
        <f t="shared" si="22"/>
        <v>-5.1428692719853817E-3</v>
      </c>
      <c r="Y253" s="71">
        <f t="shared" si="22"/>
        <v>-2.1279807209397972E-3</v>
      </c>
      <c r="Z253" s="71">
        <f t="shared" si="22"/>
        <v>-2.3724799856493809E-3</v>
      </c>
      <c r="AA253" s="71">
        <f t="shared" si="22"/>
        <v>-2.1957424903128824E-3</v>
      </c>
      <c r="AB253" s="71">
        <f t="shared" si="22"/>
        <v>-6.3479813730644066E-3</v>
      </c>
      <c r="AC253" s="71">
        <f t="shared" si="22"/>
        <v>-8.3416189875747185E-3</v>
      </c>
      <c r="AD253" s="71">
        <f t="shared" si="22"/>
        <v>-8.86670076414579E-3</v>
      </c>
      <c r="AE253" s="71">
        <f t="shared" si="22"/>
        <v>1.6353287942153176E-3</v>
      </c>
      <c r="AF253" s="71">
        <f t="shared" si="22"/>
        <v>7.8633471068194718E-4</v>
      </c>
      <c r="AG253" s="71">
        <f t="shared" si="22"/>
        <v>2.2064993807424144E-3</v>
      </c>
      <c r="AH253" s="71">
        <f t="shared" si="22"/>
        <v>-4.3721159301855607E-3</v>
      </c>
      <c r="AI253" s="71">
        <f t="shared" si="22"/>
        <v>-4.2899619272346295E-3</v>
      </c>
      <c r="AJ253" s="71">
        <f t="shared" si="22"/>
        <v>-2.7726517575023912E-3</v>
      </c>
      <c r="AK253" s="71">
        <f t="shared" si="22"/>
        <v>-1.5630342816554232E-3</v>
      </c>
      <c r="AL253" s="71">
        <f t="shared" si="22"/>
        <v>-1.315784881182794E-3</v>
      </c>
      <c r="AM253" s="71">
        <f t="shared" si="22"/>
        <v>-1.4030284327426728E-3</v>
      </c>
      <c r="AN253" s="71">
        <f t="shared" si="22"/>
        <v>-1.8764687311083213E-3</v>
      </c>
      <c r="AO253" s="71">
        <f t="shared" si="22"/>
        <v>-2.5847571448036149E-3</v>
      </c>
      <c r="AP253" s="71">
        <f t="shared" si="22"/>
        <v>-2.6242307917166367E-3</v>
      </c>
      <c r="AQ253" s="71">
        <f t="shared" si="22"/>
        <v>3.7724935641786283E-3</v>
      </c>
      <c r="AR253" s="71">
        <f t="shared" si="22"/>
        <v>3.0777674957270691E-3</v>
      </c>
      <c r="AS253" s="71">
        <f t="shared" si="22"/>
        <v>4.5212018839597776E-3</v>
      </c>
      <c r="AT253" s="71">
        <f t="shared" si="22"/>
        <v>-2.0195149325019967E-3</v>
      </c>
      <c r="AU253" s="71">
        <f t="shared" si="22"/>
        <v>-1.9793125481754035E-3</v>
      </c>
      <c r="AV253" s="71">
        <f t="shared" si="22"/>
        <v>-1.2504132955687504E-3</v>
      </c>
      <c r="AW253" s="71">
        <f t="shared" si="22"/>
        <v>-6.6509078312997397E-4</v>
      </c>
      <c r="AX253" s="71">
        <f t="shared" si="22"/>
        <v>-4.5174548548669818E-4</v>
      </c>
      <c r="AY253" s="71">
        <f t="shared" si="22"/>
        <v>-4.8506967064592261E-4</v>
      </c>
      <c r="AZ253" s="71">
        <f t="shared" si="22"/>
        <v>-1.5689056681995271E-4</v>
      </c>
      <c r="BA253" s="71">
        <f t="shared" si="22"/>
        <v>-2.2597749313308497E-4</v>
      </c>
      <c r="BB253" s="71">
        <f t="shared" ref="BB253:BK253" si="24">BB55-BB$199</f>
        <v>-2.2962944652986524E-4</v>
      </c>
      <c r="BC253" s="71">
        <f t="shared" si="24"/>
        <v>3.7795880707087214E-3</v>
      </c>
      <c r="BD253" s="71">
        <f t="shared" si="24"/>
        <v>3.0876314524996267E-3</v>
      </c>
      <c r="BE253" s="71">
        <f t="shared" si="24"/>
        <v>4.5299882436958634E-3</v>
      </c>
      <c r="BF253" s="71">
        <f t="shared" si="24"/>
        <v>-2.0798913633809689E-3</v>
      </c>
      <c r="BG253" s="71">
        <f t="shared" si="24"/>
        <v>-2.0372742541330019E-3</v>
      </c>
      <c r="BH253" s="71">
        <f t="shared" si="24"/>
        <v>-1.2733794387365799E-3</v>
      </c>
      <c r="BI253" s="71">
        <f t="shared" si="24"/>
        <v>-7.2231440692690618E-4</v>
      </c>
      <c r="BJ253" s="71">
        <f t="shared" si="24"/>
        <v>-4.8781708625469944E-4</v>
      </c>
      <c r="BK253" s="71">
        <f t="shared" si="24"/>
        <v>-3.1563705612181865E-2</v>
      </c>
      <c r="BL253">
        <v>136</v>
      </c>
      <c r="BM253">
        <f t="shared" si="0"/>
        <v>2.3564608886757047E-4</v>
      </c>
    </row>
    <row r="254" spans="1:65">
      <c r="A254" s="79">
        <f t="shared" si="3"/>
        <v>36606</v>
      </c>
      <c r="D254" s="71">
        <f t="shared" si="23"/>
        <v>-4.4666616377644804E-3</v>
      </c>
      <c r="E254" s="71">
        <f t="shared" si="23"/>
        <v>-1.9807585742205435E-3</v>
      </c>
      <c r="F254" s="71">
        <f t="shared" si="23"/>
        <v>1.7591573750112121E-3</v>
      </c>
      <c r="G254" s="71">
        <f t="shared" si="23"/>
        <v>3.9089131431062317E-3</v>
      </c>
      <c r="H254" s="71">
        <f t="shared" si="23"/>
        <v>2.5459928594980938E-3</v>
      </c>
      <c r="I254" s="71">
        <f t="shared" si="23"/>
        <v>4.9412321119534771E-3</v>
      </c>
      <c r="J254" s="71">
        <f t="shared" si="23"/>
        <v>-3.3713368784278781E-4</v>
      </c>
      <c r="K254" s="71">
        <f t="shared" si="23"/>
        <v>1.2093951522233097E-3</v>
      </c>
      <c r="L254" s="71">
        <f t="shared" si="23"/>
        <v>3.5974137862777337E-3</v>
      </c>
      <c r="M254" s="71">
        <f t="shared" si="23"/>
        <v>1.8321893379747312E-2</v>
      </c>
      <c r="N254" s="71">
        <f t="shared" si="23"/>
        <v>1.9086741278221596E-2</v>
      </c>
      <c r="O254" s="71">
        <f t="shared" si="23"/>
        <v>1.9723749131190935E-2</v>
      </c>
      <c r="P254" s="71">
        <f t="shared" si="23"/>
        <v>2.2996522258763398E-2</v>
      </c>
      <c r="Q254" s="71">
        <f t="shared" si="23"/>
        <v>1.7424338728201812E-2</v>
      </c>
      <c r="R254" s="71">
        <f t="shared" si="23"/>
        <v>1.4831275189855844E-2</v>
      </c>
      <c r="S254" s="71">
        <f t="shared" si="23"/>
        <v>1.1855393150231869E-2</v>
      </c>
      <c r="T254" s="71">
        <f t="shared" ref="T254:BK259" si="25">T56-T$199</f>
        <v>1.5867729799464318E-2</v>
      </c>
      <c r="U254" s="71">
        <f t="shared" si="25"/>
        <v>1.683306728234725E-2</v>
      </c>
      <c r="V254" s="71">
        <f t="shared" si="25"/>
        <v>4.6472464193837073E-3</v>
      </c>
      <c r="W254" s="71">
        <f t="shared" si="25"/>
        <v>2.4777888304891842E-4</v>
      </c>
      <c r="X254" s="71">
        <f t="shared" si="25"/>
        <v>2.3703140787978104E-3</v>
      </c>
      <c r="Y254" s="71">
        <f t="shared" si="25"/>
        <v>1.9471131082521922E-2</v>
      </c>
      <c r="Z254" s="71">
        <f t="shared" si="25"/>
        <v>2.0033236989617381E-2</v>
      </c>
      <c r="AA254" s="71">
        <f t="shared" si="25"/>
        <v>2.0209974484953881E-2</v>
      </c>
      <c r="AB254" s="71">
        <f t="shared" si="25"/>
        <v>2.3196264933661115E-2</v>
      </c>
      <c r="AC254" s="71">
        <f t="shared" si="25"/>
        <v>2.1202627319150801E-2</v>
      </c>
      <c r="AD254" s="71">
        <f t="shared" si="25"/>
        <v>1.7041484094519044E-2</v>
      </c>
      <c r="AE254" s="71">
        <f t="shared" si="25"/>
        <v>1.4374149752426641E-2</v>
      </c>
      <c r="AF254" s="71">
        <f t="shared" si="25"/>
        <v>1.0820812683856035E-2</v>
      </c>
      <c r="AG254" s="71">
        <f t="shared" si="25"/>
        <v>1.3783368888649408E-2</v>
      </c>
      <c r="AH254" s="71">
        <f t="shared" si="25"/>
        <v>7.7199298348432114E-3</v>
      </c>
      <c r="AI254" s="71">
        <f t="shared" si="25"/>
        <v>3.314637457984583E-3</v>
      </c>
      <c r="AJ254" s="71">
        <f t="shared" si="25"/>
        <v>4.8319476277168209E-3</v>
      </c>
      <c r="AK254" s="71">
        <f t="shared" si="25"/>
        <v>2.0351648423739144E-2</v>
      </c>
      <c r="AL254" s="71">
        <f t="shared" si="25"/>
        <v>2.1429699107787949E-2</v>
      </c>
      <c r="AM254" s="71">
        <f t="shared" si="25"/>
        <v>2.134245555622807E-2</v>
      </c>
      <c r="AN254" s="71">
        <f t="shared" si="25"/>
        <v>2.8110785696556156E-2</v>
      </c>
      <c r="AO254" s="71">
        <f t="shared" si="25"/>
        <v>2.7402497282860865E-2</v>
      </c>
      <c r="AP254" s="71">
        <f t="shared" si="25"/>
        <v>2.3623995283219776E-2</v>
      </c>
      <c r="AQ254" s="71">
        <f t="shared" si="25"/>
        <v>1.6491062132790432E-2</v>
      </c>
      <c r="AR254" s="71">
        <f t="shared" si="25"/>
        <v>1.3099674913687576E-2</v>
      </c>
      <c r="AS254" s="71">
        <f t="shared" si="25"/>
        <v>1.6080229366367275E-2</v>
      </c>
      <c r="AT254" s="71">
        <f t="shared" si="25"/>
        <v>1.0220539962000008E-2</v>
      </c>
      <c r="AU254" s="71">
        <f t="shared" si="25"/>
        <v>5.7427335457349155E-3</v>
      </c>
      <c r="AV254" s="71">
        <f t="shared" si="25"/>
        <v>6.4716327983415679E-3</v>
      </c>
      <c r="AW254" s="71">
        <f t="shared" si="25"/>
        <v>2.1574521144708383E-2</v>
      </c>
      <c r="AX254" s="71">
        <f t="shared" si="25"/>
        <v>2.2643969309162695E-2</v>
      </c>
      <c r="AY254" s="71">
        <f t="shared" si="25"/>
        <v>2.2610645124003473E-2</v>
      </c>
      <c r="AZ254" s="71">
        <f t="shared" si="25"/>
        <v>3.0286860847903212E-2</v>
      </c>
      <c r="BA254" s="71">
        <f t="shared" si="25"/>
        <v>3.0217773921590078E-2</v>
      </c>
      <c r="BB254" s="71">
        <f t="shared" si="25"/>
        <v>2.6367683072735987E-2</v>
      </c>
      <c r="BC254" s="71">
        <f t="shared" si="25"/>
        <v>1.6477968542485923E-2</v>
      </c>
      <c r="BD254" s="71">
        <f t="shared" si="25"/>
        <v>1.3096999770967718E-2</v>
      </c>
      <c r="BE254" s="71">
        <f t="shared" si="25"/>
        <v>1.6071228610570903E-2</v>
      </c>
      <c r="BF254" s="71">
        <f t="shared" si="25"/>
        <v>1.0311840931782487E-2</v>
      </c>
      <c r="BG254" s="71">
        <f t="shared" si="25"/>
        <v>5.8059032068928772E-3</v>
      </c>
      <c r="BH254" s="71">
        <f t="shared" si="25"/>
        <v>6.5697980222892988E-3</v>
      </c>
      <c r="BI254" s="71">
        <f t="shared" si="25"/>
        <v>2.1583443107371279E-2</v>
      </c>
      <c r="BJ254" s="71">
        <f t="shared" si="25"/>
        <v>2.267924219527968E-2</v>
      </c>
      <c r="BK254" s="71">
        <f t="shared" si="25"/>
        <v>-8.3966463306474858E-3</v>
      </c>
      <c r="BL254">
        <v>135</v>
      </c>
      <c r="BM254">
        <f t="shared" si="0"/>
        <v>2.5068732858252179E-4</v>
      </c>
    </row>
    <row r="255" spans="1:65">
      <c r="A255" s="79">
        <f t="shared" si="3"/>
        <v>36607</v>
      </c>
      <c r="D255" s="71">
        <f t="shared" si="23"/>
        <v>-1.2434831286941362E-2</v>
      </c>
      <c r="E255" s="71">
        <f t="shared" si="23"/>
        <v>-1.2058102840844397E-2</v>
      </c>
      <c r="F255" s="71">
        <f t="shared" si="23"/>
        <v>-1.1003094238840079E-2</v>
      </c>
      <c r="G255" s="71">
        <f t="shared" si="23"/>
        <v>-8.1636680911630084E-3</v>
      </c>
      <c r="H255" s="71">
        <f t="shared" si="23"/>
        <v>-5.6740976878496474E-3</v>
      </c>
      <c r="I255" s="71">
        <f t="shared" si="23"/>
        <v>-5.2032169598189787E-3</v>
      </c>
      <c r="J255" s="71">
        <f t="shared" si="23"/>
        <v>-5.9900599906310189E-3</v>
      </c>
      <c r="K255" s="71">
        <f t="shared" si="23"/>
        <v>-5.9900599906310189E-3</v>
      </c>
      <c r="L255" s="71">
        <f t="shared" si="23"/>
        <v>-3.4897880967770974E-3</v>
      </c>
      <c r="M255" s="71">
        <f t="shared" si="23"/>
        <v>-3.0312310908217469E-3</v>
      </c>
      <c r="N255" s="71">
        <f t="shared" si="23"/>
        <v>-3.0543845989919041E-3</v>
      </c>
      <c r="O255" s="71">
        <f t="shared" si="23"/>
        <v>-2.749106720867641E-3</v>
      </c>
      <c r="P255" s="71">
        <f t="shared" si="23"/>
        <v>-6.2026324334989516E-3</v>
      </c>
      <c r="Q255" s="71">
        <f t="shared" si="23"/>
        <v>-1.1774815964060537E-2</v>
      </c>
      <c r="R255" s="71">
        <f t="shared" si="23"/>
        <v>-1.0811155423481808E-2</v>
      </c>
      <c r="S255" s="71">
        <f t="shared" si="23"/>
        <v>-4.1577592649727959E-3</v>
      </c>
      <c r="T255" s="71">
        <f t="shared" si="25"/>
        <v>3.2691379631425892E-3</v>
      </c>
      <c r="U255" s="71">
        <f t="shared" si="25"/>
        <v>1.2987743201630473E-3</v>
      </c>
      <c r="V255" s="71">
        <f t="shared" si="25"/>
        <v>-7.3289446273319125E-3</v>
      </c>
      <c r="W255" s="71">
        <f t="shared" si="25"/>
        <v>-7.2654044677342737E-3</v>
      </c>
      <c r="X255" s="71">
        <f t="shared" si="25"/>
        <v>-5.1428692719853817E-3</v>
      </c>
      <c r="Y255" s="71">
        <f t="shared" si="25"/>
        <v>-2.1279807209397972E-3</v>
      </c>
      <c r="Z255" s="71">
        <f t="shared" si="25"/>
        <v>-2.3724799856493809E-3</v>
      </c>
      <c r="AA255" s="71">
        <f t="shared" si="25"/>
        <v>-2.1957424903128824E-3</v>
      </c>
      <c r="AB255" s="71">
        <f t="shared" si="25"/>
        <v>-6.3479813730644066E-3</v>
      </c>
      <c r="AC255" s="71">
        <f t="shared" si="25"/>
        <v>-8.3416189875747185E-3</v>
      </c>
      <c r="AD255" s="71">
        <f t="shared" si="25"/>
        <v>-8.86670076414579E-3</v>
      </c>
      <c r="AE255" s="71">
        <f t="shared" si="25"/>
        <v>-1.5878810873533814E-3</v>
      </c>
      <c r="AF255" s="71">
        <f t="shared" si="25"/>
        <v>-1.7461136196533337E-3</v>
      </c>
      <c r="AG255" s="71">
        <f t="shared" si="25"/>
        <v>-1.7028097418447905E-3</v>
      </c>
      <c r="AH255" s="71">
        <f t="shared" si="25"/>
        <v>-4.3721159301855607E-3</v>
      </c>
      <c r="AI255" s="71">
        <f t="shared" si="25"/>
        <v>-4.2899619272346295E-3</v>
      </c>
      <c r="AJ255" s="71">
        <f t="shared" si="25"/>
        <v>-2.7726517575023912E-3</v>
      </c>
      <c r="AK255" s="71">
        <f t="shared" si="25"/>
        <v>-1.5630342816554232E-3</v>
      </c>
      <c r="AL255" s="71">
        <f t="shared" si="25"/>
        <v>-1.315784881182794E-3</v>
      </c>
      <c r="AM255" s="71">
        <f t="shared" si="25"/>
        <v>-1.4030284327426728E-3</v>
      </c>
      <c r="AN255" s="71">
        <f t="shared" si="25"/>
        <v>-1.8764687311083213E-3</v>
      </c>
      <c r="AO255" s="71">
        <f t="shared" si="25"/>
        <v>-2.5847571448036149E-3</v>
      </c>
      <c r="AP255" s="71">
        <f t="shared" si="25"/>
        <v>-2.6242307917166367E-3</v>
      </c>
      <c r="AQ255" s="71">
        <f t="shared" si="25"/>
        <v>5.5446986997783492E-4</v>
      </c>
      <c r="AR255" s="71">
        <f t="shared" si="25"/>
        <v>5.4852175917240956E-4</v>
      </c>
      <c r="AS255" s="71">
        <f t="shared" si="25"/>
        <v>6.179963040059014E-4</v>
      </c>
      <c r="AT255" s="71">
        <f t="shared" si="25"/>
        <v>-2.0195149325019967E-3</v>
      </c>
      <c r="AU255" s="71">
        <f t="shared" si="25"/>
        <v>-1.9793125481754035E-3</v>
      </c>
      <c r="AV255" s="71">
        <f t="shared" si="25"/>
        <v>-1.2504132955687504E-3</v>
      </c>
      <c r="AW255" s="71">
        <f t="shared" si="25"/>
        <v>-6.6509078312997397E-4</v>
      </c>
      <c r="AX255" s="71">
        <f t="shared" si="25"/>
        <v>-4.5174548548669818E-4</v>
      </c>
      <c r="AY255" s="71">
        <f t="shared" si="25"/>
        <v>-4.8506967064592261E-4</v>
      </c>
      <c r="AZ255" s="71">
        <f t="shared" si="25"/>
        <v>-1.5689056681995271E-4</v>
      </c>
      <c r="BA255" s="71">
        <f t="shared" si="25"/>
        <v>-2.2597749313308497E-4</v>
      </c>
      <c r="BB255" s="71">
        <f t="shared" si="25"/>
        <v>-2.2962944652986524E-4</v>
      </c>
      <c r="BC255" s="71">
        <f t="shared" si="25"/>
        <v>5.6673390138337846E-4</v>
      </c>
      <c r="BD255" s="71">
        <f t="shared" si="25"/>
        <v>5.615802198011726E-4</v>
      </c>
      <c r="BE255" s="71">
        <f t="shared" si="25"/>
        <v>6.3286717733157928E-4</v>
      </c>
      <c r="BF255" s="71">
        <f t="shared" si="25"/>
        <v>-2.0798913633809689E-3</v>
      </c>
      <c r="BG255" s="71">
        <f t="shared" si="25"/>
        <v>-2.0372742541330019E-3</v>
      </c>
      <c r="BH255" s="71">
        <f t="shared" si="25"/>
        <v>-1.2733794387365799E-3</v>
      </c>
      <c r="BI255" s="71">
        <f t="shared" si="25"/>
        <v>-7.2231440692690618E-4</v>
      </c>
      <c r="BJ255" s="71">
        <f t="shared" si="25"/>
        <v>-4.8781708625469944E-4</v>
      </c>
      <c r="BK255" s="71">
        <f t="shared" si="25"/>
        <v>-3.1563705612181865E-2</v>
      </c>
      <c r="BL255">
        <v>134</v>
      </c>
      <c r="BM255">
        <f t="shared" si="0"/>
        <v>2.6668864742821467E-4</v>
      </c>
    </row>
    <row r="256" spans="1:65">
      <c r="A256" s="79">
        <f t="shared" si="3"/>
        <v>36608</v>
      </c>
      <c r="D256" s="71">
        <f t="shared" si="23"/>
        <v>-2.1069889923821861E-2</v>
      </c>
      <c r="E256" s="71">
        <f t="shared" si="23"/>
        <v>-1.8765036097562502E-2</v>
      </c>
      <c r="F256" s="71">
        <f t="shared" si="23"/>
        <v>-1.1003094238840079E-2</v>
      </c>
      <c r="G256" s="71">
        <f t="shared" si="23"/>
        <v>-8.1636680911630084E-3</v>
      </c>
      <c r="H256" s="71">
        <f t="shared" si="23"/>
        <v>-5.6740976878496474E-3</v>
      </c>
      <c r="I256" s="71">
        <f t="shared" si="23"/>
        <v>-5.2032169598189787E-3</v>
      </c>
      <c r="J256" s="71">
        <f t="shared" si="23"/>
        <v>-5.9900599906310189E-3</v>
      </c>
      <c r="K256" s="71">
        <f t="shared" si="23"/>
        <v>-5.9900599906310189E-3</v>
      </c>
      <c r="L256" s="71">
        <f t="shared" si="23"/>
        <v>-3.4897880967770974E-3</v>
      </c>
      <c r="M256" s="71">
        <f t="shared" si="23"/>
        <v>-3.0312310908217469E-3</v>
      </c>
      <c r="N256" s="71">
        <f t="shared" si="23"/>
        <v>-3.0543845989919041E-3</v>
      </c>
      <c r="O256" s="71">
        <f t="shared" si="23"/>
        <v>-2.749106720867641E-3</v>
      </c>
      <c r="P256" s="71">
        <f t="shared" si="23"/>
        <v>-6.2026324334989516E-3</v>
      </c>
      <c r="Q256" s="71">
        <f t="shared" si="23"/>
        <v>-1.1774815964060537E-2</v>
      </c>
      <c r="R256" s="71">
        <f t="shared" si="23"/>
        <v>-1.0811155423481808E-2</v>
      </c>
      <c r="S256" s="71">
        <f t="shared" si="23"/>
        <v>-4.1577592649727959E-3</v>
      </c>
      <c r="T256" s="71">
        <f t="shared" si="25"/>
        <v>3.2691379631425892E-3</v>
      </c>
      <c r="U256" s="71">
        <f t="shared" si="25"/>
        <v>1.2987743201630473E-3</v>
      </c>
      <c r="V256" s="71">
        <f t="shared" si="25"/>
        <v>-7.3289446273319125E-3</v>
      </c>
      <c r="W256" s="71">
        <f t="shared" si="25"/>
        <v>-7.2654044677342737E-3</v>
      </c>
      <c r="X256" s="71">
        <f t="shared" si="25"/>
        <v>-5.1428692719853817E-3</v>
      </c>
      <c r="Y256" s="71">
        <f t="shared" si="25"/>
        <v>-2.1279807209397972E-3</v>
      </c>
      <c r="Z256" s="71">
        <f t="shared" si="25"/>
        <v>-2.3724799856493809E-3</v>
      </c>
      <c r="AA256" s="71">
        <f t="shared" si="25"/>
        <v>-2.1957424903128824E-3</v>
      </c>
      <c r="AB256" s="71">
        <f t="shared" si="25"/>
        <v>-6.3479813730644066E-3</v>
      </c>
      <c r="AC256" s="71">
        <f t="shared" si="25"/>
        <v>-8.3416189875747185E-3</v>
      </c>
      <c r="AD256" s="71">
        <f t="shared" si="25"/>
        <v>-8.86670076414579E-3</v>
      </c>
      <c r="AE256" s="71">
        <f t="shared" si="25"/>
        <v>-1.5878810873533814E-3</v>
      </c>
      <c r="AF256" s="71">
        <f t="shared" si="25"/>
        <v>-1.7461136196533337E-3</v>
      </c>
      <c r="AG256" s="71">
        <f t="shared" si="25"/>
        <v>-1.7028097418447905E-3</v>
      </c>
      <c r="AH256" s="71">
        <f t="shared" si="25"/>
        <v>-4.3721159301855607E-3</v>
      </c>
      <c r="AI256" s="71">
        <f t="shared" si="25"/>
        <v>-4.2899619272346295E-3</v>
      </c>
      <c r="AJ256" s="71">
        <f t="shared" si="25"/>
        <v>-2.7726517575023912E-3</v>
      </c>
      <c r="AK256" s="71">
        <f t="shared" si="25"/>
        <v>-1.5630342816554232E-3</v>
      </c>
      <c r="AL256" s="71">
        <f t="shared" si="25"/>
        <v>-1.315784881182794E-3</v>
      </c>
      <c r="AM256" s="71">
        <f t="shared" si="25"/>
        <v>-1.4030284327426728E-3</v>
      </c>
      <c r="AN256" s="71">
        <f t="shared" si="25"/>
        <v>-1.8764687311083213E-3</v>
      </c>
      <c r="AO256" s="71">
        <f t="shared" si="25"/>
        <v>-2.5847571448036149E-3</v>
      </c>
      <c r="AP256" s="71">
        <f t="shared" si="25"/>
        <v>-2.6242307917166367E-3</v>
      </c>
      <c r="AQ256" s="71">
        <f t="shared" si="25"/>
        <v>5.5446986997783492E-4</v>
      </c>
      <c r="AR256" s="71">
        <f t="shared" si="25"/>
        <v>5.4852175917240956E-4</v>
      </c>
      <c r="AS256" s="71">
        <f t="shared" si="25"/>
        <v>6.179963040059014E-4</v>
      </c>
      <c r="AT256" s="71">
        <f t="shared" si="25"/>
        <v>-2.0195149325019967E-3</v>
      </c>
      <c r="AU256" s="71">
        <f t="shared" si="25"/>
        <v>-1.9793125481754035E-3</v>
      </c>
      <c r="AV256" s="71">
        <f t="shared" si="25"/>
        <v>-1.2504132955687504E-3</v>
      </c>
      <c r="AW256" s="71">
        <f t="shared" si="25"/>
        <v>-6.6509078312997397E-4</v>
      </c>
      <c r="AX256" s="71">
        <f t="shared" si="25"/>
        <v>-4.5174548548669818E-4</v>
      </c>
      <c r="AY256" s="71">
        <f t="shared" si="25"/>
        <v>-4.8506967064592261E-4</v>
      </c>
      <c r="AZ256" s="71">
        <f t="shared" si="25"/>
        <v>-1.5689056681995271E-4</v>
      </c>
      <c r="BA256" s="71">
        <f t="shared" si="25"/>
        <v>-2.2597749313308497E-4</v>
      </c>
      <c r="BB256" s="71">
        <f t="shared" si="25"/>
        <v>-2.2962944652986524E-4</v>
      </c>
      <c r="BC256" s="71">
        <f t="shared" si="25"/>
        <v>5.6673390138337846E-4</v>
      </c>
      <c r="BD256" s="71">
        <f t="shared" si="25"/>
        <v>5.615802198011726E-4</v>
      </c>
      <c r="BE256" s="71">
        <f t="shared" si="25"/>
        <v>6.3286717733157928E-4</v>
      </c>
      <c r="BF256" s="71">
        <f t="shared" si="25"/>
        <v>-2.0798913633809689E-3</v>
      </c>
      <c r="BG256" s="71">
        <f t="shared" si="25"/>
        <v>-2.0372742541330019E-3</v>
      </c>
      <c r="BH256" s="71">
        <f t="shared" si="25"/>
        <v>-1.2733794387365799E-3</v>
      </c>
      <c r="BI256" s="71">
        <f t="shared" si="25"/>
        <v>-7.2231440692690618E-4</v>
      </c>
      <c r="BJ256" s="71">
        <f t="shared" si="25"/>
        <v>-4.8781708625469944E-4</v>
      </c>
      <c r="BK256" s="71">
        <f t="shared" si="25"/>
        <v>-3.1563705612181865E-2</v>
      </c>
      <c r="BL256">
        <v>133</v>
      </c>
      <c r="BM256">
        <f t="shared" si="0"/>
        <v>2.8371132705129221E-4</v>
      </c>
    </row>
    <row r="257" spans="1:66">
      <c r="A257" s="79">
        <f t="shared" si="3"/>
        <v>36609</v>
      </c>
      <c r="D257" s="71">
        <f t="shared" si="23"/>
        <v>-2.4778953921449822E-3</v>
      </c>
      <c r="E257" s="71">
        <f t="shared" si="23"/>
        <v>-1.610396136038808E-2</v>
      </c>
      <c r="F257" s="71">
        <f t="shared" si="23"/>
        <v>-1.4632862289418803E-2</v>
      </c>
      <c r="G257" s="71">
        <f t="shared" si="23"/>
        <v>-1.7406249458095664E-2</v>
      </c>
      <c r="H257" s="71">
        <f t="shared" si="23"/>
        <v>9.1622900496530612E-4</v>
      </c>
      <c r="I257" s="71">
        <f t="shared" si="23"/>
        <v>-1.6524829204606361E-2</v>
      </c>
      <c r="J257" s="71">
        <f t="shared" si="23"/>
        <v>-3.6890972020110768E-4</v>
      </c>
      <c r="K257" s="71">
        <f t="shared" si="23"/>
        <v>-1.3189515133485364E-2</v>
      </c>
      <c r="L257" s="71">
        <f t="shared" si="23"/>
        <v>-2.6347926172827194E-2</v>
      </c>
      <c r="M257" s="71">
        <f t="shared" si="23"/>
        <v>-3.0312310908217469E-3</v>
      </c>
      <c r="N257" s="71">
        <f t="shared" si="23"/>
        <v>-3.0543845989919041E-3</v>
      </c>
      <c r="O257" s="71">
        <f t="shared" si="23"/>
        <v>-2.749106720867641E-3</v>
      </c>
      <c r="P257" s="71">
        <f t="shared" si="23"/>
        <v>-6.2026324334989516E-3</v>
      </c>
      <c r="Q257" s="71">
        <f t="shared" si="23"/>
        <v>-1.1774815964060537E-2</v>
      </c>
      <c r="R257" s="71">
        <f t="shared" si="23"/>
        <v>-1.0811155423481808E-2</v>
      </c>
      <c r="S257" s="71">
        <f t="shared" si="23"/>
        <v>-4.1577592649727959E-3</v>
      </c>
      <c r="T257" s="71">
        <f t="shared" si="25"/>
        <v>3.2691379631425892E-3</v>
      </c>
      <c r="U257" s="71">
        <f t="shared" si="25"/>
        <v>1.2987743201630473E-3</v>
      </c>
      <c r="V257" s="71">
        <f t="shared" si="25"/>
        <v>-7.3289446273319125E-3</v>
      </c>
      <c r="W257" s="71">
        <f t="shared" si="25"/>
        <v>-7.2654044677342737E-3</v>
      </c>
      <c r="X257" s="71">
        <f t="shared" si="25"/>
        <v>-5.1428692719853817E-3</v>
      </c>
      <c r="Y257" s="71">
        <f t="shared" si="25"/>
        <v>-2.1279807209397972E-3</v>
      </c>
      <c r="Z257" s="71">
        <f t="shared" si="25"/>
        <v>-2.3724799856493809E-3</v>
      </c>
      <c r="AA257" s="71">
        <f t="shared" si="25"/>
        <v>-2.1957424903128824E-3</v>
      </c>
      <c r="AB257" s="71">
        <f t="shared" si="25"/>
        <v>-6.3479813730644066E-3</v>
      </c>
      <c r="AC257" s="71">
        <f t="shared" si="25"/>
        <v>-8.3416189875747185E-3</v>
      </c>
      <c r="AD257" s="71">
        <f t="shared" si="25"/>
        <v>-8.86670076414579E-3</v>
      </c>
      <c r="AE257" s="71">
        <f t="shared" si="25"/>
        <v>-1.5878810873533814E-3</v>
      </c>
      <c r="AF257" s="71">
        <f t="shared" si="25"/>
        <v>-1.7461136196533337E-3</v>
      </c>
      <c r="AG257" s="71">
        <f t="shared" si="25"/>
        <v>-1.7028097418447905E-3</v>
      </c>
      <c r="AH257" s="71">
        <f t="shared" si="25"/>
        <v>-4.3721159301855607E-3</v>
      </c>
      <c r="AI257" s="71">
        <f t="shared" si="25"/>
        <v>-4.2899619272346295E-3</v>
      </c>
      <c r="AJ257" s="71">
        <f t="shared" si="25"/>
        <v>-2.7726517575023912E-3</v>
      </c>
      <c r="AK257" s="71">
        <f t="shared" si="25"/>
        <v>-1.5630342816554232E-3</v>
      </c>
      <c r="AL257" s="71">
        <f t="shared" si="25"/>
        <v>-1.315784881182794E-3</v>
      </c>
      <c r="AM257" s="71">
        <f t="shared" si="25"/>
        <v>-1.4030284327426728E-3</v>
      </c>
      <c r="AN257" s="71">
        <f t="shared" si="25"/>
        <v>-1.8764687311083213E-3</v>
      </c>
      <c r="AO257" s="71">
        <f t="shared" si="25"/>
        <v>-2.5847571448036149E-3</v>
      </c>
      <c r="AP257" s="71">
        <f t="shared" si="25"/>
        <v>-2.6242307917166367E-3</v>
      </c>
      <c r="AQ257" s="71">
        <f t="shared" si="25"/>
        <v>5.5446986997783492E-4</v>
      </c>
      <c r="AR257" s="71">
        <f t="shared" si="25"/>
        <v>5.4852175917240956E-4</v>
      </c>
      <c r="AS257" s="71">
        <f t="shared" si="25"/>
        <v>6.179963040059014E-4</v>
      </c>
      <c r="AT257" s="71">
        <f t="shared" si="25"/>
        <v>-2.0195149325019967E-3</v>
      </c>
      <c r="AU257" s="71">
        <f t="shared" si="25"/>
        <v>-1.9793125481754035E-3</v>
      </c>
      <c r="AV257" s="71">
        <f t="shared" si="25"/>
        <v>-1.2504132955687504E-3</v>
      </c>
      <c r="AW257" s="71">
        <f t="shared" si="25"/>
        <v>-6.6509078312997397E-4</v>
      </c>
      <c r="AX257" s="71">
        <f t="shared" si="25"/>
        <v>-4.5174548548669818E-4</v>
      </c>
      <c r="AY257" s="71">
        <f t="shared" si="25"/>
        <v>-4.8506967064592261E-4</v>
      </c>
      <c r="AZ257" s="71">
        <f t="shared" si="25"/>
        <v>-1.5689056681995271E-4</v>
      </c>
      <c r="BA257" s="71">
        <f t="shared" si="25"/>
        <v>-2.2597749313308497E-4</v>
      </c>
      <c r="BB257" s="71">
        <f t="shared" si="25"/>
        <v>-2.2962944652986524E-4</v>
      </c>
      <c r="BC257" s="71">
        <f t="shared" si="25"/>
        <v>5.6673390138337846E-4</v>
      </c>
      <c r="BD257" s="71">
        <f t="shared" si="25"/>
        <v>5.615802198011726E-4</v>
      </c>
      <c r="BE257" s="71">
        <f t="shared" si="25"/>
        <v>6.3286717733157928E-4</v>
      </c>
      <c r="BF257" s="71">
        <f t="shared" si="25"/>
        <v>-2.0798913633809689E-3</v>
      </c>
      <c r="BG257" s="71">
        <f t="shared" si="25"/>
        <v>-2.0372742541330019E-3</v>
      </c>
      <c r="BH257" s="71">
        <f t="shared" si="25"/>
        <v>-1.2733794387365799E-3</v>
      </c>
      <c r="BI257" s="71">
        <f t="shared" si="25"/>
        <v>-7.2231440692690618E-4</v>
      </c>
      <c r="BJ257" s="71">
        <f t="shared" si="25"/>
        <v>-4.8781708625469944E-4</v>
      </c>
      <c r="BK257" s="71">
        <f t="shared" si="25"/>
        <v>-3.1563705612181865E-2</v>
      </c>
      <c r="BL257">
        <v>132</v>
      </c>
      <c r="BM257">
        <f t="shared" si="0"/>
        <v>3.0182056069286405E-4</v>
      </c>
    </row>
    <row r="258" spans="1:66">
      <c r="A258" s="79">
        <f t="shared" si="3"/>
        <v>36612</v>
      </c>
      <c r="D258" s="71">
        <f t="shared" si="23"/>
        <v>3.2928847812539446E-3</v>
      </c>
      <c r="E258" s="71">
        <f t="shared" si="23"/>
        <v>6.6840789688962666E-3</v>
      </c>
      <c r="F258" s="71">
        <f t="shared" si="23"/>
        <v>7.0154112638381328E-3</v>
      </c>
      <c r="G258" s="71">
        <f t="shared" si="23"/>
        <v>-1.6270725059343467E-2</v>
      </c>
      <c r="H258" s="71">
        <f t="shared" si="23"/>
        <v>6.7600071785532843E-3</v>
      </c>
      <c r="I258" s="71">
        <f t="shared" si="23"/>
        <v>2.6184889318643318E-3</v>
      </c>
      <c r="J258" s="71">
        <f t="shared" si="23"/>
        <v>5.1583274919831824E-3</v>
      </c>
      <c r="K258" s="71">
        <f t="shared" si="23"/>
        <v>2.2501895803675225E-2</v>
      </c>
      <c r="L258" s="71">
        <f t="shared" si="23"/>
        <v>2.5002167697529144E-2</v>
      </c>
      <c r="M258" s="71">
        <f t="shared" si="23"/>
        <v>-3.0312310908217469E-3</v>
      </c>
      <c r="N258" s="71">
        <f t="shared" si="23"/>
        <v>2.5724579951051423E-2</v>
      </c>
      <c r="O258" s="71">
        <f t="shared" si="23"/>
        <v>3.3618537450007147E-2</v>
      </c>
      <c r="P258" s="71">
        <f t="shared" si="23"/>
        <v>8.083324813977482E-3</v>
      </c>
      <c r="Q258" s="71">
        <f t="shared" si="23"/>
        <v>2.5111412834158964E-3</v>
      </c>
      <c r="R258" s="71">
        <f t="shared" si="23"/>
        <v>1.4190146781935378E-2</v>
      </c>
      <c r="S258" s="71">
        <f t="shared" si="23"/>
        <v>3.7536744050677903E-3</v>
      </c>
      <c r="T258" s="71">
        <f t="shared" si="25"/>
        <v>2.1874325794177075E-2</v>
      </c>
      <c r="U258" s="71">
        <f t="shared" si="25"/>
        <v>5.1449329076413619E-3</v>
      </c>
      <c r="V258" s="71">
        <f t="shared" si="25"/>
        <v>7.2713763046204444E-2</v>
      </c>
      <c r="W258" s="71">
        <f t="shared" si="25"/>
        <v>2.2235259928963566E-2</v>
      </c>
      <c r="X258" s="71">
        <f t="shared" si="25"/>
        <v>2.4357795124712457E-2</v>
      </c>
      <c r="Y258" s="71">
        <f t="shared" si="25"/>
        <v>-1.3589424239946336E-2</v>
      </c>
      <c r="Z258" s="71">
        <f t="shared" si="25"/>
        <v>1.5197518115734322E-2</v>
      </c>
      <c r="AA258" s="71">
        <f t="shared" si="25"/>
        <v>2.2604945104216609E-2</v>
      </c>
      <c r="AB258" s="71">
        <f t="shared" si="25"/>
        <v>-1.9906760041087804E-3</v>
      </c>
      <c r="AC258" s="71">
        <f t="shared" si="25"/>
        <v>-3.9843136186190923E-3</v>
      </c>
      <c r="AD258" s="71">
        <f t="shared" si="25"/>
        <v>7.6206733448750397E-3</v>
      </c>
      <c r="AE258" s="71">
        <f t="shared" si="25"/>
        <v>7.0838326942642667E-3</v>
      </c>
      <c r="AF258" s="71">
        <f t="shared" si="25"/>
        <v>1.7425778481719861E-2</v>
      </c>
      <c r="AG258" s="71">
        <f t="shared" si="25"/>
        <v>2.8966617626130105E-3</v>
      </c>
      <c r="AH258" s="71">
        <f t="shared" si="25"/>
        <v>6.861916152346112E-2</v>
      </c>
      <c r="AI258" s="71">
        <f t="shared" si="25"/>
        <v>1.52155326970218E-2</v>
      </c>
      <c r="AJ258" s="71">
        <f t="shared" si="25"/>
        <v>1.6732842866754038E-2</v>
      </c>
      <c r="AK258" s="71">
        <f t="shared" si="25"/>
        <v>-2.2001701958929493E-2</v>
      </c>
      <c r="AL258" s="71">
        <f t="shared" si="25"/>
        <v>7.6394988479211966E-3</v>
      </c>
      <c r="AM258" s="71">
        <f t="shared" si="25"/>
        <v>1.4954213592029003E-2</v>
      </c>
      <c r="AN258" s="71">
        <f t="shared" si="25"/>
        <v>-4.8350507708535872E-3</v>
      </c>
      <c r="AO258" s="71">
        <f t="shared" si="25"/>
        <v>-5.5433391845488809E-3</v>
      </c>
      <c r="AP258" s="71">
        <f t="shared" si="25"/>
        <v>7.6851388671446506E-3</v>
      </c>
      <c r="AQ258" s="71">
        <f t="shared" si="25"/>
        <v>1.1560870287199852E-2</v>
      </c>
      <c r="AR258" s="71">
        <f t="shared" si="25"/>
        <v>2.1530470135369819E-2</v>
      </c>
      <c r="AS258" s="71">
        <f t="shared" si="25"/>
        <v>7.4987573962284086E-3</v>
      </c>
      <c r="AT258" s="71">
        <f t="shared" si="25"/>
        <v>6.7297715947497463E-2</v>
      </c>
      <c r="AU258" s="71">
        <f t="shared" si="25"/>
        <v>1.1771859064649016E-2</v>
      </c>
      <c r="AV258" s="71">
        <f t="shared" si="25"/>
        <v>1.2500758317255669E-2</v>
      </c>
      <c r="AW258" s="71">
        <f t="shared" si="25"/>
        <v>-3.0429192689583835E-2</v>
      </c>
      <c r="AX258" s="71">
        <f t="shared" si="25"/>
        <v>-4.5174548548669818E-4</v>
      </c>
      <c r="AY258" s="71">
        <f t="shared" si="25"/>
        <v>7.0964677817518303E-3</v>
      </c>
      <c r="AZ258" s="71">
        <f t="shared" si="25"/>
        <v>-1.0707101461972438E-2</v>
      </c>
      <c r="BA258" s="71">
        <f t="shared" si="25"/>
        <v>-1.0776188388285571E-2</v>
      </c>
      <c r="BB258" s="71">
        <f t="shared" si="25"/>
        <v>3.6996486933596915E-3</v>
      </c>
      <c r="BC258" s="71">
        <f t="shared" si="25"/>
        <v>1.3895037830150761E-2</v>
      </c>
      <c r="BD258" s="71">
        <f t="shared" si="25"/>
        <v>2.334581704899814E-2</v>
      </c>
      <c r="BE258" s="71">
        <f t="shared" si="25"/>
        <v>9.7827594536653139E-3</v>
      </c>
      <c r="BF258" s="71">
        <f t="shared" si="25"/>
        <v>6.6912980123570456E-2</v>
      </c>
      <c r="BG258" s="71">
        <f t="shared" si="25"/>
        <v>1.0385245744424109E-2</v>
      </c>
      <c r="BH258" s="71">
        <f t="shared" si="25"/>
        <v>1.114914055982053E-2</v>
      </c>
      <c r="BI258" s="71">
        <f t="shared" si="25"/>
        <v>-3.0575277556608067E-2</v>
      </c>
      <c r="BJ258" s="71">
        <f t="shared" si="25"/>
        <v>-4.8781708625469944E-4</v>
      </c>
      <c r="BK258" s="71">
        <f t="shared" si="25"/>
        <v>-2.3959106226962651E-2</v>
      </c>
      <c r="BL258">
        <v>131</v>
      </c>
      <c r="BM258">
        <f t="shared" ref="BM258:BM321" si="26">BM259*$BM$389</f>
        <v>3.2108570286474902E-4</v>
      </c>
    </row>
    <row r="259" spans="1:66">
      <c r="A259" s="79">
        <f t="shared" si="3"/>
        <v>36613</v>
      </c>
      <c r="D259" s="71">
        <f t="shared" si="23"/>
        <v>-2.5524023396955413E-2</v>
      </c>
      <c r="E259" s="71">
        <f t="shared" si="23"/>
        <v>-2.8101227681420086E-2</v>
      </c>
      <c r="F259" s="71">
        <f t="shared" si="23"/>
        <v>-1.6973261225343875E-2</v>
      </c>
      <c r="G259" s="71">
        <f t="shared" si="23"/>
        <v>-5.7246424918042191E-3</v>
      </c>
      <c r="H259" s="71">
        <f t="shared" si="23"/>
        <v>-1.560898225932357E-2</v>
      </c>
      <c r="I259" s="71">
        <f t="shared" si="23"/>
        <v>5.6453977690297053E-3</v>
      </c>
      <c r="J259" s="71">
        <f t="shared" si="23"/>
        <v>-5.4358898462187506E-3</v>
      </c>
      <c r="K259" s="71">
        <f t="shared" si="23"/>
        <v>-5.2880592598012338E-3</v>
      </c>
      <c r="L259" s="71">
        <f t="shared" si="23"/>
        <v>-2.7877873659473127E-3</v>
      </c>
      <c r="M259" s="71">
        <f t="shared" si="23"/>
        <v>-3.0312310908217469E-3</v>
      </c>
      <c r="N259" s="71">
        <f t="shared" si="23"/>
        <v>-3.0543845989919041E-3</v>
      </c>
      <c r="O259" s="71">
        <f t="shared" si="23"/>
        <v>-2.749106720867641E-3</v>
      </c>
      <c r="P259" s="71">
        <f t="shared" si="23"/>
        <v>-6.2026324334989516E-3</v>
      </c>
      <c r="Q259" s="71">
        <f t="shared" si="23"/>
        <v>-1.1774815964060537E-2</v>
      </c>
      <c r="R259" s="71">
        <f t="shared" si="23"/>
        <v>-1.0811155423481808E-2</v>
      </c>
      <c r="S259" s="71">
        <f t="shared" si="23"/>
        <v>-1.4454879951216599E-2</v>
      </c>
      <c r="T259" s="71">
        <f t="shared" si="25"/>
        <v>3.8833885967064752E-3</v>
      </c>
      <c r="U259" s="71">
        <f t="shared" si="25"/>
        <v>1.729302235979694E-2</v>
      </c>
      <c r="V259" s="71">
        <f t="shared" si="25"/>
        <v>-5.2280332489598187E-2</v>
      </c>
      <c r="W259" s="71">
        <f t="shared" si="25"/>
        <v>-1.4559382830287885E-2</v>
      </c>
      <c r="X259" s="71">
        <f t="shared" si="25"/>
        <v>-1.2436847634538992E-2</v>
      </c>
      <c r="Y259" s="71">
        <f t="shared" si="25"/>
        <v>-2.2507143057592049E-2</v>
      </c>
      <c r="Z259" s="71">
        <f t="shared" si="25"/>
        <v>-2.2901060126778203E-2</v>
      </c>
      <c r="AA259" s="71">
        <f t="shared" si="25"/>
        <v>-2.2574904826965135E-2</v>
      </c>
      <c r="AB259" s="71">
        <f t="shared" si="25"/>
        <v>-2.3892291023973916E-2</v>
      </c>
      <c r="AC259" s="71">
        <f t="shared" si="25"/>
        <v>-2.5885928638484226E-2</v>
      </c>
      <c r="AD259" s="71">
        <f t="shared" si="25"/>
        <v>-2.4076119427674583E-2</v>
      </c>
      <c r="AE259" s="71">
        <f t="shared" si="25"/>
        <v>-1.2637717273938427E-2</v>
      </c>
      <c r="AF259" s="71">
        <f t="shared" si="25"/>
        <v>-1.7461136196533337E-3</v>
      </c>
      <c r="AG259" s="71">
        <f t="shared" si="25"/>
        <v>1.3477747435171227E-2</v>
      </c>
      <c r="AH259" s="71">
        <f t="shared" si="25"/>
        <v>-6.3517385600421472E-2</v>
      </c>
      <c r="AI259" s="71">
        <f t="shared" si="25"/>
        <v>-2.8960286504470162E-2</v>
      </c>
      <c r="AJ259" s="71">
        <f t="shared" si="25"/>
        <v>-2.7442976334737926E-2</v>
      </c>
      <c r="AK259" s="71">
        <f t="shared" si="25"/>
        <v>-4.1279445494160905E-2</v>
      </c>
      <c r="AL259" s="71">
        <f t="shared" si="25"/>
        <v>-4.133324923457786E-2</v>
      </c>
      <c r="AM259" s="71">
        <f t="shared" si="25"/>
        <v>-4.1119439645248154E-2</v>
      </c>
      <c r="AN259" s="71">
        <f t="shared" si="25"/>
        <v>-3.5931288856779417E-2</v>
      </c>
      <c r="AO259" s="71">
        <f t="shared" si="25"/>
        <v>-3.6639577270474712E-2</v>
      </c>
      <c r="AP259" s="71">
        <f t="shared" si="25"/>
        <v>-3.2026635007659704E-2</v>
      </c>
      <c r="AQ259" s="71">
        <f t="shared" si="25"/>
        <v>-8.0831967116937273E-3</v>
      </c>
      <c r="AR259" s="71">
        <f t="shared" si="25"/>
        <v>2.3789066509218313E-3</v>
      </c>
      <c r="AS259" s="71">
        <f t="shared" si="25"/>
        <v>1.7990034388242843E-2</v>
      </c>
      <c r="AT259" s="71">
        <f t="shared" si="25"/>
        <v>-7.5725926231264701E-2</v>
      </c>
      <c r="AU259" s="71">
        <f t="shared" si="25"/>
        <v>-4.4763270926791436E-2</v>
      </c>
      <c r="AV259" s="71">
        <f t="shared" si="25"/>
        <v>-4.403437167418478E-2</v>
      </c>
      <c r="AW259" s="71">
        <f t="shared" si="25"/>
        <v>-6.0421509536516753E-2</v>
      </c>
      <c r="AX259" s="71">
        <f t="shared" si="25"/>
        <v>-6.0676903719127984E-2</v>
      </c>
      <c r="AY259" s="71">
        <f t="shared" si="25"/>
        <v>-6.0241488424032708E-2</v>
      </c>
      <c r="AZ259" s="71">
        <f t="shared" si="25"/>
        <v>-5.1131256551093074E-2</v>
      </c>
      <c r="BA259" s="71">
        <f t="shared" si="25"/>
        <v>-5.1200343477406207E-2</v>
      </c>
      <c r="BB259" s="71">
        <f t="shared" si="25"/>
        <v>-4.4051762586929923E-2</v>
      </c>
      <c r="BC259" s="71">
        <f t="shared" ref="BC259:BK259" si="27">BC61-BC$199</f>
        <v>-4.1171154110430479E-3</v>
      </c>
      <c r="BD259" s="71">
        <f t="shared" si="27"/>
        <v>5.4203811542834759E-3</v>
      </c>
      <c r="BE259" s="71">
        <f t="shared" si="27"/>
        <v>2.1662556928774678E-2</v>
      </c>
      <c r="BF259" s="71">
        <f t="shared" si="27"/>
        <v>-9.3993547041347297E-2</v>
      </c>
      <c r="BG259" s="71">
        <f t="shared" si="27"/>
        <v>-6.805837535192695E-2</v>
      </c>
      <c r="BH259" s="71">
        <f t="shared" si="27"/>
        <v>-6.7294480536530532E-2</v>
      </c>
      <c r="BI259" s="71">
        <f t="shared" si="27"/>
        <v>-0.10339284861754418</v>
      </c>
      <c r="BJ259" s="71">
        <f t="shared" si="27"/>
        <v>-0.10398408341168434</v>
      </c>
      <c r="BK259" s="71">
        <f t="shared" si="27"/>
        <v>-0.13423423982279914</v>
      </c>
      <c r="BL259">
        <v>130</v>
      </c>
      <c r="BM259">
        <f t="shared" si="26"/>
        <v>3.4158053496249896E-4</v>
      </c>
    </row>
    <row r="260" spans="1:66">
      <c r="A260" s="79">
        <f t="shared" si="3"/>
        <v>36614</v>
      </c>
      <c r="D260" s="71">
        <f t="shared" si="23"/>
        <v>-6.2411469789745072E-2</v>
      </c>
      <c r="E260" s="71">
        <f t="shared" si="23"/>
        <v>8.1780767232637858E-2</v>
      </c>
      <c r="F260" s="71">
        <f t="shared" si="23"/>
        <v>0.36365292935253168</v>
      </c>
      <c r="G260" s="71">
        <f t="shared" si="23"/>
        <v>0.24513372537149461</v>
      </c>
      <c r="H260" s="71">
        <f t="shared" si="23"/>
        <v>-0.22842770943775018</v>
      </c>
      <c r="I260" s="71">
        <f t="shared" si="23"/>
        <v>-0.37378471163742877</v>
      </c>
      <c r="J260" s="71">
        <f t="shared" si="23"/>
        <v>-0.25651334898976619</v>
      </c>
      <c r="K260" s="71">
        <f t="shared" si="23"/>
        <v>-2.0124570925535823E-2</v>
      </c>
      <c r="L260" s="71">
        <f t="shared" si="23"/>
        <v>-1.4071897427314069E-2</v>
      </c>
      <c r="M260" s="71">
        <f t="shared" si="23"/>
        <v>-1.009839831391419E-2</v>
      </c>
      <c r="N260" s="71">
        <f t="shared" si="23"/>
        <v>-1.0171852367855894E-2</v>
      </c>
      <c r="O260" s="71">
        <f t="shared" si="23"/>
        <v>4.3683610479963138E-3</v>
      </c>
      <c r="P260" s="71">
        <f t="shared" si="23"/>
        <v>-6.2026324334989516E-3</v>
      </c>
      <c r="Q260" s="71">
        <f t="shared" si="23"/>
        <v>0.12706162889015535</v>
      </c>
      <c r="R260" s="71">
        <f t="shared" si="23"/>
        <v>0.4174376884207448</v>
      </c>
      <c r="S260" s="71">
        <f t="shared" si="23"/>
        <v>0.24817349087237101</v>
      </c>
      <c r="T260" s="71">
        <f t="shared" ref="T260:BK265" si="28">T62-T$199</f>
        <v>-0.21245649228736679</v>
      </c>
      <c r="U260" s="71">
        <f t="shared" si="28"/>
        <v>-0.42400674041511355</v>
      </c>
      <c r="V260" s="71">
        <f t="shared" si="28"/>
        <v>-0.26854444389094961</v>
      </c>
      <c r="W260" s="71">
        <f t="shared" si="28"/>
        <v>-2.2014934393796589E-2</v>
      </c>
      <c r="X260" s="71">
        <f t="shared" si="28"/>
        <v>-2.7948537055095375E-2</v>
      </c>
      <c r="Y260" s="71">
        <f t="shared" si="28"/>
        <v>-2.0531587103412123E-2</v>
      </c>
      <c r="Z260" s="71">
        <f t="shared" si="28"/>
        <v>-5.9343715520099559E-3</v>
      </c>
      <c r="AA260" s="71">
        <f t="shared" si="28"/>
        <v>8.6278237552681169E-3</v>
      </c>
      <c r="AB260" s="71">
        <f t="shared" si="28"/>
        <v>-1.4641867778999462E-2</v>
      </c>
      <c r="AC260" s="71">
        <f t="shared" si="28"/>
        <v>0.12846611149015241</v>
      </c>
      <c r="AD260" s="71">
        <f t="shared" si="28"/>
        <v>0.47193411181185346</v>
      </c>
      <c r="AE260" s="71">
        <f t="shared" si="28"/>
        <v>0.25003514154872508</v>
      </c>
      <c r="AF260" s="71">
        <f t="shared" si="28"/>
        <v>-0.21688199583387538</v>
      </c>
      <c r="AG260" s="71">
        <f t="shared" si="28"/>
        <v>-0.46102172812127645</v>
      </c>
      <c r="AH260" s="71">
        <f t="shared" si="28"/>
        <v>-0.27497314941657686</v>
      </c>
      <c r="AI260" s="71">
        <f t="shared" si="28"/>
        <v>-1.9637101703394173E-2</v>
      </c>
      <c r="AJ260" s="71">
        <f t="shared" si="28"/>
        <v>-4.3175909714034191E-2</v>
      </c>
      <c r="AK260" s="71">
        <f t="shared" si="28"/>
        <v>-3.4322163898584904E-2</v>
      </c>
      <c r="AL260" s="71">
        <f t="shared" si="28"/>
        <v>-1.8474215509954487E-2</v>
      </c>
      <c r="AM260" s="71">
        <f t="shared" si="28"/>
        <v>4.4118311040815244E-3</v>
      </c>
      <c r="AN260" s="71">
        <f t="shared" si="28"/>
        <v>-2.044135835540737E-2</v>
      </c>
      <c r="AO260" s="71">
        <f t="shared" si="28"/>
        <v>0.13067835915349577</v>
      </c>
      <c r="AP260" s="71">
        <f t="shared" si="28"/>
        <v>0.53483072500798123</v>
      </c>
      <c r="AQ260" s="71">
        <f t="shared" si="28"/>
        <v>0.26419188616605427</v>
      </c>
      <c r="AR260" s="71">
        <f t="shared" si="28"/>
        <v>-0.19694391839033029</v>
      </c>
      <c r="AS260" s="71">
        <f t="shared" si="28"/>
        <v>-0.50361515380674204</v>
      </c>
      <c r="AT260" s="71">
        <f t="shared" si="28"/>
        <v>-0.29329225551501165</v>
      </c>
      <c r="AU260" s="71">
        <f t="shared" si="28"/>
        <v>-2.8947238975682407E-2</v>
      </c>
      <c r="AV260" s="71">
        <f t="shared" si="28"/>
        <v>-6.4670354279995221E-2</v>
      </c>
      <c r="AW260" s="71">
        <f t="shared" si="28"/>
        <v>-5.1654592827286558E-2</v>
      </c>
      <c r="AX260" s="71">
        <f t="shared" si="28"/>
        <v>-3.4988971917848444E-2</v>
      </c>
      <c r="AY260" s="71">
        <f t="shared" si="28"/>
        <v>-8.0583952103061929E-4</v>
      </c>
      <c r="AZ260" s="71">
        <f t="shared" si="28"/>
        <v>-3.0589799217880211E-2</v>
      </c>
      <c r="BA260" s="71">
        <f t="shared" si="28"/>
        <v>0.12855082639546003</v>
      </c>
      <c r="BB260" s="71">
        <f t="shared" si="28"/>
        <v>0.59800335954385642</v>
      </c>
      <c r="BC260" s="71">
        <f t="shared" si="28"/>
        <v>0.27756992378565892</v>
      </c>
      <c r="BD260" s="71">
        <f t="shared" si="28"/>
        <v>-0.17705732826400764</v>
      </c>
      <c r="BE260" s="71">
        <f t="shared" si="28"/>
        <v>-0.55205786484608133</v>
      </c>
      <c r="BF260" s="71">
        <f t="shared" si="28"/>
        <v>-0.31701160626253738</v>
      </c>
      <c r="BG260" s="71">
        <f t="shared" si="28"/>
        <v>-4.3092838197090845E-2</v>
      </c>
      <c r="BH260" s="71">
        <f t="shared" si="28"/>
        <v>-9.3784973170882524E-2</v>
      </c>
      <c r="BI260" s="71">
        <f t="shared" si="28"/>
        <v>-7.4933613694446122E-2</v>
      </c>
      <c r="BJ260" s="71">
        <f t="shared" si="28"/>
        <v>-5.7267824014766183E-2</v>
      </c>
      <c r="BK260" s="71">
        <f t="shared" si="28"/>
        <v>1.1995720804162262</v>
      </c>
      <c r="BL260">
        <v>129</v>
      </c>
      <c r="BM260">
        <f t="shared" si="26"/>
        <v>3.6338354783244575E-4</v>
      </c>
    </row>
    <row r="261" spans="1:66">
      <c r="A261" s="79">
        <f t="shared" si="3"/>
        <v>36615</v>
      </c>
      <c r="D261" s="71">
        <f t="shared" si="23"/>
        <v>-2.9195000144406548E-2</v>
      </c>
      <c r="E261" s="71">
        <f t="shared" si="23"/>
        <v>-1.8211968415222622E-2</v>
      </c>
      <c r="F261" s="71">
        <f t="shared" si="23"/>
        <v>-1.5955642537529603E-2</v>
      </c>
      <c r="G261" s="71">
        <f t="shared" si="23"/>
        <v>-6.2744987635558677E-3</v>
      </c>
      <c r="H261" s="71">
        <f t="shared" si="23"/>
        <v>3.6391244588180353E-3</v>
      </c>
      <c r="I261" s="71">
        <f t="shared" si="23"/>
        <v>-1.0789823668458803E-2</v>
      </c>
      <c r="J261" s="71">
        <f t="shared" si="23"/>
        <v>-5.9900599906310189E-3</v>
      </c>
      <c r="K261" s="71">
        <f t="shared" si="23"/>
        <v>-5.9900599906310189E-3</v>
      </c>
      <c r="L261" s="71">
        <f t="shared" si="23"/>
        <v>-1.0607255865641086E-2</v>
      </c>
      <c r="M261" s="71">
        <f t="shared" si="23"/>
        <v>-1.0148698859685737E-2</v>
      </c>
      <c r="N261" s="71">
        <f t="shared" si="23"/>
        <v>-2.4715881380171324E-2</v>
      </c>
      <c r="O261" s="71">
        <f t="shared" si="23"/>
        <v>-1.7035063968344182E-2</v>
      </c>
      <c r="P261" s="71">
        <f t="shared" si="23"/>
        <v>-2.0488589680975493E-2</v>
      </c>
      <c r="Q261" s="71">
        <f t="shared" si="23"/>
        <v>-2.4197335962617746E-2</v>
      </c>
      <c r="R261" s="71">
        <f t="shared" si="23"/>
        <v>-1.5649874541705029E-2</v>
      </c>
      <c r="S261" s="71">
        <f t="shared" si="23"/>
        <v>-2.3036178190767084E-3</v>
      </c>
      <c r="T261" s="71">
        <f t="shared" si="28"/>
        <v>1.237045220948815E-2</v>
      </c>
      <c r="U261" s="71">
        <f t="shared" si="28"/>
        <v>-4.4983433641629109E-3</v>
      </c>
      <c r="V261" s="71">
        <f t="shared" si="28"/>
        <v>-7.3289446273319125E-3</v>
      </c>
      <c r="W261" s="71">
        <f t="shared" si="28"/>
        <v>-7.2654044677342737E-3</v>
      </c>
      <c r="X261" s="71">
        <f t="shared" si="28"/>
        <v>-5.2036614133791287E-3</v>
      </c>
      <c r="Y261" s="71">
        <f t="shared" si="28"/>
        <v>-2.1887728623335443E-3</v>
      </c>
      <c r="Z261" s="71">
        <f t="shared" si="28"/>
        <v>-1.7413040320836928E-2</v>
      </c>
      <c r="AA261" s="71">
        <f t="shared" si="28"/>
        <v>-1.0375478501781037E-2</v>
      </c>
      <c r="AB261" s="71">
        <f t="shared" si="28"/>
        <v>-1.4710957285872676E-2</v>
      </c>
      <c r="AC261" s="71">
        <f t="shared" si="28"/>
        <v>-1.5570950935013603E-2</v>
      </c>
      <c r="AD261" s="71">
        <f t="shared" si="28"/>
        <v>-1.2205632664520835E-2</v>
      </c>
      <c r="AE261" s="71">
        <f t="shared" si="28"/>
        <v>1.3222377526762896E-2</v>
      </c>
      <c r="AF261" s="71">
        <f t="shared" si="28"/>
        <v>2.3143697203931935E-2</v>
      </c>
      <c r="AG261" s="71">
        <f t="shared" si="28"/>
        <v>-9.6874621712692878E-3</v>
      </c>
      <c r="AH261" s="71">
        <f t="shared" si="28"/>
        <v>-6.9691275719946238E-3</v>
      </c>
      <c r="AI261" s="71">
        <f t="shared" si="28"/>
        <v>-6.8749087479280865E-3</v>
      </c>
      <c r="AJ261" s="71">
        <f t="shared" si="28"/>
        <v>2.8659040641120337E-3</v>
      </c>
      <c r="AK261" s="71">
        <f t="shared" si="28"/>
        <v>4.0755215399590015E-3</v>
      </c>
      <c r="AL261" s="71">
        <f t="shared" si="28"/>
        <v>-1.1490537129548846E-2</v>
      </c>
      <c r="AM261" s="71">
        <f t="shared" si="28"/>
        <v>-4.5139615472543793E-3</v>
      </c>
      <c r="AN261" s="71">
        <f t="shared" si="28"/>
        <v>-5.0603849215787753E-3</v>
      </c>
      <c r="AO261" s="71">
        <f t="shared" si="28"/>
        <v>-5.3195603906086627E-3</v>
      </c>
      <c r="AP261" s="71">
        <f t="shared" si="28"/>
        <v>-5.4648544180585755E-3</v>
      </c>
      <c r="AQ261" s="71">
        <f t="shared" si="28"/>
        <v>1.5422274002816396E-2</v>
      </c>
      <c r="AR261" s="71">
        <f t="shared" si="28"/>
        <v>2.528470870380059E-2</v>
      </c>
      <c r="AS261" s="71">
        <f t="shared" si="28"/>
        <v>-2.1886803621705099E-3</v>
      </c>
      <c r="AT261" s="71">
        <f t="shared" si="28"/>
        <v>2.4494063913111062E-3</v>
      </c>
      <c r="AU261" s="71">
        <f t="shared" si="28"/>
        <v>2.4678434042798591E-3</v>
      </c>
      <c r="AV261" s="71">
        <f t="shared" si="28"/>
        <v>1.4127954208922325E-2</v>
      </c>
      <c r="AW261" s="71">
        <f t="shared" si="28"/>
        <v>1.4713276721361102E-2</v>
      </c>
      <c r="AX261" s="71">
        <f t="shared" si="28"/>
        <v>-1.8187195295679185E-3</v>
      </c>
      <c r="AY261" s="71">
        <f t="shared" si="28"/>
        <v>4.1454837346080482E-3</v>
      </c>
      <c r="AZ261" s="71">
        <f t="shared" si="28"/>
        <v>4.5875579527743923E-3</v>
      </c>
      <c r="BA261" s="71">
        <f t="shared" si="28"/>
        <v>3.8215823388995677E-3</v>
      </c>
      <c r="BB261" s="71">
        <f t="shared" si="28"/>
        <v>-2.281919944922038E-4</v>
      </c>
      <c r="BC261" s="71">
        <f t="shared" si="28"/>
        <v>1.7273138816467005E-2</v>
      </c>
      <c r="BD261" s="71">
        <f t="shared" si="28"/>
        <v>2.7267357548596809E-2</v>
      </c>
      <c r="BE261" s="71">
        <f t="shared" si="28"/>
        <v>5.0543940022915075E-3</v>
      </c>
      <c r="BF261" s="71">
        <f t="shared" si="28"/>
        <v>1.2370999469903901E-2</v>
      </c>
      <c r="BG261" s="71">
        <f t="shared" si="28"/>
        <v>1.2339685757066354E-2</v>
      </c>
      <c r="BH261" s="71">
        <f t="shared" si="28"/>
        <v>3.1928708971529406E-2</v>
      </c>
      <c r="BI261" s="71">
        <f t="shared" si="28"/>
        <v>3.2479774003339082E-2</v>
      </c>
      <c r="BJ261" s="71">
        <f t="shared" si="28"/>
        <v>1.4928516371001175E-2</v>
      </c>
      <c r="BK261" s="71">
        <f t="shared" si="28"/>
        <v>0.18765056756213835</v>
      </c>
      <c r="BL261">
        <v>128</v>
      </c>
      <c r="BM261">
        <f t="shared" si="26"/>
        <v>3.8657824237494233E-4</v>
      </c>
    </row>
    <row r="262" spans="1:66">
      <c r="A262" s="79">
        <f t="shared" si="3"/>
        <v>36616</v>
      </c>
      <c r="D262" s="71">
        <f t="shared" si="23"/>
        <v>-1.1027371519061592E-2</v>
      </c>
      <c r="E262" s="71">
        <f t="shared" si="23"/>
        <v>-1.0824296391916052E-2</v>
      </c>
      <c r="F262" s="71">
        <f t="shared" si="23"/>
        <v>-1.1003094238840079E-2</v>
      </c>
      <c r="G262" s="71">
        <f t="shared" si="23"/>
        <v>-8.1636680911630084E-3</v>
      </c>
      <c r="H262" s="71">
        <f t="shared" si="23"/>
        <v>-5.6740976878496474E-3</v>
      </c>
      <c r="I262" s="71">
        <f t="shared" si="23"/>
        <v>-5.2032169598189787E-3</v>
      </c>
      <c r="J262" s="71">
        <f t="shared" si="23"/>
        <v>-5.9900599906310189E-3</v>
      </c>
      <c r="K262" s="71">
        <f t="shared" si="23"/>
        <v>-5.9900599906310189E-3</v>
      </c>
      <c r="L262" s="71">
        <f t="shared" si="23"/>
        <v>-3.4897880967770974E-3</v>
      </c>
      <c r="M262" s="71">
        <f t="shared" si="23"/>
        <v>-3.0312310908217469E-3</v>
      </c>
      <c r="N262" s="71">
        <f t="shared" si="23"/>
        <v>-3.0543845989919041E-3</v>
      </c>
      <c r="O262" s="71">
        <f t="shared" si="23"/>
        <v>-2.749106720867641E-3</v>
      </c>
      <c r="P262" s="71">
        <f t="shared" si="23"/>
        <v>-6.2026324334989516E-3</v>
      </c>
      <c r="Q262" s="71">
        <f t="shared" si="23"/>
        <v>-1.1774815964060537E-2</v>
      </c>
      <c r="R262" s="71">
        <f t="shared" si="23"/>
        <v>-1.0811155423481808E-2</v>
      </c>
      <c r="S262" s="71">
        <f t="shared" si="23"/>
        <v>-4.1577592649727959E-3</v>
      </c>
      <c r="T262" s="71">
        <f t="shared" si="28"/>
        <v>3.2691379631425892E-3</v>
      </c>
      <c r="U262" s="71">
        <f t="shared" si="28"/>
        <v>1.2987743201630473E-3</v>
      </c>
      <c r="V262" s="71">
        <f t="shared" si="28"/>
        <v>-7.3289446273319125E-3</v>
      </c>
      <c r="W262" s="71">
        <f t="shared" si="28"/>
        <v>-7.2654044677342737E-3</v>
      </c>
      <c r="X262" s="71">
        <f t="shared" si="28"/>
        <v>-5.1428692719853817E-3</v>
      </c>
      <c r="Y262" s="71">
        <f t="shared" si="28"/>
        <v>-2.1279807209397972E-3</v>
      </c>
      <c r="Z262" s="71">
        <f t="shared" si="28"/>
        <v>-2.3724799856493809E-3</v>
      </c>
      <c r="AA262" s="71">
        <f t="shared" si="28"/>
        <v>-2.1957424903128824E-3</v>
      </c>
      <c r="AB262" s="71">
        <f t="shared" si="28"/>
        <v>-6.3479813730644066E-3</v>
      </c>
      <c r="AC262" s="71">
        <f t="shared" si="28"/>
        <v>-8.3416189875747185E-3</v>
      </c>
      <c r="AD262" s="71">
        <f t="shared" si="28"/>
        <v>-8.86670076414579E-3</v>
      </c>
      <c r="AE262" s="71">
        <f t="shared" si="28"/>
        <v>-1.5878810873533814E-3</v>
      </c>
      <c r="AF262" s="71">
        <f t="shared" si="28"/>
        <v>-1.7461136196533337E-3</v>
      </c>
      <c r="AG262" s="71">
        <f t="shared" si="28"/>
        <v>-1.7028097418447905E-3</v>
      </c>
      <c r="AH262" s="71">
        <f t="shared" si="28"/>
        <v>-4.3721159301855607E-3</v>
      </c>
      <c r="AI262" s="71">
        <f t="shared" si="28"/>
        <v>-4.2899619272346295E-3</v>
      </c>
      <c r="AJ262" s="71">
        <f t="shared" si="28"/>
        <v>-2.7726517575023912E-3</v>
      </c>
      <c r="AK262" s="71">
        <f t="shared" si="28"/>
        <v>-1.5630342816554232E-3</v>
      </c>
      <c r="AL262" s="71">
        <f t="shared" si="28"/>
        <v>-1.315784881182794E-3</v>
      </c>
      <c r="AM262" s="71">
        <f t="shared" si="28"/>
        <v>-1.4030284327426728E-3</v>
      </c>
      <c r="AN262" s="71">
        <f t="shared" si="28"/>
        <v>-1.8764687311083213E-3</v>
      </c>
      <c r="AO262" s="71">
        <f t="shared" si="28"/>
        <v>-2.5847571448036149E-3</v>
      </c>
      <c r="AP262" s="71">
        <f t="shared" si="28"/>
        <v>-2.6242307917166367E-3</v>
      </c>
      <c r="AQ262" s="71">
        <f t="shared" si="28"/>
        <v>5.5446986997783492E-4</v>
      </c>
      <c r="AR262" s="71">
        <f t="shared" si="28"/>
        <v>5.4852175917240956E-4</v>
      </c>
      <c r="AS262" s="71">
        <f t="shared" si="28"/>
        <v>6.179963040059014E-4</v>
      </c>
      <c r="AT262" s="71">
        <f t="shared" si="28"/>
        <v>-2.0195149325019967E-3</v>
      </c>
      <c r="AU262" s="71">
        <f t="shared" si="28"/>
        <v>-1.9793125481754035E-3</v>
      </c>
      <c r="AV262" s="71">
        <f t="shared" si="28"/>
        <v>-1.2504132955687504E-3</v>
      </c>
      <c r="AW262" s="71">
        <f t="shared" si="28"/>
        <v>-6.6509078312997397E-4</v>
      </c>
      <c r="AX262" s="71">
        <f t="shared" si="28"/>
        <v>-4.5174548548669818E-4</v>
      </c>
      <c r="AY262" s="71">
        <f t="shared" si="28"/>
        <v>-4.8506967064592261E-4</v>
      </c>
      <c r="AZ262" s="71">
        <f t="shared" si="28"/>
        <v>-1.5689056681995271E-4</v>
      </c>
      <c r="BA262" s="71">
        <f t="shared" si="28"/>
        <v>-2.2597749313308497E-4</v>
      </c>
      <c r="BB262" s="71">
        <f t="shared" si="28"/>
        <v>-2.2962944652986524E-4</v>
      </c>
      <c r="BC262" s="71">
        <f t="shared" si="28"/>
        <v>5.6673390138337846E-4</v>
      </c>
      <c r="BD262" s="71">
        <f t="shared" si="28"/>
        <v>5.615802198011726E-4</v>
      </c>
      <c r="BE262" s="71">
        <f t="shared" si="28"/>
        <v>6.3286717733157928E-4</v>
      </c>
      <c r="BF262" s="71">
        <f t="shared" si="28"/>
        <v>-2.0798913633809689E-3</v>
      </c>
      <c r="BG262" s="71">
        <f t="shared" si="28"/>
        <v>-2.0372742541330019E-3</v>
      </c>
      <c r="BH262" s="71">
        <f t="shared" si="28"/>
        <v>-1.2733794387365799E-3</v>
      </c>
      <c r="BI262" s="71">
        <f t="shared" si="28"/>
        <v>-7.2231440692690618E-4</v>
      </c>
      <c r="BJ262" s="71">
        <f t="shared" si="28"/>
        <v>-4.8781708625469944E-4</v>
      </c>
      <c r="BK262" s="71">
        <f t="shared" si="28"/>
        <v>-1.4722160884084221</v>
      </c>
      <c r="BL262">
        <v>127</v>
      </c>
      <c r="BM262">
        <f t="shared" si="26"/>
        <v>4.1125344933504507E-4</v>
      </c>
    </row>
    <row r="263" spans="1:66">
      <c r="A263" s="79">
        <f t="shared" si="3"/>
        <v>36619</v>
      </c>
      <c r="D263" s="71">
        <f t="shared" si="23"/>
        <v>-2.6599374055592161E-2</v>
      </c>
      <c r="E263" s="71">
        <f t="shared" si="23"/>
        <v>-3.7028189188603441E-2</v>
      </c>
      <c r="F263" s="71">
        <f t="shared" si="23"/>
        <v>-5.0670742171913814E-2</v>
      </c>
      <c r="G263" s="71">
        <f t="shared" si="23"/>
        <v>-2.5296066831463779E-2</v>
      </c>
      <c r="H263" s="71">
        <f t="shared" si="23"/>
        <v>-4.6673138908658138E-2</v>
      </c>
      <c r="I263" s="71">
        <f t="shared" si="23"/>
        <v>-3.3614218792598877E-2</v>
      </c>
      <c r="J263" s="71">
        <f t="shared" si="23"/>
        <v>-1.3132947503011132E-2</v>
      </c>
      <c r="K263" s="71">
        <f t="shared" si="23"/>
        <v>-1.3132947503011132E-2</v>
      </c>
      <c r="L263" s="71">
        <f t="shared" si="23"/>
        <v>-1.0658277575389613E-2</v>
      </c>
      <c r="M263" s="71">
        <f t="shared" si="23"/>
        <v>-1.0199720569434263E-2</v>
      </c>
      <c r="N263" s="71">
        <f t="shared" si="23"/>
        <v>-3.0543845989919041E-3</v>
      </c>
      <c r="O263" s="71">
        <f t="shared" si="23"/>
        <v>-2.4568154115507366E-2</v>
      </c>
      <c r="P263" s="71">
        <f t="shared" si="23"/>
        <v>-2.8021679828138676E-2</v>
      </c>
      <c r="Q263" s="71">
        <f t="shared" si="23"/>
        <v>-3.0702825849579448E-2</v>
      </c>
      <c r="R263" s="71">
        <f t="shared" si="23"/>
        <v>-4.2846749140575041E-2</v>
      </c>
      <c r="S263" s="71">
        <f t="shared" si="23"/>
        <v>-1.5959138466438878E-2</v>
      </c>
      <c r="T263" s="71">
        <f t="shared" si="28"/>
        <v>-3.0515265109401644E-2</v>
      </c>
      <c r="U263" s="71">
        <f t="shared" si="28"/>
        <v>-3.4207914136746717E-2</v>
      </c>
      <c r="V263" s="71">
        <f t="shared" si="28"/>
        <v>-2.2366821991872472E-2</v>
      </c>
      <c r="W263" s="71">
        <f t="shared" si="28"/>
        <v>3.2069600930942674E-2</v>
      </c>
      <c r="X263" s="71">
        <f t="shared" si="28"/>
        <v>-1.0876321201993997E-2</v>
      </c>
      <c r="Y263" s="71">
        <f t="shared" si="28"/>
        <v>-7.861432650948413E-3</v>
      </c>
      <c r="Z263" s="71">
        <f t="shared" si="28"/>
        <v>-5.8777124035347666E-4</v>
      </c>
      <c r="AA263" s="71">
        <f t="shared" si="28"/>
        <v>-2.4080237251264999E-2</v>
      </c>
      <c r="AB263" s="71">
        <f t="shared" si="28"/>
        <v>-2.8730328987093254E-2</v>
      </c>
      <c r="AC263" s="71">
        <f t="shared" si="28"/>
        <v>-2.7649345723303239E-2</v>
      </c>
      <c r="AD263" s="71">
        <f t="shared" si="28"/>
        <v>-4.151422650639347E-2</v>
      </c>
      <c r="AE263" s="71">
        <f t="shared" si="28"/>
        <v>-1.4156278494496485E-2</v>
      </c>
      <c r="AF263" s="71">
        <f t="shared" si="28"/>
        <v>-3.6071096320455527E-2</v>
      </c>
      <c r="AG263" s="71">
        <f t="shared" si="28"/>
        <v>-3.8291805213534161E-2</v>
      </c>
      <c r="AH263" s="71">
        <f t="shared" si="28"/>
        <v>-1.9897672654980266E-2</v>
      </c>
      <c r="AI263" s="71">
        <f t="shared" si="28"/>
        <v>3.6887016861573266E-2</v>
      </c>
      <c r="AJ263" s="71">
        <f t="shared" si="28"/>
        <v>-6.7706469622698263E-3</v>
      </c>
      <c r="AK263" s="71">
        <f t="shared" si="28"/>
        <v>-5.561029486422858E-3</v>
      </c>
      <c r="AL263" s="71">
        <f t="shared" si="28"/>
        <v>2.6018404324297164E-3</v>
      </c>
      <c r="AM263" s="71">
        <f t="shared" si="28"/>
        <v>-2.3834152602008125E-2</v>
      </c>
      <c r="AN263" s="71">
        <f t="shared" si="28"/>
        <v>-2.4840767518202397E-2</v>
      </c>
      <c r="AO263" s="71">
        <f t="shared" si="28"/>
        <v>-2.2273195064867864E-2</v>
      </c>
      <c r="AP263" s="71">
        <f t="shared" si="28"/>
        <v>-3.5842557446434622E-2</v>
      </c>
      <c r="AQ263" s="71">
        <f t="shared" si="28"/>
        <v>-1.2808282749993209E-2</v>
      </c>
      <c r="AR263" s="71">
        <f t="shared" si="28"/>
        <v>-3.4274791597457596E-2</v>
      </c>
      <c r="AS263" s="71">
        <f t="shared" si="28"/>
        <v>-3.7093267750186648E-2</v>
      </c>
      <c r="AT263" s="71">
        <f t="shared" si="28"/>
        <v>-1.8047008040123606E-2</v>
      </c>
      <c r="AU263" s="71">
        <f t="shared" si="28"/>
        <v>4.1187598886556563E-2</v>
      </c>
      <c r="AV263" s="71">
        <f t="shared" si="28"/>
        <v>-3.0579107704821456E-3</v>
      </c>
      <c r="AW263" s="71">
        <f t="shared" si="28"/>
        <v>-2.4725882580433692E-3</v>
      </c>
      <c r="AX263" s="71">
        <f t="shared" si="28"/>
        <v>6.0840999090295469E-3</v>
      </c>
      <c r="AY263" s="71">
        <f t="shared" si="28"/>
        <v>-2.3422122680008189E-2</v>
      </c>
      <c r="AZ263" s="71">
        <f t="shared" si="28"/>
        <v>-2.3663442727765077E-2</v>
      </c>
      <c r="BA263" s="71">
        <f t="shared" si="28"/>
        <v>-2.0251997348835281E-2</v>
      </c>
      <c r="BB263" s="71">
        <f t="shared" si="28"/>
        <v>-3.391620895657723E-2</v>
      </c>
      <c r="BC263" s="71">
        <f t="shared" si="28"/>
        <v>-1.360104659188828E-2</v>
      </c>
      <c r="BD263" s="71">
        <f t="shared" si="28"/>
        <v>-3.4657571848694044E-2</v>
      </c>
      <c r="BE263" s="71">
        <f t="shared" si="28"/>
        <v>-3.8228346364496325E-2</v>
      </c>
      <c r="BF263" s="71">
        <f t="shared" si="28"/>
        <v>-1.8620836039979584E-2</v>
      </c>
      <c r="BG263" s="71">
        <f t="shared" si="28"/>
        <v>4.3245151314652279E-2</v>
      </c>
      <c r="BH263" s="71">
        <f t="shared" si="28"/>
        <v>-6.8055815835084963E-4</v>
      </c>
      <c r="BI263" s="71">
        <f t="shared" si="28"/>
        <v>-1.2949312654117592E-4</v>
      </c>
      <c r="BJ263" s="71">
        <f t="shared" si="28"/>
        <v>8.8897982881652668E-3</v>
      </c>
      <c r="BK263" s="71">
        <f t="shared" si="28"/>
        <v>-5.497109941711549E-2</v>
      </c>
      <c r="BL263">
        <v>126</v>
      </c>
      <c r="BM263">
        <f t="shared" si="26"/>
        <v>4.3750366950536711E-4</v>
      </c>
    </row>
    <row r="264" spans="1:66">
      <c r="A264" s="79">
        <f t="shared" si="3"/>
        <v>36620</v>
      </c>
      <c r="D264" s="71">
        <f t="shared" si="23"/>
        <v>-6.7449155092626856E-3</v>
      </c>
      <c r="E264" s="71">
        <f t="shared" si="23"/>
        <v>-3.87423594949848E-3</v>
      </c>
      <c r="F264" s="71">
        <f t="shared" si="23"/>
        <v>-1.1003094238840079E-2</v>
      </c>
      <c r="G264" s="71">
        <f t="shared" si="23"/>
        <v>-8.1636680911630084E-3</v>
      </c>
      <c r="H264" s="71">
        <f t="shared" si="23"/>
        <v>-5.6740976878496474E-3</v>
      </c>
      <c r="I264" s="71">
        <f t="shared" si="23"/>
        <v>-5.2032169598189787E-3</v>
      </c>
      <c r="J264" s="71">
        <f t="shared" si="23"/>
        <v>-5.9900599906310189E-3</v>
      </c>
      <c r="K264" s="71">
        <f t="shared" si="23"/>
        <v>-5.9900599906310189E-3</v>
      </c>
      <c r="L264" s="71">
        <f t="shared" si="23"/>
        <v>-3.4897880967770974E-3</v>
      </c>
      <c r="M264" s="71">
        <f t="shared" si="23"/>
        <v>-3.0312310908217469E-3</v>
      </c>
      <c r="N264" s="71">
        <f t="shared" si="23"/>
        <v>-3.0543845989919041E-3</v>
      </c>
      <c r="O264" s="71">
        <f t="shared" si="23"/>
        <v>-2.749106720867641E-3</v>
      </c>
      <c r="P264" s="71">
        <f t="shared" si="23"/>
        <v>-6.2026324334989516E-3</v>
      </c>
      <c r="Q264" s="71">
        <f t="shared" si="23"/>
        <v>-1.1774815964060537E-2</v>
      </c>
      <c r="R264" s="71">
        <f t="shared" si="23"/>
        <v>-1.0811155423481808E-2</v>
      </c>
      <c r="S264" s="71">
        <f>S66-S$199</f>
        <v>-4.1577592649727959E-3</v>
      </c>
      <c r="T264" s="71">
        <f t="shared" si="28"/>
        <v>3.2691379631425892E-3</v>
      </c>
      <c r="U264" s="71">
        <f t="shared" si="28"/>
        <v>1.2987743201630473E-3</v>
      </c>
      <c r="V264" s="71">
        <f t="shared" si="28"/>
        <v>-7.3289446273319125E-3</v>
      </c>
      <c r="W264" s="71">
        <f t="shared" si="28"/>
        <v>-7.2654044677342737E-3</v>
      </c>
      <c r="X264" s="71">
        <f t="shared" si="28"/>
        <v>-5.1428692719853817E-3</v>
      </c>
      <c r="Y264" s="71">
        <f t="shared" si="28"/>
        <v>-2.1279807209397972E-3</v>
      </c>
      <c r="Z264" s="71">
        <f t="shared" si="28"/>
        <v>-2.3724799856493809E-3</v>
      </c>
      <c r="AA264" s="71">
        <f t="shared" si="28"/>
        <v>-2.1957424903128824E-3</v>
      </c>
      <c r="AB264" s="71">
        <f t="shared" si="28"/>
        <v>-6.3479813730644066E-3</v>
      </c>
      <c r="AC264" s="71">
        <f t="shared" si="28"/>
        <v>-8.3416189875747185E-3</v>
      </c>
      <c r="AD264" s="71">
        <f t="shared" si="28"/>
        <v>-8.86670076414579E-3</v>
      </c>
      <c r="AE264" s="71">
        <f t="shared" si="28"/>
        <v>-1.5878810873533814E-3</v>
      </c>
      <c r="AF264" s="71">
        <f t="shared" si="28"/>
        <v>-1.7461136196533337E-3</v>
      </c>
      <c r="AG264" s="71">
        <f t="shared" si="28"/>
        <v>-1.7028097418447905E-3</v>
      </c>
      <c r="AH264" s="71">
        <f t="shared" si="28"/>
        <v>-4.3721159301855607E-3</v>
      </c>
      <c r="AI264" s="71">
        <f t="shared" si="28"/>
        <v>-4.2899619272346295E-3</v>
      </c>
      <c r="AJ264" s="71">
        <f t="shared" si="28"/>
        <v>-2.7726517575023912E-3</v>
      </c>
      <c r="AK264" s="71">
        <f t="shared" si="28"/>
        <v>-1.5630342816554232E-3</v>
      </c>
      <c r="AL264" s="71">
        <f t="shared" si="28"/>
        <v>-1.315784881182794E-3</v>
      </c>
      <c r="AM264" s="71">
        <f t="shared" si="28"/>
        <v>-1.4030284327426728E-3</v>
      </c>
      <c r="AN264" s="71">
        <f t="shared" si="28"/>
        <v>-1.8764687311083213E-3</v>
      </c>
      <c r="AO264" s="71">
        <f t="shared" si="28"/>
        <v>-2.5847571448036149E-3</v>
      </c>
      <c r="AP264" s="71">
        <f t="shared" si="28"/>
        <v>-2.6242307917166367E-3</v>
      </c>
      <c r="AQ264" s="71">
        <f t="shared" si="28"/>
        <v>5.5446986997783492E-4</v>
      </c>
      <c r="AR264" s="71">
        <f t="shared" si="28"/>
        <v>5.4852175917240956E-4</v>
      </c>
      <c r="AS264" s="71">
        <f t="shared" si="28"/>
        <v>6.179963040059014E-4</v>
      </c>
      <c r="AT264" s="71">
        <f t="shared" si="28"/>
        <v>-2.0195149325019967E-3</v>
      </c>
      <c r="AU264" s="71">
        <f t="shared" si="28"/>
        <v>-1.9793125481754035E-3</v>
      </c>
      <c r="AV264" s="71">
        <f t="shared" si="28"/>
        <v>-1.2504132955687504E-3</v>
      </c>
      <c r="AW264" s="71">
        <f t="shared" si="28"/>
        <v>-6.6509078312997397E-4</v>
      </c>
      <c r="AX264" s="71">
        <f t="shared" si="28"/>
        <v>-4.5174548548669818E-4</v>
      </c>
      <c r="AY264" s="71">
        <f t="shared" si="28"/>
        <v>-4.8506967064592261E-4</v>
      </c>
      <c r="AZ264" s="71">
        <f t="shared" si="28"/>
        <v>-1.5689056681995271E-4</v>
      </c>
      <c r="BA264" s="71">
        <f t="shared" si="28"/>
        <v>-2.2597749313308497E-4</v>
      </c>
      <c r="BB264" s="71">
        <f t="shared" si="28"/>
        <v>-2.2962944652986524E-4</v>
      </c>
      <c r="BC264" s="71">
        <f t="shared" si="28"/>
        <v>5.6673390138337846E-4</v>
      </c>
      <c r="BD264" s="71">
        <f t="shared" si="28"/>
        <v>5.615802198011726E-4</v>
      </c>
      <c r="BE264" s="71">
        <f t="shared" si="28"/>
        <v>6.3286717733157928E-4</v>
      </c>
      <c r="BF264" s="71">
        <f t="shared" si="28"/>
        <v>-2.0798913633809689E-3</v>
      </c>
      <c r="BG264" s="71">
        <f t="shared" si="28"/>
        <v>-2.0372742541330019E-3</v>
      </c>
      <c r="BH264" s="71">
        <f t="shared" si="28"/>
        <v>-1.2733794387365799E-3</v>
      </c>
      <c r="BI264" s="71">
        <f t="shared" si="28"/>
        <v>-7.2231440692690618E-4</v>
      </c>
      <c r="BJ264" s="71">
        <f t="shared" si="28"/>
        <v>-4.8781708625469944E-4</v>
      </c>
      <c r="BK264" s="71">
        <f t="shared" si="28"/>
        <v>-3.1563705612181865E-2</v>
      </c>
      <c r="BL264">
        <v>125</v>
      </c>
      <c r="BM264">
        <f t="shared" si="26"/>
        <v>4.6542943564400758E-4</v>
      </c>
    </row>
    <row r="265" spans="1:66">
      <c r="A265" s="79">
        <f t="shared" ref="A265:A328" si="29">A67</f>
        <v>36621</v>
      </c>
      <c r="D265" s="71">
        <f t="shared" ref="D265:S280" si="30">D67-D$199</f>
        <v>4.4432065004103693E-3</v>
      </c>
      <c r="E265" s="71">
        <f t="shared" si="30"/>
        <v>6.5759767040486135E-3</v>
      </c>
      <c r="F265" s="71">
        <f t="shared" si="30"/>
        <v>-6.7075549878192007E-3</v>
      </c>
      <c r="G265" s="71">
        <f t="shared" si="30"/>
        <v>-4.9687771946437202E-3</v>
      </c>
      <c r="H265" s="71">
        <f t="shared" si="30"/>
        <v>-1.6580280329596825E-3</v>
      </c>
      <c r="I265" s="71">
        <f t="shared" si="30"/>
        <v>-5.2032169598189787E-3</v>
      </c>
      <c r="J265" s="71">
        <f t="shared" si="30"/>
        <v>-5.9900599906310189E-3</v>
      </c>
      <c r="K265" s="71">
        <f t="shared" si="30"/>
        <v>-5.9900599906310189E-3</v>
      </c>
      <c r="L265" s="71">
        <f t="shared" si="30"/>
        <v>-3.4897880967770974E-3</v>
      </c>
      <c r="M265" s="71">
        <f t="shared" si="30"/>
        <v>-3.0312310908217469E-3</v>
      </c>
      <c r="N265" s="71">
        <f t="shared" si="30"/>
        <v>-3.0543845989919041E-3</v>
      </c>
      <c r="O265" s="71">
        <f t="shared" si="30"/>
        <v>-2.749106720867641E-3</v>
      </c>
      <c r="P265" s="71">
        <f t="shared" si="30"/>
        <v>-6.2026324334989516E-3</v>
      </c>
      <c r="Q265" s="71">
        <f t="shared" si="30"/>
        <v>-1.1774815964060537E-2</v>
      </c>
      <c r="R265" s="71">
        <f t="shared" si="30"/>
        <v>-4.9850881741211198E-3</v>
      </c>
      <c r="S265" s="71">
        <f t="shared" si="30"/>
        <v>2.0633743688377223E-4</v>
      </c>
      <c r="T265" s="71">
        <f t="shared" si="28"/>
        <v>8.720864861453799E-3</v>
      </c>
      <c r="U265" s="71">
        <f t="shared" si="28"/>
        <v>1.2987743201630473E-3</v>
      </c>
      <c r="V265" s="71">
        <f t="shared" si="28"/>
        <v>-7.3289446273319125E-3</v>
      </c>
      <c r="W265" s="71">
        <f t="shared" si="28"/>
        <v>-7.2654044677342737E-3</v>
      </c>
      <c r="X265" s="71">
        <f t="shared" si="28"/>
        <v>-1.3734076622150776E-3</v>
      </c>
      <c r="Y265" s="71">
        <f t="shared" si="28"/>
        <v>1.6414808888305069E-3</v>
      </c>
      <c r="Z265" s="71">
        <f t="shared" si="28"/>
        <v>1.3969816241209232E-3</v>
      </c>
      <c r="AA265" s="71">
        <f t="shared" si="28"/>
        <v>1.03103230134228E-3</v>
      </c>
      <c r="AB265" s="71">
        <f t="shared" si="28"/>
        <v>-3.0470980606351291E-3</v>
      </c>
      <c r="AC265" s="71">
        <f t="shared" si="28"/>
        <v>-5.4979107272114082E-3</v>
      </c>
      <c r="AD265" s="71">
        <f t="shared" si="28"/>
        <v>-5.4790643086189625E-3</v>
      </c>
      <c r="AE265" s="71">
        <f t="shared" si="28"/>
        <v>9.6128702675504058E-4</v>
      </c>
      <c r="AF265" s="71">
        <f t="shared" si="28"/>
        <v>1.4275598852209936E-3</v>
      </c>
      <c r="AG265" s="71">
        <f t="shared" si="28"/>
        <v>9.8868253455061065E-4</v>
      </c>
      <c r="AH265" s="71">
        <f t="shared" si="28"/>
        <v>-9.5792824536893202E-4</v>
      </c>
      <c r="AI265" s="71">
        <f t="shared" si="28"/>
        <v>-1.0786612614049722E-3</v>
      </c>
      <c r="AJ265" s="71">
        <f t="shared" si="28"/>
        <v>1.1750654936168425E-2</v>
      </c>
      <c r="AK265" s="71">
        <f t="shared" si="28"/>
        <v>1.2960272412015394E-2</v>
      </c>
      <c r="AL265" s="71">
        <f t="shared" si="28"/>
        <v>1.3207521812488023E-2</v>
      </c>
      <c r="AM265" s="71">
        <f t="shared" si="28"/>
        <v>1.0545598574001992E-2</v>
      </c>
      <c r="AN265" s="71">
        <f t="shared" si="28"/>
        <v>1.0357693658680257E-2</v>
      </c>
      <c r="AO265" s="71">
        <f t="shared" si="28"/>
        <v>7.8961740520196617E-3</v>
      </c>
      <c r="AP265" s="71">
        <f t="shared" si="28"/>
        <v>-1.0555681669996486E-2</v>
      </c>
      <c r="AQ265" s="71">
        <f t="shared" si="28"/>
        <v>-5.4398808058981479E-3</v>
      </c>
      <c r="AR265" s="71">
        <f t="shared" si="28"/>
        <v>-6.8902122317335756E-3</v>
      </c>
      <c r="AS265" s="71">
        <f t="shared" si="28"/>
        <v>1.0673609144001306E-2</v>
      </c>
      <c r="AT265" s="71">
        <f t="shared" si="28"/>
        <v>1.0845525808930025E-2</v>
      </c>
      <c r="AU265" s="71">
        <f t="shared" si="28"/>
        <v>1.0092164536096673E-2</v>
      </c>
      <c r="AV265" s="71">
        <f t="shared" si="28"/>
        <v>3.3083274018340519E-2</v>
      </c>
      <c r="AW265" s="71">
        <f t="shared" si="28"/>
        <v>3.3668596530779298E-2</v>
      </c>
      <c r="AX265" s="71">
        <f t="shared" si="28"/>
        <v>3.3881941828422572E-2</v>
      </c>
      <c r="AY265" s="71">
        <f t="shared" si="28"/>
        <v>2.7222615220941004E-2</v>
      </c>
      <c r="AZ265" s="71">
        <f t="shared" si="28"/>
        <v>2.8237070283382622E-2</v>
      </c>
      <c r="BA265" s="71">
        <f t="shared" si="28"/>
        <v>2.3972508079778066E-2</v>
      </c>
      <c r="BB265" s="71">
        <f t="shared" si="28"/>
        <v>-2.9522206407753129E-2</v>
      </c>
      <c r="BC265" s="71">
        <f t="shared" ref="BC265:BK265" si="31">BC67-BC$199</f>
        <v>-2.1671885790614277E-2</v>
      </c>
      <c r="BD265" s="71">
        <f t="shared" si="31"/>
        <v>-2.6942779870230957E-2</v>
      </c>
      <c r="BE265" s="71">
        <f t="shared" si="31"/>
        <v>2.3974160350304415E-2</v>
      </c>
      <c r="BF265" s="71">
        <f t="shared" si="31"/>
        <v>2.8024177706547585E-2</v>
      </c>
      <c r="BG265" s="71">
        <f t="shared" si="31"/>
        <v>2.614547449450972E-2</v>
      </c>
      <c r="BH265" s="71">
        <f t="shared" si="31"/>
        <v>5.9871513364482265E-2</v>
      </c>
      <c r="BI265" s="71">
        <f t="shared" si="31"/>
        <v>6.0422578396291941E-2</v>
      </c>
      <c r="BJ265" s="71">
        <f t="shared" si="31"/>
        <v>6.0657075716964146E-2</v>
      </c>
      <c r="BK265" s="71">
        <f t="shared" si="31"/>
        <v>1.7255242833342475E-2</v>
      </c>
      <c r="BL265">
        <v>124</v>
      </c>
      <c r="BM265">
        <f t="shared" si="26"/>
        <v>4.9513769749362513E-4</v>
      </c>
    </row>
    <row r="266" spans="1:66">
      <c r="A266" s="79">
        <f t="shared" si="29"/>
        <v>36622</v>
      </c>
      <c r="D266" s="71">
        <f t="shared" si="30"/>
        <v>-1.5228129192554073E-2</v>
      </c>
      <c r="E266" s="71">
        <f t="shared" si="30"/>
        <v>-9.5995890026370732E-3</v>
      </c>
      <c r="F266" s="71">
        <f t="shared" si="30"/>
        <v>1.7739109266377683E-3</v>
      </c>
      <c r="G266" s="71">
        <f t="shared" si="30"/>
        <v>1.3602134200925327E-3</v>
      </c>
      <c r="H266" s="71">
        <f t="shared" si="30"/>
        <v>6.2782358359915252E-3</v>
      </c>
      <c r="I266" s="71">
        <f t="shared" si="30"/>
        <v>-5.2032169598189787E-3</v>
      </c>
      <c r="J266" s="71">
        <f t="shared" si="30"/>
        <v>1.152827521749185E-3</v>
      </c>
      <c r="K266" s="71">
        <f t="shared" si="30"/>
        <v>1.152827521749185E-3</v>
      </c>
      <c r="L266" s="71">
        <f t="shared" si="30"/>
        <v>-3.4897880967770974E-3</v>
      </c>
      <c r="M266" s="71">
        <f t="shared" si="30"/>
        <v>-3.0312310908217469E-3</v>
      </c>
      <c r="N266" s="71">
        <f t="shared" si="30"/>
        <v>-3.0543845989919041E-3</v>
      </c>
      <c r="O266" s="71">
        <f t="shared" si="30"/>
        <v>-2.749106720867641E-3</v>
      </c>
      <c r="P266" s="71">
        <f t="shared" si="30"/>
        <v>-6.2026324334989516E-3</v>
      </c>
      <c r="Q266" s="71">
        <f t="shared" si="30"/>
        <v>-1.1774815964060537E-2</v>
      </c>
      <c r="R266" s="71">
        <f t="shared" si="30"/>
        <v>1.5601363790650209E-3</v>
      </c>
      <c r="S266" s="71">
        <f t="shared" si="30"/>
        <v>5.1302332014977053E-3</v>
      </c>
      <c r="T266" s="71">
        <f t="shared" ref="T266:BK271" si="32">T68-T$199</f>
        <v>1.4852279052773445E-2</v>
      </c>
      <c r="U266" s="71">
        <f t="shared" si="32"/>
        <v>1.2987743201630473E-3</v>
      </c>
      <c r="V266" s="71">
        <f t="shared" si="32"/>
        <v>2.1826100805099127E-4</v>
      </c>
      <c r="W266" s="71">
        <f t="shared" si="32"/>
        <v>-1.4793669887031881E-4</v>
      </c>
      <c r="X266" s="71">
        <f t="shared" si="32"/>
        <v>-5.1428692719853817E-3</v>
      </c>
      <c r="Y266" s="71">
        <f t="shared" si="32"/>
        <v>-2.1279807209397972E-3</v>
      </c>
      <c r="Z266" s="71">
        <f t="shared" si="32"/>
        <v>-2.3724799856493809E-3</v>
      </c>
      <c r="AA266" s="71">
        <f t="shared" si="32"/>
        <v>-2.1957424903128824E-3</v>
      </c>
      <c r="AB266" s="71">
        <f t="shared" si="32"/>
        <v>-6.3479813730644066E-3</v>
      </c>
      <c r="AC266" s="71">
        <f t="shared" si="32"/>
        <v>-8.3416189875747185E-3</v>
      </c>
      <c r="AD266" s="71">
        <f t="shared" si="32"/>
        <v>3.2961127227209147E-3</v>
      </c>
      <c r="AE266" s="71">
        <f t="shared" si="32"/>
        <v>7.582106482136205E-3</v>
      </c>
      <c r="AF266" s="71">
        <f t="shared" si="32"/>
        <v>9.6540703432832255E-3</v>
      </c>
      <c r="AG266" s="71">
        <f t="shared" si="32"/>
        <v>-1.7028097418447905E-3</v>
      </c>
      <c r="AH266" s="71">
        <f t="shared" si="32"/>
        <v>3.4808798694365714E-3</v>
      </c>
      <c r="AI266" s="71">
        <f t="shared" si="32"/>
        <v>3.0988379148503154E-3</v>
      </c>
      <c r="AJ266" s="71">
        <f t="shared" si="32"/>
        <v>-2.7726517575023912E-3</v>
      </c>
      <c r="AK266" s="71">
        <f t="shared" si="32"/>
        <v>-1.5630342816554232E-3</v>
      </c>
      <c r="AL266" s="71">
        <f t="shared" si="32"/>
        <v>-1.315784881182794E-3</v>
      </c>
      <c r="AM266" s="71">
        <f t="shared" si="32"/>
        <v>-1.4030284327426728E-3</v>
      </c>
      <c r="AN266" s="71">
        <f t="shared" si="32"/>
        <v>-1.8764687311083213E-3</v>
      </c>
      <c r="AO266" s="71">
        <f t="shared" si="32"/>
        <v>-2.5847571448036149E-3</v>
      </c>
      <c r="AP266" s="71">
        <f t="shared" si="32"/>
        <v>9.3941140492196061E-3</v>
      </c>
      <c r="AQ266" s="71">
        <f t="shared" si="32"/>
        <v>9.642098275920722E-3</v>
      </c>
      <c r="AR266" s="71">
        <f t="shared" si="32"/>
        <v>1.1821691555494403E-2</v>
      </c>
      <c r="AS266" s="71">
        <f t="shared" si="32"/>
        <v>6.179963040059014E-4</v>
      </c>
      <c r="AT266" s="71">
        <f t="shared" si="32"/>
        <v>6.1119391891779626E-3</v>
      </c>
      <c r="AU266" s="71">
        <f t="shared" si="32"/>
        <v>5.6554830809567372E-3</v>
      </c>
      <c r="AV266" s="71">
        <f t="shared" si="32"/>
        <v>-1.2504132955687504E-3</v>
      </c>
      <c r="AW266" s="71">
        <f t="shared" si="32"/>
        <v>-6.6509078312997397E-4</v>
      </c>
      <c r="AX266" s="71">
        <f t="shared" si="32"/>
        <v>-4.5174548548669818E-4</v>
      </c>
      <c r="AY266" s="71">
        <f t="shared" si="32"/>
        <v>-4.8506967064592261E-4</v>
      </c>
      <c r="AZ266" s="71">
        <f t="shared" si="32"/>
        <v>-1.5689056681995271E-4</v>
      </c>
      <c r="BA266" s="71">
        <f t="shared" si="32"/>
        <v>-2.2597749313308497E-4</v>
      </c>
      <c r="BB266" s="71">
        <f t="shared" si="32"/>
        <v>1.169407907967116E-2</v>
      </c>
      <c r="BC266" s="71">
        <f t="shared" si="32"/>
        <v>9.6001494693667734E-3</v>
      </c>
      <c r="BD266" s="71">
        <f t="shared" si="32"/>
        <v>1.175144482467028E-2</v>
      </c>
      <c r="BE266" s="71">
        <f t="shared" si="32"/>
        <v>6.3286717733157928E-4</v>
      </c>
      <c r="BF266" s="71">
        <f t="shared" si="32"/>
        <v>6.2791928861448418E-3</v>
      </c>
      <c r="BG266" s="71">
        <f t="shared" si="32"/>
        <v>5.7978513363694424E-3</v>
      </c>
      <c r="BH266" s="71">
        <f t="shared" si="32"/>
        <v>-1.2733794387365799E-3</v>
      </c>
      <c r="BI266" s="71">
        <f t="shared" si="32"/>
        <v>-7.2231440692690618E-4</v>
      </c>
      <c r="BJ266" s="71">
        <f t="shared" si="32"/>
        <v>-4.8781708625469944E-4</v>
      </c>
      <c r="BK266" s="71">
        <f t="shared" si="32"/>
        <v>-3.1563705612181865E-2</v>
      </c>
      <c r="BL266">
        <v>123</v>
      </c>
      <c r="BM266">
        <f t="shared" si="26"/>
        <v>5.2674223137619692E-4</v>
      </c>
      <c r="BN266">
        <f t="shared" ref="BN266:BN329" si="33">BM266/BN$389</f>
        <v>3.1649399945591539E-5</v>
      </c>
    </row>
    <row r="267" spans="1:66">
      <c r="A267" s="79">
        <f t="shared" si="29"/>
        <v>36623</v>
      </c>
      <c r="D267" s="71">
        <f t="shared" si="30"/>
        <v>-3.36370389375443E-2</v>
      </c>
      <c r="E267" s="71">
        <f t="shared" si="30"/>
        <v>-3.9440025131508578E-2</v>
      </c>
      <c r="F267" s="71">
        <f t="shared" si="30"/>
        <v>-4.9834547573204734E-2</v>
      </c>
      <c r="G267" s="71">
        <f t="shared" si="30"/>
        <v>-1.1328227694126034E-2</v>
      </c>
      <c r="H267" s="71">
        <f t="shared" si="30"/>
        <v>-2.5674764394519191E-2</v>
      </c>
      <c r="I267" s="71">
        <f t="shared" si="30"/>
        <v>-5.2032169598189787E-3</v>
      </c>
      <c r="J267" s="71">
        <f t="shared" si="30"/>
        <v>-5.9900599906310189E-3</v>
      </c>
      <c r="K267" s="71">
        <f t="shared" si="30"/>
        <v>-5.9900599906310189E-3</v>
      </c>
      <c r="L267" s="71">
        <f t="shared" si="30"/>
        <v>3.6787013818353996E-3</v>
      </c>
      <c r="M267" s="71">
        <f t="shared" si="30"/>
        <v>-1.0251479064308767E-2</v>
      </c>
      <c r="N267" s="71">
        <f t="shared" si="30"/>
        <v>-1.7760531988687354E-2</v>
      </c>
      <c r="O267" s="71">
        <f t="shared" si="30"/>
        <v>-1.7564192506008228E-2</v>
      </c>
      <c r="P267" s="71">
        <f t="shared" si="30"/>
        <v>-2.1017718218639538E-2</v>
      </c>
      <c r="Q267" s="71">
        <f t="shared" si="30"/>
        <v>-2.459550439312197E-2</v>
      </c>
      <c r="R267" s="71">
        <f t="shared" si="30"/>
        <v>-4.8393866572524702E-2</v>
      </c>
      <c r="S267" s="71">
        <f t="shared" si="30"/>
        <v>-7.2441814681621867E-3</v>
      </c>
      <c r="T267" s="71">
        <f t="shared" si="32"/>
        <v>-1.6111313586519873E-2</v>
      </c>
      <c r="U267" s="71">
        <f t="shared" si="32"/>
        <v>1.2987743201630473E-3</v>
      </c>
      <c r="V267" s="71">
        <f t="shared" si="32"/>
        <v>-7.3289446273319125E-3</v>
      </c>
      <c r="W267" s="71">
        <f t="shared" si="32"/>
        <v>-7.2654044677342737E-3</v>
      </c>
      <c r="X267" s="71">
        <f t="shared" si="32"/>
        <v>2.5404575698348732E-3</v>
      </c>
      <c r="Y267" s="71">
        <f t="shared" si="32"/>
        <v>-9.451200177495081E-3</v>
      </c>
      <c r="Z267" s="71">
        <f t="shared" si="32"/>
        <v>-1.7284274921085304E-2</v>
      </c>
      <c r="AA267" s="71">
        <f t="shared" si="32"/>
        <v>-1.7761040731515961E-2</v>
      </c>
      <c r="AB267" s="71">
        <f t="shared" si="32"/>
        <v>-2.2273030964067367E-2</v>
      </c>
      <c r="AC267" s="71">
        <f t="shared" si="32"/>
        <v>-2.2049000895026011E-2</v>
      </c>
      <c r="AD267" s="71">
        <f t="shared" si="32"/>
        <v>-4.6151367837650212E-2</v>
      </c>
      <c r="AE267" s="71">
        <f t="shared" si="32"/>
        <v>-4.885715114890013E-3</v>
      </c>
      <c r="AF267" s="71">
        <f t="shared" si="32"/>
        <v>-2.1135387737298717E-2</v>
      </c>
      <c r="AG267" s="71">
        <f t="shared" si="32"/>
        <v>-9.4466404030079927E-4</v>
      </c>
      <c r="AH267" s="71">
        <f t="shared" si="32"/>
        <v>-3.4183603669832585E-3</v>
      </c>
      <c r="AI267" s="71">
        <f t="shared" si="32"/>
        <v>-3.3923502677460343E-3</v>
      </c>
      <c r="AJ267" s="71">
        <f t="shared" si="32"/>
        <v>5.3892288379764775E-3</v>
      </c>
      <c r="AK267" s="71">
        <f t="shared" si="32"/>
        <v>-8.9989813719382923E-3</v>
      </c>
      <c r="AL267" s="71">
        <f t="shared" si="32"/>
        <v>-1.6642839397864154E-2</v>
      </c>
      <c r="AM267" s="71">
        <f t="shared" si="32"/>
        <v>-1.7923236182140152E-2</v>
      </c>
      <c r="AN267" s="71">
        <f t="shared" si="32"/>
        <v>-1.879238592613635E-2</v>
      </c>
      <c r="AO267" s="71">
        <f t="shared" si="32"/>
        <v>-1.7071644782644606E-2</v>
      </c>
      <c r="AP267" s="71">
        <f t="shared" si="32"/>
        <v>-3.9740199471216021E-2</v>
      </c>
      <c r="AQ267" s="71">
        <f t="shared" si="32"/>
        <v>-2.9186486128303414E-3</v>
      </c>
      <c r="AR267" s="71">
        <f t="shared" si="32"/>
        <v>-1.8881745084762258E-2</v>
      </c>
      <c r="AS267" s="71">
        <f t="shared" si="32"/>
        <v>2.0296584680019126E-3</v>
      </c>
      <c r="AT267" s="71">
        <f t="shared" si="32"/>
        <v>-2.3092333651459273E-4</v>
      </c>
      <c r="AU267" s="71">
        <f t="shared" si="32"/>
        <v>-2.9945787807665841E-4</v>
      </c>
      <c r="AV267" s="71">
        <f t="shared" si="32"/>
        <v>7.2989086532833994E-3</v>
      </c>
      <c r="AW267" s="71">
        <f t="shared" si="32"/>
        <v>-8.1928483911590955E-3</v>
      </c>
      <c r="AX267" s="71">
        <f t="shared" si="32"/>
        <v>-1.6116020543842414E-2</v>
      </c>
      <c r="AY267" s="71">
        <f t="shared" si="32"/>
        <v>-1.7760574335726285E-2</v>
      </c>
      <c r="AZ267" s="71">
        <f t="shared" si="32"/>
        <v>-1.7857992544600722E-2</v>
      </c>
      <c r="BA267" s="71">
        <f t="shared" si="32"/>
        <v>-1.532350191293853E-2</v>
      </c>
      <c r="BB267" s="71">
        <f t="shared" si="32"/>
        <v>-3.7258202362273854E-2</v>
      </c>
      <c r="BC267" s="71">
        <f t="shared" si="32"/>
        <v>-3.0387474922120915E-3</v>
      </c>
      <c r="BD267" s="71">
        <f t="shared" si="32"/>
        <v>-1.8916894975082369E-2</v>
      </c>
      <c r="BE267" s="71">
        <f t="shared" si="32"/>
        <v>2.547954017824356E-3</v>
      </c>
      <c r="BF267" s="71">
        <f t="shared" si="32"/>
        <v>3.6062846570232522E-4</v>
      </c>
      <c r="BG267" s="71">
        <f t="shared" si="32"/>
        <v>2.5104326968051647E-4</v>
      </c>
      <c r="BH267" s="71">
        <f t="shared" si="32"/>
        <v>7.5496246498197774E-3</v>
      </c>
      <c r="BI267" s="71">
        <f t="shared" si="32"/>
        <v>-8.3345191487022088E-3</v>
      </c>
      <c r="BJ267" s="71">
        <f t="shared" si="32"/>
        <v>-1.642004232251754E-2</v>
      </c>
      <c r="BK267" s="71">
        <f t="shared" si="32"/>
        <v>-4.9342918583380066E-2</v>
      </c>
      <c r="BL267">
        <v>122</v>
      </c>
      <c r="BM267">
        <f t="shared" si="26"/>
        <v>5.6036407593212446E-4</v>
      </c>
      <c r="BN267">
        <f t="shared" si="33"/>
        <v>3.3669574410203768E-5</v>
      </c>
    </row>
    <row r="268" spans="1:66">
      <c r="A268" s="79">
        <f t="shared" si="29"/>
        <v>36626</v>
      </c>
      <c r="D268" s="71">
        <f t="shared" si="30"/>
        <v>-1.2434831286941362E-2</v>
      </c>
      <c r="E268" s="71">
        <f t="shared" si="30"/>
        <v>-1.9657886093947492E-2</v>
      </c>
      <c r="F268" s="71">
        <f t="shared" si="30"/>
        <v>-6.6132715615877047E-3</v>
      </c>
      <c r="G268" s="71">
        <f t="shared" si="30"/>
        <v>-3.7104594696164735E-2</v>
      </c>
      <c r="H268" s="71">
        <f t="shared" si="30"/>
        <v>-9.7226862138498679E-3</v>
      </c>
      <c r="I268" s="71">
        <f t="shared" si="30"/>
        <v>-2.2645519623161348E-2</v>
      </c>
      <c r="J268" s="71">
        <f t="shared" si="30"/>
        <v>1.1021683188608177E-3</v>
      </c>
      <c r="K268" s="71">
        <f t="shared" si="30"/>
        <v>1.1021683188608177E-3</v>
      </c>
      <c r="L268" s="71">
        <f t="shared" si="30"/>
        <v>-3.4897880967770974E-3</v>
      </c>
      <c r="M268" s="71">
        <f t="shared" si="30"/>
        <v>-3.0312310908217469E-3</v>
      </c>
      <c r="N268" s="71">
        <f t="shared" si="30"/>
        <v>-3.0543845989919041E-3</v>
      </c>
      <c r="O268" s="71">
        <f t="shared" si="30"/>
        <v>-1.0239778450025267E-2</v>
      </c>
      <c r="P268" s="71">
        <f t="shared" si="30"/>
        <v>-1.3693304162656577E-2</v>
      </c>
      <c r="Q268" s="71">
        <f t="shared" si="30"/>
        <v>-1.8247330469678018E-2</v>
      </c>
      <c r="R268" s="71">
        <f t="shared" si="30"/>
        <v>-6.564864542030804E-3</v>
      </c>
      <c r="S268" s="71">
        <f t="shared" si="30"/>
        <v>-3.23727970654328E-2</v>
      </c>
      <c r="T268" s="71">
        <f t="shared" si="32"/>
        <v>-6.5243569003910207E-4</v>
      </c>
      <c r="U268" s="71">
        <f t="shared" si="32"/>
        <v>-1.6938813229617853E-2</v>
      </c>
      <c r="V268" s="71">
        <f t="shared" si="32"/>
        <v>1.6172710182574615E-4</v>
      </c>
      <c r="W268" s="71">
        <f t="shared" si="32"/>
        <v>-1.9823724464192085E-4</v>
      </c>
      <c r="X268" s="71">
        <f t="shared" si="32"/>
        <v>-4.5411018876465176E-3</v>
      </c>
      <c r="Y268" s="71">
        <f t="shared" si="32"/>
        <v>-1.5171175667625897E-3</v>
      </c>
      <c r="Z268" s="71">
        <f t="shared" si="32"/>
        <v>-1.7569650487839891E-3</v>
      </c>
      <c r="AA268" s="71">
        <f t="shared" si="32"/>
        <v>-9.7386604114152227E-3</v>
      </c>
      <c r="AB268" s="71">
        <f t="shared" si="32"/>
        <v>-1.4067306095548567E-2</v>
      </c>
      <c r="AC268" s="71">
        <f t="shared" si="32"/>
        <v>-1.4974997080946085E-2</v>
      </c>
      <c r="AD268" s="71">
        <f t="shared" si="32"/>
        <v>-5.3088006255128106E-3</v>
      </c>
      <c r="AE268" s="71">
        <f t="shared" si="32"/>
        <v>-2.9911347975075855E-2</v>
      </c>
      <c r="AF268" s="71">
        <f t="shared" si="32"/>
        <v>-6.1780896692103125E-3</v>
      </c>
      <c r="AG268" s="71">
        <f t="shared" si="32"/>
        <v>-2.0155929157905469E-2</v>
      </c>
      <c r="AH268" s="71">
        <f t="shared" si="32"/>
        <v>3.8539948953481866E-3</v>
      </c>
      <c r="AI268" s="71">
        <f t="shared" si="32"/>
        <v>3.4539959919329998E-3</v>
      </c>
      <c r="AJ268" s="71">
        <f t="shared" si="32"/>
        <v>-1.6522363110226472E-3</v>
      </c>
      <c r="AK268" s="71">
        <f t="shared" si="32"/>
        <v>-4.2501580073479091E-4</v>
      </c>
      <c r="AL268" s="71">
        <f t="shared" si="32"/>
        <v>-1.6875581752419551E-4</v>
      </c>
      <c r="AM268" s="71">
        <f t="shared" si="32"/>
        <v>-9.148577686161832E-3</v>
      </c>
      <c r="AN268" s="71">
        <f t="shared" si="32"/>
        <v>-9.8098654075884795E-3</v>
      </c>
      <c r="AO268" s="71">
        <f t="shared" si="32"/>
        <v>-9.3667943156940641E-3</v>
      </c>
      <c r="AP268" s="71">
        <f t="shared" si="32"/>
        <v>3.939706875071454E-4</v>
      </c>
      <c r="AQ268" s="71">
        <f t="shared" si="32"/>
        <v>-2.7892859988673611E-2</v>
      </c>
      <c r="AR268" s="71">
        <f t="shared" si="32"/>
        <v>-4.2963946373045063E-3</v>
      </c>
      <c r="AS268" s="71">
        <f t="shared" si="32"/>
        <v>-1.8036415529224366E-2</v>
      </c>
      <c r="AT268" s="71">
        <f t="shared" si="32"/>
        <v>6.8650975909536815E-3</v>
      </c>
      <c r="AU268" s="71">
        <f t="shared" si="32"/>
        <v>6.3678619622181236E-3</v>
      </c>
      <c r="AV268" s="71">
        <f t="shared" si="32"/>
        <v>2.796753335392011E-4</v>
      </c>
      <c r="AW268" s="71">
        <f t="shared" si="32"/>
        <v>8.8977674046545382E-4</v>
      </c>
      <c r="AX268" s="71">
        <f t="shared" si="32"/>
        <v>1.1158149020696387E-3</v>
      </c>
      <c r="AY268" s="71">
        <f t="shared" si="32"/>
        <v>-8.3928516317923942E-3</v>
      </c>
      <c r="AZ268" s="71">
        <f t="shared" si="32"/>
        <v>-8.2620157909242473E-3</v>
      </c>
      <c r="BA268" s="71">
        <f t="shared" si="32"/>
        <v>-7.1257831161570901E-3</v>
      </c>
      <c r="BB268" s="71">
        <f t="shared" si="32"/>
        <v>2.398923113615628E-3</v>
      </c>
      <c r="BC268" s="71">
        <f t="shared" si="32"/>
        <v>-2.79899631455904E-2</v>
      </c>
      <c r="BD268" s="71">
        <f t="shared" si="32"/>
        <v>-4.5879560544224741E-3</v>
      </c>
      <c r="BE268" s="71">
        <f t="shared" si="32"/>
        <v>-1.8193535190712855E-2</v>
      </c>
      <c r="BF268" s="71">
        <f t="shared" si="32"/>
        <v>7.3304652275504997E-3</v>
      </c>
      <c r="BG268" s="71">
        <f t="shared" si="32"/>
        <v>6.789458721200502E-3</v>
      </c>
      <c r="BH268" s="71">
        <f t="shared" si="32"/>
        <v>5.0283619889744061E-4</v>
      </c>
      <c r="BI268" s="71">
        <f t="shared" si="32"/>
        <v>1.0833083602828399E-3</v>
      </c>
      <c r="BJ268" s="71">
        <f t="shared" si="32"/>
        <v>1.3328774434076792E-3</v>
      </c>
      <c r="BK268" s="71">
        <f t="shared" si="32"/>
        <v>-3.9594579949017994E-2</v>
      </c>
      <c r="BL268">
        <v>121</v>
      </c>
      <c r="BM268">
        <f t="shared" si="26"/>
        <v>5.9613199567247282E-4</v>
      </c>
      <c r="BN268">
        <f t="shared" si="33"/>
        <v>3.581869618106784E-5</v>
      </c>
    </row>
    <row r="269" spans="1:66">
      <c r="A269" s="79">
        <f t="shared" si="29"/>
        <v>36627</v>
      </c>
      <c r="D269" s="71">
        <f t="shared" si="30"/>
        <v>-2.4845004337732696E-3</v>
      </c>
      <c r="E269" s="71">
        <f t="shared" si="30"/>
        <v>-4.4583195877413084E-3</v>
      </c>
      <c r="F269" s="71">
        <f t="shared" si="30"/>
        <v>-6.6324579107312409E-3</v>
      </c>
      <c r="G269" s="71">
        <f t="shared" si="30"/>
        <v>8.0179147600786867E-3</v>
      </c>
      <c r="H269" s="71">
        <f t="shared" si="30"/>
        <v>-1.6255091618495362E-3</v>
      </c>
      <c r="I269" s="71">
        <f t="shared" si="30"/>
        <v>6.4587227880239786E-3</v>
      </c>
      <c r="J269" s="71">
        <f t="shared" si="30"/>
        <v>-5.9900599906310189E-3</v>
      </c>
      <c r="K269" s="71">
        <f t="shared" si="30"/>
        <v>-5.9900599906310189E-3</v>
      </c>
      <c r="L269" s="71">
        <f t="shared" si="30"/>
        <v>-3.4897880967770974E-3</v>
      </c>
      <c r="M269" s="71">
        <f t="shared" si="30"/>
        <v>-3.0312310908217469E-3</v>
      </c>
      <c r="N269" s="71">
        <f t="shared" si="30"/>
        <v>-3.0543845989919041E-3</v>
      </c>
      <c r="O269" s="71">
        <f t="shared" si="30"/>
        <v>-2.749106720867641E-3</v>
      </c>
      <c r="P269" s="71">
        <f t="shared" si="30"/>
        <v>-6.2026324334989516E-3</v>
      </c>
      <c r="Q269" s="71">
        <f t="shared" si="30"/>
        <v>-1.1774815964060537E-2</v>
      </c>
      <c r="R269" s="71">
        <f t="shared" si="30"/>
        <v>-6.5828193139607031E-3</v>
      </c>
      <c r="S269" s="71">
        <f t="shared" si="30"/>
        <v>1.1615438412121518E-2</v>
      </c>
      <c r="T269" s="71">
        <f t="shared" si="32"/>
        <v>7.1907116163242328E-3</v>
      </c>
      <c r="U269" s="71">
        <f t="shared" si="32"/>
        <v>1.3494047413981254E-2</v>
      </c>
      <c r="V269" s="71">
        <f t="shared" si="32"/>
        <v>-7.3289446273319125E-3</v>
      </c>
      <c r="W269" s="71">
        <f t="shared" si="32"/>
        <v>-7.2654044677342737E-3</v>
      </c>
      <c r="X269" s="71">
        <f t="shared" si="32"/>
        <v>-5.5592702225002334E-3</v>
      </c>
      <c r="Y269" s="71">
        <f t="shared" si="32"/>
        <v>-2.5506750182666235E-3</v>
      </c>
      <c r="Z269" s="71">
        <f t="shared" si="32"/>
        <v>-2.7983928362456945E-3</v>
      </c>
      <c r="AA269" s="71">
        <f t="shared" si="32"/>
        <v>-2.6211167521574315E-3</v>
      </c>
      <c r="AB269" s="71">
        <f t="shared" si="32"/>
        <v>-6.7833445171709885E-3</v>
      </c>
      <c r="AC269" s="71">
        <f t="shared" si="32"/>
        <v>-8.7155208815100516E-3</v>
      </c>
      <c r="AD269" s="71">
        <f t="shared" si="32"/>
        <v>-4.2075654657221422E-3</v>
      </c>
      <c r="AE269" s="71">
        <f t="shared" si="32"/>
        <v>1.4364698184746911E-2</v>
      </c>
      <c r="AF269" s="71">
        <f t="shared" si="32"/>
        <v>2.5802082294596176E-3</v>
      </c>
      <c r="AG269" s="71">
        <f t="shared" si="32"/>
        <v>1.0821603871020656E-2</v>
      </c>
      <c r="AH269" s="71">
        <f t="shared" si="32"/>
        <v>-4.4376296955602546E-3</v>
      </c>
      <c r="AI269" s="71">
        <f t="shared" si="32"/>
        <v>-4.3516504992778295E-3</v>
      </c>
      <c r="AJ269" s="71">
        <f t="shared" si="32"/>
        <v>-3.547819332117055E-3</v>
      </c>
      <c r="AK269" s="71">
        <f t="shared" si="32"/>
        <v>-2.3503785081236536E-3</v>
      </c>
      <c r="AL269" s="71">
        <f t="shared" si="32"/>
        <v>-2.1093620261458368E-3</v>
      </c>
      <c r="AM269" s="71">
        <f t="shared" si="32"/>
        <v>-2.1957569077049781E-3</v>
      </c>
      <c r="AN269" s="71">
        <f t="shared" si="32"/>
        <v>-2.688506902827559E-3</v>
      </c>
      <c r="AO269" s="71">
        <f t="shared" si="32"/>
        <v>-3.2785046528500464E-3</v>
      </c>
      <c r="AP269" s="71">
        <f t="shared" si="32"/>
        <v>2.3827319346478911E-3</v>
      </c>
      <c r="AQ269" s="71">
        <f t="shared" si="32"/>
        <v>1.6669877562029495E-2</v>
      </c>
      <c r="AR269" s="71">
        <f t="shared" si="32"/>
        <v>5.20168446771081E-3</v>
      </c>
      <c r="AS269" s="71">
        <f t="shared" si="32"/>
        <v>1.3435467386869208E-2</v>
      </c>
      <c r="AT269" s="71">
        <f t="shared" si="32"/>
        <v>-2.1470975527848198E-3</v>
      </c>
      <c r="AU269" s="71">
        <f t="shared" si="32"/>
        <v>-2.0992092910564965E-3</v>
      </c>
      <c r="AV269" s="71">
        <f t="shared" si="32"/>
        <v>-2.3089001924880594E-3</v>
      </c>
      <c r="AW269" s="71">
        <f t="shared" si="32"/>
        <v>-1.7407151511922858E-3</v>
      </c>
      <c r="AX269" s="71">
        <f t="shared" si="32"/>
        <v>-1.5361483861481059E-3</v>
      </c>
      <c r="AY269" s="71">
        <f t="shared" si="32"/>
        <v>-1.5663757318680614E-3</v>
      </c>
      <c r="AZ269" s="71">
        <f t="shared" si="32"/>
        <v>-1.2653057743324148E-3</v>
      </c>
      <c r="BA269" s="71">
        <f t="shared" si="32"/>
        <v>-1.1689121892013725E-3</v>
      </c>
      <c r="BB269" s="71">
        <f t="shared" si="32"/>
        <v>5.0337472216212481E-3</v>
      </c>
      <c r="BC269" s="71">
        <f t="shared" si="32"/>
        <v>1.6811169312599902E-2</v>
      </c>
      <c r="BD269" s="71">
        <f t="shared" si="32"/>
        <v>5.4556854302518923E-3</v>
      </c>
      <c r="BE269" s="71">
        <f t="shared" si="32"/>
        <v>1.3686438292594937E-2</v>
      </c>
      <c r="BF269" s="71">
        <f t="shared" si="32"/>
        <v>-2.2586582166748198E-3</v>
      </c>
      <c r="BG269" s="71">
        <f t="shared" si="32"/>
        <v>-2.2050020524316668E-3</v>
      </c>
      <c r="BH269" s="71">
        <f t="shared" si="32"/>
        <v>-2.5020110772376158E-3</v>
      </c>
      <c r="BI269" s="71">
        <f t="shared" si="32"/>
        <v>-1.9712816802595354E-3</v>
      </c>
      <c r="BJ269" s="71">
        <f t="shared" si="32"/>
        <v>-1.7472067217574336E-3</v>
      </c>
      <c r="BK269" s="71">
        <f t="shared" si="32"/>
        <v>-3.2818424974157559E-2</v>
      </c>
      <c r="BL269">
        <v>120</v>
      </c>
      <c r="BM269">
        <f t="shared" si="26"/>
        <v>6.3418297411965197E-4</v>
      </c>
      <c r="BN269">
        <f t="shared" si="33"/>
        <v>3.8104995937306217E-5</v>
      </c>
    </row>
    <row r="270" spans="1:66">
      <c r="A270" s="79">
        <f t="shared" si="29"/>
        <v>36628</v>
      </c>
      <c r="D270" s="71">
        <f t="shared" si="30"/>
        <v>-1.1829544895065151E-3</v>
      </c>
      <c r="E270" s="71">
        <f t="shared" si="30"/>
        <v>4.812464118907761E-4</v>
      </c>
      <c r="F270" s="71">
        <f t="shared" si="30"/>
        <v>7.0308756361112806E-4</v>
      </c>
      <c r="G270" s="71">
        <f t="shared" si="30"/>
        <v>9.3387675586097518E-3</v>
      </c>
      <c r="H270" s="71">
        <f t="shared" si="30"/>
        <v>4.3762381656518587E-3</v>
      </c>
      <c r="I270" s="71">
        <f t="shared" si="30"/>
        <v>6.3242882112484354E-3</v>
      </c>
      <c r="J270" s="71">
        <f t="shared" si="30"/>
        <v>8.0452581257525642E-3</v>
      </c>
      <c r="K270" s="71">
        <f t="shared" si="30"/>
        <v>8.0452581257525642E-3</v>
      </c>
      <c r="L270" s="71">
        <f t="shared" si="30"/>
        <v>-3.4897880967770974E-3</v>
      </c>
      <c r="M270" s="71">
        <f t="shared" si="30"/>
        <v>-3.0312310908217469E-3</v>
      </c>
      <c r="N270" s="71">
        <f t="shared" si="30"/>
        <v>-3.0543845989919041E-3</v>
      </c>
      <c r="O270" s="71">
        <f t="shared" si="30"/>
        <v>4.7415650082900176E-3</v>
      </c>
      <c r="P270" s="71">
        <f t="shared" si="30"/>
        <v>1.2880392956587071E-3</v>
      </c>
      <c r="Q270" s="71">
        <f t="shared" si="30"/>
        <v>-5.3023014584430176E-3</v>
      </c>
      <c r="R270" s="71">
        <f t="shared" si="30"/>
        <v>-2.4077446271024289E-3</v>
      </c>
      <c r="S270" s="71">
        <f t="shared" si="30"/>
        <v>1.1370503061582398E-2</v>
      </c>
      <c r="T270" s="71">
        <f t="shared" si="32"/>
        <v>1.1066448423174301E-2</v>
      </c>
      <c r="U270" s="71">
        <f t="shared" si="32"/>
        <v>1.3347112836337622E-2</v>
      </c>
      <c r="V270" s="71">
        <f t="shared" si="32"/>
        <v>7.4861411578087695E-3</v>
      </c>
      <c r="W270" s="71">
        <f t="shared" si="32"/>
        <v>6.7208375070055967E-3</v>
      </c>
      <c r="X270" s="71">
        <f t="shared" si="32"/>
        <v>-5.978455946602337E-3</v>
      </c>
      <c r="Y270" s="71">
        <f t="shared" si="32"/>
        <v>-2.9762042052297369E-3</v>
      </c>
      <c r="Z270" s="71">
        <f t="shared" si="32"/>
        <v>-3.2271662993614836E-3</v>
      </c>
      <c r="AA270" s="71">
        <f t="shared" si="32"/>
        <v>5.1146368415910855E-3</v>
      </c>
      <c r="AB270" s="71">
        <f t="shared" si="32"/>
        <v>1.1334611325342159E-3</v>
      </c>
      <c r="AC270" s="71">
        <f t="shared" si="32"/>
        <v>-1.9131594117404796E-3</v>
      </c>
      <c r="AD270" s="71">
        <f t="shared" si="32"/>
        <v>-9.6819224252945799E-5</v>
      </c>
      <c r="AE270" s="71">
        <f t="shared" si="32"/>
        <v>1.4122699068095174E-2</v>
      </c>
      <c r="AF270" s="71">
        <f t="shared" si="32"/>
        <v>6.4012072946079039E-3</v>
      </c>
      <c r="AG270" s="71">
        <f t="shared" si="32"/>
        <v>1.0908239230289794E-2</v>
      </c>
      <c r="AH270" s="71">
        <f t="shared" si="32"/>
        <v>1.1245682007760143E-2</v>
      </c>
      <c r="AI270" s="71">
        <f t="shared" si="32"/>
        <v>1.0422596228234309E-2</v>
      </c>
      <c r="AJ270" s="71">
        <f t="shared" si="32"/>
        <v>-4.3297752590800908E-3</v>
      </c>
      <c r="AK270" s="71">
        <f t="shared" si="32"/>
        <v>-3.1446467124695847E-3</v>
      </c>
      <c r="AL270" s="71">
        <f t="shared" si="32"/>
        <v>-2.9099329196923597E-3</v>
      </c>
      <c r="AM270" s="71">
        <f t="shared" si="32"/>
        <v>5.908961542401967E-3</v>
      </c>
      <c r="AN270" s="71">
        <f t="shared" si="32"/>
        <v>5.6130372608006471E-3</v>
      </c>
      <c r="AO270" s="71">
        <f t="shared" si="32"/>
        <v>3.8168494593754806E-3</v>
      </c>
      <c r="AP270" s="71">
        <f t="shared" si="32"/>
        <v>6.4579276392126451E-3</v>
      </c>
      <c r="AQ270" s="71">
        <f t="shared" si="32"/>
        <v>1.6435904479518239E-2</v>
      </c>
      <c r="AR270" s="71">
        <f t="shared" si="32"/>
        <v>8.9931078620795746E-3</v>
      </c>
      <c r="AS270" s="71">
        <f t="shared" si="32"/>
        <v>1.3719284156382995E-2</v>
      </c>
      <c r="AT270" s="71">
        <f t="shared" si="32"/>
        <v>1.4309943591760004E-2</v>
      </c>
      <c r="AU270" s="71">
        <f t="shared" si="32"/>
        <v>1.3373874366485397E-2</v>
      </c>
      <c r="AV270" s="71">
        <f t="shared" si="32"/>
        <v>-3.3782240818465816E-3</v>
      </c>
      <c r="AW270" s="71">
        <f t="shared" si="32"/>
        <v>-2.827407792675915E-3</v>
      </c>
      <c r="AX270" s="71">
        <f t="shared" si="32"/>
        <v>-2.6317387222951605E-3</v>
      </c>
      <c r="AY270" s="71">
        <f t="shared" si="32"/>
        <v>6.8311586666030205E-3</v>
      </c>
      <c r="AZ270" s="71">
        <f t="shared" si="32"/>
        <v>7.3421762871682941E-3</v>
      </c>
      <c r="BA270" s="71">
        <f t="shared" si="32"/>
        <v>6.1565568238724343E-3</v>
      </c>
      <c r="BB270" s="71">
        <f t="shared" si="32"/>
        <v>9.0916028498943206E-3</v>
      </c>
      <c r="BC270" s="71">
        <f t="shared" si="32"/>
        <v>1.6586487013012418E-2</v>
      </c>
      <c r="BD270" s="71">
        <f t="shared" si="32"/>
        <v>9.2332665162523624E-3</v>
      </c>
      <c r="BE270" s="71">
        <f t="shared" si="32"/>
        <v>1.4118111189315245E-2</v>
      </c>
      <c r="BF270" s="71">
        <f t="shared" si="32"/>
        <v>1.4815949447658943E-2</v>
      </c>
      <c r="BG270" s="71">
        <f t="shared" si="32"/>
        <v>1.3823371517369273E-2</v>
      </c>
      <c r="BH270" s="71">
        <f t="shared" si="32"/>
        <v>-3.74485777244147E-3</v>
      </c>
      <c r="BI270" s="71">
        <f t="shared" si="32"/>
        <v>-3.234776303876973E-3</v>
      </c>
      <c r="BJ270" s="71">
        <f t="shared" si="32"/>
        <v>-3.0212847374621651E-3</v>
      </c>
      <c r="BK270" s="71">
        <f t="shared" si="32"/>
        <v>-2.4219570698895292E-2</v>
      </c>
      <c r="BL270">
        <v>119</v>
      </c>
      <c r="BM270">
        <f t="shared" si="26"/>
        <v>6.7466273842516176E-4</v>
      </c>
      <c r="BN270">
        <f t="shared" si="33"/>
        <v>4.0537229720538532E-5</v>
      </c>
    </row>
    <row r="271" spans="1:66">
      <c r="A271" s="79">
        <f t="shared" si="29"/>
        <v>36629</v>
      </c>
      <c r="D271" s="71">
        <f t="shared" si="30"/>
        <v>-9.6415333813287089E-3</v>
      </c>
      <c r="E271" s="71">
        <f t="shared" si="30"/>
        <v>2.7844701970844519E-3</v>
      </c>
      <c r="F271" s="71">
        <f t="shared" si="30"/>
        <v>-5.8440114288128772E-3</v>
      </c>
      <c r="G271" s="71">
        <f t="shared" si="30"/>
        <v>-4.3853260647571087E-3</v>
      </c>
      <c r="H271" s="71">
        <f t="shared" si="30"/>
        <v>-8.8558095605255349E-4</v>
      </c>
      <c r="I271" s="71">
        <f t="shared" si="30"/>
        <v>-5.2032169598189787E-3</v>
      </c>
      <c r="J271" s="71">
        <f t="shared" si="30"/>
        <v>-5.9900599906310189E-3</v>
      </c>
      <c r="K271" s="71">
        <f t="shared" si="30"/>
        <v>-5.9900599906310189E-3</v>
      </c>
      <c r="L271" s="71">
        <f t="shared" si="30"/>
        <v>-3.4897880967770974E-3</v>
      </c>
      <c r="M271" s="71">
        <f t="shared" si="30"/>
        <v>-3.0312310908217469E-3</v>
      </c>
      <c r="N271" s="71">
        <f t="shared" si="30"/>
        <v>-3.0543845989919041E-3</v>
      </c>
      <c r="O271" s="71">
        <f t="shared" si="30"/>
        <v>4.6858717666503494E-3</v>
      </c>
      <c r="P271" s="71">
        <f t="shared" si="30"/>
        <v>1.2323460540190389E-3</v>
      </c>
      <c r="Q271" s="71">
        <f t="shared" si="30"/>
        <v>1.0458724650009316E-3</v>
      </c>
      <c r="R271" s="71">
        <f t="shared" si="30"/>
        <v>-6.635784013001216E-3</v>
      </c>
      <c r="S271" s="71">
        <f t="shared" si="30"/>
        <v>-1.0808337604934757E-3</v>
      </c>
      <c r="T271" s="71">
        <f t="shared" si="32"/>
        <v>7.1451118078355285E-3</v>
      </c>
      <c r="U271" s="71">
        <f t="shared" si="32"/>
        <v>4.8090935826921928E-2</v>
      </c>
      <c r="V271" s="71">
        <f t="shared" si="32"/>
        <v>4.982946921261671E-2</v>
      </c>
      <c r="W271" s="71">
        <f t="shared" si="32"/>
        <v>-7.2654044677342737E-3</v>
      </c>
      <c r="X271" s="71">
        <f t="shared" si="32"/>
        <v>-5.1428692719853817E-3</v>
      </c>
      <c r="Y271" s="71">
        <f t="shared" si="32"/>
        <v>-2.1279807209397972E-3</v>
      </c>
      <c r="Z271" s="71">
        <f t="shared" si="32"/>
        <v>-2.3724799856493809E-3</v>
      </c>
      <c r="AA271" s="71">
        <f t="shared" si="32"/>
        <v>5.3694102170575835E-3</v>
      </c>
      <c r="AB271" s="71">
        <f t="shared" si="32"/>
        <v>1.3928539966061434E-3</v>
      </c>
      <c r="AC271" s="71">
        <f t="shared" si="32"/>
        <v>4.9312382050854184E-3</v>
      </c>
      <c r="AD271" s="71">
        <f t="shared" si="32"/>
        <v>-4.7627882819046893E-3</v>
      </c>
      <c r="AE271" s="71">
        <f t="shared" si="32"/>
        <v>1.4500628097009248E-3</v>
      </c>
      <c r="AF271" s="71">
        <f t="shared" si="32"/>
        <v>2.0682062395190621E-3</v>
      </c>
      <c r="AG271" s="71">
        <f t="shared" si="32"/>
        <v>4.6487156140869984E-2</v>
      </c>
      <c r="AH271" s="71">
        <f t="shared" si="32"/>
        <v>5.4886140201887791E-2</v>
      </c>
      <c r="AI271" s="71">
        <f t="shared" si="32"/>
        <v>-4.2899619272346295E-3</v>
      </c>
      <c r="AJ271" s="71">
        <f t="shared" si="32"/>
        <v>-2.7726517575023912E-3</v>
      </c>
      <c r="AK271" s="71">
        <f t="shared" si="32"/>
        <v>-1.5630342816554232E-3</v>
      </c>
      <c r="AL271" s="71">
        <f t="shared" si="32"/>
        <v>-1.315784881182794E-3</v>
      </c>
      <c r="AM271" s="71">
        <f t="shared" si="32"/>
        <v>6.4379554933112247E-3</v>
      </c>
      <c r="AN271" s="71">
        <f t="shared" si="32"/>
        <v>6.1534024587886803E-3</v>
      </c>
      <c r="AO271" s="71">
        <f t="shared" si="32"/>
        <v>1.1110741272195822E-2</v>
      </c>
      <c r="AP271" s="71">
        <f t="shared" si="32"/>
        <v>1.4301563674798687E-3</v>
      </c>
      <c r="AQ271" s="71">
        <f t="shared" si="32"/>
        <v>3.5651896487851713E-3</v>
      </c>
      <c r="AR271" s="71">
        <f t="shared" si="32"/>
        <v>4.3200227424824806E-3</v>
      </c>
      <c r="AS271" s="71">
        <f t="shared" si="32"/>
        <v>5.0058551610054985E-2</v>
      </c>
      <c r="AT271" s="71">
        <f t="shared" si="32"/>
        <v>5.9141317059112443E-2</v>
      </c>
      <c r="AU271" s="71">
        <f t="shared" si="32"/>
        <v>-1.9793125481754035E-3</v>
      </c>
      <c r="AV271" s="71">
        <f t="shared" si="32"/>
        <v>-1.2504132955687504E-3</v>
      </c>
      <c r="AW271" s="71">
        <f t="shared" si="32"/>
        <v>-6.6509078312997397E-4</v>
      </c>
      <c r="AX271" s="71">
        <f t="shared" si="32"/>
        <v>-4.5174548548669818E-4</v>
      </c>
      <c r="AY271" s="71">
        <f t="shared" si="32"/>
        <v>7.5797944306894094E-3</v>
      </c>
      <c r="AZ271" s="71">
        <f t="shared" si="32"/>
        <v>8.1079388227743732E-3</v>
      </c>
      <c r="BA271" s="71">
        <f t="shared" si="32"/>
        <v>1.3809801417733674E-2</v>
      </c>
      <c r="BB271" s="71">
        <f t="shared" si="32"/>
        <v>3.7923101775153472E-3</v>
      </c>
      <c r="BC271" s="71">
        <f t="shared" ref="BC271:BK271" si="34">BC73-BC$199</f>
        <v>3.5595242161161555E-3</v>
      </c>
      <c r="BD271" s="71">
        <f t="shared" si="34"/>
        <v>4.3049879375514598E-3</v>
      </c>
      <c r="BE271" s="71">
        <f t="shared" si="34"/>
        <v>5.1080977704907715E-2</v>
      </c>
      <c r="BF271" s="71">
        <f t="shared" si="34"/>
        <v>6.0630477414214491E-2</v>
      </c>
      <c r="BG271" s="71">
        <f t="shared" si="34"/>
        <v>-2.0372742541330019E-3</v>
      </c>
      <c r="BH271" s="71">
        <f t="shared" si="34"/>
        <v>-1.2733794387365799E-3</v>
      </c>
      <c r="BI271" s="71">
        <f t="shared" si="34"/>
        <v>-7.2231440692690618E-4</v>
      </c>
      <c r="BJ271" s="71">
        <f t="shared" si="34"/>
        <v>-4.8781708625469944E-4</v>
      </c>
      <c r="BK271" s="71">
        <f t="shared" si="34"/>
        <v>-2.3330988162179739E-2</v>
      </c>
      <c r="BL271">
        <v>118</v>
      </c>
      <c r="BM271">
        <f t="shared" si="26"/>
        <v>7.1772631747357642E-4</v>
      </c>
      <c r="BN271">
        <f t="shared" si="33"/>
        <v>4.3124712468658021E-5</v>
      </c>
    </row>
    <row r="272" spans="1:66">
      <c r="A272" s="79">
        <f t="shared" si="29"/>
        <v>36630</v>
      </c>
      <c r="D272" s="71">
        <f t="shared" si="30"/>
        <v>-1.9432760474585916E-2</v>
      </c>
      <c r="E272" s="71">
        <f t="shared" si="30"/>
        <v>-7.1591340717546354E-3</v>
      </c>
      <c r="F272" s="71">
        <f t="shared" si="30"/>
        <v>6.0041184083930704E-3</v>
      </c>
      <c r="G272" s="71">
        <f t="shared" si="30"/>
        <v>1.2201980777572004E-3</v>
      </c>
      <c r="H272" s="71">
        <f t="shared" si="30"/>
        <v>1.0124019188741663E-2</v>
      </c>
      <c r="I272" s="71">
        <f t="shared" si="30"/>
        <v>6.1929177710506036E-3</v>
      </c>
      <c r="J272" s="71">
        <f t="shared" si="30"/>
        <v>9.5441236217997608E-4</v>
      </c>
      <c r="K272" s="71">
        <f t="shared" si="30"/>
        <v>9.5441236217997608E-4</v>
      </c>
      <c r="L272" s="71">
        <f t="shared" si="30"/>
        <v>3.1601531714493092E-2</v>
      </c>
      <c r="M272" s="71">
        <f t="shared" si="30"/>
        <v>2.55421413532342E-2</v>
      </c>
      <c r="N272" s="71">
        <f t="shared" si="30"/>
        <v>-3.0543845989919041E-3</v>
      </c>
      <c r="O272" s="71">
        <f t="shared" si="30"/>
        <v>1.1957040668827846E-2</v>
      </c>
      <c r="P272" s="71">
        <f t="shared" si="30"/>
        <v>8.5035149561965354E-3</v>
      </c>
      <c r="Q272" s="71">
        <f t="shared" si="30"/>
        <v>8.8358090786292733E-4</v>
      </c>
      <c r="R272" s="71">
        <f t="shared" si="30"/>
        <v>5.7181465277286979E-3</v>
      </c>
      <c r="S272" s="71">
        <f t="shared" si="30"/>
        <v>5.0166170110684336E-3</v>
      </c>
      <c r="T272" s="71">
        <f t="shared" ref="T272:BK277" si="35">T74-T$199</f>
        <v>1.8624526046337107E-2</v>
      </c>
      <c r="U272" s="71">
        <f t="shared" si="35"/>
        <v>-3.3588484680277503E-2</v>
      </c>
      <c r="V272" s="71">
        <f t="shared" si="35"/>
        <v>-5.7161318375207666E-2</v>
      </c>
      <c r="W272" s="71">
        <f t="shared" si="35"/>
        <v>-3.4496162316051664E-4</v>
      </c>
      <c r="X272" s="71">
        <f t="shared" si="35"/>
        <v>3.1300377743105338E-2</v>
      </c>
      <c r="Y272" s="71">
        <f t="shared" si="35"/>
        <v>2.7539691038901831E-2</v>
      </c>
      <c r="Z272" s="71">
        <f t="shared" si="35"/>
        <v>-2.5208576545167299E-3</v>
      </c>
      <c r="AA272" s="71">
        <f t="shared" si="35"/>
        <v>1.2814379560953281E-2</v>
      </c>
      <c r="AB272" s="71">
        <f t="shared" si="35"/>
        <v>9.0067153391555441E-3</v>
      </c>
      <c r="AC272" s="71">
        <f t="shared" si="35"/>
        <v>4.8006466787843954E-3</v>
      </c>
      <c r="AD272" s="71">
        <f t="shared" si="35"/>
        <v>7.9749474027868694E-3</v>
      </c>
      <c r="AE272" s="71">
        <f t="shared" si="35"/>
        <v>7.912906434842432E-3</v>
      </c>
      <c r="AF272" s="71">
        <f t="shared" si="35"/>
        <v>1.3918609031673362E-2</v>
      </c>
      <c r="AG272" s="71">
        <f t="shared" si="35"/>
        <v>-3.8448204647734366E-2</v>
      </c>
      <c r="AH272" s="71">
        <f t="shared" si="35"/>
        <v>-5.70499679847409E-2</v>
      </c>
      <c r="AI272" s="71">
        <f t="shared" si="35"/>
        <v>1.9129994510007214E-3</v>
      </c>
      <c r="AJ272" s="71">
        <f t="shared" si="35"/>
        <v>3.4939691610237016E-2</v>
      </c>
      <c r="AK272" s="71">
        <f t="shared" si="35"/>
        <v>2.9128765902200034E-2</v>
      </c>
      <c r="AL272" s="71">
        <f t="shared" si="35"/>
        <v>-1.6295963977908398E-3</v>
      </c>
      <c r="AM272" s="71">
        <f t="shared" si="35"/>
        <v>1.4163321357906331E-2</v>
      </c>
      <c r="AN272" s="71">
        <f t="shared" si="35"/>
        <v>1.4060406348671449E-2</v>
      </c>
      <c r="AO272" s="71">
        <f t="shared" si="35"/>
        <v>1.0983683890868203E-2</v>
      </c>
      <c r="AP272" s="71">
        <f t="shared" si="35"/>
        <v>1.4515692923450891E-2</v>
      </c>
      <c r="AQ272" s="71">
        <f t="shared" si="35"/>
        <v>1.0344418449083808E-2</v>
      </c>
      <c r="AR272" s="71">
        <f t="shared" si="35"/>
        <v>1.6504268345012434E-2</v>
      </c>
      <c r="AS272" s="71">
        <f t="shared" si="35"/>
        <v>-3.7769275095721686E-2</v>
      </c>
      <c r="AT272" s="71">
        <f t="shared" si="35"/>
        <v>-5.7250738690486566E-2</v>
      </c>
      <c r="AU272" s="71">
        <f t="shared" si="35"/>
        <v>3.5994829261825462E-3</v>
      </c>
      <c r="AV272" s="71">
        <f t="shared" si="35"/>
        <v>3.7478629441594358E-2</v>
      </c>
      <c r="AW272" s="71">
        <f t="shared" si="35"/>
        <v>3.0845888103633621E-2</v>
      </c>
      <c r="AX272" s="71">
        <f t="shared" si="35"/>
        <v>-9.1149978833921516E-4</v>
      </c>
      <c r="AY272" s="71">
        <f t="shared" si="35"/>
        <v>1.5518681046513608E-2</v>
      </c>
      <c r="AZ272" s="71">
        <f t="shared" si="35"/>
        <v>1.6238807586516704E-2</v>
      </c>
      <c r="BA272" s="71">
        <f t="shared" si="35"/>
        <v>1.3673394121300126E-2</v>
      </c>
      <c r="BB272" s="71">
        <f t="shared" si="35"/>
        <v>1.7155122102887055E-2</v>
      </c>
      <c r="BC272" s="71">
        <f t="shared" si="35"/>
        <v>1.0584163973684684E-2</v>
      </c>
      <c r="BD272" s="71">
        <f t="shared" si="35"/>
        <v>1.6754310601164966E-2</v>
      </c>
      <c r="BE272" s="71">
        <f t="shared" si="35"/>
        <v>-3.9057220843598264E-2</v>
      </c>
      <c r="BF272" s="71">
        <f t="shared" si="35"/>
        <v>-5.9366198278042563E-2</v>
      </c>
      <c r="BG272" s="71">
        <f t="shared" si="35"/>
        <v>3.0579269767911674E-3</v>
      </c>
      <c r="BH272" s="71">
        <f t="shared" si="35"/>
        <v>3.820148347592358E-2</v>
      </c>
      <c r="BI272" s="71">
        <f t="shared" si="35"/>
        <v>3.1387746031946842E-2</v>
      </c>
      <c r="BJ272" s="71">
        <f t="shared" si="35"/>
        <v>-1.0685569957257911E-3</v>
      </c>
      <c r="BK272" s="71">
        <f t="shared" si="35"/>
        <v>-1.5258031004041488E-2</v>
      </c>
      <c r="BL272">
        <v>117</v>
      </c>
      <c r="BM272">
        <f t="shared" si="26"/>
        <v>7.6353863561018777E-4</v>
      </c>
      <c r="BN272">
        <f t="shared" si="33"/>
        <v>4.587735369006173E-5</v>
      </c>
    </row>
    <row r="273" spans="1:73">
      <c r="A273" s="79">
        <f t="shared" si="29"/>
        <v>36633</v>
      </c>
      <c r="D273" s="71">
        <f t="shared" si="30"/>
        <v>-8.2302000049094912E-3</v>
      </c>
      <c r="E273" s="71">
        <f t="shared" si="30"/>
        <v>-7.1830170125069745E-3</v>
      </c>
      <c r="F273" s="71">
        <f t="shared" si="30"/>
        <v>-1.9470545337938572E-2</v>
      </c>
      <c r="G273" s="71">
        <f t="shared" si="30"/>
        <v>-5.0551794208955995E-3</v>
      </c>
      <c r="H273" s="71">
        <f t="shared" si="30"/>
        <v>-5.7524706648871809E-3</v>
      </c>
      <c r="I273" s="71">
        <f t="shared" si="30"/>
        <v>-5.2032169598189787E-3</v>
      </c>
      <c r="J273" s="71">
        <f t="shared" si="30"/>
        <v>9.0651906842943979E-4</v>
      </c>
      <c r="K273" s="71">
        <f t="shared" si="30"/>
        <v>9.0651906842943979E-4</v>
      </c>
      <c r="L273" s="71">
        <f t="shared" si="30"/>
        <v>-3.4897880967770974E-3</v>
      </c>
      <c r="M273" s="71">
        <f t="shared" si="30"/>
        <v>-3.0312310908217469E-3</v>
      </c>
      <c r="N273" s="71">
        <f t="shared" si="30"/>
        <v>-3.0543845989919041E-3</v>
      </c>
      <c r="O273" s="71">
        <f t="shared" si="30"/>
        <v>-2.749106720867641E-3</v>
      </c>
      <c r="P273" s="71">
        <f t="shared" si="30"/>
        <v>-6.2026324334989516E-3</v>
      </c>
      <c r="Q273" s="71">
        <f t="shared" si="30"/>
        <v>-1.1774815964060537E-2</v>
      </c>
      <c r="R273" s="71">
        <f t="shared" si="30"/>
        <v>-1.904165455999729E-2</v>
      </c>
      <c r="S273" s="71">
        <f t="shared" si="30"/>
        <v>-1.1182432470759783E-3</v>
      </c>
      <c r="T273" s="71">
        <f t="shared" si="35"/>
        <v>3.1929445843103697E-3</v>
      </c>
      <c r="U273" s="71">
        <f t="shared" si="35"/>
        <v>1.2987743201630473E-3</v>
      </c>
      <c r="V273" s="71">
        <f t="shared" si="35"/>
        <v>-5.6185298252034444E-5</v>
      </c>
      <c r="W273" s="71">
        <f t="shared" si="35"/>
        <v>-3.9252517997222323E-4</v>
      </c>
      <c r="X273" s="71">
        <f t="shared" si="35"/>
        <v>-5.1428692719853817E-3</v>
      </c>
      <c r="Y273" s="71">
        <f t="shared" si="35"/>
        <v>-2.1279807209397972E-3</v>
      </c>
      <c r="Z273" s="71">
        <f t="shared" si="35"/>
        <v>-2.3724799856493809E-3</v>
      </c>
      <c r="AA273" s="71">
        <f t="shared" si="35"/>
        <v>-2.1957424903128824E-3</v>
      </c>
      <c r="AB273" s="71">
        <f t="shared" si="35"/>
        <v>-6.3479813730644066E-3</v>
      </c>
      <c r="AC273" s="71">
        <f t="shared" si="35"/>
        <v>-8.3416189875747185E-3</v>
      </c>
      <c r="AD273" s="71">
        <f t="shared" si="35"/>
        <v>-1.6953522142665187E-2</v>
      </c>
      <c r="AE273" s="71">
        <f t="shared" si="35"/>
        <v>1.4122653914277006E-3</v>
      </c>
      <c r="AF273" s="71">
        <f t="shared" si="35"/>
        <v>-1.8210740849620129E-3</v>
      </c>
      <c r="AG273" s="71">
        <f t="shared" si="35"/>
        <v>-1.7028097418447905E-3</v>
      </c>
      <c r="AH273" s="71">
        <f t="shared" si="35"/>
        <v>3.1803941940828952E-3</v>
      </c>
      <c r="AI273" s="71">
        <f t="shared" si="35"/>
        <v>2.8322232620992521E-3</v>
      </c>
      <c r="AJ273" s="71">
        <f t="shared" si="35"/>
        <v>-2.7726517575023912E-3</v>
      </c>
      <c r="AK273" s="71">
        <f t="shared" si="35"/>
        <v>-1.5630342816554232E-3</v>
      </c>
      <c r="AL273" s="71">
        <f t="shared" si="35"/>
        <v>-1.315784881182794E-3</v>
      </c>
      <c r="AM273" s="71">
        <f t="shared" si="35"/>
        <v>-1.4030284327426728E-3</v>
      </c>
      <c r="AN273" s="71">
        <f t="shared" si="35"/>
        <v>-1.8764687311083213E-3</v>
      </c>
      <c r="AO273" s="71">
        <f t="shared" si="35"/>
        <v>-2.5847571448036149E-3</v>
      </c>
      <c r="AP273" s="71">
        <f t="shared" si="35"/>
        <v>-1.061087727681195E-2</v>
      </c>
      <c r="AQ273" s="71">
        <f t="shared" si="35"/>
        <v>3.5269528950133827E-3</v>
      </c>
      <c r="AR273" s="71">
        <f t="shared" si="35"/>
        <v>4.7442280048235808E-4</v>
      </c>
      <c r="AS273" s="71">
        <f t="shared" si="35"/>
        <v>6.179963040059014E-4</v>
      </c>
      <c r="AT273" s="71">
        <f t="shared" si="35"/>
        <v>5.7870596936111813E-3</v>
      </c>
      <c r="AU273" s="71">
        <f t="shared" si="35"/>
        <v>5.3683775554751387E-3</v>
      </c>
      <c r="AV273" s="71">
        <f t="shared" si="35"/>
        <v>-1.2504132955687504E-3</v>
      </c>
      <c r="AW273" s="71">
        <f t="shared" si="35"/>
        <v>-6.6509078312997397E-4</v>
      </c>
      <c r="AX273" s="71">
        <f t="shared" si="35"/>
        <v>-4.5174548548669818E-4</v>
      </c>
      <c r="AY273" s="71">
        <f t="shared" si="35"/>
        <v>-4.8506967064592261E-4</v>
      </c>
      <c r="AZ273" s="71">
        <f t="shared" si="35"/>
        <v>-1.5689056681995271E-4</v>
      </c>
      <c r="BA273" s="71">
        <f t="shared" si="35"/>
        <v>-2.2597749313308497E-4</v>
      </c>
      <c r="BB273" s="71">
        <f t="shared" si="35"/>
        <v>-8.1502862123143342E-3</v>
      </c>
      <c r="BC273" s="71">
        <f t="shared" si="35"/>
        <v>3.5208966320501591E-3</v>
      </c>
      <c r="BD273" s="71">
        <f t="shared" si="35"/>
        <v>4.8804962765358812E-4</v>
      </c>
      <c r="BE273" s="71">
        <f t="shared" si="35"/>
        <v>6.3286717733157928E-4</v>
      </c>
      <c r="BF273" s="71">
        <f t="shared" si="35"/>
        <v>5.9339533919822935E-3</v>
      </c>
      <c r="BG273" s="71">
        <f t="shared" si="35"/>
        <v>5.493748495621651E-3</v>
      </c>
      <c r="BH273" s="71">
        <f t="shared" si="35"/>
        <v>-1.2733794387365799E-3</v>
      </c>
      <c r="BI273" s="71">
        <f t="shared" si="35"/>
        <v>-7.2231440692690618E-4</v>
      </c>
      <c r="BJ273" s="71">
        <f t="shared" si="35"/>
        <v>-4.8781708625469944E-4</v>
      </c>
      <c r="BK273" s="71">
        <f t="shared" si="35"/>
        <v>-3.1563705612181865E-2</v>
      </c>
      <c r="BL273">
        <v>116</v>
      </c>
      <c r="BM273">
        <f t="shared" si="26"/>
        <v>8.1227514426615729E-4</v>
      </c>
      <c r="BN273">
        <f t="shared" si="33"/>
        <v>4.8805695414959292E-5</v>
      </c>
    </row>
    <row r="274" spans="1:73">
      <c r="A274" s="79">
        <f t="shared" si="29"/>
        <v>36634</v>
      </c>
      <c r="D274" s="71">
        <f t="shared" si="30"/>
        <v>-1.2434831286941362E-2</v>
      </c>
      <c r="E274" s="71">
        <f t="shared" si="30"/>
        <v>-5.7414465916266581E-4</v>
      </c>
      <c r="F274" s="71">
        <f t="shared" si="30"/>
        <v>-6.7604065000500821E-3</v>
      </c>
      <c r="G274" s="71">
        <f t="shared" si="30"/>
        <v>-1.1272156761430457E-2</v>
      </c>
      <c r="H274" s="71">
        <f t="shared" si="30"/>
        <v>6.5429563435934895E-4</v>
      </c>
      <c r="I274" s="71">
        <f t="shared" si="30"/>
        <v>-1.0885050427249925E-2</v>
      </c>
      <c r="J274" s="71">
        <f t="shared" si="30"/>
        <v>-1.2886639049691347E-2</v>
      </c>
      <c r="K274" s="71">
        <f t="shared" si="30"/>
        <v>-1.2886639049691347E-2</v>
      </c>
      <c r="L274" s="71">
        <f t="shared" si="30"/>
        <v>-7.6363040586255636E-3</v>
      </c>
      <c r="M274" s="71">
        <f t="shared" si="30"/>
        <v>1.3728937766643355E-2</v>
      </c>
      <c r="N274" s="71">
        <f t="shared" si="30"/>
        <v>-3.0543845989919041E-3</v>
      </c>
      <c r="O274" s="71">
        <f t="shared" si="30"/>
        <v>-2.749106720867641E-3</v>
      </c>
      <c r="P274" s="71">
        <f t="shared" si="30"/>
        <v>-6.2026324334989516E-3</v>
      </c>
      <c r="Q274" s="71">
        <f t="shared" si="30"/>
        <v>-1.1774815964060537E-2</v>
      </c>
      <c r="R274" s="71">
        <f t="shared" si="30"/>
        <v>-6.6874382396196518E-3</v>
      </c>
      <c r="S274" s="71">
        <f t="shared" si="30"/>
        <v>-7.1972752828694999E-3</v>
      </c>
      <c r="T274" s="71">
        <f t="shared" si="35"/>
        <v>9.4220686133828745E-3</v>
      </c>
      <c r="U274" s="71">
        <f t="shared" si="35"/>
        <v>-4.6359611996515306E-3</v>
      </c>
      <c r="V274" s="71">
        <f t="shared" si="35"/>
        <v>-1.4601703956411721E-2</v>
      </c>
      <c r="W274" s="71">
        <f t="shared" si="35"/>
        <v>-1.4138283755496337E-2</v>
      </c>
      <c r="X274" s="71">
        <f t="shared" si="35"/>
        <v>-1.1484035985016666E-2</v>
      </c>
      <c r="Y274" s="71">
        <f t="shared" si="35"/>
        <v>1.3322808506300392E-2</v>
      </c>
      <c r="Z274" s="71">
        <f t="shared" si="35"/>
        <v>-4.5071949916975461E-3</v>
      </c>
      <c r="AA274" s="71">
        <f t="shared" si="35"/>
        <v>-4.6482891339462758E-3</v>
      </c>
      <c r="AB274" s="71">
        <f t="shared" si="35"/>
        <v>-8.8564680736890611E-3</v>
      </c>
      <c r="AC274" s="71">
        <f t="shared" si="35"/>
        <v>-1.0490646915793669E-2</v>
      </c>
      <c r="AD274" s="71">
        <f t="shared" si="35"/>
        <v>-7.4336983689886876E-3</v>
      </c>
      <c r="AE274" s="71">
        <f t="shared" si="35"/>
        <v>-6.5332477382384953E-3</v>
      </c>
      <c r="AF274" s="71">
        <f t="shared" si="35"/>
        <v>1.8950608603512779E-3</v>
      </c>
      <c r="AG274" s="71">
        <f t="shared" si="35"/>
        <v>-9.9252439575626631E-3</v>
      </c>
      <c r="AH274" s="71">
        <f t="shared" si="35"/>
        <v>-1.4522162289898589E-2</v>
      </c>
      <c r="AI274" s="71">
        <f t="shared" si="35"/>
        <v>-1.3860971965919174E-2</v>
      </c>
      <c r="AJ274" s="71">
        <f t="shared" si="35"/>
        <v>-1.102760211392447E-2</v>
      </c>
      <c r="AK274" s="71">
        <f t="shared" si="35"/>
        <v>1.2819448778217361E-2</v>
      </c>
      <c r="AL274" s="71">
        <f t="shared" si="35"/>
        <v>-5.3057607932284799E-3</v>
      </c>
      <c r="AM274" s="71">
        <f t="shared" si="35"/>
        <v>-6.2905387771785368E-3</v>
      </c>
      <c r="AN274" s="71">
        <f t="shared" si="35"/>
        <v>-6.8796810031048761E-3</v>
      </c>
      <c r="AO274" s="71">
        <f t="shared" si="35"/>
        <v>-6.8478830896819484E-3</v>
      </c>
      <c r="AP274" s="71">
        <f t="shared" si="35"/>
        <v>-4.1841247279073845E-3</v>
      </c>
      <c r="AQ274" s="71">
        <f t="shared" si="35"/>
        <v>-6.5608026797277456E-3</v>
      </c>
      <c r="AR274" s="71">
        <f t="shared" si="35"/>
        <v>1.4049025606971376E-3</v>
      </c>
      <c r="AS274" s="71">
        <f t="shared" si="35"/>
        <v>-1.0308249783412176E-2</v>
      </c>
      <c r="AT274" s="71">
        <f t="shared" si="35"/>
        <v>-1.5597614921716588E-2</v>
      </c>
      <c r="AU274" s="71">
        <f t="shared" si="35"/>
        <v>-1.4757093308786214E-2</v>
      </c>
      <c r="AV274" s="71">
        <f t="shared" si="35"/>
        <v>-1.2973157371839629E-2</v>
      </c>
      <c r="AW274" s="71">
        <f t="shared" si="35"/>
        <v>1.0934173347803625E-2</v>
      </c>
      <c r="AX274" s="71">
        <f t="shared" si="35"/>
        <v>-7.9852863194026392E-3</v>
      </c>
      <c r="AY274" s="71">
        <f t="shared" si="35"/>
        <v>-9.1801950541792344E-3</v>
      </c>
      <c r="AZ274" s="71">
        <f t="shared" si="35"/>
        <v>-9.0641705954491968E-3</v>
      </c>
      <c r="BA274" s="71">
        <f t="shared" si="35"/>
        <v>-7.7813852442302793E-3</v>
      </c>
      <c r="BB274" s="71">
        <f t="shared" si="35"/>
        <v>-5.9939508287725892E-3</v>
      </c>
      <c r="BC274" s="71">
        <f t="shared" si="35"/>
        <v>-9.6490803785925627E-3</v>
      </c>
      <c r="BD274" s="71">
        <f t="shared" si="35"/>
        <v>-2.4784495490619242E-3</v>
      </c>
      <c r="BE274" s="71">
        <f t="shared" si="35"/>
        <v>-1.3579730438808823E-2</v>
      </c>
      <c r="BF274" s="71">
        <f t="shared" si="35"/>
        <v>-1.9840599780113453E-2</v>
      </c>
      <c r="BG274" s="71">
        <f t="shared" si="35"/>
        <v>-1.8723006433151862E-2</v>
      </c>
      <c r="BH274" s="71">
        <f t="shared" si="35"/>
        <v>-1.6553814907582919E-2</v>
      </c>
      <c r="BI274" s="71">
        <f t="shared" si="35"/>
        <v>7.8291734988457651E-3</v>
      </c>
      <c r="BJ274" s="71">
        <f t="shared" si="35"/>
        <v>-1.1705268034615706E-2</v>
      </c>
      <c r="BK274" s="71">
        <f t="shared" si="35"/>
        <v>-4.4131897038393417E-2</v>
      </c>
      <c r="BL274">
        <v>115</v>
      </c>
      <c r="BM274">
        <f t="shared" si="26"/>
        <v>8.6412249390016734E-4</v>
      </c>
      <c r="BN274">
        <f t="shared" si="33"/>
        <v>5.192095256910563E-5</v>
      </c>
    </row>
    <row r="275" spans="1:73">
      <c r="A275" s="79">
        <f t="shared" si="29"/>
        <v>36635</v>
      </c>
      <c r="D275" s="71">
        <f t="shared" si="30"/>
        <v>-5.4661619708479261E-3</v>
      </c>
      <c r="E275" s="71">
        <f t="shared" si="30"/>
        <v>-1.085690149521047E-2</v>
      </c>
      <c r="F275" s="71">
        <f t="shared" si="30"/>
        <v>-5.0934105136120787E-3</v>
      </c>
      <c r="G275" s="71">
        <f t="shared" si="30"/>
        <v>-3.8144844726611124E-3</v>
      </c>
      <c r="H275" s="71">
        <f t="shared" si="30"/>
        <v>1.3107968341013214E-3</v>
      </c>
      <c r="I275" s="71">
        <f t="shared" si="30"/>
        <v>-5.2032169598189787E-3</v>
      </c>
      <c r="J275" s="71">
        <f t="shared" si="30"/>
        <v>-5.9900599906310189E-3</v>
      </c>
      <c r="K275" s="71">
        <f t="shared" si="30"/>
        <v>-5.9900599906310189E-3</v>
      </c>
      <c r="L275" s="71">
        <f t="shared" si="30"/>
        <v>-3.4897880967770974E-3</v>
      </c>
      <c r="M275" s="71">
        <f t="shared" si="30"/>
        <v>-3.0312310908217469E-3</v>
      </c>
      <c r="N275" s="71">
        <f t="shared" si="30"/>
        <v>-3.0543845989919041E-3</v>
      </c>
      <c r="O275" s="71">
        <f t="shared" si="30"/>
        <v>-2.749106720867641E-3</v>
      </c>
      <c r="P275" s="71">
        <f t="shared" si="30"/>
        <v>-6.2026324334989516E-3</v>
      </c>
      <c r="Q275" s="71">
        <f t="shared" si="30"/>
        <v>-1.1774815964060537E-2</v>
      </c>
      <c r="R275" s="71">
        <f t="shared" si="30"/>
        <v>-4.2483755109582258E-3</v>
      </c>
      <c r="S275" s="71">
        <f t="shared" si="30"/>
        <v>3.7258473635626566E-3</v>
      </c>
      <c r="T275" s="71">
        <f t="shared" si="35"/>
        <v>1.8301363901969736E-2</v>
      </c>
      <c r="U275" s="71">
        <f t="shared" si="35"/>
        <v>7.2335098399775736E-3</v>
      </c>
      <c r="V275" s="71">
        <f t="shared" si="35"/>
        <v>-5.6185298252034444E-5</v>
      </c>
      <c r="W275" s="71">
        <f t="shared" si="35"/>
        <v>-7.2654044677342737E-3</v>
      </c>
      <c r="X275" s="71">
        <f t="shared" si="35"/>
        <v>-5.6372707480722593E-3</v>
      </c>
      <c r="Y275" s="71">
        <f t="shared" si="35"/>
        <v>-2.6223821970266748E-3</v>
      </c>
      <c r="Z275" s="71">
        <f t="shared" si="35"/>
        <v>-2.8948399977805871E-3</v>
      </c>
      <c r="AA275" s="71">
        <f t="shared" si="35"/>
        <v>-2.7005688848934463E-3</v>
      </c>
      <c r="AB275" s="71">
        <f t="shared" si="35"/>
        <v>-6.8643397618379466E-3</v>
      </c>
      <c r="AC275" s="71">
        <f t="shared" si="35"/>
        <v>-8.783888824287241E-3</v>
      </c>
      <c r="AD275" s="71">
        <f t="shared" si="35"/>
        <v>-1.8547719248080676E-3</v>
      </c>
      <c r="AE275" s="71">
        <f t="shared" si="35"/>
        <v>6.6142625951712492E-3</v>
      </c>
      <c r="AF275" s="71">
        <f t="shared" si="35"/>
        <v>1.3580821167105756E-2</v>
      </c>
      <c r="AG275" s="71">
        <f t="shared" si="35"/>
        <v>4.4366355725311193E-3</v>
      </c>
      <c r="AH275" s="71">
        <f t="shared" si="35"/>
        <v>3.2084682190995388E-3</v>
      </c>
      <c r="AI275" s="71">
        <f t="shared" si="35"/>
        <v>-4.2818837023593133E-3</v>
      </c>
      <c r="AJ275" s="71">
        <f t="shared" si="35"/>
        <v>-3.6936850511538272E-3</v>
      </c>
      <c r="AK275" s="71">
        <f t="shared" si="35"/>
        <v>-2.484067575306859E-3</v>
      </c>
      <c r="AL275" s="71">
        <f t="shared" si="35"/>
        <v>-2.2911406329349411E-3</v>
      </c>
      <c r="AM275" s="71">
        <f t="shared" si="35"/>
        <v>-2.3423937651601834E-3</v>
      </c>
      <c r="AN275" s="71">
        <f t="shared" si="35"/>
        <v>-2.8381380387771972E-3</v>
      </c>
      <c r="AO275" s="71">
        <f t="shared" si="35"/>
        <v>-3.4038123864570231E-3</v>
      </c>
      <c r="AP275" s="71">
        <f t="shared" si="35"/>
        <v>4.7577051907224119E-3</v>
      </c>
      <c r="AQ275" s="71">
        <f t="shared" si="35"/>
        <v>9.0233495436388752E-3</v>
      </c>
      <c r="AR275" s="71">
        <f t="shared" si="35"/>
        <v>1.6141421154545397E-2</v>
      </c>
      <c r="AS275" s="71">
        <f t="shared" si="35"/>
        <v>6.9396006314054208E-3</v>
      </c>
      <c r="AT275" s="71">
        <f t="shared" si="35"/>
        <v>5.8407618617911583E-3</v>
      </c>
      <c r="AU275" s="71">
        <f t="shared" si="35"/>
        <v>-1.9710707668196448E-3</v>
      </c>
      <c r="AV275" s="71">
        <f t="shared" si="35"/>
        <v>-2.4973500470871234E-3</v>
      </c>
      <c r="AW275" s="71">
        <f t="shared" si="35"/>
        <v>-1.912027534648347E-3</v>
      </c>
      <c r="AX275" s="71">
        <f t="shared" si="35"/>
        <v>-1.7748512683600413E-3</v>
      </c>
      <c r="AY275" s="71">
        <f t="shared" si="35"/>
        <v>-1.7551070454971229E-3</v>
      </c>
      <c r="AZ275" s="71">
        <f t="shared" si="35"/>
        <v>-1.4580743949294797E-3</v>
      </c>
      <c r="BA275" s="71">
        <f t="shared" si="35"/>
        <v>-1.3288223957180021E-3</v>
      </c>
      <c r="BB275" s="71">
        <f t="shared" si="35"/>
        <v>7.4331537437507776E-3</v>
      </c>
      <c r="BC275" s="71">
        <f t="shared" si="35"/>
        <v>9.2413494512635971E-3</v>
      </c>
      <c r="BD275" s="71">
        <f t="shared" si="35"/>
        <v>1.6380319705017816E-2</v>
      </c>
      <c r="BE275" s="71">
        <f t="shared" si="35"/>
        <v>7.103108356225696E-3</v>
      </c>
      <c r="BF275" s="71">
        <f t="shared" si="35"/>
        <v>6.0134327465704409E-3</v>
      </c>
      <c r="BG275" s="71">
        <f t="shared" si="35"/>
        <v>-2.0360395816531205E-3</v>
      </c>
      <c r="BH275" s="71">
        <f t="shared" si="35"/>
        <v>-2.7080675660183856E-3</v>
      </c>
      <c r="BI275" s="71">
        <f t="shared" si="35"/>
        <v>-2.1570025342087119E-3</v>
      </c>
      <c r="BJ275" s="71">
        <f t="shared" si="35"/>
        <v>-2.0125032531174243E-3</v>
      </c>
      <c r="BK275" s="71">
        <f t="shared" si="35"/>
        <v>-3.3023741819771926E-2</v>
      </c>
      <c r="BL275">
        <v>114</v>
      </c>
      <c r="BM275">
        <f t="shared" si="26"/>
        <v>9.1927924882996526E-4</v>
      </c>
      <c r="BN275">
        <f t="shared" si="33"/>
        <v>5.5235055924580453E-5</v>
      </c>
    </row>
    <row r="276" spans="1:73">
      <c r="A276" s="79">
        <f t="shared" si="29"/>
        <v>36636</v>
      </c>
      <c r="D276" s="71">
        <f t="shared" si="30"/>
        <v>-9.6609044042161377E-3</v>
      </c>
      <c r="E276" s="71">
        <f t="shared" si="30"/>
        <v>-4.8810385404807468E-3</v>
      </c>
      <c r="F276" s="71">
        <f t="shared" si="30"/>
        <v>1.5441218132484762E-3</v>
      </c>
      <c r="G276" s="71">
        <f t="shared" si="30"/>
        <v>1.7068623856732572E-3</v>
      </c>
      <c r="H276" s="71">
        <f t="shared" si="30"/>
        <v>7.3879397354900149E-3</v>
      </c>
      <c r="I276" s="71">
        <f t="shared" si="30"/>
        <v>4.786165076118851E-4</v>
      </c>
      <c r="J276" s="71">
        <f t="shared" si="30"/>
        <v>1.0482515636713782E-2</v>
      </c>
      <c r="K276" s="71">
        <f t="shared" si="30"/>
        <v>1.0482515636713782E-2</v>
      </c>
      <c r="L276" s="71">
        <f t="shared" si="30"/>
        <v>-3.4897880967770974E-3</v>
      </c>
      <c r="M276" s="71">
        <f t="shared" si="30"/>
        <v>-3.0312310908217469E-3</v>
      </c>
      <c r="N276" s="71">
        <f t="shared" si="30"/>
        <v>-3.0543845989919041E-3</v>
      </c>
      <c r="O276" s="71">
        <f t="shared" si="30"/>
        <v>1.1743900581699183E-2</v>
      </c>
      <c r="P276" s="71">
        <f t="shared" si="30"/>
        <v>8.2903748690678729E-3</v>
      </c>
      <c r="Q276" s="71">
        <f t="shared" si="30"/>
        <v>7.2534680017093123E-4</v>
      </c>
      <c r="R276" s="71">
        <f t="shared" si="30"/>
        <v>1.3791621338873211E-3</v>
      </c>
      <c r="S276" s="71">
        <f t="shared" si="30"/>
        <v>4.8621455445375054E-3</v>
      </c>
      <c r="T276" s="71">
        <f t="shared" si="35"/>
        <v>1.0701353519798906E-2</v>
      </c>
      <c r="U276" s="71">
        <f t="shared" si="35"/>
        <v>1.0721694454668236E-2</v>
      </c>
      <c r="V276" s="71">
        <f t="shared" si="35"/>
        <v>1.4177260593631769E-2</v>
      </c>
      <c r="W276" s="71">
        <f t="shared" si="35"/>
        <v>9.1508328669276731E-3</v>
      </c>
      <c r="X276" s="71">
        <f t="shared" si="35"/>
        <v>-5.1428692719853817E-3</v>
      </c>
      <c r="Y276" s="71">
        <f t="shared" si="35"/>
        <v>-2.1279807209397972E-3</v>
      </c>
      <c r="Z276" s="71">
        <f t="shared" si="35"/>
        <v>-2.3724799856493809E-3</v>
      </c>
      <c r="AA276" s="71">
        <f t="shared" si="35"/>
        <v>1.2587085752753812E-2</v>
      </c>
      <c r="AB276" s="71">
        <f t="shared" si="35"/>
        <v>8.7700847762765353E-3</v>
      </c>
      <c r="AC276" s="71">
        <f t="shared" si="35"/>
        <v>4.6207812862096419E-3</v>
      </c>
      <c r="AD276" s="71">
        <f t="shared" si="35"/>
        <v>3.1379451122833055E-3</v>
      </c>
      <c r="AE276" s="71">
        <f t="shared" si="35"/>
        <v>7.3299671579111865E-3</v>
      </c>
      <c r="AF276" s="71">
        <f t="shared" si="35"/>
        <v>5.5824431825471409E-3</v>
      </c>
      <c r="AG276" s="71">
        <f t="shared" si="35"/>
        <v>8.0316475937207282E-3</v>
      </c>
      <c r="AH276" s="71">
        <f t="shared" si="35"/>
        <v>1.8005876288585132E-2</v>
      </c>
      <c r="AI276" s="71">
        <f t="shared" si="35"/>
        <v>1.2760037409776567E-2</v>
      </c>
      <c r="AJ276" s="71">
        <f t="shared" si="35"/>
        <v>-2.7726517575023912E-3</v>
      </c>
      <c r="AK276" s="71">
        <f t="shared" si="35"/>
        <v>-1.5630342816554232E-3</v>
      </c>
      <c r="AL276" s="71">
        <f t="shared" si="35"/>
        <v>-1.315784881182794E-3</v>
      </c>
      <c r="AM276" s="71">
        <f t="shared" si="35"/>
        <v>1.3947791293290521E-2</v>
      </c>
      <c r="AN276" s="71">
        <f t="shared" si="35"/>
        <v>1.3836160884239406E-2</v>
      </c>
      <c r="AO276" s="71">
        <f t="shared" si="35"/>
        <v>1.0812299050177413E-2</v>
      </c>
      <c r="AP276" s="71">
        <f t="shared" si="35"/>
        <v>9.2629494276365923E-3</v>
      </c>
      <c r="AQ276" s="71">
        <f t="shared" si="35"/>
        <v>9.4073314642224171E-3</v>
      </c>
      <c r="AR276" s="71">
        <f t="shared" si="35"/>
        <v>7.811358873014887E-3</v>
      </c>
      <c r="AS276" s="71">
        <f t="shared" si="35"/>
        <v>1.0639086436207925E-2</v>
      </c>
      <c r="AT276" s="71">
        <f t="shared" si="35"/>
        <v>2.1171793668072529E-2</v>
      </c>
      <c r="AU276" s="71">
        <f t="shared" si="35"/>
        <v>1.5659824695644697E-2</v>
      </c>
      <c r="AV276" s="71">
        <f t="shared" si="35"/>
        <v>-1.2504132955687504E-3</v>
      </c>
      <c r="AW276" s="71">
        <f t="shared" si="35"/>
        <v>-6.6509078312997397E-4</v>
      </c>
      <c r="AX276" s="71">
        <f t="shared" si="35"/>
        <v>-4.5174548548669818E-4</v>
      </c>
      <c r="AY276" s="71">
        <f t="shared" si="35"/>
        <v>1.5356924570348839E-2</v>
      </c>
      <c r="AZ276" s="71">
        <f t="shared" si="35"/>
        <v>1.6070728712116254E-2</v>
      </c>
      <c r="BA276" s="71">
        <f t="shared" si="35"/>
        <v>1.3543662743894203E-2</v>
      </c>
      <c r="BB276" s="71">
        <f t="shared" si="35"/>
        <v>1.160559570682854E-2</v>
      </c>
      <c r="BC276" s="71">
        <f t="shared" si="35"/>
        <v>9.3907472044015457E-3</v>
      </c>
      <c r="BD276" s="71">
        <f t="shared" si="35"/>
        <v>7.7953148886285685E-3</v>
      </c>
      <c r="BE276" s="71">
        <f t="shared" si="35"/>
        <v>1.0897304172755093E-2</v>
      </c>
      <c r="BF276" s="71">
        <f t="shared" si="35"/>
        <v>2.1810517632298763E-2</v>
      </c>
      <c r="BG276" s="71">
        <f t="shared" si="35"/>
        <v>1.610664120625354E-2</v>
      </c>
      <c r="BH276" s="71">
        <f t="shared" si="35"/>
        <v>-1.2733794387365799E-3</v>
      </c>
      <c r="BI276" s="71">
        <f t="shared" si="35"/>
        <v>-7.2231440692690618E-4</v>
      </c>
      <c r="BJ276" s="71">
        <f t="shared" si="35"/>
        <v>-4.8781708625469944E-4</v>
      </c>
      <c r="BK276" s="71">
        <f t="shared" si="35"/>
        <v>-1.5335557047157115E-2</v>
      </c>
      <c r="BL276">
        <v>113</v>
      </c>
      <c r="BM276">
        <f t="shared" si="26"/>
        <v>9.7795664769145243E-4</v>
      </c>
      <c r="BN276">
        <f t="shared" si="33"/>
        <v>5.8760697792106872E-5</v>
      </c>
    </row>
    <row r="277" spans="1:73">
      <c r="A277" s="79">
        <f t="shared" si="29"/>
        <v>36640</v>
      </c>
      <c r="D277" s="71">
        <f t="shared" si="30"/>
        <v>2.5613236350588389E-2</v>
      </c>
      <c r="E277" s="71">
        <f t="shared" si="30"/>
        <v>9.6754017631144572E-4</v>
      </c>
      <c r="F277" s="71">
        <f t="shared" si="30"/>
        <v>-1.1003094238840079E-2</v>
      </c>
      <c r="G277" s="71">
        <f t="shared" si="30"/>
        <v>-8.1636680911630084E-3</v>
      </c>
      <c r="H277" s="71">
        <f t="shared" si="30"/>
        <v>-5.6740976878496474E-3</v>
      </c>
      <c r="I277" s="71">
        <f t="shared" si="30"/>
        <v>4.4651558230014883E-4</v>
      </c>
      <c r="J277" s="71">
        <f t="shared" si="30"/>
        <v>-5.9900599906310189E-3</v>
      </c>
      <c r="K277" s="71">
        <f t="shared" si="30"/>
        <v>-5.9900599906310189E-3</v>
      </c>
      <c r="L277" s="71">
        <f t="shared" si="30"/>
        <v>-3.4897880967770974E-3</v>
      </c>
      <c r="M277" s="71">
        <f t="shared" si="30"/>
        <v>-3.0312310908217469E-3</v>
      </c>
      <c r="N277" s="71">
        <f t="shared" si="30"/>
        <v>-3.0543845989919041E-3</v>
      </c>
      <c r="O277" s="71">
        <f t="shared" si="30"/>
        <v>1.5581504767126289E-3</v>
      </c>
      <c r="P277" s="71">
        <f t="shared" si="30"/>
        <v>-1.8953752359186817E-3</v>
      </c>
      <c r="Q277" s="71">
        <f t="shared" si="30"/>
        <v>-5.5828457161395569E-3</v>
      </c>
      <c r="R277" s="71">
        <f t="shared" si="30"/>
        <v>-1.3237359605945635E-2</v>
      </c>
      <c r="S277" s="71">
        <f t="shared" si="30"/>
        <v>-5.9552432720053426E-3</v>
      </c>
      <c r="T277" s="71">
        <f t="shared" si="35"/>
        <v>1.0452675136244515E-3</v>
      </c>
      <c r="U277" s="71">
        <f t="shared" si="35"/>
        <v>7.1433263164462722E-3</v>
      </c>
      <c r="V277" s="71">
        <f t="shared" si="35"/>
        <v>-7.3289446273319125E-3</v>
      </c>
      <c r="W277" s="71">
        <f t="shared" si="35"/>
        <v>-7.2654044677342737E-3</v>
      </c>
      <c r="X277" s="71">
        <f t="shared" si="35"/>
        <v>-6.1626621906588509E-3</v>
      </c>
      <c r="Y277" s="71">
        <f t="shared" si="35"/>
        <v>-3.1477736396132668E-3</v>
      </c>
      <c r="Z277" s="71">
        <f t="shared" si="35"/>
        <v>-3.4499886195528966E-3</v>
      </c>
      <c r="AA277" s="71">
        <f t="shared" si="35"/>
        <v>2.551550783430103E-3</v>
      </c>
      <c r="AB277" s="71">
        <f t="shared" si="35"/>
        <v>-1.494101832124917E-3</v>
      </c>
      <c r="AC277" s="71">
        <f t="shared" si="35"/>
        <v>-1.6121862264714031E-3</v>
      </c>
      <c r="AD277" s="71">
        <f t="shared" si="35"/>
        <v>-1.1119316580210755E-2</v>
      </c>
      <c r="AE277" s="71">
        <f t="shared" si="35"/>
        <v>-3.2633705232274412E-3</v>
      </c>
      <c r="AF277" s="71">
        <f t="shared" si="35"/>
        <v>-3.8134971338757064E-3</v>
      </c>
      <c r="AG277" s="71">
        <f t="shared" si="35"/>
        <v>4.6876053932360263E-3</v>
      </c>
      <c r="AH277" s="71">
        <f t="shared" si="35"/>
        <v>-3.9380433812476207E-3</v>
      </c>
      <c r="AI277" s="71">
        <f t="shared" si="35"/>
        <v>-3.8754538585303124E-3</v>
      </c>
      <c r="AJ277" s="71">
        <f t="shared" si="35"/>
        <v>-4.6748947220231754E-3</v>
      </c>
      <c r="AK277" s="71">
        <f t="shared" si="35"/>
        <v>-3.4652772461762071E-3</v>
      </c>
      <c r="AL277" s="71">
        <f t="shared" si="35"/>
        <v>-3.3303898253993413E-3</v>
      </c>
      <c r="AM277" s="71">
        <f t="shared" si="35"/>
        <v>3.7925480906458257E-3</v>
      </c>
      <c r="AN277" s="71">
        <f t="shared" si="35"/>
        <v>3.4402826062789786E-3</v>
      </c>
      <c r="AO277" s="71">
        <f t="shared" si="35"/>
        <v>4.6014488728972503E-3</v>
      </c>
      <c r="AP277" s="71">
        <f t="shared" si="35"/>
        <v>-4.7223497571131749E-3</v>
      </c>
      <c r="AQ277" s="71">
        <f t="shared" si="35"/>
        <v>-1.0100347666847291E-3</v>
      </c>
      <c r="AR277" s="71">
        <f t="shared" si="35"/>
        <v>-1.3786227076076198E-3</v>
      </c>
      <c r="AS277" s="71">
        <f t="shared" si="35"/>
        <v>7.4709718364267133E-3</v>
      </c>
      <c r="AT277" s="71">
        <f t="shared" si="35"/>
        <v>-1.2294178429593022E-3</v>
      </c>
      <c r="AU277" s="71">
        <f t="shared" si="35"/>
        <v>-1.2260400820345693E-3</v>
      </c>
      <c r="AV277" s="71">
        <f t="shared" si="35"/>
        <v>-3.8286769703307398E-3</v>
      </c>
      <c r="AW277" s="71">
        <f t="shared" si="35"/>
        <v>-3.2433544578919634E-3</v>
      </c>
      <c r="AX277" s="71">
        <f t="shared" si="35"/>
        <v>-3.1878221942534817E-3</v>
      </c>
      <c r="AY277" s="71">
        <f t="shared" si="35"/>
        <v>5.0454348800909616E-3</v>
      </c>
      <c r="AZ277" s="71">
        <f t="shared" si="35"/>
        <v>5.5067705265593432E-3</v>
      </c>
      <c r="BA277" s="71">
        <f t="shared" si="35"/>
        <v>7.305979990365215E-3</v>
      </c>
      <c r="BB277" s="71">
        <f t="shared" si="35"/>
        <v>-2.2014221220620061E-3</v>
      </c>
      <c r="BC277" s="71">
        <f t="shared" ref="BC277:BK277" si="36">BC79-BC$199</f>
        <v>-9.052230968062551E-4</v>
      </c>
      <c r="BD277" s="71">
        <f t="shared" si="36"/>
        <v>-1.2501829746233695E-3</v>
      </c>
      <c r="BE277" s="71">
        <f t="shared" si="36"/>
        <v>7.8342340553156191E-3</v>
      </c>
      <c r="BF277" s="71">
        <f t="shared" si="36"/>
        <v>-1.0387372304802326E-3</v>
      </c>
      <c r="BG277" s="71">
        <f t="shared" si="36"/>
        <v>-1.0460161061601444E-3</v>
      </c>
      <c r="BH277" s="71">
        <f t="shared" si="36"/>
        <v>-4.243002718382829E-3</v>
      </c>
      <c r="BI277" s="71">
        <f t="shared" si="36"/>
        <v>-3.6919376865731553E-3</v>
      </c>
      <c r="BJ277" s="71">
        <f t="shared" si="36"/>
        <v>-3.6441615096003848E-3</v>
      </c>
      <c r="BK277" s="71">
        <f t="shared" si="36"/>
        <v>-2.5842787323762519E-2</v>
      </c>
      <c r="BL277">
        <v>112</v>
      </c>
      <c r="BM277">
        <f t="shared" si="26"/>
        <v>1.0403794124377154E-3</v>
      </c>
      <c r="BN277">
        <f t="shared" si="33"/>
        <v>6.2511380629900928E-5</v>
      </c>
    </row>
    <row r="278" spans="1:73">
      <c r="A278" s="79">
        <f t="shared" si="29"/>
        <v>36641</v>
      </c>
      <c r="D278" s="71">
        <f t="shared" si="30"/>
        <v>1.3882477030431996E-2</v>
      </c>
      <c r="E278" s="71">
        <f t="shared" si="30"/>
        <v>2.2627455147045714E-2</v>
      </c>
      <c r="F278" s="71">
        <f t="shared" si="30"/>
        <v>1.8483071415623623E-2</v>
      </c>
      <c r="G278" s="71">
        <f t="shared" si="30"/>
        <v>1.1289832920086685E-2</v>
      </c>
      <c r="H278" s="71">
        <f t="shared" si="30"/>
        <v>1.5474726805126963E-2</v>
      </c>
      <c r="I278" s="71">
        <f t="shared" si="30"/>
        <v>-5.2032169598189787E-3</v>
      </c>
      <c r="J278" s="71">
        <f t="shared" si="30"/>
        <v>-5.9900599906310189E-3</v>
      </c>
      <c r="K278" s="71">
        <f t="shared" si="30"/>
        <v>-5.9900599906310189E-3</v>
      </c>
      <c r="L278" s="71">
        <f t="shared" si="30"/>
        <v>-3.4897880967770974E-3</v>
      </c>
      <c r="M278" s="71">
        <f t="shared" si="30"/>
        <v>-3.0312310908217469E-3</v>
      </c>
      <c r="N278" s="71">
        <f t="shared" si="30"/>
        <v>-3.0543845989919041E-3</v>
      </c>
      <c r="O278" s="71">
        <f t="shared" si="30"/>
        <v>1.0062456413332727E-2</v>
      </c>
      <c r="P278" s="71">
        <f t="shared" si="30"/>
        <v>6.608930700701416E-3</v>
      </c>
      <c r="Q278" s="71">
        <f t="shared" si="30"/>
        <v>-1.9467270277980647E-3</v>
      </c>
      <c r="R278" s="71">
        <f t="shared" si="30"/>
        <v>5.2534470803248141E-3</v>
      </c>
      <c r="S278" s="71">
        <f t="shared" si="30"/>
        <v>4.7975244641311945E-3</v>
      </c>
      <c r="T278" s="71">
        <f t="shared" ref="T278:BK283" si="37">T80-T$199</f>
        <v>1.8002369476126677E-2</v>
      </c>
      <c r="U278" s="71">
        <f t="shared" si="37"/>
        <v>1.2987743201630473E-3</v>
      </c>
      <c r="V278" s="71">
        <f t="shared" si="37"/>
        <v>-7.3289446273319125E-3</v>
      </c>
      <c r="W278" s="71">
        <f t="shared" si="37"/>
        <v>-7.2654044677342737E-3</v>
      </c>
      <c r="X278" s="71">
        <f t="shared" si="37"/>
        <v>-5.1428692719853817E-3</v>
      </c>
      <c r="Y278" s="71">
        <f t="shared" si="37"/>
        <v>-2.1279807209397972E-3</v>
      </c>
      <c r="Z278" s="71">
        <f t="shared" si="37"/>
        <v>-2.3724799856493809E-3</v>
      </c>
      <c r="AA278" s="71">
        <f t="shared" si="37"/>
        <v>1.0862764227810288E-2</v>
      </c>
      <c r="AB278" s="71">
        <f t="shared" si="37"/>
        <v>7.0010604868408662E-3</v>
      </c>
      <c r="AC278" s="71">
        <f t="shared" si="37"/>
        <v>1.8402687857694867E-3</v>
      </c>
      <c r="AD278" s="71">
        <f t="shared" si="37"/>
        <v>6.9538754424385459E-3</v>
      </c>
      <c r="AE278" s="71">
        <f t="shared" si="37"/>
        <v>7.2658982573830183E-3</v>
      </c>
      <c r="AF278" s="71">
        <f t="shared" si="37"/>
        <v>1.2781605346807171E-2</v>
      </c>
      <c r="AG278" s="71">
        <f t="shared" si="37"/>
        <v>-1.7028097418447905E-3</v>
      </c>
      <c r="AH278" s="71">
        <f t="shared" si="37"/>
        <v>-4.3721159301855607E-3</v>
      </c>
      <c r="AI278" s="71">
        <f t="shared" si="37"/>
        <v>-4.2899619272346295E-3</v>
      </c>
      <c r="AJ278" s="71">
        <f t="shared" si="37"/>
        <v>-2.7726517575023912E-3</v>
      </c>
      <c r="AK278" s="71">
        <f t="shared" si="37"/>
        <v>-1.5630342816554232E-3</v>
      </c>
      <c r="AL278" s="71">
        <f t="shared" si="37"/>
        <v>-1.315784881182794E-3</v>
      </c>
      <c r="AM278" s="71">
        <f t="shared" si="37"/>
        <v>1.2143984003516541E-2</v>
      </c>
      <c r="AN278" s="71">
        <f t="shared" si="37"/>
        <v>1.1983483510567541E-2</v>
      </c>
      <c r="AO278" s="71">
        <f t="shared" si="37"/>
        <v>7.9297122663755399E-3</v>
      </c>
      <c r="AP278" s="71">
        <f t="shared" si="37"/>
        <v>1.3041256749430618E-2</v>
      </c>
      <c r="AQ278" s="71">
        <f t="shared" si="37"/>
        <v>9.3433248925138979E-3</v>
      </c>
      <c r="AR278" s="71">
        <f t="shared" si="37"/>
        <v>1.4945359609629269E-2</v>
      </c>
      <c r="AS278" s="71">
        <f t="shared" si="37"/>
        <v>6.179963040059014E-4</v>
      </c>
      <c r="AT278" s="71">
        <f t="shared" si="37"/>
        <v>-2.0195149325019967E-3</v>
      </c>
      <c r="AU278" s="71">
        <f t="shared" si="37"/>
        <v>-1.9793125481754035E-3</v>
      </c>
      <c r="AV278" s="71">
        <f t="shared" si="37"/>
        <v>-1.2504132955687504E-3</v>
      </c>
      <c r="AW278" s="71">
        <f t="shared" si="37"/>
        <v>-6.6509078312997397E-4</v>
      </c>
      <c r="AX278" s="71">
        <f t="shared" si="37"/>
        <v>-4.5174548548669818E-4</v>
      </c>
      <c r="AY278" s="71">
        <f t="shared" si="37"/>
        <v>1.3484339527148304E-2</v>
      </c>
      <c r="AZ278" s="71">
        <f t="shared" si="37"/>
        <v>1.4145517834366995E-2</v>
      </c>
      <c r="BA278" s="71">
        <f t="shared" si="37"/>
        <v>1.0573622517341407E-2</v>
      </c>
      <c r="BB278" s="71">
        <f t="shared" si="37"/>
        <v>1.5366366687033492E-2</v>
      </c>
      <c r="BC278" s="71">
        <f t="shared" si="37"/>
        <v>9.3263927294937304E-3</v>
      </c>
      <c r="BD278" s="71">
        <f t="shared" si="37"/>
        <v>1.4899705352717126E-2</v>
      </c>
      <c r="BE278" s="71">
        <f t="shared" si="37"/>
        <v>6.3286717733157928E-4</v>
      </c>
      <c r="BF278" s="71">
        <f t="shared" si="37"/>
        <v>-2.0798913633809689E-3</v>
      </c>
      <c r="BG278" s="71">
        <f t="shared" si="37"/>
        <v>-2.0372742541330019E-3</v>
      </c>
      <c r="BH278" s="71">
        <f t="shared" si="37"/>
        <v>-1.2733794387365799E-3</v>
      </c>
      <c r="BI278" s="71">
        <f t="shared" si="37"/>
        <v>-7.2231440692690618E-4</v>
      </c>
      <c r="BJ278" s="71">
        <f t="shared" si="37"/>
        <v>-4.8781708625469944E-4</v>
      </c>
      <c r="BK278" s="71">
        <f t="shared" si="37"/>
        <v>-1.7261650876954828E-2</v>
      </c>
      <c r="BL278">
        <v>111</v>
      </c>
      <c r="BM278">
        <f t="shared" si="26"/>
        <v>1.106786608976293E-3</v>
      </c>
      <c r="BN278">
        <f t="shared" si="33"/>
        <v>6.6501468755213755E-5</v>
      </c>
    </row>
    <row r="279" spans="1:73">
      <c r="A279" s="79">
        <f t="shared" si="29"/>
        <v>36642</v>
      </c>
      <c r="D279" s="71">
        <f t="shared" si="30"/>
        <v>-2.5506912854294135E-2</v>
      </c>
      <c r="E279" s="71">
        <f t="shared" si="30"/>
        <v>-2.004445447349433E-2</v>
      </c>
      <c r="F279" s="71">
        <f t="shared" si="30"/>
        <v>-1.019631726889997E-2</v>
      </c>
      <c r="G279" s="71">
        <f t="shared" si="30"/>
        <v>-7.5618022890644176E-3</v>
      </c>
      <c r="H279" s="71">
        <f t="shared" si="30"/>
        <v>-4.9269926848508607E-3</v>
      </c>
      <c r="I279" s="71">
        <f t="shared" si="30"/>
        <v>-5.2032169598189787E-3</v>
      </c>
      <c r="J279" s="71">
        <f t="shared" si="30"/>
        <v>-1.9139673905880835E-3</v>
      </c>
      <c r="K279" s="71">
        <f t="shared" si="30"/>
        <v>-1.9139673905880835E-3</v>
      </c>
      <c r="L279" s="71">
        <f t="shared" si="30"/>
        <v>-3.4897880967770974E-3</v>
      </c>
      <c r="M279" s="71">
        <f t="shared" si="30"/>
        <v>-3.0312310908217469E-3</v>
      </c>
      <c r="N279" s="71">
        <f t="shared" si="30"/>
        <v>-3.0543845989919041E-3</v>
      </c>
      <c r="O279" s="71">
        <f t="shared" si="30"/>
        <v>8.5027700765672055E-3</v>
      </c>
      <c r="P279" s="71">
        <f t="shared" si="30"/>
        <v>5.0492443639358949E-3</v>
      </c>
      <c r="Q279" s="71">
        <f t="shared" si="30"/>
        <v>-3.2537662321264864E-3</v>
      </c>
      <c r="R279" s="71">
        <f t="shared" si="30"/>
        <v>-1.0811155423481808E-2</v>
      </c>
      <c r="S279" s="71">
        <f t="shared" si="30"/>
        <v>-4.1577592649727959E-3</v>
      </c>
      <c r="T279" s="71">
        <f t="shared" si="37"/>
        <v>3.2691379631425892E-3</v>
      </c>
      <c r="U279" s="71">
        <f t="shared" si="37"/>
        <v>5.9499454958939274E-3</v>
      </c>
      <c r="V279" s="71">
        <f t="shared" si="37"/>
        <v>2.5511639723753247E-3</v>
      </c>
      <c r="W279" s="71">
        <f t="shared" si="37"/>
        <v>-3.2031104588555685E-3</v>
      </c>
      <c r="X279" s="71">
        <f t="shared" si="37"/>
        <v>-6.3654934997476424E-3</v>
      </c>
      <c r="Y279" s="71">
        <f t="shared" si="37"/>
        <v>-3.350604948702058E-3</v>
      </c>
      <c r="Z279" s="71">
        <f t="shared" si="37"/>
        <v>-3.664381298605135E-3</v>
      </c>
      <c r="AA279" s="71">
        <f t="shared" si="37"/>
        <v>9.6925272537270683E-3</v>
      </c>
      <c r="AB279" s="71">
        <f t="shared" si="37"/>
        <v>5.8014361615595887E-3</v>
      </c>
      <c r="AC279" s="71">
        <f t="shared" si="37"/>
        <v>8.5510381949837483E-4</v>
      </c>
      <c r="AD279" s="71">
        <f t="shared" si="37"/>
        <v>-8.1085011750598388E-3</v>
      </c>
      <c r="AE279" s="71">
        <f t="shared" si="37"/>
        <v>-1.0201015424910974E-3</v>
      </c>
      <c r="AF279" s="71">
        <f t="shared" si="37"/>
        <v>-1.0494035909704344E-3</v>
      </c>
      <c r="AG279" s="71">
        <f t="shared" si="37"/>
        <v>2.5996529099566921E-3</v>
      </c>
      <c r="AH279" s="71">
        <f t="shared" si="37"/>
        <v>5.2895862834999438E-3</v>
      </c>
      <c r="AI279" s="71">
        <f t="shared" si="37"/>
        <v>-6.5834984360361526E-4</v>
      </c>
      <c r="AJ279" s="71">
        <f t="shared" si="37"/>
        <v>-5.0575032551119729E-3</v>
      </c>
      <c r="AK279" s="71">
        <f t="shared" si="37"/>
        <v>-3.8478857792650046E-3</v>
      </c>
      <c r="AL279" s="71">
        <f t="shared" si="37"/>
        <v>-3.735897938246106E-3</v>
      </c>
      <c r="AM279" s="71">
        <f t="shared" si="37"/>
        <v>1.1244260996210793E-2</v>
      </c>
      <c r="AN279" s="71">
        <f t="shared" si="37"/>
        <v>1.1059088235849272E-2</v>
      </c>
      <c r="AO279" s="71">
        <f t="shared" si="37"/>
        <v>7.1900200129480507E-3</v>
      </c>
      <c r="AP279" s="71">
        <f t="shared" si="37"/>
        <v>-1.2552982906228452E-3</v>
      </c>
      <c r="AQ279" s="71">
        <f t="shared" si="37"/>
        <v>1.582186688679184E-3</v>
      </c>
      <c r="AR279" s="71">
        <f t="shared" si="37"/>
        <v>1.8074585240766495E-3</v>
      </c>
      <c r="AS279" s="71">
        <f t="shared" si="37"/>
        <v>4.6268622880216645E-3</v>
      </c>
      <c r="AT279" s="71">
        <f t="shared" si="37"/>
        <v>7.4720108574632864E-3</v>
      </c>
      <c r="AU279" s="71">
        <f t="shared" si="37"/>
        <v>1.2839823097880827E-3</v>
      </c>
      <c r="AV279" s="71">
        <f t="shared" si="37"/>
        <v>-4.3523478710971834E-3</v>
      </c>
      <c r="AW279" s="71">
        <f t="shared" si="37"/>
        <v>-3.767025358658407E-3</v>
      </c>
      <c r="AX279" s="71">
        <f t="shared" si="37"/>
        <v>-3.7441196731319085E-3</v>
      </c>
      <c r="AY279" s="71">
        <f t="shared" si="37"/>
        <v>1.27568168616828E-2</v>
      </c>
      <c r="AZ279" s="71">
        <f t="shared" si="37"/>
        <v>1.3396286486383283E-2</v>
      </c>
      <c r="BA279" s="71">
        <f t="shared" si="37"/>
        <v>9.9907131004255481E-3</v>
      </c>
      <c r="BB279" s="71">
        <f t="shared" si="37"/>
        <v>1.5868914132483613E-3</v>
      </c>
      <c r="BC279" s="71">
        <f t="shared" si="37"/>
        <v>1.9320483358675629E-3</v>
      </c>
      <c r="BD279" s="71">
        <f t="shared" si="37"/>
        <v>2.2327619064361577E-3</v>
      </c>
      <c r="BE279" s="71">
        <f t="shared" si="37"/>
        <v>4.4277537047921955E-3</v>
      </c>
      <c r="BF279" s="71">
        <f t="shared" si="37"/>
        <v>7.3091059025605564E-3</v>
      </c>
      <c r="BG279" s="71">
        <f t="shared" si="37"/>
        <v>9.5211747248175266E-4</v>
      </c>
      <c r="BH279" s="71">
        <f t="shared" si="37"/>
        <v>-4.8516115769556729E-3</v>
      </c>
      <c r="BI279" s="71">
        <f t="shared" si="37"/>
        <v>-4.3005465451459992E-3</v>
      </c>
      <c r="BJ279" s="71">
        <f t="shared" si="37"/>
        <v>-4.2918222975355316E-3</v>
      </c>
      <c r="BK279" s="71">
        <f t="shared" si="37"/>
        <v>-1.7938831480458654E-2</v>
      </c>
      <c r="BL279">
        <v>110</v>
      </c>
      <c r="BM279">
        <f t="shared" si="26"/>
        <v>1.1774325627407374E-3</v>
      </c>
      <c r="BN279">
        <f t="shared" si="33"/>
        <v>7.0746243356610393E-5</v>
      </c>
    </row>
    <row r="280" spans="1:73">
      <c r="A280" s="79">
        <f t="shared" si="29"/>
        <v>36643</v>
      </c>
      <c r="D280" s="71">
        <f t="shared" si="30"/>
        <v>4.5089012851245162E-2</v>
      </c>
      <c r="E280" s="71">
        <f t="shared" si="30"/>
        <v>1.5939863274828658E-3</v>
      </c>
      <c r="F280" s="71">
        <f t="shared" si="30"/>
        <v>3.4086844224631048E-3</v>
      </c>
      <c r="G280" s="71">
        <f t="shared" si="30"/>
        <v>2.6084288907482524E-3</v>
      </c>
      <c r="H280" s="71">
        <f t="shared" si="30"/>
        <v>7.6792164558468464E-3</v>
      </c>
      <c r="I280" s="71">
        <f t="shared" si="30"/>
        <v>1.1556951897646123E-2</v>
      </c>
      <c r="J280" s="71">
        <f t="shared" si="30"/>
        <v>-5.9900599906310189E-3</v>
      </c>
      <c r="K280" s="71">
        <f t="shared" si="30"/>
        <v>-5.9900599906310189E-3</v>
      </c>
      <c r="L280" s="71">
        <f t="shared" si="30"/>
        <v>-3.4897880967770974E-3</v>
      </c>
      <c r="M280" s="71">
        <f t="shared" si="30"/>
        <v>-3.0312310908217469E-3</v>
      </c>
      <c r="N280" s="71">
        <f t="shared" si="30"/>
        <v>-3.0543845989919041E-3</v>
      </c>
      <c r="O280" s="71">
        <f t="shared" si="30"/>
        <v>2.4838849797961322E-2</v>
      </c>
      <c r="P280" s="71">
        <f t="shared" si="30"/>
        <v>2.1385324085330011E-2</v>
      </c>
      <c r="Q280" s="71">
        <f t="shared" si="30"/>
        <v>1.2178425058432259E-2</v>
      </c>
      <c r="R280" s="71">
        <f t="shared" si="30"/>
        <v>2.0563967144272027E-2</v>
      </c>
      <c r="S280" s="71">
        <f>S82-S$199</f>
        <v>1.768184002574372E-3</v>
      </c>
      <c r="T280" s="71">
        <f t="shared" si="37"/>
        <v>2.8541241063857699E-2</v>
      </c>
      <c r="U280" s="71">
        <f t="shared" si="37"/>
        <v>1.855049602865301E-2</v>
      </c>
      <c r="V280" s="71">
        <f t="shared" si="37"/>
        <v>-7.3289446273319125E-3</v>
      </c>
      <c r="W280" s="71">
        <f t="shared" si="37"/>
        <v>-7.2654044677342737E-3</v>
      </c>
      <c r="X280" s="71">
        <f t="shared" si="37"/>
        <v>-6.4458116204263657E-3</v>
      </c>
      <c r="Y280" s="71">
        <f t="shared" si="37"/>
        <v>-3.4309230693807817E-3</v>
      </c>
      <c r="Z280" s="71">
        <f t="shared" si="37"/>
        <v>-3.7493490355164048E-3</v>
      </c>
      <c r="AA280" s="71">
        <f t="shared" si="37"/>
        <v>2.6596211559560948E-2</v>
      </c>
      <c r="AB280" s="71">
        <f t="shared" si="37"/>
        <v>2.3063451492404387E-2</v>
      </c>
      <c r="AC280" s="71">
        <f t="shared" si="37"/>
        <v>1.7061671722153348E-2</v>
      </c>
      <c r="AD280" s="71">
        <f t="shared" si="37"/>
        <v>2.2727234897362818E-2</v>
      </c>
      <c r="AE280" s="71">
        <f t="shared" si="37"/>
        <v>4.8113986466010823E-3</v>
      </c>
      <c r="AF280" s="71">
        <f t="shared" si="37"/>
        <v>2.3817250270359993E-2</v>
      </c>
      <c r="AG280" s="71">
        <f t="shared" si="37"/>
        <v>1.5475266916851992E-2</v>
      </c>
      <c r="AH280" s="71">
        <f t="shared" si="37"/>
        <v>-5.1573888257433979E-3</v>
      </c>
      <c r="AI280" s="71">
        <f t="shared" si="37"/>
        <v>-5.0443723101326072E-3</v>
      </c>
      <c r="AJ280" s="71">
        <f t="shared" si="37"/>
        <v>-5.2126073898866527E-3</v>
      </c>
      <c r="AK280" s="71">
        <f t="shared" si="37"/>
        <v>-4.0029899140396844E-3</v>
      </c>
      <c r="AL280" s="71">
        <f t="shared" si="37"/>
        <v>-3.90054604395046E-3</v>
      </c>
      <c r="AM280" s="71">
        <f t="shared" si="37"/>
        <v>2.896571241033679E-2</v>
      </c>
      <c r="AN280" s="71">
        <f t="shared" si="37"/>
        <v>2.9169427601137863E-2</v>
      </c>
      <c r="AO280" s="71">
        <f t="shared" si="37"/>
        <v>2.4098081695500387E-2</v>
      </c>
      <c r="AP280" s="71">
        <f t="shared" si="37"/>
        <v>2.9228176712667274E-2</v>
      </c>
      <c r="AQ280" s="71">
        <f t="shared" si="37"/>
        <v>7.3506515360420074E-3</v>
      </c>
      <c r="AR280" s="71">
        <f t="shared" si="37"/>
        <v>2.64084988159527E-2</v>
      </c>
      <c r="AS280" s="71">
        <f t="shared" si="37"/>
        <v>1.776360409981536E-2</v>
      </c>
      <c r="AT280" s="71">
        <f t="shared" si="37"/>
        <v>-3.4932522259864375E-3</v>
      </c>
      <c r="AU280" s="71">
        <f t="shared" si="37"/>
        <v>-3.3931242666368233E-3</v>
      </c>
      <c r="AV280" s="71">
        <f t="shared" si="37"/>
        <v>-4.5688885090179217E-3</v>
      </c>
      <c r="AW280" s="71">
        <f t="shared" si="37"/>
        <v>-3.9835659965791453E-3</v>
      </c>
      <c r="AX280" s="71">
        <f t="shared" si="37"/>
        <v>-3.9746500155095881E-3</v>
      </c>
      <c r="AY280" s="71">
        <f t="shared" si="37"/>
        <v>3.1156327336133344E-2</v>
      </c>
      <c r="AZ280" s="71">
        <f t="shared" si="37"/>
        <v>3.2211473752834029E-2</v>
      </c>
      <c r="BA280" s="71">
        <f t="shared" si="37"/>
        <v>2.7475208384153658E-2</v>
      </c>
      <c r="BB280" s="71">
        <f t="shared" si="37"/>
        <v>3.1899295241493569E-2</v>
      </c>
      <c r="BC280" s="71">
        <f t="shared" si="37"/>
        <v>7.6685073007439339E-3</v>
      </c>
      <c r="BD280" s="71">
        <f t="shared" si="37"/>
        <v>2.6704296860754241E-2</v>
      </c>
      <c r="BE280" s="71">
        <f t="shared" si="37"/>
        <v>1.779686967154448E-2</v>
      </c>
      <c r="BF280" s="71">
        <f t="shared" si="37"/>
        <v>-4.087575126846401E-3</v>
      </c>
      <c r="BG280" s="71">
        <f t="shared" si="37"/>
        <v>-3.960981436795628E-3</v>
      </c>
      <c r="BH280" s="71">
        <f t="shared" si="37"/>
        <v>-5.1077366846764369E-3</v>
      </c>
      <c r="BI280" s="71">
        <f t="shared" si="37"/>
        <v>-4.5566716528667641E-3</v>
      </c>
      <c r="BJ280" s="71">
        <f t="shared" si="37"/>
        <v>-4.5650632120316807E-3</v>
      </c>
      <c r="BK280" s="71">
        <f t="shared" si="37"/>
        <v>9.5428989356414334E-4</v>
      </c>
      <c r="BL280">
        <v>109</v>
      </c>
      <c r="BM280">
        <f t="shared" si="26"/>
        <v>1.2525878327029122E-3</v>
      </c>
      <c r="BN280">
        <f t="shared" si="33"/>
        <v>7.5261961017670631E-5</v>
      </c>
    </row>
    <row r="281" spans="1:73">
      <c r="A281" s="79">
        <f t="shared" si="29"/>
        <v>36644</v>
      </c>
      <c r="D281" s="71">
        <f t="shared" ref="D281:S296" si="38">D83-D$199</f>
        <v>-1.2434831286941362E-2</v>
      </c>
      <c r="E281" s="71">
        <f t="shared" si="38"/>
        <v>-1.2058102840844397E-2</v>
      </c>
      <c r="F281" s="71">
        <f t="shared" si="38"/>
        <v>-1.1003094238840079E-2</v>
      </c>
      <c r="G281" s="71">
        <f t="shared" si="38"/>
        <v>-8.1636680911630084E-3</v>
      </c>
      <c r="H281" s="71">
        <f t="shared" si="38"/>
        <v>-5.6740976878496474E-3</v>
      </c>
      <c r="I281" s="71">
        <f t="shared" si="38"/>
        <v>-5.2032169598189787E-3</v>
      </c>
      <c r="J281" s="71">
        <f t="shared" si="38"/>
        <v>-5.9900599906310189E-3</v>
      </c>
      <c r="K281" s="71">
        <f t="shared" si="38"/>
        <v>-5.9900599906310189E-3</v>
      </c>
      <c r="L281" s="71">
        <f t="shared" si="38"/>
        <v>-3.4897880967770974E-3</v>
      </c>
      <c r="M281" s="71">
        <f t="shared" si="38"/>
        <v>-3.0312310908217469E-3</v>
      </c>
      <c r="N281" s="71">
        <f t="shared" si="38"/>
        <v>-3.0543845989919041E-3</v>
      </c>
      <c r="O281" s="71">
        <f t="shared" si="38"/>
        <v>-2.749106720867641E-3</v>
      </c>
      <c r="P281" s="71">
        <f t="shared" si="38"/>
        <v>-6.2026324334989516E-3</v>
      </c>
      <c r="Q281" s="71">
        <f t="shared" si="38"/>
        <v>-1.1774815964060537E-2</v>
      </c>
      <c r="R281" s="71">
        <f t="shared" si="38"/>
        <v>-1.0811155423481808E-2</v>
      </c>
      <c r="S281" s="71">
        <f t="shared" si="38"/>
        <v>-4.1577592649727959E-3</v>
      </c>
      <c r="T281" s="71">
        <f t="shared" si="37"/>
        <v>3.2691379631425892E-3</v>
      </c>
      <c r="U281" s="71">
        <f t="shared" si="37"/>
        <v>1.2987743201630473E-3</v>
      </c>
      <c r="V281" s="71">
        <f t="shared" si="37"/>
        <v>-7.3289446273319125E-3</v>
      </c>
      <c r="W281" s="71">
        <f t="shared" si="37"/>
        <v>-7.2654044677342737E-3</v>
      </c>
      <c r="X281" s="71">
        <f t="shared" si="37"/>
        <v>-5.1428692719853817E-3</v>
      </c>
      <c r="Y281" s="71">
        <f t="shared" si="37"/>
        <v>-2.1279807209397972E-3</v>
      </c>
      <c r="Z281" s="71">
        <f t="shared" si="37"/>
        <v>-2.3724799856493809E-3</v>
      </c>
      <c r="AA281" s="71">
        <f t="shared" si="37"/>
        <v>-2.1957424903128824E-3</v>
      </c>
      <c r="AB281" s="71">
        <f t="shared" si="37"/>
        <v>-6.3479813730644066E-3</v>
      </c>
      <c r="AC281" s="71">
        <f t="shared" si="37"/>
        <v>-8.3416189875747185E-3</v>
      </c>
      <c r="AD281" s="71">
        <f t="shared" si="37"/>
        <v>-8.86670076414579E-3</v>
      </c>
      <c r="AE281" s="71">
        <f t="shared" si="37"/>
        <v>-1.5878810873533814E-3</v>
      </c>
      <c r="AF281" s="71">
        <f t="shared" si="37"/>
        <v>-1.7461136196533337E-3</v>
      </c>
      <c r="AG281" s="71">
        <f t="shared" si="37"/>
        <v>-1.7028097418447905E-3</v>
      </c>
      <c r="AH281" s="71">
        <f t="shared" si="37"/>
        <v>-4.3721159301855607E-3</v>
      </c>
      <c r="AI281" s="71">
        <f t="shared" si="37"/>
        <v>-4.2899619272346295E-3</v>
      </c>
      <c r="AJ281" s="71">
        <f t="shared" si="37"/>
        <v>-2.7726517575023912E-3</v>
      </c>
      <c r="AK281" s="71">
        <f t="shared" si="37"/>
        <v>-1.5630342816554232E-3</v>
      </c>
      <c r="AL281" s="71">
        <f t="shared" si="37"/>
        <v>-1.315784881182794E-3</v>
      </c>
      <c r="AM281" s="71">
        <f t="shared" si="37"/>
        <v>-1.4030284327426728E-3</v>
      </c>
      <c r="AN281" s="71">
        <f t="shared" si="37"/>
        <v>-1.8764687311083213E-3</v>
      </c>
      <c r="AO281" s="71">
        <f t="shared" si="37"/>
        <v>-2.5847571448036149E-3</v>
      </c>
      <c r="AP281" s="71">
        <f t="shared" si="37"/>
        <v>-2.6242307917166367E-3</v>
      </c>
      <c r="AQ281" s="71">
        <f t="shared" si="37"/>
        <v>5.5446986997783492E-4</v>
      </c>
      <c r="AR281" s="71">
        <f t="shared" si="37"/>
        <v>5.4852175917240956E-4</v>
      </c>
      <c r="AS281" s="71">
        <f t="shared" si="37"/>
        <v>6.179963040059014E-4</v>
      </c>
      <c r="AT281" s="71">
        <f t="shared" si="37"/>
        <v>-2.0195149325019967E-3</v>
      </c>
      <c r="AU281" s="71">
        <f t="shared" si="37"/>
        <v>-1.9793125481754035E-3</v>
      </c>
      <c r="AV281" s="71">
        <f t="shared" si="37"/>
        <v>-1.2504132955687504E-3</v>
      </c>
      <c r="AW281" s="71">
        <f t="shared" si="37"/>
        <v>-6.6509078312997397E-4</v>
      </c>
      <c r="AX281" s="71">
        <f t="shared" si="37"/>
        <v>-4.5174548548669818E-4</v>
      </c>
      <c r="AY281" s="71">
        <f t="shared" si="37"/>
        <v>-4.8506967064592261E-4</v>
      </c>
      <c r="AZ281" s="71">
        <f t="shared" si="37"/>
        <v>-1.5689056681995271E-4</v>
      </c>
      <c r="BA281" s="71">
        <f t="shared" si="37"/>
        <v>-2.2597749313308497E-4</v>
      </c>
      <c r="BB281" s="71">
        <f t="shared" si="37"/>
        <v>-2.2962944652986524E-4</v>
      </c>
      <c r="BC281" s="71">
        <f t="shared" si="37"/>
        <v>5.6673390138337846E-4</v>
      </c>
      <c r="BD281" s="71">
        <f t="shared" si="37"/>
        <v>5.615802198011726E-4</v>
      </c>
      <c r="BE281" s="71">
        <f t="shared" si="37"/>
        <v>6.3286717733157928E-4</v>
      </c>
      <c r="BF281" s="71">
        <f t="shared" si="37"/>
        <v>-2.0798913633809689E-3</v>
      </c>
      <c r="BG281" s="71">
        <f t="shared" si="37"/>
        <v>-2.0372742541330019E-3</v>
      </c>
      <c r="BH281" s="71">
        <f t="shared" si="37"/>
        <v>-1.2733794387365799E-3</v>
      </c>
      <c r="BI281" s="71">
        <f t="shared" si="37"/>
        <v>-7.2231440692690618E-4</v>
      </c>
      <c r="BJ281" s="71">
        <f t="shared" si="37"/>
        <v>-4.8781708625469944E-4</v>
      </c>
      <c r="BK281" s="71">
        <f t="shared" si="37"/>
        <v>-3.1563705612181865E-2</v>
      </c>
      <c r="BL281">
        <v>108</v>
      </c>
      <c r="BM281">
        <f t="shared" si="26"/>
        <v>1.3325402475562896E-3</v>
      </c>
      <c r="BN281">
        <f t="shared" si="33"/>
        <v>8.0065915976245346E-5</v>
      </c>
    </row>
    <row r="282" spans="1:73">
      <c r="A282" s="79">
        <f t="shared" si="29"/>
        <v>36646</v>
      </c>
      <c r="D282" s="71">
        <f t="shared" si="38"/>
        <v>0.2094657117876714</v>
      </c>
      <c r="E282" s="71">
        <f t="shared" si="38"/>
        <v>0.42419007743967502</v>
      </c>
      <c r="F282" s="71">
        <f t="shared" si="38"/>
        <v>0.31508151402079515</v>
      </c>
      <c r="G282" s="71">
        <f t="shared" si="38"/>
        <v>-0.15332707691818467</v>
      </c>
      <c r="H282" s="71">
        <f t="shared" si="38"/>
        <v>-0.38729171179730415</v>
      </c>
      <c r="I282" s="71">
        <f t="shared" si="38"/>
        <v>-0.16073989839495439</v>
      </c>
      <c r="J282" s="71">
        <f t="shared" si="38"/>
        <v>4.0375860567294537E-2</v>
      </c>
      <c r="K282" s="71">
        <f t="shared" si="38"/>
        <v>-6.6682560152692945E-3</v>
      </c>
      <c r="L282" s="71">
        <f t="shared" si="38"/>
        <v>1.7072965199733191E-2</v>
      </c>
      <c r="M282" s="71">
        <f t="shared" si="38"/>
        <v>-3.1122965957836816E-2</v>
      </c>
      <c r="N282" s="71">
        <f t="shared" si="38"/>
        <v>0.10895067377750293</v>
      </c>
      <c r="O282" s="71">
        <f t="shared" si="38"/>
        <v>2.4098143315320415E-2</v>
      </c>
      <c r="P282" s="71">
        <f t="shared" si="38"/>
        <v>0.17951451336159391</v>
      </c>
      <c r="Q282" s="71">
        <f t="shared" si="38"/>
        <v>0.47691409770583515</v>
      </c>
      <c r="R282" s="71">
        <f t="shared" si="38"/>
        <v>0.29457049412770009</v>
      </c>
      <c r="S282" s="71">
        <f t="shared" si="38"/>
        <v>-0.14680421234915131</v>
      </c>
      <c r="T282" s="71">
        <f t="shared" si="37"/>
        <v>-0.45152103670752336</v>
      </c>
      <c r="U282" s="71">
        <f t="shared" si="37"/>
        <v>-0.17533771883918337</v>
      </c>
      <c r="V282" s="71">
        <f t="shared" si="37"/>
        <v>2.4463643173528941E-2</v>
      </c>
      <c r="W282" s="71">
        <f t="shared" si="37"/>
        <v>-7.5531407465595224E-2</v>
      </c>
      <c r="X282" s="71">
        <f t="shared" si="37"/>
        <v>-1.5185213298019146E-3</v>
      </c>
      <c r="Y282" s="71">
        <f t="shared" si="37"/>
        <v>-5.0469631810356477E-2</v>
      </c>
      <c r="Z282" s="71">
        <f t="shared" si="37"/>
        <v>0.1067022548029553</v>
      </c>
      <c r="AA282" s="71">
        <f t="shared" si="37"/>
        <v>3.6723396856962235E-3</v>
      </c>
      <c r="AB282" s="71">
        <f t="shared" si="37"/>
        <v>0.16739605471177937</v>
      </c>
      <c r="AC282" s="71">
        <f t="shared" si="37"/>
        <v>0.50999225350224375</v>
      </c>
      <c r="AD282" s="71">
        <f t="shared" si="37"/>
        <v>0.27767427376572168</v>
      </c>
      <c r="AE282" s="71">
        <f t="shared" si="37"/>
        <v>-0.15983272517044705</v>
      </c>
      <c r="AF282" s="71">
        <f t="shared" si="37"/>
        <v>-0.51931456432457812</v>
      </c>
      <c r="AG282" s="71">
        <f t="shared" si="37"/>
        <v>-0.20432613487978676</v>
      </c>
      <c r="AH282" s="71">
        <f t="shared" si="37"/>
        <v>9.0575938963621816E-3</v>
      </c>
      <c r="AI282" s="71">
        <f t="shared" si="37"/>
        <v>-9.4488689130893422E-2</v>
      </c>
      <c r="AJ282" s="71">
        <f t="shared" si="37"/>
        <v>-1.634994718190497E-2</v>
      </c>
      <c r="AK282" s="71">
        <f t="shared" si="37"/>
        <v>-7.0425286212665514E-2</v>
      </c>
      <c r="AL282" s="71">
        <f t="shared" si="37"/>
        <v>0.10235948666668315</v>
      </c>
      <c r="AM282" s="71">
        <f t="shared" si="37"/>
        <v>-1.2354222926957936E-2</v>
      </c>
      <c r="AN282" s="71">
        <f t="shared" si="37"/>
        <v>0.16290291522858924</v>
      </c>
      <c r="AO282" s="71">
        <f t="shared" si="37"/>
        <v>0.54049232771831146</v>
      </c>
      <c r="AP282" s="71">
        <f t="shared" si="37"/>
        <v>0.26906620211223914</v>
      </c>
      <c r="AQ282" s="71">
        <f t="shared" si="37"/>
        <v>-0.17091831985792005</v>
      </c>
      <c r="AR282" s="71">
        <f t="shared" si="37"/>
        <v>-0.56827775218835108</v>
      </c>
      <c r="AS282" s="71">
        <f t="shared" si="37"/>
        <v>-0.22417595421539546</v>
      </c>
      <c r="AT282" s="71">
        <f t="shared" si="37"/>
        <v>-3.7037510453048436E-3</v>
      </c>
      <c r="AU282" s="71">
        <f t="shared" si="37"/>
        <v>-0.10773774155765667</v>
      </c>
      <c r="AV282" s="71">
        <f t="shared" si="37"/>
        <v>-2.913568753093462E-2</v>
      </c>
      <c r="AW282" s="71">
        <f t="shared" si="37"/>
        <v>-8.6749414293047736E-2</v>
      </c>
      <c r="AX282" s="71">
        <f t="shared" si="37"/>
        <v>9.8428348316941028E-2</v>
      </c>
      <c r="AY282" s="71">
        <f t="shared" si="37"/>
        <v>-2.5379482398872052E-2</v>
      </c>
      <c r="AZ282" s="71">
        <f t="shared" si="37"/>
        <v>0.15750533062930888</v>
      </c>
      <c r="BA282" s="71">
        <f t="shared" si="37"/>
        <v>0.56004542045840355</v>
      </c>
      <c r="BB282" s="71">
        <f t="shared" si="37"/>
        <v>0.26010401236954639</v>
      </c>
      <c r="BC282" s="71">
        <f t="shared" si="37"/>
        <v>-0.18232796286459574</v>
      </c>
      <c r="BD282" s="71">
        <f t="shared" si="37"/>
        <v>-0.60677155174969366</v>
      </c>
      <c r="BE282" s="71">
        <f t="shared" si="37"/>
        <v>-0.24230423428716213</v>
      </c>
      <c r="BF282" s="71">
        <f t="shared" si="37"/>
        <v>-1.5889579532026084E-2</v>
      </c>
      <c r="BG282" s="71">
        <f t="shared" si="37"/>
        <v>-0.11676979189323107</v>
      </c>
      <c r="BH282" s="71">
        <f t="shared" si="37"/>
        <v>-4.0138493173296638E-2</v>
      </c>
      <c r="BI282" s="71">
        <f t="shared" si="37"/>
        <v>-0.10007795794785636</v>
      </c>
      <c r="BJ282" s="71">
        <f t="shared" si="37"/>
        <v>9.3796219131869321E-2</v>
      </c>
      <c r="BK282" s="71">
        <f t="shared" si="37"/>
        <v>-6.7108741906952207E-2</v>
      </c>
      <c r="BL282">
        <v>107</v>
      </c>
      <c r="BM282">
        <f t="shared" si="26"/>
        <v>1.4175960080386059E-3</v>
      </c>
      <c r="BN282">
        <f t="shared" si="33"/>
        <v>8.5176506357707824E-5</v>
      </c>
    </row>
    <row r="283" spans="1:73">
      <c r="A283" s="152">
        <f t="shared" si="29"/>
        <v>36647</v>
      </c>
      <c r="B283" s="153"/>
      <c r="C283" s="153"/>
      <c r="D283" s="154">
        <f t="shared" si="38"/>
        <v>-4.2740180782270286E-2</v>
      </c>
      <c r="E283" s="154">
        <f t="shared" si="38"/>
        <v>8.9039946644624262E-3</v>
      </c>
      <c r="F283" s="154">
        <f t="shared" si="38"/>
        <v>6.0621663153468518E-3</v>
      </c>
      <c r="G283" s="154">
        <f t="shared" si="38"/>
        <v>2.1068775130149448E-3</v>
      </c>
      <c r="H283" s="154">
        <f t="shared" si="38"/>
        <v>-5.6740976878496474E-3</v>
      </c>
      <c r="I283" s="154">
        <f t="shared" si="38"/>
        <v>-5.2032169598189787E-3</v>
      </c>
      <c r="J283" s="154">
        <f t="shared" si="38"/>
        <v>-5.9900599906310189E-3</v>
      </c>
      <c r="K283" s="154">
        <f t="shared" si="38"/>
        <v>7.487232952849622E-3</v>
      </c>
      <c r="L283" s="154">
        <f t="shared" si="38"/>
        <v>9.9875048467035436E-3</v>
      </c>
      <c r="M283" s="154">
        <f t="shared" si="38"/>
        <v>1.1113276295342997E-2</v>
      </c>
      <c r="N283" s="154">
        <f t="shared" si="38"/>
        <v>-9.6989273176605172E-3</v>
      </c>
      <c r="O283" s="154">
        <f t="shared" si="38"/>
        <v>-9.3936494395362551E-3</v>
      </c>
      <c r="P283" s="154">
        <f t="shared" si="38"/>
        <v>-1.186836996917626E-2</v>
      </c>
      <c r="Q283" s="154">
        <f t="shared" si="38"/>
        <v>1.5437747560824257E-2</v>
      </c>
      <c r="R283" s="154">
        <f t="shared" si="38"/>
        <v>7.7914103301857142E-3</v>
      </c>
      <c r="S283" s="154">
        <f t="shared" si="38"/>
        <v>8.0333839354382076E-3</v>
      </c>
      <c r="T283" s="154">
        <f t="shared" si="37"/>
        <v>3.2691379631425892E-3</v>
      </c>
      <c r="U283" s="154">
        <f t="shared" si="37"/>
        <v>1.2987743201630473E-3</v>
      </c>
      <c r="V283" s="154">
        <f t="shared" si="37"/>
        <v>-7.3289446273319125E-3</v>
      </c>
      <c r="W283" s="154">
        <f t="shared" si="37"/>
        <v>1.0505289792497794E-2</v>
      </c>
      <c r="X283" s="154">
        <f t="shared" si="37"/>
        <v>1.2627824988246687E-2</v>
      </c>
      <c r="Y283" s="154">
        <f t="shared" si="37"/>
        <v>1.6581787371197795E-2</v>
      </c>
      <c r="Z283" s="154">
        <f t="shared" si="37"/>
        <v>-7.9846029907429603E-3</v>
      </c>
      <c r="AA283" s="154">
        <f t="shared" si="37"/>
        <v>-7.807865495406463E-3</v>
      </c>
      <c r="AB283" s="154">
        <f t="shared" si="37"/>
        <v>-1.1191533856472764E-2</v>
      </c>
      <c r="AC283" s="154">
        <f t="shared" si="37"/>
        <v>1.5703214027978883E-2</v>
      </c>
      <c r="AD283" s="154">
        <f t="shared" si="37"/>
        <v>7.2110149384611681E-3</v>
      </c>
      <c r="AE283" s="154">
        <f t="shared" si="37"/>
        <v>7.5368737702254619E-3</v>
      </c>
      <c r="AF283" s="154">
        <f t="shared" si="37"/>
        <v>-3.2787480066668716E-4</v>
      </c>
      <c r="AG283" s="154">
        <f t="shared" si="37"/>
        <v>3.2172793481001841E-5</v>
      </c>
      <c r="AH283" s="154">
        <f t="shared" si="37"/>
        <v>-2.6371333948597684E-3</v>
      </c>
      <c r="AI283" s="154">
        <f t="shared" si="37"/>
        <v>1.9130623115504987E-2</v>
      </c>
      <c r="AJ283" s="154">
        <f t="shared" si="37"/>
        <v>2.0647933285237223E-2</v>
      </c>
      <c r="AK283" s="154">
        <f t="shared" si="37"/>
        <v>2.3172483804409973E-2</v>
      </c>
      <c r="AL283" s="154">
        <f t="shared" si="37"/>
        <v>-5.2315169721804935E-3</v>
      </c>
      <c r="AM283" s="154">
        <f t="shared" si="37"/>
        <v>-5.3187605237403728E-3</v>
      </c>
      <c r="AN283" s="154">
        <f t="shared" si="37"/>
        <v>-5.2323282804206455E-3</v>
      </c>
      <c r="AO283" s="154">
        <f t="shared" si="37"/>
        <v>1.7340354399828773E-2</v>
      </c>
      <c r="AP283" s="154">
        <f t="shared" si="37"/>
        <v>1.0172470308997044E-2</v>
      </c>
      <c r="AQ283" s="154">
        <f t="shared" si="37"/>
        <v>5.6802351023925888E-3</v>
      </c>
      <c r="AR283" s="154">
        <f t="shared" si="37"/>
        <v>3.0297899277019597E-3</v>
      </c>
      <c r="AS283" s="154">
        <f t="shared" si="37"/>
        <v>3.6819768065261271E-3</v>
      </c>
      <c r="AT283" s="154">
        <f t="shared" si="37"/>
        <v>1.0444655700182293E-3</v>
      </c>
      <c r="AU283" s="154">
        <f t="shared" si="37"/>
        <v>2.0863364345201172E-2</v>
      </c>
      <c r="AV283" s="154">
        <f t="shared" si="37"/>
        <v>2.1592263597807828E-2</v>
      </c>
      <c r="AW283" s="154">
        <f t="shared" si="37"/>
        <v>2.3530024365467053E-2</v>
      </c>
      <c r="AX283" s="154">
        <f t="shared" si="37"/>
        <v>-7.2494484326685801E-3</v>
      </c>
      <c r="AY283" s="154">
        <f t="shared" si="37"/>
        <v>-7.2827726178278044E-3</v>
      </c>
      <c r="AZ283" s="154">
        <f t="shared" si="37"/>
        <v>-5.9454169949020672E-3</v>
      </c>
      <c r="BA283" s="154">
        <f t="shared" si="37"/>
        <v>1.7358039623752423E-2</v>
      </c>
      <c r="BB283" s="154">
        <f t="shared" si="37"/>
        <v>1.0681489581166692E-2</v>
      </c>
      <c r="BC283" s="154">
        <f t="shared" ref="BC283:BK283" si="39">BC85-BC$199</f>
        <v>3.3526693908556482E-3</v>
      </c>
      <c r="BD283" s="154">
        <f t="shared" si="39"/>
        <v>5.4616223428049777E-4</v>
      </c>
      <c r="BE283" s="154">
        <f t="shared" si="39"/>
        <v>6.1366774445845379E-4</v>
      </c>
      <c r="BF283" s="154">
        <f t="shared" si="39"/>
        <v>-2.0990907962540944E-3</v>
      </c>
      <c r="BG283" s="154">
        <f t="shared" si="39"/>
        <v>3.442930042837801E-2</v>
      </c>
      <c r="BH283" s="154">
        <f t="shared" si="39"/>
        <v>3.5193195243774435E-2</v>
      </c>
      <c r="BI283" s="154">
        <f t="shared" si="39"/>
        <v>3.7974774159410335E-2</v>
      </c>
      <c r="BJ283" s="154">
        <f t="shared" si="39"/>
        <v>-1.4489432589107569E-4</v>
      </c>
      <c r="BK283" s="154">
        <f t="shared" si="39"/>
        <v>-3.122078285181824E-2</v>
      </c>
      <c r="BL283" s="153">
        <v>106</v>
      </c>
      <c r="BM283" s="153">
        <f t="shared" si="26"/>
        <v>1.5080808596155382E-3</v>
      </c>
      <c r="BN283">
        <f t="shared" si="33"/>
        <v>9.061330463585938E-5</v>
      </c>
      <c r="BO283" s="153"/>
      <c r="BP283" s="153"/>
      <c r="BQ283" s="153"/>
      <c r="BR283" s="153"/>
      <c r="BS283" s="153"/>
      <c r="BT283" s="153"/>
      <c r="BU283" s="153"/>
    </row>
    <row r="284" spans="1:73">
      <c r="A284" s="79">
        <f t="shared" si="29"/>
        <v>36648</v>
      </c>
      <c r="D284" s="71">
        <f t="shared" si="38"/>
        <v>-8.3627923683495323E-2</v>
      </c>
      <c r="E284" s="71">
        <f t="shared" si="38"/>
        <v>-3.5946318015539887E-2</v>
      </c>
      <c r="F284" s="71">
        <f t="shared" si="38"/>
        <v>-3.2668707932088481E-2</v>
      </c>
      <c r="G284" s="71">
        <f t="shared" si="38"/>
        <v>-3.089974907190244E-2</v>
      </c>
      <c r="H284" s="71">
        <f t="shared" si="38"/>
        <v>-2.1996549294546419E-2</v>
      </c>
      <c r="I284" s="71">
        <f t="shared" si="38"/>
        <v>-1.1696746270367321E-2</v>
      </c>
      <c r="J284" s="71">
        <f t="shared" si="38"/>
        <v>-1.2483589301179362E-2</v>
      </c>
      <c r="K284" s="71">
        <f t="shared" si="38"/>
        <v>-1.9467352934111663E-2</v>
      </c>
      <c r="L284" s="71">
        <f t="shared" si="38"/>
        <v>-1.6967081040257743E-2</v>
      </c>
      <c r="M284" s="71">
        <f t="shared" si="38"/>
        <v>-1.0078476606224802E-2</v>
      </c>
      <c r="N284" s="71">
        <f t="shared" si="38"/>
        <v>-3.0543845989919041E-3</v>
      </c>
      <c r="O284" s="71">
        <f t="shared" si="38"/>
        <v>-2.749106720867641E-3</v>
      </c>
      <c r="P284" s="71">
        <f t="shared" si="38"/>
        <v>-6.2026324334989516E-3</v>
      </c>
      <c r="Q284" s="71">
        <f t="shared" si="38"/>
        <v>-2.9594246841995308E-2</v>
      </c>
      <c r="R284" s="71">
        <f t="shared" si="38"/>
        <v>-2.7708206266861976E-2</v>
      </c>
      <c r="S284" s="71">
        <f t="shared" si="38"/>
        <v>-2.1130332339839415E-2</v>
      </c>
      <c r="T284" s="71">
        <f t="shared" ref="T284:BK289" si="40">T86-T$199</f>
        <v>-1.3728438405428547E-2</v>
      </c>
      <c r="U284" s="71">
        <f t="shared" si="40"/>
        <v>-5.5271907502368236E-3</v>
      </c>
      <c r="V284" s="71">
        <f t="shared" si="40"/>
        <v>-1.4154909697731782E-2</v>
      </c>
      <c r="W284" s="71">
        <f t="shared" si="40"/>
        <v>-2.1580786803454596E-2</v>
      </c>
      <c r="X284" s="71">
        <f t="shared" si="40"/>
        <v>-1.9458251607705705E-2</v>
      </c>
      <c r="Y284" s="71">
        <f t="shared" si="40"/>
        <v>-9.634833577365623E-3</v>
      </c>
      <c r="Z284" s="71">
        <f t="shared" si="40"/>
        <v>-2.3724799856493809E-3</v>
      </c>
      <c r="AA284" s="71">
        <f t="shared" si="40"/>
        <v>-2.1957424903128824E-3</v>
      </c>
      <c r="AB284" s="71">
        <f t="shared" si="40"/>
        <v>-6.3479813730644066E-3</v>
      </c>
      <c r="AC284" s="71">
        <f t="shared" si="40"/>
        <v>-2.6279865118841825E-2</v>
      </c>
      <c r="AD284" s="71">
        <f t="shared" si="40"/>
        <v>-2.5852654689283824E-2</v>
      </c>
      <c r="AE284" s="71">
        <f t="shared" si="40"/>
        <v>-1.8668210105500131E-2</v>
      </c>
      <c r="AF284" s="71">
        <f t="shared" si="40"/>
        <v>-1.9558686391545857E-2</v>
      </c>
      <c r="AG284" s="71">
        <f t="shared" si="40"/>
        <v>-8.9269792643942563E-3</v>
      </c>
      <c r="AH284" s="71">
        <f t="shared" si="40"/>
        <v>-1.1596285452735026E-2</v>
      </c>
      <c r="AI284" s="71">
        <f t="shared" si="40"/>
        <v>-1.9415055158716284E-2</v>
      </c>
      <c r="AJ284" s="71">
        <f t="shared" si="40"/>
        <v>-1.7897744988984044E-2</v>
      </c>
      <c r="AK284" s="71">
        <f t="shared" si="40"/>
        <v>-9.5164306912742126E-3</v>
      </c>
      <c r="AL284" s="71">
        <f t="shared" si="40"/>
        <v>-1.315784881182794E-3</v>
      </c>
      <c r="AM284" s="71">
        <f t="shared" si="40"/>
        <v>-1.4030284327426728E-3</v>
      </c>
      <c r="AN284" s="71">
        <f t="shared" si="40"/>
        <v>-1.8764687311083213E-3</v>
      </c>
      <c r="AO284" s="71">
        <f t="shared" si="40"/>
        <v>-2.0695693813692764E-2</v>
      </c>
      <c r="AP284" s="71">
        <f t="shared" si="40"/>
        <v>-1.973895779771713E-2</v>
      </c>
      <c r="AQ284" s="71">
        <f t="shared" si="40"/>
        <v>-1.6682353988802519E-2</v>
      </c>
      <c r="AR284" s="71">
        <f t="shared" si="40"/>
        <v>-1.8004356189166459E-2</v>
      </c>
      <c r="AS284" s="71">
        <f t="shared" si="40"/>
        <v>-6.9747883312422905E-3</v>
      </c>
      <c r="AT284" s="71">
        <f t="shared" si="40"/>
        <v>-9.6122995677501884E-3</v>
      </c>
      <c r="AU284" s="71">
        <f t="shared" si="40"/>
        <v>-1.7894149898334506E-2</v>
      </c>
      <c r="AV284" s="71">
        <f t="shared" si="40"/>
        <v>-1.716525064572785E-2</v>
      </c>
      <c r="AW284" s="71">
        <f t="shared" si="40"/>
        <v>-9.0564048319945866E-3</v>
      </c>
      <c r="AX284" s="71">
        <f t="shared" si="40"/>
        <v>-4.5174548548669818E-4</v>
      </c>
      <c r="AY284" s="71">
        <f t="shared" si="40"/>
        <v>-4.8506967064592261E-4</v>
      </c>
      <c r="AZ284" s="71">
        <f t="shared" si="40"/>
        <v>-1.5689056681995271E-4</v>
      </c>
      <c r="BA284" s="71">
        <f t="shared" si="40"/>
        <v>-1.8526164673861457E-2</v>
      </c>
      <c r="BB284" s="71">
        <f t="shared" si="40"/>
        <v>-1.7484880067528411E-2</v>
      </c>
      <c r="BC284" s="71">
        <f t="shared" si="40"/>
        <v>-1.6841426343761661E-2</v>
      </c>
      <c r="BD284" s="71">
        <f t="shared" si="40"/>
        <v>-1.8682835807938437E-2</v>
      </c>
      <c r="BE284" s="71">
        <f t="shared" si="40"/>
        <v>-7.3103531065131675E-3</v>
      </c>
      <c r="BF284" s="71">
        <f t="shared" si="40"/>
        <v>-1.0023111647225715E-2</v>
      </c>
      <c r="BG284" s="71">
        <f t="shared" si="40"/>
        <v>-1.8339547051641925E-2</v>
      </c>
      <c r="BH284" s="71">
        <f t="shared" si="40"/>
        <v>-1.7575652236245503E-2</v>
      </c>
      <c r="BI284" s="71">
        <f t="shared" si="40"/>
        <v>-9.3293307756293041E-3</v>
      </c>
      <c r="BJ284" s="71">
        <f t="shared" si="40"/>
        <v>-4.8781708625469944E-4</v>
      </c>
      <c r="BK284" s="71">
        <f t="shared" si="40"/>
        <v>-3.1563705612181865E-2</v>
      </c>
      <c r="BL284">
        <v>105</v>
      </c>
      <c r="BM284">
        <f t="shared" si="26"/>
        <v>1.6043413400165301E-3</v>
      </c>
      <c r="BN284">
        <f t="shared" si="33"/>
        <v>9.6397132591339769E-5</v>
      </c>
    </row>
    <row r="285" spans="1:73">
      <c r="A285" s="79">
        <f t="shared" si="29"/>
        <v>36649</v>
      </c>
      <c r="D285" s="71">
        <f t="shared" si="38"/>
        <v>-1.0234610377338802E-2</v>
      </c>
      <c r="E285" s="71">
        <f t="shared" si="38"/>
        <v>-1.9411077146103205E-2</v>
      </c>
      <c r="F285" s="71">
        <f t="shared" si="38"/>
        <v>-8.1253944112248833E-3</v>
      </c>
      <c r="G285" s="71">
        <f t="shared" si="38"/>
        <v>-1.16540730309315E-2</v>
      </c>
      <c r="H285" s="71">
        <f t="shared" si="38"/>
        <v>-5.6740976878496474E-3</v>
      </c>
      <c r="I285" s="71">
        <f t="shared" si="38"/>
        <v>-1.1739187939604512E-2</v>
      </c>
      <c r="J285" s="71">
        <f t="shared" si="38"/>
        <v>-1.2526030970416553E-2</v>
      </c>
      <c r="K285" s="71">
        <f t="shared" si="38"/>
        <v>-5.9900599906310189E-3</v>
      </c>
      <c r="L285" s="71">
        <f t="shared" si="38"/>
        <v>-3.4897880967770974E-3</v>
      </c>
      <c r="M285" s="71">
        <f t="shared" si="38"/>
        <v>-3.0312310908217469E-3</v>
      </c>
      <c r="N285" s="71">
        <f t="shared" si="38"/>
        <v>-3.0543845989919041E-3</v>
      </c>
      <c r="O285" s="71">
        <f t="shared" si="38"/>
        <v>-2.749106720867641E-3</v>
      </c>
      <c r="P285" s="71">
        <f t="shared" si="38"/>
        <v>-6.2026324334989516E-3</v>
      </c>
      <c r="Q285" s="71">
        <f t="shared" si="38"/>
        <v>-1.8992458267871003E-2</v>
      </c>
      <c r="R285" s="71">
        <f t="shared" si="38"/>
        <v>-7.9750786501478748E-3</v>
      </c>
      <c r="S285" s="71">
        <f t="shared" si="38"/>
        <v>-7.5871179070904947E-3</v>
      </c>
      <c r="T285" s="71">
        <f t="shared" si="40"/>
        <v>3.2691379631425892E-3</v>
      </c>
      <c r="U285" s="71">
        <f t="shared" si="40"/>
        <v>-5.5741049675990173E-3</v>
      </c>
      <c r="V285" s="71">
        <f t="shared" si="40"/>
        <v>-1.4201823915093977E-2</v>
      </c>
      <c r="W285" s="71">
        <f t="shared" si="40"/>
        <v>-7.2654044677342737E-3</v>
      </c>
      <c r="X285" s="71">
        <f t="shared" si="40"/>
        <v>-5.1428692719853817E-3</v>
      </c>
      <c r="Y285" s="71">
        <f t="shared" si="40"/>
        <v>-2.1279807209397972E-3</v>
      </c>
      <c r="Z285" s="71">
        <f t="shared" si="40"/>
        <v>-2.3724799856493809E-3</v>
      </c>
      <c r="AA285" s="71">
        <f t="shared" si="40"/>
        <v>-2.1957424903128824E-3</v>
      </c>
      <c r="AB285" s="71">
        <f t="shared" si="40"/>
        <v>-6.3479813730644066E-3</v>
      </c>
      <c r="AC285" s="71">
        <f t="shared" si="40"/>
        <v>-1.560799641092904E-2</v>
      </c>
      <c r="AD285" s="71">
        <f t="shared" si="40"/>
        <v>-6.0155964398031659E-3</v>
      </c>
      <c r="AE285" s="71">
        <f t="shared" si="40"/>
        <v>-5.039236546923568E-3</v>
      </c>
      <c r="AF285" s="71">
        <f t="shared" si="40"/>
        <v>-1.7461136196533337E-3</v>
      </c>
      <c r="AG285" s="71">
        <f t="shared" si="40"/>
        <v>-8.9795478845954065E-3</v>
      </c>
      <c r="AH285" s="71">
        <f t="shared" si="40"/>
        <v>-1.1648854072936178E-2</v>
      </c>
      <c r="AI285" s="71">
        <f t="shared" si="40"/>
        <v>-4.2899619272346295E-3</v>
      </c>
      <c r="AJ285" s="71">
        <f t="shared" si="40"/>
        <v>-2.7726517575023912E-3</v>
      </c>
      <c r="AK285" s="71">
        <f t="shared" si="40"/>
        <v>-1.5630342816554232E-3</v>
      </c>
      <c r="AL285" s="71">
        <f t="shared" si="40"/>
        <v>-1.315784881182794E-3</v>
      </c>
      <c r="AM285" s="71">
        <f t="shared" si="40"/>
        <v>-1.4030284327426728E-3</v>
      </c>
      <c r="AN285" s="71">
        <f t="shared" si="40"/>
        <v>-1.8764687311083213E-3</v>
      </c>
      <c r="AO285" s="71">
        <f t="shared" si="40"/>
        <v>-9.9219825764976198E-3</v>
      </c>
      <c r="AP285" s="71">
        <f t="shared" si="40"/>
        <v>2.4864239626653769E-4</v>
      </c>
      <c r="AQ285" s="71">
        <f t="shared" si="40"/>
        <v>-2.9288368311128571E-3</v>
      </c>
      <c r="AR285" s="71">
        <f t="shared" si="40"/>
        <v>5.4852175917240956E-4</v>
      </c>
      <c r="AS285" s="71">
        <f t="shared" si="40"/>
        <v>-7.0328800690323849E-3</v>
      </c>
      <c r="AT285" s="71">
        <f t="shared" si="40"/>
        <v>-9.6703913055402827E-3</v>
      </c>
      <c r="AU285" s="71">
        <f t="shared" si="40"/>
        <v>-1.9793125481754035E-3</v>
      </c>
      <c r="AV285" s="71">
        <f t="shared" si="40"/>
        <v>-1.2504132955687504E-3</v>
      </c>
      <c r="AW285" s="71">
        <f t="shared" si="40"/>
        <v>-6.6509078312997397E-4</v>
      </c>
      <c r="AX285" s="71">
        <f t="shared" si="40"/>
        <v>-4.5174548548669818E-4</v>
      </c>
      <c r="AY285" s="71">
        <f t="shared" si="40"/>
        <v>-4.8506967064592261E-4</v>
      </c>
      <c r="AZ285" s="71">
        <f t="shared" si="40"/>
        <v>-1.5689056681995271E-4</v>
      </c>
      <c r="BA285" s="71">
        <f t="shared" si="40"/>
        <v>-7.6408646458042146E-3</v>
      </c>
      <c r="BB285" s="71">
        <f t="shared" si="40"/>
        <v>2.6670016703050897E-3</v>
      </c>
      <c r="BC285" s="71">
        <f t="shared" si="40"/>
        <v>-2.9515611157193374E-3</v>
      </c>
      <c r="BD285" s="71">
        <f t="shared" si="40"/>
        <v>5.615802198011726E-4</v>
      </c>
      <c r="BE285" s="71">
        <f t="shared" si="40"/>
        <v>-7.3739533830778662E-3</v>
      </c>
      <c r="BF285" s="71">
        <f t="shared" si="40"/>
        <v>-1.0086711923790414E-2</v>
      </c>
      <c r="BG285" s="71">
        <f t="shared" si="40"/>
        <v>-2.0372742541330019E-3</v>
      </c>
      <c r="BH285" s="71">
        <f t="shared" si="40"/>
        <v>-1.2733794387365799E-3</v>
      </c>
      <c r="BI285" s="71">
        <f t="shared" si="40"/>
        <v>-7.2231440692690618E-4</v>
      </c>
      <c r="BJ285" s="71">
        <f t="shared" si="40"/>
        <v>-4.8781708625469944E-4</v>
      </c>
      <c r="BK285" s="71">
        <f t="shared" si="40"/>
        <v>-3.1563705612181865E-2</v>
      </c>
      <c r="BL285">
        <v>104</v>
      </c>
      <c r="BM285">
        <f t="shared" si="26"/>
        <v>1.706746106400564E-3</v>
      </c>
      <c r="BN285">
        <f t="shared" si="33"/>
        <v>1.0255014105461678E-4</v>
      </c>
    </row>
    <row r="286" spans="1:73">
      <c r="A286" s="79">
        <f t="shared" si="29"/>
        <v>36650</v>
      </c>
      <c r="D286" s="71">
        <f t="shared" si="38"/>
        <v>-2.3484667473526295E-2</v>
      </c>
      <c r="E286" s="71">
        <f t="shared" si="38"/>
        <v>-2.3189943209688577E-2</v>
      </c>
      <c r="F286" s="71">
        <f t="shared" si="38"/>
        <v>-1.9661156981954621E-2</v>
      </c>
      <c r="G286" s="71">
        <f t="shared" si="38"/>
        <v>-1.5181240749809543E-2</v>
      </c>
      <c r="H286" s="71">
        <f t="shared" si="38"/>
        <v>-5.6740976878496474E-3</v>
      </c>
      <c r="I286" s="71">
        <f t="shared" si="38"/>
        <v>-5.2032169598189787E-3</v>
      </c>
      <c r="J286" s="71">
        <f t="shared" si="38"/>
        <v>-5.9900599906310189E-3</v>
      </c>
      <c r="K286" s="71">
        <f t="shared" si="38"/>
        <v>-1.2797438218656032E-2</v>
      </c>
      <c r="L286" s="71">
        <f t="shared" si="38"/>
        <v>-1.0297166324802112E-2</v>
      </c>
      <c r="M286" s="71">
        <f t="shared" si="38"/>
        <v>-1.0128492961583406E-2</v>
      </c>
      <c r="N286" s="71">
        <f t="shared" si="38"/>
        <v>-9.743372749788556E-3</v>
      </c>
      <c r="O286" s="71">
        <f t="shared" si="38"/>
        <v>-9.4380948716642939E-3</v>
      </c>
      <c r="P286" s="71">
        <f t="shared" si="38"/>
        <v>-1.1900653548136731E-2</v>
      </c>
      <c r="Q286" s="71">
        <f t="shared" si="38"/>
        <v>-2.1236313038133489E-2</v>
      </c>
      <c r="R286" s="71">
        <f t="shared" si="38"/>
        <v>-1.8201751883177793E-2</v>
      </c>
      <c r="S286" s="71">
        <f t="shared" si="38"/>
        <v>-9.6693130035004991E-3</v>
      </c>
      <c r="T286" s="71">
        <f t="shared" si="40"/>
        <v>3.2691379631425892E-3</v>
      </c>
      <c r="U286" s="71">
        <f t="shared" si="40"/>
        <v>1.2987743201630473E-3</v>
      </c>
      <c r="V286" s="71">
        <f t="shared" si="40"/>
        <v>-7.3289446273319125E-3</v>
      </c>
      <c r="W286" s="71">
        <f t="shared" si="40"/>
        <v>-1.4500685157416357E-2</v>
      </c>
      <c r="X286" s="71">
        <f t="shared" si="40"/>
        <v>-1.2378149961667466E-2</v>
      </c>
      <c r="Y286" s="71">
        <f t="shared" si="40"/>
        <v>-9.6916129199998702E-3</v>
      </c>
      <c r="Z286" s="71">
        <f t="shared" si="40"/>
        <v>-9.314994495065133E-3</v>
      </c>
      <c r="AA286" s="71">
        <f t="shared" si="40"/>
        <v>-9.1382569997286341E-3</v>
      </c>
      <c r="AB286" s="71">
        <f t="shared" si="40"/>
        <v>-1.2334567471996946E-2</v>
      </c>
      <c r="AC286" s="71">
        <f t="shared" si="40"/>
        <v>-1.7867540941685571E-2</v>
      </c>
      <c r="AD286" s="71">
        <f t="shared" si="40"/>
        <v>-1.6296547690220049E-2</v>
      </c>
      <c r="AE286" s="71">
        <f t="shared" si="40"/>
        <v>-7.1349468404452929E-3</v>
      </c>
      <c r="AF286" s="71">
        <f t="shared" si="40"/>
        <v>-1.7461136196533337E-3</v>
      </c>
      <c r="AG286" s="71">
        <f t="shared" si="40"/>
        <v>-1.7028097418447905E-3</v>
      </c>
      <c r="AH286" s="71">
        <f t="shared" si="40"/>
        <v>-4.3721159301855607E-3</v>
      </c>
      <c r="AI286" s="71">
        <f t="shared" si="40"/>
        <v>-1.1939170841137367E-2</v>
      </c>
      <c r="AJ286" s="71">
        <f t="shared" si="40"/>
        <v>-1.0421860671405127E-2</v>
      </c>
      <c r="AK286" s="71">
        <f t="shared" si="40"/>
        <v>-9.5801946848580472E-3</v>
      </c>
      <c r="AL286" s="71">
        <f t="shared" si="40"/>
        <v>-8.6102029132284503E-3</v>
      </c>
      <c r="AM286" s="71">
        <f t="shared" si="40"/>
        <v>-8.6974464647883287E-3</v>
      </c>
      <c r="AN286" s="71">
        <f t="shared" si="40"/>
        <v>-8.1229076416042181E-3</v>
      </c>
      <c r="AO286" s="71">
        <f t="shared" si="40"/>
        <v>-1.2204348884425573E-2</v>
      </c>
      <c r="AP286" s="71">
        <f t="shared" si="40"/>
        <v>-1.0110937507535249E-2</v>
      </c>
      <c r="AQ286" s="71">
        <f t="shared" si="40"/>
        <v>-5.044182117293395E-3</v>
      </c>
      <c r="AR286" s="71">
        <f t="shared" si="40"/>
        <v>5.4852175917240956E-4</v>
      </c>
      <c r="AS286" s="71">
        <f t="shared" si="40"/>
        <v>6.179963040059014E-4</v>
      </c>
      <c r="AT286" s="71">
        <f t="shared" si="40"/>
        <v>-2.0195149325019967E-3</v>
      </c>
      <c r="AU286" s="71">
        <f t="shared" si="40"/>
        <v>-1.0032730882129892E-2</v>
      </c>
      <c r="AV286" s="71">
        <f t="shared" si="40"/>
        <v>-9.3038316295232393E-3</v>
      </c>
      <c r="AW286" s="71">
        <f t="shared" si="40"/>
        <v>-9.1274152745887856E-3</v>
      </c>
      <c r="AX286" s="71">
        <f t="shared" si="40"/>
        <v>-8.0866505085906148E-3</v>
      </c>
      <c r="AY286" s="71">
        <f t="shared" si="40"/>
        <v>-8.1199746937498391E-3</v>
      </c>
      <c r="AZ286" s="71">
        <f t="shared" si="40"/>
        <v>-6.6513461855530814E-3</v>
      </c>
      <c r="BA286" s="71">
        <f t="shared" si="40"/>
        <v>-9.9482652920131736E-3</v>
      </c>
      <c r="BB286" s="71">
        <f t="shared" si="40"/>
        <v>-7.7783936235461355E-3</v>
      </c>
      <c r="BC286" s="71">
        <f t="shared" si="40"/>
        <v>-5.0884127112250949E-3</v>
      </c>
      <c r="BD286" s="71">
        <f t="shared" si="40"/>
        <v>5.615802198011726E-4</v>
      </c>
      <c r="BE286" s="71">
        <f t="shared" si="40"/>
        <v>6.3286717733157928E-4</v>
      </c>
      <c r="BF286" s="71">
        <f t="shared" si="40"/>
        <v>-2.0798913633809689E-3</v>
      </c>
      <c r="BG286" s="71">
        <f t="shared" si="40"/>
        <v>-1.0289167614840828E-2</v>
      </c>
      <c r="BH286" s="71">
        <f t="shared" si="40"/>
        <v>-9.5252727994444061E-3</v>
      </c>
      <c r="BI286" s="71">
        <f t="shared" si="40"/>
        <v>-9.4040551254081887E-3</v>
      </c>
      <c r="BJ286" s="71">
        <f t="shared" si="40"/>
        <v>-8.3216165122048935E-3</v>
      </c>
      <c r="BK286" s="71">
        <f t="shared" si="40"/>
        <v>-3.9397505038132059E-2</v>
      </c>
      <c r="BL286">
        <v>103</v>
      </c>
      <c r="BM286">
        <f t="shared" si="26"/>
        <v>1.8156873472346426E-3</v>
      </c>
      <c r="BN286">
        <f t="shared" si="33"/>
        <v>1.0909589473895403E-4</v>
      </c>
    </row>
    <row r="287" spans="1:73">
      <c r="A287" s="79">
        <f t="shared" si="29"/>
        <v>36651</v>
      </c>
      <c r="D287" s="71">
        <f t="shared" si="38"/>
        <v>-4.9790617830710218E-2</v>
      </c>
      <c r="E287" s="71">
        <f t="shared" si="38"/>
        <v>-5.9431360848321312E-2</v>
      </c>
      <c r="F287" s="71">
        <f t="shared" si="38"/>
        <v>-4.1611722717476117E-2</v>
      </c>
      <c r="G287" s="71">
        <f t="shared" si="38"/>
        <v>-4.9132386989936751E-2</v>
      </c>
      <c r="H287" s="71">
        <f t="shared" si="38"/>
        <v>-1.6705649163195384E-2</v>
      </c>
      <c r="I287" s="71">
        <f t="shared" si="38"/>
        <v>-5.2032169598189787E-3</v>
      </c>
      <c r="J287" s="71">
        <f t="shared" si="38"/>
        <v>-5.9900599906310189E-3</v>
      </c>
      <c r="K287" s="71">
        <f t="shared" si="38"/>
        <v>-5.9900599906310189E-3</v>
      </c>
      <c r="L287" s="71">
        <f t="shared" si="38"/>
        <v>-3.4897880967770974E-3</v>
      </c>
      <c r="M287" s="71">
        <f t="shared" si="38"/>
        <v>-3.0312310908217469E-3</v>
      </c>
      <c r="N287" s="71">
        <f t="shared" si="38"/>
        <v>-3.0543845989919041E-3</v>
      </c>
      <c r="O287" s="71">
        <f t="shared" si="38"/>
        <v>-2.749106720867641E-3</v>
      </c>
      <c r="P287" s="71">
        <f t="shared" si="38"/>
        <v>-6.2026324334989516E-3</v>
      </c>
      <c r="Q287" s="71">
        <f t="shared" si="38"/>
        <v>-5.6642154321118812E-2</v>
      </c>
      <c r="R287" s="71">
        <f t="shared" si="38"/>
        <v>-3.9756736308559554E-2</v>
      </c>
      <c r="S287" s="71">
        <f t="shared" si="38"/>
        <v>-4.2894996910684005E-2</v>
      </c>
      <c r="T287" s="71">
        <f t="shared" si="40"/>
        <v>-8.2252414625925453E-3</v>
      </c>
      <c r="U287" s="71">
        <f t="shared" si="40"/>
        <v>1.2987743201630473E-3</v>
      </c>
      <c r="V287" s="71">
        <f t="shared" si="40"/>
        <v>-7.3289446273319125E-3</v>
      </c>
      <c r="W287" s="71">
        <f t="shared" si="40"/>
        <v>-5.7042351001262773E-3</v>
      </c>
      <c r="X287" s="71">
        <f t="shared" si="40"/>
        <v>-3.5816999043773849E-3</v>
      </c>
      <c r="Y287" s="71">
        <f t="shared" si="40"/>
        <v>-4.9575208347340345E-4</v>
      </c>
      <c r="Z287" s="71">
        <f t="shared" si="40"/>
        <v>-5.650191327481902E-4</v>
      </c>
      <c r="AA287" s="71">
        <f t="shared" si="40"/>
        <v>-3.8828163741169166E-4</v>
      </c>
      <c r="AB287" s="71">
        <f t="shared" si="40"/>
        <v>-4.7899445677431112E-3</v>
      </c>
      <c r="AC287" s="71">
        <f t="shared" si="40"/>
        <v>-5.612122517320476E-2</v>
      </c>
      <c r="AD287" s="71">
        <f t="shared" si="40"/>
        <v>-3.9960368562630938E-2</v>
      </c>
      <c r="AE287" s="71">
        <f t="shared" si="40"/>
        <v>-4.3018746581889068E-2</v>
      </c>
      <c r="AF287" s="71">
        <f t="shared" si="40"/>
        <v>-1.2647520427986295E-2</v>
      </c>
      <c r="AG287" s="71">
        <f t="shared" si="40"/>
        <v>-3.1492762704050871E-4</v>
      </c>
      <c r="AH287" s="71">
        <f t="shared" si="40"/>
        <v>-2.9842338153812792E-3</v>
      </c>
      <c r="AI287" s="71">
        <f t="shared" si="40"/>
        <v>-1.4052757313156657E-3</v>
      </c>
      <c r="AJ287" s="71">
        <f t="shared" si="40"/>
        <v>1.1203443841657258E-4</v>
      </c>
      <c r="AK287" s="71">
        <f t="shared" si="40"/>
        <v>1.4607611639826572E-3</v>
      </c>
      <c r="AL287" s="71">
        <f t="shared" si="40"/>
        <v>1.916139605667926E-3</v>
      </c>
      <c r="AM287" s="71">
        <f t="shared" si="40"/>
        <v>1.8288960541080472E-3</v>
      </c>
      <c r="AN287" s="71">
        <f t="shared" si="40"/>
        <v>8.9032182125100092E-4</v>
      </c>
      <c r="AO287" s="71">
        <f t="shared" si="40"/>
        <v>-5.2754727162103693E-2</v>
      </c>
      <c r="AP287" s="71">
        <f t="shared" si="40"/>
        <v>-3.5417676831114409E-2</v>
      </c>
      <c r="AQ287" s="71">
        <f t="shared" si="40"/>
        <v>-4.3058960829706311E-2</v>
      </c>
      <c r="AR287" s="71">
        <f t="shared" si="40"/>
        <v>-9.9395192597975073E-3</v>
      </c>
      <c r="AS287" s="71">
        <f t="shared" si="40"/>
        <v>3.1381374790748848E-3</v>
      </c>
      <c r="AT287" s="71">
        <f t="shared" si="40"/>
        <v>5.0062624256698701E-4</v>
      </c>
      <c r="AU287" s="71">
        <f t="shared" si="40"/>
        <v>2.1225007922720967E-3</v>
      </c>
      <c r="AV287" s="71">
        <f t="shared" si="40"/>
        <v>2.8514000448787496E-3</v>
      </c>
      <c r="AW287" s="71">
        <f t="shared" si="40"/>
        <v>3.6454213670792665E-3</v>
      </c>
      <c r="AX287" s="71">
        <f t="shared" si="40"/>
        <v>4.0194745771217439E-3</v>
      </c>
      <c r="AY287" s="71">
        <f t="shared" si="40"/>
        <v>3.9861503919625197E-3</v>
      </c>
      <c r="AZ287" s="71">
        <f t="shared" si="40"/>
        <v>3.6455509771814248E-3</v>
      </c>
      <c r="BA287" s="71">
        <f t="shared" si="40"/>
        <v>-5.2522328437940712E-2</v>
      </c>
      <c r="BB287" s="71">
        <f t="shared" si="40"/>
        <v>-3.4499913100093767E-2</v>
      </c>
      <c r="BC287" s="71">
        <f t="shared" si="40"/>
        <v>-4.4972985436033376E-2</v>
      </c>
      <c r="BD287" s="71">
        <f t="shared" si="40"/>
        <v>-9.5719286837968997E-3</v>
      </c>
      <c r="BE287" s="71">
        <f t="shared" si="40"/>
        <v>4.1905692958417859E-3</v>
      </c>
      <c r="BF287" s="71">
        <f t="shared" si="40"/>
        <v>1.4778107551292378E-3</v>
      </c>
      <c r="BG287" s="71">
        <f t="shared" si="40"/>
        <v>1.235711518270525E-3</v>
      </c>
      <c r="BH287" s="71">
        <f t="shared" si="40"/>
        <v>1.9996063336669471E-3</v>
      </c>
      <c r="BI287" s="71">
        <f t="shared" si="40"/>
        <v>2.7216103476775562E-3</v>
      </c>
      <c r="BJ287" s="71">
        <f t="shared" si="40"/>
        <v>2.593409178733404E-3</v>
      </c>
      <c r="BK287" s="71">
        <f t="shared" si="40"/>
        <v>-2.8482479347193761E-2</v>
      </c>
      <c r="BL287">
        <v>102</v>
      </c>
      <c r="BM287">
        <f t="shared" si="26"/>
        <v>1.931582284292173E-3</v>
      </c>
      <c r="BN287">
        <f t="shared" si="33"/>
        <v>1.1605946248824896E-4</v>
      </c>
    </row>
    <row r="288" spans="1:73">
      <c r="A288" s="79">
        <f t="shared" si="29"/>
        <v>36654</v>
      </c>
      <c r="D288" s="71">
        <f t="shared" si="38"/>
        <v>3.8166182006848091E-2</v>
      </c>
      <c r="E288" s="71">
        <f t="shared" si="38"/>
        <v>8.8485819784692461E-3</v>
      </c>
      <c r="F288" s="71">
        <f t="shared" si="38"/>
        <v>-8.9298730854506583E-4</v>
      </c>
      <c r="G288" s="71">
        <f t="shared" si="38"/>
        <v>7.8483188337432359E-3</v>
      </c>
      <c r="H288" s="71">
        <f t="shared" si="38"/>
        <v>5.3574537874961107E-3</v>
      </c>
      <c r="I288" s="71">
        <f t="shared" si="38"/>
        <v>1.3327540199664705E-3</v>
      </c>
      <c r="J288" s="71">
        <f t="shared" si="38"/>
        <v>5.4591098915443038E-4</v>
      </c>
      <c r="K288" s="71">
        <f t="shared" si="38"/>
        <v>8.173182373940888E-4</v>
      </c>
      <c r="L288" s="71">
        <f t="shared" si="38"/>
        <v>3.3175901312480103E-3</v>
      </c>
      <c r="M288" s="71">
        <f t="shared" si="38"/>
        <v>4.0660307799399373E-3</v>
      </c>
      <c r="N288" s="71">
        <f t="shared" si="38"/>
        <v>-3.0543845989919041E-3</v>
      </c>
      <c r="O288" s="71">
        <f t="shared" si="38"/>
        <v>-2.749106720867641E-3</v>
      </c>
      <c r="P288" s="71">
        <f t="shared" si="38"/>
        <v>-6.2026324334989516E-3</v>
      </c>
      <c r="Q288" s="71">
        <f t="shared" si="38"/>
        <v>1.4641814479881235E-2</v>
      </c>
      <c r="R288" s="71">
        <f t="shared" si="38"/>
        <v>3.7663621946756164E-3</v>
      </c>
      <c r="S288" s="71">
        <f t="shared" si="38"/>
        <v>1.7157434934074137E-2</v>
      </c>
      <c r="T288" s="71">
        <f t="shared" si="40"/>
        <v>1.9324528716440366E-2</v>
      </c>
      <c r="U288" s="71">
        <f t="shared" si="40"/>
        <v>1.3636148080003832E-2</v>
      </c>
      <c r="V288" s="71">
        <f t="shared" si="40"/>
        <v>5.0084291325088719E-3</v>
      </c>
      <c r="W288" s="71">
        <f t="shared" si="40"/>
        <v>-4.3695251932111077E-3</v>
      </c>
      <c r="X288" s="71">
        <f t="shared" si="40"/>
        <v>-2.2469899974622161E-3</v>
      </c>
      <c r="Y288" s="71">
        <f t="shared" si="40"/>
        <v>8.9940270337501155E-4</v>
      </c>
      <c r="Z288" s="71">
        <f t="shared" si="40"/>
        <v>-2.3455438958810457E-2</v>
      </c>
      <c r="AA288" s="71">
        <f t="shared" si="40"/>
        <v>-2.3278701463473956E-2</v>
      </c>
      <c r="AB288" s="71">
        <f t="shared" si="40"/>
        <v>-6.3479813730644066E-3</v>
      </c>
      <c r="AC288" s="71">
        <f t="shared" si="40"/>
        <v>1.8329901851452057E-2</v>
      </c>
      <c r="AD288" s="71">
        <f t="shared" si="40"/>
        <v>5.8192404769981734E-3</v>
      </c>
      <c r="AE288" s="71">
        <f t="shared" si="40"/>
        <v>1.9920807951133348E-2</v>
      </c>
      <c r="AF288" s="71">
        <f t="shared" si="40"/>
        <v>1.5069586041335402E-2</v>
      </c>
      <c r="AG288" s="71">
        <f t="shared" si="40"/>
        <v>1.1339437180786921E-2</v>
      </c>
      <c r="AH288" s="71">
        <f t="shared" si="40"/>
        <v>8.6701309924461512E-3</v>
      </c>
      <c r="AI288" s="71">
        <f t="shared" si="40"/>
        <v>-1.2320738000365429E-3</v>
      </c>
      <c r="AJ288" s="71">
        <f t="shared" si="40"/>
        <v>2.8523636969569541E-4</v>
      </c>
      <c r="AK288" s="71">
        <f t="shared" si="40"/>
        <v>1.6418569482089587E-3</v>
      </c>
      <c r="AL288" s="71">
        <f t="shared" si="40"/>
        <v>-2.3451371554103963E-2</v>
      </c>
      <c r="AM288" s="71">
        <f t="shared" si="40"/>
        <v>-2.3538615105663841E-2</v>
      </c>
      <c r="AN288" s="71">
        <f t="shared" si="40"/>
        <v>-1.8764687311083213E-3</v>
      </c>
      <c r="AO288" s="71">
        <f t="shared" si="40"/>
        <v>2.4410365995482731E-2</v>
      </c>
      <c r="AP288" s="71">
        <f t="shared" si="40"/>
        <v>1.2198679877479331E-2</v>
      </c>
      <c r="AQ288" s="71">
        <f t="shared" si="40"/>
        <v>2.2308499741428643E-2</v>
      </c>
      <c r="AR288" s="71">
        <f t="shared" si="40"/>
        <v>1.8056281934154931E-2</v>
      </c>
      <c r="AS288" s="71">
        <f t="shared" si="40"/>
        <v>1.431338372988155E-2</v>
      </c>
      <c r="AT288" s="71">
        <f t="shared" si="40"/>
        <v>1.1675872493373651E-2</v>
      </c>
      <c r="AU288" s="71">
        <f t="shared" si="40"/>
        <v>1.2366448223223967E-3</v>
      </c>
      <c r="AV288" s="71">
        <f t="shared" si="40"/>
        <v>1.9655440749290496E-3</v>
      </c>
      <c r="AW288" s="71">
        <f t="shared" si="40"/>
        <v>2.7138654216408127E-3</v>
      </c>
      <c r="AX288" s="71">
        <f t="shared" si="40"/>
        <v>-2.3607585744397006E-2</v>
      </c>
      <c r="AY288" s="71">
        <f t="shared" si="40"/>
        <v>-2.3640909929556229E-2</v>
      </c>
      <c r="AZ288" s="71">
        <f t="shared" si="40"/>
        <v>-1.5689056681995271E-4</v>
      </c>
      <c r="BA288" s="71">
        <f t="shared" si="40"/>
        <v>2.7112111030042251E-2</v>
      </c>
      <c r="BB288" s="71">
        <f t="shared" si="40"/>
        <v>1.4737619547175413E-2</v>
      </c>
      <c r="BC288" s="71">
        <f t="shared" si="40"/>
        <v>2.2580400633106165E-2</v>
      </c>
      <c r="BD288" s="71">
        <f t="shared" si="40"/>
        <v>1.8715896214216137E-2</v>
      </c>
      <c r="BE288" s="71">
        <f t="shared" si="40"/>
        <v>1.4948646298862696E-2</v>
      </c>
      <c r="BF288" s="71">
        <f t="shared" si="40"/>
        <v>1.2235887758150148E-2</v>
      </c>
      <c r="BG288" s="71">
        <f t="shared" si="40"/>
        <v>1.2608642381706009E-3</v>
      </c>
      <c r="BH288" s="71">
        <f t="shared" si="40"/>
        <v>2.0247590535670229E-3</v>
      </c>
      <c r="BI288" s="71">
        <f t="shared" si="40"/>
        <v>2.7474823002873994E-3</v>
      </c>
      <c r="BJ288" s="71">
        <f t="shared" si="40"/>
        <v>-2.4289960040069839E-2</v>
      </c>
      <c r="BK288" s="71">
        <f t="shared" si="40"/>
        <v>-5.5365848565997008E-2</v>
      </c>
      <c r="BL288">
        <v>101</v>
      </c>
      <c r="BM288">
        <f t="shared" si="26"/>
        <v>2.0548747705235884E-3</v>
      </c>
      <c r="BN288">
        <f t="shared" si="33"/>
        <v>1.2346751328537125E-4</v>
      </c>
    </row>
    <row r="289" spans="1:66">
      <c r="A289" s="79">
        <f t="shared" si="29"/>
        <v>36655</v>
      </c>
      <c r="D289" s="71">
        <f t="shared" si="38"/>
        <v>-6.9673491048079673E-3</v>
      </c>
      <c r="E289" s="71">
        <f t="shared" si="38"/>
        <v>8.8459781399339091E-4</v>
      </c>
      <c r="F289" s="71">
        <f t="shared" si="38"/>
        <v>-3.9275930226397989E-3</v>
      </c>
      <c r="G289" s="71">
        <f t="shared" si="38"/>
        <v>4.0359808819334705E-3</v>
      </c>
      <c r="H289" s="71">
        <f t="shared" si="38"/>
        <v>-2.0362452680757533E-4</v>
      </c>
      <c r="I289" s="71">
        <f t="shared" si="38"/>
        <v>-5.2032169598189787E-3</v>
      </c>
      <c r="J289" s="71">
        <f t="shared" si="38"/>
        <v>-5.9900599906310189E-3</v>
      </c>
      <c r="K289" s="71">
        <f t="shared" si="38"/>
        <v>-5.9900599906310189E-3</v>
      </c>
      <c r="L289" s="71">
        <f t="shared" si="38"/>
        <v>-3.4897880967770974E-3</v>
      </c>
      <c r="M289" s="71">
        <f t="shared" si="38"/>
        <v>-3.0312310908217469E-3</v>
      </c>
      <c r="N289" s="71">
        <f t="shared" si="38"/>
        <v>1.6879830301825424E-2</v>
      </c>
      <c r="O289" s="71">
        <f t="shared" si="38"/>
        <v>1.7185108179949688E-2</v>
      </c>
      <c r="P289" s="71">
        <f t="shared" si="38"/>
        <v>1.6397199483742041E-2</v>
      </c>
      <c r="Q289" s="71">
        <f t="shared" si="38"/>
        <v>8.0862172544499122E-4</v>
      </c>
      <c r="R289" s="71">
        <f t="shared" si="38"/>
        <v>-3.8887164733101007E-3</v>
      </c>
      <c r="S289" s="71">
        <f t="shared" si="38"/>
        <v>7.7221847867716513E-3</v>
      </c>
      <c r="T289" s="71">
        <f t="shared" si="40"/>
        <v>8.9413029156089636E-3</v>
      </c>
      <c r="U289" s="71">
        <f t="shared" si="40"/>
        <v>1.2987743201630473E-3</v>
      </c>
      <c r="V289" s="71">
        <f t="shared" si="40"/>
        <v>-7.3289446273319125E-3</v>
      </c>
      <c r="W289" s="71">
        <f t="shared" si="40"/>
        <v>-4.5073107158078128E-3</v>
      </c>
      <c r="X289" s="71">
        <f t="shared" si="40"/>
        <v>-2.3847755200589213E-3</v>
      </c>
      <c r="Y289" s="71">
        <f t="shared" si="40"/>
        <v>7.5499064671480636E-4</v>
      </c>
      <c r="Z289" s="71">
        <f t="shared" si="40"/>
        <v>2.2009675780617011E-2</v>
      </c>
      <c r="AA289" s="71">
        <f t="shared" si="40"/>
        <v>2.2186413275953512E-2</v>
      </c>
      <c r="AB289" s="71">
        <f t="shared" si="40"/>
        <v>2.0128155356631441E-2</v>
      </c>
      <c r="AC289" s="71">
        <f t="shared" si="40"/>
        <v>8.7424571697205591E-3</v>
      </c>
      <c r="AD289" s="71">
        <f t="shared" si="40"/>
        <v>1.5257164367105582E-3</v>
      </c>
      <c r="AE289" s="71">
        <f t="shared" si="40"/>
        <v>1.453454666672795E-2</v>
      </c>
      <c r="AF289" s="71">
        <f t="shared" si="40"/>
        <v>5.6578860626952223E-3</v>
      </c>
      <c r="AG289" s="71">
        <f t="shared" si="40"/>
        <v>7.9830957466779607E-5</v>
      </c>
      <c r="AH289" s="71">
        <f t="shared" si="40"/>
        <v>-2.5894752308739909E-3</v>
      </c>
      <c r="AI289" s="71">
        <f t="shared" si="40"/>
        <v>-8.5728213876581916E-4</v>
      </c>
      <c r="AJ289" s="71">
        <f t="shared" si="40"/>
        <v>6.600280309664191E-4</v>
      </c>
      <c r="AK289" s="71">
        <f t="shared" si="40"/>
        <v>2.0341058540585249E-3</v>
      </c>
      <c r="AL289" s="71">
        <f t="shared" si="40"/>
        <v>2.523162215824706E-2</v>
      </c>
      <c r="AM289" s="71">
        <f t="shared" si="40"/>
        <v>2.5144378606687182E-2</v>
      </c>
      <c r="AN289" s="71">
        <f t="shared" si="40"/>
        <v>2.6497947662501051E-2</v>
      </c>
      <c r="AO289" s="71">
        <f t="shared" si="40"/>
        <v>1.6677002651143427E-2</v>
      </c>
      <c r="AP289" s="71">
        <f t="shared" si="40"/>
        <v>9.4020938006633154E-3</v>
      </c>
      <c r="AQ289" s="71">
        <f t="shared" si="40"/>
        <v>1.8720884346808953E-2</v>
      </c>
      <c r="AR289" s="71">
        <f t="shared" si="40"/>
        <v>8.3309915960939011E-3</v>
      </c>
      <c r="AS289" s="71">
        <f t="shared" si="40"/>
        <v>2.5843432514239661E-3</v>
      </c>
      <c r="AT289" s="71">
        <f t="shared" si="40"/>
        <v>-5.3167985083932192E-5</v>
      </c>
      <c r="AU289" s="71">
        <f t="shared" si="40"/>
        <v>8.2757523301500192E-4</v>
      </c>
      <c r="AV289" s="71">
        <f t="shared" si="40"/>
        <v>1.556474485621655E-3</v>
      </c>
      <c r="AW289" s="71">
        <f t="shared" si="40"/>
        <v>2.2836129833952905E-3</v>
      </c>
      <c r="AX289" s="71">
        <f t="shared" si="40"/>
        <v>2.6993163688496306E-2</v>
      </c>
      <c r="AY289" s="71">
        <f t="shared" si="40"/>
        <v>2.6959839503337083E-2</v>
      </c>
      <c r="AZ289" s="71">
        <f t="shared" si="40"/>
        <v>2.9032949911459084E-2</v>
      </c>
      <c r="BA289" s="71">
        <f t="shared" si="40"/>
        <v>2.0079855478024416E-2</v>
      </c>
      <c r="BB289" s="71">
        <f t="shared" si="40"/>
        <v>1.2537719302325851E-2</v>
      </c>
      <c r="BC289" s="71">
        <f t="shared" ref="BC289:BK289" si="41">BC91-BC$199</f>
        <v>1.9704783860769189E-2</v>
      </c>
      <c r="BD289" s="71">
        <f t="shared" si="41"/>
        <v>8.1866420846755661E-3</v>
      </c>
      <c r="BE289" s="71">
        <f t="shared" si="41"/>
        <v>2.1421947772157068E-3</v>
      </c>
      <c r="BF289" s="71">
        <f t="shared" si="41"/>
        <v>-5.7056376349684155E-4</v>
      </c>
      <c r="BG289" s="71">
        <f t="shared" si="41"/>
        <v>1.6034147918906542E-3</v>
      </c>
      <c r="BH289" s="71">
        <f t="shared" si="41"/>
        <v>2.3673096072870763E-3</v>
      </c>
      <c r="BI289" s="71">
        <f t="shared" si="41"/>
        <v>3.1071713024895067E-3</v>
      </c>
      <c r="BJ289" s="71">
        <f t="shared" si="41"/>
        <v>2.7781804551487689E-2</v>
      </c>
      <c r="BK289" s="71">
        <f t="shared" si="41"/>
        <v>-3.2940839744394768E-3</v>
      </c>
      <c r="BL289">
        <v>100</v>
      </c>
      <c r="BM289">
        <f t="shared" si="26"/>
        <v>2.1860369899187114E-3</v>
      </c>
      <c r="BN289">
        <f t="shared" si="33"/>
        <v>1.3134841838869282E-4</v>
      </c>
    </row>
    <row r="290" spans="1:66">
      <c r="A290" s="79">
        <f t="shared" si="29"/>
        <v>36656</v>
      </c>
      <c r="D290" s="71">
        <f t="shared" si="38"/>
        <v>3.3390980918475775E-2</v>
      </c>
      <c r="E290" s="71">
        <f t="shared" si="38"/>
        <v>7.4181682197765383E-3</v>
      </c>
      <c r="F290" s="71">
        <f t="shared" si="38"/>
        <v>4.1575459918415866E-3</v>
      </c>
      <c r="G290" s="71">
        <f t="shared" si="38"/>
        <v>3.1839714063746274E-3</v>
      </c>
      <c r="H290" s="71">
        <f t="shared" si="38"/>
        <v>1.05600250740337E-2</v>
      </c>
      <c r="I290" s="71">
        <f t="shared" si="38"/>
        <v>1.2903123507293328E-3</v>
      </c>
      <c r="J290" s="71">
        <f t="shared" si="38"/>
        <v>5.0346931991729262E-4</v>
      </c>
      <c r="K290" s="71">
        <f t="shared" si="38"/>
        <v>5.9650296237435528E-2</v>
      </c>
      <c r="L290" s="71">
        <f t="shared" si="38"/>
        <v>3.6409121081142526E-2</v>
      </c>
      <c r="M290" s="71">
        <f t="shared" si="38"/>
        <v>-3.0312310908217469E-3</v>
      </c>
      <c r="N290" s="71">
        <f t="shared" si="38"/>
        <v>1.0017696968360797E-2</v>
      </c>
      <c r="O290" s="71">
        <f t="shared" si="38"/>
        <v>1.032297484648506E-2</v>
      </c>
      <c r="P290" s="71">
        <f t="shared" si="38"/>
        <v>-6.315873840435221E-4</v>
      </c>
      <c r="Q290" s="71">
        <f t="shared" si="38"/>
        <v>5.0016533599040215E-3</v>
      </c>
      <c r="R290" s="71">
        <f t="shared" si="38"/>
        <v>2.3243846709452738E-3</v>
      </c>
      <c r="S290" s="71">
        <f t="shared" si="38"/>
        <v>4.8326194088629364E-3</v>
      </c>
      <c r="T290" s="71">
        <f t="shared" ref="T290:BK295" si="42">T92-T$199</f>
        <v>1.0033538051684651E-2</v>
      </c>
      <c r="U290" s="71">
        <f t="shared" si="42"/>
        <v>-4.1657201519158015E-3</v>
      </c>
      <c r="V290" s="71">
        <f t="shared" si="42"/>
        <v>-1.2793439099410761E-2</v>
      </c>
      <c r="W290" s="71">
        <f t="shared" si="42"/>
        <v>5.4135722894100236E-2</v>
      </c>
      <c r="X290" s="71">
        <f t="shared" si="42"/>
        <v>2.8763846287580344E-2</v>
      </c>
      <c r="Y290" s="71">
        <f t="shared" si="42"/>
        <v>-1.1334420247132356E-2</v>
      </c>
      <c r="Z290" s="71">
        <f t="shared" si="42"/>
        <v>1.6868478186730148E-3</v>
      </c>
      <c r="AA290" s="71">
        <f t="shared" si="42"/>
        <v>1.8635853140095133E-3</v>
      </c>
      <c r="AB290" s="71">
        <f t="shared" si="42"/>
        <v>-8.7630802426179027E-3</v>
      </c>
      <c r="AC290" s="71">
        <f t="shared" si="42"/>
        <v>-3.4053780918203228E-4</v>
      </c>
      <c r="AD290" s="71">
        <f t="shared" si="42"/>
        <v>-2.6148180874410931E-3</v>
      </c>
      <c r="AE290" s="71">
        <f t="shared" si="42"/>
        <v>-9.8300282755663343E-4</v>
      </c>
      <c r="AF290" s="71">
        <f t="shared" si="42"/>
        <v>-2.0199221001496108E-3</v>
      </c>
      <c r="AG290" s="71">
        <f t="shared" si="42"/>
        <v>-1.6516433304647492E-2</v>
      </c>
      <c r="AH290" s="71">
        <f t="shared" si="42"/>
        <v>-1.9185739492988262E-2</v>
      </c>
      <c r="AI290" s="71">
        <f t="shared" si="42"/>
        <v>5.355654878388702E-2</v>
      </c>
      <c r="AJ290" s="71">
        <f t="shared" si="42"/>
        <v>2.5936085690950267E-2</v>
      </c>
      <c r="AK290" s="71">
        <f t="shared" si="42"/>
        <v>-1.9020944485331356E-2</v>
      </c>
      <c r="AL290" s="71">
        <f t="shared" si="42"/>
        <v>-4.666488985074521E-3</v>
      </c>
      <c r="AM290" s="71">
        <f t="shared" si="42"/>
        <v>-4.7537325366344002E-3</v>
      </c>
      <c r="AN290" s="71">
        <f t="shared" si="42"/>
        <v>-1.0786429716921493E-2</v>
      </c>
      <c r="AO290" s="71">
        <f t="shared" si="42"/>
        <v>-1.3165696543799511E-3</v>
      </c>
      <c r="AP290" s="71">
        <f t="shared" si="42"/>
        <v>-1.6361401779803897E-3</v>
      </c>
      <c r="AQ290" s="71">
        <f t="shared" si="42"/>
        <v>-5.3091119293137328E-3</v>
      </c>
      <c r="AR290" s="71">
        <f t="shared" si="42"/>
        <v>-4.6710312616740687E-3</v>
      </c>
      <c r="AS290" s="71">
        <f t="shared" si="42"/>
        <v>-2.1083291953518154E-2</v>
      </c>
      <c r="AT290" s="71">
        <f t="shared" si="42"/>
        <v>-2.3720803190026053E-2</v>
      </c>
      <c r="AU290" s="71">
        <f t="shared" si="42"/>
        <v>5.5613896328579909E-2</v>
      </c>
      <c r="AV290" s="71">
        <f t="shared" si="42"/>
        <v>2.5650569288931061E-2</v>
      </c>
      <c r="AW290" s="71">
        <f t="shared" si="42"/>
        <v>-2.2714582598693103E-2</v>
      </c>
      <c r="AX290" s="71">
        <f t="shared" si="42"/>
        <v>-7.8390909650144103E-3</v>
      </c>
      <c r="AY290" s="71">
        <f t="shared" si="42"/>
        <v>-7.8724151501736346E-3</v>
      </c>
      <c r="AZ290" s="71">
        <f t="shared" si="42"/>
        <v>-1.2646037055568547E-2</v>
      </c>
      <c r="BA290" s="71">
        <f t="shared" si="42"/>
        <v>-2.68304864635287E-3</v>
      </c>
      <c r="BB290" s="71">
        <f t="shared" si="42"/>
        <v>-2.1383894738514261E-3</v>
      </c>
      <c r="BC290" s="71">
        <f t="shared" si="42"/>
        <v>-8.9124550561872386E-3</v>
      </c>
      <c r="BD290" s="71">
        <f t="shared" si="42"/>
        <v>-7.6169100427093978E-3</v>
      </c>
      <c r="BE290" s="71">
        <f t="shared" si="42"/>
        <v>-2.5547948771996877E-2</v>
      </c>
      <c r="BF290" s="71">
        <f t="shared" si="42"/>
        <v>-2.8260707312709424E-2</v>
      </c>
      <c r="BG290" s="71">
        <f t="shared" si="42"/>
        <v>5.4855028683661274E-2</v>
      </c>
      <c r="BH290" s="71">
        <f t="shared" si="42"/>
        <v>2.4135469815761531E-2</v>
      </c>
      <c r="BI290" s="71">
        <f t="shared" si="42"/>
        <v>-2.5724070057708069E-2</v>
      </c>
      <c r="BJ290" s="71">
        <f t="shared" si="42"/>
        <v>-1.0111386448013425E-2</v>
      </c>
      <c r="BK290" s="71">
        <f t="shared" si="42"/>
        <v>-4.1187274973940591E-2</v>
      </c>
      <c r="BL290">
        <v>99</v>
      </c>
      <c r="BM290">
        <f t="shared" si="26"/>
        <v>2.3255712658709696E-3</v>
      </c>
      <c r="BN290">
        <f t="shared" si="33"/>
        <v>1.397323599879711E-4</v>
      </c>
    </row>
    <row r="291" spans="1:66">
      <c r="A291" s="79">
        <f t="shared" si="29"/>
        <v>36657</v>
      </c>
      <c r="D291" s="71">
        <f t="shared" si="38"/>
        <v>-2.8183188255080531E-2</v>
      </c>
      <c r="E291" s="71">
        <f t="shared" si="38"/>
        <v>-2.2498167837527797E-2</v>
      </c>
      <c r="F291" s="71">
        <f t="shared" si="38"/>
        <v>-1.913794444511592E-2</v>
      </c>
      <c r="G291" s="71">
        <f t="shared" si="38"/>
        <v>-2.5233783862766708E-2</v>
      </c>
      <c r="H291" s="71">
        <f t="shared" si="38"/>
        <v>-5.6740976878496474E-3</v>
      </c>
      <c r="I291" s="71">
        <f t="shared" si="38"/>
        <v>-1.1696746270367321E-2</v>
      </c>
      <c r="J291" s="71">
        <f t="shared" si="38"/>
        <v>-1.2483589301179362E-2</v>
      </c>
      <c r="K291" s="71">
        <f t="shared" si="38"/>
        <v>-5.9900599906310189E-3</v>
      </c>
      <c r="L291" s="71">
        <f t="shared" si="38"/>
        <v>-3.4897880967770974E-3</v>
      </c>
      <c r="M291" s="71">
        <f t="shared" si="38"/>
        <v>-3.0312310908217469E-3</v>
      </c>
      <c r="N291" s="71">
        <f t="shared" si="38"/>
        <v>-3.0543845989919041E-3</v>
      </c>
      <c r="O291" s="71">
        <f t="shared" si="38"/>
        <v>-2.749106720867641E-3</v>
      </c>
      <c r="P291" s="71">
        <f t="shared" si="38"/>
        <v>-6.2026324334989516E-3</v>
      </c>
      <c r="Q291" s="71">
        <f t="shared" si="38"/>
        <v>-2.2684015064414156E-2</v>
      </c>
      <c r="R291" s="71">
        <f t="shared" si="38"/>
        <v>-1.9358216001940216E-2</v>
      </c>
      <c r="S291" s="71">
        <f t="shared" si="38"/>
        <v>-2.1519306460873765E-2</v>
      </c>
      <c r="T291" s="71">
        <f t="shared" si="42"/>
        <v>3.2691379631425892E-3</v>
      </c>
      <c r="U291" s="71">
        <f t="shared" si="42"/>
        <v>-5.5741049675990173E-3</v>
      </c>
      <c r="V291" s="71">
        <f t="shared" si="42"/>
        <v>-1.4201823915093977E-2</v>
      </c>
      <c r="W291" s="71">
        <f t="shared" si="42"/>
        <v>-4.8942327764543419E-3</v>
      </c>
      <c r="X291" s="71">
        <f t="shared" si="42"/>
        <v>-2.7056795869929082E-3</v>
      </c>
      <c r="Y291" s="71">
        <f t="shared" si="42"/>
        <v>5.3132999710577434E-4</v>
      </c>
      <c r="Z291" s="71">
        <f t="shared" si="42"/>
        <v>2.3642798862312086E-4</v>
      </c>
      <c r="AA291" s="71">
        <f t="shared" si="42"/>
        <v>4.131654839596194E-4</v>
      </c>
      <c r="AB291" s="71">
        <f t="shared" si="42"/>
        <v>-4.135630244902812E-3</v>
      </c>
      <c r="AC291" s="71">
        <f t="shared" si="42"/>
        <v>-1.740622395172239E-2</v>
      </c>
      <c r="AD291" s="71">
        <f t="shared" si="42"/>
        <v>-1.5948775176633654E-2</v>
      </c>
      <c r="AE291" s="71">
        <f t="shared" si="42"/>
        <v>-1.7268575643807502E-2</v>
      </c>
      <c r="AF291" s="71">
        <f t="shared" si="42"/>
        <v>2.2381827128566318E-4</v>
      </c>
      <c r="AG291" s="71">
        <f t="shared" si="42"/>
        <v>-6.5756639263303066E-3</v>
      </c>
      <c r="AH291" s="71">
        <f t="shared" si="42"/>
        <v>-9.2449701146710764E-3</v>
      </c>
      <c r="AI291" s="71">
        <f t="shared" si="42"/>
        <v>1.2031772613826036E-3</v>
      </c>
      <c r="AJ291" s="71">
        <f t="shared" si="42"/>
        <v>2.8824415773632708E-3</v>
      </c>
      <c r="AK291" s="71">
        <f t="shared" si="42"/>
        <v>4.6407801616584034E-3</v>
      </c>
      <c r="AL291" s="71">
        <f t="shared" si="42"/>
        <v>4.1926797592153056E-3</v>
      </c>
      <c r="AM291" s="71">
        <f t="shared" si="42"/>
        <v>4.1054362076554263E-3</v>
      </c>
      <c r="AN291" s="71">
        <f t="shared" si="42"/>
        <v>2.7563406913545642E-3</v>
      </c>
      <c r="AO291" s="71">
        <f t="shared" si="42"/>
        <v>-9.9379054632740063E-3</v>
      </c>
      <c r="AP291" s="71">
        <f t="shared" si="42"/>
        <v>-8.3494792315200756E-3</v>
      </c>
      <c r="AQ291" s="71">
        <f t="shared" si="42"/>
        <v>-1.3593291684054353E-2</v>
      </c>
      <c r="AR291" s="71">
        <f t="shared" si="42"/>
        <v>3.7917637156705936E-3</v>
      </c>
      <c r="AS291" s="71">
        <f t="shared" si="42"/>
        <v>-3.0463080932506964E-3</v>
      </c>
      <c r="AT291" s="71">
        <f t="shared" si="42"/>
        <v>-5.6838193297585942E-3</v>
      </c>
      <c r="AU291" s="71">
        <f t="shared" si="42"/>
        <v>3.9214272613092536E-3</v>
      </c>
      <c r="AV291" s="71">
        <f t="shared" si="42"/>
        <v>4.8336829334598552E-3</v>
      </c>
      <c r="AW291" s="71">
        <f t="shared" si="42"/>
        <v>6.0444739332285776E-3</v>
      </c>
      <c r="AX291" s="71">
        <f t="shared" si="42"/>
        <v>5.4527571003158484E-3</v>
      </c>
      <c r="AY291" s="71">
        <f t="shared" si="42"/>
        <v>5.4194329151566242E-3</v>
      </c>
      <c r="AZ291" s="71">
        <f t="shared" si="42"/>
        <v>4.7700669834839088E-3</v>
      </c>
      <c r="BA291" s="71">
        <f t="shared" si="42"/>
        <v>-7.851360805889598E-3</v>
      </c>
      <c r="BB291" s="71">
        <f t="shared" si="42"/>
        <v>-6.1466847771924774E-3</v>
      </c>
      <c r="BC291" s="71">
        <f t="shared" si="42"/>
        <v>-1.3940097806752018E-2</v>
      </c>
      <c r="BD291" s="71">
        <f t="shared" si="42"/>
        <v>3.9608202186043797E-3</v>
      </c>
      <c r="BE291" s="71">
        <f t="shared" si="42"/>
        <v>-3.181263154938998E-3</v>
      </c>
      <c r="BF291" s="71">
        <f t="shared" si="42"/>
        <v>-5.8940216956515461E-3</v>
      </c>
      <c r="BG291" s="71">
        <f t="shared" si="42"/>
        <v>3.6957015858037879E-3</v>
      </c>
      <c r="BH291" s="71">
        <f t="shared" si="42"/>
        <v>4.6424202953875802E-3</v>
      </c>
      <c r="BI291" s="71">
        <f t="shared" si="42"/>
        <v>5.8193214661457051E-3</v>
      </c>
      <c r="BJ291" s="71">
        <f t="shared" si="42"/>
        <v>5.2751446951758169E-3</v>
      </c>
      <c r="BK291" s="71">
        <f t="shared" si="42"/>
        <v>-2.5800743830751351E-2</v>
      </c>
      <c r="BL291">
        <v>98</v>
      </c>
      <c r="BM291">
        <f t="shared" si="26"/>
        <v>2.4740119849691166E-3</v>
      </c>
      <c r="BN291">
        <f t="shared" si="33"/>
        <v>1.4865144679571395E-4</v>
      </c>
    </row>
    <row r="292" spans="1:66">
      <c r="A292" s="79">
        <f t="shared" si="29"/>
        <v>36658</v>
      </c>
      <c r="D292" s="71">
        <f t="shared" si="38"/>
        <v>5.9024132695203686E-2</v>
      </c>
      <c r="E292" s="71">
        <f t="shared" si="38"/>
        <v>2.1843448834836805E-2</v>
      </c>
      <c r="F292" s="71">
        <f t="shared" si="38"/>
        <v>1.5480894635632262E-2</v>
      </c>
      <c r="G292" s="71">
        <f t="shared" si="38"/>
        <v>2.430213315841407E-2</v>
      </c>
      <c r="H292" s="71">
        <f t="shared" si="38"/>
        <v>2.602427729934155E-2</v>
      </c>
      <c r="I292" s="71">
        <f t="shared" si="38"/>
        <v>1.4152225993137094E-2</v>
      </c>
      <c r="J292" s="71">
        <f t="shared" si="38"/>
        <v>1.3365382962325053E-2</v>
      </c>
      <c r="K292" s="71">
        <f t="shared" si="38"/>
        <v>-5.9900599906310189E-3</v>
      </c>
      <c r="L292" s="71">
        <f t="shared" si="38"/>
        <v>-3.4897880967770974E-3</v>
      </c>
      <c r="M292" s="71">
        <f t="shared" si="38"/>
        <v>-3.0312310908217469E-3</v>
      </c>
      <c r="N292" s="71">
        <f t="shared" si="38"/>
        <v>1.3687796544081723E-2</v>
      </c>
      <c r="O292" s="71">
        <f t="shared" si="38"/>
        <v>1.3993074422205987E-2</v>
      </c>
      <c r="P292" s="71">
        <f t="shared" si="38"/>
        <v>8.138484837158802E-3</v>
      </c>
      <c r="Q292" s="71">
        <f t="shared" si="38"/>
        <v>1.3497287136654573E-2</v>
      </c>
      <c r="R292" s="71">
        <f t="shared" si="38"/>
        <v>9.019522757003906E-3</v>
      </c>
      <c r="S292" s="71">
        <f t="shared" si="38"/>
        <v>2.0064878310873412E-2</v>
      </c>
      <c r="T292" s="71">
        <f t="shared" si="42"/>
        <v>3.0971740512478339E-2</v>
      </c>
      <c r="U292" s="71">
        <f t="shared" si="42"/>
        <v>1.4997618678324975E-2</v>
      </c>
      <c r="V292" s="71">
        <f t="shared" si="42"/>
        <v>6.3698997308300146E-3</v>
      </c>
      <c r="W292" s="71">
        <f t="shared" si="42"/>
        <v>-1.3167020140088814E-2</v>
      </c>
      <c r="X292" s="71">
        <f t="shared" si="42"/>
        <v>-1.1209095927118535E-2</v>
      </c>
      <c r="Y292" s="71">
        <f t="shared" si="42"/>
        <v>-8.7481689412520595E-3</v>
      </c>
      <c r="Z292" s="71">
        <f t="shared" si="42"/>
        <v>1.0186559119983951E-2</v>
      </c>
      <c r="AA292" s="71">
        <f t="shared" si="42"/>
        <v>1.036329661532045E-2</v>
      </c>
      <c r="AB292" s="71">
        <f t="shared" si="42"/>
        <v>4.314307785738809E-3</v>
      </c>
      <c r="AC292" s="71">
        <f t="shared" si="42"/>
        <v>1.4003283348262164E-2</v>
      </c>
      <c r="AD292" s="71">
        <f t="shared" si="42"/>
        <v>8.616390181745575E-3</v>
      </c>
      <c r="AE292" s="71">
        <f t="shared" si="42"/>
        <v>1.981715370268974E-2</v>
      </c>
      <c r="AF292" s="71">
        <f t="shared" si="42"/>
        <v>2.4149230494703806E-2</v>
      </c>
      <c r="AG292" s="71">
        <f t="shared" si="42"/>
        <v>8.8334539034488277E-3</v>
      </c>
      <c r="AH292" s="71">
        <f t="shared" si="42"/>
        <v>6.164147715108057E-3</v>
      </c>
      <c r="AI292" s="71">
        <f t="shared" si="42"/>
        <v>-1.4102524792680194E-2</v>
      </c>
      <c r="AJ292" s="71">
        <f t="shared" si="42"/>
        <v>-1.287516311831436E-2</v>
      </c>
      <c r="AK292" s="71">
        <f t="shared" si="42"/>
        <v>-1.2648203805899715E-2</v>
      </c>
      <c r="AL292" s="71">
        <f t="shared" si="42"/>
        <v>9.0347226099341971E-3</v>
      </c>
      <c r="AM292" s="71">
        <f t="shared" si="42"/>
        <v>8.9474790583743188E-3</v>
      </c>
      <c r="AN292" s="71">
        <f t="shared" si="42"/>
        <v>6.8396065983749961E-3</v>
      </c>
      <c r="AO292" s="71">
        <f t="shared" si="42"/>
        <v>1.8766790457687452E-2</v>
      </c>
      <c r="AP292" s="71">
        <f t="shared" si="42"/>
        <v>1.4026013076981937E-2</v>
      </c>
      <c r="AQ292" s="71">
        <f t="shared" si="42"/>
        <v>2.0994731381358656E-2</v>
      </c>
      <c r="AR292" s="71">
        <f t="shared" si="42"/>
        <v>2.6263608826538769E-2</v>
      </c>
      <c r="AS292" s="71">
        <f t="shared" si="42"/>
        <v>1.0064573767337113E-2</v>
      </c>
      <c r="AT292" s="71">
        <f t="shared" si="42"/>
        <v>7.4270625308292147E-3</v>
      </c>
      <c r="AU292" s="71">
        <f t="shared" si="42"/>
        <v>-1.2913748400471986E-2</v>
      </c>
      <c r="AV292" s="71">
        <f t="shared" si="42"/>
        <v>-1.2525504155912213E-2</v>
      </c>
      <c r="AW292" s="71">
        <f t="shared" si="42"/>
        <v>-1.3102633130539101E-2</v>
      </c>
      <c r="AX292" s="71">
        <f t="shared" si="42"/>
        <v>1.0142504086535064E-2</v>
      </c>
      <c r="AY292" s="71">
        <f t="shared" si="42"/>
        <v>1.010917990137584E-2</v>
      </c>
      <c r="AZ292" s="71">
        <f t="shared" si="42"/>
        <v>8.6954202190676066E-3</v>
      </c>
      <c r="BA292" s="71">
        <f t="shared" si="42"/>
        <v>2.2038684491792603E-2</v>
      </c>
      <c r="BB292" s="71">
        <f t="shared" si="42"/>
        <v>1.7075275908727584E-2</v>
      </c>
      <c r="BC292" s="71">
        <f t="shared" si="42"/>
        <v>2.1867442437290906E-2</v>
      </c>
      <c r="BD292" s="71">
        <f t="shared" si="42"/>
        <v>2.7108284640528418E-2</v>
      </c>
      <c r="BE292" s="71">
        <f t="shared" si="42"/>
        <v>1.0326670731861914E-2</v>
      </c>
      <c r="BF292" s="71">
        <f t="shared" si="42"/>
        <v>7.6139121911493668E-3</v>
      </c>
      <c r="BG292" s="71">
        <f t="shared" si="42"/>
        <v>-1.2129153737295922E-2</v>
      </c>
      <c r="BH292" s="71">
        <f t="shared" si="42"/>
        <v>-1.168781335284297E-2</v>
      </c>
      <c r="BI292" s="71">
        <f t="shared" si="42"/>
        <v>-1.2241246396141447E-2</v>
      </c>
      <c r="BJ292" s="71">
        <f t="shared" si="42"/>
        <v>1.0700556026907608E-2</v>
      </c>
      <c r="BK292" s="71">
        <f t="shared" si="42"/>
        <v>-2.0375332499019558E-2</v>
      </c>
      <c r="BL292">
        <v>97</v>
      </c>
      <c r="BM292">
        <f t="shared" si="26"/>
        <v>2.6319276435841669E-3</v>
      </c>
      <c r="BN292">
        <f t="shared" si="33"/>
        <v>1.5813983701671699E-4</v>
      </c>
    </row>
    <row r="293" spans="1:66">
      <c r="A293" s="79">
        <f t="shared" si="29"/>
        <v>36661</v>
      </c>
      <c r="D293" s="71">
        <f t="shared" si="38"/>
        <v>6.7986736023632852E-2</v>
      </c>
      <c r="E293" s="71">
        <f t="shared" si="38"/>
        <v>2.0030211710656054E-2</v>
      </c>
      <c r="F293" s="71">
        <f t="shared" si="38"/>
        <v>3.6162374203590059E-2</v>
      </c>
      <c r="G293" s="71">
        <f t="shared" si="38"/>
        <v>2.1991189443836493E-3</v>
      </c>
      <c r="H293" s="71">
        <f t="shared" si="38"/>
        <v>9.8060876000496504E-3</v>
      </c>
      <c r="I293" s="71">
        <f t="shared" si="38"/>
        <v>1.3784695284872403E-2</v>
      </c>
      <c r="J293" s="71">
        <f t="shared" si="38"/>
        <v>1.2997852254060362E-2</v>
      </c>
      <c r="K293" s="71">
        <f t="shared" si="38"/>
        <v>1.2890299458480166E-2</v>
      </c>
      <c r="L293" s="71">
        <f t="shared" si="38"/>
        <v>2.8584802350392621E-2</v>
      </c>
      <c r="M293" s="71">
        <f t="shared" si="38"/>
        <v>2.4864580546124948E-2</v>
      </c>
      <c r="N293" s="71">
        <f t="shared" si="38"/>
        <v>-6.8931609061575055E-3</v>
      </c>
      <c r="O293" s="71">
        <f t="shared" si="38"/>
        <v>3.7306310529191936E-2</v>
      </c>
      <c r="P293" s="71">
        <f t="shared" si="38"/>
        <v>2.8246414465275309E-2</v>
      </c>
      <c r="Q293" s="71">
        <f t="shared" si="38"/>
        <v>1.98067560862383E-2</v>
      </c>
      <c r="R293" s="71">
        <f t="shared" si="38"/>
        <v>3.8446407679441838E-2</v>
      </c>
      <c r="S293" s="71">
        <f t="shared" si="38"/>
        <v>2.656577154757392E-3</v>
      </c>
      <c r="T293" s="71">
        <f t="shared" si="42"/>
        <v>3.2691379631425892E-3</v>
      </c>
      <c r="U293" s="71">
        <f t="shared" si="42"/>
        <v>1.2987743201630473E-3</v>
      </c>
      <c r="V293" s="71">
        <f t="shared" si="42"/>
        <v>-7.3289446273319125E-3</v>
      </c>
      <c r="W293" s="71">
        <f t="shared" si="42"/>
        <v>2.4577867388486828E-3</v>
      </c>
      <c r="X293" s="71">
        <f t="shared" si="42"/>
        <v>1.8605471647924213E-2</v>
      </c>
      <c r="Y293" s="71">
        <f t="shared" si="42"/>
        <v>1.6300514661922894E-2</v>
      </c>
      <c r="Z293" s="71">
        <f t="shared" si="42"/>
        <v>-1.6260946670494925E-2</v>
      </c>
      <c r="AA293" s="71">
        <f t="shared" si="42"/>
        <v>3.104738777492147E-2</v>
      </c>
      <c r="AB293" s="71">
        <f t="shared" si="42"/>
        <v>2.1971267131937443E-2</v>
      </c>
      <c r="AC293" s="71">
        <f t="shared" si="42"/>
        <v>2.1531202600982496E-2</v>
      </c>
      <c r="AD293" s="71">
        <f t="shared" si="42"/>
        <v>3.9280000308844043E-2</v>
      </c>
      <c r="AE293" s="71">
        <f t="shared" si="42"/>
        <v>3.187962045834743E-3</v>
      </c>
      <c r="AF293" s="71">
        <f t="shared" si="42"/>
        <v>-9.6307391559492649E-3</v>
      </c>
      <c r="AG293" s="71">
        <f t="shared" si="42"/>
        <v>-1.1656130714886083E-2</v>
      </c>
      <c r="AH293" s="71">
        <f t="shared" si="42"/>
        <v>-1.4325436903226855E-2</v>
      </c>
      <c r="AI293" s="71">
        <f t="shared" si="42"/>
        <v>8.0766010096367663E-5</v>
      </c>
      <c r="AJ293" s="71">
        <f t="shared" si="42"/>
        <v>1.6401827008699021E-2</v>
      </c>
      <c r="AK293" s="71">
        <f t="shared" si="42"/>
        <v>1.1454151334662075E-2</v>
      </c>
      <c r="AL293" s="71">
        <f t="shared" si="42"/>
        <v>-2.1602773454502268E-2</v>
      </c>
      <c r="AM293" s="71">
        <f t="shared" si="42"/>
        <v>2.8294221956093275E-2</v>
      </c>
      <c r="AN293" s="71">
        <f t="shared" si="42"/>
        <v>2.3209781912072264E-2</v>
      </c>
      <c r="AO293" s="71">
        <f t="shared" si="42"/>
        <v>2.6214918550531742E-2</v>
      </c>
      <c r="AP293" s="71">
        <f t="shared" si="42"/>
        <v>4.492359083045043E-2</v>
      </c>
      <c r="AQ293" s="71">
        <f t="shared" si="42"/>
        <v>3.8898539539033482E-3</v>
      </c>
      <c r="AR293" s="71">
        <f t="shared" si="42"/>
        <v>-1.2176437803712862E-2</v>
      </c>
      <c r="AS293" s="71">
        <f t="shared" si="42"/>
        <v>-1.5645992557879369E-2</v>
      </c>
      <c r="AT293" s="71">
        <f t="shared" si="42"/>
        <v>-1.8283503794387267E-2</v>
      </c>
      <c r="AU293" s="71">
        <f t="shared" si="42"/>
        <v>-2.6944805382684246E-3</v>
      </c>
      <c r="AV293" s="71">
        <f t="shared" si="42"/>
        <v>1.3567103658206967E-2</v>
      </c>
      <c r="AW293" s="71">
        <f t="shared" si="42"/>
        <v>7.1357430921109863E-3</v>
      </c>
      <c r="AX293" s="71">
        <f t="shared" si="42"/>
        <v>-2.6791805951212392E-2</v>
      </c>
      <c r="AY293" s="71">
        <f t="shared" si="42"/>
        <v>2.5867053111696844E-2</v>
      </c>
      <c r="AZ293" s="71">
        <f t="shared" si="42"/>
        <v>2.1928744828305893E-2</v>
      </c>
      <c r="BA293" s="71">
        <f t="shared" si="42"/>
        <v>2.7569130921811558E-2</v>
      </c>
      <c r="BB293" s="71">
        <f t="shared" si="42"/>
        <v>4.676152709399603E-2</v>
      </c>
      <c r="BC293" s="71">
        <f t="shared" si="42"/>
        <v>2.5549522205143989E-3</v>
      </c>
      <c r="BD293" s="71">
        <f t="shared" si="42"/>
        <v>-1.6600291166463478E-2</v>
      </c>
      <c r="BE293" s="71">
        <f t="shared" si="42"/>
        <v>-2.1555773582893893E-2</v>
      </c>
      <c r="BF293" s="71">
        <f t="shared" si="42"/>
        <v>-2.426853212360644E-2</v>
      </c>
      <c r="BG293" s="71">
        <f t="shared" si="42"/>
        <v>-5.2433772330808068E-3</v>
      </c>
      <c r="BH293" s="71">
        <f t="shared" si="42"/>
        <v>1.1406335704747134E-2</v>
      </c>
      <c r="BI293" s="71">
        <f t="shared" si="42"/>
        <v>4.4967125426291724E-3</v>
      </c>
      <c r="BJ293" s="71">
        <f t="shared" si="42"/>
        <v>-3.0616339803510677E-2</v>
      </c>
      <c r="BK293" s="71">
        <f t="shared" si="42"/>
        <v>-7.3006021675074972E-3</v>
      </c>
      <c r="BL293">
        <v>96</v>
      </c>
      <c r="BM293">
        <f t="shared" si="26"/>
        <v>2.7999230250895396E-3</v>
      </c>
      <c r="BN293">
        <f t="shared" si="33"/>
        <v>1.682338691667202E-4</v>
      </c>
    </row>
    <row r="294" spans="1:66">
      <c r="A294" s="79">
        <f t="shared" si="29"/>
        <v>36662</v>
      </c>
      <c r="D294" s="71">
        <f t="shared" si="38"/>
        <v>5.5836742157368505E-3</v>
      </c>
      <c r="E294" s="71">
        <f t="shared" si="38"/>
        <v>9.2459952784003721E-2</v>
      </c>
      <c r="F294" s="71">
        <f t="shared" si="38"/>
        <v>5.0481989411840601E-2</v>
      </c>
      <c r="G294" s="71">
        <f t="shared" si="38"/>
        <v>9.1199518040756558E-2</v>
      </c>
      <c r="H294" s="71">
        <f t="shared" si="38"/>
        <v>1.3093889154009501E-2</v>
      </c>
      <c r="I294" s="71">
        <f t="shared" si="38"/>
        <v>1.0349196047665807E-2</v>
      </c>
      <c r="J294" s="71">
        <f t="shared" si="38"/>
        <v>9.5623530168537658E-3</v>
      </c>
      <c r="K294" s="71">
        <f t="shared" si="38"/>
        <v>-8.4869401892182852E-3</v>
      </c>
      <c r="L294" s="71">
        <f t="shared" si="38"/>
        <v>-1.2367462128794551E-2</v>
      </c>
      <c r="M294" s="71">
        <f t="shared" si="38"/>
        <v>3.4760040624683575E-2</v>
      </c>
      <c r="N294" s="71">
        <f t="shared" si="38"/>
        <v>5.3035082052051673E-2</v>
      </c>
      <c r="O294" s="71">
        <f t="shared" si="38"/>
        <v>3.3399407395443503E-2</v>
      </c>
      <c r="P294" s="71">
        <f t="shared" si="38"/>
        <v>3.5254081244847177E-2</v>
      </c>
      <c r="Q294" s="71">
        <f t="shared" si="38"/>
        <v>3.0496904397759175E-2</v>
      </c>
      <c r="R294" s="71">
        <f t="shared" si="38"/>
        <v>-1.5087627611683977E-3</v>
      </c>
      <c r="S294" s="71">
        <f t="shared" si="38"/>
        <v>3.7410985230583026E-2</v>
      </c>
      <c r="T294" s="71">
        <f t="shared" si="42"/>
        <v>1.4138810200046481E-2</v>
      </c>
      <c r="U294" s="71">
        <f t="shared" si="42"/>
        <v>8.0784613055418161E-3</v>
      </c>
      <c r="V294" s="71">
        <f t="shared" si="42"/>
        <v>-5.4925764195314346E-4</v>
      </c>
      <c r="W294" s="71">
        <f t="shared" si="42"/>
        <v>-4.2883879399918098E-2</v>
      </c>
      <c r="X294" s="71">
        <f t="shared" si="42"/>
        <v>-4.8363317208746551E-2</v>
      </c>
      <c r="Y294" s="71">
        <f t="shared" si="42"/>
        <v>3.9022011568275216E-3</v>
      </c>
      <c r="Z294" s="71">
        <f t="shared" si="42"/>
        <v>2.8012368128868755E-2</v>
      </c>
      <c r="AA294" s="71">
        <f t="shared" si="42"/>
        <v>7.4577247413263308E-3</v>
      </c>
      <c r="AB294" s="71">
        <f t="shared" si="42"/>
        <v>1.2980656567663009E-2</v>
      </c>
      <c r="AC294" s="71">
        <f t="shared" si="42"/>
        <v>5.9933185613430424E-3</v>
      </c>
      <c r="AD294" s="71">
        <f t="shared" si="42"/>
        <v>-2.2176561752956691E-2</v>
      </c>
      <c r="AE294" s="71">
        <f t="shared" si="42"/>
        <v>1.2501423958283487E-2</v>
      </c>
      <c r="AF294" s="71">
        <f t="shared" si="42"/>
        <v>-2.9854174386492252E-3</v>
      </c>
      <c r="AG294" s="71">
        <f t="shared" si="42"/>
        <v>-1.0632090276103111E-2</v>
      </c>
      <c r="AH294" s="71">
        <f t="shared" si="42"/>
        <v>-1.3301396464443883E-2</v>
      </c>
      <c r="AI294" s="71">
        <f t="shared" si="42"/>
        <v>-4.3683230070972766E-2</v>
      </c>
      <c r="AJ294" s="71">
        <f t="shared" si="42"/>
        <v>-5.0360903545600827E-2</v>
      </c>
      <c r="AK294" s="71">
        <f t="shared" si="42"/>
        <v>3.4075718439293299E-3</v>
      </c>
      <c r="AL294" s="71">
        <f t="shared" si="42"/>
        <v>3.021540475729502E-2</v>
      </c>
      <c r="AM294" s="71">
        <f t="shared" si="42"/>
        <v>8.1279064673859501E-3</v>
      </c>
      <c r="AN294" s="71">
        <f t="shared" si="42"/>
        <v>1.7830548040340805E-2</v>
      </c>
      <c r="AO294" s="71">
        <f t="shared" si="42"/>
        <v>9.1836621272421426E-3</v>
      </c>
      <c r="AP294" s="71">
        <f t="shared" si="42"/>
        <v>-1.8322875695935735E-2</v>
      </c>
      <c r="AQ294" s="71">
        <f t="shared" si="42"/>
        <v>1.2117617690431265E-2</v>
      </c>
      <c r="AR294" s="71">
        <f t="shared" si="42"/>
        <v>2.1841546690242044E-4</v>
      </c>
      <c r="AS294" s="71">
        <f t="shared" si="42"/>
        <v>-7.6270014277758872E-3</v>
      </c>
      <c r="AT294" s="71">
        <f t="shared" si="42"/>
        <v>-1.0264512664283784E-2</v>
      </c>
      <c r="AU294" s="71">
        <f t="shared" si="42"/>
        <v>-3.8576265147371801E-2</v>
      </c>
      <c r="AV294" s="71">
        <f t="shared" si="42"/>
        <v>-4.6464753127633963E-2</v>
      </c>
      <c r="AW294" s="71">
        <f t="shared" si="42"/>
        <v>1.0184454611794033E-2</v>
      </c>
      <c r="AX294" s="71">
        <f t="shared" si="42"/>
        <v>3.7866419754958032E-2</v>
      </c>
      <c r="AY294" s="71">
        <f t="shared" si="42"/>
        <v>1.4461757346253518E-2</v>
      </c>
      <c r="AZ294" s="71">
        <f t="shared" si="42"/>
        <v>2.4501359171023758E-2</v>
      </c>
      <c r="BA294" s="71">
        <f t="shared" si="42"/>
        <v>1.3668288979343616E-2</v>
      </c>
      <c r="BB294" s="71">
        <f t="shared" si="42"/>
        <v>-1.4589730443043805E-2</v>
      </c>
      <c r="BC294" s="71">
        <f t="shared" si="42"/>
        <v>1.4215186557118729E-2</v>
      </c>
      <c r="BD294" s="71">
        <f t="shared" si="42"/>
        <v>3.5134118283955511E-3</v>
      </c>
      <c r="BE294" s="71">
        <f t="shared" si="42"/>
        <v>-3.7719784084581233E-3</v>
      </c>
      <c r="BF294" s="71">
        <f t="shared" si="42"/>
        <v>-6.4847369491706714E-3</v>
      </c>
      <c r="BG294" s="71">
        <f t="shared" si="42"/>
        <v>-3.6591158592668233E-2</v>
      </c>
      <c r="BH294" s="71">
        <f t="shared" si="42"/>
        <v>-4.4633350892475505E-2</v>
      </c>
      <c r="BI294" s="71">
        <f t="shared" si="42"/>
        <v>1.3759382228738324E-2</v>
      </c>
      <c r="BJ294" s="71">
        <f t="shared" si="42"/>
        <v>4.1076348788145485E-2</v>
      </c>
      <c r="BK294" s="71">
        <f t="shared" si="42"/>
        <v>-1.4209919281197338E-2</v>
      </c>
      <c r="BL294">
        <v>95</v>
      </c>
      <c r="BM294">
        <f t="shared" si="26"/>
        <v>2.9786415160527016E-3</v>
      </c>
      <c r="BN294">
        <f t="shared" si="33"/>
        <v>1.7897220124119171E-4</v>
      </c>
    </row>
    <row r="295" spans="1:66">
      <c r="A295" s="79">
        <f t="shared" si="29"/>
        <v>36663</v>
      </c>
      <c r="D295" s="71">
        <f t="shared" si="38"/>
        <v>5.264745812459495E-3</v>
      </c>
      <c r="E295" s="71">
        <f t="shared" si="38"/>
        <v>1.1678177057986338E-2</v>
      </c>
      <c r="F295" s="71">
        <f t="shared" si="38"/>
        <v>8.179725177934043E-3</v>
      </c>
      <c r="G295" s="71">
        <f t="shared" si="38"/>
        <v>1.2163486989568493E-2</v>
      </c>
      <c r="H295" s="71">
        <f t="shared" si="38"/>
        <v>2.4031056726066046E-2</v>
      </c>
      <c r="I295" s="71">
        <f t="shared" si="38"/>
        <v>2.519426022455197E-2</v>
      </c>
      <c r="J295" s="71">
        <f t="shared" si="38"/>
        <v>2.4407417193739928E-2</v>
      </c>
      <c r="K295" s="71">
        <f t="shared" si="38"/>
        <v>3.6829937192297123E-2</v>
      </c>
      <c r="L295" s="71">
        <f t="shared" si="38"/>
        <v>3.4014607361677177E-2</v>
      </c>
      <c r="M295" s="71">
        <f t="shared" si="38"/>
        <v>3.5934737442561961E-2</v>
      </c>
      <c r="N295" s="71">
        <f t="shared" si="38"/>
        <v>2.0898856423500891E-2</v>
      </c>
      <c r="O295" s="71">
        <f t="shared" si="38"/>
        <v>4.3501910929888046E-2</v>
      </c>
      <c r="P295" s="71">
        <f t="shared" si="38"/>
        <v>1.3898546887588351E-2</v>
      </c>
      <c r="Q295" s="71">
        <f t="shared" si="38"/>
        <v>2.080135447055213E-2</v>
      </c>
      <c r="R295" s="71">
        <f t="shared" si="38"/>
        <v>1.5299988580203996E-2</v>
      </c>
      <c r="S295" s="71">
        <f t="shared" si="38"/>
        <v>2.4736706734742174E-2</v>
      </c>
      <c r="T295" s="71">
        <f t="shared" si="42"/>
        <v>2.9937385045303862E-2</v>
      </c>
      <c r="U295" s="71">
        <f t="shared" si="42"/>
        <v>2.7967021402324321E-2</v>
      </c>
      <c r="V295" s="71">
        <f t="shared" si="42"/>
        <v>1.9339302454829361E-2</v>
      </c>
      <c r="W295" s="71">
        <f t="shared" si="42"/>
        <v>-2.9964323325478905E-3</v>
      </c>
      <c r="X295" s="71">
        <f t="shared" si="42"/>
        <v>-7.9088948465380945E-3</v>
      </c>
      <c r="Y295" s="71">
        <f t="shared" si="42"/>
        <v>-5.0178373255448851E-3</v>
      </c>
      <c r="Z295" s="71">
        <f t="shared" si="42"/>
        <v>-1.7761539235014816E-2</v>
      </c>
      <c r="AA295" s="71">
        <f t="shared" si="42"/>
        <v>8.9236208679445705E-3</v>
      </c>
      <c r="AB295" s="71">
        <f t="shared" si="42"/>
        <v>-1.9006905883476921E-2</v>
      </c>
      <c r="AC295" s="71">
        <f t="shared" si="42"/>
        <v>-9.0594462604944668E-3</v>
      </c>
      <c r="AD295" s="71">
        <f t="shared" si="42"/>
        <v>-9.4349635290739055E-3</v>
      </c>
      <c r="AE295" s="71">
        <f t="shared" si="42"/>
        <v>-5.7046638855271486E-3</v>
      </c>
      <c r="AF295" s="71">
        <f t="shared" si="42"/>
        <v>4.7316783873885262E-3</v>
      </c>
      <c r="AG295" s="71">
        <f t="shared" si="42"/>
        <v>-8.1749909671936544E-4</v>
      </c>
      <c r="AH295" s="71">
        <f t="shared" si="42"/>
        <v>-3.4868052850601356E-3</v>
      </c>
      <c r="AI295" s="71">
        <f t="shared" si="42"/>
        <v>-1.3698889609176756E-2</v>
      </c>
      <c r="AJ295" s="71">
        <f t="shared" si="42"/>
        <v>-2.0140546653194993E-2</v>
      </c>
      <c r="AK295" s="71">
        <f t="shared" si="42"/>
        <v>-1.9772795693347733E-2</v>
      </c>
      <c r="AL295" s="71">
        <f t="shared" si="42"/>
        <v>-3.0653045608598887E-2</v>
      </c>
      <c r="AM295" s="71">
        <f t="shared" si="42"/>
        <v>-1.9203711664243102E-3</v>
      </c>
      <c r="AN295" s="71">
        <f t="shared" si="42"/>
        <v>-2.5720268288549546E-2</v>
      </c>
      <c r="AO295" s="71">
        <f t="shared" si="42"/>
        <v>-1.370125334363111E-2</v>
      </c>
      <c r="AP295" s="71">
        <f t="shared" si="42"/>
        <v>-1.1379135431375238E-2</v>
      </c>
      <c r="AQ295" s="71">
        <f t="shared" si="42"/>
        <v>-1.3880824649628339E-2</v>
      </c>
      <c r="AR295" s="71">
        <f t="shared" si="42"/>
        <v>2.1696239856416962E-3</v>
      </c>
      <c r="AS295" s="71">
        <f t="shared" si="42"/>
        <v>-5.1578131193179841E-3</v>
      </c>
      <c r="AT295" s="71">
        <f t="shared" si="42"/>
        <v>-7.795324355825882E-3</v>
      </c>
      <c r="AU295" s="71">
        <f t="shared" si="42"/>
        <v>-1.1616953624917874E-2</v>
      </c>
      <c r="AV295" s="71">
        <f t="shared" si="42"/>
        <v>-1.9310514707614971E-2</v>
      </c>
      <c r="AW295" s="71">
        <f t="shared" si="42"/>
        <v>-1.9653459127086489E-2</v>
      </c>
      <c r="AX295" s="71">
        <f t="shared" si="42"/>
        <v>-3.1131273166241095E-2</v>
      </c>
      <c r="AY295" s="71">
        <f t="shared" si="42"/>
        <v>-9.3066699357118011E-4</v>
      </c>
      <c r="AZ295" s="71">
        <f t="shared" si="42"/>
        <v>-2.4864076773507802E-2</v>
      </c>
      <c r="BA295" s="71">
        <f t="shared" si="42"/>
        <v>-1.1781183789399335E-2</v>
      </c>
      <c r="BB295" s="71">
        <f t="shared" si="42"/>
        <v>-9.3036633224149751E-3</v>
      </c>
      <c r="BC295" s="71">
        <f t="shared" ref="BC295:BK295" si="43">BC97-BC$199</f>
        <v>-1.434498166383036E-2</v>
      </c>
      <c r="BD295" s="71">
        <f t="shared" si="43"/>
        <v>2.6087160587464154E-3</v>
      </c>
      <c r="BE295" s="71">
        <f t="shared" si="43"/>
        <v>-4.9702370968097605E-3</v>
      </c>
      <c r="BF295" s="71">
        <f t="shared" si="43"/>
        <v>-7.682995637522309E-3</v>
      </c>
      <c r="BG295" s="71">
        <f t="shared" si="43"/>
        <v>-1.1946269319750557E-2</v>
      </c>
      <c r="BH295" s="71">
        <f t="shared" si="43"/>
        <v>-1.983196077573026E-2</v>
      </c>
      <c r="BI295" s="71">
        <f t="shared" si="43"/>
        <v>-2.0260919247260357E-2</v>
      </c>
      <c r="BJ295" s="71">
        <f t="shared" si="43"/>
        <v>-3.1945709198397405E-2</v>
      </c>
      <c r="BK295" s="71">
        <f t="shared" si="43"/>
        <v>-3.1880959637466399E-2</v>
      </c>
      <c r="BL295">
        <v>94</v>
      </c>
      <c r="BM295">
        <f t="shared" si="26"/>
        <v>3.1687675702688316E-3</v>
      </c>
      <c r="BN295">
        <f t="shared" si="33"/>
        <v>1.9039595876722522E-4</v>
      </c>
    </row>
    <row r="296" spans="1:66">
      <c r="A296" s="79">
        <f t="shared" si="29"/>
        <v>36664</v>
      </c>
      <c r="D296" s="71">
        <f t="shared" si="38"/>
        <v>4.9569114249278772E-3</v>
      </c>
      <c r="E296" s="71">
        <f t="shared" si="38"/>
        <v>-1.2058102840844397E-2</v>
      </c>
      <c r="F296" s="71">
        <f t="shared" si="38"/>
        <v>-1.1003094238840079E-2</v>
      </c>
      <c r="G296" s="71">
        <f t="shared" si="38"/>
        <v>-8.1636680911630084E-3</v>
      </c>
      <c r="H296" s="71">
        <f t="shared" si="38"/>
        <v>3.2608088883167317E-2</v>
      </c>
      <c r="I296" s="71">
        <f t="shared" si="38"/>
        <v>6.7016855464994791E-3</v>
      </c>
      <c r="J296" s="71">
        <f t="shared" si="38"/>
        <v>5.9148425156874389E-3</v>
      </c>
      <c r="K296" s="71">
        <f t="shared" si="38"/>
        <v>-1.9893004127264496E-5</v>
      </c>
      <c r="L296" s="71">
        <f t="shared" si="38"/>
        <v>2.6264389206589562E-3</v>
      </c>
      <c r="M296" s="71">
        <f t="shared" si="38"/>
        <v>3.3179965878369975E-3</v>
      </c>
      <c r="N296" s="71">
        <f t="shared" si="38"/>
        <v>8.7104569805945276E-3</v>
      </c>
      <c r="O296" s="71">
        <f t="shared" si="38"/>
        <v>8.4869665460581105E-3</v>
      </c>
      <c r="P296" s="71">
        <f t="shared" si="38"/>
        <v>3.6984385492125852E-3</v>
      </c>
      <c r="Q296" s="71">
        <f t="shared" si="38"/>
        <v>-1.1774815964060537E-2</v>
      </c>
      <c r="R296" s="71">
        <f t="shared" si="38"/>
        <v>-1.0811155423481808E-2</v>
      </c>
      <c r="S296" s="71">
        <f t="shared" ref="S296:BK301" si="44">S98-S$199</f>
        <v>-4.1577592649727959E-3</v>
      </c>
      <c r="T296" s="71">
        <f t="shared" si="44"/>
        <v>2.9244624366403325E-2</v>
      </c>
      <c r="U296" s="71">
        <f t="shared" si="44"/>
        <v>-5.3019097111889771E-3</v>
      </c>
      <c r="V296" s="71">
        <f t="shared" si="44"/>
        <v>-1.3929628658683937E-2</v>
      </c>
      <c r="W296" s="71">
        <f t="shared" si="44"/>
        <v>-1.375186029641611E-2</v>
      </c>
      <c r="X296" s="71">
        <f t="shared" si="44"/>
        <v>-1.1815499339038742E-2</v>
      </c>
      <c r="Y296" s="71">
        <f t="shared" si="44"/>
        <v>-9.100812153731503E-3</v>
      </c>
      <c r="Z296" s="71">
        <f t="shared" si="44"/>
        <v>-1.5010556600734133E-3</v>
      </c>
      <c r="AA296" s="71">
        <f t="shared" si="44"/>
        <v>-1.3692070157833229E-3</v>
      </c>
      <c r="AB296" s="71">
        <f t="shared" si="44"/>
        <v>-5.6320787297476013E-3</v>
      </c>
      <c r="AC296" s="71">
        <f t="shared" si="44"/>
        <v>-1.795233989017533E-2</v>
      </c>
      <c r="AD296" s="71">
        <f t="shared" si="44"/>
        <v>-1.6466755943526774E-2</v>
      </c>
      <c r="AE296" s="71">
        <f t="shared" si="44"/>
        <v>-1.10666181805649E-2</v>
      </c>
      <c r="AF296" s="71">
        <f t="shared" si="44"/>
        <v>2.1368166703317697E-2</v>
      </c>
      <c r="AG296" s="71">
        <f t="shared" si="44"/>
        <v>-1.6163996601427876E-2</v>
      </c>
      <c r="AH296" s="71">
        <f t="shared" si="44"/>
        <v>-1.8833302789768646E-2</v>
      </c>
      <c r="AI296" s="71">
        <f t="shared" si="44"/>
        <v>-1.1188020340637327E-2</v>
      </c>
      <c r="AJ296" s="71">
        <f t="shared" si="44"/>
        <v>-9.8859315855346422E-3</v>
      </c>
      <c r="AK296" s="71">
        <f t="shared" si="44"/>
        <v>-9.0255638427285036E-3</v>
      </c>
      <c r="AL296" s="71">
        <f t="shared" si="44"/>
        <v>-2.978328142248896E-4</v>
      </c>
      <c r="AM296" s="71">
        <f t="shared" si="44"/>
        <v>-4.4126134828057948E-4</v>
      </c>
      <c r="AN296" s="71">
        <f t="shared" si="44"/>
        <v>-1.0513300831353528E-3</v>
      </c>
      <c r="AO296" s="71">
        <f t="shared" si="44"/>
        <v>-1.266237336464269E-2</v>
      </c>
      <c r="AP296" s="71">
        <f t="shared" si="44"/>
        <v>-1.0543034396007504E-2</v>
      </c>
      <c r="AQ296" s="71">
        <f t="shared" si="44"/>
        <v>-9.3805943907849347E-3</v>
      </c>
      <c r="AR296" s="71">
        <f t="shared" si="44"/>
        <v>2.5004440016267913E-2</v>
      </c>
      <c r="AS296" s="71">
        <f t="shared" si="44"/>
        <v>-1.470145300391042E-2</v>
      </c>
      <c r="AT296" s="71">
        <f t="shared" si="44"/>
        <v>-1.7338964240418319E-2</v>
      </c>
      <c r="AU296" s="71">
        <f t="shared" si="44"/>
        <v>-9.1650794882439015E-3</v>
      </c>
      <c r="AV296" s="71">
        <f t="shared" si="44"/>
        <v>-8.6733695394328545E-3</v>
      </c>
      <c r="AW296" s="71">
        <f t="shared" si="44"/>
        <v>-8.474719997290759E-3</v>
      </c>
      <c r="AX296" s="71">
        <f t="shared" si="44"/>
        <v>7.8489742833398547E-4</v>
      </c>
      <c r="AY296" s="71">
        <f t="shared" si="44"/>
        <v>6.8011703960259686E-4</v>
      </c>
      <c r="AZ296" s="71">
        <f t="shared" si="44"/>
        <v>8.361545394220027E-4</v>
      </c>
      <c r="BA296" s="71">
        <f t="shared" si="44"/>
        <v>-1.0638632729605493E-2</v>
      </c>
      <c r="BB296" s="71">
        <f t="shared" si="44"/>
        <v>-8.3871002258298251E-3</v>
      </c>
      <c r="BC296" s="71">
        <f t="shared" si="44"/>
        <v>-9.6965863319574755E-3</v>
      </c>
      <c r="BD296" s="71">
        <f t="shared" si="44"/>
        <v>2.6124632884509825E-2</v>
      </c>
      <c r="BE296" s="71">
        <f t="shared" si="44"/>
        <v>-1.5282288662088323E-2</v>
      </c>
      <c r="BF296" s="71">
        <f t="shared" si="44"/>
        <v>-1.799504720280087E-2</v>
      </c>
      <c r="BG296" s="71">
        <f t="shared" si="44"/>
        <v>-9.3596186637226464E-3</v>
      </c>
      <c r="BH296" s="71">
        <f t="shared" si="44"/>
        <v>-8.84379128101297E-3</v>
      </c>
      <c r="BI296" s="71">
        <f t="shared" si="44"/>
        <v>-8.6980300727997652E-3</v>
      </c>
      <c r="BJ296" s="71">
        <f t="shared" si="44"/>
        <v>4.6599056240128277E-4</v>
      </c>
      <c r="BK296" s="71">
        <f t="shared" si="44"/>
        <v>-3.0666604572102338E-2</v>
      </c>
      <c r="BL296">
        <v>93</v>
      </c>
      <c r="BM296">
        <f t="shared" si="26"/>
        <v>3.371029330073225E-3</v>
      </c>
      <c r="BN296">
        <f t="shared" si="33"/>
        <v>2.0254889230555875E-4</v>
      </c>
    </row>
    <row r="297" spans="1:66">
      <c r="A297" s="79">
        <f t="shared" si="29"/>
        <v>36665</v>
      </c>
      <c r="D297" s="71">
        <f t="shared" ref="D297:S312" si="45">D99-D$199</f>
        <v>5.4256543211730783E-2</v>
      </c>
      <c r="E297" s="71">
        <f t="shared" si="45"/>
        <v>7.3666438300122941E-2</v>
      </c>
      <c r="F297" s="71">
        <f t="shared" si="45"/>
        <v>6.8270086655667805E-2</v>
      </c>
      <c r="G297" s="71">
        <f t="shared" si="45"/>
        <v>5.3894645727120376E-2</v>
      </c>
      <c r="H297" s="71">
        <f t="shared" si="45"/>
        <v>0.1094972885342359</v>
      </c>
      <c r="I297" s="71">
        <f t="shared" si="45"/>
        <v>7.4384220958528466E-2</v>
      </c>
      <c r="J297" s="71">
        <f t="shared" si="45"/>
        <v>7.3597377927716437E-2</v>
      </c>
      <c r="K297" s="71">
        <f t="shared" si="45"/>
        <v>3.483193452962418E-2</v>
      </c>
      <c r="L297" s="71">
        <f t="shared" si="45"/>
        <v>6.1429758002538595E-2</v>
      </c>
      <c r="M297" s="71">
        <f t="shared" si="45"/>
        <v>5.2367548298966629E-2</v>
      </c>
      <c r="N297" s="71">
        <f t="shared" si="45"/>
        <v>4.2667864739103244E-2</v>
      </c>
      <c r="O297" s="71">
        <f t="shared" si="45"/>
        <v>4.0973704292963944E-2</v>
      </c>
      <c r="P297" s="71">
        <f t="shared" si="45"/>
        <v>3.2449522000780162E-2</v>
      </c>
      <c r="Q297" s="71">
        <f t="shared" si="45"/>
        <v>2.5965512018786576E-2</v>
      </c>
      <c r="R297" s="71">
        <f t="shared" si="45"/>
        <v>2.9598382914394893E-2</v>
      </c>
      <c r="S297" s="71">
        <f t="shared" si="45"/>
        <v>8.4210229418873895E-3</v>
      </c>
      <c r="T297" s="71">
        <f t="shared" si="44"/>
        <v>6.2988372664764869E-2</v>
      </c>
      <c r="U297" s="71">
        <f t="shared" si="44"/>
        <v>1.2987743201630473E-3</v>
      </c>
      <c r="V297" s="71">
        <f t="shared" si="44"/>
        <v>-7.3289446273319125E-3</v>
      </c>
      <c r="W297" s="71">
        <f t="shared" si="44"/>
        <v>-6.1099590445001795E-4</v>
      </c>
      <c r="X297" s="71">
        <f t="shared" si="44"/>
        <v>2.9902539321995353E-2</v>
      </c>
      <c r="Y297" s="71">
        <f t="shared" si="44"/>
        <v>1.9856559189672912E-2</v>
      </c>
      <c r="Z297" s="71">
        <f t="shared" si="44"/>
        <v>1.3908624353908817E-2</v>
      </c>
      <c r="AA297" s="71">
        <f t="shared" si="44"/>
        <v>1.3253477018185125E-2</v>
      </c>
      <c r="AB297" s="71">
        <f t="shared" si="44"/>
        <v>7.0478597945402097E-3</v>
      </c>
      <c r="AC297" s="71">
        <f t="shared" si="44"/>
        <v>5.6032247420429622E-3</v>
      </c>
      <c r="AD297" s="71">
        <f t="shared" si="44"/>
        <v>1.3038104267654952E-2</v>
      </c>
      <c r="AE297" s="71">
        <f t="shared" si="44"/>
        <v>-1.5430816527319363E-2</v>
      </c>
      <c r="AF297" s="71">
        <f t="shared" si="44"/>
        <v>4.7923268161063924E-2</v>
      </c>
      <c r="AG297" s="71">
        <f t="shared" si="44"/>
        <v>-2.4137633002449286E-2</v>
      </c>
      <c r="AH297" s="71">
        <f t="shared" si="44"/>
        <v>-2.6806939190790056E-2</v>
      </c>
      <c r="AI297" s="71">
        <f t="shared" si="44"/>
        <v>2.5716450140960793E-3</v>
      </c>
      <c r="AJ297" s="71">
        <f t="shared" si="44"/>
        <v>3.4920144239485175E-2</v>
      </c>
      <c r="AK297" s="71">
        <f t="shared" si="44"/>
        <v>2.2034307075694676E-2</v>
      </c>
      <c r="AL297" s="71">
        <f t="shared" si="44"/>
        <v>1.6006729872558502E-2</v>
      </c>
      <c r="AM297" s="71">
        <f t="shared" si="44"/>
        <v>1.4971625220989538E-2</v>
      </c>
      <c r="AN297" s="71">
        <f t="shared" si="44"/>
        <v>1.2189234832233957E-2</v>
      </c>
      <c r="AO297" s="71">
        <f t="shared" si="44"/>
        <v>1.2121445362833702E-2</v>
      </c>
      <c r="AP297" s="71">
        <f t="shared" si="44"/>
        <v>2.0064441813537004E-2</v>
      </c>
      <c r="AQ297" s="71">
        <f t="shared" si="44"/>
        <v>-1.3369326234400895E-2</v>
      </c>
      <c r="AR297" s="71">
        <f t="shared" si="44"/>
        <v>5.265164115125593E-2</v>
      </c>
      <c r="AS297" s="71">
        <f t="shared" si="44"/>
        <v>-2.355791237645714E-2</v>
      </c>
      <c r="AT297" s="71">
        <f t="shared" si="44"/>
        <v>-2.6195423612965039E-2</v>
      </c>
      <c r="AU297" s="71">
        <f t="shared" si="44"/>
        <v>5.0582206889614456E-3</v>
      </c>
      <c r="AV297" s="71">
        <f t="shared" si="44"/>
        <v>3.8380996750426014E-2</v>
      </c>
      <c r="AW297" s="71">
        <f t="shared" si="44"/>
        <v>2.413447292631412E-2</v>
      </c>
      <c r="AX297" s="71">
        <f t="shared" si="44"/>
        <v>1.7575104296709221E-2</v>
      </c>
      <c r="AY297" s="71">
        <f t="shared" si="44"/>
        <v>1.6509546615953493E-2</v>
      </c>
      <c r="AZ297" s="71">
        <f t="shared" si="44"/>
        <v>1.4346335222566845E-2</v>
      </c>
      <c r="BA297" s="71">
        <f t="shared" si="44"/>
        <v>1.4935368699867235E-2</v>
      </c>
      <c r="BB297" s="71">
        <f t="shared" si="44"/>
        <v>2.2901002158484073E-2</v>
      </c>
      <c r="BC297" s="71">
        <f t="shared" si="44"/>
        <v>-1.3303177718315818E-2</v>
      </c>
      <c r="BD297" s="71">
        <f t="shared" si="44"/>
        <v>5.4617686623770943E-2</v>
      </c>
      <c r="BE297" s="71">
        <f t="shared" si="44"/>
        <v>-2.4825938041676907E-2</v>
      </c>
      <c r="BF297" s="71">
        <f t="shared" si="44"/>
        <v>-2.7538696582389454E-2</v>
      </c>
      <c r="BG297" s="71">
        <f t="shared" si="44"/>
        <v>-1.2467138741805371E-2</v>
      </c>
      <c r="BH297" s="71">
        <f t="shared" si="44"/>
        <v>2.1737862990478449E-2</v>
      </c>
      <c r="BI297" s="71">
        <f t="shared" si="44"/>
        <v>5.8679719132230515E-3</v>
      </c>
      <c r="BJ297" s="71">
        <f t="shared" si="44"/>
        <v>9.0524391561650694E-3</v>
      </c>
      <c r="BK297" s="71">
        <f t="shared" si="44"/>
        <v>-2.2587854111461088E-2</v>
      </c>
      <c r="BL297">
        <v>92</v>
      </c>
      <c r="BM297">
        <f t="shared" si="26"/>
        <v>3.5862014149715161E-3</v>
      </c>
      <c r="BN297">
        <f t="shared" si="33"/>
        <v>2.1547754500591358E-4</v>
      </c>
    </row>
    <row r="298" spans="1:66">
      <c r="A298" s="79">
        <f t="shared" si="29"/>
        <v>36668</v>
      </c>
      <c r="D298" s="71">
        <f t="shared" si="45"/>
        <v>-4.5224654109932198E-2</v>
      </c>
      <c r="E298" s="71">
        <f t="shared" si="45"/>
        <v>-6.1414999810936892E-2</v>
      </c>
      <c r="F298" s="71">
        <f t="shared" si="45"/>
        <v>-7.0473647837168182E-2</v>
      </c>
      <c r="G298" s="71">
        <f t="shared" si="45"/>
        <v>-5.2094597316889778E-2</v>
      </c>
      <c r="H298" s="71">
        <f t="shared" si="45"/>
        <v>-6.6037247414940228E-2</v>
      </c>
      <c r="I298" s="71">
        <f t="shared" si="45"/>
        <v>-6.1397775303460918E-2</v>
      </c>
      <c r="J298" s="71">
        <f t="shared" si="45"/>
        <v>-6.2184618334272961E-2</v>
      </c>
      <c r="K298" s="71">
        <f t="shared" si="45"/>
        <v>-5.9900599906310189E-3</v>
      </c>
      <c r="L298" s="71">
        <f t="shared" si="45"/>
        <v>-3.4897880967770974E-3</v>
      </c>
      <c r="M298" s="71">
        <f t="shared" si="45"/>
        <v>-3.0312310908217469E-3</v>
      </c>
      <c r="N298" s="71">
        <f t="shared" si="45"/>
        <v>-8.6566401476618031E-3</v>
      </c>
      <c r="O298" s="71">
        <f t="shared" si="45"/>
        <v>-8.1110498622530402E-3</v>
      </c>
      <c r="P298" s="71">
        <f t="shared" si="45"/>
        <v>3.2313997998597629E-3</v>
      </c>
      <c r="Q298" s="71">
        <f t="shared" si="45"/>
        <v>-3.0466948976213059E-2</v>
      </c>
      <c r="R298" s="71">
        <f t="shared" si="45"/>
        <v>-4.6079294260939797E-2</v>
      </c>
      <c r="S298" s="71">
        <f t="shared" si="45"/>
        <v>-1.6736541471832869E-2</v>
      </c>
      <c r="T298" s="71">
        <f t="shared" si="44"/>
        <v>-4.6245926564237969E-2</v>
      </c>
      <c r="U298" s="71">
        <f t="shared" si="44"/>
        <v>-3.924732007418686E-2</v>
      </c>
      <c r="V298" s="71">
        <f t="shared" si="44"/>
        <v>-4.7875039021681817E-2</v>
      </c>
      <c r="W298" s="71">
        <f t="shared" si="44"/>
        <v>4.7154419734303258E-3</v>
      </c>
      <c r="X298" s="71">
        <f t="shared" si="44"/>
        <v>6.8379771691792178E-3</v>
      </c>
      <c r="Y298" s="71">
        <f t="shared" si="44"/>
        <v>1.0553927294844787E-2</v>
      </c>
      <c r="Z298" s="71">
        <f t="shared" si="44"/>
        <v>1.9365869059109978E-3</v>
      </c>
      <c r="AA298" s="71">
        <f t="shared" si="44"/>
        <v>1.8952950213009952E-3</v>
      </c>
      <c r="AB298" s="71">
        <f t="shared" si="44"/>
        <v>1.3514511475528864E-2</v>
      </c>
      <c r="AC298" s="71">
        <f t="shared" si="44"/>
        <v>-1.9633982073308007E-2</v>
      </c>
      <c r="AD298" s="71">
        <f t="shared" si="44"/>
        <v>-3.9766587666347046E-2</v>
      </c>
      <c r="AE298" s="71">
        <f t="shared" si="44"/>
        <v>-5.9882396245008428E-3</v>
      </c>
      <c r="AF298" s="71">
        <f t="shared" si="44"/>
        <v>-5.0453110380252582E-2</v>
      </c>
      <c r="AG298" s="71">
        <f t="shared" si="44"/>
        <v>-3.9706976214877177E-2</v>
      </c>
      <c r="AH298" s="71">
        <f t="shared" si="44"/>
        <v>-4.2376282403217946E-2</v>
      </c>
      <c r="AI298" s="71">
        <f t="shared" si="44"/>
        <v>8.852017026450788E-3</v>
      </c>
      <c r="AJ298" s="71">
        <f t="shared" si="44"/>
        <v>1.0369327196183026E-2</v>
      </c>
      <c r="AK298" s="71">
        <f t="shared" si="44"/>
        <v>1.2416482731393378E-2</v>
      </c>
      <c r="AL298" s="71">
        <f t="shared" si="44"/>
        <v>3.4846829606697827E-3</v>
      </c>
      <c r="AM298" s="71">
        <f t="shared" si="44"/>
        <v>3.137500882488993E-3</v>
      </c>
      <c r="AN298" s="71">
        <f t="shared" si="44"/>
        <v>1.9313314784588951E-2</v>
      </c>
      <c r="AO298" s="71">
        <f t="shared" si="44"/>
        <v>-1.453628510546892E-2</v>
      </c>
      <c r="AP298" s="71">
        <f t="shared" si="44"/>
        <v>-3.4509191379814813E-2</v>
      </c>
      <c r="AQ298" s="71">
        <f t="shared" si="44"/>
        <v>-4.3013954548163438E-3</v>
      </c>
      <c r="AR298" s="71">
        <f t="shared" si="44"/>
        <v>-5.0823196932403759E-2</v>
      </c>
      <c r="AS298" s="71">
        <f t="shared" si="44"/>
        <v>-4.0463170050015616E-2</v>
      </c>
      <c r="AT298" s="71">
        <f t="shared" si="44"/>
        <v>-4.3100681286523515E-2</v>
      </c>
      <c r="AU298" s="71">
        <f t="shared" si="44"/>
        <v>1.2413984459476654E-2</v>
      </c>
      <c r="AV298" s="71">
        <f t="shared" si="44"/>
        <v>1.3142883712083307E-2</v>
      </c>
      <c r="AW298" s="71">
        <f t="shared" si="44"/>
        <v>1.4699739702272997E-2</v>
      </c>
      <c r="AX298" s="71">
        <f t="shared" si="44"/>
        <v>5.0338656955255766E-3</v>
      </c>
      <c r="AY298" s="71">
        <f t="shared" si="44"/>
        <v>4.6898969541407263E-3</v>
      </c>
      <c r="AZ298" s="71">
        <f t="shared" si="44"/>
        <v>2.2216456001043518E-2</v>
      </c>
      <c r="BA298" s="71">
        <f t="shared" si="44"/>
        <v>-1.2705953493675825E-2</v>
      </c>
      <c r="BB298" s="71">
        <f t="shared" si="44"/>
        <v>-3.2748658893829254E-2</v>
      </c>
      <c r="BC298" s="71">
        <f t="shared" si="44"/>
        <v>-4.7225681885924471E-3</v>
      </c>
      <c r="BD298" s="71">
        <f t="shared" si="44"/>
        <v>-5.3087104331745918E-2</v>
      </c>
      <c r="BE298" s="71">
        <f t="shared" si="44"/>
        <v>-4.32418846227869E-2</v>
      </c>
      <c r="BF298" s="71">
        <f t="shared" si="44"/>
        <v>-4.5954643163499453E-2</v>
      </c>
      <c r="BG298" s="71">
        <f t="shared" si="44"/>
        <v>1.3072947178091586E-2</v>
      </c>
      <c r="BH298" s="71">
        <f t="shared" si="44"/>
        <v>1.3836841993488008E-2</v>
      </c>
      <c r="BI298" s="71">
        <f t="shared" si="44"/>
        <v>1.5455069982622364E-2</v>
      </c>
      <c r="BJ298" s="71">
        <f t="shared" si="44"/>
        <v>5.277590015134748E-3</v>
      </c>
      <c r="BK298" s="71">
        <f t="shared" si="44"/>
        <v>-2.6136933680745704E-2</v>
      </c>
      <c r="BL298">
        <v>91</v>
      </c>
      <c r="BM298">
        <f t="shared" si="26"/>
        <v>3.8151078882675705E-3</v>
      </c>
      <c r="BN298">
        <f t="shared" si="33"/>
        <v>2.2923143085735485E-4</v>
      </c>
    </row>
    <row r="299" spans="1:66">
      <c r="A299" s="79">
        <f t="shared" si="29"/>
        <v>36669</v>
      </c>
      <c r="D299" s="71">
        <f t="shared" si="45"/>
        <v>-2.9241949603322652E-2</v>
      </c>
      <c r="E299" s="71">
        <f t="shared" si="45"/>
        <v>-2.7050887426985679E-2</v>
      </c>
      <c r="F299" s="71">
        <f t="shared" si="45"/>
        <v>-3.6770541467671981E-3</v>
      </c>
      <c r="G299" s="71">
        <f t="shared" si="45"/>
        <v>-2.9344490170610034E-2</v>
      </c>
      <c r="H299" s="71">
        <f t="shared" si="45"/>
        <v>-5.6740976878496474E-3</v>
      </c>
      <c r="I299" s="71">
        <f t="shared" si="45"/>
        <v>-2.859609653452444E-2</v>
      </c>
      <c r="J299" s="71">
        <f t="shared" si="45"/>
        <v>-2.9382939565336483E-2</v>
      </c>
      <c r="K299" s="71">
        <f t="shared" si="45"/>
        <v>-1.7484439416366154E-2</v>
      </c>
      <c r="L299" s="71">
        <f t="shared" si="45"/>
        <v>-1.4984167522512231E-2</v>
      </c>
      <c r="M299" s="71">
        <f t="shared" si="45"/>
        <v>-1.5079569606996227E-2</v>
      </c>
      <c r="N299" s="71">
        <f t="shared" si="45"/>
        <v>-1.4353939852925299E-2</v>
      </c>
      <c r="O299" s="71">
        <f t="shared" si="45"/>
        <v>-8.1399553557440635E-3</v>
      </c>
      <c r="P299" s="71">
        <f t="shared" si="45"/>
        <v>-1.0908523470911568E-2</v>
      </c>
      <c r="Q299" s="71">
        <f t="shared" si="45"/>
        <v>-1.8083985157325257E-2</v>
      </c>
      <c r="R299" s="71">
        <f t="shared" si="45"/>
        <v>4.4563167073065728E-3</v>
      </c>
      <c r="S299" s="71">
        <f t="shared" si="45"/>
        <v>-1.689678504240251E-2</v>
      </c>
      <c r="T299" s="71">
        <f t="shared" si="44"/>
        <v>1.3370233949646509E-2</v>
      </c>
      <c r="U299" s="71">
        <f t="shared" si="44"/>
        <v>-1.2590337840504102E-2</v>
      </c>
      <c r="V299" s="71">
        <f t="shared" si="44"/>
        <v>-2.1218056787999061E-2</v>
      </c>
      <c r="W299" s="71">
        <f t="shared" si="44"/>
        <v>-2.3629287875449895E-2</v>
      </c>
      <c r="X299" s="71">
        <f t="shared" si="44"/>
        <v>-2.1506752679701001E-2</v>
      </c>
      <c r="Y299" s="71">
        <f t="shared" si="44"/>
        <v>-1.9451629817892939E-2</v>
      </c>
      <c r="Z299" s="71">
        <f t="shared" si="44"/>
        <v>-1.6353919653905626E-2</v>
      </c>
      <c r="AA299" s="71">
        <f t="shared" si="44"/>
        <v>-9.0907417568941509E-3</v>
      </c>
      <c r="AB299" s="71">
        <f t="shared" si="44"/>
        <v>-1.2236073730452143E-2</v>
      </c>
      <c r="AC299" s="71">
        <f t="shared" si="44"/>
        <v>-1.3841366752364368E-2</v>
      </c>
      <c r="AD299" s="71">
        <f t="shared" si="44"/>
        <v>8.8966748007681083E-3</v>
      </c>
      <c r="AE299" s="71">
        <f t="shared" si="44"/>
        <v>-1.4216575057231893E-2</v>
      </c>
      <c r="AF299" s="71">
        <f t="shared" si="44"/>
        <v>1.2936093859012792E-2</v>
      </c>
      <c r="AG299" s="71">
        <f t="shared" si="44"/>
        <v>-1.2683298797367466E-2</v>
      </c>
      <c r="AH299" s="71">
        <f t="shared" si="44"/>
        <v>-1.5352604985708236E-2</v>
      </c>
      <c r="AI299" s="71">
        <f t="shared" si="44"/>
        <v>-7.4826316406944324E-3</v>
      </c>
      <c r="AJ299" s="71">
        <f t="shared" si="44"/>
        <v>-5.9653214709621937E-3</v>
      </c>
      <c r="AK299" s="71">
        <f t="shared" si="44"/>
        <v>-4.9580974493656383E-3</v>
      </c>
      <c r="AL299" s="71">
        <f t="shared" si="44"/>
        <v>-3.0660865401930717E-3</v>
      </c>
      <c r="AM299" s="71">
        <f t="shared" si="44"/>
        <v>3.6829411909951176E-3</v>
      </c>
      <c r="AN299" s="71">
        <f t="shared" si="44"/>
        <v>2.4268411028416283E-3</v>
      </c>
      <c r="AO299" s="71">
        <f t="shared" si="44"/>
        <v>2.0107079961372838E-3</v>
      </c>
      <c r="AP299" s="71">
        <f t="shared" si="44"/>
        <v>2.353729385814466E-2</v>
      </c>
      <c r="AQ299" s="71">
        <f t="shared" si="44"/>
        <v>-2.0521627087025348E-3</v>
      </c>
      <c r="AR299" s="71">
        <f t="shared" si="44"/>
        <v>2.1200122091228929E-2</v>
      </c>
      <c r="AS299" s="71">
        <f t="shared" si="44"/>
        <v>-3.4797030955309449E-3</v>
      </c>
      <c r="AT299" s="71">
        <f t="shared" si="44"/>
        <v>-6.1172143320388428E-3</v>
      </c>
      <c r="AU299" s="71">
        <f t="shared" si="44"/>
        <v>-5.5751164457931287E-3</v>
      </c>
      <c r="AV299" s="71">
        <f t="shared" si="44"/>
        <v>-4.8462171931864754E-3</v>
      </c>
      <c r="AW299" s="71">
        <f t="shared" si="44"/>
        <v>-4.5022110445923635E-3</v>
      </c>
      <c r="AX299" s="71">
        <f t="shared" si="44"/>
        <v>-2.386098714032166E-3</v>
      </c>
      <c r="AY299" s="71">
        <f t="shared" si="44"/>
        <v>4.7382543714390791E-3</v>
      </c>
      <c r="AZ299" s="71">
        <f t="shared" si="44"/>
        <v>4.2319719577953649E-3</v>
      </c>
      <c r="BA299" s="71">
        <f t="shared" si="44"/>
        <v>4.6512394081532574E-3</v>
      </c>
      <c r="BB299" s="71">
        <f t="shared" si="44"/>
        <v>2.6392227400885582E-2</v>
      </c>
      <c r="BC299" s="71">
        <f t="shared" si="44"/>
        <v>-1.8582803734227115E-3</v>
      </c>
      <c r="BD299" s="71">
        <f t="shared" si="44"/>
        <v>2.1937127866765615E-2</v>
      </c>
      <c r="BE299" s="71">
        <f t="shared" si="44"/>
        <v>-3.8010555015896568E-3</v>
      </c>
      <c r="BF299" s="71">
        <f t="shared" si="44"/>
        <v>-6.5138140423022049E-3</v>
      </c>
      <c r="BG299" s="71">
        <f t="shared" si="44"/>
        <v>-5.8442226918369875E-3</v>
      </c>
      <c r="BH299" s="71">
        <f t="shared" si="44"/>
        <v>-5.080327876440565E-3</v>
      </c>
      <c r="BI299" s="71">
        <f t="shared" si="44"/>
        <v>-4.7965049488547292E-3</v>
      </c>
      <c r="BJ299" s="71">
        <f t="shared" si="44"/>
        <v>-2.5316673338884664E-3</v>
      </c>
      <c r="BK299" s="71">
        <f t="shared" si="44"/>
        <v>-2.6178339836569968E-2</v>
      </c>
      <c r="BL299">
        <v>90</v>
      </c>
      <c r="BM299">
        <f t="shared" si="26"/>
        <v>4.0586254130506073E-3</v>
      </c>
      <c r="BN299">
        <f t="shared" si="33"/>
        <v>2.4386322431633499E-4</v>
      </c>
    </row>
    <row r="300" spans="1:66">
      <c r="A300" s="79">
        <f t="shared" si="29"/>
        <v>36670</v>
      </c>
      <c r="D300" s="71">
        <f t="shared" si="45"/>
        <v>7.6692948609065961E-2</v>
      </c>
      <c r="E300" s="71">
        <f t="shared" si="45"/>
        <v>2.9367938813452552E-2</v>
      </c>
      <c r="F300" s="71">
        <f t="shared" si="45"/>
        <v>-6.1487157740419364E-3</v>
      </c>
      <c r="G300" s="71">
        <f t="shared" si="45"/>
        <v>2.1959091363945291E-2</v>
      </c>
      <c r="H300" s="71">
        <f t="shared" si="45"/>
        <v>3.7811014251889243E-2</v>
      </c>
      <c r="I300" s="71">
        <f t="shared" si="45"/>
        <v>6.890475519390285E-2</v>
      </c>
      <c r="J300" s="71">
        <f t="shared" si="45"/>
        <v>6.8117912163090821E-2</v>
      </c>
      <c r="K300" s="71">
        <f t="shared" si="45"/>
        <v>2.8104151352345119E-2</v>
      </c>
      <c r="L300" s="71">
        <f t="shared" si="45"/>
        <v>3.0604423246199042E-2</v>
      </c>
      <c r="M300" s="71">
        <f t="shared" si="45"/>
        <v>2.682173205885938E-2</v>
      </c>
      <c r="N300" s="71">
        <f t="shared" si="45"/>
        <v>-3.0543845989919041E-3</v>
      </c>
      <c r="O300" s="71">
        <f t="shared" si="45"/>
        <v>-2.749106720867641E-3</v>
      </c>
      <c r="P300" s="71">
        <f t="shared" si="45"/>
        <v>-6.2026324334989516E-3</v>
      </c>
      <c r="Q300" s="71">
        <f t="shared" si="45"/>
        <v>1.3226486241356649E-2</v>
      </c>
      <c r="R300" s="71">
        <f t="shared" si="45"/>
        <v>-2.0963526887499771E-2</v>
      </c>
      <c r="S300" s="71">
        <f t="shared" si="45"/>
        <v>8.581266512456916E-3</v>
      </c>
      <c r="T300" s="71">
        <f t="shared" si="44"/>
        <v>3.2974292377058283E-2</v>
      </c>
      <c r="U300" s="71">
        <f t="shared" si="44"/>
        <v>6.2334664906532132E-2</v>
      </c>
      <c r="V300" s="71">
        <f t="shared" si="44"/>
        <v>5.3706945959037175E-2</v>
      </c>
      <c r="W300" s="71">
        <f t="shared" si="44"/>
        <v>2.3631848578614698E-2</v>
      </c>
      <c r="X300" s="71">
        <f t="shared" si="44"/>
        <v>2.5754383774363593E-2</v>
      </c>
      <c r="Y300" s="71">
        <f t="shared" si="44"/>
        <v>2.3384630058322239E-2</v>
      </c>
      <c r="Z300" s="71">
        <f t="shared" si="44"/>
        <v>-1.2019551136844386E-2</v>
      </c>
      <c r="AA300" s="71">
        <f t="shared" si="44"/>
        <v>-1.1288492172288715E-2</v>
      </c>
      <c r="AB300" s="71">
        <f t="shared" si="44"/>
        <v>-1.4103785602743453E-2</v>
      </c>
      <c r="AC300" s="71">
        <f t="shared" si="44"/>
        <v>8.1133800645682742E-3</v>
      </c>
      <c r="AD300" s="71">
        <f t="shared" si="44"/>
        <v>-2.8981571607287135E-2</v>
      </c>
      <c r="AE300" s="71">
        <f t="shared" si="44"/>
        <v>1.0052025526364743E-3</v>
      </c>
      <c r="AF300" s="71">
        <f t="shared" si="44"/>
        <v>1.9728866029311953E-2</v>
      </c>
      <c r="AG300" s="71">
        <f t="shared" si="44"/>
        <v>5.2429959619791529E-2</v>
      </c>
      <c r="AH300" s="71">
        <f t="shared" si="44"/>
        <v>4.9760653431450759E-2</v>
      </c>
      <c r="AI300" s="71">
        <f t="shared" si="44"/>
        <v>7.3513104631641197E-3</v>
      </c>
      <c r="AJ300" s="71">
        <f t="shared" si="44"/>
        <v>8.8686206328963575E-3</v>
      </c>
      <c r="AK300" s="71">
        <f t="shared" si="44"/>
        <v>2.9420426793197226E-3</v>
      </c>
      <c r="AL300" s="71">
        <f t="shared" si="44"/>
        <v>-3.1673446471381747E-2</v>
      </c>
      <c r="AM300" s="71">
        <f t="shared" si="44"/>
        <v>-2.989852968832616E-2</v>
      </c>
      <c r="AN300" s="71">
        <f t="shared" si="44"/>
        <v>-2.5943221474555495E-2</v>
      </c>
      <c r="AO300" s="71">
        <f t="shared" si="44"/>
        <v>-8.747560758380654E-4</v>
      </c>
      <c r="AP300" s="71">
        <f t="shared" si="44"/>
        <v>-3.5205545723856244E-2</v>
      </c>
      <c r="AQ300" s="71">
        <f t="shared" si="44"/>
        <v>-1.2314749066094654E-2</v>
      </c>
      <c r="AR300" s="71">
        <f t="shared" si="44"/>
        <v>1.5575095298080731E-2</v>
      </c>
      <c r="AS300" s="71">
        <f t="shared" si="44"/>
        <v>4.770924690537786E-2</v>
      </c>
      <c r="AT300" s="71">
        <f t="shared" si="44"/>
        <v>4.5071735668869961E-2</v>
      </c>
      <c r="AU300" s="71">
        <f t="shared" si="44"/>
        <v>1.0590397533476166E-2</v>
      </c>
      <c r="AV300" s="71">
        <f t="shared" si="44"/>
        <v>1.1319296786082818E-2</v>
      </c>
      <c r="AW300" s="71">
        <f t="shared" si="44"/>
        <v>4.4166065329660671E-3</v>
      </c>
      <c r="AX300" s="71">
        <f t="shared" si="44"/>
        <v>-3.2618427614068607E-2</v>
      </c>
      <c r="AY300" s="71">
        <f t="shared" si="44"/>
        <v>-3.0587512267946284E-2</v>
      </c>
      <c r="AZ300" s="71">
        <f t="shared" si="44"/>
        <v>-2.5399683706114607E-2</v>
      </c>
      <c r="BA300" s="71">
        <f t="shared" si="44"/>
        <v>1.2060779762939678E-3</v>
      </c>
      <c r="BB300" s="71">
        <f t="shared" si="44"/>
        <v>-3.3413501849500607E-2</v>
      </c>
      <c r="BC300" s="71">
        <f t="shared" si="44"/>
        <v>-1.2797917494284404E-2</v>
      </c>
      <c r="BD300" s="71">
        <f t="shared" si="44"/>
        <v>1.6740030091585967E-2</v>
      </c>
      <c r="BE300" s="71">
        <f t="shared" si="44"/>
        <v>5.1211649570343958E-2</v>
      </c>
      <c r="BF300" s="71">
        <f t="shared" si="44"/>
        <v>4.8498891029631404E-2</v>
      </c>
      <c r="BG300" s="71">
        <f t="shared" si="44"/>
        <v>1.110875951734735E-2</v>
      </c>
      <c r="BH300" s="71">
        <f t="shared" si="44"/>
        <v>1.1872654332743772E-2</v>
      </c>
      <c r="BI300" s="71">
        <f t="shared" si="44"/>
        <v>4.6342527154902263E-3</v>
      </c>
      <c r="BJ300" s="71">
        <f t="shared" si="44"/>
        <v>-3.3896848662961353E-2</v>
      </c>
      <c r="BK300" s="71">
        <f t="shared" si="44"/>
        <v>-6.2748441927914803E-2</v>
      </c>
      <c r="BL300">
        <v>89</v>
      </c>
      <c r="BM300">
        <f t="shared" si="26"/>
        <v>4.3176866096283056E-3</v>
      </c>
      <c r="BN300">
        <f t="shared" si="33"/>
        <v>2.5942896203865422E-4</v>
      </c>
    </row>
    <row r="301" spans="1:66">
      <c r="A301" s="79">
        <f t="shared" si="29"/>
        <v>36671</v>
      </c>
      <c r="D301" s="71">
        <f t="shared" si="45"/>
        <v>2.5592564302297963E-2</v>
      </c>
      <c r="E301" s="71">
        <f t="shared" si="45"/>
        <v>6.8653277542327876E-2</v>
      </c>
      <c r="F301" s="71">
        <f t="shared" si="45"/>
        <v>-1.8293527501519313E-2</v>
      </c>
      <c r="G301" s="71">
        <f t="shared" si="45"/>
        <v>7.4386734957841497E-2</v>
      </c>
      <c r="H301" s="71">
        <f t="shared" si="45"/>
        <v>1.9537321658646422E-2</v>
      </c>
      <c r="I301" s="71">
        <f t="shared" si="45"/>
        <v>1.1145921041710433E-2</v>
      </c>
      <c r="J301" s="71">
        <f t="shared" si="45"/>
        <v>1.0359078010898392E-2</v>
      </c>
      <c r="K301" s="71">
        <f t="shared" si="45"/>
        <v>-1.1592315539300917E-2</v>
      </c>
      <c r="L301" s="71">
        <f t="shared" si="45"/>
        <v>-9.0920436454469955E-3</v>
      </c>
      <c r="M301" s="71">
        <f t="shared" si="45"/>
        <v>-8.9309532180100182E-3</v>
      </c>
      <c r="N301" s="71">
        <f t="shared" si="45"/>
        <v>-8.7524057136296827E-3</v>
      </c>
      <c r="O301" s="71">
        <f t="shared" si="45"/>
        <v>-8.1691741902067856E-3</v>
      </c>
      <c r="P301" s="71">
        <f t="shared" si="45"/>
        <v>-1.0930773629444963E-2</v>
      </c>
      <c r="Q301" s="71">
        <f t="shared" si="45"/>
        <v>4.8123325617008481E-2</v>
      </c>
      <c r="R301" s="71">
        <f t="shared" si="45"/>
        <v>-4.1901742493512931E-2</v>
      </c>
      <c r="S301" s="71">
        <f t="shared" si="45"/>
        <v>5.7211187111319221E-2</v>
      </c>
      <c r="T301" s="71">
        <f t="shared" si="44"/>
        <v>1.2977952090103492E-2</v>
      </c>
      <c r="U301" s="71">
        <f t="shared" si="44"/>
        <v>-5.3019097111889771E-3</v>
      </c>
      <c r="V301" s="71">
        <f t="shared" si="44"/>
        <v>-1.3929628658683937E-2</v>
      </c>
      <c r="W301" s="71">
        <f t="shared" si="44"/>
        <v>-3.7328951819523115E-2</v>
      </c>
      <c r="X301" s="71">
        <f t="shared" si="44"/>
        <v>-3.5206416623774224E-2</v>
      </c>
      <c r="Y301" s="71">
        <f t="shared" si="44"/>
        <v>-3.4173618497147486E-2</v>
      </c>
      <c r="Z301" s="71">
        <f t="shared" si="44"/>
        <v>-3.2236995036130769E-2</v>
      </c>
      <c r="AA301" s="71">
        <f t="shared" si="44"/>
        <v>-3.031195771580994E-2</v>
      </c>
      <c r="AB301" s="71">
        <f t="shared" si="44"/>
        <v>-3.0264041846980075E-2</v>
      </c>
      <c r="AC301" s="71">
        <f t="shared" si="44"/>
        <v>3.7813754605638482E-2</v>
      </c>
      <c r="AD301" s="71">
        <f t="shared" si="44"/>
        <v>-6.1395327608927852E-2</v>
      </c>
      <c r="AE301" s="71">
        <f t="shared" si="44"/>
        <v>4.5847148030177309E-2</v>
      </c>
      <c r="AF301" s="71">
        <f t="shared" si="44"/>
        <v>-2.8690229958544269E-3</v>
      </c>
      <c r="AG301" s="71">
        <f t="shared" si="44"/>
        <v>-2.6447320329990563E-2</v>
      </c>
      <c r="AH301" s="71">
        <f t="shared" si="44"/>
        <v>-2.9116626518331332E-2</v>
      </c>
      <c r="AI301" s="71">
        <f t="shared" si="44"/>
        <v>-4.3844332534263508E-2</v>
      </c>
      <c r="AJ301" s="71">
        <f t="shared" si="44"/>
        <v>-4.2327022364531265E-2</v>
      </c>
      <c r="AK301" s="71">
        <f t="shared" si="44"/>
        <v>-4.3990905160382947E-2</v>
      </c>
      <c r="AL301" s="71">
        <f t="shared" si="44"/>
        <v>-4.0182915305164706E-2</v>
      </c>
      <c r="AM301" s="71">
        <f t="shared" si="44"/>
        <v>-3.7807327588472661E-2</v>
      </c>
      <c r="AN301" s="71">
        <f t="shared" si="44"/>
        <v>-3.2465966596773699E-2</v>
      </c>
      <c r="AO301" s="71">
        <f t="shared" si="44"/>
        <v>3.9918883645179128E-2</v>
      </c>
      <c r="AP301" s="71">
        <f t="shared" si="44"/>
        <v>-6.1362914367789526E-2</v>
      </c>
      <c r="AQ301" s="71">
        <f t="shared" si="44"/>
        <v>4.428171618691483E-2</v>
      </c>
      <c r="AR301" s="71">
        <f t="shared" si="44"/>
        <v>-3.1251741946379274E-3</v>
      </c>
      <c r="AS301" s="71">
        <f t="shared" si="44"/>
        <v>-2.9700734621654346E-2</v>
      </c>
      <c r="AT301" s="71">
        <f t="shared" si="44"/>
        <v>-3.2338245858162244E-2</v>
      </c>
      <c r="AU301" s="71">
        <f t="shared" si="44"/>
        <v>-4.3659904775409972E-2</v>
      </c>
      <c r="AV301" s="71">
        <f t="shared" si="44"/>
        <v>-4.2931005522803316E-2</v>
      </c>
      <c r="AW301" s="71">
        <f t="shared" si="44"/>
        <v>-4.5554034728492586E-2</v>
      </c>
      <c r="AX301" s="71">
        <f t="shared" si="44"/>
        <v>-4.1372658197233465E-2</v>
      </c>
      <c r="AY301" s="71">
        <f t="shared" si="44"/>
        <v>-3.8688647772174178E-2</v>
      </c>
      <c r="AZ301" s="71">
        <f t="shared" si="44"/>
        <v>-3.2014234461272592E-2</v>
      </c>
      <c r="BA301" s="71">
        <f t="shared" si="44"/>
        <v>4.2834178309967649E-2</v>
      </c>
      <c r="BB301" s="71">
        <f t="shared" ref="BB301:BK301" si="46">BB103-BB$199</f>
        <v>-5.9698272748425221E-2</v>
      </c>
      <c r="BC301" s="71">
        <f t="shared" si="46"/>
        <v>4.4884426128603563E-2</v>
      </c>
      <c r="BD301" s="71">
        <f t="shared" si="46"/>
        <v>-3.060188366393519E-3</v>
      </c>
      <c r="BE301" s="71">
        <f t="shared" si="46"/>
        <v>-3.105792117201293E-2</v>
      </c>
      <c r="BF301" s="71">
        <f t="shared" si="46"/>
        <v>-3.3770679712725481E-2</v>
      </c>
      <c r="BG301" s="71">
        <f t="shared" si="46"/>
        <v>-4.523337038844541E-2</v>
      </c>
      <c r="BH301" s="71">
        <f t="shared" si="46"/>
        <v>-4.4469475573048985E-2</v>
      </c>
      <c r="BI301" s="71">
        <f t="shared" si="46"/>
        <v>-4.7398995809598415E-2</v>
      </c>
      <c r="BJ301" s="71">
        <f t="shared" si="46"/>
        <v>-4.2948529734932364E-2</v>
      </c>
      <c r="BK301" s="71">
        <f t="shared" si="46"/>
        <v>-7.1095655977359659E-2</v>
      </c>
      <c r="BL301">
        <v>88</v>
      </c>
      <c r="BM301">
        <f t="shared" si="26"/>
        <v>4.5932836272641548E-3</v>
      </c>
      <c r="BN301">
        <f t="shared" si="33"/>
        <v>2.7598825748793003E-4</v>
      </c>
    </row>
    <row r="302" spans="1:66">
      <c r="A302" s="79">
        <f t="shared" si="29"/>
        <v>36672</v>
      </c>
      <c r="D302" s="71">
        <f t="shared" si="45"/>
        <v>0.31815660784601757</v>
      </c>
      <c r="E302" s="71">
        <f t="shared" si="45"/>
        <v>0.13442382774711348</v>
      </c>
      <c r="F302" s="71">
        <f t="shared" si="45"/>
        <v>-0.14383786544891469</v>
      </c>
      <c r="G302" s="71">
        <f t="shared" si="45"/>
        <v>-0.40953879094780232</v>
      </c>
      <c r="H302" s="71">
        <f t="shared" si="45"/>
        <v>-0.23297565915072316</v>
      </c>
      <c r="I302" s="71">
        <f t="shared" si="45"/>
        <v>3.1936329989637809E-2</v>
      </c>
      <c r="J302" s="71">
        <f t="shared" si="45"/>
        <v>-2.784885380313009E-2</v>
      </c>
      <c r="K302" s="71">
        <f t="shared" si="45"/>
        <v>1.0723420983109513E-2</v>
      </c>
      <c r="L302" s="71">
        <f t="shared" si="45"/>
        <v>-3.1981743891083256E-2</v>
      </c>
      <c r="M302" s="71">
        <f t="shared" si="45"/>
        <v>6.0026904876315262E-2</v>
      </c>
      <c r="N302" s="71">
        <f t="shared" si="45"/>
        <v>7.3906656537136489E-2</v>
      </c>
      <c r="O302" s="71">
        <f t="shared" si="45"/>
        <v>0.15759354335431183</v>
      </c>
      <c r="P302" s="71">
        <f t="shared" si="45"/>
        <v>0.48258089146383287</v>
      </c>
      <c r="Q302" s="71">
        <f t="shared" si="45"/>
        <v>0.14899840462369124</v>
      </c>
      <c r="R302" s="71">
        <f t="shared" si="45"/>
        <v>-0.15188975368338731</v>
      </c>
      <c r="S302" s="71">
        <f t="shared" si="45"/>
        <v>-0.46941078575211054</v>
      </c>
      <c r="T302" s="71">
        <f t="shared" ref="T302:BK307" si="47">T104-T$199</f>
        <v>-0.26685462227525975</v>
      </c>
      <c r="U302" s="71">
        <f t="shared" si="47"/>
        <v>4.6613970532205534E-2</v>
      </c>
      <c r="V302" s="71">
        <f t="shared" si="47"/>
        <v>-5.8531443276361651E-2</v>
      </c>
      <c r="W302" s="71">
        <f t="shared" si="47"/>
        <v>3.4822664657875721E-3</v>
      </c>
      <c r="X302" s="71">
        <f t="shared" si="47"/>
        <v>-5.1191339017844888E-2</v>
      </c>
      <c r="Y302" s="71">
        <f t="shared" si="47"/>
        <v>7.979782975281563E-2</v>
      </c>
      <c r="Z302" s="71">
        <f t="shared" si="47"/>
        <v>7.9818980925607866E-2</v>
      </c>
      <c r="AA302" s="71">
        <f t="shared" si="47"/>
        <v>0.17955337273359617</v>
      </c>
      <c r="AB302" s="71">
        <f t="shared" si="47"/>
        <v>0.51388278162583034</v>
      </c>
      <c r="AC302" s="71">
        <f t="shared" si="47"/>
        <v>0.16369997923548482</v>
      </c>
      <c r="AD302" s="71">
        <f t="shared" si="47"/>
        <v>-0.17868812613374505</v>
      </c>
      <c r="AE302" s="71">
        <f t="shared" si="47"/>
        <v>-0.46339661465744647</v>
      </c>
      <c r="AF302" s="71">
        <f t="shared" si="47"/>
        <v>-0.32475635151976007</v>
      </c>
      <c r="AG302" s="71">
        <f t="shared" si="47"/>
        <v>3.8200178646044976E-2</v>
      </c>
      <c r="AH302" s="71">
        <f t="shared" si="47"/>
        <v>-5.1114143544419774E-4</v>
      </c>
      <c r="AI302" s="71">
        <f t="shared" si="47"/>
        <v>-7.1571534625024412E-3</v>
      </c>
      <c r="AJ302" s="71">
        <f t="shared" si="47"/>
        <v>-6.9192934273697521E-2</v>
      </c>
      <c r="AK302" s="71">
        <f t="shared" si="47"/>
        <v>8.2174835480115893E-2</v>
      </c>
      <c r="AL302" s="71">
        <f t="shared" si="47"/>
        <v>7.543344410198892E-2</v>
      </c>
      <c r="AM302" s="71">
        <f t="shared" si="47"/>
        <v>0.18397602166781155</v>
      </c>
      <c r="AN302" s="71">
        <f t="shared" si="47"/>
        <v>0.54012468802340019</v>
      </c>
      <c r="AO302" s="71">
        <f t="shared" si="47"/>
        <v>0.16764353792948433</v>
      </c>
      <c r="AP302" s="71">
        <f t="shared" si="47"/>
        <v>-0.18907267752773588</v>
      </c>
      <c r="AQ302" s="71">
        <f t="shared" si="47"/>
        <v>-0.48068166631838588</v>
      </c>
      <c r="AR302" s="71">
        <f t="shared" si="47"/>
        <v>-0.35167125075118361</v>
      </c>
      <c r="AS302" s="71">
        <f t="shared" si="47"/>
        <v>3.5965323986823984E-2</v>
      </c>
      <c r="AT302" s="71">
        <f t="shared" si="47"/>
        <v>2.4764736776725131E-2</v>
      </c>
      <c r="AU302" s="71">
        <f t="shared" si="47"/>
        <v>-5.2175606259050652E-3</v>
      </c>
      <c r="AV302" s="71">
        <f t="shared" si="47"/>
        <v>-7.1777113295621614E-2</v>
      </c>
      <c r="AW302" s="71">
        <f t="shared" si="47"/>
        <v>9.1581549079756672E-2</v>
      </c>
      <c r="AX302" s="71">
        <f t="shared" si="47"/>
        <v>8.0143529025977961E-2</v>
      </c>
      <c r="AY302" s="71">
        <f t="shared" si="47"/>
        <v>0.19311638824869018</v>
      </c>
      <c r="AZ302" s="71">
        <f t="shared" si="47"/>
        <v>0.56779891687794903</v>
      </c>
      <c r="BA302" s="71">
        <f t="shared" si="47"/>
        <v>0.17219560578148901</v>
      </c>
      <c r="BB302" s="71">
        <f t="shared" si="47"/>
        <v>-0.18913242921185316</v>
      </c>
      <c r="BC302" s="71">
        <f t="shared" si="47"/>
        <v>-0.5022869689971825</v>
      </c>
      <c r="BD302" s="71">
        <f t="shared" si="47"/>
        <v>-0.36706127699798602</v>
      </c>
      <c r="BE302" s="71">
        <f t="shared" si="47"/>
        <v>3.8126235959950953E-2</v>
      </c>
      <c r="BF302" s="71">
        <f t="shared" si="47"/>
        <v>3.44686076166352E-2</v>
      </c>
      <c r="BG302" s="71">
        <f t="shared" si="47"/>
        <v>-5.4866203767722959E-3</v>
      </c>
      <c r="BH302" s="71">
        <f t="shared" si="47"/>
        <v>-7.5099779777033832E-2</v>
      </c>
      <c r="BI302" s="71">
        <f t="shared" si="47"/>
        <v>9.7046132836809865E-2</v>
      </c>
      <c r="BJ302" s="71">
        <f t="shared" si="47"/>
        <v>8.3331755666084112E-2</v>
      </c>
      <c r="BK302" s="71">
        <f t="shared" si="47"/>
        <v>1.587703098015125</v>
      </c>
      <c r="BL302">
        <v>87</v>
      </c>
      <c r="BM302">
        <f t="shared" si="26"/>
        <v>4.8864719438980369E-3</v>
      </c>
      <c r="BN302">
        <f t="shared" si="33"/>
        <v>2.9360452924247877E-4</v>
      </c>
    </row>
    <row r="303" spans="1:66">
      <c r="A303" s="79">
        <f t="shared" si="29"/>
        <v>36676</v>
      </c>
      <c r="D303" s="71">
        <f t="shared" si="45"/>
        <v>-9.7574535162249683E-3</v>
      </c>
      <c r="E303" s="71">
        <f t="shared" si="45"/>
        <v>8.5140512343639205E-3</v>
      </c>
      <c r="F303" s="71">
        <f t="shared" si="45"/>
        <v>-2.6812709013478014E-3</v>
      </c>
      <c r="G303" s="71">
        <f t="shared" si="45"/>
        <v>1.2039039226356461E-2</v>
      </c>
      <c r="H303" s="71">
        <f t="shared" si="45"/>
        <v>1.4945189514885961E-2</v>
      </c>
      <c r="I303" s="71">
        <f t="shared" si="45"/>
        <v>1.5416070242916632E-2</v>
      </c>
      <c r="J303" s="71">
        <f t="shared" si="45"/>
        <v>1.5868733821868E-2</v>
      </c>
      <c r="K303" s="71">
        <f t="shared" si="45"/>
        <v>1.5868733821868E-2</v>
      </c>
      <c r="L303" s="71">
        <f t="shared" si="45"/>
        <v>8.0045913289581144E-3</v>
      </c>
      <c r="M303" s="71">
        <f t="shared" si="45"/>
        <v>2.4367743097292598E-2</v>
      </c>
      <c r="N303" s="71">
        <f t="shared" si="45"/>
        <v>2.30567594046939E-2</v>
      </c>
      <c r="O303" s="71">
        <f t="shared" si="45"/>
        <v>2.0135187112720165E-2</v>
      </c>
      <c r="P303" s="71">
        <f t="shared" si="45"/>
        <v>-1.2033552744292162E-2</v>
      </c>
      <c r="Q303" s="71">
        <f t="shared" si="45"/>
        <v>2.9674657731428942E-3</v>
      </c>
      <c r="R303" s="71">
        <f t="shared" si="45"/>
        <v>-1.0811155423481808E-2</v>
      </c>
      <c r="S303" s="71">
        <f t="shared" si="45"/>
        <v>5.7038193097309984E-4</v>
      </c>
      <c r="T303" s="71">
        <f t="shared" si="47"/>
        <v>3.2691379631425892E-3</v>
      </c>
      <c r="U303" s="71">
        <f t="shared" si="47"/>
        <v>1.2987743201630473E-3</v>
      </c>
      <c r="V303" s="71">
        <f t="shared" si="47"/>
        <v>4.5431179325190908E-3</v>
      </c>
      <c r="W303" s="71">
        <f t="shared" si="47"/>
        <v>4.9569005713720827E-3</v>
      </c>
      <c r="X303" s="71">
        <f t="shared" si="47"/>
        <v>-6.7381877971822929E-3</v>
      </c>
      <c r="Y303" s="71">
        <f t="shared" si="47"/>
        <v>1.2743865648325782E-2</v>
      </c>
      <c r="Z303" s="71">
        <f t="shared" si="47"/>
        <v>1.164082658349436E-2</v>
      </c>
      <c r="AA303" s="71">
        <f t="shared" si="47"/>
        <v>9.7489061100500003E-3</v>
      </c>
      <c r="AB303" s="71">
        <f t="shared" si="47"/>
        <v>-2.9429570753209344E-2</v>
      </c>
      <c r="AC303" s="71">
        <f t="shared" si="47"/>
        <v>-5.1731385010358247E-3</v>
      </c>
      <c r="AD303" s="71">
        <f t="shared" si="47"/>
        <v>-2.5962938001949439E-2</v>
      </c>
      <c r="AE303" s="71">
        <f t="shared" si="47"/>
        <v>-9.0944328316723035E-3</v>
      </c>
      <c r="AF303" s="71">
        <f t="shared" si="47"/>
        <v>-1.9870396867495772E-2</v>
      </c>
      <c r="AG303" s="71">
        <f t="shared" si="47"/>
        <v>-1.9827092989687229E-2</v>
      </c>
      <c r="AH303" s="71">
        <f t="shared" si="47"/>
        <v>-1.3105240140102194E-2</v>
      </c>
      <c r="AI303" s="71">
        <f t="shared" si="47"/>
        <v>-1.2395416479727344E-2</v>
      </c>
      <c r="AJ303" s="71">
        <f t="shared" si="47"/>
        <v>-2.8097031060260711E-2</v>
      </c>
      <c r="AK303" s="71">
        <f t="shared" si="47"/>
        <v>-5.8547548727683413E-3</v>
      </c>
      <c r="AL303" s="71">
        <f t="shared" si="47"/>
        <v>-5.3327981148406168E-3</v>
      </c>
      <c r="AM303" s="71">
        <f t="shared" si="47"/>
        <v>-4.7729325522978469E-3</v>
      </c>
      <c r="AN303" s="71">
        <f t="shared" si="47"/>
        <v>-4.1646719399670247E-2</v>
      </c>
      <c r="AO303" s="71">
        <f t="shared" si="47"/>
        <v>-1.175572056403432E-2</v>
      </c>
      <c r="AP303" s="71">
        <f t="shared" si="47"/>
        <v>-3.6852032235779139E-2</v>
      </c>
      <c r="AQ303" s="71">
        <f t="shared" si="47"/>
        <v>-1.5480665423043077E-2</v>
      </c>
      <c r="AR303" s="71">
        <f t="shared" si="47"/>
        <v>-3.0886966195842545E-2</v>
      </c>
      <c r="AS303" s="71">
        <f t="shared" si="47"/>
        <v>-3.0817491651009051E-2</v>
      </c>
      <c r="AT303" s="71">
        <f t="shared" si="47"/>
        <v>-1.1042301878448985E-2</v>
      </c>
      <c r="AU303" s="71">
        <f t="shared" si="47"/>
        <v>-1.0335217800883164E-2</v>
      </c>
      <c r="AV303" s="71">
        <f t="shared" si="47"/>
        <v>-2.7903741838948951E-2</v>
      </c>
      <c r="AW303" s="71">
        <f t="shared" si="47"/>
        <v>-4.8179793643046993E-3</v>
      </c>
      <c r="AX303" s="71">
        <f t="shared" si="47"/>
        <v>-4.3259652009982252E-3</v>
      </c>
      <c r="AY303" s="71">
        <f t="shared" si="47"/>
        <v>-3.7100730131910315E-3</v>
      </c>
      <c r="AZ303" s="71">
        <f t="shared" si="47"/>
        <v>-4.0783432101563065E-2</v>
      </c>
      <c r="BA303" s="71">
        <f t="shared" si="47"/>
        <v>-9.7340810357311857E-3</v>
      </c>
      <c r="BB303" s="71">
        <f t="shared" si="47"/>
        <v>-3.5272049521327911E-2</v>
      </c>
      <c r="BC303" s="71">
        <f t="shared" si="47"/>
        <v>-1.6014110679021063E-2</v>
      </c>
      <c r="BD303" s="71">
        <f t="shared" si="47"/>
        <v>-3.2501579437981133E-2</v>
      </c>
      <c r="BE303" s="71">
        <f t="shared" si="47"/>
        <v>-3.243029248045072E-2</v>
      </c>
      <c r="BF303" s="71">
        <f t="shared" si="47"/>
        <v>-1.134120923870369E-2</v>
      </c>
      <c r="BG303" s="71">
        <f t="shared" si="47"/>
        <v>-1.0599113659864568E-2</v>
      </c>
      <c r="BH303" s="71">
        <f t="shared" si="47"/>
        <v>-2.9030113684603943E-2</v>
      </c>
      <c r="BI303" s="71">
        <f t="shared" si="47"/>
        <v>-4.9788181872145888E-3</v>
      </c>
      <c r="BJ303" s="71">
        <f t="shared" si="47"/>
        <v>-4.4475380181073715E-3</v>
      </c>
      <c r="BK303" s="71">
        <f t="shared" si="47"/>
        <v>-4.0810599183497658E-3</v>
      </c>
      <c r="BL303">
        <v>86</v>
      </c>
      <c r="BM303">
        <f t="shared" si="26"/>
        <v>5.1983744084021675E-3</v>
      </c>
      <c r="BN303">
        <f t="shared" si="33"/>
        <v>3.1234524387497746E-4</v>
      </c>
    </row>
    <row r="304" spans="1:66">
      <c r="A304" s="79">
        <f t="shared" si="29"/>
        <v>36677</v>
      </c>
      <c r="D304" s="71">
        <f t="shared" si="45"/>
        <v>-3.9536761064732633E-2</v>
      </c>
      <c r="E304" s="71">
        <f t="shared" si="45"/>
        <v>-3.494239667443224E-2</v>
      </c>
      <c r="F304" s="71">
        <f t="shared" si="45"/>
        <v>-2.7716575212580634E-2</v>
      </c>
      <c r="G304" s="71">
        <f t="shared" si="45"/>
        <v>-4.8985662611418172E-2</v>
      </c>
      <c r="H304" s="71">
        <f t="shared" si="45"/>
        <v>-4.7346794088417722E-2</v>
      </c>
      <c r="I304" s="71">
        <f t="shared" si="45"/>
        <v>-4.6875913360387052E-2</v>
      </c>
      <c r="J304" s="71">
        <f t="shared" si="45"/>
        <v>-5.9900599906310189E-3</v>
      </c>
      <c r="K304" s="71">
        <f t="shared" si="45"/>
        <v>-6.1559911145441785E-2</v>
      </c>
      <c r="L304" s="71">
        <f t="shared" si="45"/>
        <v>-5.0281949603536033E-2</v>
      </c>
      <c r="M304" s="71">
        <f t="shared" si="45"/>
        <v>-2.4890024903320821E-2</v>
      </c>
      <c r="N304" s="71">
        <f t="shared" si="45"/>
        <v>-2.388847150183393E-2</v>
      </c>
      <c r="O304" s="71">
        <f t="shared" si="45"/>
        <v>-2.1014454698160955E-2</v>
      </c>
      <c r="P304" s="71">
        <f t="shared" si="45"/>
        <v>-4.1920715035578184E-2</v>
      </c>
      <c r="Q304" s="71">
        <f t="shared" si="45"/>
        <v>-4.147997037797635E-2</v>
      </c>
      <c r="R304" s="71">
        <f t="shared" si="45"/>
        <v>-3.5352264339599468E-2</v>
      </c>
      <c r="S304" s="71">
        <f t="shared" si="45"/>
        <v>-5.2476336535780481E-2</v>
      </c>
      <c r="T304" s="71">
        <f t="shared" si="47"/>
        <v>-4.8690600967568512E-2</v>
      </c>
      <c r="U304" s="71">
        <f t="shared" si="47"/>
        <v>-5.0660964610548059E-2</v>
      </c>
      <c r="V304" s="71">
        <f t="shared" si="47"/>
        <v>-1.2137709172877102E-2</v>
      </c>
      <c r="W304" s="71">
        <f t="shared" si="47"/>
        <v>-7.4722794669880077E-2</v>
      </c>
      <c r="X304" s="71">
        <f t="shared" si="47"/>
        <v>-6.2106906443077113E-2</v>
      </c>
      <c r="Y304" s="71">
        <f t="shared" si="47"/>
        <v>-2.1002971374610803E-2</v>
      </c>
      <c r="Z304" s="71">
        <f t="shared" si="47"/>
        <v>-2.0155770499865659E-2</v>
      </c>
      <c r="AA304" s="71">
        <f t="shared" si="47"/>
        <v>-1.7349617697396791E-2</v>
      </c>
      <c r="AB304" s="71">
        <f t="shared" si="47"/>
        <v>-3.2910437679665588E-2</v>
      </c>
      <c r="AC304" s="71">
        <f t="shared" si="47"/>
        <v>-2.9855033341120992E-2</v>
      </c>
      <c r="AD304" s="71">
        <f t="shared" si="47"/>
        <v>-2.2079778118110561E-2</v>
      </c>
      <c r="AE304" s="71">
        <f t="shared" si="47"/>
        <v>-3.7190328032715034E-2</v>
      </c>
      <c r="AF304" s="71">
        <f t="shared" si="47"/>
        <v>-3.646738088061649E-2</v>
      </c>
      <c r="AG304" s="71">
        <f t="shared" si="47"/>
        <v>-3.6424077002807947E-2</v>
      </c>
      <c r="AH304" s="71">
        <f t="shared" si="47"/>
        <v>4.1421914816821011E-2</v>
      </c>
      <c r="AI304" s="71">
        <f t="shared" si="47"/>
        <v>-2.707257848150077E-2</v>
      </c>
      <c r="AJ304" s="71">
        <f t="shared" si="47"/>
        <v>-1.0396844464845413E-2</v>
      </c>
      <c r="AK304" s="71">
        <f t="shared" si="47"/>
        <v>2.5216779212191724E-2</v>
      </c>
      <c r="AL304" s="71">
        <f t="shared" si="47"/>
        <v>2.3767799765019585E-2</v>
      </c>
      <c r="AM304" s="71">
        <f t="shared" si="47"/>
        <v>1.9675308988290757E-2</v>
      </c>
      <c r="AN304" s="71">
        <f t="shared" si="47"/>
        <v>6.3570117537586285E-3</v>
      </c>
      <c r="AO304" s="71">
        <f t="shared" si="47"/>
        <v>4.0222470296116287E-3</v>
      </c>
      <c r="AP304" s="71">
        <f t="shared" si="47"/>
        <v>2.0944181585316586E-2</v>
      </c>
      <c r="AQ304" s="71">
        <f t="shared" si="47"/>
        <v>-1.8162903421607927E-2</v>
      </c>
      <c r="AR304" s="71">
        <f t="shared" si="47"/>
        <v>-9.6373119608610981E-3</v>
      </c>
      <c r="AS304" s="71">
        <f t="shared" si="47"/>
        <v>-9.5678374160276056E-3</v>
      </c>
      <c r="AT304" s="71">
        <f t="shared" si="47"/>
        <v>4.60528990858695E-2</v>
      </c>
      <c r="AU304" s="71">
        <f t="shared" si="47"/>
        <v>-2.6402522348126709E-2</v>
      </c>
      <c r="AV304" s="71">
        <f t="shared" si="47"/>
        <v>-9.6982556484346196E-3</v>
      </c>
      <c r="AW304" s="71">
        <f t="shared" si="47"/>
        <v>2.7527245812978628E-2</v>
      </c>
      <c r="AX304" s="71">
        <f t="shared" si="47"/>
        <v>2.5869870804442231E-2</v>
      </c>
      <c r="AY304" s="71">
        <f t="shared" si="47"/>
        <v>2.1466729856077952E-2</v>
      </c>
      <c r="AZ304" s="71">
        <f t="shared" si="47"/>
        <v>8.590639051761299E-3</v>
      </c>
      <c r="BA304" s="71">
        <f t="shared" si="47"/>
        <v>6.7733530086853417E-3</v>
      </c>
      <c r="BB304" s="71">
        <f t="shared" si="47"/>
        <v>2.4104788771645926E-2</v>
      </c>
      <c r="BC304" s="71">
        <f t="shared" si="47"/>
        <v>-1.9337342416754146E-2</v>
      </c>
      <c r="BD304" s="71">
        <f t="shared" si="47"/>
        <v>-1.0901396686998533E-2</v>
      </c>
      <c r="BE304" s="71">
        <f t="shared" si="47"/>
        <v>-1.0830109729468127E-2</v>
      </c>
      <c r="BF304" s="71">
        <f t="shared" si="47"/>
        <v>4.7937668390690934E-2</v>
      </c>
      <c r="BG304" s="71">
        <f t="shared" si="47"/>
        <v>-2.7742155609854532E-2</v>
      </c>
      <c r="BH304" s="71">
        <f t="shared" si="47"/>
        <v>-1.0328379703745498E-2</v>
      </c>
      <c r="BI304" s="71">
        <f t="shared" si="47"/>
        <v>2.8534062557721746E-2</v>
      </c>
      <c r="BJ304" s="71">
        <f t="shared" si="47"/>
        <v>2.675220879349903E-2</v>
      </c>
      <c r="BK304" s="71">
        <f t="shared" si="47"/>
        <v>-1.4585449393576055</v>
      </c>
      <c r="BL304">
        <v>85</v>
      </c>
      <c r="BM304">
        <f t="shared" si="26"/>
        <v>5.5301855408533699E-3</v>
      </c>
      <c r="BN304">
        <f t="shared" si="33"/>
        <v>3.3228217433508238E-4</v>
      </c>
    </row>
    <row r="305" spans="1:73">
      <c r="A305" s="149">
        <f t="shared" si="29"/>
        <v>36678</v>
      </c>
      <c r="B305" s="150"/>
      <c r="C305" s="150"/>
      <c r="D305" s="151">
        <f t="shared" si="45"/>
        <v>9.3051553494644581E-3</v>
      </c>
      <c r="E305" s="151">
        <f t="shared" si="45"/>
        <v>-1.2058102840844397E-2</v>
      </c>
      <c r="F305" s="151">
        <f t="shared" si="45"/>
        <v>-1.1003094238840079E-2</v>
      </c>
      <c r="G305" s="151">
        <f t="shared" si="45"/>
        <v>1.3513472353205574E-4</v>
      </c>
      <c r="H305" s="151">
        <f t="shared" si="45"/>
        <v>-3.6904545815654929E-4</v>
      </c>
      <c r="I305" s="151">
        <f t="shared" si="45"/>
        <v>1.0183526987411935E-4</v>
      </c>
      <c r="J305" s="151">
        <f t="shared" si="45"/>
        <v>2.0853540149143122E-3</v>
      </c>
      <c r="K305" s="151">
        <f t="shared" si="45"/>
        <v>2.5448424592064874E-3</v>
      </c>
      <c r="L305" s="151">
        <f t="shared" si="45"/>
        <v>5.4521492788841153E-3</v>
      </c>
      <c r="M305" s="151">
        <f t="shared" si="45"/>
        <v>2.4784247201479529E-3</v>
      </c>
      <c r="N305" s="151">
        <f t="shared" si="45"/>
        <v>2.1949712871518409E-3</v>
      </c>
      <c r="O305" s="151">
        <f t="shared" si="45"/>
        <v>1.8486025277619084E-3</v>
      </c>
      <c r="P305" s="151">
        <f t="shared" si="45"/>
        <v>2.3650330716182177E-2</v>
      </c>
      <c r="Q305" s="151">
        <f t="shared" si="45"/>
        <v>-6.7622741405163438E-3</v>
      </c>
      <c r="R305" s="151">
        <f t="shared" si="45"/>
        <v>-4.6191851755608276E-3</v>
      </c>
      <c r="S305" s="151">
        <f t="shared" si="45"/>
        <v>2.511262303514044E-2</v>
      </c>
      <c r="T305" s="151">
        <f t="shared" si="47"/>
        <v>3.6058960786133562E-2</v>
      </c>
      <c r="U305" s="151">
        <f t="shared" si="47"/>
        <v>3.4088597143154015E-2</v>
      </c>
      <c r="V305" s="151">
        <f t="shared" si="47"/>
        <v>1.069577307805783E-2</v>
      </c>
      <c r="W305" s="151">
        <f t="shared" si="47"/>
        <v>6.9434573096385744E-3</v>
      </c>
      <c r="X305" s="151">
        <f t="shared" si="47"/>
        <v>9.9398288230208923E-3</v>
      </c>
      <c r="Y305" s="151">
        <f t="shared" si="47"/>
        <v>6.6661393925417523E-3</v>
      </c>
      <c r="Z305" s="151">
        <f t="shared" si="47"/>
        <v>5.910585964498131E-3</v>
      </c>
      <c r="AA305" s="151">
        <f t="shared" si="47"/>
        <v>4.8576415085393489E-3</v>
      </c>
      <c r="AB305" s="151">
        <f t="shared" si="47"/>
        <v>2.6800717742798713E-2</v>
      </c>
      <c r="AC305" s="151">
        <f t="shared" si="47"/>
        <v>-3.7274903471722414E-3</v>
      </c>
      <c r="AD305" s="151">
        <f t="shared" si="47"/>
        <v>-2.9945047775906371E-3</v>
      </c>
      <c r="AE305" s="151">
        <f t="shared" si="47"/>
        <v>2.6893926120184323E-2</v>
      </c>
      <c r="AF305" s="151">
        <f t="shared" si="47"/>
        <v>3.0592418768287496E-2</v>
      </c>
      <c r="AG305" s="151">
        <f t="shared" si="47"/>
        <v>3.0635722646096038E-2</v>
      </c>
      <c r="AH305" s="151">
        <f t="shared" si="47"/>
        <v>8.7142447481580732E-4</v>
      </c>
      <c r="AI305" s="151">
        <f t="shared" si="47"/>
        <v>-4.0102763077223364E-3</v>
      </c>
      <c r="AJ305" s="151">
        <f t="shared" si="47"/>
        <v>-2.4740023621854491E-3</v>
      </c>
      <c r="AK305" s="151">
        <f t="shared" si="47"/>
        <v>-5.6268052127265589E-3</v>
      </c>
      <c r="AL305" s="151">
        <f t="shared" si="47"/>
        <v>-5.1248881546483846E-3</v>
      </c>
      <c r="AM305" s="151">
        <f t="shared" si="47"/>
        <v>-4.6093351345608529E-3</v>
      </c>
      <c r="AN305" s="151">
        <f t="shared" si="47"/>
        <v>2.2519094397042527E-2</v>
      </c>
      <c r="AO305" s="151">
        <f t="shared" si="47"/>
        <v>-5.9208930427281578E-3</v>
      </c>
      <c r="AP305" s="151">
        <f t="shared" si="47"/>
        <v>-6.9036514458367141E-3</v>
      </c>
      <c r="AQ305" s="151">
        <f t="shared" si="47"/>
        <v>2.5150758545566494E-2</v>
      </c>
      <c r="AR305" s="151">
        <f t="shared" si="47"/>
        <v>2.758919489571043E-2</v>
      </c>
      <c r="AS305" s="151">
        <f t="shared" si="47"/>
        <v>2.7658669440543925E-2</v>
      </c>
      <c r="AT305" s="151">
        <f t="shared" si="47"/>
        <v>3.3316954477704899E-3</v>
      </c>
      <c r="AU305" s="151">
        <f t="shared" si="47"/>
        <v>-1.877432566334779E-3</v>
      </c>
      <c r="AV305" s="151">
        <f t="shared" si="47"/>
        <v>-1.1411891330326354E-3</v>
      </c>
      <c r="AW305" s="151">
        <f t="shared" si="47"/>
        <v>-5.1844114426177999E-3</v>
      </c>
      <c r="AX305" s="151">
        <f t="shared" si="47"/>
        <v>-4.6744885869233832E-3</v>
      </c>
      <c r="AY305" s="151">
        <f t="shared" si="47"/>
        <v>-4.0132159202363026E-3</v>
      </c>
      <c r="AZ305" s="151">
        <f t="shared" si="47"/>
        <v>2.4710684078403756E-2</v>
      </c>
      <c r="BA305" s="151">
        <f t="shared" si="47"/>
        <v>-3.4961050823656735E-3</v>
      </c>
      <c r="BB305" s="151">
        <f t="shared" si="47"/>
        <v>-4.4379944401750117E-3</v>
      </c>
      <c r="BC305" s="151">
        <f t="shared" si="47"/>
        <v>2.6254107937895024E-2</v>
      </c>
      <c r="BD305" s="151">
        <f t="shared" si="47"/>
        <v>2.9334898858783452E-2</v>
      </c>
      <c r="BE305" s="151">
        <f t="shared" si="47"/>
        <v>2.9406185816313858E-2</v>
      </c>
      <c r="BF305" s="151">
        <f t="shared" si="47"/>
        <v>3.4093252886228612E-3</v>
      </c>
      <c r="BG305" s="151">
        <f t="shared" si="47"/>
        <v>-2.0290312930832987E-3</v>
      </c>
      <c r="BH305" s="151">
        <f t="shared" si="47"/>
        <v>-1.264512927597466E-3</v>
      </c>
      <c r="BI305" s="151">
        <f t="shared" si="47"/>
        <v>-5.4692329642975126E-3</v>
      </c>
      <c r="BJ305" s="151">
        <f t="shared" si="47"/>
        <v>-4.9113000347291141E-3</v>
      </c>
      <c r="BK305" s="151">
        <f t="shared" si="47"/>
        <v>-3.5236451270586652E-2</v>
      </c>
      <c r="BL305" s="150">
        <v>84</v>
      </c>
      <c r="BM305" s="150">
        <f t="shared" si="26"/>
        <v>5.883176107290819E-3</v>
      </c>
      <c r="BN305">
        <f t="shared" si="33"/>
        <v>3.5349167482455571E-4</v>
      </c>
      <c r="BO305">
        <f t="shared" ref="BO305:BQ368" si="48">$BM305/BO$389</f>
        <v>3.5495352529068706E-4</v>
      </c>
      <c r="BP305" s="150"/>
      <c r="BQ305" s="150"/>
      <c r="BR305" s="150"/>
      <c r="BS305" s="150"/>
      <c r="BT305" s="150"/>
      <c r="BU305" s="150"/>
    </row>
    <row r="306" spans="1:73">
      <c r="A306" s="79">
        <f t="shared" si="29"/>
        <v>36679</v>
      </c>
      <c r="D306" s="71">
        <f t="shared" si="45"/>
        <v>-3.6925851295237115E-2</v>
      </c>
      <c r="E306" s="71">
        <f t="shared" si="45"/>
        <v>-5.1376599962706399E-3</v>
      </c>
      <c r="F306" s="71">
        <f t="shared" si="45"/>
        <v>-1.3816035615454691E-2</v>
      </c>
      <c r="G306" s="71">
        <f t="shared" si="45"/>
        <v>6.6831045352435184E-5</v>
      </c>
      <c r="H306" s="71">
        <f t="shared" si="45"/>
        <v>1.5269076157393525E-2</v>
      </c>
      <c r="I306" s="71">
        <f t="shared" si="45"/>
        <v>1.5739956885424195E-2</v>
      </c>
      <c r="J306" s="71">
        <f t="shared" si="45"/>
        <v>2.567485465333768E-2</v>
      </c>
      <c r="K306" s="71">
        <f t="shared" si="45"/>
        <v>2.1944717340923049E-2</v>
      </c>
      <c r="L306" s="71">
        <f t="shared" si="45"/>
        <v>2.5752061497720288E-2</v>
      </c>
      <c r="M306" s="71">
        <f t="shared" si="45"/>
        <v>-4.7982618953088023E-2</v>
      </c>
      <c r="N306" s="71">
        <f t="shared" si="45"/>
        <v>-1.8885849815672533E-2</v>
      </c>
      <c r="O306" s="71">
        <f t="shared" si="45"/>
        <v>9.3394753832034702E-2</v>
      </c>
      <c r="P306" s="71">
        <f t="shared" si="45"/>
        <v>-4.213464165956228E-2</v>
      </c>
      <c r="Q306" s="71">
        <f t="shared" si="45"/>
        <v>-1.1774815964060537E-2</v>
      </c>
      <c r="R306" s="71">
        <f t="shared" si="45"/>
        <v>-2.3233675422039017E-2</v>
      </c>
      <c r="S306" s="71">
        <f t="shared" si="45"/>
        <v>-4.1577592649727959E-3</v>
      </c>
      <c r="T306" s="71">
        <f t="shared" si="47"/>
        <v>1.6089826392204059E-2</v>
      </c>
      <c r="U306" s="71">
        <f t="shared" si="47"/>
        <v>1.4119462749224517E-2</v>
      </c>
      <c r="V306" s="71">
        <f t="shared" si="47"/>
        <v>3.0243131588884267E-2</v>
      </c>
      <c r="W306" s="71">
        <f t="shared" si="47"/>
        <v>2.5737277216531403E-2</v>
      </c>
      <c r="X306" s="71">
        <f t="shared" si="47"/>
        <v>2.9839353729483042E-2</v>
      </c>
      <c r="Y306" s="71">
        <f t="shared" si="47"/>
        <v>-5.9355446609051878E-2</v>
      </c>
      <c r="Z306" s="71">
        <f t="shared" si="47"/>
        <v>-2.2830611429230679E-2</v>
      </c>
      <c r="AA306" s="71">
        <f t="shared" si="47"/>
        <v>0.11088435756257187</v>
      </c>
      <c r="AB306" s="71">
        <f t="shared" si="47"/>
        <v>-4.6364337478274106E-2</v>
      </c>
      <c r="AC306" s="71">
        <f t="shared" si="47"/>
        <v>-7.1996069554748779E-3</v>
      </c>
      <c r="AD306" s="71">
        <f t="shared" si="47"/>
        <v>-2.1804938899650964E-2</v>
      </c>
      <c r="AE306" s="71">
        <f t="shared" si="47"/>
        <v>-3.531767276302708E-3</v>
      </c>
      <c r="AF306" s="71">
        <f t="shared" si="47"/>
        <v>1.0769801537819989E-2</v>
      </c>
      <c r="AG306" s="71">
        <f t="shared" si="47"/>
        <v>1.0813105415628533E-2</v>
      </c>
      <c r="AH306" s="71">
        <f t="shared" si="47"/>
        <v>2.923760889613471E-2</v>
      </c>
      <c r="AI306" s="71">
        <f t="shared" si="47"/>
        <v>2.4000739641018821E-2</v>
      </c>
      <c r="AJ306" s="71">
        <f t="shared" si="47"/>
        <v>2.7407321692212407E-2</v>
      </c>
      <c r="AK306" s="71">
        <f t="shared" si="47"/>
        <v>-7.1478477706402505E-2</v>
      </c>
      <c r="AL306" s="71">
        <f t="shared" si="47"/>
        <v>-3.0132712591943198E-2</v>
      </c>
      <c r="AM306" s="71">
        <f t="shared" si="47"/>
        <v>0.1144768774960048</v>
      </c>
      <c r="AN306" s="71">
        <f t="shared" si="47"/>
        <v>-4.8492470397046357E-2</v>
      </c>
      <c r="AO306" s="71">
        <f t="shared" si="47"/>
        <v>-5.333809626625146E-3</v>
      </c>
      <c r="AP306" s="71">
        <f t="shared" si="47"/>
        <v>-2.1232789209228768E-2</v>
      </c>
      <c r="AQ306" s="71">
        <f t="shared" si="47"/>
        <v>-4.224597636081304E-3</v>
      </c>
      <c r="AR306" s="71">
        <f t="shared" si="47"/>
        <v>1.0201325965288208E-2</v>
      </c>
      <c r="AS306" s="71">
        <f t="shared" si="47"/>
        <v>1.02708005101217E-2</v>
      </c>
      <c r="AT306" s="71">
        <f t="shared" si="47"/>
        <v>3.3751471585468783E-2</v>
      </c>
      <c r="AU306" s="71">
        <f t="shared" si="47"/>
        <v>2.8316770073839714E-2</v>
      </c>
      <c r="AV306" s="71">
        <f t="shared" si="47"/>
        <v>3.1194432093623034E-2</v>
      </c>
      <c r="AW306" s="71">
        <f t="shared" si="47"/>
        <v>-7.3970008620757297E-2</v>
      </c>
      <c r="AX306" s="71">
        <f t="shared" si="47"/>
        <v>-3.0394870401216044E-2</v>
      </c>
      <c r="AY306" s="71">
        <f t="shared" si="47"/>
        <v>0.11990390001766814</v>
      </c>
      <c r="AZ306" s="71">
        <f t="shared" si="47"/>
        <v>-4.7775180631759846E-2</v>
      </c>
      <c r="BA306" s="71">
        <f t="shared" si="47"/>
        <v>-3.2751367543414614E-3</v>
      </c>
      <c r="BB306" s="71">
        <f t="shared" si="47"/>
        <v>-1.9465734263493024E-2</v>
      </c>
      <c r="BC306" s="71">
        <f t="shared" si="47"/>
        <v>-4.3736593770883183E-3</v>
      </c>
      <c r="BD306" s="71">
        <f t="shared" si="47"/>
        <v>1.0756491635896809E-2</v>
      </c>
      <c r="BE306" s="71">
        <f t="shared" si="47"/>
        <v>1.0827778593427215E-2</v>
      </c>
      <c r="BF306" s="71">
        <f t="shared" si="47"/>
        <v>3.5120919293607784E-2</v>
      </c>
      <c r="BG306" s="71">
        <f t="shared" si="47"/>
        <v>2.9546051519082923E-2</v>
      </c>
      <c r="BH306" s="71">
        <f t="shared" si="47"/>
        <v>3.2659003900630201E-2</v>
      </c>
      <c r="BI306" s="71">
        <f t="shared" si="47"/>
        <v>-7.7156312509405287E-2</v>
      </c>
      <c r="BJ306" s="71">
        <f t="shared" si="47"/>
        <v>-3.1590467879141534E-2</v>
      </c>
      <c r="BK306" s="71">
        <f t="shared" si="47"/>
        <v>9.2436813589136385E-2</v>
      </c>
      <c r="BL306">
        <v>83</v>
      </c>
      <c r="BM306">
        <f t="shared" si="26"/>
        <v>6.2586979864795948E-3</v>
      </c>
      <c r="BN306">
        <f t="shared" si="33"/>
        <v>3.7605497321761247E-4</v>
      </c>
      <c r="BO306">
        <f t="shared" si="48"/>
        <v>3.7761013328796493E-4</v>
      </c>
    </row>
    <row r="307" spans="1:73">
      <c r="A307" s="79">
        <f t="shared" si="29"/>
        <v>36682</v>
      </c>
      <c r="D307" s="71">
        <f t="shared" si="45"/>
        <v>-1.4758174972219797E-3</v>
      </c>
      <c r="E307" s="71">
        <f t="shared" si="45"/>
        <v>-1.2058102840844397E-2</v>
      </c>
      <c r="F307" s="71">
        <f t="shared" si="45"/>
        <v>-1.1003094238840079E-2</v>
      </c>
      <c r="G307" s="71">
        <f t="shared" si="45"/>
        <v>8.0968527806173172E-3</v>
      </c>
      <c r="H307" s="71">
        <f t="shared" si="45"/>
        <v>9.7503726377820843E-3</v>
      </c>
      <c r="I307" s="71">
        <f t="shared" si="45"/>
        <v>1.0221253365812751E-2</v>
      </c>
      <c r="J307" s="71">
        <f t="shared" si="45"/>
        <v>-5.9900599906310189E-3</v>
      </c>
      <c r="K307" s="71">
        <f t="shared" si="45"/>
        <v>-5.9900599906310189E-3</v>
      </c>
      <c r="L307" s="71">
        <f t="shared" si="45"/>
        <v>-3.4897880967770974E-3</v>
      </c>
      <c r="M307" s="71">
        <f t="shared" si="45"/>
        <v>1.9697019986734343E-2</v>
      </c>
      <c r="N307" s="71">
        <f t="shared" si="45"/>
        <v>1.7999024598840358E-2</v>
      </c>
      <c r="O307" s="71">
        <f t="shared" si="45"/>
        <v>-2.749106720867641E-3</v>
      </c>
      <c r="P307" s="71">
        <f t="shared" si="45"/>
        <v>1.7894919145561572E-2</v>
      </c>
      <c r="Q307" s="71">
        <f t="shared" si="45"/>
        <v>-1.8244851108924452E-3</v>
      </c>
      <c r="R307" s="71">
        <f t="shared" si="45"/>
        <v>1.6113645750753022E-3</v>
      </c>
      <c r="S307" s="71">
        <f t="shared" si="45"/>
        <v>6.3841299852021756E-4</v>
      </c>
      <c r="T307" s="71">
        <f t="shared" si="47"/>
        <v>3.2691379631425892E-3</v>
      </c>
      <c r="U307" s="71">
        <f t="shared" si="47"/>
        <v>1.2987743201630473E-3</v>
      </c>
      <c r="V307" s="71">
        <f t="shared" si="47"/>
        <v>6.2378727599359148E-4</v>
      </c>
      <c r="W307" s="71">
        <f t="shared" si="47"/>
        <v>3.4499063924095172E-4</v>
      </c>
      <c r="X307" s="71">
        <f t="shared" si="47"/>
        <v>2.9142691601536028E-3</v>
      </c>
      <c r="Y307" s="71">
        <f t="shared" si="47"/>
        <v>3.1956339994331097E-2</v>
      </c>
      <c r="Z307" s="71">
        <f t="shared" si="47"/>
        <v>2.8628023026100666E-2</v>
      </c>
      <c r="AA307" s="71">
        <f t="shared" si="47"/>
        <v>1.6982535939422082E-3</v>
      </c>
      <c r="AB307" s="71">
        <f t="shared" si="47"/>
        <v>2.6065739777988574E-2</v>
      </c>
      <c r="AC307" s="71">
        <f t="shared" si="47"/>
        <v>6.5904667217333117E-3</v>
      </c>
      <c r="AD307" s="71">
        <f t="shared" si="47"/>
        <v>1.0352694498700233E-2</v>
      </c>
      <c r="AE307" s="71">
        <f t="shared" si="47"/>
        <v>6.6985056506852969E-3</v>
      </c>
      <c r="AF307" s="71">
        <f t="shared" si="47"/>
        <v>2.2108224736611783E-3</v>
      </c>
      <c r="AG307" s="71">
        <f t="shared" si="47"/>
        <v>2.2541263514697213E-3</v>
      </c>
      <c r="AH307" s="71">
        <f t="shared" si="47"/>
        <v>7.6354178347229915E-3</v>
      </c>
      <c r="AI307" s="71">
        <f t="shared" si="47"/>
        <v>7.6206940637369349E-3</v>
      </c>
      <c r="AJ307" s="71">
        <f t="shared" si="47"/>
        <v>9.9165168347616958E-3</v>
      </c>
      <c r="AK307" s="71">
        <f t="shared" si="47"/>
        <v>3.6640922148206509E-2</v>
      </c>
      <c r="AL307" s="71">
        <f t="shared" si="47"/>
        <v>3.3113055223158334E-2</v>
      </c>
      <c r="AM307" s="71">
        <f t="shared" si="47"/>
        <v>3.1788505452725749E-3</v>
      </c>
      <c r="AN307" s="71">
        <f t="shared" si="47"/>
        <v>3.0389308178874679E-2</v>
      </c>
      <c r="AO307" s="71">
        <f t="shared" si="47"/>
        <v>1.1575883242132401E-2</v>
      </c>
      <c r="AP307" s="71">
        <f t="shared" si="47"/>
        <v>1.5799961768122622E-2</v>
      </c>
      <c r="AQ307" s="71">
        <f t="shared" si="47"/>
        <v>5.4418992563707164E-3</v>
      </c>
      <c r="AR307" s="71">
        <f t="shared" si="47"/>
        <v>-7.0405536324068502E-4</v>
      </c>
      <c r="AS307" s="71">
        <f t="shared" si="47"/>
        <v>-6.3458081840719318E-4</v>
      </c>
      <c r="AT307" s="71">
        <f t="shared" si="47"/>
        <v>-4.0737965183172795E-4</v>
      </c>
      <c r="AU307" s="71">
        <f t="shared" si="47"/>
        <v>-1.2383023550784572E-3</v>
      </c>
      <c r="AV307" s="71">
        <f t="shared" si="47"/>
        <v>-4.5771480598480658E-4</v>
      </c>
      <c r="AW307" s="71">
        <f t="shared" si="47"/>
        <v>2.5704971744825098E-2</v>
      </c>
      <c r="AX307" s="71">
        <f t="shared" si="47"/>
        <v>2.317127497723178E-2</v>
      </c>
      <c r="AY307" s="71">
        <f t="shared" si="47"/>
        <v>-4.9593871438749007E-3</v>
      </c>
      <c r="AZ307" s="71">
        <f t="shared" si="47"/>
        <v>2.0300308918212526E-2</v>
      </c>
      <c r="BA307" s="71">
        <f t="shared" si="47"/>
        <v>4.2569709445039929E-3</v>
      </c>
      <c r="BB307" s="71">
        <f t="shared" si="47"/>
        <v>5.6323797002011816E-3</v>
      </c>
      <c r="BC307" s="71">
        <f t="shared" ref="BC307:BK307" si="49">BC109-BC$199</f>
        <v>-3.8571683618138369E-3</v>
      </c>
      <c r="BD307" s="71">
        <f t="shared" si="49"/>
        <v>-1.4549836612525917E-2</v>
      </c>
      <c r="BE307" s="71">
        <f t="shared" si="49"/>
        <v>-1.4478549654995511E-2</v>
      </c>
      <c r="BF307" s="71">
        <f t="shared" si="49"/>
        <v>-1.1434797875479262E-2</v>
      </c>
      <c r="BG307" s="71">
        <f t="shared" si="49"/>
        <v>-1.3159204398540106E-2</v>
      </c>
      <c r="BH307" s="71">
        <f t="shared" si="49"/>
        <v>-1.3213444008490892E-2</v>
      </c>
      <c r="BI307" s="71">
        <f t="shared" si="49"/>
        <v>1.2270518446215885E-2</v>
      </c>
      <c r="BJ307" s="71">
        <f t="shared" si="49"/>
        <v>1.1089475194695305E-2</v>
      </c>
      <c r="BK307" s="71">
        <f t="shared" si="49"/>
        <v>-4.5637929863029947E-2</v>
      </c>
      <c r="BL307">
        <v>82</v>
      </c>
      <c r="BM307">
        <f t="shared" si="26"/>
        <v>6.6581893473187182E-3</v>
      </c>
      <c r="BN307">
        <f t="shared" si="33"/>
        <v>4.0005848214639628E-4</v>
      </c>
      <c r="BO307">
        <f t="shared" si="48"/>
        <v>4.017129077531542E-4</v>
      </c>
    </row>
    <row r="308" spans="1:73">
      <c r="A308" s="79">
        <f t="shared" si="29"/>
        <v>36683</v>
      </c>
      <c r="D308" s="71">
        <f t="shared" si="45"/>
        <v>9.1293466288992781E-3</v>
      </c>
      <c r="E308" s="71">
        <f t="shared" si="45"/>
        <v>-3.0620120700903933E-2</v>
      </c>
      <c r="F308" s="71">
        <f t="shared" si="45"/>
        <v>2.2240964340314355E-2</v>
      </c>
      <c r="G308" s="71">
        <f t="shared" si="45"/>
        <v>-1.3149639389875567E-4</v>
      </c>
      <c r="H308" s="71">
        <f t="shared" si="45"/>
        <v>-5.6740976878496474E-3</v>
      </c>
      <c r="I308" s="71">
        <f t="shared" si="45"/>
        <v>-1.5459717127008089E-2</v>
      </c>
      <c r="J308" s="71">
        <f t="shared" si="45"/>
        <v>-5.9900599906310189E-3</v>
      </c>
      <c r="K308" s="71">
        <f t="shared" si="45"/>
        <v>-4.955406729902391E-4</v>
      </c>
      <c r="L308" s="71">
        <f t="shared" si="45"/>
        <v>2.2573541587909739E-3</v>
      </c>
      <c r="M308" s="71">
        <f t="shared" si="45"/>
        <v>-1.4330786344755141E-2</v>
      </c>
      <c r="N308" s="71">
        <f t="shared" si="45"/>
        <v>-1.3525684466287269E-2</v>
      </c>
      <c r="O308" s="71">
        <f t="shared" si="45"/>
        <v>-1.111735639138422E-2</v>
      </c>
      <c r="P308" s="71">
        <f t="shared" si="45"/>
        <v>1.7327864976695084E-2</v>
      </c>
      <c r="Q308" s="71">
        <f t="shared" si="45"/>
        <v>-3.1775482670730076E-2</v>
      </c>
      <c r="R308" s="71">
        <f t="shared" si="45"/>
        <v>2.5556488747392983E-2</v>
      </c>
      <c r="S308" s="71">
        <f t="shared" si="45"/>
        <v>6.1551948768479459E-4</v>
      </c>
      <c r="T308" s="71">
        <f t="shared" ref="T308:BK313" si="50">T110-T$199</f>
        <v>-3.1206601356284207E-3</v>
      </c>
      <c r="U308" s="71">
        <f t="shared" si="50"/>
        <v>-1.7994428614515848E-2</v>
      </c>
      <c r="V308" s="71">
        <f t="shared" si="50"/>
        <v>1.7089271177325119E-3</v>
      </c>
      <c r="W308" s="71">
        <f t="shared" si="50"/>
        <v>7.4746995948588432E-3</v>
      </c>
      <c r="X308" s="71">
        <f t="shared" si="50"/>
        <v>1.045233743585244E-2</v>
      </c>
      <c r="Y308" s="71">
        <f t="shared" si="50"/>
        <v>-7.7860996840874641E-3</v>
      </c>
      <c r="Z308" s="71">
        <f t="shared" si="50"/>
        <v>-7.5252712619756018E-3</v>
      </c>
      <c r="AA308" s="71">
        <f t="shared" si="50"/>
        <v>-6.1405955266056675E-3</v>
      </c>
      <c r="AB308" s="71">
        <f t="shared" si="50"/>
        <v>2.364319932507572E-2</v>
      </c>
      <c r="AC308" s="71">
        <f t="shared" si="50"/>
        <v>-2.8101806947253855E-2</v>
      </c>
      <c r="AD308" s="71">
        <f t="shared" si="50"/>
        <v>3.6071038103754074E-2</v>
      </c>
      <c r="AE308" s="71">
        <f t="shared" si="50"/>
        <v>4.9379234666659614E-3</v>
      </c>
      <c r="AF308" s="71">
        <f t="shared" si="50"/>
        <v>-7.7255456411886242E-3</v>
      </c>
      <c r="AG308" s="71">
        <f t="shared" si="50"/>
        <v>-2.2963684578193422E-2</v>
      </c>
      <c r="AH308" s="71">
        <f t="shared" si="50"/>
        <v>2.1845501239384398E-4</v>
      </c>
      <c r="AI308" s="71">
        <f t="shared" si="50"/>
        <v>6.3144874981327856E-3</v>
      </c>
      <c r="AJ308" s="71">
        <f t="shared" si="50"/>
        <v>8.5166716963785399E-3</v>
      </c>
      <c r="AK308" s="71">
        <f t="shared" si="50"/>
        <v>-1.4202638047708421E-2</v>
      </c>
      <c r="AL308" s="71">
        <f t="shared" si="50"/>
        <v>-1.2720770657619283E-2</v>
      </c>
      <c r="AM308" s="71">
        <f t="shared" si="50"/>
        <v>-9.9467511033832692E-3</v>
      </c>
      <c r="AN308" s="71">
        <f t="shared" si="50"/>
        <v>2.3624155968616712E-2</v>
      </c>
      <c r="AO308" s="71">
        <f t="shared" si="50"/>
        <v>-2.8077909178164946E-2</v>
      </c>
      <c r="AP308" s="71">
        <f t="shared" si="50"/>
        <v>3.8422128693392045E-2</v>
      </c>
      <c r="AQ308" s="71">
        <f t="shared" si="50"/>
        <v>3.0143087575766371E-3</v>
      </c>
      <c r="AR308" s="71">
        <f t="shared" si="50"/>
        <v>-1.2441974145393778E-2</v>
      </c>
      <c r="AS308" s="71">
        <f t="shared" si="50"/>
        <v>-2.9147983066201467E-2</v>
      </c>
      <c r="AT308" s="71">
        <f t="shared" si="50"/>
        <v>-2.5050061507116803E-3</v>
      </c>
      <c r="AU308" s="71">
        <f t="shared" si="50"/>
        <v>3.6177910014938788E-3</v>
      </c>
      <c r="AV308" s="71">
        <f t="shared" si="50"/>
        <v>4.7357890738551432E-3</v>
      </c>
      <c r="AW308" s="71">
        <f t="shared" si="50"/>
        <v>-2.1184191896354135E-2</v>
      </c>
      <c r="AX308" s="71">
        <f t="shared" si="50"/>
        <v>-1.8838927972811541E-2</v>
      </c>
      <c r="AY308" s="71">
        <f t="shared" si="50"/>
        <v>-1.4042718130824267E-2</v>
      </c>
      <c r="AZ308" s="71">
        <f t="shared" si="50"/>
        <v>1.9782147414943742E-2</v>
      </c>
      <c r="BA308" s="71">
        <f t="shared" si="50"/>
        <v>-3.1535391144431324E-2</v>
      </c>
      <c r="BB308" s="71">
        <f t="shared" si="50"/>
        <v>3.5525345791623836E-2</v>
      </c>
      <c r="BC308" s="71">
        <f t="shared" si="50"/>
        <v>-1.4638940232076592E-3</v>
      </c>
      <c r="BD308" s="71">
        <f t="shared" si="50"/>
        <v>-2.0145919744746627E-2</v>
      </c>
      <c r="BE308" s="71">
        <f t="shared" si="50"/>
        <v>-3.8144784520663749E-2</v>
      </c>
      <c r="BF308" s="71">
        <f t="shared" si="50"/>
        <v>-1.0032998528579879E-2</v>
      </c>
      <c r="BG308" s="71">
        <f t="shared" si="50"/>
        <v>-4.0992608396241423E-3</v>
      </c>
      <c r="BH308" s="71">
        <f t="shared" si="50"/>
        <v>-3.4881232869822176E-3</v>
      </c>
      <c r="BI308" s="71">
        <f t="shared" si="50"/>
        <v>-3.0101407384141209E-2</v>
      </c>
      <c r="BJ308" s="71">
        <f t="shared" si="50"/>
        <v>-2.6642615350669047E-2</v>
      </c>
      <c r="BK308" s="71">
        <f t="shared" si="50"/>
        <v>-5.05678225652628E-2</v>
      </c>
      <c r="BL308">
        <v>81</v>
      </c>
      <c r="BM308">
        <f t="shared" si="26"/>
        <v>7.0831801567220413E-3</v>
      </c>
      <c r="BN308">
        <f t="shared" si="33"/>
        <v>4.2559412994297479E-4</v>
      </c>
      <c r="BO308">
        <f t="shared" si="48"/>
        <v>4.2735415718420664E-4</v>
      </c>
    </row>
    <row r="309" spans="1:73">
      <c r="A309" s="79">
        <f t="shared" si="29"/>
        <v>36684</v>
      </c>
      <c r="D309" s="71">
        <f t="shared" si="45"/>
        <v>8.1662492092174216E-2</v>
      </c>
      <c r="E309" s="71">
        <f t="shared" si="45"/>
        <v>2.6982446362755846E-2</v>
      </c>
      <c r="F309" s="71">
        <f t="shared" si="45"/>
        <v>6.5049268961070147E-2</v>
      </c>
      <c r="G309" s="71">
        <f t="shared" si="45"/>
        <v>5.3871722828289691E-2</v>
      </c>
      <c r="H309" s="71">
        <f t="shared" si="45"/>
        <v>2.4478940482837809E-2</v>
      </c>
      <c r="I309" s="71">
        <f t="shared" si="45"/>
        <v>3.5206321378057723E-2</v>
      </c>
      <c r="J309" s="71">
        <f t="shared" si="45"/>
        <v>-5.9900599906310189E-3</v>
      </c>
      <c r="K309" s="71">
        <f t="shared" si="45"/>
        <v>-1.1484579308271721E-2</v>
      </c>
      <c r="L309" s="71">
        <f t="shared" si="45"/>
        <v>-9.2369303523450567E-3</v>
      </c>
      <c r="M309" s="71">
        <f t="shared" si="45"/>
        <v>4.1420531480012047E-2</v>
      </c>
      <c r="N309" s="71">
        <f t="shared" si="45"/>
        <v>3.8188573935057098E-2</v>
      </c>
      <c r="O309" s="71">
        <f t="shared" si="45"/>
        <v>3.0311755540020569E-2</v>
      </c>
      <c r="P309" s="71">
        <f t="shared" si="45"/>
        <v>7.7411507607634572E-2</v>
      </c>
      <c r="Q309" s="71">
        <f t="shared" si="45"/>
        <v>2.29681324798123E-2</v>
      </c>
      <c r="R309" s="71">
        <f t="shared" si="45"/>
        <v>4.1374597747088439E-2</v>
      </c>
      <c r="S309" s="71">
        <f t="shared" si="45"/>
        <v>5.5906481477677281E-2</v>
      </c>
      <c r="T309" s="71">
        <f t="shared" si="50"/>
        <v>2.2317332933837E-2</v>
      </c>
      <c r="U309" s="71">
        <f t="shared" si="50"/>
        <v>3.3250374126765472E-2</v>
      </c>
      <c r="V309" s="71">
        <f t="shared" si="50"/>
        <v>-6.2826376653989952E-3</v>
      </c>
      <c r="W309" s="71">
        <f t="shared" si="50"/>
        <v>-1.3305993184865873E-2</v>
      </c>
      <c r="X309" s="71">
        <f t="shared" si="50"/>
        <v>-1.1532272619516136E-2</v>
      </c>
      <c r="Y309" s="71">
        <f t="shared" si="50"/>
        <v>4.6363923859577633E-2</v>
      </c>
      <c r="Z309" s="71">
        <f t="shared" si="50"/>
        <v>4.1872023711160472E-2</v>
      </c>
      <c r="AA309" s="71">
        <f t="shared" si="50"/>
        <v>3.183084301040616E-2</v>
      </c>
      <c r="AB309" s="71">
        <f t="shared" si="50"/>
        <v>8.2149234571412072E-2</v>
      </c>
      <c r="AC309" s="71">
        <f t="shared" si="50"/>
        <v>2.4883353186347122E-2</v>
      </c>
      <c r="AD309" s="71">
        <f t="shared" si="50"/>
        <v>4.39776150514848E-2</v>
      </c>
      <c r="AE309" s="71">
        <f t="shared" si="50"/>
        <v>5.9629653431868511E-2</v>
      </c>
      <c r="AF309" s="71">
        <f t="shared" si="50"/>
        <v>1.1321345640262902E-2</v>
      </c>
      <c r="AG309" s="71">
        <f t="shared" si="50"/>
        <v>2.6646092332884969E-2</v>
      </c>
      <c r="AH309" s="71">
        <f t="shared" si="50"/>
        <v>-6.3892452419158571E-3</v>
      </c>
      <c r="AI309" s="71">
        <f t="shared" si="50"/>
        <v>-1.4386966740544403E-2</v>
      </c>
      <c r="AJ309" s="71">
        <f t="shared" si="50"/>
        <v>-1.35215815190476E-2</v>
      </c>
      <c r="AK309" s="71">
        <f t="shared" si="50"/>
        <v>4.0748144058914387E-2</v>
      </c>
      <c r="AL309" s="71">
        <f t="shared" si="50"/>
        <v>3.69172936964264E-2</v>
      </c>
      <c r="AM309" s="71">
        <f t="shared" si="50"/>
        <v>2.7334065682499315E-2</v>
      </c>
      <c r="AN309" s="71">
        <f t="shared" si="50"/>
        <v>7.6785577757701923E-2</v>
      </c>
      <c r="AO309" s="71">
        <f t="shared" si="50"/>
        <v>1.9331900727573525E-2</v>
      </c>
      <c r="AP309" s="71">
        <f t="shared" si="50"/>
        <v>3.7781571996051901E-2</v>
      </c>
      <c r="AQ309" s="71">
        <f t="shared" si="50"/>
        <v>5.0098098051645786E-2</v>
      </c>
      <c r="AR309" s="71">
        <f t="shared" si="50"/>
        <v>-9.0704650093258628E-3</v>
      </c>
      <c r="AS309" s="71">
        <f t="shared" si="50"/>
        <v>7.774493001148847E-3</v>
      </c>
      <c r="AT309" s="71">
        <f t="shared" si="50"/>
        <v>-3.5732829259228507E-2</v>
      </c>
      <c r="AU309" s="71">
        <f t="shared" si="50"/>
        <v>-4.6861935301741368E-2</v>
      </c>
      <c r="AV309" s="71">
        <f t="shared" si="50"/>
        <v>-4.9319791584396942E-2</v>
      </c>
      <c r="AW309" s="71">
        <f t="shared" si="50"/>
        <v>3.4587675251050963E-3</v>
      </c>
      <c r="AX309" s="71">
        <f t="shared" si="50"/>
        <v>3.2404946108369977E-3</v>
      </c>
      <c r="AY309" s="71">
        <f t="shared" si="50"/>
        <v>2.2321168297659102E-3</v>
      </c>
      <c r="AZ309" s="71">
        <f t="shared" si="50"/>
        <v>4.5187895364425121E-2</v>
      </c>
      <c r="BA309" s="71">
        <f t="shared" si="50"/>
        <v>-9.622594167866011E-3</v>
      </c>
      <c r="BB309" s="71">
        <f t="shared" si="50"/>
        <v>3.1336698909523279E-3</v>
      </c>
      <c r="BC309" s="71">
        <f t="shared" si="50"/>
        <v>2.5954623646272955E-2</v>
      </c>
      <c r="BD309" s="71">
        <f t="shared" si="50"/>
        <v>-5.220006767536578E-2</v>
      </c>
      <c r="BE309" s="71">
        <f t="shared" si="50"/>
        <v>-3.4058628984387947E-2</v>
      </c>
      <c r="BF309" s="71">
        <f t="shared" si="50"/>
        <v>-7.5857654379248449E-2</v>
      </c>
      <c r="BG309" s="71">
        <f t="shared" si="50"/>
        <v>-9.1202208061884435E-2</v>
      </c>
      <c r="BH309" s="71">
        <f t="shared" si="50"/>
        <v>-9.737900937207844E-2</v>
      </c>
      <c r="BI309" s="71">
        <f t="shared" si="50"/>
        <v>-4.3367161894837629E-2</v>
      </c>
      <c r="BJ309" s="71">
        <f t="shared" si="50"/>
        <v>-3.8300182399545184E-2</v>
      </c>
      <c r="BK309" s="71">
        <f t="shared" si="50"/>
        <v>-5.8796149834567116E-2</v>
      </c>
      <c r="BL309">
        <v>80</v>
      </c>
      <c r="BM309">
        <f t="shared" si="26"/>
        <v>7.5352980390660015E-3</v>
      </c>
      <c r="BN309">
        <f t="shared" si="33"/>
        <v>4.5275971270529236E-4</v>
      </c>
      <c r="BO309">
        <f t="shared" si="48"/>
        <v>4.5463208211085816E-4</v>
      </c>
    </row>
    <row r="310" spans="1:73">
      <c r="A310" s="79">
        <f t="shared" si="29"/>
        <v>36685</v>
      </c>
      <c r="D310" s="71">
        <f t="shared" si="45"/>
        <v>9.7768308846672883E-2</v>
      </c>
      <c r="E310" s="71">
        <f t="shared" si="45"/>
        <v>0.13822410020849349</v>
      </c>
      <c r="F310" s="71">
        <f t="shared" si="45"/>
        <v>0.10340725693890404</v>
      </c>
      <c r="G310" s="71">
        <f t="shared" si="45"/>
        <v>2.1468129515208142E-2</v>
      </c>
      <c r="H310" s="71">
        <f t="shared" si="45"/>
        <v>4.1781987551619921E-3</v>
      </c>
      <c r="I310" s="71">
        <f t="shared" si="45"/>
        <v>4.6490794831926608E-3</v>
      </c>
      <c r="J310" s="71">
        <f t="shared" si="45"/>
        <v>-5.9900599906310189E-3</v>
      </c>
      <c r="K310" s="71">
        <f t="shared" si="45"/>
        <v>-5.9900599906310189E-3</v>
      </c>
      <c r="L310" s="71">
        <f t="shared" si="45"/>
        <v>-3.4897880967770974E-3</v>
      </c>
      <c r="M310" s="71">
        <f t="shared" si="45"/>
        <v>-3.0312310908217469E-3</v>
      </c>
      <c r="N310" s="71">
        <f t="shared" si="45"/>
        <v>3.6554753496053978E-2</v>
      </c>
      <c r="O310" s="71">
        <f t="shared" si="45"/>
        <v>2.9253624365306093E-2</v>
      </c>
      <c r="P310" s="71">
        <f t="shared" si="45"/>
        <v>4.4357657715568457E-3</v>
      </c>
      <c r="Q310" s="71">
        <f t="shared" si="45"/>
        <v>4.5112558437990891E-2</v>
      </c>
      <c r="R310" s="71">
        <f t="shared" si="45"/>
        <v>1.153614326851481E-2</v>
      </c>
      <c r="S310" s="71">
        <f t="shared" si="45"/>
        <v>1.8016098229349277E-2</v>
      </c>
      <c r="T310" s="71">
        <f t="shared" si="50"/>
        <v>-3.0400312301221318E-3</v>
      </c>
      <c r="U310" s="71">
        <f t="shared" si="50"/>
        <v>-5.0103948731016739E-3</v>
      </c>
      <c r="V310" s="71">
        <f t="shared" si="50"/>
        <v>1.2276379204750332E-2</v>
      </c>
      <c r="W310" s="71">
        <f t="shared" si="50"/>
        <v>9.7776993451784873E-3</v>
      </c>
      <c r="X310" s="71">
        <f t="shared" si="50"/>
        <v>1.2878693927638444E-2</v>
      </c>
      <c r="Y310" s="71">
        <f t="shared" si="50"/>
        <v>5.4233604207294742E-3</v>
      </c>
      <c r="Z310" s="71">
        <f t="shared" si="50"/>
        <v>5.2004058264281103E-2</v>
      </c>
      <c r="AA310" s="71">
        <f t="shared" si="50"/>
        <v>4.0092630385805877E-2</v>
      </c>
      <c r="AB310" s="71">
        <f t="shared" si="50"/>
        <v>4.7709574365587953E-3</v>
      </c>
      <c r="AC310" s="71">
        <f t="shared" si="50"/>
        <v>5.4345762209497127E-2</v>
      </c>
      <c r="AD310" s="71">
        <f t="shared" si="50"/>
        <v>1.5626796666607178E-2</v>
      </c>
      <c r="AE310" s="71">
        <f t="shared" si="50"/>
        <v>1.6704353764534351E-2</v>
      </c>
      <c r="AF310" s="71">
        <f t="shared" si="50"/>
        <v>-1.9505089450746312E-2</v>
      </c>
      <c r="AG310" s="71">
        <f t="shared" si="50"/>
        <v>-1.9461785572937769E-2</v>
      </c>
      <c r="AH310" s="71">
        <f t="shared" si="50"/>
        <v>-1.7921112992427542E-2</v>
      </c>
      <c r="AI310" s="71">
        <f t="shared" si="50"/>
        <v>-2.3218148391690237E-2</v>
      </c>
      <c r="AJ310" s="71">
        <f t="shared" si="50"/>
        <v>-2.2942011689076124E-2</v>
      </c>
      <c r="AK310" s="71">
        <f t="shared" si="50"/>
        <v>-3.4114804275537043E-2</v>
      </c>
      <c r="AL310" s="71">
        <f t="shared" si="50"/>
        <v>2.3406123782358686E-2</v>
      </c>
      <c r="AM310" s="71">
        <f t="shared" si="50"/>
        <v>1.7322877064600749E-2</v>
      </c>
      <c r="AN310" s="71">
        <f t="shared" si="50"/>
        <v>-2.0329740440649054E-2</v>
      </c>
      <c r="AO310" s="71">
        <f t="shared" si="50"/>
        <v>3.7849428559477725E-2</v>
      </c>
      <c r="AP310" s="71">
        <f t="shared" si="50"/>
        <v>-8.4327903052573601E-3</v>
      </c>
      <c r="AQ310" s="71">
        <f t="shared" si="50"/>
        <v>2.5628775972923743E-3</v>
      </c>
      <c r="AR310" s="71">
        <f t="shared" si="50"/>
        <v>-4.7904649220939427E-2</v>
      </c>
      <c r="AS310" s="71">
        <f t="shared" si="50"/>
        <v>-4.7835174676105936E-2</v>
      </c>
      <c r="AT310" s="71">
        <f t="shared" si="50"/>
        <v>-3.0212694582875683E-2</v>
      </c>
      <c r="AU310" s="71">
        <f t="shared" si="50"/>
        <v>-3.7430997601739957E-2</v>
      </c>
      <c r="AV310" s="71">
        <f t="shared" si="50"/>
        <v>-3.9329949443028957E-2</v>
      </c>
      <c r="AW310" s="71">
        <f t="shared" si="50"/>
        <v>-5.3188385516130816E-2</v>
      </c>
      <c r="AX310" s="71">
        <f t="shared" si="50"/>
        <v>1.3328088616212132E-2</v>
      </c>
      <c r="AY310" s="71">
        <f t="shared" si="50"/>
        <v>9.6790979548424059E-3</v>
      </c>
      <c r="AZ310" s="71">
        <f t="shared" si="50"/>
        <v>-3.10967470799524E-2</v>
      </c>
      <c r="BA310" s="71">
        <f t="shared" si="50"/>
        <v>3.3213956336343303E-2</v>
      </c>
      <c r="BB310" s="71">
        <f t="shared" si="50"/>
        <v>-1.8357806137104724E-2</v>
      </c>
      <c r="BC310" s="71">
        <f t="shared" si="50"/>
        <v>-1.8249242532378152E-3</v>
      </c>
      <c r="BD310" s="71">
        <f t="shared" si="50"/>
        <v>-6.1809823073992437E-2</v>
      </c>
      <c r="BE310" s="71">
        <f t="shared" si="50"/>
        <v>-6.1738536116462024E-2</v>
      </c>
      <c r="BF310" s="71">
        <f t="shared" si="50"/>
        <v>-2.9705216955871378E-2</v>
      </c>
      <c r="BG310" s="71">
        <f t="shared" si="50"/>
        <v>-3.7692331833248646E-2</v>
      </c>
      <c r="BH310" s="71">
        <f t="shared" si="50"/>
        <v>-3.9896450752430347E-2</v>
      </c>
      <c r="BI310" s="71">
        <f t="shared" si="50"/>
        <v>-5.9637443814626066E-2</v>
      </c>
      <c r="BJ310" s="71">
        <f t="shared" si="50"/>
        <v>1.4773340327663862E-2</v>
      </c>
      <c r="BK310" s="71">
        <f t="shared" si="50"/>
        <v>-2.060732253186514E-2</v>
      </c>
      <c r="BL310">
        <v>79</v>
      </c>
      <c r="BM310">
        <f t="shared" si="26"/>
        <v>8.0162745096446827E-3</v>
      </c>
      <c r="BN310">
        <f t="shared" si="33"/>
        <v>4.8165926883541742E-4</v>
      </c>
      <c r="BO310">
        <f t="shared" si="48"/>
        <v>4.8365115118176403E-4</v>
      </c>
    </row>
    <row r="311" spans="1:73">
      <c r="A311" s="79">
        <f t="shared" si="29"/>
        <v>36686</v>
      </c>
      <c r="D311" s="71">
        <f t="shared" si="45"/>
        <v>2.1756533461337983E-2</v>
      </c>
      <c r="E311" s="71">
        <f t="shared" si="45"/>
        <v>6.2603425928175166E-2</v>
      </c>
      <c r="F311" s="71">
        <f t="shared" si="45"/>
        <v>1.5665152843321192E-2</v>
      </c>
      <c r="G311" s="71">
        <f t="shared" si="45"/>
        <v>7.9151798911453242E-2</v>
      </c>
      <c r="H311" s="71">
        <f t="shared" si="45"/>
        <v>1.8540160432744882E-2</v>
      </c>
      <c r="I311" s="71">
        <f t="shared" si="45"/>
        <v>1.9011041160775552E-2</v>
      </c>
      <c r="J311" s="71">
        <f t="shared" si="45"/>
        <v>7.385282752038623E-2</v>
      </c>
      <c r="K311" s="71">
        <f t="shared" si="45"/>
        <v>7.3416717613779395E-2</v>
      </c>
      <c r="L311" s="71">
        <f t="shared" si="45"/>
        <v>7.9430619404374445E-2</v>
      </c>
      <c r="M311" s="71">
        <f t="shared" si="45"/>
        <v>1.8474974130141934E-2</v>
      </c>
      <c r="N311" s="71">
        <f t="shared" si="45"/>
        <v>2.5655721283439455E-2</v>
      </c>
      <c r="O311" s="71">
        <f t="shared" si="45"/>
        <v>1.2876211182213174E-2</v>
      </c>
      <c r="P311" s="71">
        <f t="shared" si="45"/>
        <v>-1.6841030638554706E-2</v>
      </c>
      <c r="Q311" s="71">
        <f t="shared" si="45"/>
        <v>3.3277847976882602E-2</v>
      </c>
      <c r="R311" s="71">
        <f t="shared" si="45"/>
        <v>-3.3158454115478464E-2</v>
      </c>
      <c r="S311" s="71">
        <f t="shared" si="45"/>
        <v>6.3664837073788297E-2</v>
      </c>
      <c r="T311" s="71">
        <f t="shared" si="50"/>
        <v>-2.2373292650195081E-2</v>
      </c>
      <c r="U311" s="71">
        <f t="shared" si="50"/>
        <v>-2.4343656293174622E-2</v>
      </c>
      <c r="V311" s="71">
        <f t="shared" si="50"/>
        <v>1.3146710836121612E-2</v>
      </c>
      <c r="W311" s="71">
        <f t="shared" si="50"/>
        <v>9.5605729003794826E-3</v>
      </c>
      <c r="X311" s="71">
        <f t="shared" si="50"/>
        <v>1.2631966031056383E-2</v>
      </c>
      <c r="Y311" s="71">
        <f t="shared" si="50"/>
        <v>-4.2480276523948104E-2</v>
      </c>
      <c r="Z311" s="71">
        <f t="shared" si="50"/>
        <v>-2.5555750819916671E-2</v>
      </c>
      <c r="AA311" s="71">
        <f t="shared" si="50"/>
        <v>-2.9564006148315888E-2</v>
      </c>
      <c r="AB311" s="71">
        <f t="shared" si="50"/>
        <v>-3.0975445612230014E-2</v>
      </c>
      <c r="AC311" s="71">
        <f t="shared" si="50"/>
        <v>3.1570765757145257E-2</v>
      </c>
      <c r="AD311" s="71">
        <f t="shared" si="50"/>
        <v>-4.7745918490146783E-2</v>
      </c>
      <c r="AE311" s="71">
        <f t="shared" si="50"/>
        <v>3.5798937857945662E-2</v>
      </c>
      <c r="AF311" s="71">
        <f t="shared" si="50"/>
        <v>-0.10041389572721922</v>
      </c>
      <c r="AG311" s="71">
        <f t="shared" si="50"/>
        <v>-0.10037059184941068</v>
      </c>
      <c r="AH311" s="71">
        <f t="shared" si="50"/>
        <v>-1.3124830287775655E-2</v>
      </c>
      <c r="AI311" s="71">
        <f t="shared" si="50"/>
        <v>-1.9694190997804555E-2</v>
      </c>
      <c r="AJ311" s="71">
        <f t="shared" si="50"/>
        <v>-1.9205629675636313E-2</v>
      </c>
      <c r="AK311" s="71">
        <f t="shared" si="50"/>
        <v>-7.9908185024095968E-2</v>
      </c>
      <c r="AL311" s="71">
        <f t="shared" si="50"/>
        <v>-5.3930336369105693E-2</v>
      </c>
      <c r="AM311" s="71">
        <f t="shared" si="50"/>
        <v>-5.1592416369158886E-2</v>
      </c>
      <c r="AN311" s="71">
        <f t="shared" si="50"/>
        <v>-4.3514016176708512E-2</v>
      </c>
      <c r="AO311" s="71">
        <f t="shared" si="50"/>
        <v>2.8892190483279921E-2</v>
      </c>
      <c r="AP311" s="71">
        <f t="shared" si="50"/>
        <v>-6.1173254370673343E-2</v>
      </c>
      <c r="AQ311" s="71">
        <f t="shared" si="50"/>
        <v>2.5514663747841448E-2</v>
      </c>
      <c r="AR311" s="71">
        <f t="shared" si="50"/>
        <v>-0.14497704416625026</v>
      </c>
      <c r="AS311" s="71">
        <f t="shared" si="50"/>
        <v>-0.14490756962141677</v>
      </c>
      <c r="AT311" s="71">
        <f t="shared" si="50"/>
        <v>-2.1046676644643131E-2</v>
      </c>
      <c r="AU311" s="71">
        <f t="shared" si="50"/>
        <v>-2.9521588682559004E-2</v>
      </c>
      <c r="AV311" s="71">
        <f t="shared" si="50"/>
        <v>-3.0904538633634668E-2</v>
      </c>
      <c r="AW311" s="71">
        <f t="shared" si="50"/>
        <v>-0.10356565202228288</v>
      </c>
      <c r="AX311" s="71">
        <f t="shared" si="50"/>
        <v>-7.0048357213515461E-2</v>
      </c>
      <c r="AY311" s="71">
        <f t="shared" si="50"/>
        <v>-6.2952694958623878E-2</v>
      </c>
      <c r="AZ311" s="71">
        <f t="shared" si="50"/>
        <v>-6.2511723185294688E-2</v>
      </c>
      <c r="BA311" s="71">
        <f t="shared" si="50"/>
        <v>2.0053039584348301E-2</v>
      </c>
      <c r="BB311" s="71">
        <f t="shared" si="50"/>
        <v>-8.2632851264761872E-2</v>
      </c>
      <c r="BC311" s="71">
        <f t="shared" si="50"/>
        <v>1.8868475734430731E-2</v>
      </c>
      <c r="BD311" s="71">
        <f t="shared" si="50"/>
        <v>-0.18513056364440258</v>
      </c>
      <c r="BE311" s="71">
        <f t="shared" si="50"/>
        <v>-0.18505927668687219</v>
      </c>
      <c r="BF311" s="71">
        <f t="shared" si="50"/>
        <v>-4.3219512879257432E-2</v>
      </c>
      <c r="BG311" s="71">
        <f t="shared" si="50"/>
        <v>-5.5085302307273223E-2</v>
      </c>
      <c r="BH311" s="71">
        <f t="shared" si="50"/>
        <v>-5.8955386678336406E-2</v>
      </c>
      <c r="BI311" s="71">
        <f t="shared" si="50"/>
        <v>-0.1411482712261492</v>
      </c>
      <c r="BJ311" s="71">
        <f t="shared" si="50"/>
        <v>-9.628583974498893E-2</v>
      </c>
      <c r="BK311" s="71">
        <f t="shared" si="50"/>
        <v>-0.11213849380202026</v>
      </c>
      <c r="BL311">
        <v>78</v>
      </c>
      <c r="BM311">
        <f t="shared" si="26"/>
        <v>8.5279516060049829E-3</v>
      </c>
      <c r="BN311">
        <f t="shared" si="33"/>
        <v>5.1240347748448666E-4</v>
      </c>
      <c r="BO311">
        <f t="shared" si="48"/>
        <v>5.145225012571958E-4</v>
      </c>
    </row>
    <row r="312" spans="1:73">
      <c r="A312" s="79">
        <f t="shared" si="29"/>
        <v>36689</v>
      </c>
      <c r="D312" s="71">
        <f t="shared" si="45"/>
        <v>7.597612605711157E-2</v>
      </c>
      <c r="E312" s="71">
        <f t="shared" si="45"/>
        <v>-1.5661710344142942E-2</v>
      </c>
      <c r="F312" s="71">
        <f t="shared" si="45"/>
        <v>3.6114828738229854E-2</v>
      </c>
      <c r="G312" s="71">
        <f t="shared" si="45"/>
        <v>-1.8247787157789054E-2</v>
      </c>
      <c r="H312" s="71">
        <f t="shared" si="45"/>
        <v>3.8497838234058937E-3</v>
      </c>
      <c r="I312" s="71">
        <f t="shared" si="45"/>
        <v>4.3206645514365623E-3</v>
      </c>
      <c r="J312" s="71">
        <f t="shared" si="45"/>
        <v>-1.5628688828399764E-2</v>
      </c>
      <c r="K312" s="71">
        <f t="shared" si="45"/>
        <v>-1.6220328241445939E-2</v>
      </c>
      <c r="L312" s="71">
        <f t="shared" si="45"/>
        <v>-1.4156555900972289E-2</v>
      </c>
      <c r="M312" s="71">
        <f t="shared" si="45"/>
        <v>-1.3726520207569665E-2</v>
      </c>
      <c r="N312" s="71">
        <f t="shared" si="45"/>
        <v>-1.2533128553535673E-2</v>
      </c>
      <c r="O312" s="71">
        <f t="shared" si="45"/>
        <v>-1.0531247162922603E-2</v>
      </c>
      <c r="P312" s="71">
        <f t="shared" si="45"/>
        <v>9.0564919501495478E-2</v>
      </c>
      <c r="Q312" s="71">
        <f t="shared" si="45"/>
        <v>-8.0138558773450705E-2</v>
      </c>
      <c r="R312" s="71">
        <f t="shared" si="45"/>
        <v>-2.7905588782781876E-2</v>
      </c>
      <c r="S312" s="71">
        <f>S114-S$199</f>
        <v>-1.6529051067519625E-2</v>
      </c>
      <c r="T312" s="71">
        <f t="shared" si="50"/>
        <v>1.6172542799050373E-2</v>
      </c>
      <c r="U312" s="71">
        <f t="shared" si="50"/>
        <v>1.420217915607083E-2</v>
      </c>
      <c r="V312" s="71">
        <f t="shared" si="50"/>
        <v>-2.101909938852534E-2</v>
      </c>
      <c r="W312" s="71">
        <f t="shared" si="50"/>
        <v>-1.9680150433901419E-2</v>
      </c>
      <c r="X312" s="71">
        <f t="shared" si="50"/>
        <v>-1.8256079428321526E-2</v>
      </c>
      <c r="Y312" s="71">
        <f t="shared" si="50"/>
        <v>-5.8961154924478381E-3</v>
      </c>
      <c r="Z312" s="71">
        <f t="shared" si="50"/>
        <v>-5.6033744157312024E-3</v>
      </c>
      <c r="AA312" s="71">
        <f t="shared" si="50"/>
        <v>-4.7332245119461299E-3</v>
      </c>
      <c r="AB312" s="71">
        <f t="shared" si="50"/>
        <v>0.11804011822959276</v>
      </c>
      <c r="AC312" s="71">
        <f t="shared" si="50"/>
        <v>-7.1529369980222635E-2</v>
      </c>
      <c r="AD312" s="71">
        <f t="shared" si="50"/>
        <v>-1.1642309063194431E-2</v>
      </c>
      <c r="AE312" s="71">
        <f t="shared" si="50"/>
        <v>-2.6436340410237774E-4</v>
      </c>
      <c r="AF312" s="71">
        <f t="shared" si="50"/>
        <v>4.1665965836726472E-2</v>
      </c>
      <c r="AG312" s="71">
        <f t="shared" si="50"/>
        <v>4.1709269714535015E-2</v>
      </c>
      <c r="AH312" s="71">
        <f t="shared" si="50"/>
        <v>2.5404180012371404E-2</v>
      </c>
      <c r="AI312" s="71">
        <f t="shared" si="50"/>
        <v>3.0535285671352247E-2</v>
      </c>
      <c r="AJ312" s="71">
        <f t="shared" si="50"/>
        <v>3.435450138409922E-2</v>
      </c>
      <c r="AK312" s="71">
        <f t="shared" si="50"/>
        <v>4.9916712841026695E-2</v>
      </c>
      <c r="AL312" s="71">
        <f t="shared" si="50"/>
        <v>4.1765624702526004E-2</v>
      </c>
      <c r="AM312" s="71">
        <f t="shared" si="50"/>
        <v>3.1416864080790599E-2</v>
      </c>
      <c r="AN312" s="71">
        <f t="shared" si="50"/>
        <v>0.17511927341538805</v>
      </c>
      <c r="AO312" s="71">
        <f t="shared" si="50"/>
        <v>-3.3388044497700074E-2</v>
      </c>
      <c r="AP312" s="71">
        <f t="shared" si="50"/>
        <v>4.2851961592051312E-2</v>
      </c>
      <c r="AQ312" s="71">
        <f t="shared" si="50"/>
        <v>2.6102095571303056E-2</v>
      </c>
      <c r="AR312" s="71">
        <f t="shared" si="50"/>
        <v>9.6405945107929561E-2</v>
      </c>
      <c r="AS312" s="71">
        <f t="shared" si="50"/>
        <v>9.6475419652763045E-2</v>
      </c>
      <c r="AT312" s="71">
        <f t="shared" si="50"/>
        <v>5.3567079025995216E-2</v>
      </c>
      <c r="AU312" s="71">
        <f t="shared" si="50"/>
        <v>6.1691785476373134E-2</v>
      </c>
      <c r="AV312" s="71">
        <f t="shared" si="50"/>
        <v>6.7209610636603329E-2</v>
      </c>
      <c r="AW312" s="71">
        <f t="shared" si="50"/>
        <v>8.946011308913597E-2</v>
      </c>
      <c r="AX312" s="71">
        <f t="shared" si="50"/>
        <v>7.3218028541981214E-2</v>
      </c>
      <c r="AY312" s="71">
        <f t="shared" si="50"/>
        <v>5.4090125509075236E-2</v>
      </c>
      <c r="AZ312" s="71">
        <f t="shared" si="50"/>
        <v>0.21625326680729409</v>
      </c>
      <c r="BA312" s="71">
        <f t="shared" si="50"/>
        <v>-1.1596722472677576E-2</v>
      </c>
      <c r="BB312" s="71">
        <f t="shared" si="50"/>
        <v>7.8516194959893357E-2</v>
      </c>
      <c r="BC312" s="71">
        <f t="shared" si="50"/>
        <v>4.2246733986414306E-2</v>
      </c>
      <c r="BD312" s="71">
        <f t="shared" si="50"/>
        <v>0.13978321932441123</v>
      </c>
      <c r="BE312" s="71">
        <f t="shared" si="50"/>
        <v>0.13985450628194163</v>
      </c>
      <c r="BF312" s="71">
        <f t="shared" si="50"/>
        <v>8.366377641458328E-2</v>
      </c>
      <c r="BG312" s="71">
        <f t="shared" si="50"/>
        <v>9.5921771657126981E-2</v>
      </c>
      <c r="BH312" s="71">
        <f t="shared" si="50"/>
        <v>0.10503960228763196</v>
      </c>
      <c r="BI312" s="71">
        <f t="shared" si="50"/>
        <v>0.13179735794970124</v>
      </c>
      <c r="BJ312" s="71">
        <f t="shared" si="50"/>
        <v>0.1050413178368258</v>
      </c>
      <c r="BK312" s="71">
        <f t="shared" si="50"/>
        <v>4.4346871866801009E-2</v>
      </c>
      <c r="BL312">
        <v>77</v>
      </c>
      <c r="BM312">
        <f t="shared" si="26"/>
        <v>9.0722889425584926E-3</v>
      </c>
      <c r="BN312">
        <f t="shared" si="33"/>
        <v>5.45110082430305E-4</v>
      </c>
      <c r="BO312">
        <f t="shared" si="48"/>
        <v>5.4736436303957003E-4</v>
      </c>
    </row>
    <row r="313" spans="1:73">
      <c r="A313" s="79">
        <f t="shared" si="29"/>
        <v>36690</v>
      </c>
      <c r="D313" s="71">
        <f t="shared" ref="D313:S328" si="51">D115-D$199</f>
        <v>-8.0055018961920632E-2</v>
      </c>
      <c r="E313" s="71">
        <f t="shared" si="51"/>
        <v>-8.6999524132963121E-2</v>
      </c>
      <c r="F313" s="71">
        <f t="shared" si="51"/>
        <v>-8.9303944652597902E-2</v>
      </c>
      <c r="G313" s="71">
        <f t="shared" si="51"/>
        <v>-5.6616051477109748E-2</v>
      </c>
      <c r="H313" s="71">
        <f t="shared" si="51"/>
        <v>-4.9264533762711379E-2</v>
      </c>
      <c r="I313" s="71">
        <f t="shared" si="51"/>
        <v>-4.8793653034680709E-2</v>
      </c>
      <c r="J313" s="71">
        <f t="shared" si="51"/>
        <v>-2.5550585845124617E-2</v>
      </c>
      <c r="K313" s="71">
        <f t="shared" si="51"/>
        <v>-2.6770028482376328E-2</v>
      </c>
      <c r="L313" s="71">
        <f t="shared" si="51"/>
        <v>-2.517085415810115E-2</v>
      </c>
      <c r="M313" s="71">
        <f t="shared" si="51"/>
        <v>-2.4771217727227623E-2</v>
      </c>
      <c r="N313" s="71">
        <f t="shared" si="51"/>
        <v>-2.2285746526879549E-2</v>
      </c>
      <c r="O313" s="71">
        <f t="shared" si="51"/>
        <v>-1.8497463689006809E-2</v>
      </c>
      <c r="P313" s="71">
        <f t="shared" si="51"/>
        <v>-3.5761434675043342E-2</v>
      </c>
      <c r="Q313" s="71">
        <f t="shared" si="51"/>
        <v>-4.0484921846491904E-2</v>
      </c>
      <c r="R313" s="71">
        <f t="shared" si="51"/>
        <v>-3.4068017587749043E-2</v>
      </c>
      <c r="S313" s="71">
        <f t="shared" si="51"/>
        <v>-4.2217321089317812E-2</v>
      </c>
      <c r="T313" s="71">
        <f t="shared" si="50"/>
        <v>-2.2706348440118089E-2</v>
      </c>
      <c r="U313" s="71">
        <f t="shared" si="50"/>
        <v>-2.4676712083097629E-2</v>
      </c>
      <c r="V313" s="71">
        <f t="shared" si="50"/>
        <v>-9.7762121067554355E-4</v>
      </c>
      <c r="W313" s="71">
        <f t="shared" si="50"/>
        <v>-3.0981165742982935E-3</v>
      </c>
      <c r="X313" s="71">
        <f t="shared" si="50"/>
        <v>-7.4010421588535397E-4</v>
      </c>
      <c r="Y313" s="71">
        <f t="shared" si="50"/>
        <v>1.1578392241317023E-3</v>
      </c>
      <c r="Z313" s="71">
        <f t="shared" si="50"/>
        <v>4.4476862955277873E-4</v>
      </c>
      <c r="AA313" s="71">
        <f t="shared" si="50"/>
        <v>1.6771914032303031E-5</v>
      </c>
      <c r="AB313" s="71">
        <f t="shared" si="50"/>
        <v>-1.9967294992496894E-2</v>
      </c>
      <c r="AC313" s="71">
        <f t="shared" si="50"/>
        <v>-2.1529069942688432E-2</v>
      </c>
      <c r="AD313" s="71">
        <f t="shared" si="50"/>
        <v>-1.2120689506506898E-2</v>
      </c>
      <c r="AE313" s="71">
        <f t="shared" si="50"/>
        <v>-3.2214644315400734E-2</v>
      </c>
      <c r="AF313" s="71">
        <f t="shared" si="50"/>
        <v>-1.2350690101613934E-2</v>
      </c>
      <c r="AG313" s="71">
        <f t="shared" si="50"/>
        <v>-1.2307386223805389E-2</v>
      </c>
      <c r="AH313" s="71">
        <f t="shared" si="50"/>
        <v>7.7697464742066064E-3</v>
      </c>
      <c r="AI313" s="71">
        <f t="shared" si="50"/>
        <v>5.8419812812825871E-3</v>
      </c>
      <c r="AJ313" s="71">
        <f t="shared" si="50"/>
        <v>8.0131169796197801E-3</v>
      </c>
      <c r="AK313" s="71">
        <f t="shared" si="50"/>
        <v>8.6825535789969571E-3</v>
      </c>
      <c r="AL313" s="71">
        <f t="shared" si="50"/>
        <v>7.3011715276672211E-3</v>
      </c>
      <c r="AM313" s="71">
        <f t="shared" si="50"/>
        <v>5.2016674239848066E-3</v>
      </c>
      <c r="AN313" s="71">
        <f t="shared" si="50"/>
        <v>-1.1466408201708297E-2</v>
      </c>
      <c r="AO313" s="71">
        <f t="shared" si="50"/>
        <v>-1.1854862735537824E-2</v>
      </c>
      <c r="AP313" s="71">
        <f t="shared" si="50"/>
        <v>-2.9928654340035526E-4</v>
      </c>
      <c r="AQ313" s="71">
        <f t="shared" si="50"/>
        <v>-2.8240836801431395E-2</v>
      </c>
      <c r="AR313" s="71">
        <f t="shared" si="50"/>
        <v>-3.8771640765562776E-3</v>
      </c>
      <c r="AS313" s="71">
        <f t="shared" si="50"/>
        <v>-3.807689531722786E-3</v>
      </c>
      <c r="AT313" s="71">
        <f t="shared" si="50"/>
        <v>1.6012454979015482E-2</v>
      </c>
      <c r="AU313" s="71">
        <f t="shared" si="50"/>
        <v>1.4349498150252148E-2</v>
      </c>
      <c r="AV313" s="71">
        <f t="shared" si="50"/>
        <v>1.6254689285759898E-2</v>
      </c>
      <c r="AW313" s="71">
        <f t="shared" si="50"/>
        <v>1.7316675972287886E-2</v>
      </c>
      <c r="AX313" s="71">
        <f t="shared" si="50"/>
        <v>1.4389954311947019E-2</v>
      </c>
      <c r="AY313" s="71">
        <f t="shared" si="50"/>
        <v>1.0634847492601303E-2</v>
      </c>
      <c r="AZ313" s="71">
        <f t="shared" si="50"/>
        <v>-4.9242161010777932E-3</v>
      </c>
      <c r="BA313" s="71">
        <f t="shared" si="50"/>
        <v>-4.8253395430321814E-3</v>
      </c>
      <c r="BB313" s="71">
        <f t="shared" si="50"/>
        <v>8.8982679859484198E-3</v>
      </c>
      <c r="BC313" s="71">
        <f t="shared" ref="BC313:BK313" si="52">BC115-BC$199</f>
        <v>-2.4685975651619344E-2</v>
      </c>
      <c r="BD313" s="71">
        <f t="shared" si="52"/>
        <v>5.9250763697657263E-3</v>
      </c>
      <c r="BE313" s="71">
        <f t="shared" si="52"/>
        <v>5.9963633272961331E-3</v>
      </c>
      <c r="BF313" s="71">
        <f t="shared" si="52"/>
        <v>2.3440181569661031E-2</v>
      </c>
      <c r="BG313" s="71">
        <f t="shared" si="52"/>
        <v>2.234378230587953E-2</v>
      </c>
      <c r="BH313" s="71">
        <f t="shared" si="52"/>
        <v>2.5052747020966975E-2</v>
      </c>
      <c r="BI313" s="71">
        <f t="shared" si="52"/>
        <v>2.6142441269354489E-2</v>
      </c>
      <c r="BJ313" s="71">
        <f t="shared" si="52"/>
        <v>2.1246112698401431E-2</v>
      </c>
      <c r="BK313" s="71">
        <f t="shared" si="52"/>
        <v>-1.5653670322086807E-2</v>
      </c>
      <c r="BL313">
        <v>76</v>
      </c>
      <c r="BM313">
        <f t="shared" si="26"/>
        <v>9.6513712154877584E-3</v>
      </c>
      <c r="BN313">
        <f t="shared" si="33"/>
        <v>5.7990434301096274E-4</v>
      </c>
      <c r="BO313">
        <f t="shared" si="48"/>
        <v>5.8230251387188302E-4</v>
      </c>
    </row>
    <row r="314" spans="1:73">
      <c r="A314" s="79">
        <f t="shared" si="29"/>
        <v>36691</v>
      </c>
      <c r="D314" s="71">
        <f t="shared" si="51"/>
        <v>-9.8324503167371013E-2</v>
      </c>
      <c r="E314" s="71">
        <f t="shared" si="51"/>
        <v>-9.307404660093295E-2</v>
      </c>
      <c r="F314" s="71">
        <f t="shared" si="51"/>
        <v>-0.10586088769751716</v>
      </c>
      <c r="G314" s="71">
        <f t="shared" si="51"/>
        <v>-1.5281135860026999E-2</v>
      </c>
      <c r="H314" s="71">
        <f t="shared" si="51"/>
        <v>-1.562442854101774E-2</v>
      </c>
      <c r="I314" s="71">
        <f t="shared" si="51"/>
        <v>-1.515354781298707E-2</v>
      </c>
      <c r="J314" s="71">
        <f t="shared" si="51"/>
        <v>-5.9900599906310189E-3</v>
      </c>
      <c r="K314" s="71">
        <f t="shared" si="51"/>
        <v>-5.9900599906310189E-3</v>
      </c>
      <c r="L314" s="71">
        <f t="shared" si="51"/>
        <v>-3.4897880967770974E-3</v>
      </c>
      <c r="M314" s="71">
        <f t="shared" si="51"/>
        <v>-3.0312310908217469E-3</v>
      </c>
      <c r="N314" s="71">
        <f t="shared" si="51"/>
        <v>-3.0543845989919041E-3</v>
      </c>
      <c r="O314" s="71">
        <f t="shared" si="51"/>
        <v>-2.749106720867641E-3</v>
      </c>
      <c r="P314" s="71">
        <f t="shared" si="51"/>
        <v>-1.1215174257043239E-2</v>
      </c>
      <c r="Q314" s="71">
        <f t="shared" si="51"/>
        <v>-1.6641005615233437E-2</v>
      </c>
      <c r="R314" s="71">
        <f t="shared" si="51"/>
        <v>-1.6710877550670078E-2</v>
      </c>
      <c r="S314" s="71">
        <f t="shared" si="51"/>
        <v>-4.1577592649727959E-3</v>
      </c>
      <c r="T314" s="71">
        <f t="shared" ref="T314:BK319" si="53">T116-T$199</f>
        <v>3.2691379631425892E-3</v>
      </c>
      <c r="U314" s="71">
        <f t="shared" si="53"/>
        <v>1.2987743201630473E-3</v>
      </c>
      <c r="V314" s="71">
        <f t="shared" si="53"/>
        <v>-7.3289446273319125E-3</v>
      </c>
      <c r="W314" s="71">
        <f t="shared" si="53"/>
        <v>-7.2654044677342737E-3</v>
      </c>
      <c r="X314" s="71">
        <f t="shared" si="53"/>
        <v>-5.1428692719853817E-3</v>
      </c>
      <c r="Y314" s="71">
        <f t="shared" si="53"/>
        <v>-2.1279807209397972E-3</v>
      </c>
      <c r="Z314" s="71">
        <f t="shared" si="53"/>
        <v>-2.3724799856493809E-3</v>
      </c>
      <c r="AA314" s="71">
        <f t="shared" si="53"/>
        <v>-2.1957424903128824E-3</v>
      </c>
      <c r="AB314" s="71">
        <f t="shared" si="53"/>
        <v>-1.1858390252769628E-2</v>
      </c>
      <c r="AC314" s="71">
        <f t="shared" si="53"/>
        <v>-1.3675670602992521E-2</v>
      </c>
      <c r="AD314" s="71">
        <f t="shared" si="53"/>
        <v>-1.5468465671314997E-2</v>
      </c>
      <c r="AE314" s="71">
        <f t="shared" si="53"/>
        <v>-1.5878810873533814E-3</v>
      </c>
      <c r="AF314" s="71">
        <f t="shared" si="53"/>
        <v>-1.7461136196533337E-3</v>
      </c>
      <c r="AG314" s="71">
        <f t="shared" si="53"/>
        <v>-1.7028097418447905E-3</v>
      </c>
      <c r="AH314" s="71">
        <f t="shared" si="53"/>
        <v>-4.3721159301855607E-3</v>
      </c>
      <c r="AI314" s="71">
        <f t="shared" si="53"/>
        <v>-4.2899619272346295E-3</v>
      </c>
      <c r="AJ314" s="71">
        <f t="shared" si="53"/>
        <v>-2.7726517575023912E-3</v>
      </c>
      <c r="AK314" s="71">
        <f t="shared" si="53"/>
        <v>-1.5630342816554232E-3</v>
      </c>
      <c r="AL314" s="71">
        <f t="shared" si="53"/>
        <v>-1.315784881182794E-3</v>
      </c>
      <c r="AM314" s="71">
        <f t="shared" si="53"/>
        <v>-1.4030284327426728E-3</v>
      </c>
      <c r="AN314" s="71">
        <f t="shared" si="53"/>
        <v>-7.6711172054824981E-3</v>
      </c>
      <c r="AO314" s="71">
        <f t="shared" si="53"/>
        <v>-8.1847066592226434E-3</v>
      </c>
      <c r="AP314" s="71">
        <f t="shared" si="53"/>
        <v>-9.6381854446863768E-3</v>
      </c>
      <c r="AQ314" s="71">
        <f t="shared" si="53"/>
        <v>5.5446986997783492E-4</v>
      </c>
      <c r="AR314" s="71">
        <f t="shared" si="53"/>
        <v>5.4852175917240956E-4</v>
      </c>
      <c r="AS314" s="71">
        <f t="shared" si="53"/>
        <v>6.179963040059014E-4</v>
      </c>
      <c r="AT314" s="71">
        <f t="shared" si="53"/>
        <v>-2.0195149325019967E-3</v>
      </c>
      <c r="AU314" s="71">
        <f t="shared" si="53"/>
        <v>-1.9793125481754035E-3</v>
      </c>
      <c r="AV314" s="71">
        <f t="shared" si="53"/>
        <v>-1.2504132955687504E-3</v>
      </c>
      <c r="AW314" s="71">
        <f t="shared" si="53"/>
        <v>-6.6509078312997397E-4</v>
      </c>
      <c r="AX314" s="71">
        <f t="shared" si="53"/>
        <v>-4.5174548548669818E-4</v>
      </c>
      <c r="AY314" s="71">
        <f t="shared" si="53"/>
        <v>-4.8506967064592261E-4</v>
      </c>
      <c r="AZ314" s="71">
        <f t="shared" si="53"/>
        <v>-6.2765753362596603E-3</v>
      </c>
      <c r="BA314" s="71">
        <f t="shared" si="53"/>
        <v>-6.1289168419292441E-3</v>
      </c>
      <c r="BB314" s="71">
        <f t="shared" si="53"/>
        <v>-7.7254882686790018E-3</v>
      </c>
      <c r="BC314" s="71">
        <f t="shared" si="53"/>
        <v>5.6673390138337846E-4</v>
      </c>
      <c r="BD314" s="71">
        <f t="shared" si="53"/>
        <v>5.615802198011726E-4</v>
      </c>
      <c r="BE314" s="71">
        <f t="shared" si="53"/>
        <v>6.3286717733157928E-4</v>
      </c>
      <c r="BF314" s="71">
        <f t="shared" si="53"/>
        <v>-2.0798913633809689E-3</v>
      </c>
      <c r="BG314" s="71">
        <f t="shared" si="53"/>
        <v>-2.0372742541330019E-3</v>
      </c>
      <c r="BH314" s="71">
        <f t="shared" si="53"/>
        <v>-1.2733794387365799E-3</v>
      </c>
      <c r="BI314" s="71">
        <f t="shared" si="53"/>
        <v>-7.2231440692690618E-4</v>
      </c>
      <c r="BJ314" s="71">
        <f t="shared" si="53"/>
        <v>-4.8781708625469944E-4</v>
      </c>
      <c r="BK314" s="71">
        <f t="shared" si="53"/>
        <v>-3.1563705612181865E-2</v>
      </c>
      <c r="BL314">
        <v>75</v>
      </c>
      <c r="BM314">
        <f t="shared" si="26"/>
        <v>1.0267416186689105E-2</v>
      </c>
      <c r="BN314">
        <f t="shared" si="33"/>
        <v>6.1691951384144981E-4</v>
      </c>
      <c r="BO314">
        <f t="shared" si="48"/>
        <v>6.1947075943817348E-4</v>
      </c>
    </row>
    <row r="315" spans="1:73">
      <c r="A315" s="79">
        <f t="shared" si="29"/>
        <v>36692</v>
      </c>
      <c r="D315" s="71">
        <f t="shared" si="51"/>
        <v>-1.2434831286941362E-2</v>
      </c>
      <c r="E315" s="71">
        <f t="shared" si="51"/>
        <v>-1.2058102840844397E-2</v>
      </c>
      <c r="F315" s="71">
        <f t="shared" si="51"/>
        <v>-1.1003094238840079E-2</v>
      </c>
      <c r="G315" s="71">
        <f t="shared" si="51"/>
        <v>-8.1636680911630084E-3</v>
      </c>
      <c r="H315" s="71">
        <f t="shared" si="51"/>
        <v>-5.6740976878496474E-3</v>
      </c>
      <c r="I315" s="71">
        <f t="shared" si="51"/>
        <v>-5.2032169598189787E-3</v>
      </c>
      <c r="J315" s="71">
        <f t="shared" si="51"/>
        <v>-4.6297783478723889E-2</v>
      </c>
      <c r="K315" s="71">
        <f t="shared" si="51"/>
        <v>-4.8892081534840481E-2</v>
      </c>
      <c r="L315" s="71">
        <f t="shared" si="51"/>
        <v>-9.5244651698824748E-2</v>
      </c>
      <c r="M315" s="71">
        <f t="shared" si="51"/>
        <v>-4.7982618953088023E-2</v>
      </c>
      <c r="N315" s="71">
        <f t="shared" si="51"/>
        <v>-4.2663522694037732E-2</v>
      </c>
      <c r="O315" s="71">
        <f t="shared" si="51"/>
        <v>-4.3240468075604513E-2</v>
      </c>
      <c r="P315" s="71">
        <f t="shared" si="51"/>
        <v>-4.2012085130209841E-2</v>
      </c>
      <c r="Q315" s="71">
        <f t="shared" si="51"/>
        <v>-3.6467428554432059E-2</v>
      </c>
      <c r="R315" s="71">
        <f t="shared" si="51"/>
        <v>-4.0843442522356901E-2</v>
      </c>
      <c r="S315" s="71">
        <f t="shared" si="51"/>
        <v>-2.1549501976842016E-2</v>
      </c>
      <c r="T315" s="71">
        <f t="shared" si="53"/>
        <v>3.2691379631425892E-3</v>
      </c>
      <c r="U315" s="71">
        <f t="shared" si="53"/>
        <v>1.2987743201630473E-3</v>
      </c>
      <c r="V315" s="71">
        <f t="shared" si="53"/>
        <v>-7.3289446273319125E-3</v>
      </c>
      <c r="W315" s="71">
        <f t="shared" si="53"/>
        <v>-3.014007645156367E-2</v>
      </c>
      <c r="X315" s="71">
        <f t="shared" si="53"/>
        <v>-8.8820071006537493E-2</v>
      </c>
      <c r="Y315" s="71">
        <f t="shared" si="53"/>
        <v>-3.4010297599233644E-2</v>
      </c>
      <c r="Z315" s="71">
        <f t="shared" si="53"/>
        <v>-2.9652108383913755E-2</v>
      </c>
      <c r="AA315" s="71">
        <f t="shared" si="53"/>
        <v>-3.3132610632772626E-2</v>
      </c>
      <c r="AB315" s="71">
        <f t="shared" si="53"/>
        <v>-3.99219895455621E-2</v>
      </c>
      <c r="AC315" s="71">
        <f t="shared" si="53"/>
        <v>-2.9831431422160045E-2</v>
      </c>
      <c r="AD315" s="71">
        <f t="shared" si="53"/>
        <v>-3.5549671081994208E-2</v>
      </c>
      <c r="AE315" s="71">
        <f t="shared" si="53"/>
        <v>-6.016127854673951E-3</v>
      </c>
      <c r="AF315" s="71">
        <f t="shared" si="53"/>
        <v>2.3193342505505435E-2</v>
      </c>
      <c r="AG315" s="71">
        <f t="shared" si="53"/>
        <v>2.3236646383313977E-2</v>
      </c>
      <c r="AH315" s="71">
        <f t="shared" si="53"/>
        <v>4.2877886568484539E-3</v>
      </c>
      <c r="AI315" s="71">
        <f t="shared" si="53"/>
        <v>-2.057137244363532E-2</v>
      </c>
      <c r="AJ315" s="71">
        <f t="shared" si="53"/>
        <v>-8.764438025386076E-2</v>
      </c>
      <c r="AK315" s="71">
        <f t="shared" si="53"/>
        <v>-3.0452951735909447E-2</v>
      </c>
      <c r="AL315" s="71">
        <f t="shared" si="53"/>
        <v>-2.5577181241587293E-2</v>
      </c>
      <c r="AM315" s="71">
        <f t="shared" si="53"/>
        <v>-3.0327520521095219E-2</v>
      </c>
      <c r="AN315" s="71">
        <f t="shared" si="53"/>
        <v>-3.1804397186354368E-2</v>
      </c>
      <c r="AO315" s="71">
        <f t="shared" si="53"/>
        <v>-1.9995198385302511E-2</v>
      </c>
      <c r="AP315" s="71">
        <f t="shared" si="53"/>
        <v>-2.4494863022183268E-2</v>
      </c>
      <c r="AQ315" s="71">
        <f t="shared" si="53"/>
        <v>-1.9455690578011663E-3</v>
      </c>
      <c r="AR315" s="71">
        <f t="shared" si="53"/>
        <v>3.2884736678986955E-2</v>
      </c>
      <c r="AS315" s="71">
        <f t="shared" si="53"/>
        <v>3.2954211223820445E-2</v>
      </c>
      <c r="AT315" s="71">
        <f t="shared" si="53"/>
        <v>7.4711993352586442E-3</v>
      </c>
      <c r="AU315" s="71">
        <f t="shared" si="53"/>
        <v>-1.9986936522609522E-2</v>
      </c>
      <c r="AV315" s="71">
        <f t="shared" si="53"/>
        <v>-9.6143814813378928E-2</v>
      </c>
      <c r="AW315" s="71">
        <f t="shared" si="53"/>
        <v>-3.2933694744247441E-2</v>
      </c>
      <c r="AX315" s="71">
        <f t="shared" si="53"/>
        <v>-2.7052051598289571E-2</v>
      </c>
      <c r="AY315" s="71">
        <f t="shared" si="53"/>
        <v>-3.1507305654057842E-2</v>
      </c>
      <c r="AZ315" s="71">
        <f t="shared" si="53"/>
        <v>-3.1795606656644833E-2</v>
      </c>
      <c r="BA315" s="71">
        <f t="shared" si="53"/>
        <v>-1.858993502238377E-2</v>
      </c>
      <c r="BB315" s="71">
        <f t="shared" si="53"/>
        <v>-2.3626333696958088E-2</v>
      </c>
      <c r="BC315" s="71">
        <f t="shared" si="53"/>
        <v>-2.1035902595501702E-3</v>
      </c>
      <c r="BD315" s="71">
        <f t="shared" si="53"/>
        <v>3.6866872894668071E-2</v>
      </c>
      <c r="BE315" s="71">
        <f t="shared" si="53"/>
        <v>3.6938159852198484E-2</v>
      </c>
      <c r="BF315" s="71">
        <f t="shared" si="53"/>
        <v>8.227921866203261E-3</v>
      </c>
      <c r="BG315" s="71">
        <f t="shared" si="53"/>
        <v>-2.1773904982320336E-2</v>
      </c>
      <c r="BH315" s="71">
        <f t="shared" si="53"/>
        <v>-0.1064278738373355</v>
      </c>
      <c r="BI315" s="71">
        <f t="shared" si="53"/>
        <v>-3.6633288490628718E-2</v>
      </c>
      <c r="BJ315" s="71">
        <f t="shared" si="53"/>
        <v>-2.951503971498657E-2</v>
      </c>
      <c r="BK315" s="71">
        <f t="shared" si="53"/>
        <v>-6.4668153167137088E-2</v>
      </c>
      <c r="BL315">
        <v>74</v>
      </c>
      <c r="BM315">
        <f t="shared" si="26"/>
        <v>1.0922783177328836E-2</v>
      </c>
      <c r="BN315">
        <f t="shared" si="33"/>
        <v>6.5629735515047849E-4</v>
      </c>
      <c r="BO315">
        <f t="shared" si="48"/>
        <v>6.5901144621082289E-4</v>
      </c>
    </row>
    <row r="316" spans="1:73">
      <c r="A316" s="79">
        <f t="shared" si="29"/>
        <v>36693</v>
      </c>
      <c r="D316" s="71">
        <f t="shared" si="51"/>
        <v>-0.36336079739875199</v>
      </c>
      <c r="E316" s="71">
        <f t="shared" si="51"/>
        <v>-0.24900962712138894</v>
      </c>
      <c r="F316" s="71">
        <f t="shared" si="51"/>
        <v>-0.2580621969496078</v>
      </c>
      <c r="G316" s="71">
        <f t="shared" si="51"/>
        <v>-0.13356493463243543</v>
      </c>
      <c r="H316" s="71">
        <f t="shared" si="51"/>
        <v>-0.10549443297006054</v>
      </c>
      <c r="I316" s="71">
        <f t="shared" si="51"/>
        <v>-0.10502355224202989</v>
      </c>
      <c r="J316" s="71">
        <f t="shared" si="51"/>
        <v>-5.9900599906310189E-3</v>
      </c>
      <c r="K316" s="71">
        <f t="shared" si="51"/>
        <v>-2.815163179348347E-2</v>
      </c>
      <c r="L316" s="71">
        <f t="shared" si="51"/>
        <v>-2.7807095747483454E-2</v>
      </c>
      <c r="M316" s="71">
        <f t="shared" si="51"/>
        <v>-2.6288093255088983E-2</v>
      </c>
      <c r="N316" s="71">
        <f t="shared" si="51"/>
        <v>-2.3463256230199028E-2</v>
      </c>
      <c r="O316" s="71">
        <f t="shared" si="51"/>
        <v>-1.9416159206079288E-2</v>
      </c>
      <c r="P316" s="71">
        <f t="shared" si="51"/>
        <v>-0.1162035276478274</v>
      </c>
      <c r="Q316" s="71">
        <f t="shared" si="51"/>
        <v>-0.11713533162188682</v>
      </c>
      <c r="R316" s="71">
        <f t="shared" si="51"/>
        <v>-0.14086428367167958</v>
      </c>
      <c r="S316" s="71">
        <f t="shared" si="51"/>
        <v>-2.1857336364373772E-2</v>
      </c>
      <c r="T316" s="71">
        <f t="shared" si="53"/>
        <v>-2.3399109119018706E-2</v>
      </c>
      <c r="U316" s="71">
        <f t="shared" si="53"/>
        <v>-2.5369472761998246E-2</v>
      </c>
      <c r="V316" s="71">
        <f t="shared" si="53"/>
        <v>-3.0599627942151496E-2</v>
      </c>
      <c r="W316" s="71">
        <f t="shared" si="53"/>
        <v>4.5903263412943811E-2</v>
      </c>
      <c r="X316" s="71">
        <f t="shared" si="53"/>
        <v>5.4354229592659779E-2</v>
      </c>
      <c r="Y316" s="71">
        <f t="shared" si="53"/>
        <v>6.6864890766011625E-2</v>
      </c>
      <c r="Z316" s="71">
        <f t="shared" si="53"/>
        <v>5.6816391404681275E-2</v>
      </c>
      <c r="AA316" s="71">
        <f t="shared" si="53"/>
        <v>4.4761240597458202E-2</v>
      </c>
      <c r="AB316" s="71">
        <f t="shared" si="53"/>
        <v>-7.7383754489816173E-2</v>
      </c>
      <c r="AC316" s="71">
        <f t="shared" si="53"/>
        <v>-7.6164215326335771E-2</v>
      </c>
      <c r="AD316" s="71">
        <f t="shared" si="53"/>
        <v>-9.4024509104452619E-2</v>
      </c>
      <c r="AE316" s="71">
        <f t="shared" si="53"/>
        <v>-1.5878810873533814E-3</v>
      </c>
      <c r="AF316" s="71">
        <f t="shared" si="53"/>
        <v>-1.7746454966094522E-2</v>
      </c>
      <c r="AG316" s="71">
        <f t="shared" si="53"/>
        <v>-1.770315108828598E-2</v>
      </c>
      <c r="AH316" s="71">
        <f t="shared" si="53"/>
        <v>-3.7367023528307813E-2</v>
      </c>
      <c r="AI316" s="71">
        <f t="shared" si="53"/>
        <v>4.7960728416643263E-2</v>
      </c>
      <c r="AJ316" s="71">
        <f t="shared" si="53"/>
        <v>8.8958283820041839E-2</v>
      </c>
      <c r="AK316" s="71">
        <f t="shared" si="53"/>
        <v>9.813632594143254E-2</v>
      </c>
      <c r="AL316" s="71">
        <f t="shared" si="53"/>
        <v>8.2876306339165234E-2</v>
      </c>
      <c r="AM316" s="71">
        <f t="shared" si="53"/>
        <v>6.411157867788389E-2</v>
      </c>
      <c r="AN316" s="71">
        <f t="shared" si="53"/>
        <v>-6.3624475799555408E-2</v>
      </c>
      <c r="AO316" s="71">
        <f t="shared" si="53"/>
        <v>-6.1425257167737078E-2</v>
      </c>
      <c r="AP316" s="71">
        <f t="shared" si="53"/>
        <v>-7.7285759560736286E-2</v>
      </c>
      <c r="AQ316" s="71">
        <f t="shared" si="53"/>
        <v>1.1192868075033632E-2</v>
      </c>
      <c r="AR316" s="71">
        <f t="shared" si="53"/>
        <v>-8.5013137607455186E-3</v>
      </c>
      <c r="AS316" s="71">
        <f t="shared" si="53"/>
        <v>-8.4318392159120261E-3</v>
      </c>
      <c r="AT316" s="71">
        <f t="shared" si="53"/>
        <v>-3.8222569069847369E-2</v>
      </c>
      <c r="AU316" s="71">
        <f t="shared" si="53"/>
        <v>5.5702922988288162E-2</v>
      </c>
      <c r="AV316" s="71">
        <f t="shared" si="53"/>
        <v>0.10127143392234347</v>
      </c>
      <c r="AW316" s="71">
        <f t="shared" si="53"/>
        <v>0.11024874722115699</v>
      </c>
      <c r="AX316" s="71">
        <f t="shared" si="53"/>
        <v>9.1597648173580862E-2</v>
      </c>
      <c r="AY316" s="71">
        <f t="shared" si="53"/>
        <v>6.9689530302260688E-2</v>
      </c>
      <c r="AZ316" s="71">
        <f t="shared" si="53"/>
        <v>-4.4421626884577736E-2</v>
      </c>
      <c r="BA316" s="71">
        <f t="shared" si="53"/>
        <v>-4.2309753624506188E-2</v>
      </c>
      <c r="BB316" s="71">
        <f t="shared" si="53"/>
        <v>-5.4302867232724365E-2</v>
      </c>
      <c r="BC316" s="71">
        <f t="shared" si="53"/>
        <v>1.1926607417171805E-2</v>
      </c>
      <c r="BD316" s="71">
        <f t="shared" si="53"/>
        <v>-9.5845909927738723E-3</v>
      </c>
      <c r="BE316" s="71">
        <f t="shared" si="53"/>
        <v>-9.5133040352434663E-3</v>
      </c>
      <c r="BF316" s="71">
        <f t="shared" si="53"/>
        <v>-4.14456071432283E-2</v>
      </c>
      <c r="BG316" s="71">
        <f t="shared" si="53"/>
        <v>6.106521286743876E-2</v>
      </c>
      <c r="BH316" s="71">
        <f t="shared" si="53"/>
        <v>0.11228862620979806</v>
      </c>
      <c r="BI316" s="71">
        <f t="shared" si="53"/>
        <v>0.12218376239268171</v>
      </c>
      <c r="BJ316" s="71">
        <f t="shared" si="53"/>
        <v>9.9669002085427977E-2</v>
      </c>
      <c r="BK316" s="71">
        <f t="shared" si="53"/>
        <v>4.3224617733650432E-2</v>
      </c>
      <c r="BL316">
        <v>73</v>
      </c>
      <c r="BM316">
        <f t="shared" si="26"/>
        <v>1.1619982103541315E-2</v>
      </c>
      <c r="BN316">
        <f t="shared" si="33"/>
        <v>6.9818867569199853E-4</v>
      </c>
      <c r="BO316">
        <f t="shared" si="48"/>
        <v>7.0107600660725838E-4</v>
      </c>
    </row>
    <row r="317" spans="1:73">
      <c r="A317" s="79">
        <f t="shared" si="29"/>
        <v>36696</v>
      </c>
      <c r="D317" s="71">
        <f t="shared" si="51"/>
        <v>0.14896882684533252</v>
      </c>
      <c r="E317" s="71">
        <f t="shared" si="51"/>
        <v>0.12047011297324813</v>
      </c>
      <c r="F317" s="71">
        <f t="shared" si="51"/>
        <v>8.8928699799765823E-2</v>
      </c>
      <c r="G317" s="71">
        <f t="shared" si="51"/>
        <v>1.1877082792283182E-2</v>
      </c>
      <c r="H317" s="71">
        <f t="shared" si="51"/>
        <v>4.2852943206810733E-2</v>
      </c>
      <c r="I317" s="71">
        <f t="shared" si="51"/>
        <v>4.3323823934841403E-2</v>
      </c>
      <c r="J317" s="71">
        <f t="shared" si="51"/>
        <v>-1.6326069321293081E-2</v>
      </c>
      <c r="K317" s="71">
        <f t="shared" si="51"/>
        <v>-5.1843364486753259E-2</v>
      </c>
      <c r="L317" s="71">
        <f t="shared" si="51"/>
        <v>2.0827519553929332E-2</v>
      </c>
      <c r="M317" s="71">
        <f t="shared" si="51"/>
        <v>3.1654326897068361E-2</v>
      </c>
      <c r="N317" s="71">
        <f t="shared" si="51"/>
        <v>-1.3417171634538452E-2</v>
      </c>
      <c r="O317" s="71">
        <f t="shared" si="51"/>
        <v>5.6191429496489382E-3</v>
      </c>
      <c r="P317" s="71">
        <f t="shared" si="51"/>
        <v>-9.1138426409573935E-3</v>
      </c>
      <c r="Q317" s="71">
        <f t="shared" si="51"/>
        <v>9.6082579892352998E-2</v>
      </c>
      <c r="R317" s="71">
        <f t="shared" si="51"/>
        <v>9.7669487570588062E-2</v>
      </c>
      <c r="S317" s="71">
        <f t="shared" si="51"/>
        <v>-9.7683817275796267E-2</v>
      </c>
      <c r="T317" s="71">
        <f t="shared" si="53"/>
        <v>-3.8116078199711773E-2</v>
      </c>
      <c r="U317" s="71">
        <f t="shared" si="53"/>
        <v>-4.008644184269132E-2</v>
      </c>
      <c r="V317" s="71">
        <f t="shared" si="53"/>
        <v>2.802236921475941E-2</v>
      </c>
      <c r="W317" s="71">
        <f t="shared" si="53"/>
        <v>-0.10053709558387618</v>
      </c>
      <c r="X317" s="71">
        <f t="shared" si="53"/>
        <v>-1.7923454191240307E-2</v>
      </c>
      <c r="Y317" s="71">
        <f t="shared" si="53"/>
        <v>-1.010294437719601E-2</v>
      </c>
      <c r="Z317" s="71">
        <f t="shared" si="53"/>
        <v>-5.6643507719092483E-2</v>
      </c>
      <c r="AA317" s="71">
        <f t="shared" si="53"/>
        <v>-2.6298044852643164E-2</v>
      </c>
      <c r="AB317" s="71">
        <f t="shared" si="53"/>
        <v>-1.7965761919266576E-2</v>
      </c>
      <c r="AC317" s="71">
        <f t="shared" si="53"/>
        <v>9.7635861992210776E-2</v>
      </c>
      <c r="AD317" s="71">
        <f t="shared" si="53"/>
        <v>9.7275240034846416E-2</v>
      </c>
      <c r="AE317" s="71">
        <f t="shared" si="53"/>
        <v>-0.11550695079138844</v>
      </c>
      <c r="AF317" s="71">
        <f t="shared" si="53"/>
        <v>-4.9220780918507623E-2</v>
      </c>
      <c r="AG317" s="71">
        <f t="shared" si="53"/>
        <v>-4.917747704069908E-2</v>
      </c>
      <c r="AH317" s="71">
        <f t="shared" si="53"/>
        <v>3.7456168727417818E-2</v>
      </c>
      <c r="AI317" s="71">
        <f t="shared" si="53"/>
        <v>-0.10705276301351667</v>
      </c>
      <c r="AJ317" s="71">
        <f t="shared" si="53"/>
        <v>-4.6987804568196526E-2</v>
      </c>
      <c r="AK317" s="71">
        <f t="shared" si="53"/>
        <v>-3.3360335199503481E-2</v>
      </c>
      <c r="AL317" s="71">
        <f t="shared" si="53"/>
        <v>-8.0706585092571337E-2</v>
      </c>
      <c r="AM317" s="71">
        <f t="shared" si="53"/>
        <v>-4.2670753983633056E-2</v>
      </c>
      <c r="AN317" s="71">
        <f t="shared" si="53"/>
        <v>-2.6588813793233766E-2</v>
      </c>
      <c r="AO317" s="71">
        <f t="shared" si="53"/>
        <v>9.6397511399986341E-2</v>
      </c>
      <c r="AP317" s="71">
        <f t="shared" si="53"/>
        <v>9.457077696376473E-2</v>
      </c>
      <c r="AQ317" s="71">
        <f t="shared" si="53"/>
        <v>-0.12992082278571684</v>
      </c>
      <c r="AR317" s="71">
        <f t="shared" si="53"/>
        <v>-5.6684140398611652E-2</v>
      </c>
      <c r="AS317" s="71">
        <f t="shared" si="53"/>
        <v>-5.6614665853778161E-2</v>
      </c>
      <c r="AT317" s="71">
        <f t="shared" si="53"/>
        <v>5.6080678416510793E-2</v>
      </c>
      <c r="AU317" s="71">
        <f t="shared" si="53"/>
        <v>-0.10112202822915078</v>
      </c>
      <c r="AV317" s="71">
        <f t="shared" si="53"/>
        <v>-3.5379470909840727E-2</v>
      </c>
      <c r="AW317" s="71">
        <f t="shared" si="53"/>
        <v>-2.2047055289858775E-2</v>
      </c>
      <c r="AX317" s="71">
        <f t="shared" si="53"/>
        <v>-7.5000014144693719E-2</v>
      </c>
      <c r="AY317" s="71">
        <f t="shared" si="53"/>
        <v>-3.5602405885400736E-2</v>
      </c>
      <c r="AZ317" s="71">
        <f t="shared" si="53"/>
        <v>-3.5706417860393184E-2</v>
      </c>
      <c r="BA317" s="71">
        <f t="shared" si="53"/>
        <v>9.4090657222010946E-2</v>
      </c>
      <c r="BB317" s="71">
        <f t="shared" si="53"/>
        <v>9.0831441506308994E-2</v>
      </c>
      <c r="BC317" s="71">
        <f t="shared" si="53"/>
        <v>-0.13224608634710372</v>
      </c>
      <c r="BD317" s="71">
        <f t="shared" si="53"/>
        <v>-5.2000780082495569E-2</v>
      </c>
      <c r="BE317" s="71">
        <f t="shared" si="53"/>
        <v>-5.1929493124965156E-2</v>
      </c>
      <c r="BF317" s="71">
        <f t="shared" si="53"/>
        <v>6.8545441057096201E-2</v>
      </c>
      <c r="BG317" s="71">
        <f t="shared" si="53"/>
        <v>-0.10160950496059813</v>
      </c>
      <c r="BH317" s="71">
        <f t="shared" si="53"/>
        <v>-2.9468199222853157E-2</v>
      </c>
      <c r="BI317" s="71">
        <f t="shared" si="53"/>
        <v>-1.7982464792774145E-2</v>
      </c>
      <c r="BJ317" s="71">
        <f t="shared" si="53"/>
        <v>-7.6020032302546781E-2</v>
      </c>
      <c r="BK317" s="71">
        <f t="shared" si="53"/>
        <v>-6.4949199204118235E-2</v>
      </c>
      <c r="BL317">
        <v>72</v>
      </c>
      <c r="BM317">
        <f t="shared" si="26"/>
        <v>1.236168308887374E-2</v>
      </c>
      <c r="BN317">
        <f t="shared" si="33"/>
        <v>7.4275391031063673E-4</v>
      </c>
      <c r="BO317">
        <f t="shared" si="48"/>
        <v>7.4582553894389199E-4</v>
      </c>
    </row>
    <row r="318" spans="1:73">
      <c r="A318" s="79">
        <f t="shared" si="29"/>
        <v>36697</v>
      </c>
      <c r="D318" s="71">
        <f t="shared" si="51"/>
        <v>0.16807840675022964</v>
      </c>
      <c r="E318" s="71">
        <f t="shared" si="51"/>
        <v>6.2384373413671812E-2</v>
      </c>
      <c r="F318" s="71">
        <f t="shared" si="51"/>
        <v>0.13113667292228273</v>
      </c>
      <c r="G318" s="71">
        <f t="shared" si="51"/>
        <v>7.5535350785483832E-2</v>
      </c>
      <c r="H318" s="71">
        <f t="shared" si="51"/>
        <v>3.5568860846199354E-2</v>
      </c>
      <c r="I318" s="71">
        <f t="shared" si="51"/>
        <v>3.6039741574230025E-2</v>
      </c>
      <c r="J318" s="71">
        <f t="shared" si="51"/>
        <v>2.4702886408775181E-2</v>
      </c>
      <c r="K318" s="71">
        <f t="shared" si="51"/>
        <v>2.859551965914893E-2</v>
      </c>
      <c r="L318" s="71">
        <f t="shared" si="51"/>
        <v>3.1912138954138899E-2</v>
      </c>
      <c r="M318" s="71">
        <f t="shared" si="51"/>
        <v>4.1420531480012047E-2</v>
      </c>
      <c r="N318" s="71">
        <f t="shared" si="51"/>
        <v>3.7767609921263295E-2</v>
      </c>
      <c r="O318" s="71">
        <f t="shared" si="51"/>
        <v>3.0040716102123329E-2</v>
      </c>
      <c r="P318" s="71">
        <f t="shared" si="51"/>
        <v>8.2992946370971987E-2</v>
      </c>
      <c r="Q318" s="71">
        <f t="shared" si="51"/>
        <v>3.0769421719652225E-3</v>
      </c>
      <c r="R318" s="71">
        <f t="shared" si="51"/>
        <v>1.9866096823565233E-2</v>
      </c>
      <c r="S318" s="71">
        <f t="shared" si="51"/>
        <v>5.3000654574975825E-2</v>
      </c>
      <c r="T318" s="71">
        <f t="shared" si="53"/>
        <v>-1.0915497028813823E-2</v>
      </c>
      <c r="U318" s="71">
        <f t="shared" si="53"/>
        <v>-1.2885860671793365E-2</v>
      </c>
      <c r="V318" s="71">
        <f t="shared" si="53"/>
        <v>-3.6237153322128705E-3</v>
      </c>
      <c r="W318" s="71">
        <f t="shared" si="53"/>
        <v>1.1860824309987911E-3</v>
      </c>
      <c r="X318" s="71">
        <f t="shared" si="53"/>
        <v>3.5547714019088274E-3</v>
      </c>
      <c r="Y318" s="71">
        <f t="shared" si="53"/>
        <v>1.9697216894718837E-2</v>
      </c>
      <c r="Z318" s="71">
        <f t="shared" si="53"/>
        <v>1.7354631179264723E-2</v>
      </c>
      <c r="AA318" s="71">
        <f t="shared" si="53"/>
        <v>1.3115688737861573E-2</v>
      </c>
      <c r="AB318" s="71">
        <f t="shared" si="53"/>
        <v>6.8536939595890189E-2</v>
      </c>
      <c r="AC318" s="71">
        <f t="shared" si="53"/>
        <v>-1.0824764541165509E-2</v>
      </c>
      <c r="AD318" s="71">
        <f t="shared" si="53"/>
        <v>1.2638308862366575E-3</v>
      </c>
      <c r="AE318" s="71">
        <f t="shared" si="53"/>
        <v>4.8885288991031645E-2</v>
      </c>
      <c r="AF318" s="71">
        <f t="shared" si="53"/>
        <v>-4.2027719914566788E-2</v>
      </c>
      <c r="AG318" s="71">
        <f t="shared" si="53"/>
        <v>-4.1984416036758246E-2</v>
      </c>
      <c r="AH318" s="71">
        <f t="shared" si="53"/>
        <v>-5.3131420029935541E-3</v>
      </c>
      <c r="AI318" s="71">
        <f t="shared" si="53"/>
        <v>-6.4200986886541692E-4</v>
      </c>
      <c r="AJ318" s="71">
        <f t="shared" si="53"/>
        <v>9.9659715657302332E-4</v>
      </c>
      <c r="AK318" s="71">
        <f t="shared" si="53"/>
        <v>1.6295489335336939E-2</v>
      </c>
      <c r="AL318" s="71">
        <f t="shared" si="53"/>
        <v>1.4636574397990612E-2</v>
      </c>
      <c r="AM318" s="71">
        <f t="shared" si="53"/>
        <v>1.0680184634134927E-2</v>
      </c>
      <c r="AN318" s="71">
        <f t="shared" si="53"/>
        <v>7.1653919032069788E-2</v>
      </c>
      <c r="AO318" s="71">
        <f t="shared" si="53"/>
        <v>-9.8191290737082333E-3</v>
      </c>
      <c r="AP318" s="71">
        <f t="shared" si="53"/>
        <v>2.195657739012904E-3</v>
      </c>
      <c r="AQ318" s="71">
        <f t="shared" si="53"/>
        <v>5.103521822489003E-2</v>
      </c>
      <c r="AR318" s="71">
        <f t="shared" si="53"/>
        <v>-5.294784453346494E-2</v>
      </c>
      <c r="AS318" s="71">
        <f t="shared" si="53"/>
        <v>-5.2878369988631449E-2</v>
      </c>
      <c r="AT318" s="71">
        <f t="shared" si="53"/>
        <v>-9.6952598612980549E-3</v>
      </c>
      <c r="AU318" s="71">
        <f t="shared" si="53"/>
        <v>-5.8913069081718596E-3</v>
      </c>
      <c r="AV318" s="71">
        <f t="shared" si="53"/>
        <v>-5.3061262028411636E-3</v>
      </c>
      <c r="AW318" s="71">
        <f t="shared" si="53"/>
        <v>1.1324030583316698E-2</v>
      </c>
      <c r="AX318" s="71">
        <f t="shared" si="53"/>
        <v>1.0146696526330577E-2</v>
      </c>
      <c r="AY318" s="71">
        <f t="shared" si="53"/>
        <v>7.3773691399576262E-3</v>
      </c>
      <c r="AZ318" s="71">
        <f t="shared" si="53"/>
        <v>7.2002542879058121E-2</v>
      </c>
      <c r="BA318" s="71">
        <f t="shared" si="53"/>
        <v>-1.2293147485092843E-2</v>
      </c>
      <c r="BB318" s="71">
        <f t="shared" si="53"/>
        <v>-9.4081718454640966E-4</v>
      </c>
      <c r="BC318" s="71">
        <f t="shared" si="53"/>
        <v>5.2151125848362893E-2</v>
      </c>
      <c r="BD318" s="71">
        <f t="shared" si="53"/>
        <v>-6.3720134657673996E-2</v>
      </c>
      <c r="BE318" s="71">
        <f t="shared" si="53"/>
        <v>-6.364884770014359E-2</v>
      </c>
      <c r="BF318" s="71">
        <f t="shared" si="53"/>
        <v>-9.8867065867342847E-3</v>
      </c>
      <c r="BG318" s="71">
        <f t="shared" si="53"/>
        <v>-5.7637064690022055E-3</v>
      </c>
      <c r="BH318" s="71">
        <f t="shared" si="53"/>
        <v>-5.149729762691087E-3</v>
      </c>
      <c r="BI318" s="71">
        <f t="shared" si="53"/>
        <v>1.2168187798125778E-2</v>
      </c>
      <c r="BJ318" s="71">
        <f t="shared" si="53"/>
        <v>1.0781177940229326E-2</v>
      </c>
      <c r="BK318" s="71">
        <f t="shared" si="53"/>
        <v>-2.3382180013863774E-2</v>
      </c>
      <c r="BL318">
        <v>71</v>
      </c>
      <c r="BM318">
        <f t="shared" si="26"/>
        <v>1.3150726690291213E-2</v>
      </c>
      <c r="BN318">
        <f t="shared" si="33"/>
        <v>7.9016373437301778E-4</v>
      </c>
      <c r="BO318">
        <f t="shared" si="48"/>
        <v>7.9343142440839573E-4</v>
      </c>
    </row>
    <row r="319" spans="1:73">
      <c r="A319" s="79">
        <f t="shared" si="29"/>
        <v>36698</v>
      </c>
      <c r="D319" s="71">
        <f t="shared" si="51"/>
        <v>9.4734003127668664E-2</v>
      </c>
      <c r="E319" s="71">
        <f t="shared" si="51"/>
        <v>2.2133261907434948E-2</v>
      </c>
      <c r="F319" s="71">
        <f t="shared" si="51"/>
        <v>4.7265813885135746E-2</v>
      </c>
      <c r="G319" s="71">
        <f t="shared" si="51"/>
        <v>1.3497828690016459E-2</v>
      </c>
      <c r="H319" s="71">
        <f t="shared" si="51"/>
        <v>6.2645146289627585E-2</v>
      </c>
      <c r="I319" s="71">
        <f t="shared" si="51"/>
        <v>6.3116027017658241E-2</v>
      </c>
      <c r="J319" s="71">
        <f t="shared" si="51"/>
        <v>1.3960726428717674E-2</v>
      </c>
      <c r="K319" s="71">
        <f t="shared" si="51"/>
        <v>5.2776648557112688E-3</v>
      </c>
      <c r="L319" s="71">
        <f t="shared" si="51"/>
        <v>8.0377170742903167E-3</v>
      </c>
      <c r="M319" s="71">
        <f t="shared" si="51"/>
        <v>1.8474974130141934E-2</v>
      </c>
      <c r="N319" s="71">
        <f t="shared" si="51"/>
        <v>1.6748242697187825E-2</v>
      </c>
      <c r="O319" s="71">
        <f t="shared" si="51"/>
        <v>1.3251234625573479E-2</v>
      </c>
      <c r="P319" s="71">
        <f t="shared" si="51"/>
        <v>8.7894690945616638E-2</v>
      </c>
      <c r="Q319" s="71">
        <f t="shared" si="51"/>
        <v>-1.9173123445505463E-2</v>
      </c>
      <c r="R319" s="71">
        <f t="shared" si="51"/>
        <v>4.1816291626595101E-3</v>
      </c>
      <c r="S319" s="71">
        <f t="shared" si="51"/>
        <v>-1.3460151927286357E-2</v>
      </c>
      <c r="T319" s="71">
        <f t="shared" si="53"/>
        <v>4.5233337062174798E-2</v>
      </c>
      <c r="U319" s="71">
        <f t="shared" si="53"/>
        <v>4.3262973419195251E-2</v>
      </c>
      <c r="V319" s="71">
        <f t="shared" si="53"/>
        <v>-4.3097465862150214E-2</v>
      </c>
      <c r="W319" s="71">
        <f t="shared" si="53"/>
        <v>-5.3799823821304479E-2</v>
      </c>
      <c r="X319" s="71">
        <f t="shared" si="53"/>
        <v>-5.3059587168696853E-2</v>
      </c>
      <c r="Y319" s="71">
        <f t="shared" si="53"/>
        <v>-3.1311321038855568E-2</v>
      </c>
      <c r="Z319" s="71">
        <f t="shared" si="53"/>
        <v>-2.8741010286269325E-2</v>
      </c>
      <c r="AA319" s="71">
        <f t="shared" si="53"/>
        <v>-2.264673120356062E-2</v>
      </c>
      <c r="AB319" s="71">
        <f t="shared" si="53"/>
        <v>5.9833495392912668E-2</v>
      </c>
      <c r="AC319" s="71">
        <f t="shared" si="53"/>
        <v>-5.2096749354729355E-2</v>
      </c>
      <c r="AD319" s="71">
        <f t="shared" si="53"/>
        <v>-3.6404761476508479E-2</v>
      </c>
      <c r="AE319" s="71">
        <f t="shared" si="53"/>
        <v>-3.264442385097293E-2</v>
      </c>
      <c r="AF319" s="71">
        <f t="shared" si="53"/>
        <v>1.7461488663581399E-2</v>
      </c>
      <c r="AG319" s="71">
        <f t="shared" si="53"/>
        <v>1.7504792541389941E-2</v>
      </c>
      <c r="AH319" s="71">
        <f t="shared" si="53"/>
        <v>-4.3526700747223951E-2</v>
      </c>
      <c r="AI319" s="71">
        <f t="shared" si="53"/>
        <v>-5.6354869009267297E-2</v>
      </c>
      <c r="AJ319" s="71">
        <f t="shared" si="53"/>
        <v>-5.6612839569085215E-2</v>
      </c>
      <c r="AK319" s="71">
        <f t="shared" si="53"/>
        <v>-3.4051962771406784E-2</v>
      </c>
      <c r="AL319" s="71">
        <f t="shared" si="53"/>
        <v>-3.0314144163323901E-2</v>
      </c>
      <c r="AM319" s="71">
        <f t="shared" si="53"/>
        <v>-2.3333138545505283E-2</v>
      </c>
      <c r="AN319" s="71">
        <f t="shared" si="53"/>
        <v>6.6957796925358429E-2</v>
      </c>
      <c r="AO319" s="71">
        <f t="shared" si="53"/>
        <v>-4.929027259588134E-2</v>
      </c>
      <c r="AP319" s="71">
        <f t="shared" si="53"/>
        <v>-3.2845651128134666E-2</v>
      </c>
      <c r="AQ319" s="71">
        <f t="shared" si="53"/>
        <v>-3.2804388478751077E-2</v>
      </c>
      <c r="AR319" s="71">
        <f t="shared" si="53"/>
        <v>2.339798488326477E-2</v>
      </c>
      <c r="AS319" s="71">
        <f t="shared" si="53"/>
        <v>2.3467459428098265E-2</v>
      </c>
      <c r="AT319" s="71">
        <f t="shared" si="53"/>
        <v>-4.3635824444565478E-2</v>
      </c>
      <c r="AU319" s="71">
        <f t="shared" si="53"/>
        <v>-5.8384231132784313E-2</v>
      </c>
      <c r="AV319" s="71">
        <f t="shared" si="53"/>
        <v>-5.9793697609265783E-2</v>
      </c>
      <c r="AW319" s="71">
        <f t="shared" si="53"/>
        <v>-3.5982253408623349E-2</v>
      </c>
      <c r="AX319" s="71">
        <f t="shared" si="53"/>
        <v>-3.1629731650535078E-2</v>
      </c>
      <c r="AY319" s="71">
        <f t="shared" si="53"/>
        <v>-2.3552718744698348E-2</v>
      </c>
      <c r="AZ319" s="71">
        <f t="shared" si="53"/>
        <v>7.1354196913687676E-2</v>
      </c>
      <c r="BA319" s="71">
        <f t="shared" si="53"/>
        <v>-5.0041346198905594E-2</v>
      </c>
      <c r="BB319" s="71">
        <f t="shared" si="53"/>
        <v>-3.3372953566674253E-2</v>
      </c>
      <c r="BC319" s="71">
        <f t="shared" ref="BC319:BK319" si="54">BC121-BC$199</f>
        <v>-3.5061553058807628E-2</v>
      </c>
      <c r="BD319" s="71">
        <f t="shared" si="54"/>
        <v>2.6428032894606528E-2</v>
      </c>
      <c r="BE319" s="71">
        <f t="shared" si="54"/>
        <v>2.6499319852136934E-2</v>
      </c>
      <c r="BF319" s="71">
        <f t="shared" si="54"/>
        <v>-4.5191910276819368E-2</v>
      </c>
      <c r="BG319" s="71">
        <f t="shared" si="54"/>
        <v>-6.1637652559655053E-2</v>
      </c>
      <c r="BH319" s="71">
        <f t="shared" si="54"/>
        <v>-6.3352297026148502E-2</v>
      </c>
      <c r="BI319" s="71">
        <f t="shared" si="54"/>
        <v>-3.8670825561859287E-2</v>
      </c>
      <c r="BJ319" s="71">
        <f t="shared" si="54"/>
        <v>-3.3610055847658242E-2</v>
      </c>
      <c r="BK319" s="71">
        <f t="shared" si="54"/>
        <v>-5.5538855121163841E-2</v>
      </c>
      <c r="BL319">
        <v>70</v>
      </c>
      <c r="BM319">
        <f t="shared" si="26"/>
        <v>1.3990134776905546E-2</v>
      </c>
      <c r="BN319">
        <f t="shared" si="33"/>
        <v>8.4059971741810402E-4</v>
      </c>
      <c r="BO319">
        <f t="shared" si="48"/>
        <v>8.4407598341318694E-4</v>
      </c>
    </row>
    <row r="320" spans="1:73">
      <c r="A320" s="79">
        <f t="shared" si="29"/>
        <v>36699</v>
      </c>
      <c r="D320" s="71">
        <f t="shared" si="51"/>
        <v>-0.19964637337508784</v>
      </c>
      <c r="E320" s="71">
        <f t="shared" si="51"/>
        <v>-9.0701230159957499E-2</v>
      </c>
      <c r="F320" s="71">
        <f t="shared" si="51"/>
        <v>-6.9272002362815846E-2</v>
      </c>
      <c r="G320" s="71">
        <f t="shared" si="51"/>
        <v>-6.7004168114096471E-2</v>
      </c>
      <c r="H320" s="71">
        <f t="shared" si="51"/>
        <v>-4.4140378515645701E-2</v>
      </c>
      <c r="I320" s="71">
        <f t="shared" si="51"/>
        <v>-4.366949778761503E-2</v>
      </c>
      <c r="J320" s="71">
        <f t="shared" si="51"/>
        <v>-1.3425038478149109E-2</v>
      </c>
      <c r="K320" s="71">
        <f t="shared" si="51"/>
        <v>-1.4428928636495614E-2</v>
      </c>
      <c r="L320" s="71">
        <f t="shared" si="51"/>
        <v>-1.2122935241479987E-2</v>
      </c>
      <c r="M320" s="71">
        <f t="shared" si="51"/>
        <v>-2.4537436311785368E-2</v>
      </c>
      <c r="N320" s="71">
        <f t="shared" si="51"/>
        <v>-2.2857011895171659E-2</v>
      </c>
      <c r="O320" s="71">
        <f t="shared" si="51"/>
        <v>-1.8749448067308831E-2</v>
      </c>
      <c r="P320" s="71">
        <f t="shared" si="51"/>
        <v>-7.6583429195298452E-2</v>
      </c>
      <c r="Q320" s="71">
        <f t="shared" si="51"/>
        <v>-2.1725146817228629E-2</v>
      </c>
      <c r="R320" s="71">
        <f t="shared" si="51"/>
        <v>5.8181716063469613E-2</v>
      </c>
      <c r="S320" s="71">
        <f t="shared" si="51"/>
        <v>-7.6828949562331827E-2</v>
      </c>
      <c r="T320" s="71">
        <f t="shared" ref="T320:BK325" si="55">T122-T$199</f>
        <v>-4.5863550614502056E-2</v>
      </c>
      <c r="U320" s="71">
        <f t="shared" si="55"/>
        <v>-4.7833914257481604E-2</v>
      </c>
      <c r="V320" s="71">
        <f t="shared" si="55"/>
        <v>-8.3086038055879361E-3</v>
      </c>
      <c r="W320" s="71">
        <f t="shared" si="55"/>
        <v>-1.8795723424541558E-2</v>
      </c>
      <c r="X320" s="71">
        <f t="shared" si="55"/>
        <v>-1.7026060482402815E-2</v>
      </c>
      <c r="Y320" s="71">
        <f t="shared" si="55"/>
        <v>-2.9184859760342546E-2</v>
      </c>
      <c r="Z320" s="71">
        <f t="shared" si="55"/>
        <v>-2.675259820403366E-2</v>
      </c>
      <c r="AA320" s="71">
        <f t="shared" si="55"/>
        <v>-2.0996135961896416E-2</v>
      </c>
      <c r="AB320" s="71">
        <f t="shared" si="55"/>
        <v>-8.6209526533064657E-2</v>
      </c>
      <c r="AC320" s="71">
        <f t="shared" si="55"/>
        <v>-2.0759601568924917E-2</v>
      </c>
      <c r="AD320" s="71">
        <f t="shared" si="55"/>
        <v>6.7828232211662565E-2</v>
      </c>
      <c r="AE320" s="71">
        <f t="shared" si="55"/>
        <v>-8.5036996830590905E-2</v>
      </c>
      <c r="AF320" s="71">
        <f t="shared" si="55"/>
        <v>-6.1484000803566467E-2</v>
      </c>
      <c r="AG320" s="71">
        <f t="shared" si="55"/>
        <v>-6.1440696925757925E-2</v>
      </c>
      <c r="AH320" s="71">
        <f t="shared" si="55"/>
        <v>-8.1705321611899931E-3</v>
      </c>
      <c r="AI320" s="71">
        <f t="shared" si="55"/>
        <v>-2.0757339581960195E-2</v>
      </c>
      <c r="AJ320" s="71">
        <f t="shared" si="55"/>
        <v>-1.9821724907395991E-2</v>
      </c>
      <c r="AK320" s="71">
        <f t="shared" si="55"/>
        <v>-3.2719202087197197E-2</v>
      </c>
      <c r="AL320" s="71">
        <f t="shared" si="55"/>
        <v>-2.9028310793960281E-2</v>
      </c>
      <c r="AM320" s="71">
        <f t="shared" si="55"/>
        <v>-2.2214832087772897E-2</v>
      </c>
      <c r="AN320" s="71">
        <f t="shared" si="55"/>
        <v>-8.5124214156637151E-2</v>
      </c>
      <c r="AO320" s="71">
        <f t="shared" si="55"/>
        <v>-1.4863652373022597E-2</v>
      </c>
      <c r="AP320" s="71">
        <f t="shared" si="55"/>
        <v>7.9703136228674004E-2</v>
      </c>
      <c r="AQ320" s="71">
        <f t="shared" si="55"/>
        <v>-8.6111323539009313E-2</v>
      </c>
      <c r="AR320" s="71">
        <f t="shared" si="55"/>
        <v>-6.0946148860774846E-2</v>
      </c>
      <c r="AS320" s="71">
        <f t="shared" si="55"/>
        <v>-6.0876674315941355E-2</v>
      </c>
      <c r="AT320" s="71">
        <f t="shared" si="55"/>
        <v>6.6533027531014101E-4</v>
      </c>
      <c r="AU320" s="71">
        <f t="shared" si="55"/>
        <v>-1.1921831417854203E-2</v>
      </c>
      <c r="AV320" s="71">
        <f t="shared" si="55"/>
        <v>-1.1583019581943124E-2</v>
      </c>
      <c r="AW320" s="71">
        <f t="shared" si="55"/>
        <v>-2.1383500658514413E-2</v>
      </c>
      <c r="AX320" s="71">
        <f t="shared" si="55"/>
        <v>-1.8681305697055096E-2</v>
      </c>
      <c r="AY320" s="71">
        <f t="shared" si="55"/>
        <v>-1.3885430281297479E-2</v>
      </c>
      <c r="AZ320" s="71">
        <f t="shared" si="55"/>
        <v>-7.4023749386263202E-2</v>
      </c>
      <c r="BA320" s="71">
        <f t="shared" si="55"/>
        <v>-1.0167015926181548E-4</v>
      </c>
      <c r="BB320" s="71">
        <f t="shared" si="55"/>
        <v>0.10201042339746352</v>
      </c>
      <c r="BC320" s="71">
        <f t="shared" si="55"/>
        <v>-7.8832995716463919E-2</v>
      </c>
      <c r="BD320" s="71">
        <f t="shared" si="55"/>
        <v>-4.5428558069808091E-2</v>
      </c>
      <c r="BE320" s="71">
        <f t="shared" si="55"/>
        <v>-4.5357271112277678E-2</v>
      </c>
      <c r="BF320" s="71">
        <f t="shared" si="55"/>
        <v>2.4459081714443921E-2</v>
      </c>
      <c r="BG320" s="71">
        <f t="shared" si="55"/>
        <v>1.6395649729950799E-2</v>
      </c>
      <c r="BH320" s="71">
        <f t="shared" si="55"/>
        <v>1.7942596472332213E-2</v>
      </c>
      <c r="BI320" s="71">
        <f t="shared" si="55"/>
        <v>8.5306591666309897E-3</v>
      </c>
      <c r="BJ320" s="71">
        <f t="shared" si="55"/>
        <v>7.573595748258409E-3</v>
      </c>
      <c r="BK320" s="71">
        <f t="shared" si="55"/>
        <v>-2.5748762558728443E-2</v>
      </c>
      <c r="BL320">
        <v>69</v>
      </c>
      <c r="BM320">
        <f t="shared" si="26"/>
        <v>1.4883122103091008E-2</v>
      </c>
      <c r="BN320">
        <f t="shared" si="33"/>
        <v>8.9425501852989804E-4</v>
      </c>
      <c r="BO320">
        <f t="shared" si="48"/>
        <v>8.9795317384381602E-4</v>
      </c>
    </row>
    <row r="321" spans="1:73">
      <c r="A321" s="79">
        <f t="shared" si="29"/>
        <v>36700</v>
      </c>
      <c r="D321" s="71">
        <f t="shared" si="51"/>
        <v>0.20677944188737885</v>
      </c>
      <c r="E321" s="71">
        <f t="shared" si="51"/>
        <v>0.10774309697177618</v>
      </c>
      <c r="F321" s="71">
        <f t="shared" si="51"/>
        <v>4.7265813885135746E-2</v>
      </c>
      <c r="G321" s="71">
        <f t="shared" si="51"/>
        <v>4.350834245315785E-2</v>
      </c>
      <c r="H321" s="71">
        <f t="shared" si="51"/>
        <v>3.2792183139946494E-2</v>
      </c>
      <c r="I321" s="71">
        <f t="shared" si="51"/>
        <v>3.3263063867977165E-2</v>
      </c>
      <c r="J321" s="71">
        <f t="shared" si="51"/>
        <v>-1.097760150167007E-2</v>
      </c>
      <c r="K321" s="71">
        <f t="shared" si="51"/>
        <v>-1.1655797526308326E-2</v>
      </c>
      <c r="L321" s="71">
        <f t="shared" si="51"/>
        <v>-9.2869057811030553E-3</v>
      </c>
      <c r="M321" s="71">
        <f t="shared" si="51"/>
        <v>-1.9469957433981583E-2</v>
      </c>
      <c r="N321" s="71">
        <f t="shared" si="51"/>
        <v>-1.8168022409040089E-2</v>
      </c>
      <c r="O321" s="71">
        <f t="shared" si="51"/>
        <v>-1.491964234112282E-2</v>
      </c>
      <c r="P321" s="71">
        <f t="shared" si="51"/>
        <v>0.11158040322288451</v>
      </c>
      <c r="Q321" s="71">
        <f t="shared" si="51"/>
        <v>2.7445897189220792E-2</v>
      </c>
      <c r="R321" s="71">
        <f t="shared" si="51"/>
        <v>-7.9804026910433243E-2</v>
      </c>
      <c r="S321" s="71">
        <f t="shared" si="51"/>
        <v>-9.1955532949299767E-3</v>
      </c>
      <c r="T321" s="71">
        <f t="shared" si="55"/>
        <v>-4.8402872581178334E-2</v>
      </c>
      <c r="U321" s="71">
        <f t="shared" si="55"/>
        <v>-5.0373236224157882E-2</v>
      </c>
      <c r="V321" s="71">
        <f t="shared" si="55"/>
        <v>-7.3469386189722388E-3</v>
      </c>
      <c r="W321" s="71">
        <f t="shared" si="55"/>
        <v>-7.3319515365830911E-3</v>
      </c>
      <c r="X321" s="71">
        <f t="shared" si="55"/>
        <v>-5.2114651335212411E-3</v>
      </c>
      <c r="Y321" s="71">
        <f t="shared" si="55"/>
        <v>-2.2280469439759838E-3</v>
      </c>
      <c r="Z321" s="71">
        <f t="shared" si="55"/>
        <v>-2.4625250050854864E-3</v>
      </c>
      <c r="AA321" s="71">
        <f t="shared" si="55"/>
        <v>-2.2649846059218221E-3</v>
      </c>
      <c r="AB321" s="71">
        <f t="shared" si="55"/>
        <v>-6.3856099271286156E-3</v>
      </c>
      <c r="AC321" s="71">
        <f t="shared" si="55"/>
        <v>-8.3775684752529604E-3</v>
      </c>
      <c r="AD321" s="71">
        <f t="shared" si="55"/>
        <v>-8.9071641594544865E-3</v>
      </c>
      <c r="AE321" s="71">
        <f t="shared" si="55"/>
        <v>-1.5320446574620034E-3</v>
      </c>
      <c r="AF321" s="71">
        <f t="shared" si="55"/>
        <v>-1.6595627528563229E-3</v>
      </c>
      <c r="AG321" s="71">
        <f t="shared" si="55"/>
        <v>-1.6162588750477797E-3</v>
      </c>
      <c r="AH321" s="71">
        <f t="shared" si="55"/>
        <v>-4.3923833878508622E-3</v>
      </c>
      <c r="AI321" s="71">
        <f t="shared" si="55"/>
        <v>-4.3666120655366011E-3</v>
      </c>
      <c r="AJ321" s="71">
        <f t="shared" si="55"/>
        <v>-2.852032751134226E-3</v>
      </c>
      <c r="AK321" s="71">
        <f t="shared" si="55"/>
        <v>-1.6765211535201467E-3</v>
      </c>
      <c r="AL321" s="71">
        <f t="shared" si="55"/>
        <v>-1.4165530800057747E-3</v>
      </c>
      <c r="AM321" s="71">
        <f t="shared" si="55"/>
        <v>-1.4784415800001556E-3</v>
      </c>
      <c r="AN321" s="71">
        <f t="shared" si="55"/>
        <v>-1.9161330137512679E-3</v>
      </c>
      <c r="AO321" s="71">
        <f t="shared" si="55"/>
        <v>-2.6225602625416303E-3</v>
      </c>
      <c r="AP321" s="71">
        <f t="shared" si="55"/>
        <v>-2.6670578370578922E-3</v>
      </c>
      <c r="AQ321" s="71">
        <f t="shared" si="55"/>
        <v>6.154785709527415E-4</v>
      </c>
      <c r="AR321" s="71">
        <f t="shared" si="55"/>
        <v>6.4816725676561371E-4</v>
      </c>
      <c r="AS321" s="71">
        <f t="shared" si="55"/>
        <v>7.1764180159910554E-4</v>
      </c>
      <c r="AT321" s="71">
        <f t="shared" si="55"/>
        <v>-2.0414892932825073E-3</v>
      </c>
      <c r="AU321" s="71">
        <f t="shared" si="55"/>
        <v>-2.0638517725236772E-3</v>
      </c>
      <c r="AV321" s="71">
        <f t="shared" si="55"/>
        <v>-1.3382866671090286E-3</v>
      </c>
      <c r="AW321" s="71">
        <f t="shared" si="55"/>
        <v>-7.8913307182628691E-4</v>
      </c>
      <c r="AX321" s="71">
        <f t="shared" si="55"/>
        <v>-5.6074989718854127E-4</v>
      </c>
      <c r="AY321" s="71">
        <f t="shared" si="55"/>
        <v>-5.6500276865729113E-4</v>
      </c>
      <c r="AZ321" s="71">
        <f t="shared" si="55"/>
        <v>-1.9813727847570108E-4</v>
      </c>
      <c r="BA321" s="71">
        <f t="shared" si="55"/>
        <v>-2.6521533966568004E-4</v>
      </c>
      <c r="BB321" s="71">
        <f t="shared" si="55"/>
        <v>-2.7430721874241156E-4</v>
      </c>
      <c r="BC321" s="71">
        <f t="shared" si="55"/>
        <v>6.3161165885341802E-4</v>
      </c>
      <c r="BD321" s="71">
        <f t="shared" si="55"/>
        <v>6.7197928319361836E-4</v>
      </c>
      <c r="BE321" s="71">
        <f t="shared" si="55"/>
        <v>7.4326624072402505E-4</v>
      </c>
      <c r="BF321" s="71">
        <f t="shared" si="55"/>
        <v>-2.1030057078106419E-3</v>
      </c>
      <c r="BG321" s="71">
        <f t="shared" si="55"/>
        <v>-2.1272383258808397E-3</v>
      </c>
      <c r="BH321" s="71">
        <f t="shared" si="55"/>
        <v>-1.367128868473764E-3</v>
      </c>
      <c r="BI321" s="71">
        <f t="shared" si="55"/>
        <v>-8.5461160943461445E-4</v>
      </c>
      <c r="BJ321" s="71">
        <f t="shared" si="55"/>
        <v>-6.0314519964271959E-4</v>
      </c>
      <c r="BK321" s="71">
        <f t="shared" si="55"/>
        <v>-3.1646987350803166E-2</v>
      </c>
      <c r="BL321">
        <v>68</v>
      </c>
      <c r="BM321">
        <f t="shared" si="26"/>
        <v>1.5833108620309583E-2</v>
      </c>
      <c r="BN321">
        <f t="shared" si="33"/>
        <v>9.513351260956362E-4</v>
      </c>
      <c r="BO321">
        <f t="shared" si="48"/>
        <v>9.5526933387640007E-4</v>
      </c>
    </row>
    <row r="322" spans="1:73">
      <c r="A322" s="79">
        <f t="shared" si="29"/>
        <v>36703</v>
      </c>
      <c r="D322" s="71">
        <f t="shared" si="51"/>
        <v>-3.6340352140495726E-2</v>
      </c>
      <c r="E322" s="71">
        <f t="shared" si="51"/>
        <v>-2.831862371262469E-2</v>
      </c>
      <c r="F322" s="71">
        <f t="shared" si="51"/>
        <v>-6.9272002362815846E-2</v>
      </c>
      <c r="G322" s="71">
        <f t="shared" si="51"/>
        <v>-1.5383916064650029E-2</v>
      </c>
      <c r="H322" s="71">
        <f t="shared" si="51"/>
        <v>-1.5152841642393416E-2</v>
      </c>
      <c r="I322" s="71">
        <f t="shared" si="51"/>
        <v>-1.468196091436275E-2</v>
      </c>
      <c r="J322" s="71">
        <f t="shared" si="51"/>
        <v>-5.9900599906310189E-3</v>
      </c>
      <c r="K322" s="71">
        <f t="shared" si="51"/>
        <v>-5.9900599906310189E-3</v>
      </c>
      <c r="L322" s="71">
        <f t="shared" si="51"/>
        <v>-3.4897880967770974E-3</v>
      </c>
      <c r="M322" s="71">
        <f t="shared" si="51"/>
        <v>2.4784247201479529E-3</v>
      </c>
      <c r="N322" s="71">
        <f t="shared" si="51"/>
        <v>2.0089173575547304E-3</v>
      </c>
      <c r="O322" s="71">
        <f t="shared" si="51"/>
        <v>1.3242186667682277E-3</v>
      </c>
      <c r="P322" s="71">
        <f t="shared" si="51"/>
        <v>-6.2026324334989516E-3</v>
      </c>
      <c r="Q322" s="71">
        <f t="shared" si="51"/>
        <v>-1.1774815964060537E-2</v>
      </c>
      <c r="R322" s="71">
        <f t="shared" si="51"/>
        <v>-5.9601319592913864E-2</v>
      </c>
      <c r="S322" s="71">
        <f t="shared" si="51"/>
        <v>-4.1577592649727959E-3</v>
      </c>
      <c r="T322" s="71">
        <f t="shared" si="55"/>
        <v>3.2691379631425892E-3</v>
      </c>
      <c r="U322" s="71">
        <f t="shared" si="55"/>
        <v>1.2987743201630473E-3</v>
      </c>
      <c r="V322" s="71">
        <f t="shared" si="55"/>
        <v>-1.007220392475691E-2</v>
      </c>
      <c r="W322" s="71">
        <f t="shared" si="55"/>
        <v>-1.4693520015393625E-2</v>
      </c>
      <c r="X322" s="71">
        <f t="shared" si="55"/>
        <v>-1.2800560814133386E-2</v>
      </c>
      <c r="Y322" s="71">
        <f t="shared" si="55"/>
        <v>-1.6036258418553356E-2</v>
      </c>
      <c r="Z322" s="71">
        <f t="shared" si="55"/>
        <v>-1.4879091727128892E-2</v>
      </c>
      <c r="AA322" s="71">
        <f t="shared" si="55"/>
        <v>-1.1798953665798357E-2</v>
      </c>
      <c r="AB322" s="71">
        <f t="shared" si="55"/>
        <v>0.12481980449433965</v>
      </c>
      <c r="AC322" s="71">
        <f t="shared" si="55"/>
        <v>3.5348788569877831E-2</v>
      </c>
      <c r="AD322" s="71">
        <f t="shared" si="55"/>
        <v>-0.14299779143234456</v>
      </c>
      <c r="AE322" s="71">
        <f t="shared" si="55"/>
        <v>-7.5759688899293071E-3</v>
      </c>
      <c r="AF322" s="71">
        <f t="shared" si="55"/>
        <v>-6.8163338252204483E-2</v>
      </c>
      <c r="AG322" s="71">
        <f t="shared" si="55"/>
        <v>-6.8120034374395941E-2</v>
      </c>
      <c r="AH322" s="71">
        <f t="shared" si="55"/>
        <v>-7.4625139501678008E-3</v>
      </c>
      <c r="AI322" s="71">
        <f t="shared" si="55"/>
        <v>-1.2850646515668957E-2</v>
      </c>
      <c r="AJ322" s="71">
        <f t="shared" si="55"/>
        <v>-1.1639700721617482E-2</v>
      </c>
      <c r="AK322" s="71">
        <f t="shared" si="55"/>
        <v>-1.7351563173672192E-2</v>
      </c>
      <c r="AL322" s="71">
        <f t="shared" si="55"/>
        <v>-1.5322322144553424E-2</v>
      </c>
      <c r="AM322" s="71">
        <f t="shared" si="55"/>
        <v>-1.186662711736506E-2</v>
      </c>
      <c r="AN322" s="71">
        <f t="shared" si="55"/>
        <v>0.13591998896069066</v>
      </c>
      <c r="AO322" s="71">
        <f t="shared" si="55"/>
        <v>4.3307530848560538E-2</v>
      </c>
      <c r="AP322" s="71">
        <f t="shared" si="55"/>
        <v>-0.14517583394963327</v>
      </c>
      <c r="AQ322" s="71">
        <f t="shared" si="55"/>
        <v>-5.9900841711130514E-3</v>
      </c>
      <c r="AR322" s="71">
        <f t="shared" si="55"/>
        <v>-7.6311932345579384E-2</v>
      </c>
      <c r="AS322" s="71">
        <f t="shared" si="55"/>
        <v>-7.62424578007459E-2</v>
      </c>
      <c r="AT322" s="71">
        <f t="shared" si="55"/>
        <v>-5.3705749044798516E-3</v>
      </c>
      <c r="AU322" s="71">
        <f t="shared" si="55"/>
        <v>-1.1425302481514459E-2</v>
      </c>
      <c r="AV322" s="71">
        <f t="shared" si="55"/>
        <v>-1.1070795737867218E-2</v>
      </c>
      <c r="AW322" s="71">
        <f t="shared" si="55"/>
        <v>-1.7934953495679053E-2</v>
      </c>
      <c r="AX322" s="71">
        <f t="shared" si="55"/>
        <v>-1.5611879502967628E-2</v>
      </c>
      <c r="AY322" s="71">
        <f t="shared" si="55"/>
        <v>-1.157932958160723E-2</v>
      </c>
      <c r="AZ322" s="71">
        <f t="shared" si="55"/>
        <v>0.14276163381201903</v>
      </c>
      <c r="BA322" s="71">
        <f t="shared" si="55"/>
        <v>4.7367124984870647E-2</v>
      </c>
      <c r="BB322" s="71">
        <f t="shared" si="55"/>
        <v>-0.14942382260198758</v>
      </c>
      <c r="BC322" s="71">
        <f t="shared" si="55"/>
        <v>-6.394327017828271E-3</v>
      </c>
      <c r="BD322" s="71">
        <f t="shared" si="55"/>
        <v>-8.4957889264196382E-2</v>
      </c>
      <c r="BE322" s="71">
        <f t="shared" si="55"/>
        <v>-8.4886602306665976E-2</v>
      </c>
      <c r="BF322" s="71">
        <f t="shared" si="55"/>
        <v>-5.6051559562070377E-3</v>
      </c>
      <c r="BG322" s="71">
        <f t="shared" si="55"/>
        <v>-1.20924942872929E-2</v>
      </c>
      <c r="BH322" s="71">
        <f t="shared" si="55"/>
        <v>-1.1753930866027877E-2</v>
      </c>
      <c r="BI322" s="71">
        <f t="shared" si="55"/>
        <v>-1.9152203210501133E-2</v>
      </c>
      <c r="BJ322" s="71">
        <f t="shared" si="55"/>
        <v>-1.653458440373861E-2</v>
      </c>
      <c r="BK322" s="71">
        <f t="shared" si="55"/>
        <v>-4.3125454246897538E-2</v>
      </c>
      <c r="BL322">
        <v>67</v>
      </c>
      <c r="BM322">
        <f t="shared" ref="BM322:BM385" si="56">BM323*$BM$389</f>
        <v>1.6843732574797429E-2</v>
      </c>
      <c r="BN322">
        <f t="shared" si="33"/>
        <v>1.0120586447825916E-3</v>
      </c>
      <c r="BO322">
        <f t="shared" si="48"/>
        <v>1.0162439722089362E-3</v>
      </c>
    </row>
    <row r="323" spans="1:73">
      <c r="A323" s="79">
        <f t="shared" si="29"/>
        <v>36704</v>
      </c>
      <c r="D323" s="71">
        <f t="shared" si="51"/>
        <v>0.22352940845632982</v>
      </c>
      <c r="E323" s="71">
        <f t="shared" si="51"/>
        <v>0.2465158854528659</v>
      </c>
      <c r="F323" s="71">
        <f t="shared" si="51"/>
        <v>8.7995330573396504E-3</v>
      </c>
      <c r="G323" s="71">
        <f t="shared" si="51"/>
        <v>6.2250693609366622E-3</v>
      </c>
      <c r="H323" s="71">
        <f t="shared" si="51"/>
        <v>3.8046462666940914E-3</v>
      </c>
      <c r="I323" s="71">
        <f t="shared" si="51"/>
        <v>4.27552699472476E-3</v>
      </c>
      <c r="J323" s="71">
        <f t="shared" si="51"/>
        <v>-1.002518479592051E-3</v>
      </c>
      <c r="K323" s="71">
        <f t="shared" si="51"/>
        <v>-3.2432245495371895E-4</v>
      </c>
      <c r="L323" s="71">
        <f t="shared" si="51"/>
        <v>2.3073295875488172E-3</v>
      </c>
      <c r="M323" s="71">
        <f t="shared" si="51"/>
        <v>-3.0312310908217469E-3</v>
      </c>
      <c r="N323" s="71">
        <f t="shared" si="51"/>
        <v>-3.0543845989919041E-3</v>
      </c>
      <c r="O323" s="71">
        <f t="shared" si="51"/>
        <v>-2.749106720867641E-3</v>
      </c>
      <c r="P323" s="71">
        <f t="shared" si="51"/>
        <v>0.11568718517553783</v>
      </c>
      <c r="Q323" s="71">
        <f t="shared" si="51"/>
        <v>0.10600821969232292</v>
      </c>
      <c r="R323" s="71">
        <f t="shared" si="51"/>
        <v>-0.26570340505227186</v>
      </c>
      <c r="S323" s="71">
        <f t="shared" si="51"/>
        <v>-4.1577592649727959E-3</v>
      </c>
      <c r="T323" s="71">
        <f t="shared" si="55"/>
        <v>3.2691379631425892E-3</v>
      </c>
      <c r="U323" s="71">
        <f t="shared" si="55"/>
        <v>1.2987743201630473E-3</v>
      </c>
      <c r="V323" s="71">
        <f t="shared" si="55"/>
        <v>-1.2075531643042847E-2</v>
      </c>
      <c r="W323" s="71">
        <f t="shared" si="55"/>
        <v>-1.2871382786973706E-2</v>
      </c>
      <c r="X323" s="71">
        <f t="shared" si="55"/>
        <v>-1.0923275853386639E-2</v>
      </c>
      <c r="Y323" s="71">
        <f t="shared" si="55"/>
        <v>-1.5050801338228323E-2</v>
      </c>
      <c r="Z323" s="71">
        <f t="shared" si="55"/>
        <v>-1.397715400648215E-2</v>
      </c>
      <c r="AA323" s="71">
        <f t="shared" si="55"/>
        <v>-1.1081382355044155E-2</v>
      </c>
      <c r="AB323" s="71">
        <f t="shared" si="55"/>
        <v>0.12021230679978591</v>
      </c>
      <c r="AC323" s="71">
        <f t="shared" si="55"/>
        <v>0.11387787351357009</v>
      </c>
      <c r="AD323" s="71">
        <f t="shared" si="55"/>
        <v>-0.32402039192543469</v>
      </c>
      <c r="AE323" s="71">
        <f t="shared" si="55"/>
        <v>-7.6860695889221561E-3</v>
      </c>
      <c r="AF323" s="71">
        <f t="shared" si="55"/>
        <v>-1.1807351137657541E-2</v>
      </c>
      <c r="AG323" s="71">
        <f t="shared" si="55"/>
        <v>-1.1764047259848996E-2</v>
      </c>
      <c r="AH323" s="71">
        <f t="shared" si="55"/>
        <v>-9.7666509080082276E-3</v>
      </c>
      <c r="AI323" s="71">
        <f t="shared" si="55"/>
        <v>-1.0811275316919611E-2</v>
      </c>
      <c r="AJ323" s="71">
        <f t="shared" si="55"/>
        <v>-9.529175752072655E-3</v>
      </c>
      <c r="AK323" s="71">
        <f t="shared" si="55"/>
        <v>-1.63635790808043E-2</v>
      </c>
      <c r="AL323" s="71">
        <f t="shared" si="55"/>
        <v>-1.4423049437412482E-2</v>
      </c>
      <c r="AM323" s="71">
        <f t="shared" si="55"/>
        <v>-1.1161135437275862E-2</v>
      </c>
      <c r="AN323" s="71">
        <f t="shared" si="55"/>
        <v>0.13038890767856698</v>
      </c>
      <c r="AO323" s="71">
        <f t="shared" si="55"/>
        <v>0.12540761612158766</v>
      </c>
      <c r="AP323" s="71">
        <f t="shared" si="55"/>
        <v>-0.34278327047374046</v>
      </c>
      <c r="AQ323" s="71">
        <f t="shared" si="55"/>
        <v>-6.8210931986176556E-3</v>
      </c>
      <c r="AR323" s="71">
        <f t="shared" si="55"/>
        <v>-1.2411360787345425E-2</v>
      </c>
      <c r="AS323" s="71">
        <f t="shared" si="55"/>
        <v>-1.2341886242511934E-2</v>
      </c>
      <c r="AT323" s="71">
        <f t="shared" si="55"/>
        <v>-7.7651527302272224E-3</v>
      </c>
      <c r="AU323" s="71">
        <f t="shared" si="55"/>
        <v>-9.0501266026417945E-3</v>
      </c>
      <c r="AV323" s="71">
        <f t="shared" si="55"/>
        <v>-8.6038959951587994E-3</v>
      </c>
      <c r="AW323" s="71">
        <f t="shared" si="55"/>
        <v>-1.6873055441698613E-2</v>
      </c>
      <c r="AX323" s="71">
        <f t="shared" si="55"/>
        <v>-1.4650428780253091E-2</v>
      </c>
      <c r="AY323" s="71">
        <f t="shared" si="55"/>
        <v>-1.0834690503733667E-2</v>
      </c>
      <c r="AZ323" s="71">
        <f t="shared" si="55"/>
        <v>0.13639306820881805</v>
      </c>
      <c r="BA323" s="71">
        <f t="shared" si="55"/>
        <v>0.13211439609171063</v>
      </c>
      <c r="BB323" s="71">
        <f t="shared" si="55"/>
        <v>-0.36090052746222911</v>
      </c>
      <c r="BC323" s="71">
        <f t="shared" si="55"/>
        <v>-7.666662315139283E-3</v>
      </c>
      <c r="BD323" s="71">
        <f t="shared" si="55"/>
        <v>-1.4646265471708341E-2</v>
      </c>
      <c r="BE323" s="71">
        <f t="shared" si="55"/>
        <v>-1.4574978514177935E-2</v>
      </c>
      <c r="BF323" s="71">
        <f t="shared" si="55"/>
        <v>-7.3670183055908247E-3</v>
      </c>
      <c r="BG323" s="71">
        <f t="shared" si="55"/>
        <v>-8.6225552214290926E-3</v>
      </c>
      <c r="BH323" s="71">
        <f t="shared" si="55"/>
        <v>-8.1396407500616205E-3</v>
      </c>
      <c r="BI323" s="71">
        <f t="shared" si="55"/>
        <v>-1.7641738297654384E-2</v>
      </c>
      <c r="BJ323" s="71">
        <f t="shared" si="55"/>
        <v>-1.518554735340219E-2</v>
      </c>
      <c r="BK323" s="71">
        <f t="shared" si="55"/>
        <v>-4.2107818363203917E-2</v>
      </c>
      <c r="BL323">
        <v>66</v>
      </c>
      <c r="BM323">
        <f t="shared" si="56"/>
        <v>1.7918864441273861E-2</v>
      </c>
      <c r="BN323">
        <f t="shared" si="33"/>
        <v>1.0766581327474379E-3</v>
      </c>
      <c r="BO323">
        <f t="shared" si="48"/>
        <v>1.0811106087329108E-3</v>
      </c>
    </row>
    <row r="324" spans="1:73">
      <c r="A324" s="79">
        <f t="shared" si="29"/>
        <v>36705</v>
      </c>
      <c r="D324" s="71">
        <f t="shared" si="51"/>
        <v>0.12427621425496094</v>
      </c>
      <c r="E324" s="71">
        <f t="shared" si="51"/>
        <v>-7.7440862103696134E-2</v>
      </c>
      <c r="F324" s="71">
        <f t="shared" si="51"/>
        <v>1.7984442634412109E-2</v>
      </c>
      <c r="G324" s="71">
        <f t="shared" si="51"/>
        <v>-8.1636680911630084E-3</v>
      </c>
      <c r="H324" s="71">
        <f t="shared" si="51"/>
        <v>-2.4722292658544122E-2</v>
      </c>
      <c r="I324" s="71">
        <f t="shared" si="51"/>
        <v>-2.4251411930513452E-2</v>
      </c>
      <c r="J324" s="71">
        <f t="shared" si="51"/>
        <v>-5.9900599906310189E-3</v>
      </c>
      <c r="K324" s="71">
        <f t="shared" si="51"/>
        <v>-5.9900599906310189E-3</v>
      </c>
      <c r="L324" s="71">
        <f t="shared" si="51"/>
        <v>-3.4897880967770974E-3</v>
      </c>
      <c r="M324" s="71">
        <f t="shared" si="51"/>
        <v>-3.0312310908217469E-3</v>
      </c>
      <c r="N324" s="71">
        <f t="shared" si="51"/>
        <v>-3.0543845989919041E-3</v>
      </c>
      <c r="O324" s="71">
        <f t="shared" si="51"/>
        <v>-2.749106720867641E-3</v>
      </c>
      <c r="P324" s="71">
        <f t="shared" si="51"/>
        <v>1.8090060135545531E-2</v>
      </c>
      <c r="Q324" s="71">
        <f t="shared" si="51"/>
        <v>-5.5449879466722071E-2</v>
      </c>
      <c r="R324" s="71">
        <f t="shared" si="51"/>
        <v>-4.3600978246472646E-2</v>
      </c>
      <c r="S324" s="71">
        <f t="shared" si="51"/>
        <v>6.4161484712504435E-2</v>
      </c>
      <c r="T324" s="71">
        <f t="shared" si="55"/>
        <v>4.7720900533976388E-2</v>
      </c>
      <c r="U324" s="71">
        <f t="shared" si="55"/>
        <v>4.575053689099684E-2</v>
      </c>
      <c r="V324" s="71">
        <f t="shared" si="55"/>
        <v>-3.0421097261911872E-2</v>
      </c>
      <c r="W324" s="71">
        <f t="shared" si="55"/>
        <v>-3.4608032965688929E-2</v>
      </c>
      <c r="X324" s="71">
        <f t="shared" si="55"/>
        <v>-3.3350862391185503E-2</v>
      </c>
      <c r="Y324" s="71">
        <f t="shared" si="55"/>
        <v>-2.6734582849784638E-2</v>
      </c>
      <c r="Z324" s="71">
        <f t="shared" si="55"/>
        <v>-2.4426528982588628E-2</v>
      </c>
      <c r="AA324" s="71">
        <f t="shared" si="55"/>
        <v>-1.9015499911667167E-2</v>
      </c>
      <c r="AB324" s="71">
        <f t="shared" si="55"/>
        <v>6.7049103242776374E-3</v>
      </c>
      <c r="AC324" s="71">
        <f t="shared" si="55"/>
        <v>-7.217950992498548E-2</v>
      </c>
      <c r="AD324" s="71">
        <f t="shared" si="55"/>
        <v>-8.1159032812833126E-2</v>
      </c>
      <c r="AE324" s="71">
        <f t="shared" si="55"/>
        <v>6.891596903510408E-2</v>
      </c>
      <c r="AF324" s="71">
        <f t="shared" si="55"/>
        <v>3.9003007059561376E-2</v>
      </c>
      <c r="AG324" s="71">
        <f t="shared" si="55"/>
        <v>3.9046310937369919E-2</v>
      </c>
      <c r="AH324" s="71">
        <f t="shared" si="55"/>
        <v>-3.0269330678099473E-2</v>
      </c>
      <c r="AI324" s="71">
        <f t="shared" si="55"/>
        <v>-3.5700143312351856E-2</v>
      </c>
      <c r="AJ324" s="71">
        <f t="shared" si="55"/>
        <v>-3.5338274817680752E-2</v>
      </c>
      <c r="AK324" s="71">
        <f t="shared" si="55"/>
        <v>-2.9244697579934233E-2</v>
      </c>
      <c r="AL324" s="71">
        <f t="shared" si="55"/>
        <v>-2.5770369614353871E-2</v>
      </c>
      <c r="AM324" s="71">
        <f t="shared" si="55"/>
        <v>-1.9521188891284368E-2</v>
      </c>
      <c r="AN324" s="71">
        <f t="shared" si="55"/>
        <v>1.1788573229195931E-2</v>
      </c>
      <c r="AO324" s="71">
        <f t="shared" si="55"/>
        <v>-6.9186144299568028E-2</v>
      </c>
      <c r="AP324" s="71">
        <f t="shared" si="55"/>
        <v>-8.1821403339305016E-2</v>
      </c>
      <c r="AQ324" s="71">
        <f t="shared" si="55"/>
        <v>7.7231389126188835E-2</v>
      </c>
      <c r="AR324" s="71">
        <f t="shared" si="55"/>
        <v>4.7482964386802058E-2</v>
      </c>
      <c r="AS324" s="71">
        <f t="shared" si="55"/>
        <v>4.7552438931635549E-2</v>
      </c>
      <c r="AT324" s="71">
        <f t="shared" si="55"/>
        <v>-2.9916085932149106E-2</v>
      </c>
      <c r="AU324" s="71">
        <f t="shared" si="55"/>
        <v>-3.6445175080080258E-2</v>
      </c>
      <c r="AV324" s="71">
        <f t="shared" si="55"/>
        <v>-3.7124282227051782E-2</v>
      </c>
      <c r="AW324" s="71">
        <f t="shared" si="55"/>
        <v>-3.0569703930531409E-2</v>
      </c>
      <c r="AX324" s="71">
        <f t="shared" si="55"/>
        <v>-2.6573525501391571E-2</v>
      </c>
      <c r="AY324" s="71">
        <f t="shared" si="55"/>
        <v>-1.9421019198760384E-2</v>
      </c>
      <c r="AZ324" s="71">
        <f t="shared" si="55"/>
        <v>1.3878816773438146E-2</v>
      </c>
      <c r="BA324" s="71">
        <f t="shared" si="55"/>
        <v>-6.9056277520164216E-2</v>
      </c>
      <c r="BB324" s="71">
        <f t="shared" si="55"/>
        <v>-8.5474087603442384E-2</v>
      </c>
      <c r="BC324" s="71">
        <f t="shared" si="55"/>
        <v>8.1770278826174631E-2</v>
      </c>
      <c r="BD324" s="71">
        <f t="shared" si="55"/>
        <v>5.2521894285223171E-2</v>
      </c>
      <c r="BE324" s="71">
        <f t="shared" si="55"/>
        <v>5.2593181242753584E-2</v>
      </c>
      <c r="BF324" s="71">
        <f t="shared" si="55"/>
        <v>-3.083043745711771E-2</v>
      </c>
      <c r="BG324" s="71">
        <f t="shared" si="55"/>
        <v>-3.7998979598951786E-2</v>
      </c>
      <c r="BH324" s="71">
        <f t="shared" si="55"/>
        <v>-3.8804020492699161E-2</v>
      </c>
      <c r="BI324" s="71">
        <f t="shared" si="55"/>
        <v>-3.1559406083404053E-2</v>
      </c>
      <c r="BJ324" s="71">
        <f t="shared" si="55"/>
        <v>-2.7190876288062781E-2</v>
      </c>
      <c r="BK324" s="71">
        <f t="shared" si="55"/>
        <v>-5.060779269493583E-2</v>
      </c>
      <c r="BL324">
        <v>65</v>
      </c>
      <c r="BM324">
        <f t="shared" si="56"/>
        <v>1.9062621746036023E-2</v>
      </c>
      <c r="BN324">
        <f t="shared" si="33"/>
        <v>1.1453809922845086E-3</v>
      </c>
      <c r="BO324">
        <f t="shared" si="48"/>
        <v>1.1501176688647988E-3</v>
      </c>
    </row>
    <row r="325" spans="1:73">
      <c r="A325" s="79">
        <f t="shared" si="29"/>
        <v>36706</v>
      </c>
      <c r="D325" s="71">
        <f t="shared" si="51"/>
        <v>-0.20817940841303673</v>
      </c>
      <c r="E325" s="71">
        <f t="shared" si="51"/>
        <v>-0.35531002644743614</v>
      </c>
      <c r="F325" s="71">
        <f t="shared" si="51"/>
        <v>-0.41646820234700455</v>
      </c>
      <c r="G325" s="71">
        <f t="shared" si="51"/>
        <v>-0.30541519155909463</v>
      </c>
      <c r="H325" s="71">
        <f t="shared" si="51"/>
        <v>-5.6740976878496474E-3</v>
      </c>
      <c r="I325" s="71">
        <f t="shared" si="51"/>
        <v>-3.9436388602061188E-2</v>
      </c>
      <c r="J325" s="71">
        <f t="shared" si="51"/>
        <v>-0.13314523547587764</v>
      </c>
      <c r="K325" s="71">
        <f t="shared" si="51"/>
        <v>-2.8848198066681228E-2</v>
      </c>
      <c r="L325" s="71">
        <f t="shared" si="51"/>
        <v>4.7225304482239328E-2</v>
      </c>
      <c r="M325" s="71">
        <f t="shared" si="51"/>
        <v>8.1229112526918057E-2</v>
      </c>
      <c r="N325" s="71">
        <f t="shared" si="51"/>
        <v>0.21401012063883568</v>
      </c>
      <c r="O325" s="71">
        <f t="shared" si="51"/>
        <v>0.70652745576896148</v>
      </c>
      <c r="P325" s="71">
        <f t="shared" si="51"/>
        <v>-0.11601749844070552</v>
      </c>
      <c r="Q325" s="71">
        <f t="shared" si="51"/>
        <v>-0.63592912503705434</v>
      </c>
      <c r="R325" s="71">
        <f t="shared" si="51"/>
        <v>-0.13486380409346069</v>
      </c>
      <c r="S325" s="71">
        <f t="shared" si="51"/>
        <v>-0.4334903487797806</v>
      </c>
      <c r="T325" s="71">
        <f t="shared" si="55"/>
        <v>3.2691379631425892E-3</v>
      </c>
      <c r="U325" s="71">
        <f t="shared" si="55"/>
        <v>0.10199926429604615</v>
      </c>
      <c r="V325" s="71">
        <f t="shared" si="55"/>
        <v>-0.17841723538410795</v>
      </c>
      <c r="W325" s="71">
        <f t="shared" si="55"/>
        <v>-3.8858503673427802E-2</v>
      </c>
      <c r="X325" s="71">
        <f t="shared" si="55"/>
        <v>8.6291887588952967E-2</v>
      </c>
      <c r="Y325" s="71">
        <f t="shared" si="55"/>
        <v>0.10867183159581181</v>
      </c>
      <c r="Z325" s="71">
        <f t="shared" si="55"/>
        <v>0.27119512455896438</v>
      </c>
      <c r="AA325" s="71">
        <f t="shared" si="55"/>
        <v>0.8039570891957345</v>
      </c>
      <c r="AB325" s="71">
        <f t="shared" si="55"/>
        <v>-0.12940775277823016</v>
      </c>
      <c r="AC325" s="71">
        <f t="shared" si="55"/>
        <v>-0.75027591172366703</v>
      </c>
      <c r="AD325" s="71">
        <f t="shared" si="55"/>
        <v>-6.2310877684954982E-2</v>
      </c>
      <c r="AE325" s="71">
        <f t="shared" si="55"/>
        <v>-0.53402521409820813</v>
      </c>
      <c r="AF325" s="71">
        <f t="shared" si="55"/>
        <v>-1.7461136196533337E-3</v>
      </c>
      <c r="AG325" s="71">
        <f t="shared" si="55"/>
        <v>0.24711923869478089</v>
      </c>
      <c r="AH325" s="71">
        <f t="shared" si="55"/>
        <v>-0.20013842703244206</v>
      </c>
      <c r="AI325" s="71">
        <f t="shared" si="55"/>
        <v>-4.099589906640333E-2</v>
      </c>
      <c r="AJ325" s="71">
        <f t="shared" si="55"/>
        <v>0.10853815991191659</v>
      </c>
      <c r="AK325" s="71">
        <f t="shared" si="55"/>
        <v>0.12401002145341279</v>
      </c>
      <c r="AL325" s="71">
        <f t="shared" si="55"/>
        <v>0.30176660460473009</v>
      </c>
      <c r="AM325" s="71">
        <f t="shared" si="55"/>
        <v>0.85341345859498907</v>
      </c>
      <c r="AN325" s="71">
        <f t="shared" si="55"/>
        <v>-0.13025961796612034</v>
      </c>
      <c r="AO325" s="71">
        <f t="shared" si="55"/>
        <v>-0.79655658307024002</v>
      </c>
      <c r="AP325" s="71">
        <f t="shared" si="55"/>
        <v>-4.320838640200414E-2</v>
      </c>
      <c r="AQ325" s="71">
        <f t="shared" si="55"/>
        <v>-0.59567127865857261</v>
      </c>
      <c r="AR325" s="71">
        <f t="shared" si="55"/>
        <v>5.4852175917240956E-4</v>
      </c>
      <c r="AS325" s="71">
        <f t="shared" si="55"/>
        <v>0.3140147062533713</v>
      </c>
      <c r="AT325" s="71">
        <f t="shared" si="55"/>
        <v>-0.21678679459684158</v>
      </c>
      <c r="AU325" s="71">
        <f t="shared" si="55"/>
        <v>-4.2727245481424071E-2</v>
      </c>
      <c r="AV325" s="71">
        <f t="shared" si="55"/>
        <v>0.12250867356521858</v>
      </c>
      <c r="AW325" s="71">
        <f t="shared" si="55"/>
        <v>0.13647846109036585</v>
      </c>
      <c r="AX325" s="71">
        <f t="shared" si="55"/>
        <v>0.32486190325237924</v>
      </c>
      <c r="AY325" s="71">
        <f t="shared" si="55"/>
        <v>0.88524136015665278</v>
      </c>
      <c r="AZ325" s="71">
        <f t="shared" si="55"/>
        <v>-0.13262726221739465</v>
      </c>
      <c r="BA325" s="71">
        <f t="shared" si="55"/>
        <v>-0.83627578104312428</v>
      </c>
      <c r="BB325" s="71">
        <f t="shared" si="55"/>
        <v>-2.3546289248927779E-2</v>
      </c>
      <c r="BC325" s="71">
        <f t="shared" ref="BC325:BK325" si="57">BC127-BC$199</f>
        <v>-0.64578339978128918</v>
      </c>
      <c r="BD325" s="71">
        <f t="shared" si="57"/>
        <v>5.615802198011726E-4</v>
      </c>
      <c r="BE325" s="71">
        <f t="shared" si="57"/>
        <v>0.37123092479393494</v>
      </c>
      <c r="BF325" s="71">
        <f t="shared" si="57"/>
        <v>-0.22950278464336105</v>
      </c>
      <c r="BG325" s="71">
        <f t="shared" si="57"/>
        <v>-4.5529608613287607E-2</v>
      </c>
      <c r="BH325" s="71">
        <f t="shared" si="57"/>
        <v>0.12181065694070327</v>
      </c>
      <c r="BI325" s="71">
        <f t="shared" si="57"/>
        <v>0.14529471800438387</v>
      </c>
      <c r="BJ325" s="71">
        <f t="shared" si="57"/>
        <v>0.34137773950162698</v>
      </c>
      <c r="BK325" s="71">
        <f t="shared" si="57"/>
        <v>0.89808442302344937</v>
      </c>
      <c r="BL325">
        <v>64</v>
      </c>
      <c r="BM325">
        <f t="shared" si="56"/>
        <v>2.0279384836208537E-2</v>
      </c>
      <c r="BN325">
        <f t="shared" si="33"/>
        <v>1.2184904173239454E-3</v>
      </c>
      <c r="BO325">
        <f t="shared" si="48"/>
        <v>1.223529434962552E-3</v>
      </c>
    </row>
    <row r="326" spans="1:73">
      <c r="A326" s="79">
        <f t="shared" si="29"/>
        <v>36707</v>
      </c>
      <c r="D326" s="71">
        <f t="shared" si="51"/>
        <v>-0.22215536226901039</v>
      </c>
      <c r="E326" s="71">
        <f t="shared" si="51"/>
        <v>-0.16620878266810277</v>
      </c>
      <c r="F326" s="71">
        <f t="shared" si="51"/>
        <v>-3.9990631112092376E-2</v>
      </c>
      <c r="G326" s="71">
        <f t="shared" si="51"/>
        <v>-3.743405039127623E-2</v>
      </c>
      <c r="H326" s="71">
        <f t="shared" si="51"/>
        <v>-5.4945146694632442E-2</v>
      </c>
      <c r="I326" s="71">
        <f t="shared" si="51"/>
        <v>-3.0393465788377497E-2</v>
      </c>
      <c r="J326" s="71">
        <f t="shared" si="51"/>
        <v>4.3606881148741165E-2</v>
      </c>
      <c r="K326" s="71">
        <f t="shared" si="51"/>
        <v>-2.3483217438148248E-2</v>
      </c>
      <c r="L326" s="71">
        <f t="shared" si="51"/>
        <v>-6.0001998360119435E-2</v>
      </c>
      <c r="M326" s="71">
        <f t="shared" si="51"/>
        <v>-0.13224296257082796</v>
      </c>
      <c r="N326" s="71">
        <f t="shared" si="51"/>
        <v>0.16149500244916506</v>
      </c>
      <c r="O326" s="71">
        <f t="shared" si="51"/>
        <v>-0.16762374991110165</v>
      </c>
      <c r="P326" s="71">
        <f t="shared" si="51"/>
        <v>0.11158040322288451</v>
      </c>
      <c r="Q326" s="71">
        <f t="shared" si="51"/>
        <v>0.48900047194842861</v>
      </c>
      <c r="R326" s="71">
        <f t="shared" si="51"/>
        <v>-2.506317813068331E-2</v>
      </c>
      <c r="S326" s="71">
        <f t="shared" si="51"/>
        <v>-1.1430518594052605E-2</v>
      </c>
      <c r="T326" s="71">
        <f t="shared" ref="T326:BK331" si="58">T128-T$199</f>
        <v>-3.3635418972308387E-2</v>
      </c>
      <c r="U326" s="71">
        <f t="shared" si="58"/>
        <v>-7.0905229547624168E-2</v>
      </c>
      <c r="V326" s="71">
        <f t="shared" si="58"/>
        <v>1.8524382283454214E-2</v>
      </c>
      <c r="W326" s="71">
        <f t="shared" si="58"/>
        <v>-7.9042118823232477E-2</v>
      </c>
      <c r="X326" s="71">
        <f t="shared" si="58"/>
        <v>-0.13662097494132996</v>
      </c>
      <c r="Y326" s="71">
        <f t="shared" si="58"/>
        <v>-0.22783946847187811</v>
      </c>
      <c r="Z326" s="71">
        <f t="shared" si="58"/>
        <v>0.16768321580635989</v>
      </c>
      <c r="AA326" s="71">
        <f t="shared" si="58"/>
        <v>-0.22553205183748029</v>
      </c>
      <c r="AB326" s="71">
        <f t="shared" si="58"/>
        <v>9.444882220386086E-2</v>
      </c>
      <c r="AC326" s="71">
        <f t="shared" si="58"/>
        <v>0.55216024861743129</v>
      </c>
      <c r="AD326" s="71">
        <f t="shared" si="58"/>
        <v>-4.9339163531848751E-2</v>
      </c>
      <c r="AE326" s="71">
        <f t="shared" si="58"/>
        <v>-5.1355441240344135E-2</v>
      </c>
      <c r="AF326" s="71">
        <f t="shared" si="58"/>
        <v>-9.2276775424065968E-2</v>
      </c>
      <c r="AG326" s="71">
        <f t="shared" si="58"/>
        <v>-0.10735941926649788</v>
      </c>
      <c r="AH326" s="71">
        <f t="shared" si="58"/>
        <v>-1.8766408757178027E-4</v>
      </c>
      <c r="AI326" s="71">
        <f t="shared" si="58"/>
        <v>-0.11837034262524163</v>
      </c>
      <c r="AJ326" s="71">
        <f t="shared" si="58"/>
        <v>-0.18769690087827504</v>
      </c>
      <c r="AK326" s="71">
        <f t="shared" si="58"/>
        <v>-0.29213810845968397</v>
      </c>
      <c r="AL326" s="71">
        <f t="shared" si="58"/>
        <v>0.16772586740230161</v>
      </c>
      <c r="AM326" s="71">
        <f t="shared" si="58"/>
        <v>-0.25624742667973949</v>
      </c>
      <c r="AN326" s="71">
        <f t="shared" si="58"/>
        <v>8.6097705553630957E-2</v>
      </c>
      <c r="AO326" s="71">
        <f t="shared" si="58"/>
        <v>0.57750701374410052</v>
      </c>
      <c r="AP326" s="71">
        <f t="shared" si="58"/>
        <v>-5.7315416212557035E-2</v>
      </c>
      <c r="AQ326" s="71">
        <f t="shared" si="58"/>
        <v>-7.6951514991965911E-2</v>
      </c>
      <c r="AR326" s="71">
        <f t="shared" si="58"/>
        <v>-0.12574777239168272</v>
      </c>
      <c r="AS326" s="71">
        <f t="shared" si="58"/>
        <v>-0.11662973706582937</v>
      </c>
      <c r="AT326" s="71">
        <f t="shared" si="58"/>
        <v>5.8782721854703287E-4</v>
      </c>
      <c r="AU326" s="71">
        <f t="shared" si="58"/>
        <v>-0.13214408407246422</v>
      </c>
      <c r="AV326" s="71">
        <f t="shared" si="58"/>
        <v>-0.2143331797273573</v>
      </c>
      <c r="AW326" s="71">
        <f t="shared" si="58"/>
        <v>-0.3284083483820493</v>
      </c>
      <c r="AX326" s="71">
        <f t="shared" si="58"/>
        <v>0.17481065599175002</v>
      </c>
      <c r="AY326" s="71">
        <f t="shared" si="58"/>
        <v>-0.27263200047728198</v>
      </c>
      <c r="AZ326" s="71">
        <f t="shared" si="58"/>
        <v>8.3775299933043709E-2</v>
      </c>
      <c r="BA326" s="71">
        <f t="shared" si="58"/>
        <v>0.60435695629868535</v>
      </c>
      <c r="BB326" s="71">
        <f t="shared" si="58"/>
        <v>-6.2974258167220729E-2</v>
      </c>
      <c r="BC326" s="71">
        <f t="shared" si="58"/>
        <v>-9.5412092054542638E-2</v>
      </c>
      <c r="BD326" s="71">
        <f t="shared" si="58"/>
        <v>-0.15099205665414589</v>
      </c>
      <c r="BE326" s="71">
        <f t="shared" si="58"/>
        <v>-0.13384290619347139</v>
      </c>
      <c r="BF326" s="71">
        <f t="shared" si="58"/>
        <v>-1.1117168252406086E-2</v>
      </c>
      <c r="BG326" s="71">
        <f t="shared" si="58"/>
        <v>-0.15606581081236837</v>
      </c>
      <c r="BH326" s="71">
        <f t="shared" si="58"/>
        <v>-0.25112244683441348</v>
      </c>
      <c r="BI326" s="71">
        <f t="shared" si="58"/>
        <v>-0.37167158984986459</v>
      </c>
      <c r="BJ326" s="71">
        <f t="shared" si="58"/>
        <v>0.1734850486695011</v>
      </c>
      <c r="BK326" s="71">
        <f t="shared" si="58"/>
        <v>-0.36184151735885661</v>
      </c>
      <c r="BL326">
        <v>63</v>
      </c>
      <c r="BM326">
        <f t="shared" si="56"/>
        <v>2.1573813655540997E-2</v>
      </c>
      <c r="BN326">
        <f t="shared" si="33"/>
        <v>1.2962664014084526E-3</v>
      </c>
      <c r="BO326">
        <f t="shared" si="48"/>
        <v>1.3016270584708001E-3</v>
      </c>
    </row>
    <row r="327" spans="1:73">
      <c r="A327" s="146">
        <f t="shared" si="29"/>
        <v>36712</v>
      </c>
      <c r="B327" s="147"/>
      <c r="C327" s="147"/>
      <c r="D327" s="148">
        <f t="shared" si="51"/>
        <v>-1.2434831286941362E-2</v>
      </c>
      <c r="E327" s="148">
        <f t="shared" si="51"/>
        <v>-1.2058102840844397E-2</v>
      </c>
      <c r="F327" s="148">
        <f t="shared" si="51"/>
        <v>-2.5818180023980668E-2</v>
      </c>
      <c r="G327" s="148">
        <f t="shared" si="51"/>
        <v>-2.8164334797832549E-2</v>
      </c>
      <c r="H327" s="148">
        <f t="shared" si="51"/>
        <v>-2.6082969319056772E-2</v>
      </c>
      <c r="I327" s="148">
        <f t="shared" si="51"/>
        <v>-4.6875913360387052E-2</v>
      </c>
      <c r="J327" s="148">
        <f t="shared" si="51"/>
        <v>-5.5587001130003082E-2</v>
      </c>
      <c r="K327" s="148">
        <f t="shared" si="51"/>
        <v>-6.0384132056429826E-2</v>
      </c>
      <c r="L327" s="148">
        <f t="shared" si="51"/>
        <v>-4.5038791009649484E-2</v>
      </c>
      <c r="M327" s="148">
        <f t="shared" si="51"/>
        <v>-5.0098741948807604E-2</v>
      </c>
      <c r="N327" s="148">
        <f t="shared" si="51"/>
        <v>-2.3961069418305617E-2</v>
      </c>
      <c r="O327" s="148">
        <f t="shared" si="51"/>
        <v>-3.6325402254471964E-2</v>
      </c>
      <c r="P327" s="148">
        <f t="shared" si="51"/>
        <v>-7.6046205800763267E-2</v>
      </c>
      <c r="Q327" s="148">
        <f t="shared" si="51"/>
        <v>-2.704228809484896E-2</v>
      </c>
      <c r="R327" s="148">
        <f t="shared" si="51"/>
        <v>-3.5025413544076435E-2</v>
      </c>
      <c r="S327" s="148">
        <f t="shared" si="51"/>
        <v>-4.1336762506726812E-2</v>
      </c>
      <c r="T327" s="148">
        <f t="shared" si="58"/>
        <v>-3.5049726338994065E-2</v>
      </c>
      <c r="U327" s="148">
        <f t="shared" si="58"/>
        <v>6.6344730568046479E-3</v>
      </c>
      <c r="V327" s="148">
        <f t="shared" si="58"/>
        <v>-9.151696661718698E-3</v>
      </c>
      <c r="W327" s="148">
        <f t="shared" si="58"/>
        <v>-9.3398552071888088E-3</v>
      </c>
      <c r="X327" s="148">
        <f t="shared" si="58"/>
        <v>-1.4174959096665069E-2</v>
      </c>
      <c r="Y327" s="148">
        <f t="shared" si="58"/>
        <v>-1.9333831142433117E-2</v>
      </c>
      <c r="Z327" s="148">
        <f t="shared" si="58"/>
        <v>-2.6944639947647348E-3</v>
      </c>
      <c r="AA327" s="148">
        <f t="shared" si="58"/>
        <v>-9.0111828566717858E-2</v>
      </c>
      <c r="AB327" s="148">
        <f t="shared" si="58"/>
        <v>-0.12780311300814692</v>
      </c>
      <c r="AC327" s="148">
        <f t="shared" si="58"/>
        <v>-7.782362243642485E-2</v>
      </c>
      <c r="AD327" s="148">
        <f t="shared" si="58"/>
        <v>2.3006881333272024E-2</v>
      </c>
      <c r="AE327" s="148">
        <f t="shared" si="58"/>
        <v>5.2590269172995779E-2</v>
      </c>
      <c r="AF327" s="148">
        <f t="shared" si="58"/>
        <v>5.4623758923898209E-2</v>
      </c>
      <c r="AG327" s="148">
        <f t="shared" si="58"/>
        <v>8.7024853108588998E-2</v>
      </c>
      <c r="AH327" s="148">
        <f t="shared" si="58"/>
        <v>8.3762807679637341E-2</v>
      </c>
      <c r="AI327" s="148">
        <f t="shared" si="58"/>
        <v>9.7887102086321259E-2</v>
      </c>
      <c r="AJ327" s="148">
        <f t="shared" si="58"/>
        <v>7.2877098460312442E-2</v>
      </c>
      <c r="AK327" s="148">
        <f t="shared" si="58"/>
        <v>6.3449214125026604E-2</v>
      </c>
      <c r="AL327" s="148">
        <f t="shared" si="58"/>
        <v>3.8413795962915852E-2</v>
      </c>
      <c r="AM327" s="148">
        <f t="shared" si="58"/>
        <v>-8.4975058295034489E-2</v>
      </c>
      <c r="AN327" s="148">
        <f t="shared" si="58"/>
        <v>-0.12173252281734753</v>
      </c>
      <c r="AO327" s="148">
        <f t="shared" si="58"/>
        <v>-6.5948951846007811E-2</v>
      </c>
      <c r="AP327" s="148">
        <f t="shared" si="58"/>
        <v>7.2359266691035456E-2</v>
      </c>
      <c r="AQ327" s="148">
        <f t="shared" si="58"/>
        <v>0.1356176983815951</v>
      </c>
      <c r="AR327" s="148">
        <f t="shared" si="58"/>
        <v>0.14190886751221909</v>
      </c>
      <c r="AS327" s="148">
        <f t="shared" si="58"/>
        <v>0.11564747349349432</v>
      </c>
      <c r="AT327" s="148">
        <f t="shared" si="58"/>
        <v>0.11495214305424463</v>
      </c>
      <c r="AU327" s="148">
        <f t="shared" si="58"/>
        <v>0.13569370648767273</v>
      </c>
      <c r="AV327" s="148">
        <f t="shared" si="58"/>
        <v>9.5703817176207281E-2</v>
      </c>
      <c r="AW327" s="148">
        <f t="shared" si="58"/>
        <v>8.4071552939893962E-2</v>
      </c>
      <c r="AX327" s="148">
        <f t="shared" si="58"/>
        <v>4.6751932078792954E-2</v>
      </c>
      <c r="AY327" s="148">
        <f t="shared" si="58"/>
        <v>-0.10823305574749802</v>
      </c>
      <c r="AZ327" s="148">
        <f t="shared" si="58"/>
        <v>-0.14145774817823803</v>
      </c>
      <c r="BA327" s="148">
        <f t="shared" si="58"/>
        <v>-8.8509633862142653E-2</v>
      </c>
      <c r="BB327" s="148">
        <f t="shared" si="58"/>
        <v>9.2735773170169886E-2</v>
      </c>
      <c r="BC327" s="148">
        <f t="shared" si="58"/>
        <v>0.17638610211527994</v>
      </c>
      <c r="BD327" s="148">
        <f t="shared" si="58"/>
        <v>0.18555277637508658</v>
      </c>
      <c r="BE327" s="148">
        <f t="shared" si="58"/>
        <v>0.12384114753952181</v>
      </c>
      <c r="BF327" s="148">
        <f t="shared" si="58"/>
        <v>0.12407795169094551</v>
      </c>
      <c r="BG327" s="148">
        <f t="shared" si="58"/>
        <v>0.14840723266397671</v>
      </c>
      <c r="BH327" s="148">
        <f t="shared" si="58"/>
        <v>0.10722751872630916</v>
      </c>
      <c r="BI327" s="148">
        <f t="shared" si="58"/>
        <v>9.4116023014443287E-2</v>
      </c>
      <c r="BJ327" s="148">
        <f t="shared" si="58"/>
        <v>4.9370588673022818E-2</v>
      </c>
      <c r="BK327" s="148">
        <f t="shared" si="58"/>
        <v>-0.14682503551268555</v>
      </c>
      <c r="BL327" s="147">
        <v>62</v>
      </c>
      <c r="BM327" s="147">
        <f t="shared" si="56"/>
        <v>2.2950865591001061E-2</v>
      </c>
      <c r="BN327">
        <f t="shared" si="33"/>
        <v>1.3790068100089921E-3</v>
      </c>
      <c r="BO327">
        <f t="shared" si="48"/>
        <v>1.384709636671064E-3</v>
      </c>
      <c r="BP327">
        <f t="shared" si="48"/>
        <v>1.4074152497951116E-3</v>
      </c>
      <c r="BQ327" s="147"/>
      <c r="BR327" s="147"/>
      <c r="BS327" s="147"/>
      <c r="BT327" s="147"/>
      <c r="BU327" s="147"/>
    </row>
    <row r="328" spans="1:73">
      <c r="A328" s="79">
        <f t="shared" si="29"/>
        <v>36713</v>
      </c>
      <c r="D328" s="71">
        <f t="shared" si="51"/>
        <v>6.7607876386594989E-2</v>
      </c>
      <c r="E328" s="71">
        <f t="shared" si="51"/>
        <v>9.3302412816981956E-2</v>
      </c>
      <c r="F328" s="71">
        <f t="shared" si="51"/>
        <v>1.8410790967453329E-2</v>
      </c>
      <c r="G328" s="71">
        <f t="shared" si="51"/>
        <v>1.1836998615506427E-2</v>
      </c>
      <c r="H328" s="71">
        <f t="shared" si="51"/>
        <v>1.4734773943357385E-2</v>
      </c>
      <c r="I328" s="71">
        <f t="shared" si="51"/>
        <v>3.1354378773978536E-2</v>
      </c>
      <c r="J328" s="71">
        <f t="shared" si="51"/>
        <v>3.2795965044525428E-2</v>
      </c>
      <c r="K328" s="71">
        <f t="shared" si="51"/>
        <v>3.6569554428164883E-2</v>
      </c>
      <c r="L328" s="71">
        <f t="shared" si="51"/>
        <v>6.6714470576471466E-2</v>
      </c>
      <c r="M328" s="71">
        <f t="shared" si="51"/>
        <v>6.6764530844720171E-2</v>
      </c>
      <c r="N328" s="71">
        <f t="shared" si="51"/>
        <v>3.8330831563862376E-2</v>
      </c>
      <c r="O328" s="71">
        <f t="shared" si="51"/>
        <v>7.2403615658477055E-2</v>
      </c>
      <c r="P328" s="71">
        <f t="shared" si="51"/>
        <v>5.9664792554126066E-2</v>
      </c>
      <c r="Q328" s="71">
        <f t="shared" si="51"/>
        <v>6.708375894825909E-2</v>
      </c>
      <c r="R328" s="71">
        <f t="shared" si="51"/>
        <v>-1.0549804781171523E-3</v>
      </c>
      <c r="S328" s="71">
        <f>S130-S$199</f>
        <v>1.0880118099567706E-2</v>
      </c>
      <c r="T328" s="71">
        <f t="shared" si="58"/>
        <v>1.8773324499107843E-2</v>
      </c>
      <c r="U328" s="71">
        <f t="shared" si="58"/>
        <v>2.5354800040737736E-2</v>
      </c>
      <c r="V328" s="71">
        <f t="shared" si="58"/>
        <v>1.8709641182318163E-2</v>
      </c>
      <c r="W328" s="71">
        <f t="shared" si="58"/>
        <v>2.2319754239949797E-2</v>
      </c>
      <c r="X328" s="71">
        <f t="shared" si="58"/>
        <v>5.7670304453522066E-2</v>
      </c>
      <c r="Y328" s="71">
        <f t="shared" si="58"/>
        <v>6.0176246784653518E-2</v>
      </c>
      <c r="Z328" s="71">
        <f t="shared" si="58"/>
        <v>2.9481276611352736E-2</v>
      </c>
      <c r="AA328" s="71">
        <f t="shared" si="58"/>
        <v>4.9955742973589512E-2</v>
      </c>
      <c r="AB328" s="71">
        <f t="shared" si="58"/>
        <v>3.7934297833685231E-2</v>
      </c>
      <c r="AC328" s="71">
        <f t="shared" si="58"/>
        <v>4.7093749386848585E-2</v>
      </c>
      <c r="AD328" s="71">
        <f t="shared" si="58"/>
        <v>7.3736245600896852E-3</v>
      </c>
      <c r="AE328" s="71">
        <f t="shared" si="58"/>
        <v>2.5564090918571022E-2</v>
      </c>
      <c r="AF328" s="71">
        <f t="shared" si="58"/>
        <v>2.6458687444748746E-2</v>
      </c>
      <c r="AG328" s="71">
        <f t="shared" si="58"/>
        <v>4.2560058478496587E-2</v>
      </c>
      <c r="AH328" s="71">
        <f t="shared" si="58"/>
        <v>4.3795960257080657E-2</v>
      </c>
      <c r="AI328" s="71">
        <f t="shared" si="58"/>
        <v>5.0969998743152951E-2</v>
      </c>
      <c r="AJ328" s="71">
        <f t="shared" si="58"/>
        <v>9.1492718396176731E-2</v>
      </c>
      <c r="AK328" s="71">
        <f t="shared" si="58"/>
        <v>9.1870612848676175E-2</v>
      </c>
      <c r="AL328" s="71">
        <f t="shared" si="58"/>
        <v>4.4468286548902045E-2</v>
      </c>
      <c r="AM328" s="71">
        <f t="shared" si="58"/>
        <v>6.5437016356847288E-2</v>
      </c>
      <c r="AN328" s="71">
        <f t="shared" si="58"/>
        <v>5.4356810903274939E-2</v>
      </c>
      <c r="AO328" s="71">
        <f t="shared" si="58"/>
        <v>6.8740115686272696E-2</v>
      </c>
      <c r="AP328" s="71">
        <f t="shared" si="58"/>
        <v>3.6248660035461573E-2</v>
      </c>
      <c r="AQ328" s="71">
        <f t="shared" si="58"/>
        <v>6.7578949918614656E-2</v>
      </c>
      <c r="AR328" s="71">
        <f t="shared" si="58"/>
        <v>7.0383151862007887E-2</v>
      </c>
      <c r="AS328" s="71">
        <f t="shared" si="58"/>
        <v>8.7764012471278297E-2</v>
      </c>
      <c r="AT328" s="71">
        <f t="shared" si="58"/>
        <v>9.3224715580994461E-2</v>
      </c>
      <c r="AU328" s="71">
        <f t="shared" si="58"/>
        <v>0.10815396153285897</v>
      </c>
      <c r="AV328" s="71">
        <f t="shared" si="58"/>
        <v>0.15295579991280417</v>
      </c>
      <c r="AW328" s="71">
        <f t="shared" si="58"/>
        <v>0.15208057539094666</v>
      </c>
      <c r="AX328" s="71">
        <f t="shared" si="58"/>
        <v>7.1718686496779913E-2</v>
      </c>
      <c r="AY328" s="71">
        <f t="shared" si="58"/>
        <v>9.7677437770016723E-2</v>
      </c>
      <c r="AZ328" s="71">
        <f t="shared" si="58"/>
        <v>8.1689867816102546E-2</v>
      </c>
      <c r="BA328" s="71">
        <f t="shared" si="58"/>
        <v>0.10492497007647848</v>
      </c>
      <c r="BB328" s="71">
        <f t="shared" si="58"/>
        <v>6.7993630393333324E-2</v>
      </c>
      <c r="BC328" s="71">
        <f t="shared" si="58"/>
        <v>0.1212163071875515</v>
      </c>
      <c r="BD328" s="71">
        <f t="shared" si="58"/>
        <v>0.12659486776200654</v>
      </c>
      <c r="BE328" s="71">
        <f t="shared" si="58"/>
        <v>0.10370987109455139</v>
      </c>
      <c r="BF328" s="71">
        <f t="shared" si="58"/>
        <v>0.11114176064089099</v>
      </c>
      <c r="BG328" s="71">
        <f t="shared" si="58"/>
        <v>0.13010642043889414</v>
      </c>
      <c r="BH328" s="71">
        <f t="shared" si="58"/>
        <v>0.18257669825178291</v>
      </c>
      <c r="BI328" s="71">
        <f t="shared" si="58"/>
        <v>0.18124655564397316</v>
      </c>
      <c r="BJ328" s="71">
        <f t="shared" si="58"/>
        <v>8.2016913825783688E-2</v>
      </c>
      <c r="BK328" s="71">
        <f t="shared" si="58"/>
        <v>8.5161881361767472E-2</v>
      </c>
      <c r="BL328">
        <v>61</v>
      </c>
      <c r="BM328">
        <f t="shared" si="56"/>
        <v>2.4415814458511768E-2</v>
      </c>
      <c r="BN328">
        <f t="shared" si="33"/>
        <v>1.4670285212861618E-3</v>
      </c>
      <c r="BO328">
        <f t="shared" si="48"/>
        <v>1.4730953581607064E-3</v>
      </c>
      <c r="BP328">
        <f t="shared" si="48"/>
        <v>1.4972502657394807E-3</v>
      </c>
    </row>
    <row r="329" spans="1:73">
      <c r="A329" s="79">
        <f t="shared" ref="A329:A388" si="59">A131</f>
        <v>36714</v>
      </c>
      <c r="D329" s="71">
        <f t="shared" ref="D329:S344" si="60">D131-D$199</f>
        <v>-1.2434831286941362E-2</v>
      </c>
      <c r="E329" s="71">
        <f t="shared" si="60"/>
        <v>-1.2058102840844397E-2</v>
      </c>
      <c r="F329" s="71">
        <f t="shared" si="60"/>
        <v>-3.7828462653529821E-3</v>
      </c>
      <c r="G329" s="71">
        <f t="shared" si="60"/>
        <v>1.6886283518486311E-3</v>
      </c>
      <c r="H329" s="71">
        <f t="shared" si="60"/>
        <v>-5.6740976878496474E-3</v>
      </c>
      <c r="I329" s="71">
        <f t="shared" si="60"/>
        <v>-2.0707403495784177E-2</v>
      </c>
      <c r="J329" s="71">
        <f t="shared" si="60"/>
        <v>-5.9900599906310189E-3</v>
      </c>
      <c r="K329" s="71">
        <f t="shared" si="60"/>
        <v>-5.9900599906310189E-3</v>
      </c>
      <c r="L329" s="71">
        <f t="shared" si="60"/>
        <v>-3.4897880967770974E-3</v>
      </c>
      <c r="M329" s="71">
        <f t="shared" si="60"/>
        <v>-3.0312310908217469E-3</v>
      </c>
      <c r="N329" s="71">
        <f t="shared" si="60"/>
        <v>-1.6660036654770501E-2</v>
      </c>
      <c r="O329" s="71">
        <f t="shared" si="60"/>
        <v>-2.1014454698160955E-2</v>
      </c>
      <c r="P329" s="71">
        <f t="shared" si="60"/>
        <v>-2.2267234937305626E-2</v>
      </c>
      <c r="Q329" s="71">
        <f t="shared" si="60"/>
        <v>-3.0914156174757932E-2</v>
      </c>
      <c r="R329" s="71">
        <f t="shared" si="60"/>
        <v>-2.0567330368846493E-2</v>
      </c>
      <c r="S329" s="71">
        <f t="shared" si="60"/>
        <v>-1.9195636629513353E-2</v>
      </c>
      <c r="T329" s="71">
        <f t="shared" si="58"/>
        <v>-1.2235048572822611E-2</v>
      </c>
      <c r="U329" s="71">
        <f t="shared" si="58"/>
        <v>-1.8956438251696271E-2</v>
      </c>
      <c r="V329" s="71">
        <f t="shared" si="58"/>
        <v>-6.8262785959965575E-3</v>
      </c>
      <c r="W329" s="71">
        <f t="shared" si="58"/>
        <v>-6.6952994760740205E-3</v>
      </c>
      <c r="X329" s="71">
        <f t="shared" si="58"/>
        <v>-8.2582745207620076E-3</v>
      </c>
      <c r="Y329" s="71">
        <f t="shared" si="58"/>
        <v>-5.2188836907844241E-3</v>
      </c>
      <c r="Z329" s="71">
        <f t="shared" si="58"/>
        <v>-2.0440178276155994E-2</v>
      </c>
      <c r="AA329" s="71">
        <f t="shared" si="58"/>
        <v>-2.386301930791403E-2</v>
      </c>
      <c r="AB329" s="71">
        <f t="shared" si="58"/>
        <v>-2.4788122104248522E-2</v>
      </c>
      <c r="AC329" s="71">
        <f t="shared" si="58"/>
        <v>-3.1351177229183951E-2</v>
      </c>
      <c r="AD329" s="71">
        <f t="shared" si="58"/>
        <v>-2.1334966171270783E-2</v>
      </c>
      <c r="AE329" s="71">
        <f t="shared" si="58"/>
        <v>-2.2406894091336331E-2</v>
      </c>
      <c r="AF329" s="71">
        <f t="shared" si="58"/>
        <v>-2.3369730364360151E-2</v>
      </c>
      <c r="AG329" s="71">
        <f t="shared" si="58"/>
        <v>5.7652336338950484E-2</v>
      </c>
      <c r="AH329" s="71">
        <f t="shared" si="58"/>
        <v>8.1719440328049231E-2</v>
      </c>
      <c r="AI329" s="71">
        <f t="shared" si="58"/>
        <v>9.3545409938909488E-2</v>
      </c>
      <c r="AJ329" s="71">
        <f t="shared" si="58"/>
        <v>3.8225984143168856E-2</v>
      </c>
      <c r="AK329" s="71">
        <f t="shared" si="58"/>
        <v>3.9097421999819186E-2</v>
      </c>
      <c r="AL329" s="71">
        <f t="shared" si="58"/>
        <v>2.6042226065752854E-3</v>
      </c>
      <c r="AM329" s="71">
        <f t="shared" si="58"/>
        <v>-0.11795105893422096</v>
      </c>
      <c r="AN329" s="71">
        <f t="shared" si="58"/>
        <v>-9.9535577118064184E-2</v>
      </c>
      <c r="AO329" s="71">
        <f t="shared" si="58"/>
        <v>-0.12716699099203166</v>
      </c>
      <c r="AP329" s="71">
        <f t="shared" si="58"/>
        <v>3.9301669245764552E-2</v>
      </c>
      <c r="AQ329" s="71">
        <f t="shared" si="58"/>
        <v>7.0828778388669703E-2</v>
      </c>
      <c r="AR329" s="71">
        <f t="shared" si="58"/>
        <v>7.3566177243714004E-2</v>
      </c>
      <c r="AS329" s="71">
        <f t="shared" si="58"/>
        <v>0.1170315558008662</v>
      </c>
      <c r="AT329" s="71">
        <f t="shared" si="58"/>
        <v>0.14515291188614304</v>
      </c>
      <c r="AU329" s="71">
        <f t="shared" si="58"/>
        <v>0.16523112625875355</v>
      </c>
      <c r="AV329" s="71">
        <f t="shared" si="58"/>
        <v>7.3349459597977368E-2</v>
      </c>
      <c r="AW329" s="71">
        <f t="shared" si="58"/>
        <v>7.3304417680717493E-2</v>
      </c>
      <c r="AX329" s="71">
        <f t="shared" si="58"/>
        <v>1.9842518363552292E-2</v>
      </c>
      <c r="AY329" s="71">
        <f t="shared" si="58"/>
        <v>-0.19898497861138476</v>
      </c>
      <c r="AZ329" s="71">
        <f t="shared" si="58"/>
        <v>-0.1642376315406362</v>
      </c>
      <c r="BA329" s="71">
        <f t="shared" si="58"/>
        <v>-0.2136622211439721</v>
      </c>
      <c r="BB329" s="71">
        <f t="shared" si="58"/>
        <v>8.0967901171442258E-2</v>
      </c>
      <c r="BC329" s="71">
        <f t="shared" si="58"/>
        <v>0.13664774472344793</v>
      </c>
      <c r="BD329" s="71">
        <f t="shared" si="58"/>
        <v>0.14195576802949475</v>
      </c>
      <c r="BE329" s="71">
        <f t="shared" si="58"/>
        <v>0.14376200919938803</v>
      </c>
      <c r="BF329" s="71">
        <f t="shared" si="58"/>
        <v>0.17484075258542453</v>
      </c>
      <c r="BG329" s="71">
        <f t="shared" si="58"/>
        <v>0.19992122488948391</v>
      </c>
      <c r="BH329" s="71">
        <f t="shared" si="58"/>
        <v>9.0746402172405122E-2</v>
      </c>
      <c r="BI329" s="71">
        <f t="shared" si="58"/>
        <v>9.0476967937705807E-2</v>
      </c>
      <c r="BJ329" s="71">
        <f t="shared" si="58"/>
        <v>2.68246372792053E-2</v>
      </c>
      <c r="BK329" s="71">
        <f t="shared" si="58"/>
        <v>-0.27401786483804563</v>
      </c>
      <c r="BL329">
        <v>60</v>
      </c>
      <c r="BM329">
        <f t="shared" si="56"/>
        <v>2.5974270700544436E-2</v>
      </c>
      <c r="BN329">
        <f t="shared" si="33"/>
        <v>1.5606686396661298E-3</v>
      </c>
      <c r="BO329">
        <f t="shared" si="48"/>
        <v>1.5671227214475601E-3</v>
      </c>
      <c r="BP329">
        <f t="shared" si="48"/>
        <v>1.5928194316377454E-3</v>
      </c>
    </row>
    <row r="330" spans="1:73">
      <c r="A330" s="79">
        <f t="shared" si="59"/>
        <v>36717</v>
      </c>
      <c r="D330" s="71">
        <f t="shared" si="60"/>
        <v>4.7284403414680917E-2</v>
      </c>
      <c r="E330" s="71">
        <f t="shared" si="60"/>
        <v>5.5600545632970469E-2</v>
      </c>
      <c r="F330" s="71">
        <f t="shared" si="60"/>
        <v>-7.4124261081115394E-3</v>
      </c>
      <c r="G330" s="71">
        <f t="shared" si="60"/>
        <v>-3.2736827969712381E-3</v>
      </c>
      <c r="H330" s="71">
        <f t="shared" si="60"/>
        <v>-6.3630365789256634E-4</v>
      </c>
      <c r="I330" s="71">
        <f t="shared" si="60"/>
        <v>-8.4000827150487734E-6</v>
      </c>
      <c r="J330" s="71">
        <f t="shared" si="60"/>
        <v>-5.6999252129190554E-4</v>
      </c>
      <c r="K330" s="71">
        <f t="shared" si="60"/>
        <v>2.33375551038889E-2</v>
      </c>
      <c r="L330" s="71">
        <f t="shared" si="60"/>
        <v>-3.4897880967770974E-3</v>
      </c>
      <c r="M330" s="71">
        <f t="shared" si="60"/>
        <v>-3.0312310908217469E-3</v>
      </c>
      <c r="N330" s="71">
        <f t="shared" si="60"/>
        <v>-3.0543845989919041E-3</v>
      </c>
      <c r="O330" s="71">
        <f t="shared" si="60"/>
        <v>1.3251234625573479E-2</v>
      </c>
      <c r="P330" s="71">
        <f t="shared" si="60"/>
        <v>7.8679514634434188E-3</v>
      </c>
      <c r="Q330" s="71">
        <f t="shared" si="60"/>
        <v>4.9920438930065696E-3</v>
      </c>
      <c r="R330" s="71">
        <f t="shared" si="60"/>
        <v>-1.0549804781171523E-3</v>
      </c>
      <c r="S330" s="71">
        <f t="shared" si="60"/>
        <v>1.0880118099567706E-2</v>
      </c>
      <c r="T330" s="71">
        <f t="shared" si="58"/>
        <v>1.8773324499107843E-2</v>
      </c>
      <c r="U330" s="71">
        <f t="shared" si="58"/>
        <v>6.2519931694363573E-3</v>
      </c>
      <c r="V330" s="71">
        <f t="shared" si="58"/>
        <v>-2.0836027346182607E-3</v>
      </c>
      <c r="W330" s="71">
        <f t="shared" si="58"/>
        <v>3.1470170433484039E-2</v>
      </c>
      <c r="X330" s="71">
        <f t="shared" si="58"/>
        <v>-2.9085900701943733E-3</v>
      </c>
      <c r="Y330" s="71">
        <f t="shared" si="58"/>
        <v>8.8718470731217677E-5</v>
      </c>
      <c r="Z330" s="71">
        <f t="shared" si="58"/>
        <v>-1.2039435223092979E-3</v>
      </c>
      <c r="AA330" s="71">
        <f t="shared" si="58"/>
        <v>1.8849774698826594E-2</v>
      </c>
      <c r="AB330" s="71">
        <f t="shared" si="58"/>
        <v>1.156217789154272E-2</v>
      </c>
      <c r="AC330" s="71">
        <f t="shared" si="58"/>
        <v>1.400809057616895E-2</v>
      </c>
      <c r="AD330" s="71">
        <f t="shared" si="58"/>
        <v>1.447662571358756E-3</v>
      </c>
      <c r="AE330" s="71">
        <f t="shared" si="58"/>
        <v>1.5647015076030332E-2</v>
      </c>
      <c r="AF330" s="71">
        <f t="shared" si="58"/>
        <v>1.6156105720999903E-2</v>
      </c>
      <c r="AG330" s="71">
        <f t="shared" si="58"/>
        <v>2.5952613739775236E-3</v>
      </c>
      <c r="AH330" s="71">
        <f t="shared" si="58"/>
        <v>1.7239177504486773E-4</v>
      </c>
      <c r="AI330" s="71">
        <f t="shared" si="58"/>
        <v>3.2631101108487215E-2</v>
      </c>
      <c r="AJ330" s="71">
        <f t="shared" si="58"/>
        <v>1.4487463336713339E-3</v>
      </c>
      <c r="AK330" s="71">
        <f t="shared" si="58"/>
        <v>2.6243178433380566E-3</v>
      </c>
      <c r="AL330" s="71">
        <f t="shared" si="58"/>
        <v>8.6578682177619105E-4</v>
      </c>
      <c r="AM330" s="71">
        <f t="shared" si="58"/>
        <v>2.2705497724048972E-2</v>
      </c>
      <c r="AN330" s="71">
        <f t="shared" si="58"/>
        <v>1.8172331967807855E-2</v>
      </c>
      <c r="AO330" s="71">
        <f t="shared" si="58"/>
        <v>2.326883980755445E-2</v>
      </c>
      <c r="AP330" s="71">
        <f t="shared" si="58"/>
        <v>6.9638516087163916E-3</v>
      </c>
      <c r="AQ330" s="71">
        <f t="shared" si="58"/>
        <v>1.6352263804005986E-2</v>
      </c>
      <c r="AR330" s="71">
        <f t="shared" si="58"/>
        <v>1.6935948745531455E-2</v>
      </c>
      <c r="AS330" s="71">
        <f t="shared" si="58"/>
        <v>4.4864195111530576E-3</v>
      </c>
      <c r="AT330" s="71">
        <f t="shared" si="58"/>
        <v>2.0635688186518503E-3</v>
      </c>
      <c r="AU330" s="71">
        <f t="shared" si="58"/>
        <v>3.3275762699361423E-2</v>
      </c>
      <c r="AV330" s="71">
        <f t="shared" si="58"/>
        <v>4.4634813883971539E-3</v>
      </c>
      <c r="AW330" s="71">
        <f t="shared" si="58"/>
        <v>5.002417275089305E-3</v>
      </c>
      <c r="AX330" s="71">
        <f t="shared" si="58"/>
        <v>2.4916877792322944E-3</v>
      </c>
      <c r="AY330" s="71">
        <f t="shared" si="58"/>
        <v>2.6417821428161303E-2</v>
      </c>
      <c r="AZ330" s="71">
        <f t="shared" si="58"/>
        <v>2.1745263630498664E-2</v>
      </c>
      <c r="BA330" s="71">
        <f t="shared" si="58"/>
        <v>2.889312360533226E-2</v>
      </c>
      <c r="BB330" s="71">
        <f t="shared" si="58"/>
        <v>8.8186603031392696E-3</v>
      </c>
      <c r="BC330" s="71">
        <f t="shared" si="58"/>
        <v>1.5285970408113334E-2</v>
      </c>
      <c r="BD330" s="71">
        <f t="shared" si="58"/>
        <v>1.58118191676705E-2</v>
      </c>
      <c r="BE330" s="71">
        <f t="shared" si="58"/>
        <v>4.3835508980332467E-3</v>
      </c>
      <c r="BF330" s="71">
        <f t="shared" si="58"/>
        <v>1.8828289867147217E-3</v>
      </c>
      <c r="BG330" s="71">
        <f t="shared" si="58"/>
        <v>3.3734145409645727E-2</v>
      </c>
      <c r="BH330" s="71">
        <f t="shared" si="58"/>
        <v>5.474774958187289E-3</v>
      </c>
      <c r="BI330" s="71">
        <f t="shared" si="58"/>
        <v>5.96856394110311E-3</v>
      </c>
      <c r="BJ330" s="71">
        <f t="shared" si="58"/>
        <v>2.9127251859847568E-3</v>
      </c>
      <c r="BK330" s="71">
        <f t="shared" si="58"/>
        <v>-2.3057544571176702E-3</v>
      </c>
      <c r="BL330">
        <v>59</v>
      </c>
      <c r="BM330">
        <f t="shared" si="56"/>
        <v>2.7632202872919613E-2</v>
      </c>
      <c r="BN330">
        <f t="shared" ref="BN330:BN387" si="61">BM330/BN$389</f>
        <v>1.6602857868788614E-3</v>
      </c>
      <c r="BO330">
        <f t="shared" si="48"/>
        <v>1.6671518313271915E-3</v>
      </c>
      <c r="BP330">
        <f t="shared" si="48"/>
        <v>1.6944887570614314E-3</v>
      </c>
    </row>
    <row r="331" spans="1:73">
      <c r="A331" s="79">
        <f t="shared" si="59"/>
        <v>36718</v>
      </c>
      <c r="D331" s="71">
        <f t="shared" si="60"/>
        <v>-2.7033630708093996E-2</v>
      </c>
      <c r="E331" s="71">
        <f t="shared" si="60"/>
        <v>-3.0926587145227204E-2</v>
      </c>
      <c r="F331" s="71">
        <f t="shared" si="60"/>
        <v>-7.425272890956177E-3</v>
      </c>
      <c r="G331" s="71">
        <f t="shared" si="60"/>
        <v>-3.297478439990102E-3</v>
      </c>
      <c r="H331" s="71">
        <f t="shared" si="60"/>
        <v>-6.615558643054539E-4</v>
      </c>
      <c r="I331" s="71">
        <f t="shared" si="60"/>
        <v>-1.2483540327944364E-2</v>
      </c>
      <c r="J331" s="71">
        <f t="shared" si="60"/>
        <v>-1.3586406882565783E-2</v>
      </c>
      <c r="K331" s="71">
        <f t="shared" si="60"/>
        <v>-1.4115467434548111E-2</v>
      </c>
      <c r="L331" s="71">
        <f t="shared" si="60"/>
        <v>-1.0569011253660316E-4</v>
      </c>
      <c r="M331" s="71">
        <f t="shared" si="60"/>
        <v>3.3388705949180791E-4</v>
      </c>
      <c r="N331" s="71">
        <f t="shared" si="60"/>
        <v>-1.0016982812496426E-3</v>
      </c>
      <c r="O331" s="71">
        <f t="shared" si="60"/>
        <v>-1.8424883450777704E-3</v>
      </c>
      <c r="P331" s="71">
        <f t="shared" si="60"/>
        <v>-5.4045477941707127E-3</v>
      </c>
      <c r="Q331" s="71">
        <f t="shared" si="60"/>
        <v>-1.0825148276353381E-2</v>
      </c>
      <c r="R331" s="71">
        <f t="shared" si="60"/>
        <v>-8.8712906056551324E-3</v>
      </c>
      <c r="S331" s="71">
        <f t="shared" si="60"/>
        <v>-1.1771311268348548E-3</v>
      </c>
      <c r="T331" s="71">
        <f t="shared" si="58"/>
        <v>6.3413370001128688E-3</v>
      </c>
      <c r="U331" s="71">
        <f t="shared" si="58"/>
        <v>1.8070920330364653E-2</v>
      </c>
      <c r="V331" s="71">
        <f t="shared" si="58"/>
        <v>1.0421064774584019E-2</v>
      </c>
      <c r="W331" s="71">
        <f t="shared" si="58"/>
        <v>1.2185692337064645E-2</v>
      </c>
      <c r="X331" s="71">
        <f t="shared" si="58"/>
        <v>2.4526775960787943E-2</v>
      </c>
      <c r="Y331" s="71">
        <f t="shared" si="58"/>
        <v>2.7311872071994113E-2</v>
      </c>
      <c r="Z331" s="71">
        <f t="shared" si="58"/>
        <v>1.32628679911749E-2</v>
      </c>
      <c r="AA331" s="71">
        <f t="shared" si="58"/>
        <v>1.6135126317698093E-2</v>
      </c>
      <c r="AB331" s="71">
        <f t="shared" si="58"/>
        <v>9.2974061392588538E-3</v>
      </c>
      <c r="AC331" s="71">
        <f t="shared" si="58"/>
        <v>1.1101718857117963E-2</v>
      </c>
      <c r="AD331" s="71">
        <f t="shared" si="58"/>
        <v>1.041707895628104E-3</v>
      </c>
      <c r="AE331" s="71">
        <f t="shared" si="58"/>
        <v>1.4857660980121312E-2</v>
      </c>
      <c r="AF331" s="71">
        <f t="shared" si="58"/>
        <v>1.5325149627355395E-2</v>
      </c>
      <c r="AG331" s="71">
        <f t="shared" si="58"/>
        <v>4.4442884248250287E-3</v>
      </c>
      <c r="AH331" s="71">
        <f t="shared" si="58"/>
        <v>2.1254953931205871E-3</v>
      </c>
      <c r="AI331" s="71">
        <f t="shared" si="58"/>
        <v>2.8153792882354969E-3</v>
      </c>
      <c r="AJ331" s="71">
        <f t="shared" si="58"/>
        <v>1.1551188269718019E-2</v>
      </c>
      <c r="AK331" s="71">
        <f t="shared" si="58"/>
        <v>1.2646339508076469E-2</v>
      </c>
      <c r="AL331" s="71">
        <f t="shared" si="58"/>
        <v>6.1197777032711001E-3</v>
      </c>
      <c r="AM331" s="71">
        <f t="shared" si="58"/>
        <v>8.9354711104222169E-3</v>
      </c>
      <c r="AN331" s="71">
        <f t="shared" si="58"/>
        <v>6.7459042547702549E-3</v>
      </c>
      <c r="AO331" s="71">
        <f t="shared" si="58"/>
        <v>8.4883794458904954E-3</v>
      </c>
      <c r="AP331" s="71">
        <f t="shared" si="58"/>
        <v>2.9721060728181018E-3</v>
      </c>
      <c r="AQ331" s="71">
        <f t="shared" si="58"/>
        <v>9.7302866920412449E-3</v>
      </c>
      <c r="AR331" s="71">
        <f t="shared" si="58"/>
        <v>1.0062405538070571E-2</v>
      </c>
      <c r="AS331" s="71">
        <f t="shared" si="58"/>
        <v>3.9002206483830688E-6</v>
      </c>
      <c r="AT331" s="71">
        <f t="shared" si="58"/>
        <v>-2.6676289875807078E-3</v>
      </c>
      <c r="AU331" s="71">
        <f t="shared" si="58"/>
        <v>-2.6861605793566503E-3</v>
      </c>
      <c r="AV331" s="71">
        <f t="shared" si="58"/>
        <v>3.7340813501662495E-3</v>
      </c>
      <c r="AW331" s="71">
        <f t="shared" si="58"/>
        <v>4.2791528110383741E-3</v>
      </c>
      <c r="AX331" s="71">
        <f t="shared" si="58"/>
        <v>2.122606611737085E-3</v>
      </c>
      <c r="AY331" s="71">
        <f t="shared" si="58"/>
        <v>6.668838737513727E-3</v>
      </c>
      <c r="AZ331" s="71">
        <f t="shared" si="58"/>
        <v>5.6855972268807977E-3</v>
      </c>
      <c r="BA331" s="71">
        <f t="shared" si="58"/>
        <v>7.5064810903659098E-3</v>
      </c>
      <c r="BB331" s="71">
        <f t="shared" si="58"/>
        <v>4.1066394408473261E-3</v>
      </c>
      <c r="BC331" s="71">
        <f t="shared" ref="BC331:BK331" si="62">BC133-BC$199</f>
        <v>7.5913352150906218E-3</v>
      </c>
      <c r="BD331" s="71">
        <f t="shared" si="62"/>
        <v>7.8367570067118843E-3</v>
      </c>
      <c r="BE331" s="71">
        <f t="shared" si="62"/>
        <v>-2.3235833108461469E-4</v>
      </c>
      <c r="BF331" s="71">
        <f t="shared" si="62"/>
        <v>-2.9939559564494478E-3</v>
      </c>
      <c r="BG331" s="71">
        <f t="shared" si="62"/>
        <v>-3.0358917740607172E-3</v>
      </c>
      <c r="BH331" s="71">
        <f t="shared" si="62"/>
        <v>2.8460009721785022E-3</v>
      </c>
      <c r="BI331" s="71">
        <f t="shared" si="62"/>
        <v>3.3622900096332876E-3</v>
      </c>
      <c r="BJ331" s="71">
        <f t="shared" si="62"/>
        <v>1.5936240732078622E-3</v>
      </c>
      <c r="BK331" s="71">
        <f t="shared" si="62"/>
        <v>-2.3195309836780129E-2</v>
      </c>
      <c r="BL331">
        <v>58</v>
      </c>
      <c r="BM331">
        <f t="shared" si="56"/>
        <v>2.9395960503105972E-2</v>
      </c>
      <c r="BN331">
        <f t="shared" si="61"/>
        <v>1.7662614754030443E-3</v>
      </c>
      <c r="BO331">
        <f t="shared" si="48"/>
        <v>1.7735657780076507E-3</v>
      </c>
      <c r="BP331">
        <f t="shared" si="48"/>
        <v>1.8026476138951397E-3</v>
      </c>
    </row>
    <row r="332" spans="1:73">
      <c r="A332" s="79">
        <f t="shared" si="59"/>
        <v>36719</v>
      </c>
      <c r="D332" s="71">
        <f t="shared" si="60"/>
        <v>3.0737340578267422E-2</v>
      </c>
      <c r="E332" s="71">
        <f t="shared" si="60"/>
        <v>-1.2058102840844397E-2</v>
      </c>
      <c r="F332" s="71">
        <f t="shared" si="60"/>
        <v>4.7939441394609941E-2</v>
      </c>
      <c r="G332" s="71">
        <f t="shared" si="60"/>
        <v>1.4982428205738817E-3</v>
      </c>
      <c r="H332" s="71">
        <f t="shared" si="60"/>
        <v>-6.8655617681067944E-4</v>
      </c>
      <c r="I332" s="71">
        <f t="shared" si="60"/>
        <v>3.2691742227913378E-2</v>
      </c>
      <c r="J332" s="71">
        <f t="shared" si="60"/>
        <v>1.7692424652928085E-2</v>
      </c>
      <c r="K332" s="71">
        <f t="shared" si="60"/>
        <v>-3.6617702310398508E-3</v>
      </c>
      <c r="L332" s="71">
        <f t="shared" si="60"/>
        <v>6.5943309698491288E-3</v>
      </c>
      <c r="M332" s="71">
        <f t="shared" si="60"/>
        <v>1.252463814781582E-2</v>
      </c>
      <c r="N332" s="71">
        <f t="shared" si="60"/>
        <v>3.9761519599516043E-2</v>
      </c>
      <c r="O332" s="71">
        <f t="shared" si="60"/>
        <v>1.2092631871481631E-2</v>
      </c>
      <c r="P332" s="71">
        <f t="shared" si="60"/>
        <v>-1.7030891432764487E-2</v>
      </c>
      <c r="Q332" s="71">
        <f t="shared" si="60"/>
        <v>3.7658782476475867E-3</v>
      </c>
      <c r="R332" s="71">
        <f t="shared" si="60"/>
        <v>5.3000357321471958E-2</v>
      </c>
      <c r="S332" s="71">
        <f t="shared" si="60"/>
        <v>-2.9780864152870443E-2</v>
      </c>
      <c r="T332" s="71">
        <f t="shared" ref="T332:BK337" si="63">T134-T$199</f>
        <v>-4.7055945924373177E-2</v>
      </c>
      <c r="U332" s="71">
        <f t="shared" si="63"/>
        <v>4.0216939087049652E-2</v>
      </c>
      <c r="V332" s="71">
        <f t="shared" si="63"/>
        <v>1.2776160297525201E-2</v>
      </c>
      <c r="W332" s="71">
        <f t="shared" si="63"/>
        <v>-1.6709554384425548E-2</v>
      </c>
      <c r="X332" s="71">
        <f t="shared" si="63"/>
        <v>-2.4907473895375296E-3</v>
      </c>
      <c r="Y332" s="71">
        <f t="shared" si="63"/>
        <v>8.0866308680791997E-3</v>
      </c>
      <c r="Z332" s="71">
        <f t="shared" si="63"/>
        <v>4.2888556437145717E-2</v>
      </c>
      <c r="AA332" s="71">
        <f t="shared" si="63"/>
        <v>6.4411535431126363E-3</v>
      </c>
      <c r="AB332" s="71">
        <f t="shared" si="63"/>
        <v>-2.824391659528995E-2</v>
      </c>
      <c r="AC332" s="71">
        <f t="shared" si="63"/>
        <v>8.119885297733255E-4</v>
      </c>
      <c r="AD332" s="71">
        <f t="shared" si="63"/>
        <v>5.8157640555619575E-2</v>
      </c>
      <c r="AE332" s="71">
        <f t="shared" si="63"/>
        <v>-4.2219871474555706E-2</v>
      </c>
      <c r="AF332" s="71">
        <f t="shared" si="63"/>
        <v>-7.3900621109921766E-2</v>
      </c>
      <c r="AG332" s="71">
        <f t="shared" si="63"/>
        <v>3.7819185433262952E-2</v>
      </c>
      <c r="AH332" s="71">
        <f t="shared" si="63"/>
        <v>1.6695567140719805E-2</v>
      </c>
      <c r="AI332" s="71">
        <f t="shared" si="63"/>
        <v>-1.2111444841314047E-2</v>
      </c>
      <c r="AJ332" s="71">
        <f t="shared" si="63"/>
        <v>2.4688685038068716E-3</v>
      </c>
      <c r="AK332" s="71">
        <f t="shared" si="63"/>
        <v>1.1499526958948843E-2</v>
      </c>
      <c r="AL332" s="71">
        <f t="shared" si="63"/>
        <v>4.6106952945308054E-2</v>
      </c>
      <c r="AM332" s="71">
        <f t="shared" si="63"/>
        <v>6.8091290942156454E-3</v>
      </c>
      <c r="AN332" s="71">
        <f t="shared" si="63"/>
        <v>-2.8397779406816072E-2</v>
      </c>
      <c r="AO332" s="71">
        <f t="shared" si="63"/>
        <v>6.2051752724925965E-3</v>
      </c>
      <c r="AP332" s="71">
        <f t="shared" si="63"/>
        <v>6.3231834273406159E-2</v>
      </c>
      <c r="AQ332" s="71">
        <f t="shared" si="63"/>
        <v>-3.9136967486522976E-2</v>
      </c>
      <c r="AR332" s="71">
        <f t="shared" si="63"/>
        <v>-6.9704615360806937E-2</v>
      </c>
      <c r="AS332" s="71">
        <f t="shared" si="63"/>
        <v>4.0115087911870961E-2</v>
      </c>
      <c r="AT332" s="71">
        <f t="shared" si="63"/>
        <v>1.9487540143034939E-2</v>
      </c>
      <c r="AU332" s="71">
        <f t="shared" si="63"/>
        <v>-8.5080528165166428E-3</v>
      </c>
      <c r="AV332" s="71">
        <f t="shared" si="63"/>
        <v>5.9301479833859952E-3</v>
      </c>
      <c r="AW332" s="71">
        <f t="shared" si="63"/>
        <v>1.4424150940035664E-2</v>
      </c>
      <c r="AX332" s="71">
        <f t="shared" si="63"/>
        <v>4.8259711660600405E-2</v>
      </c>
      <c r="AY332" s="71">
        <f t="shared" si="63"/>
        <v>7.1849768334128023E-3</v>
      </c>
      <c r="AZ332" s="71">
        <f t="shared" si="63"/>
        <v>-3.0888112453760941E-2</v>
      </c>
      <c r="BA332" s="71">
        <f t="shared" si="63"/>
        <v>8.0594124255416941E-3</v>
      </c>
      <c r="BB332" s="71">
        <f t="shared" si="63"/>
        <v>6.4442762420933386E-2</v>
      </c>
      <c r="BC332" s="71">
        <f t="shared" si="63"/>
        <v>-3.7949028992454156E-2</v>
      </c>
      <c r="BD332" s="71">
        <f t="shared" si="63"/>
        <v>-6.7484415701131326E-2</v>
      </c>
      <c r="BE332" s="71">
        <f t="shared" si="63"/>
        <v>4.1265024667036819E-2</v>
      </c>
      <c r="BF332" s="71">
        <f t="shared" si="63"/>
        <v>2.0301389135740613E-2</v>
      </c>
      <c r="BG332" s="71">
        <f t="shared" si="63"/>
        <v>-8.1772045711182937E-3</v>
      </c>
      <c r="BH332" s="71">
        <f t="shared" si="63"/>
        <v>7.1992380213787878E-3</v>
      </c>
      <c r="BI332" s="71">
        <f t="shared" si="63"/>
        <v>1.5998847997199344E-2</v>
      </c>
      <c r="BJ332" s="71">
        <f t="shared" si="63"/>
        <v>4.9801598558389115E-2</v>
      </c>
      <c r="BK332" s="71">
        <f t="shared" si="63"/>
        <v>-2.4056276004371747E-2</v>
      </c>
      <c r="BL332">
        <v>57</v>
      </c>
      <c r="BM332">
        <f t="shared" si="56"/>
        <v>3.1272298407559546E-2</v>
      </c>
      <c r="BN332">
        <f t="shared" si="61"/>
        <v>1.8790015695777065E-3</v>
      </c>
      <c r="BO332">
        <f t="shared" si="48"/>
        <v>1.8867721042634582E-3</v>
      </c>
      <c r="BP332">
        <f t="shared" si="48"/>
        <v>1.917710227548021E-3</v>
      </c>
    </row>
    <row r="333" spans="1:73">
      <c r="A333" s="79">
        <f t="shared" si="59"/>
        <v>36720</v>
      </c>
      <c r="D333" s="71">
        <f t="shared" si="60"/>
        <v>2.8950384875912921E-2</v>
      </c>
      <c r="E333" s="71">
        <f t="shared" si="60"/>
        <v>2.5329429230776017E-2</v>
      </c>
      <c r="F333" s="71">
        <f t="shared" si="60"/>
        <v>-1.1003094238840079E-2</v>
      </c>
      <c r="G333" s="71">
        <f t="shared" si="60"/>
        <v>-8.1636680911630084E-3</v>
      </c>
      <c r="H333" s="71">
        <f t="shared" si="60"/>
        <v>-5.6740976878496474E-3</v>
      </c>
      <c r="I333" s="71">
        <f t="shared" si="60"/>
        <v>-5.2032169598189787E-3</v>
      </c>
      <c r="J333" s="71">
        <f t="shared" si="60"/>
        <v>-5.9900599906310189E-3</v>
      </c>
      <c r="K333" s="71">
        <f t="shared" si="60"/>
        <v>-5.9900599906310189E-3</v>
      </c>
      <c r="L333" s="71">
        <f t="shared" si="60"/>
        <v>-3.4897880967770974E-3</v>
      </c>
      <c r="M333" s="71">
        <f t="shared" si="60"/>
        <v>-3.0312310908217469E-3</v>
      </c>
      <c r="N333" s="71">
        <f t="shared" si="60"/>
        <v>-3.0543845989919041E-3</v>
      </c>
      <c r="O333" s="71">
        <f t="shared" si="60"/>
        <v>-2.749106720867641E-3</v>
      </c>
      <c r="P333" s="71">
        <f t="shared" si="60"/>
        <v>-6.2026324334989516E-3</v>
      </c>
      <c r="Q333" s="71">
        <f t="shared" si="60"/>
        <v>-1.1774815964060537E-2</v>
      </c>
      <c r="R333" s="71">
        <f t="shared" si="60"/>
        <v>-1.0811155423481808E-2</v>
      </c>
      <c r="S333" s="71">
        <f t="shared" si="60"/>
        <v>-4.1577592649727959E-3</v>
      </c>
      <c r="T333" s="71">
        <f t="shared" si="63"/>
        <v>3.2691379631425892E-3</v>
      </c>
      <c r="U333" s="71">
        <f t="shared" si="63"/>
        <v>1.2987743201630473E-3</v>
      </c>
      <c r="V333" s="71">
        <f t="shared" si="63"/>
        <v>-7.3289446273319125E-3</v>
      </c>
      <c r="W333" s="71">
        <f t="shared" si="63"/>
        <v>-7.2654044677342737E-3</v>
      </c>
      <c r="X333" s="71">
        <f t="shared" si="63"/>
        <v>-5.1428692719853817E-3</v>
      </c>
      <c r="Y333" s="71">
        <f t="shared" si="63"/>
        <v>-2.1279807209397972E-3</v>
      </c>
      <c r="Z333" s="71">
        <f t="shared" si="63"/>
        <v>-2.3724799856493809E-3</v>
      </c>
      <c r="AA333" s="71">
        <f t="shared" si="63"/>
        <v>-2.1957424903128824E-3</v>
      </c>
      <c r="AB333" s="71">
        <f t="shared" si="63"/>
        <v>-6.3479813730644066E-3</v>
      </c>
      <c r="AC333" s="71">
        <f t="shared" si="63"/>
        <v>-8.3416189875747185E-3</v>
      </c>
      <c r="AD333" s="71">
        <f t="shared" si="63"/>
        <v>-8.86670076414579E-3</v>
      </c>
      <c r="AE333" s="71">
        <f t="shared" si="63"/>
        <v>-1.5878810873533814E-3</v>
      </c>
      <c r="AF333" s="71">
        <f t="shared" si="63"/>
        <v>-1.7461136196533337E-3</v>
      </c>
      <c r="AG333" s="71">
        <f t="shared" si="63"/>
        <v>-1.7028097418447905E-3</v>
      </c>
      <c r="AH333" s="71">
        <f t="shared" si="63"/>
        <v>-4.3721159301855607E-3</v>
      </c>
      <c r="AI333" s="71">
        <f t="shared" si="63"/>
        <v>-4.2899619272346295E-3</v>
      </c>
      <c r="AJ333" s="71">
        <f t="shared" si="63"/>
        <v>-2.7726517575023912E-3</v>
      </c>
      <c r="AK333" s="71">
        <f t="shared" si="63"/>
        <v>-1.5630342816554232E-3</v>
      </c>
      <c r="AL333" s="71">
        <f t="shared" si="63"/>
        <v>-1.315784881182794E-3</v>
      </c>
      <c r="AM333" s="71">
        <f t="shared" si="63"/>
        <v>-1.4030284327426728E-3</v>
      </c>
      <c r="AN333" s="71">
        <f t="shared" si="63"/>
        <v>-1.8764687311083213E-3</v>
      </c>
      <c r="AO333" s="71">
        <f t="shared" si="63"/>
        <v>-2.5847571448036149E-3</v>
      </c>
      <c r="AP333" s="71">
        <f t="shared" si="63"/>
        <v>-2.6242307917166367E-3</v>
      </c>
      <c r="AQ333" s="71">
        <f t="shared" si="63"/>
        <v>5.5446986997783492E-4</v>
      </c>
      <c r="AR333" s="71">
        <f t="shared" si="63"/>
        <v>5.4852175917240956E-4</v>
      </c>
      <c r="AS333" s="71">
        <f t="shared" si="63"/>
        <v>6.179963040059014E-4</v>
      </c>
      <c r="AT333" s="71">
        <f t="shared" si="63"/>
        <v>-2.0195149325019967E-3</v>
      </c>
      <c r="AU333" s="71">
        <f t="shared" si="63"/>
        <v>-1.9793125481754035E-3</v>
      </c>
      <c r="AV333" s="71">
        <f t="shared" si="63"/>
        <v>-1.2504132955687504E-3</v>
      </c>
      <c r="AW333" s="71">
        <f t="shared" si="63"/>
        <v>-6.6509078312997397E-4</v>
      </c>
      <c r="AX333" s="71">
        <f t="shared" si="63"/>
        <v>-4.5174548548669818E-4</v>
      </c>
      <c r="AY333" s="71">
        <f t="shared" si="63"/>
        <v>-4.8506967064592261E-4</v>
      </c>
      <c r="AZ333" s="71">
        <f t="shared" si="63"/>
        <v>-1.5689056681995271E-4</v>
      </c>
      <c r="BA333" s="71">
        <f t="shared" si="63"/>
        <v>-2.2597749313308497E-4</v>
      </c>
      <c r="BB333" s="71">
        <f t="shared" si="63"/>
        <v>-2.2962944652986524E-4</v>
      </c>
      <c r="BC333" s="71">
        <f t="shared" si="63"/>
        <v>5.6673390138337846E-4</v>
      </c>
      <c r="BD333" s="71">
        <f t="shared" si="63"/>
        <v>5.615802198011726E-4</v>
      </c>
      <c r="BE333" s="71">
        <f t="shared" si="63"/>
        <v>6.3286717733157928E-4</v>
      </c>
      <c r="BF333" s="71">
        <f t="shared" si="63"/>
        <v>-2.0798913633809689E-3</v>
      </c>
      <c r="BG333" s="71">
        <f t="shared" si="63"/>
        <v>-2.0372742541330019E-3</v>
      </c>
      <c r="BH333" s="71">
        <f t="shared" si="63"/>
        <v>-1.2733794387365799E-3</v>
      </c>
      <c r="BI333" s="71">
        <f t="shared" si="63"/>
        <v>-7.2231440692690618E-4</v>
      </c>
      <c r="BJ333" s="71">
        <f t="shared" si="63"/>
        <v>-4.8781708625469944E-4</v>
      </c>
      <c r="BK333" s="71">
        <f t="shared" si="63"/>
        <v>-3.1563705612181865E-2</v>
      </c>
      <c r="BL333">
        <v>56</v>
      </c>
      <c r="BM333">
        <f t="shared" si="56"/>
        <v>3.3268402561233562E-2</v>
      </c>
      <c r="BN333">
        <f t="shared" si="61"/>
        <v>1.998937839976284E-3</v>
      </c>
      <c r="BO333">
        <f t="shared" si="48"/>
        <v>2.0072043662377219E-3</v>
      </c>
      <c r="BP333">
        <f t="shared" si="48"/>
        <v>2.0401172633489587E-3</v>
      </c>
    </row>
    <row r="334" spans="1:73">
      <c r="A334" s="79">
        <f t="shared" si="59"/>
        <v>36721</v>
      </c>
      <c r="D334" s="71">
        <f t="shared" si="60"/>
        <v>-4.6802474791149129E-2</v>
      </c>
      <c r="E334" s="71">
        <f t="shared" si="60"/>
        <v>-1.2058102840844397E-2</v>
      </c>
      <c r="F334" s="71">
        <f t="shared" si="60"/>
        <v>-1.1003094238840079E-2</v>
      </c>
      <c r="G334" s="71">
        <f t="shared" si="60"/>
        <v>-8.1636680911630084E-3</v>
      </c>
      <c r="H334" s="71">
        <f t="shared" si="60"/>
        <v>-5.6740976878496474E-3</v>
      </c>
      <c r="I334" s="71">
        <f t="shared" si="60"/>
        <v>-5.2032169598189787E-3</v>
      </c>
      <c r="J334" s="71">
        <f t="shared" si="60"/>
        <v>-5.9900599906310189E-3</v>
      </c>
      <c r="K334" s="71">
        <f t="shared" si="60"/>
        <v>-5.9900599906310189E-3</v>
      </c>
      <c r="L334" s="71">
        <f t="shared" si="60"/>
        <v>-3.4897880967770974E-3</v>
      </c>
      <c r="M334" s="71">
        <f t="shared" si="60"/>
        <v>-3.0312310908217469E-3</v>
      </c>
      <c r="N334" s="71">
        <f t="shared" si="60"/>
        <v>-3.0543845989919041E-3</v>
      </c>
      <c r="O334" s="71">
        <f t="shared" si="60"/>
        <v>-2.749106720867641E-3</v>
      </c>
      <c r="P334" s="71">
        <f t="shared" si="60"/>
        <v>1.8295392637653011E-3</v>
      </c>
      <c r="Q334" s="71">
        <f t="shared" si="60"/>
        <v>-1.1774815964060537E-2</v>
      </c>
      <c r="R334" s="71">
        <f t="shared" si="60"/>
        <v>-1.0811155423481808E-2</v>
      </c>
      <c r="S334" s="71">
        <f t="shared" si="60"/>
        <v>3.4468401202464166E-3</v>
      </c>
      <c r="T334" s="71">
        <f t="shared" si="63"/>
        <v>1.9269479309583708E-2</v>
      </c>
      <c r="U334" s="71">
        <f t="shared" si="63"/>
        <v>1.2987743201630473E-3</v>
      </c>
      <c r="V334" s="71">
        <f t="shared" si="63"/>
        <v>-7.3289446273319125E-3</v>
      </c>
      <c r="W334" s="71">
        <f t="shared" si="63"/>
        <v>-7.2654044677342737E-3</v>
      </c>
      <c r="X334" s="71">
        <f t="shared" si="63"/>
        <v>-5.1428692719853817E-3</v>
      </c>
      <c r="Y334" s="71">
        <f t="shared" si="63"/>
        <v>-2.1279807209397972E-3</v>
      </c>
      <c r="Z334" s="71">
        <f t="shared" si="63"/>
        <v>-2.3724799856493809E-3</v>
      </c>
      <c r="AA334" s="71">
        <f t="shared" si="63"/>
        <v>-2.1957424903128824E-3</v>
      </c>
      <c r="AB334" s="71">
        <f t="shared" si="63"/>
        <v>3.5082711229730747E-3</v>
      </c>
      <c r="AC334" s="71">
        <f t="shared" si="63"/>
        <v>-8.3416189875747185E-3</v>
      </c>
      <c r="AD334" s="71">
        <f t="shared" si="63"/>
        <v>-8.86670076414579E-3</v>
      </c>
      <c r="AE334" s="71">
        <f t="shared" si="63"/>
        <v>7.8327028497978402E-3</v>
      </c>
      <c r="AF334" s="71">
        <f t="shared" si="63"/>
        <v>1.8324540640220079E-2</v>
      </c>
      <c r="AG334" s="71">
        <f t="shared" si="63"/>
        <v>-1.7028097418447905E-3</v>
      </c>
      <c r="AH334" s="71">
        <f t="shared" si="63"/>
        <v>-4.3721159301855607E-3</v>
      </c>
      <c r="AI334" s="71">
        <f t="shared" si="63"/>
        <v>-4.2899619272346295E-3</v>
      </c>
      <c r="AJ334" s="71">
        <f t="shared" si="63"/>
        <v>-2.7726517575023912E-3</v>
      </c>
      <c r="AK334" s="71">
        <f t="shared" si="63"/>
        <v>-1.5630342816554232E-3</v>
      </c>
      <c r="AL334" s="71">
        <f t="shared" si="63"/>
        <v>-1.315784881182794E-3</v>
      </c>
      <c r="AM334" s="71">
        <f t="shared" si="63"/>
        <v>-1.4030284327426728E-3</v>
      </c>
      <c r="AN334" s="71">
        <f t="shared" si="63"/>
        <v>9.37473361926364E-3</v>
      </c>
      <c r="AO334" s="71">
        <f t="shared" si="63"/>
        <v>-2.5847571448036149E-3</v>
      </c>
      <c r="AP334" s="71">
        <f t="shared" si="63"/>
        <v>-2.6242307917166367E-3</v>
      </c>
      <c r="AQ334" s="71">
        <f t="shared" si="63"/>
        <v>9.7132619487771167E-3</v>
      </c>
      <c r="AR334" s="71">
        <f t="shared" si="63"/>
        <v>2.0026090370513009E-2</v>
      </c>
      <c r="AS334" s="71">
        <f t="shared" si="63"/>
        <v>6.179963040059014E-4</v>
      </c>
      <c r="AT334" s="71">
        <f t="shared" si="63"/>
        <v>-2.0195149325019967E-3</v>
      </c>
      <c r="AU334" s="71">
        <f t="shared" si="63"/>
        <v>-1.9793125481754035E-3</v>
      </c>
      <c r="AV334" s="71">
        <f t="shared" si="63"/>
        <v>-1.2504132955687504E-3</v>
      </c>
      <c r="AW334" s="71">
        <f t="shared" si="63"/>
        <v>-6.6509078312997397E-4</v>
      </c>
      <c r="AX334" s="71">
        <f t="shared" si="63"/>
        <v>-4.5174548548669818E-4</v>
      </c>
      <c r="AY334" s="71">
        <f t="shared" si="63"/>
        <v>-4.8506967064592261E-4</v>
      </c>
      <c r="AZ334" s="71">
        <f t="shared" si="63"/>
        <v>1.2330445053457336E-2</v>
      </c>
      <c r="BA334" s="71">
        <f t="shared" si="63"/>
        <v>-2.2597749313308497E-4</v>
      </c>
      <c r="BB334" s="71">
        <f t="shared" si="63"/>
        <v>-2.2962944652986524E-4</v>
      </c>
      <c r="BC334" s="71">
        <f t="shared" si="63"/>
        <v>9.4445603097534636E-3</v>
      </c>
      <c r="BD334" s="71">
        <f t="shared" si="63"/>
        <v>1.9405011265939499E-2</v>
      </c>
      <c r="BE334" s="71">
        <f t="shared" si="63"/>
        <v>6.3286717733157928E-4</v>
      </c>
      <c r="BF334" s="71">
        <f t="shared" si="63"/>
        <v>-2.0798913633809689E-3</v>
      </c>
      <c r="BG334" s="71">
        <f t="shared" si="63"/>
        <v>-2.0372742541330019E-3</v>
      </c>
      <c r="BH334" s="71">
        <f t="shared" si="63"/>
        <v>-1.2733794387365799E-3</v>
      </c>
      <c r="BI334" s="71">
        <f t="shared" si="63"/>
        <v>-7.2231440692690618E-4</v>
      </c>
      <c r="BJ334" s="71">
        <f t="shared" si="63"/>
        <v>-4.8781708625469944E-4</v>
      </c>
      <c r="BK334" s="71">
        <f t="shared" si="63"/>
        <v>-3.1563705612181865E-2</v>
      </c>
      <c r="BL334">
        <v>55</v>
      </c>
      <c r="BM334">
        <f t="shared" si="56"/>
        <v>3.5391917618333581E-2</v>
      </c>
      <c r="BN334">
        <f t="shared" si="61"/>
        <v>2.126529616996047E-3</v>
      </c>
      <c r="BO334">
        <f t="shared" si="48"/>
        <v>2.135323793869917E-3</v>
      </c>
      <c r="BP334">
        <f t="shared" si="48"/>
        <v>2.1703375142010204E-3</v>
      </c>
    </row>
    <row r="335" spans="1:73">
      <c r="A335" s="79">
        <f t="shared" si="59"/>
        <v>36724</v>
      </c>
      <c r="D335" s="71">
        <f t="shared" si="60"/>
        <v>3.5355832549407121E-2</v>
      </c>
      <c r="E335" s="71">
        <f t="shared" si="60"/>
        <v>-2.9256192775719246E-3</v>
      </c>
      <c r="F335" s="71">
        <f t="shared" si="60"/>
        <v>1.0316833872892167E-2</v>
      </c>
      <c r="G335" s="71">
        <f t="shared" si="60"/>
        <v>2.2141681404166051E-2</v>
      </c>
      <c r="H335" s="71">
        <f t="shared" si="60"/>
        <v>2.567029004850159E-2</v>
      </c>
      <c r="I335" s="71">
        <f t="shared" si="60"/>
        <v>-1.1911754698581247E-3</v>
      </c>
      <c r="J335" s="71">
        <f t="shared" si="60"/>
        <v>-1.7437691091797946E-3</v>
      </c>
      <c r="K335" s="71">
        <f t="shared" si="60"/>
        <v>-1.349680434128718E-3</v>
      </c>
      <c r="L335" s="71">
        <f t="shared" si="60"/>
        <v>9.5960745276454842E-4</v>
      </c>
      <c r="M335" s="71">
        <f t="shared" si="60"/>
        <v>1.3692160539999242E-3</v>
      </c>
      <c r="N335" s="71">
        <f t="shared" si="60"/>
        <v>-4.3829415994061597E-4</v>
      </c>
      <c r="O335" s="71">
        <f t="shared" si="60"/>
        <v>6.1398406963783531E-3</v>
      </c>
      <c r="P335" s="71">
        <f t="shared" si="60"/>
        <v>-6.2026324334989516E-3</v>
      </c>
      <c r="Q335" s="71">
        <f t="shared" si="60"/>
        <v>-1.1774815964060537E-2</v>
      </c>
      <c r="R335" s="71">
        <f t="shared" si="60"/>
        <v>2.4906927178597438E-2</v>
      </c>
      <c r="S335" s="71">
        <f t="shared" si="60"/>
        <v>8.2853617724656908E-2</v>
      </c>
      <c r="T335" s="71">
        <f t="shared" si="63"/>
        <v>9.4240916168869371E-2</v>
      </c>
      <c r="U335" s="71">
        <f t="shared" si="63"/>
        <v>6.539500158926884E-3</v>
      </c>
      <c r="V335" s="71">
        <f t="shared" si="63"/>
        <v>-1.6812446346490834E-3</v>
      </c>
      <c r="W335" s="71">
        <f t="shared" si="63"/>
        <v>-8.9853944976053032E-4</v>
      </c>
      <c r="X335" s="71">
        <f t="shared" si="63"/>
        <v>9.7430591725858242E-4</v>
      </c>
      <c r="Y335" s="71">
        <f t="shared" si="63"/>
        <v>3.8970537075080436E-3</v>
      </c>
      <c r="Z335" s="71">
        <f t="shared" si="63"/>
        <v>7.4303329807465885E-4</v>
      </c>
      <c r="AA335" s="71">
        <f t="shared" si="63"/>
        <v>8.98264642649786E-3</v>
      </c>
      <c r="AB335" s="71">
        <f t="shared" si="63"/>
        <v>-6.3479813730644066E-3</v>
      </c>
      <c r="AC335" s="71">
        <f t="shared" si="63"/>
        <v>-8.3416189875747185E-3</v>
      </c>
      <c r="AD335" s="71">
        <f t="shared" si="63"/>
        <v>3.1410311073828023E-2</v>
      </c>
      <c r="AE335" s="71">
        <f t="shared" si="63"/>
        <v>0.10503640758146215</v>
      </c>
      <c r="AF335" s="71">
        <f t="shared" si="63"/>
        <v>0.11088900689745332</v>
      </c>
      <c r="AG335" s="71">
        <f t="shared" si="63"/>
        <v>3.4534013092439651E-3</v>
      </c>
      <c r="AH335" s="71">
        <f t="shared" si="63"/>
        <v>1.1775561673943004E-3</v>
      </c>
      <c r="AI335" s="71">
        <f t="shared" si="63"/>
        <v>1.952595056964E-3</v>
      </c>
      <c r="AJ335" s="71">
        <f t="shared" si="63"/>
        <v>3.5722303164790934E-3</v>
      </c>
      <c r="AK335" s="71">
        <f t="shared" si="63"/>
        <v>4.6827751543286724E-3</v>
      </c>
      <c r="AL335" s="71">
        <f t="shared" si="63"/>
        <v>1.8577341947207395E-3</v>
      </c>
      <c r="AM335" s="71">
        <f t="shared" si="63"/>
        <v>1.1604383639064849E-2</v>
      </c>
      <c r="AN335" s="71">
        <f t="shared" si="63"/>
        <v>-1.8764687311083213E-3</v>
      </c>
      <c r="AO335" s="71">
        <f t="shared" si="63"/>
        <v>-2.5847571448036149E-3</v>
      </c>
      <c r="AP335" s="71">
        <f t="shared" si="63"/>
        <v>3.7046694831832067E-2</v>
      </c>
      <c r="AQ335" s="71">
        <f t="shared" si="63"/>
        <v>0.10437716711905243</v>
      </c>
      <c r="AR335" s="71">
        <f t="shared" si="63"/>
        <v>0.11006157796852478</v>
      </c>
      <c r="AS335" s="71">
        <f t="shared" si="63"/>
        <v>5.6523450267057128E-3</v>
      </c>
      <c r="AT335" s="71">
        <f t="shared" si="63"/>
        <v>3.3892411484546837E-3</v>
      </c>
      <c r="AU335" s="71">
        <f t="shared" si="63"/>
        <v>4.0855080298150114E-3</v>
      </c>
      <c r="AV335" s="71">
        <f t="shared" si="63"/>
        <v>5.1789682324705731E-3</v>
      </c>
      <c r="AW335" s="71">
        <f t="shared" si="63"/>
        <v>5.662582830477522E-3</v>
      </c>
      <c r="AX335" s="71">
        <f t="shared" si="63"/>
        <v>2.7427729744535509E-3</v>
      </c>
      <c r="AY335" s="71">
        <f t="shared" si="63"/>
        <v>1.4203326835020194E-2</v>
      </c>
      <c r="AZ335" s="71">
        <f t="shared" si="63"/>
        <v>-1.5689056681995271E-4</v>
      </c>
      <c r="BA335" s="71">
        <f t="shared" si="63"/>
        <v>-2.2597749313308497E-4</v>
      </c>
      <c r="BB335" s="71">
        <f t="shared" si="63"/>
        <v>3.877289602429531E-2</v>
      </c>
      <c r="BC335" s="71">
        <f t="shared" si="63"/>
        <v>0.10137307158951044</v>
      </c>
      <c r="BD335" s="71">
        <f t="shared" si="63"/>
        <v>0.10672359351434765</v>
      </c>
      <c r="BE335" s="71">
        <f t="shared" si="63"/>
        <v>5.7522786024151824E-3</v>
      </c>
      <c r="BF335" s="71">
        <f t="shared" si="63"/>
        <v>3.4271737911850458E-3</v>
      </c>
      <c r="BG335" s="71">
        <f t="shared" si="63"/>
        <v>4.1514241421644754E-3</v>
      </c>
      <c r="BH335" s="71">
        <f t="shared" si="63"/>
        <v>5.4437804643134701E-3</v>
      </c>
      <c r="BI335" s="71">
        <f t="shared" si="63"/>
        <v>5.8839074642249968E-3</v>
      </c>
      <c r="BJ335" s="71">
        <f t="shared" si="63"/>
        <v>2.7761809851014935E-3</v>
      </c>
      <c r="BK335" s="71">
        <f t="shared" si="63"/>
        <v>-1.5574345093579484E-2</v>
      </c>
      <c r="BL335">
        <v>54</v>
      </c>
      <c r="BM335">
        <f t="shared" si="56"/>
        <v>3.7650976189716578E-2</v>
      </c>
      <c r="BN335">
        <f t="shared" si="61"/>
        <v>2.2622655499957948E-3</v>
      </c>
      <c r="BO335">
        <f t="shared" si="48"/>
        <v>2.2716210573084225E-3</v>
      </c>
      <c r="BP335">
        <f t="shared" si="48"/>
        <v>2.3088696959585324E-3</v>
      </c>
    </row>
    <row r="336" spans="1:73">
      <c r="A336" s="79">
        <f t="shared" si="59"/>
        <v>36725</v>
      </c>
      <c r="D336" s="71">
        <f t="shared" si="60"/>
        <v>-1.2434831286941362E-2</v>
      </c>
      <c r="E336" s="71">
        <f t="shared" si="60"/>
        <v>-1.2058102840844397E-2</v>
      </c>
      <c r="F336" s="71">
        <f t="shared" si="60"/>
        <v>-3.0977127127217244E-2</v>
      </c>
      <c r="G336" s="71">
        <f t="shared" si="60"/>
        <v>-3.6547787408598133E-2</v>
      </c>
      <c r="H336" s="71">
        <f t="shared" si="60"/>
        <v>-3.5030413198814669E-2</v>
      </c>
      <c r="I336" s="71">
        <f t="shared" si="60"/>
        <v>-5.2032169598189787E-3</v>
      </c>
      <c r="J336" s="71">
        <f t="shared" si="60"/>
        <v>-5.9900599906310189E-3</v>
      </c>
      <c r="K336" s="71">
        <f t="shared" si="60"/>
        <v>-5.9900599906310189E-3</v>
      </c>
      <c r="L336" s="71">
        <f t="shared" si="60"/>
        <v>-3.4897880967770974E-3</v>
      </c>
      <c r="M336" s="71">
        <f t="shared" si="60"/>
        <v>-3.0312310908217469E-3</v>
      </c>
      <c r="N336" s="71">
        <f t="shared" si="60"/>
        <v>-3.0543845989919041E-3</v>
      </c>
      <c r="O336" s="71">
        <f t="shared" si="60"/>
        <v>-2.3067267092294792E-3</v>
      </c>
      <c r="P336" s="71">
        <f t="shared" si="60"/>
        <v>-5.8027124121720602E-3</v>
      </c>
      <c r="Q336" s="71">
        <f t="shared" si="60"/>
        <v>-1.1307635390275014E-2</v>
      </c>
      <c r="R336" s="71">
        <f t="shared" si="60"/>
        <v>-1.0811155423481808E-2</v>
      </c>
      <c r="S336" s="71">
        <f t="shared" si="60"/>
        <v>-4.1577592649727959E-3</v>
      </c>
      <c r="T336" s="71">
        <f t="shared" si="63"/>
        <v>3.2691379631425892E-3</v>
      </c>
      <c r="U336" s="71">
        <f t="shared" si="63"/>
        <v>1.0111984767657822E-2</v>
      </c>
      <c r="V336" s="71">
        <f t="shared" si="63"/>
        <v>2.1635050959000566E-3</v>
      </c>
      <c r="W336" s="71">
        <f t="shared" si="63"/>
        <v>3.4255292210508886E-3</v>
      </c>
      <c r="X336" s="71">
        <f t="shared" si="63"/>
        <v>-4.8842158000735117E-3</v>
      </c>
      <c r="Y336" s="71">
        <f t="shared" si="63"/>
        <v>-1.8732110312540376E-3</v>
      </c>
      <c r="Z336" s="71">
        <f t="shared" si="63"/>
        <v>-2.2405401864542085E-3</v>
      </c>
      <c r="AA336" s="71">
        <f t="shared" si="63"/>
        <v>-2.8612682785354592E-3</v>
      </c>
      <c r="AB336" s="71">
        <f t="shared" si="63"/>
        <v>-6.9351558225176115E-3</v>
      </c>
      <c r="AC336" s="71">
        <f t="shared" si="63"/>
        <v>-9.0547223600839985E-3</v>
      </c>
      <c r="AD336" s="71">
        <f t="shared" si="63"/>
        <v>-1.7918492489755262E-2</v>
      </c>
      <c r="AE336" s="71">
        <f t="shared" si="63"/>
        <v>-1.7097849892521836E-2</v>
      </c>
      <c r="AF336" s="71">
        <f t="shared" si="63"/>
        <v>-1.8088955923422897E-2</v>
      </c>
      <c r="AG336" s="71">
        <f t="shared" si="63"/>
        <v>-5.5644033164568372E-3</v>
      </c>
      <c r="AH336" s="71">
        <f t="shared" si="63"/>
        <v>-8.5281752569036605E-3</v>
      </c>
      <c r="AI336" s="71">
        <f t="shared" si="63"/>
        <v>-8.9645045536386747E-3</v>
      </c>
      <c r="AJ336" s="71">
        <f t="shared" si="63"/>
        <v>-2.8993270710242897E-2</v>
      </c>
      <c r="AK336" s="71">
        <f t="shared" si="63"/>
        <v>-2.7370194172884669E-2</v>
      </c>
      <c r="AL336" s="71">
        <f t="shared" si="63"/>
        <v>-1.436540646151337E-2</v>
      </c>
      <c r="AM336" s="71">
        <f t="shared" si="63"/>
        <v>-2.719012339041835E-2</v>
      </c>
      <c r="AN336" s="71">
        <f t="shared" si="63"/>
        <v>-2.4162557342173537E-2</v>
      </c>
      <c r="AO336" s="71">
        <f t="shared" si="63"/>
        <v>-3.0570035916341869E-2</v>
      </c>
      <c r="AP336" s="71">
        <f t="shared" si="63"/>
        <v>-2.6230828896998806E-2</v>
      </c>
      <c r="AQ336" s="71">
        <f t="shared" si="63"/>
        <v>-3.967919690525288E-2</v>
      </c>
      <c r="AR336" s="71">
        <f t="shared" si="63"/>
        <v>-4.1816671609734415E-2</v>
      </c>
      <c r="AS336" s="71">
        <f t="shared" si="63"/>
        <v>-1.3237182229922959E-2</v>
      </c>
      <c r="AT336" s="71">
        <f t="shared" si="63"/>
        <v>-1.6910014743109974E-2</v>
      </c>
      <c r="AU336" s="71">
        <f t="shared" si="63"/>
        <v>-1.8685631619881356E-2</v>
      </c>
      <c r="AV336" s="71">
        <f t="shared" si="63"/>
        <v>-4.9152917553794882E-2</v>
      </c>
      <c r="AW336" s="71">
        <f t="shared" si="63"/>
        <v>-4.7794123329035328E-2</v>
      </c>
      <c r="AX336" s="71">
        <f t="shared" si="63"/>
        <v>-2.4004423061625008E-2</v>
      </c>
      <c r="AY336" s="71">
        <f t="shared" si="63"/>
        <v>-4.9669369615795315E-2</v>
      </c>
      <c r="AZ336" s="71">
        <f t="shared" si="63"/>
        <v>-4.1861775727018463E-2</v>
      </c>
      <c r="BA336" s="71">
        <f t="shared" si="63"/>
        <v>-5.4255377802029575E-2</v>
      </c>
      <c r="BB336" s="71">
        <f t="shared" si="63"/>
        <v>-3.6572921317828376E-2</v>
      </c>
      <c r="BC336" s="71">
        <f t="shared" si="63"/>
        <v>-6.0934285909755886E-2</v>
      </c>
      <c r="BD336" s="71">
        <f t="shared" si="63"/>
        <v>-6.4139000735854351E-2</v>
      </c>
      <c r="BE336" s="71">
        <f t="shared" si="63"/>
        <v>-3.1740928549057766E-2</v>
      </c>
      <c r="BF336" s="71">
        <f t="shared" si="63"/>
        <v>-3.6941456856486747E-2</v>
      </c>
      <c r="BG336" s="71">
        <f t="shared" si="63"/>
        <v>-4.1285938560516849E-2</v>
      </c>
      <c r="BH336" s="71">
        <f t="shared" si="63"/>
        <v>-7.6785299828445397E-2</v>
      </c>
      <c r="BI336" s="71">
        <f t="shared" si="63"/>
        <v>-7.4943921684841833E-2</v>
      </c>
      <c r="BJ336" s="71">
        <f t="shared" si="63"/>
        <v>-3.6532263273212656E-2</v>
      </c>
      <c r="BK336" s="71">
        <f t="shared" si="63"/>
        <v>-0.10201196949929764</v>
      </c>
      <c r="BL336">
        <v>53</v>
      </c>
      <c r="BM336">
        <f t="shared" si="56"/>
        <v>4.0054229989060192E-2</v>
      </c>
      <c r="BN336">
        <f t="shared" si="61"/>
        <v>2.4066654787189305E-3</v>
      </c>
      <c r="BO336">
        <f t="shared" si="48"/>
        <v>2.4166181460727899E-3</v>
      </c>
      <c r="BP336">
        <f t="shared" si="48"/>
        <v>2.456244357402694E-3</v>
      </c>
    </row>
    <row r="337" spans="1:73">
      <c r="A337" s="79">
        <f t="shared" si="59"/>
        <v>36726</v>
      </c>
      <c r="D337" s="71">
        <f t="shared" si="60"/>
        <v>2.035499153604961E-2</v>
      </c>
      <c r="E337" s="71">
        <f t="shared" si="60"/>
        <v>-3.0082673209265408E-3</v>
      </c>
      <c r="F337" s="71">
        <f t="shared" si="60"/>
        <v>-1.4371234842962956E-2</v>
      </c>
      <c r="G337" s="71">
        <f t="shared" si="60"/>
        <v>-1.2973682174947928E-2</v>
      </c>
      <c r="H337" s="71">
        <f t="shared" si="60"/>
        <v>-1.0651708761601779E-2</v>
      </c>
      <c r="I337" s="71">
        <f t="shared" si="60"/>
        <v>-5.2032169598189787E-3</v>
      </c>
      <c r="J337" s="71">
        <f t="shared" si="60"/>
        <v>-5.9900599906310189E-3</v>
      </c>
      <c r="K337" s="71">
        <f t="shared" si="60"/>
        <v>-5.9900599906310189E-3</v>
      </c>
      <c r="L337" s="71">
        <f t="shared" si="60"/>
        <v>-3.4897880967770974E-3</v>
      </c>
      <c r="M337" s="71">
        <f t="shared" si="60"/>
        <v>-3.0312310908217469E-3</v>
      </c>
      <c r="N337" s="71">
        <f t="shared" si="60"/>
        <v>-3.0543845989919041E-3</v>
      </c>
      <c r="O337" s="71">
        <f t="shared" si="60"/>
        <v>-5.4013741088596327E-4</v>
      </c>
      <c r="P337" s="71">
        <f t="shared" si="60"/>
        <v>-4.2054278551043375E-3</v>
      </c>
      <c r="Q337" s="71">
        <f t="shared" si="60"/>
        <v>-9.4421813630996589E-3</v>
      </c>
      <c r="R337" s="71">
        <f t="shared" si="60"/>
        <v>-1.0811155423481808E-2</v>
      </c>
      <c r="S337" s="71">
        <f t="shared" si="60"/>
        <v>-4.1577592649727959E-3</v>
      </c>
      <c r="T337" s="71">
        <f t="shared" si="63"/>
        <v>3.2691379631425892E-3</v>
      </c>
      <c r="U337" s="71">
        <f t="shared" si="63"/>
        <v>-7.0960998704188765E-3</v>
      </c>
      <c r="V337" s="71">
        <f t="shared" si="63"/>
        <v>-1.6370670688982319E-2</v>
      </c>
      <c r="W337" s="71">
        <f t="shared" si="63"/>
        <v>-1.7448417410395024E-2</v>
      </c>
      <c r="X337" s="71">
        <f t="shared" si="63"/>
        <v>-1.9427079106858015E-2</v>
      </c>
      <c r="Y337" s="71">
        <f t="shared" si="63"/>
        <v>-1.6196219264147715E-2</v>
      </c>
      <c r="Z337" s="71">
        <f t="shared" si="63"/>
        <v>-9.6338570936223833E-3</v>
      </c>
      <c r="AA337" s="71">
        <f t="shared" si="63"/>
        <v>-2.618548372375995E-2</v>
      </c>
      <c r="AB337" s="71">
        <f t="shared" si="63"/>
        <v>-2.748253428994718E-2</v>
      </c>
      <c r="AC337" s="71">
        <f t="shared" si="63"/>
        <v>-3.4069220832126303E-2</v>
      </c>
      <c r="AD337" s="71">
        <f t="shared" si="63"/>
        <v>-2.5878282836504684E-2</v>
      </c>
      <c r="AE337" s="71">
        <f t="shared" si="63"/>
        <v>-3.1012534486001397E-2</v>
      </c>
      <c r="AF337" s="71">
        <f t="shared" si="63"/>
        <v>-3.2788773978389245E-2</v>
      </c>
      <c r="AG337" s="71">
        <f t="shared" si="63"/>
        <v>-1.4540010966475708E-2</v>
      </c>
      <c r="AH337" s="71">
        <f t="shared" si="63"/>
        <v>-1.8197064336938417E-2</v>
      </c>
      <c r="AI337" s="71">
        <f t="shared" si="63"/>
        <v>-1.985717886094189E-2</v>
      </c>
      <c r="AJ337" s="71">
        <f t="shared" si="63"/>
        <v>-2.9730758551524152E-2</v>
      </c>
      <c r="AK337" s="71">
        <f t="shared" si="63"/>
        <v>-2.8084783266914475E-2</v>
      </c>
      <c r="AL337" s="71">
        <f t="shared" si="63"/>
        <v>-1.4553271923319119E-2</v>
      </c>
      <c r="AM337" s="71">
        <f t="shared" si="63"/>
        <v>-7.2843490201918257E-2</v>
      </c>
      <c r="AN337" s="71">
        <f t="shared" si="63"/>
        <v>-6.3201848220583737E-2</v>
      </c>
      <c r="AO337" s="71">
        <f t="shared" si="63"/>
        <v>-8.0447215089485005E-2</v>
      </c>
      <c r="AP337" s="71">
        <f t="shared" si="63"/>
        <v>-2.5570345593802411E-2</v>
      </c>
      <c r="AQ337" s="71">
        <f t="shared" si="63"/>
        <v>-3.9213071096821421E-2</v>
      </c>
      <c r="AR337" s="71">
        <f t="shared" si="63"/>
        <v>-4.141658197973181E-2</v>
      </c>
      <c r="AS337" s="71">
        <f t="shared" si="63"/>
        <v>-2.9869713118180754E-3</v>
      </c>
      <c r="AT337" s="71">
        <f t="shared" si="63"/>
        <v>-5.8963996019771574E-3</v>
      </c>
      <c r="AU337" s="71">
        <f t="shared" si="63"/>
        <v>-6.3339639123859565E-3</v>
      </c>
      <c r="AV337" s="71">
        <f t="shared" si="63"/>
        <v>-1.879896868964797E-2</v>
      </c>
      <c r="AW337" s="71">
        <f t="shared" si="63"/>
        <v>-1.7921047289930072E-2</v>
      </c>
      <c r="AX337" s="71">
        <f t="shared" si="63"/>
        <v>-8.9365248519608434E-3</v>
      </c>
      <c r="AY337" s="71">
        <f t="shared" si="63"/>
        <v>-9.6470110450823793E-2</v>
      </c>
      <c r="AZ337" s="71">
        <f t="shared" si="63"/>
        <v>-8.0621881448772192E-2</v>
      </c>
      <c r="BA337" s="71">
        <f t="shared" si="63"/>
        <v>-0.10645813413985766</v>
      </c>
      <c r="BB337" s="71">
        <f t="shared" si="63"/>
        <v>-2.2726704267747616E-2</v>
      </c>
      <c r="BC337" s="71">
        <f t="shared" ref="BC337:BK337" si="64">BC139-BC$199</f>
        <v>-3.8304561516532373E-2</v>
      </c>
      <c r="BD337" s="71">
        <f t="shared" si="64"/>
        <v>-4.0441529532821215E-2</v>
      </c>
      <c r="BE337" s="71">
        <f t="shared" si="64"/>
        <v>2.1007169457225967E-4</v>
      </c>
      <c r="BF337" s="71">
        <f t="shared" si="64"/>
        <v>-2.5357540242227214E-3</v>
      </c>
      <c r="BG337" s="71">
        <f t="shared" si="64"/>
        <v>-2.551653280909256E-3</v>
      </c>
      <c r="BH337" s="71">
        <f t="shared" si="64"/>
        <v>-1.5399885087750059E-2</v>
      </c>
      <c r="BI337" s="71">
        <f t="shared" si="64"/>
        <v>-1.4596620341677691E-2</v>
      </c>
      <c r="BJ337" s="71">
        <f t="shared" si="64"/>
        <v>-7.0730772062697084E-3</v>
      </c>
      <c r="BK337" s="71">
        <f t="shared" si="64"/>
        <v>-0.14406294200863787</v>
      </c>
      <c r="BL337">
        <v>52</v>
      </c>
      <c r="BM337">
        <f t="shared" si="56"/>
        <v>4.261088296708531E-2</v>
      </c>
      <c r="BN337">
        <f t="shared" si="61"/>
        <v>2.560282424169075E-3</v>
      </c>
      <c r="BO337">
        <f t="shared" si="48"/>
        <v>2.5708703681625424E-3</v>
      </c>
      <c r="BP337">
        <f t="shared" si="48"/>
        <v>2.6130259121305258E-3</v>
      </c>
    </row>
    <row r="338" spans="1:73">
      <c r="A338" s="79">
        <f t="shared" si="59"/>
        <v>36727</v>
      </c>
      <c r="D338" s="71">
        <f t="shared" si="60"/>
        <v>-1.2434831286941362E-2</v>
      </c>
      <c r="E338" s="71">
        <f t="shared" si="60"/>
        <v>-1.2058102840844397E-2</v>
      </c>
      <c r="F338" s="71">
        <f t="shared" si="60"/>
        <v>-1.1003094238840079E-2</v>
      </c>
      <c r="G338" s="71">
        <f t="shared" si="60"/>
        <v>-8.1636680911630084E-3</v>
      </c>
      <c r="H338" s="71">
        <f t="shared" si="60"/>
        <v>-5.6740976878496474E-3</v>
      </c>
      <c r="I338" s="71">
        <f t="shared" si="60"/>
        <v>-5.2032169598189787E-3</v>
      </c>
      <c r="J338" s="71">
        <f t="shared" si="60"/>
        <v>-5.9900599906310189E-3</v>
      </c>
      <c r="K338" s="71">
        <f t="shared" si="60"/>
        <v>-5.9900599906310189E-3</v>
      </c>
      <c r="L338" s="71">
        <f t="shared" si="60"/>
        <v>-3.4897880967770974E-3</v>
      </c>
      <c r="M338" s="71">
        <f t="shared" si="60"/>
        <v>-3.0312310908217469E-3</v>
      </c>
      <c r="N338" s="71">
        <f t="shared" si="60"/>
        <v>-3.0543845989919041E-3</v>
      </c>
      <c r="O338" s="71">
        <f t="shared" si="60"/>
        <v>2.3384784769790379E-2</v>
      </c>
      <c r="P338" s="71">
        <f t="shared" si="60"/>
        <v>1.7457777286069384E-2</v>
      </c>
      <c r="Q338" s="71">
        <f t="shared" si="60"/>
        <v>1.5800460658743371E-2</v>
      </c>
      <c r="R338" s="71">
        <f t="shared" si="60"/>
        <v>-1.0811155423481808E-2</v>
      </c>
      <c r="S338" s="71">
        <f t="shared" si="60"/>
        <v>-4.1577592649727959E-3</v>
      </c>
      <c r="T338" s="71">
        <f t="shared" ref="T338:BK343" si="65">T140-T$199</f>
        <v>3.2691379631425892E-3</v>
      </c>
      <c r="U338" s="71">
        <f t="shared" si="65"/>
        <v>4.0171124007957323E-3</v>
      </c>
      <c r="V338" s="71">
        <f t="shared" si="65"/>
        <v>-4.4005092495916082E-3</v>
      </c>
      <c r="W338" s="71">
        <f t="shared" si="65"/>
        <v>-3.9660556326822508E-3</v>
      </c>
      <c r="X338" s="71">
        <f t="shared" si="65"/>
        <v>-1.096868153451872E-2</v>
      </c>
      <c r="Y338" s="71">
        <f t="shared" si="65"/>
        <v>-7.8648331762324504E-3</v>
      </c>
      <c r="Z338" s="71">
        <f t="shared" si="65"/>
        <v>-5.3193897664173175E-3</v>
      </c>
      <c r="AA338" s="71">
        <f t="shared" si="65"/>
        <v>6.2791847225261085E-3</v>
      </c>
      <c r="AB338" s="71">
        <f t="shared" si="65"/>
        <v>1.1113859441458009E-3</v>
      </c>
      <c r="AC338" s="71">
        <f t="shared" si="65"/>
        <v>7.5236179417480752E-4</v>
      </c>
      <c r="AD338" s="71">
        <f t="shared" si="65"/>
        <v>-6.1762740324566301E-3</v>
      </c>
      <c r="AE338" s="71">
        <f t="shared" si="65"/>
        <v>3.0901365009690131E-3</v>
      </c>
      <c r="AF338" s="71">
        <f t="shared" si="65"/>
        <v>3.1925097670826037E-3</v>
      </c>
      <c r="AG338" s="71">
        <f t="shared" si="65"/>
        <v>-1.895830432490337E-2</v>
      </c>
      <c r="AH338" s="71">
        <f t="shared" si="65"/>
        <v>-2.2977031027897724E-2</v>
      </c>
      <c r="AI338" s="71">
        <f t="shared" si="65"/>
        <v>-2.5282803426743494E-2</v>
      </c>
      <c r="AJ338" s="71">
        <f t="shared" si="65"/>
        <v>-2.8922424466944208E-2</v>
      </c>
      <c r="AK338" s="71">
        <f t="shared" si="65"/>
        <v>-2.7278333148268427E-2</v>
      </c>
      <c r="AL338" s="71">
        <f t="shared" si="65"/>
        <v>-1.398286282336323E-2</v>
      </c>
      <c r="AM338" s="71">
        <f t="shared" si="65"/>
        <v>4.8300564476109007E-3</v>
      </c>
      <c r="AN338" s="71">
        <f t="shared" si="65"/>
        <v>3.4492165666021677E-3</v>
      </c>
      <c r="AO338" s="71">
        <f t="shared" si="65"/>
        <v>4.2287793183453763E-3</v>
      </c>
      <c r="AP338" s="71">
        <f t="shared" si="65"/>
        <v>-2.877449391499998E-3</v>
      </c>
      <c r="AQ338" s="71">
        <f t="shared" si="65"/>
        <v>1.1185284112996192E-4</v>
      </c>
      <c r="AR338" s="71">
        <f t="shared" si="65"/>
        <v>8.0922782964223494E-5</v>
      </c>
      <c r="AS338" s="71">
        <f t="shared" si="65"/>
        <v>-1.5726382020949267E-2</v>
      </c>
      <c r="AT338" s="71">
        <f t="shared" si="65"/>
        <v>-1.9610041317358804E-2</v>
      </c>
      <c r="AU338" s="71">
        <f t="shared" si="65"/>
        <v>-2.1763951223184173E-2</v>
      </c>
      <c r="AV338" s="71">
        <f t="shared" si="65"/>
        <v>-2.3330147882699815E-2</v>
      </c>
      <c r="AW338" s="71">
        <f t="shared" si="65"/>
        <v>-2.2369430341632305E-2</v>
      </c>
      <c r="AX338" s="71">
        <f t="shared" si="65"/>
        <v>-1.1018151671408937E-2</v>
      </c>
      <c r="AY338" s="71">
        <f t="shared" si="65"/>
        <v>1.7979802561249317E-2</v>
      </c>
      <c r="AZ338" s="71">
        <f t="shared" si="65"/>
        <v>1.5224707118387595E-2</v>
      </c>
      <c r="BA338" s="71">
        <f t="shared" si="65"/>
        <v>2.0295720384108921E-2</v>
      </c>
      <c r="BB338" s="71">
        <f t="shared" si="65"/>
        <v>3.6105072573149218E-3</v>
      </c>
      <c r="BC338" s="71">
        <f t="shared" si="65"/>
        <v>7.2471903652505318E-3</v>
      </c>
      <c r="BD338" s="71">
        <f t="shared" si="65"/>
        <v>7.6146618669573974E-3</v>
      </c>
      <c r="BE338" s="71">
        <f t="shared" si="65"/>
        <v>-9.7680267759112684E-3</v>
      </c>
      <c r="BF338" s="71">
        <f t="shared" si="65"/>
        <v>-1.329901380647304E-2</v>
      </c>
      <c r="BG338" s="71">
        <f t="shared" si="65"/>
        <v>-1.470605997482315E-2</v>
      </c>
      <c r="BH338" s="71">
        <f t="shared" si="65"/>
        <v>-1.6917675748050157E-2</v>
      </c>
      <c r="BI338" s="71">
        <f t="shared" si="65"/>
        <v>-1.6083200804717042E-2</v>
      </c>
      <c r="BJ338" s="71">
        <f t="shared" si="65"/>
        <v>-7.7226954282287276E-3</v>
      </c>
      <c r="BK338" s="71">
        <f t="shared" si="65"/>
        <v>-3.7154443393401064E-3</v>
      </c>
      <c r="BL338">
        <v>51</v>
      </c>
      <c r="BM338">
        <f t="shared" si="56"/>
        <v>4.5330726560729055E-2</v>
      </c>
      <c r="BN338">
        <f t="shared" si="61"/>
        <v>2.723704706562846E-3</v>
      </c>
      <c r="BO338">
        <f t="shared" si="48"/>
        <v>2.7349684767686623E-3</v>
      </c>
      <c r="BP338">
        <f t="shared" si="48"/>
        <v>2.7798148001388573E-3</v>
      </c>
    </row>
    <row r="339" spans="1:73">
      <c r="A339" s="79">
        <f t="shared" si="59"/>
        <v>36728</v>
      </c>
      <c r="D339" s="71">
        <f t="shared" si="60"/>
        <v>0.1259236020858972</v>
      </c>
      <c r="E339" s="71">
        <f t="shared" si="60"/>
        <v>-3.0894328580840808E-3</v>
      </c>
      <c r="F339" s="71">
        <f t="shared" si="60"/>
        <v>-1.5737631320951954E-2</v>
      </c>
      <c r="G339" s="71">
        <f t="shared" si="60"/>
        <v>-8.1636680911630084E-3</v>
      </c>
      <c r="H339" s="71">
        <f t="shared" si="60"/>
        <v>-5.6740976878496474E-3</v>
      </c>
      <c r="I339" s="71">
        <f t="shared" si="60"/>
        <v>-1.0220788951798459E-2</v>
      </c>
      <c r="J339" s="71">
        <f t="shared" si="60"/>
        <v>-1.1300746927868841E-2</v>
      </c>
      <c r="K339" s="71">
        <f t="shared" si="60"/>
        <v>-1.1793906810431323E-2</v>
      </c>
      <c r="L339" s="71">
        <f t="shared" si="60"/>
        <v>-3.4897880967770974E-3</v>
      </c>
      <c r="M339" s="71">
        <f t="shared" si="60"/>
        <v>-3.0312310908217469E-3</v>
      </c>
      <c r="N339" s="71">
        <f t="shared" si="60"/>
        <v>-3.0543845989919041E-3</v>
      </c>
      <c r="O339" s="71">
        <f t="shared" si="60"/>
        <v>-2.749106720867641E-3</v>
      </c>
      <c r="P339" s="71">
        <f t="shared" si="60"/>
        <v>-6.2026324334989516E-3</v>
      </c>
      <c r="Q339" s="71">
        <f t="shared" si="60"/>
        <v>-1.1774815964060537E-2</v>
      </c>
      <c r="R339" s="71">
        <f t="shared" si="60"/>
        <v>-1.0811155423481808E-2</v>
      </c>
      <c r="S339" s="71">
        <f t="shared" si="60"/>
        <v>-4.1577592649727959E-3</v>
      </c>
      <c r="T339" s="71">
        <f t="shared" si="65"/>
        <v>3.2691379631425892E-3</v>
      </c>
      <c r="U339" s="71">
        <f t="shared" si="65"/>
        <v>1.4573014338262536E-3</v>
      </c>
      <c r="V339" s="71">
        <f t="shared" si="65"/>
        <v>-7.1581841064011246E-3</v>
      </c>
      <c r="W339" s="71">
        <f t="shared" si="65"/>
        <v>-7.0730532801870239E-3</v>
      </c>
      <c r="X339" s="71">
        <f t="shared" si="65"/>
        <v>-7.0170542769423336E-3</v>
      </c>
      <c r="Y339" s="71">
        <f t="shared" si="65"/>
        <v>-3.9734383647640802E-3</v>
      </c>
      <c r="Z339" s="71">
        <f t="shared" si="65"/>
        <v>-3.318707898063098E-3</v>
      </c>
      <c r="AA339" s="71">
        <f t="shared" si="65"/>
        <v>-2.713529818067014E-3</v>
      </c>
      <c r="AB339" s="71">
        <f t="shared" si="65"/>
        <v>-6.8039388263379311E-3</v>
      </c>
      <c r="AC339" s="71">
        <f t="shared" si="65"/>
        <v>-8.8970670046938233E-3</v>
      </c>
      <c r="AD339" s="71">
        <f t="shared" si="65"/>
        <v>-1.0878459598565841E-2</v>
      </c>
      <c r="AE339" s="71">
        <f t="shared" si="65"/>
        <v>-5.0849778744730201E-3</v>
      </c>
      <c r="AF339" s="71">
        <f t="shared" si="65"/>
        <v>-5.4379072708371605E-3</v>
      </c>
      <c r="AG339" s="71">
        <f t="shared" si="65"/>
        <v>-1.7028097418447905E-3</v>
      </c>
      <c r="AH339" s="71">
        <f t="shared" si="65"/>
        <v>-4.3721159301855607E-3</v>
      </c>
      <c r="AI339" s="71">
        <f t="shared" si="65"/>
        <v>-4.2899619272346295E-3</v>
      </c>
      <c r="AJ339" s="71">
        <f t="shared" si="65"/>
        <v>-2.7726517575023912E-3</v>
      </c>
      <c r="AK339" s="71">
        <f t="shared" si="65"/>
        <v>-1.5630342816554232E-3</v>
      </c>
      <c r="AL339" s="71">
        <f t="shared" si="65"/>
        <v>-1.315784881182794E-3</v>
      </c>
      <c r="AM339" s="71">
        <f t="shared" si="65"/>
        <v>-1.4030284327426728E-3</v>
      </c>
      <c r="AN339" s="71">
        <f t="shared" si="65"/>
        <v>-1.8764687311083213E-3</v>
      </c>
      <c r="AO339" s="71">
        <f t="shared" si="65"/>
        <v>-2.5847571448036149E-3</v>
      </c>
      <c r="AP339" s="71">
        <f t="shared" si="65"/>
        <v>-2.6242307917166367E-3</v>
      </c>
      <c r="AQ339" s="71">
        <f t="shared" si="65"/>
        <v>5.5446986997783492E-4</v>
      </c>
      <c r="AR339" s="71">
        <f t="shared" si="65"/>
        <v>5.4852175917240956E-4</v>
      </c>
      <c r="AS339" s="71">
        <f t="shared" si="65"/>
        <v>3.405087441088933E-3</v>
      </c>
      <c r="AT339" s="71">
        <f t="shared" si="65"/>
        <v>9.816264785486536E-4</v>
      </c>
      <c r="AU339" s="71">
        <f t="shared" si="65"/>
        <v>1.3992477735981917E-3</v>
      </c>
      <c r="AV339" s="71">
        <f t="shared" si="65"/>
        <v>-2.4803359829183697E-3</v>
      </c>
      <c r="AW339" s="71">
        <f t="shared" si="65"/>
        <v>-1.8738620661204897E-3</v>
      </c>
      <c r="AX339" s="71">
        <f t="shared" si="65"/>
        <v>-1.0367569230540601E-3</v>
      </c>
      <c r="AY339" s="71">
        <f t="shared" si="65"/>
        <v>-6.8345667579569863E-4</v>
      </c>
      <c r="AZ339" s="71">
        <f t="shared" si="65"/>
        <v>-3.2240232802416009E-4</v>
      </c>
      <c r="BA339" s="71">
        <f t="shared" si="65"/>
        <v>-4.4623959087136135E-4</v>
      </c>
      <c r="BB339" s="71">
        <f t="shared" si="65"/>
        <v>-1.6701224032025846E-3</v>
      </c>
      <c r="BC339" s="71">
        <f t="shared" si="65"/>
        <v>-1.9369826800616431E-3</v>
      </c>
      <c r="BD339" s="71">
        <f t="shared" si="65"/>
        <v>-2.0814818508452428E-3</v>
      </c>
      <c r="BE339" s="71">
        <f t="shared" si="65"/>
        <v>4.9364076025411761E-3</v>
      </c>
      <c r="BF339" s="71">
        <f t="shared" si="65"/>
        <v>2.5633182431845317E-3</v>
      </c>
      <c r="BG339" s="71">
        <f t="shared" si="65"/>
        <v>3.2081296655490058E-3</v>
      </c>
      <c r="BH339" s="71">
        <f t="shared" si="65"/>
        <v>-3.2304014264352729E-3</v>
      </c>
      <c r="BI339" s="71">
        <f t="shared" si="65"/>
        <v>-2.6435759327668343E-3</v>
      </c>
      <c r="BJ339" s="71">
        <f t="shared" si="65"/>
        <v>-1.388583185095861E-3</v>
      </c>
      <c r="BK339" s="71">
        <f t="shared" si="65"/>
        <v>-3.1907738270930394E-2</v>
      </c>
      <c r="BL339">
        <v>50</v>
      </c>
      <c r="BM339">
        <f t="shared" si="56"/>
        <v>4.8224177192264954E-2</v>
      </c>
      <c r="BN339">
        <f t="shared" si="61"/>
        <v>2.897558198471113E-3</v>
      </c>
      <c r="BO339">
        <f t="shared" si="48"/>
        <v>2.9095409327326198E-3</v>
      </c>
      <c r="BP339">
        <f t="shared" si="48"/>
        <v>2.957249787381763E-3</v>
      </c>
    </row>
    <row r="340" spans="1:73">
      <c r="A340" s="79">
        <f t="shared" si="59"/>
        <v>36731</v>
      </c>
      <c r="D340" s="71">
        <f t="shared" si="60"/>
        <v>4.2223581250922619E-2</v>
      </c>
      <c r="E340" s="71">
        <f t="shared" si="60"/>
        <v>-1.2058102840844397E-2</v>
      </c>
      <c r="F340" s="71">
        <f t="shared" si="60"/>
        <v>-1.1003094238840079E-2</v>
      </c>
      <c r="G340" s="71">
        <f t="shared" si="60"/>
        <v>1.8479201822835169E-2</v>
      </c>
      <c r="H340" s="71">
        <f t="shared" si="60"/>
        <v>-2.6845588394836615E-3</v>
      </c>
      <c r="I340" s="71">
        <f t="shared" si="60"/>
        <v>-7.2173163315202345E-3</v>
      </c>
      <c r="J340" s="71">
        <f t="shared" si="60"/>
        <v>-8.1222569604717295E-3</v>
      </c>
      <c r="K340" s="71">
        <f t="shared" si="60"/>
        <v>-8.3210633771066082E-3</v>
      </c>
      <c r="L340" s="71">
        <f t="shared" si="60"/>
        <v>-3.4897880967770974E-3</v>
      </c>
      <c r="M340" s="71">
        <f t="shared" si="60"/>
        <v>-3.0312310908217469E-3</v>
      </c>
      <c r="N340" s="71">
        <f t="shared" si="60"/>
        <v>-3.0543845989919041E-3</v>
      </c>
      <c r="O340" s="71">
        <f t="shared" si="60"/>
        <v>-2.749106720867641E-3</v>
      </c>
      <c r="P340" s="71">
        <f t="shared" si="60"/>
        <v>-6.2026324334989516E-3</v>
      </c>
      <c r="Q340" s="71">
        <f t="shared" si="60"/>
        <v>-1.1774815964060537E-2</v>
      </c>
      <c r="R340" s="71">
        <f t="shared" si="60"/>
        <v>-1.0811155423481808E-2</v>
      </c>
      <c r="S340" s="71">
        <f t="shared" si="60"/>
        <v>-4.1577592649727959E-3</v>
      </c>
      <c r="T340" s="71">
        <f t="shared" si="65"/>
        <v>3.2691379631425892E-3</v>
      </c>
      <c r="U340" s="71">
        <f t="shared" si="65"/>
        <v>-5.9564217926280721E-2</v>
      </c>
      <c r="V340" s="71">
        <f t="shared" si="65"/>
        <v>-7.3045905458225688E-2</v>
      </c>
      <c r="W340" s="71">
        <f t="shared" si="65"/>
        <v>-8.1606869281980896E-2</v>
      </c>
      <c r="X340" s="71">
        <f t="shared" si="65"/>
        <v>-6.6076967394858063E-2</v>
      </c>
      <c r="Y340" s="71">
        <f t="shared" si="65"/>
        <v>-6.209861823513621E-2</v>
      </c>
      <c r="Z340" s="71">
        <f t="shared" si="65"/>
        <v>-3.2658172237150826E-2</v>
      </c>
      <c r="AA340" s="71">
        <f t="shared" si="65"/>
        <v>-1.1528686572909258E-2</v>
      </c>
      <c r="AB340" s="71">
        <f t="shared" si="65"/>
        <v>-1.4561615520144466E-2</v>
      </c>
      <c r="AC340" s="71">
        <f t="shared" si="65"/>
        <v>-1.8356984250630079E-2</v>
      </c>
      <c r="AD340" s="71">
        <f t="shared" si="65"/>
        <v>-4.1116009602640197E-2</v>
      </c>
      <c r="AE340" s="71">
        <f t="shared" si="65"/>
        <v>-5.8376854108639652E-2</v>
      </c>
      <c r="AF340" s="71">
        <f t="shared" si="65"/>
        <v>-6.1799576839099785E-2</v>
      </c>
      <c r="AG340" s="71">
        <f t="shared" si="65"/>
        <v>-1.509347581643195E-2</v>
      </c>
      <c r="AH340" s="71">
        <f t="shared" si="65"/>
        <v>-1.8827412445158134E-2</v>
      </c>
      <c r="AI340" s="71">
        <f t="shared" si="65"/>
        <v>-2.0635536701977236E-2</v>
      </c>
      <c r="AJ340" s="71">
        <f t="shared" si="65"/>
        <v>-2.0038274024179424E-2</v>
      </c>
      <c r="AK340" s="71">
        <f t="shared" si="65"/>
        <v>-1.8535607356522044E-2</v>
      </c>
      <c r="AL340" s="71">
        <f t="shared" si="65"/>
        <v>-9.5857625471690282E-3</v>
      </c>
      <c r="AM340" s="71">
        <f t="shared" si="65"/>
        <v>-8.5053310148091345E-3</v>
      </c>
      <c r="AN340" s="71">
        <f t="shared" si="65"/>
        <v>-7.9444485148643766E-3</v>
      </c>
      <c r="AO340" s="71">
        <f t="shared" si="65"/>
        <v>-1.0348771301024712E-2</v>
      </c>
      <c r="AP340" s="71">
        <f t="shared" si="65"/>
        <v>-1.2866024535875258E-2</v>
      </c>
      <c r="AQ340" s="71">
        <f t="shared" si="65"/>
        <v>-1.741869546810795E-2</v>
      </c>
      <c r="AR340" s="71">
        <f t="shared" si="65"/>
        <v>-1.8449010067139369E-2</v>
      </c>
      <c r="AS340" s="71">
        <f t="shared" si="65"/>
        <v>-5.9929218546214118E-3</v>
      </c>
      <c r="AT340" s="71">
        <f t="shared" si="65"/>
        <v>-9.1392029518365704E-3</v>
      </c>
      <c r="AU340" s="71">
        <f t="shared" si="65"/>
        <v>-9.9964420822980758E-3</v>
      </c>
      <c r="AV340" s="71">
        <f t="shared" si="65"/>
        <v>-1.1837902808301423E-2</v>
      </c>
      <c r="AW340" s="71">
        <f t="shared" si="65"/>
        <v>-1.1069442431063318E-2</v>
      </c>
      <c r="AX340" s="71">
        <f t="shared" si="65"/>
        <v>-5.4720742021980903E-3</v>
      </c>
      <c r="AY340" s="71">
        <f t="shared" si="65"/>
        <v>-8.7841997861949437E-3</v>
      </c>
      <c r="AZ340" s="71">
        <f t="shared" si="65"/>
        <v>-7.0758654879854287E-3</v>
      </c>
      <c r="BA340" s="71">
        <f t="shared" si="65"/>
        <v>-9.444540630017326E-3</v>
      </c>
      <c r="BB340" s="71">
        <f t="shared" si="65"/>
        <v>-4.1756281720791094E-3</v>
      </c>
      <c r="BC340" s="71">
        <f t="shared" si="65"/>
        <v>-6.3054815413266076E-3</v>
      </c>
      <c r="BD340" s="71">
        <f t="shared" si="65"/>
        <v>-6.6950100485884895E-3</v>
      </c>
      <c r="BE340" s="71">
        <f t="shared" si="65"/>
        <v>-2.791684506595957E-3</v>
      </c>
      <c r="BF340" s="71">
        <f t="shared" si="65"/>
        <v>-5.7746073085933481E-3</v>
      </c>
      <c r="BG340" s="71">
        <f t="shared" si="65"/>
        <v>-6.2109141365591161E-3</v>
      </c>
      <c r="BH340" s="71">
        <f t="shared" si="65"/>
        <v>-8.7508588675431903E-3</v>
      </c>
      <c r="BI340" s="71">
        <f t="shared" si="65"/>
        <v>-8.0625241352343668E-3</v>
      </c>
      <c r="BJ340" s="71">
        <f t="shared" si="65"/>
        <v>-3.9207449065658904E-3</v>
      </c>
      <c r="BK340" s="71">
        <f t="shared" si="65"/>
        <v>-4.0932219181360169E-2</v>
      </c>
      <c r="BL340">
        <v>49</v>
      </c>
      <c r="BM340">
        <f t="shared" si="56"/>
        <v>5.1302316161983996E-2</v>
      </c>
      <c r="BN340">
        <f t="shared" si="61"/>
        <v>3.0825087217777798E-3</v>
      </c>
      <c r="BO340">
        <f t="shared" si="48"/>
        <v>3.0952563114176805E-3</v>
      </c>
      <c r="BP340">
        <f t="shared" si="48"/>
        <v>3.1460104121082588E-3</v>
      </c>
    </row>
    <row r="341" spans="1:73">
      <c r="A341" s="79">
        <f t="shared" si="59"/>
        <v>36732</v>
      </c>
      <c r="D341" s="71">
        <f t="shared" si="60"/>
        <v>-1.2434831286941362E-2</v>
      </c>
      <c r="E341" s="71">
        <f t="shared" si="60"/>
        <v>-1.2058102840844397E-2</v>
      </c>
      <c r="F341" s="71">
        <f t="shared" si="60"/>
        <v>5.8040240775411121E-3</v>
      </c>
      <c r="G341" s="71">
        <f t="shared" si="60"/>
        <v>1.1821943270745906E-3</v>
      </c>
      <c r="H341" s="71">
        <f t="shared" si="60"/>
        <v>4.2269732948618894E-3</v>
      </c>
      <c r="I341" s="71">
        <f t="shared" si="60"/>
        <v>-5.2032169598189787E-3</v>
      </c>
      <c r="J341" s="71">
        <f t="shared" si="60"/>
        <v>-5.9900599906310189E-3</v>
      </c>
      <c r="K341" s="71">
        <f t="shared" si="60"/>
        <v>-5.9900599906310189E-3</v>
      </c>
      <c r="L341" s="71">
        <f t="shared" si="60"/>
        <v>9.3989799481116083E-4</v>
      </c>
      <c r="M341" s="71">
        <f t="shared" si="60"/>
        <v>1.3499369247413477E-3</v>
      </c>
      <c r="N341" s="71">
        <f t="shared" si="60"/>
        <v>-4.4512023537805886E-4</v>
      </c>
      <c r="O341" s="71">
        <f t="shared" si="60"/>
        <v>-1.1384738970473094E-2</v>
      </c>
      <c r="P341" s="71">
        <f t="shared" si="60"/>
        <v>-1.4027398491728973E-2</v>
      </c>
      <c r="Q341" s="71">
        <f t="shared" si="60"/>
        <v>-2.0882347041024412E-2</v>
      </c>
      <c r="R341" s="71">
        <f t="shared" si="60"/>
        <v>-1.0811155423481808E-2</v>
      </c>
      <c r="S341" s="71">
        <f t="shared" si="60"/>
        <v>9.6355628673629734E-3</v>
      </c>
      <c r="T341" s="71">
        <f t="shared" si="65"/>
        <v>1.7657875415242261E-2</v>
      </c>
      <c r="U341" s="71">
        <f t="shared" si="65"/>
        <v>1.2987743201630473E-3</v>
      </c>
      <c r="V341" s="71">
        <f t="shared" si="65"/>
        <v>-7.3289446273319125E-3</v>
      </c>
      <c r="W341" s="71">
        <f t="shared" si="65"/>
        <v>-7.2654044677342737E-3</v>
      </c>
      <c r="X341" s="71">
        <f t="shared" si="65"/>
        <v>1.459312301906707E-3</v>
      </c>
      <c r="Y341" s="71">
        <f t="shared" si="65"/>
        <v>4.3669978994461938E-3</v>
      </c>
      <c r="Z341" s="71">
        <f t="shared" si="65"/>
        <v>8.6412873650043576E-4</v>
      </c>
      <c r="AA341" s="71">
        <f t="shared" si="65"/>
        <v>-1.3670635091129842E-2</v>
      </c>
      <c r="AB341" s="71">
        <f t="shared" si="65"/>
        <v>-1.6434025325491014E-2</v>
      </c>
      <c r="AC341" s="71">
        <f t="shared" si="65"/>
        <v>-2.0664976833286559E-2</v>
      </c>
      <c r="AD341" s="71">
        <f t="shared" si="65"/>
        <v>-8.86670076414579E-3</v>
      </c>
      <c r="AE341" s="71">
        <f t="shared" si="65"/>
        <v>1.6879539447515777E-2</v>
      </c>
      <c r="AF341" s="71">
        <f t="shared" si="65"/>
        <v>1.7804486994483622E-2</v>
      </c>
      <c r="AG341" s="71">
        <f t="shared" si="65"/>
        <v>-1.7028097418447905E-3</v>
      </c>
      <c r="AH341" s="71">
        <f t="shared" si="65"/>
        <v>-4.3721159301855607E-3</v>
      </c>
      <c r="AI341" s="71">
        <f t="shared" si="65"/>
        <v>-4.2899619272346295E-3</v>
      </c>
      <c r="AJ341" s="71">
        <f t="shared" si="65"/>
        <v>-2.7726517575023912E-3</v>
      </c>
      <c r="AK341" s="71">
        <f t="shared" si="65"/>
        <v>-1.5630342816554232E-3</v>
      </c>
      <c r="AL341" s="71">
        <f t="shared" si="65"/>
        <v>-1.315784881182794E-3</v>
      </c>
      <c r="AM341" s="71">
        <f t="shared" si="65"/>
        <v>-1.4030284327426728E-3</v>
      </c>
      <c r="AN341" s="71">
        <f t="shared" si="65"/>
        <v>-1.8764687311083213E-3</v>
      </c>
      <c r="AO341" s="71">
        <f t="shared" si="65"/>
        <v>-2.5847571448036149E-3</v>
      </c>
      <c r="AP341" s="71">
        <f t="shared" si="65"/>
        <v>-2.6242307917166367E-3</v>
      </c>
      <c r="AQ341" s="71">
        <f t="shared" si="65"/>
        <v>5.5446986997783492E-4</v>
      </c>
      <c r="AR341" s="71">
        <f t="shared" si="65"/>
        <v>5.4852175917240956E-4</v>
      </c>
      <c r="AS341" s="71">
        <f t="shared" si="65"/>
        <v>6.179963040059014E-4</v>
      </c>
      <c r="AT341" s="71">
        <f t="shared" si="65"/>
        <v>-2.0195149325019967E-3</v>
      </c>
      <c r="AU341" s="71">
        <f t="shared" si="65"/>
        <v>-1.9793125481754035E-3</v>
      </c>
      <c r="AV341" s="71">
        <f t="shared" si="65"/>
        <v>-1.2504132955687504E-3</v>
      </c>
      <c r="AW341" s="71">
        <f t="shared" si="65"/>
        <v>-6.6509078312997397E-4</v>
      </c>
      <c r="AX341" s="71">
        <f t="shared" si="65"/>
        <v>-4.5174548548669818E-4</v>
      </c>
      <c r="AY341" s="71">
        <f t="shared" si="65"/>
        <v>-4.8506967064592261E-4</v>
      </c>
      <c r="AZ341" s="71">
        <f t="shared" si="65"/>
        <v>-1.5689056681995271E-4</v>
      </c>
      <c r="BA341" s="71">
        <f t="shared" si="65"/>
        <v>-2.2597749313308497E-4</v>
      </c>
      <c r="BB341" s="71">
        <f t="shared" si="65"/>
        <v>-2.2962944652986524E-4</v>
      </c>
      <c r="BC341" s="71">
        <f t="shared" si="65"/>
        <v>5.6673390138337846E-4</v>
      </c>
      <c r="BD341" s="71">
        <f t="shared" si="65"/>
        <v>5.615802198011726E-4</v>
      </c>
      <c r="BE341" s="71">
        <f t="shared" si="65"/>
        <v>6.3286717733157928E-4</v>
      </c>
      <c r="BF341" s="71">
        <f t="shared" si="65"/>
        <v>-2.0798913633809689E-3</v>
      </c>
      <c r="BG341" s="71">
        <f t="shared" si="65"/>
        <v>-2.0372742541330019E-3</v>
      </c>
      <c r="BH341" s="71">
        <f t="shared" si="65"/>
        <v>-1.2733794387365799E-3</v>
      </c>
      <c r="BI341" s="71">
        <f t="shared" si="65"/>
        <v>-7.2231440692690618E-4</v>
      </c>
      <c r="BJ341" s="71">
        <f t="shared" si="65"/>
        <v>-4.8781708625469944E-4</v>
      </c>
      <c r="BK341" s="71">
        <f t="shared" si="65"/>
        <v>-3.1563705612181865E-2</v>
      </c>
      <c r="BL341">
        <v>48</v>
      </c>
      <c r="BM341">
        <f t="shared" si="56"/>
        <v>5.457693208721702E-2</v>
      </c>
      <c r="BN341">
        <f t="shared" si="61"/>
        <v>3.279264597635936E-3</v>
      </c>
      <c r="BO341">
        <f t="shared" si="48"/>
        <v>3.2928258632102985E-3</v>
      </c>
      <c r="BP341">
        <f t="shared" si="48"/>
        <v>3.3468195873492114E-3</v>
      </c>
    </row>
    <row r="342" spans="1:73">
      <c r="A342" s="79">
        <f t="shared" si="59"/>
        <v>36733</v>
      </c>
      <c r="D342" s="71">
        <f t="shared" si="60"/>
        <v>-1.8527219564043532E-3</v>
      </c>
      <c r="E342" s="71">
        <f t="shared" si="60"/>
        <v>2.3033216970425797E-2</v>
      </c>
      <c r="F342" s="71">
        <f t="shared" si="60"/>
        <v>-1.1003094238840079E-2</v>
      </c>
      <c r="G342" s="71">
        <f t="shared" si="60"/>
        <v>5.6933665702632724E-3</v>
      </c>
      <c r="H342" s="71">
        <f t="shared" si="60"/>
        <v>-7.6008288542048479E-4</v>
      </c>
      <c r="I342" s="71">
        <f t="shared" si="60"/>
        <v>-5.2032169598189787E-3</v>
      </c>
      <c r="J342" s="71">
        <f t="shared" si="60"/>
        <v>-5.9900599906310189E-3</v>
      </c>
      <c r="K342" s="71">
        <f t="shared" si="60"/>
        <v>-5.9900599906310189E-3</v>
      </c>
      <c r="L342" s="71">
        <f t="shared" si="60"/>
        <v>-1.8035319540986696E-4</v>
      </c>
      <c r="M342" s="71">
        <f t="shared" si="60"/>
        <v>2.4209425414736157E-4</v>
      </c>
      <c r="N342" s="71">
        <f t="shared" si="60"/>
        <v>-3.0543845989919041E-3</v>
      </c>
      <c r="O342" s="71">
        <f t="shared" si="60"/>
        <v>-2.749106720867641E-3</v>
      </c>
      <c r="P342" s="71">
        <f t="shared" si="60"/>
        <v>-6.2026324334989516E-3</v>
      </c>
      <c r="Q342" s="71">
        <f t="shared" si="60"/>
        <v>-1.1774815964060537E-2</v>
      </c>
      <c r="R342" s="71">
        <f t="shared" si="60"/>
        <v>-1.0811155423481808E-2</v>
      </c>
      <c r="S342" s="71">
        <f t="shared" si="60"/>
        <v>-4.1577592649727959E-3</v>
      </c>
      <c r="T342" s="71">
        <f t="shared" si="65"/>
        <v>3.2691379631425892E-3</v>
      </c>
      <c r="U342" s="71">
        <f t="shared" si="65"/>
        <v>-1.3264374522509314E-2</v>
      </c>
      <c r="V342" s="71">
        <f t="shared" si="65"/>
        <v>-2.3101664612046637E-2</v>
      </c>
      <c r="W342" s="71">
        <f t="shared" si="65"/>
        <v>-2.5205476930522094E-2</v>
      </c>
      <c r="X342" s="71">
        <f t="shared" si="65"/>
        <v>-4.9167660810062507E-3</v>
      </c>
      <c r="Y342" s="71">
        <f t="shared" si="65"/>
        <v>-1.9055365645971611E-3</v>
      </c>
      <c r="Z342" s="71">
        <f t="shared" si="65"/>
        <v>-4.6876479553558123E-3</v>
      </c>
      <c r="AA342" s="71">
        <f t="shared" si="65"/>
        <v>3.1866507751633126E-2</v>
      </c>
      <c r="AB342" s="71">
        <f t="shared" si="65"/>
        <v>2.3632221781134041E-2</v>
      </c>
      <c r="AC342" s="71">
        <f t="shared" si="65"/>
        <v>2.8209009473881184E-2</v>
      </c>
      <c r="AD342" s="71">
        <f t="shared" si="65"/>
        <v>-5.2241679139154555E-3</v>
      </c>
      <c r="AE342" s="71">
        <f t="shared" si="65"/>
        <v>4.7786525291238875E-3</v>
      </c>
      <c r="AF342" s="71">
        <f t="shared" si="65"/>
        <v>4.9889596147274758E-3</v>
      </c>
      <c r="AG342" s="71">
        <f t="shared" si="65"/>
        <v>-5.7134011648220497E-2</v>
      </c>
      <c r="AH342" s="71">
        <f t="shared" si="65"/>
        <v>-6.4378117250554215E-2</v>
      </c>
      <c r="AI342" s="71">
        <f t="shared" si="65"/>
        <v>-7.2482701585086434E-2</v>
      </c>
      <c r="AJ342" s="71">
        <f t="shared" si="65"/>
        <v>-2.7726517575023912E-3</v>
      </c>
      <c r="AK342" s="71">
        <f t="shared" si="65"/>
        <v>-1.5630342816554232E-3</v>
      </c>
      <c r="AL342" s="71">
        <f t="shared" si="65"/>
        <v>-1.315784881182794E-3</v>
      </c>
      <c r="AM342" s="71">
        <f t="shared" si="65"/>
        <v>5.4051233602728434E-2</v>
      </c>
      <c r="AN342" s="71">
        <f t="shared" si="65"/>
        <v>4.566664975955325E-2</v>
      </c>
      <c r="AO342" s="71">
        <f t="shared" si="65"/>
        <v>5.7902309936092591E-2</v>
      </c>
      <c r="AP342" s="71">
        <f t="shared" si="65"/>
        <v>-0.13448050730930908</v>
      </c>
      <c r="AQ342" s="71">
        <f t="shared" si="65"/>
        <v>5.5446986997783492E-4</v>
      </c>
      <c r="AR342" s="71">
        <f t="shared" si="65"/>
        <v>5.4852175917240956E-4</v>
      </c>
      <c r="AS342" s="71">
        <f t="shared" si="65"/>
        <v>-5.3246502991395182E-2</v>
      </c>
      <c r="AT342" s="71">
        <f t="shared" si="65"/>
        <v>-6.0167390994783632E-2</v>
      </c>
      <c r="AU342" s="71">
        <f t="shared" si="65"/>
        <v>-6.7733208488278518E-2</v>
      </c>
      <c r="AV342" s="71">
        <f t="shared" si="65"/>
        <v>-2.5331273983498414E-3</v>
      </c>
      <c r="AW342" s="71">
        <f t="shared" si="65"/>
        <v>-1.925487362822444E-3</v>
      </c>
      <c r="AX342" s="71">
        <f t="shared" si="65"/>
        <v>-1.058079195178994E-3</v>
      </c>
      <c r="AY342" s="71">
        <f t="shared" si="65"/>
        <v>6.6461728983791199E-2</v>
      </c>
      <c r="AZ342" s="71">
        <f t="shared" si="65"/>
        <v>5.5924968108495572E-2</v>
      </c>
      <c r="BA342" s="71">
        <f t="shared" si="65"/>
        <v>7.3902092764186883E-2</v>
      </c>
      <c r="BB342" s="71">
        <f t="shared" si="65"/>
        <v>-0.13251516589431636</v>
      </c>
      <c r="BC342" s="71">
        <f t="shared" si="65"/>
        <v>-2.9465775862388189E-3</v>
      </c>
      <c r="BD342" s="71">
        <f t="shared" si="65"/>
        <v>-3.1493170798667005E-3</v>
      </c>
      <c r="BE342" s="71">
        <f t="shared" si="65"/>
        <v>-5.4572137574168567E-2</v>
      </c>
      <c r="BF342" s="71">
        <f t="shared" si="65"/>
        <v>-6.1780866000008192E-2</v>
      </c>
      <c r="BG342" s="71">
        <f t="shared" si="65"/>
        <v>-6.9761352273776292E-2</v>
      </c>
      <c r="BH342" s="71">
        <f t="shared" si="65"/>
        <v>-3.3053467830289917E-3</v>
      </c>
      <c r="BI342" s="71">
        <f t="shared" si="65"/>
        <v>-2.7168049727981825E-3</v>
      </c>
      <c r="BJ342" s="71">
        <f t="shared" si="65"/>
        <v>-1.4182990990889836E-3</v>
      </c>
      <c r="BK342" s="71">
        <f t="shared" si="65"/>
        <v>4.4417324596771661E-2</v>
      </c>
      <c r="BL342">
        <v>47</v>
      </c>
      <c r="BM342">
        <f t="shared" si="56"/>
        <v>5.8060566050230876E-2</v>
      </c>
      <c r="BN342">
        <f t="shared" si="61"/>
        <v>3.4885793591871665E-3</v>
      </c>
      <c r="BO342">
        <f t="shared" si="48"/>
        <v>3.5030062374577647E-3</v>
      </c>
      <c r="BP342">
        <f t="shared" si="48"/>
        <v>3.5604463695204382E-3</v>
      </c>
    </row>
    <row r="343" spans="1:73">
      <c r="A343" s="79">
        <f t="shared" si="59"/>
        <v>36734</v>
      </c>
      <c r="D343" s="71">
        <f t="shared" si="60"/>
        <v>-3.9103078369102658E-2</v>
      </c>
      <c r="E343" s="71">
        <f t="shared" si="60"/>
        <v>-1.2058102840844397E-2</v>
      </c>
      <c r="F343" s="71">
        <f t="shared" si="60"/>
        <v>-1.1003094238840079E-2</v>
      </c>
      <c r="G343" s="71">
        <f t="shared" si="60"/>
        <v>-8.1636680911630084E-3</v>
      </c>
      <c r="H343" s="71">
        <f t="shared" si="60"/>
        <v>-5.6740976878496474E-3</v>
      </c>
      <c r="I343" s="71">
        <f t="shared" si="60"/>
        <v>-5.2032169598189787E-3</v>
      </c>
      <c r="J343" s="71">
        <f t="shared" si="60"/>
        <v>-5.9900599906310189E-3</v>
      </c>
      <c r="K343" s="71">
        <f t="shared" si="60"/>
        <v>-5.9900599906310189E-3</v>
      </c>
      <c r="L343" s="71">
        <f t="shared" si="60"/>
        <v>-3.4897880967770974E-3</v>
      </c>
      <c r="M343" s="71">
        <f t="shared" si="60"/>
        <v>-3.0312310908217469E-3</v>
      </c>
      <c r="N343" s="71">
        <f t="shared" si="60"/>
        <v>-3.0543845989919041E-3</v>
      </c>
      <c r="O343" s="71">
        <f t="shared" si="60"/>
        <v>-2.749106720867641E-3</v>
      </c>
      <c r="P343" s="71">
        <f t="shared" si="60"/>
        <v>-6.2026324334989516E-3</v>
      </c>
      <c r="Q343" s="71">
        <f t="shared" si="60"/>
        <v>-1.1774815964060537E-2</v>
      </c>
      <c r="R343" s="71">
        <f t="shared" si="60"/>
        <v>-1.0811155423481808E-2</v>
      </c>
      <c r="S343" s="71">
        <f t="shared" si="60"/>
        <v>-4.1577592649727959E-3</v>
      </c>
      <c r="T343" s="71">
        <f t="shared" si="65"/>
        <v>3.2691379631425892E-3</v>
      </c>
      <c r="U343" s="71">
        <f t="shared" si="65"/>
        <v>1.2987743201630473E-3</v>
      </c>
      <c r="V343" s="71">
        <f t="shared" si="65"/>
        <v>-7.3289446273319125E-3</v>
      </c>
      <c r="W343" s="71">
        <f t="shared" si="65"/>
        <v>-7.2654044677342737E-3</v>
      </c>
      <c r="X343" s="71">
        <f t="shared" si="65"/>
        <v>-5.1428692719853817E-3</v>
      </c>
      <c r="Y343" s="71">
        <f t="shared" si="65"/>
        <v>-2.1279807209397972E-3</v>
      </c>
      <c r="Z343" s="71">
        <f t="shared" si="65"/>
        <v>-2.3724799856493809E-3</v>
      </c>
      <c r="AA343" s="71">
        <f t="shared" si="65"/>
        <v>-2.1957424903128824E-3</v>
      </c>
      <c r="AB343" s="71">
        <f t="shared" si="65"/>
        <v>-6.3479813730644066E-3</v>
      </c>
      <c r="AC343" s="71">
        <f t="shared" si="65"/>
        <v>-8.3416189875747185E-3</v>
      </c>
      <c r="AD343" s="71">
        <f t="shared" si="65"/>
        <v>-8.86670076414579E-3</v>
      </c>
      <c r="AE343" s="71">
        <f t="shared" si="65"/>
        <v>-1.5878810873533814E-3</v>
      </c>
      <c r="AF343" s="71">
        <f t="shared" si="65"/>
        <v>-1.7461136196533337E-3</v>
      </c>
      <c r="AG343" s="71">
        <f t="shared" si="65"/>
        <v>-1.7028097418447905E-3</v>
      </c>
      <c r="AH343" s="71">
        <f t="shared" si="65"/>
        <v>-4.3721159301855607E-3</v>
      </c>
      <c r="AI343" s="71">
        <f t="shared" si="65"/>
        <v>-4.2899619272346295E-3</v>
      </c>
      <c r="AJ343" s="71">
        <f t="shared" si="65"/>
        <v>-2.7726517575023912E-3</v>
      </c>
      <c r="AK343" s="71">
        <f t="shared" si="65"/>
        <v>-1.5630342816554232E-3</v>
      </c>
      <c r="AL343" s="71">
        <f t="shared" si="65"/>
        <v>-1.315784881182794E-3</v>
      </c>
      <c r="AM343" s="71">
        <f t="shared" si="65"/>
        <v>-1.4030284327426728E-3</v>
      </c>
      <c r="AN343" s="71">
        <f t="shared" si="65"/>
        <v>-1.8764687311083213E-3</v>
      </c>
      <c r="AO343" s="71">
        <f t="shared" si="65"/>
        <v>-2.5847571448036149E-3</v>
      </c>
      <c r="AP343" s="71">
        <f t="shared" si="65"/>
        <v>-2.6242307917166367E-3</v>
      </c>
      <c r="AQ343" s="71">
        <f t="shared" si="65"/>
        <v>5.5446986997783492E-4</v>
      </c>
      <c r="AR343" s="71">
        <f t="shared" si="65"/>
        <v>5.4852175917240956E-4</v>
      </c>
      <c r="AS343" s="71">
        <f t="shared" si="65"/>
        <v>6.179963040059014E-4</v>
      </c>
      <c r="AT343" s="71">
        <f t="shared" si="65"/>
        <v>-2.0195149325019967E-3</v>
      </c>
      <c r="AU343" s="71">
        <f t="shared" si="65"/>
        <v>-1.9793125481754035E-3</v>
      </c>
      <c r="AV343" s="71">
        <f t="shared" si="65"/>
        <v>-1.2504132955687504E-3</v>
      </c>
      <c r="AW343" s="71">
        <f t="shared" si="65"/>
        <v>-6.6509078312997397E-4</v>
      </c>
      <c r="AX343" s="71">
        <f t="shared" si="65"/>
        <v>-4.5174548548669818E-4</v>
      </c>
      <c r="AY343" s="71">
        <f t="shared" si="65"/>
        <v>-4.8506967064592261E-4</v>
      </c>
      <c r="AZ343" s="71">
        <f t="shared" si="65"/>
        <v>-1.5689056681995271E-4</v>
      </c>
      <c r="BA343" s="71">
        <f t="shared" si="65"/>
        <v>-2.2597749313308497E-4</v>
      </c>
      <c r="BB343" s="71">
        <f t="shared" si="65"/>
        <v>-2.2962944652986524E-4</v>
      </c>
      <c r="BC343" s="71">
        <f t="shared" ref="BC343:BK343" si="66">BC145-BC$199</f>
        <v>5.6673390138337846E-4</v>
      </c>
      <c r="BD343" s="71">
        <f t="shared" si="66"/>
        <v>5.615802198011726E-4</v>
      </c>
      <c r="BE343" s="71">
        <f t="shared" si="66"/>
        <v>6.3286717733157928E-4</v>
      </c>
      <c r="BF343" s="71">
        <f t="shared" si="66"/>
        <v>-2.0798913633809689E-3</v>
      </c>
      <c r="BG343" s="71">
        <f t="shared" si="66"/>
        <v>-2.0372742541330019E-3</v>
      </c>
      <c r="BH343" s="71">
        <f t="shared" si="66"/>
        <v>-1.2733794387365799E-3</v>
      </c>
      <c r="BI343" s="71">
        <f t="shared" si="66"/>
        <v>-7.2231440692690618E-4</v>
      </c>
      <c r="BJ343" s="71">
        <f t="shared" si="66"/>
        <v>-4.8781708625469944E-4</v>
      </c>
      <c r="BK343" s="71">
        <f t="shared" si="66"/>
        <v>-3.1563705612181865E-2</v>
      </c>
      <c r="BL343">
        <v>46</v>
      </c>
      <c r="BM343">
        <f t="shared" si="56"/>
        <v>6.1766559627905192E-2</v>
      </c>
      <c r="BN343">
        <f t="shared" si="61"/>
        <v>3.7112546374331559E-3</v>
      </c>
      <c r="BO343">
        <f t="shared" si="48"/>
        <v>3.7266023802742182E-3</v>
      </c>
      <c r="BP343">
        <f t="shared" si="48"/>
        <v>3.7877089037451472E-3</v>
      </c>
    </row>
    <row r="344" spans="1:73">
      <c r="A344" s="79">
        <f t="shared" si="59"/>
        <v>36735</v>
      </c>
      <c r="D344" s="71">
        <f t="shared" si="60"/>
        <v>-0.47920046525890148</v>
      </c>
      <c r="E344" s="71">
        <f t="shared" si="60"/>
        <v>-0.44816018041089861</v>
      </c>
      <c r="F344" s="71">
        <f t="shared" si="60"/>
        <v>-0.33029050610595212</v>
      </c>
      <c r="G344" s="71">
        <f t="shared" si="60"/>
        <v>-7.4538737036035571E-2</v>
      </c>
      <c r="H344" s="71">
        <f t="shared" si="60"/>
        <v>-4.8745351923383633E-2</v>
      </c>
      <c r="I344" s="71">
        <f t="shared" si="60"/>
        <v>-7.8381100688097949E-2</v>
      </c>
      <c r="J344" s="71">
        <f t="shared" si="60"/>
        <v>-0.11289332798672644</v>
      </c>
      <c r="K344" s="71">
        <f t="shared" si="60"/>
        <v>5.1816400012882395E-2</v>
      </c>
      <c r="L344" s="71">
        <f t="shared" si="60"/>
        <v>7.4632239224200481E-3</v>
      </c>
      <c r="M344" s="71">
        <f t="shared" si="60"/>
        <v>0.47118464706260799</v>
      </c>
      <c r="N344" s="71">
        <f t="shared" si="60"/>
        <v>0.40392965620871496</v>
      </c>
      <c r="O344" s="71">
        <f t="shared" si="60"/>
        <v>9.6259971567479841E-2</v>
      </c>
      <c r="P344" s="71">
        <f t="shared" si="60"/>
        <v>-0.15865274281436684</v>
      </c>
      <c r="Q344" s="71">
        <f t="shared" si="60"/>
        <v>-0.66281994331200322</v>
      </c>
      <c r="R344" s="71">
        <f t="shared" si="60"/>
        <v>-0.45655016266958615</v>
      </c>
      <c r="S344" s="71">
        <f t="shared" ref="S344:BK349" si="67">S146-S$199</f>
        <v>-4.612195836400499E-2</v>
      </c>
      <c r="T344" s="71">
        <f t="shared" si="67"/>
        <v>-1.0257863197381395E-3</v>
      </c>
      <c r="U344" s="71">
        <f t="shared" si="67"/>
        <v>-0.10219083340185151</v>
      </c>
      <c r="V344" s="71">
        <f t="shared" si="67"/>
        <v>-0.1635111132182514</v>
      </c>
      <c r="W344" s="71">
        <f t="shared" si="67"/>
        <v>4.5067210990333166E-2</v>
      </c>
      <c r="X344" s="71">
        <f t="shared" si="67"/>
        <v>1.1170706219538406E-2</v>
      </c>
      <c r="Y344" s="71">
        <f t="shared" si="67"/>
        <v>0.64040698839962884</v>
      </c>
      <c r="Z344" s="71">
        <f t="shared" si="67"/>
        <v>0.370446744557406</v>
      </c>
      <c r="AA344" s="71">
        <f t="shared" si="67"/>
        <v>0.12342659753290076</v>
      </c>
      <c r="AB344" s="71">
        <f t="shared" si="67"/>
        <v>-0.20124209401458706</v>
      </c>
      <c r="AC344" s="71">
        <f t="shared" si="67"/>
        <v>-0.56378203551251671</v>
      </c>
      <c r="AD344" s="71">
        <f t="shared" si="67"/>
        <v>-0.56588170699951112</v>
      </c>
      <c r="AE344" s="71">
        <f t="shared" si="67"/>
        <v>-5.7677347738396965E-2</v>
      </c>
      <c r="AF344" s="71">
        <f t="shared" si="67"/>
        <v>0.29807353795398839</v>
      </c>
      <c r="AG344" s="71">
        <f t="shared" si="67"/>
        <v>-8.3314145188007713E-2</v>
      </c>
      <c r="AH344" s="71">
        <f t="shared" si="67"/>
        <v>-0.13640273581661203</v>
      </c>
      <c r="AI344" s="71">
        <f t="shared" si="67"/>
        <v>8.681297943203662E-3</v>
      </c>
      <c r="AJ344" s="71">
        <f t="shared" si="67"/>
        <v>1.4492970509174682E-2</v>
      </c>
      <c r="AK344" s="71">
        <f t="shared" si="67"/>
        <v>0.72176430079505138</v>
      </c>
      <c r="AL344" s="71">
        <f t="shared" si="67"/>
        <v>0.20693583222640194</v>
      </c>
      <c r="AM344" s="71">
        <f t="shared" si="67"/>
        <v>0.14859686595725488</v>
      </c>
      <c r="AN344" s="71">
        <f t="shared" si="67"/>
        <v>-0.23625527356250534</v>
      </c>
      <c r="AO344" s="71">
        <f t="shared" si="67"/>
        <v>-0.47314613544728429</v>
      </c>
      <c r="AP344" s="71">
        <f t="shared" si="67"/>
        <v>-0.43704578559607232</v>
      </c>
      <c r="AQ344" s="71">
        <f t="shared" si="67"/>
        <v>-5.5388527220317139E-2</v>
      </c>
      <c r="AR344" s="71">
        <f t="shared" si="67"/>
        <v>0.33268235678178726</v>
      </c>
      <c r="AS344" s="71">
        <f t="shared" si="67"/>
        <v>-7.8061414719819991E-2</v>
      </c>
      <c r="AT344" s="71">
        <f t="shared" si="67"/>
        <v>-0.12879135899060135</v>
      </c>
      <c r="AU344" s="71">
        <f t="shared" si="67"/>
        <v>-4.95634576132363E-2</v>
      </c>
      <c r="AV344" s="71">
        <f t="shared" si="67"/>
        <v>1.63125564709907E-2</v>
      </c>
      <c r="AW344" s="71">
        <f t="shared" si="67"/>
        <v>0.73141317717365684</v>
      </c>
      <c r="AX344" s="71">
        <f t="shared" si="67"/>
        <v>6.966342266695974E-2</v>
      </c>
      <c r="AY344" s="71">
        <f t="shared" si="67"/>
        <v>0.1712240211632553</v>
      </c>
      <c r="AZ344" s="71">
        <f t="shared" si="67"/>
        <v>-0.27021357688818187</v>
      </c>
      <c r="BA344" s="71">
        <f t="shared" si="67"/>
        <v>-0.29761417197157097</v>
      </c>
      <c r="BB344" s="71">
        <f t="shared" si="67"/>
        <v>-0.42770628222736656</v>
      </c>
      <c r="BC344" s="71">
        <f t="shared" si="67"/>
        <v>-5.4246789123007691E-2</v>
      </c>
      <c r="BD344" s="71">
        <f t="shared" si="67"/>
        <v>0.28898251196636904</v>
      </c>
      <c r="BE344" s="71">
        <f t="shared" si="67"/>
        <v>-7.9931373030996899E-2</v>
      </c>
      <c r="BF344" s="71">
        <f t="shared" si="67"/>
        <v>-0.13222746629587157</v>
      </c>
      <c r="BG344" s="71">
        <f t="shared" si="67"/>
        <v>-8.1379018124936614E-2</v>
      </c>
      <c r="BH344" s="71">
        <f t="shared" si="67"/>
        <v>1.7361161822732989E-2</v>
      </c>
      <c r="BI344" s="71">
        <f t="shared" si="67"/>
        <v>0.76225101555689556</v>
      </c>
      <c r="BJ344" s="71">
        <f t="shared" si="67"/>
        <v>-7.3701136818414897E-3</v>
      </c>
      <c r="BK344" s="71">
        <f t="shared" si="67"/>
        <v>-0.47563081125356294</v>
      </c>
      <c r="BL344">
        <v>45</v>
      </c>
      <c r="BM344">
        <f t="shared" si="56"/>
        <v>6.5709105987133185E-2</v>
      </c>
      <c r="BN344">
        <f t="shared" si="61"/>
        <v>3.9481432313118684E-3</v>
      </c>
      <c r="BO344">
        <f t="shared" si="48"/>
        <v>3.9644706173129979E-3</v>
      </c>
      <c r="BP344">
        <f t="shared" si="48"/>
        <v>4.0294775571756885E-3</v>
      </c>
    </row>
    <row r="345" spans="1:73">
      <c r="A345" s="79">
        <f t="shared" si="59"/>
        <v>36738</v>
      </c>
      <c r="D345" s="71">
        <f t="shared" ref="D345:S360" si="68">D147-D$199</f>
        <v>-0.10258592828123882</v>
      </c>
      <c r="E345" s="71">
        <f t="shared" si="68"/>
        <v>-8.7303127481696517E-3</v>
      </c>
      <c r="F345" s="71">
        <f t="shared" si="68"/>
        <v>-1.870610675567607E-3</v>
      </c>
      <c r="G345" s="71">
        <f t="shared" si="68"/>
        <v>-8.1636680911630084E-3</v>
      </c>
      <c r="H345" s="71">
        <f t="shared" si="68"/>
        <v>-3.6291072001219996E-3</v>
      </c>
      <c r="I345" s="71">
        <f t="shared" si="68"/>
        <v>-3.0363688747286855E-3</v>
      </c>
      <c r="J345" s="71">
        <f t="shared" si="68"/>
        <v>-3.6175796370006234E-3</v>
      </c>
      <c r="K345" s="71">
        <f t="shared" si="68"/>
        <v>-5.9900599906310189E-3</v>
      </c>
      <c r="L345" s="71">
        <f t="shared" si="68"/>
        <v>-3.4897880967770974E-3</v>
      </c>
      <c r="M345" s="71">
        <f t="shared" si="68"/>
        <v>-3.0312310908217469E-3</v>
      </c>
      <c r="N345" s="71">
        <f t="shared" si="68"/>
        <v>-3.0543845989919041E-3</v>
      </c>
      <c r="O345" s="71">
        <f t="shared" si="68"/>
        <v>-2.749106720867641E-3</v>
      </c>
      <c r="P345" s="71">
        <f t="shared" si="68"/>
        <v>-6.2026324334989516E-3</v>
      </c>
      <c r="Q345" s="71">
        <f t="shared" si="68"/>
        <v>-1.1774815964060537E-2</v>
      </c>
      <c r="R345" s="71">
        <f t="shared" si="68"/>
        <v>-1.0811155423481808E-2</v>
      </c>
      <c r="S345" s="71">
        <f t="shared" si="68"/>
        <v>-4.1577592649727959E-3</v>
      </c>
      <c r="T345" s="71">
        <f t="shared" si="67"/>
        <v>6.1344694364290162E-3</v>
      </c>
      <c r="U345" s="71">
        <f t="shared" si="67"/>
        <v>4.4091967345555993E-3</v>
      </c>
      <c r="V345" s="71">
        <f t="shared" si="67"/>
        <v>-3.776543022964212E-3</v>
      </c>
      <c r="W345" s="71">
        <f t="shared" si="67"/>
        <v>-7.2654044677342737E-3</v>
      </c>
      <c r="X345" s="71">
        <f t="shared" si="67"/>
        <v>-5.1428692719853817E-3</v>
      </c>
      <c r="Y345" s="71">
        <f t="shared" si="67"/>
        <v>-2.1279807209397972E-3</v>
      </c>
      <c r="Z345" s="71">
        <f t="shared" si="67"/>
        <v>-2.3724799856493809E-3</v>
      </c>
      <c r="AA345" s="71">
        <f t="shared" si="67"/>
        <v>-2.1957424903128824E-3</v>
      </c>
      <c r="AB345" s="71">
        <f t="shared" si="67"/>
        <v>-6.3479813730644066E-3</v>
      </c>
      <c r="AC345" s="71">
        <f t="shared" si="67"/>
        <v>-8.3416189875747185E-3</v>
      </c>
      <c r="AD345" s="71">
        <f t="shared" si="67"/>
        <v>-8.86670076414579E-3</v>
      </c>
      <c r="AE345" s="71">
        <f t="shared" si="67"/>
        <v>-1.5878810873533814E-3</v>
      </c>
      <c r="AF345" s="71">
        <f t="shared" si="67"/>
        <v>-1.7461136196533337E-3</v>
      </c>
      <c r="AG345" s="71">
        <f t="shared" si="67"/>
        <v>-1.7028097418447905E-3</v>
      </c>
      <c r="AH345" s="71">
        <f t="shared" si="67"/>
        <v>-4.3721159301855607E-3</v>
      </c>
      <c r="AI345" s="71">
        <f t="shared" si="67"/>
        <v>-4.2899619272346295E-3</v>
      </c>
      <c r="AJ345" s="71">
        <f t="shared" si="67"/>
        <v>-2.7726517575023912E-3</v>
      </c>
      <c r="AK345" s="71">
        <f t="shared" si="67"/>
        <v>-1.5630342816554232E-3</v>
      </c>
      <c r="AL345" s="71">
        <f t="shared" si="67"/>
        <v>-1.315784881182794E-3</v>
      </c>
      <c r="AM345" s="71">
        <f t="shared" si="67"/>
        <v>-1.4030284327426728E-3</v>
      </c>
      <c r="AN345" s="71">
        <f t="shared" si="67"/>
        <v>-1.8764687311083213E-3</v>
      </c>
      <c r="AO345" s="71">
        <f t="shared" si="67"/>
        <v>-2.5847571448036149E-3</v>
      </c>
      <c r="AP345" s="71">
        <f t="shared" si="67"/>
        <v>-2.6242307917166367E-3</v>
      </c>
      <c r="AQ345" s="71">
        <f t="shared" si="67"/>
        <v>5.5446986997783492E-4</v>
      </c>
      <c r="AR345" s="71">
        <f t="shared" si="67"/>
        <v>5.4852175917240956E-4</v>
      </c>
      <c r="AS345" s="71">
        <f t="shared" si="67"/>
        <v>5.2303494210070483E-3</v>
      </c>
      <c r="AT345" s="71">
        <f t="shared" si="67"/>
        <v>3.2146057929875738E-3</v>
      </c>
      <c r="AU345" s="71">
        <f t="shared" si="67"/>
        <v>1.2043925738678797E-3</v>
      </c>
      <c r="AV345" s="71">
        <f t="shared" si="67"/>
        <v>1.8779512742153049E-3</v>
      </c>
      <c r="AW345" s="71">
        <f t="shared" si="67"/>
        <v>8.4058790878479553E-4</v>
      </c>
      <c r="AX345" s="71">
        <f t="shared" si="67"/>
        <v>-2.2932584751540339E-2</v>
      </c>
      <c r="AY345" s="71">
        <f t="shared" si="67"/>
        <v>-1.9385224212176963E-2</v>
      </c>
      <c r="AZ345" s="71">
        <f t="shared" si="67"/>
        <v>-2.4990116441711729E-2</v>
      </c>
      <c r="BA345" s="71">
        <f t="shared" si="67"/>
        <v>6.0770203611547995E-3</v>
      </c>
      <c r="BB345" s="71">
        <f t="shared" si="67"/>
        <v>9.4191066277440061E-3</v>
      </c>
      <c r="BC345" s="71">
        <f t="shared" si="67"/>
        <v>1.0756353991661558E-2</v>
      </c>
      <c r="BD345" s="71">
        <f t="shared" si="67"/>
        <v>5.676109393840249E-3</v>
      </c>
      <c r="BE345" s="71">
        <f t="shared" si="67"/>
        <v>1.0875557653695999E-2</v>
      </c>
      <c r="BF345" s="71">
        <f t="shared" si="67"/>
        <v>9.5782282025353993E-3</v>
      </c>
      <c r="BG345" s="71">
        <f t="shared" si="67"/>
        <v>7.0105089171723922E-3</v>
      </c>
      <c r="BH345" s="71">
        <f t="shared" si="67"/>
        <v>7.6081032053934312E-3</v>
      </c>
      <c r="BI345" s="71">
        <f t="shared" si="67"/>
        <v>3.4287424210464445E-3</v>
      </c>
      <c r="BJ345" s="71">
        <f t="shared" si="67"/>
        <v>-3.4639424385239655E-2</v>
      </c>
      <c r="BK345" s="71">
        <f t="shared" si="67"/>
        <v>0.57330663553432248</v>
      </c>
      <c r="BL345">
        <v>44</v>
      </c>
      <c r="BM345">
        <f t="shared" si="56"/>
        <v>6.9903304241631048E-2</v>
      </c>
      <c r="BN345">
        <f t="shared" si="61"/>
        <v>4.2001523737360304E-3</v>
      </c>
      <c r="BO345">
        <f t="shared" si="48"/>
        <v>4.2175219333116997E-3</v>
      </c>
      <c r="BP345">
        <f t="shared" si="48"/>
        <v>4.286678252314562E-3</v>
      </c>
    </row>
    <row r="346" spans="1:73">
      <c r="A346" s="143">
        <f t="shared" si="59"/>
        <v>36739</v>
      </c>
      <c r="B346" s="144"/>
      <c r="C346" s="144"/>
      <c r="D346" s="145">
        <f t="shared" si="68"/>
        <v>-1.2434831286941362E-2</v>
      </c>
      <c r="E346" s="145">
        <f t="shared" si="68"/>
        <v>-2.1406661834984728E-3</v>
      </c>
      <c r="F346" s="145">
        <f t="shared" si="68"/>
        <v>-1.9532587189222232E-3</v>
      </c>
      <c r="G346" s="145">
        <f t="shared" si="68"/>
        <v>1.5925068542016474E-3</v>
      </c>
      <c r="H346" s="145">
        <f t="shared" si="68"/>
        <v>-5.6740976878496474E-3</v>
      </c>
      <c r="I346" s="145">
        <f t="shared" si="68"/>
        <v>-5.2032169598189787E-3</v>
      </c>
      <c r="J346" s="145">
        <f t="shared" si="68"/>
        <v>-5.9900599906310189E-3</v>
      </c>
      <c r="K346" s="145">
        <f t="shared" si="68"/>
        <v>-5.9900599906310189E-3</v>
      </c>
      <c r="L346" s="145">
        <f t="shared" si="68"/>
        <v>-3.4897880967770974E-3</v>
      </c>
      <c r="M346" s="145">
        <f t="shared" si="68"/>
        <v>-3.0312310908217469E-3</v>
      </c>
      <c r="N346" s="145">
        <f t="shared" si="68"/>
        <v>-2.9417950129607746E-2</v>
      </c>
      <c r="O346" s="145">
        <f t="shared" si="68"/>
        <v>-2.659761376756304E-2</v>
      </c>
      <c r="P346" s="145">
        <f t="shared" si="68"/>
        <v>-3.4033742268089529E-2</v>
      </c>
      <c r="Q346" s="145">
        <f t="shared" si="68"/>
        <v>-3.0411359953059058E-3</v>
      </c>
      <c r="R346" s="145">
        <f t="shared" si="68"/>
        <v>-1.0811155423481808E-2</v>
      </c>
      <c r="S346" s="145">
        <f t="shared" si="68"/>
        <v>-4.1577592649727959E-3</v>
      </c>
      <c r="T346" s="145">
        <f t="shared" si="67"/>
        <v>3.2691379631425892E-3</v>
      </c>
      <c r="U346" s="145">
        <f t="shared" si="67"/>
        <v>1.2987743201630473E-3</v>
      </c>
      <c r="V346" s="145">
        <f t="shared" si="67"/>
        <v>-7.3289446273319125E-3</v>
      </c>
      <c r="W346" s="145">
        <f t="shared" si="67"/>
        <v>-7.2654044677342737E-3</v>
      </c>
      <c r="X346" s="145">
        <f t="shared" si="67"/>
        <v>-5.1428692719853817E-3</v>
      </c>
      <c r="Y346" s="145">
        <f t="shared" si="67"/>
        <v>-2.1279807209397972E-3</v>
      </c>
      <c r="Z346" s="145">
        <f t="shared" si="67"/>
        <v>-3.6408663875176203E-2</v>
      </c>
      <c r="AA346" s="145">
        <f t="shared" si="67"/>
        <v>-3.2153050096044182E-2</v>
      </c>
      <c r="AB346" s="145">
        <f t="shared" si="67"/>
        <v>-4.2870604234679532E-2</v>
      </c>
      <c r="AC346" s="145">
        <f t="shared" si="67"/>
        <v>2.0211680479719392E-3</v>
      </c>
      <c r="AD346" s="145">
        <f t="shared" si="67"/>
        <v>-8.86670076414579E-3</v>
      </c>
      <c r="AE346" s="145">
        <f t="shared" si="67"/>
        <v>-1.5878810873533814E-3</v>
      </c>
      <c r="AF346" s="145">
        <f t="shared" si="67"/>
        <v>-1.7461136196533337E-3</v>
      </c>
      <c r="AG346" s="145">
        <f t="shared" si="67"/>
        <v>-1.7028097418447905E-3</v>
      </c>
      <c r="AH346" s="145">
        <f t="shared" si="67"/>
        <v>-4.3721159301855607E-3</v>
      </c>
      <c r="AI346" s="145">
        <f t="shared" si="67"/>
        <v>-4.2899619272346295E-3</v>
      </c>
      <c r="AJ346" s="145">
        <f t="shared" si="67"/>
        <v>-2.7726517575023912E-3</v>
      </c>
      <c r="AK346" s="145">
        <f t="shared" si="67"/>
        <v>-1.5630342816554232E-3</v>
      </c>
      <c r="AL346" s="145">
        <f t="shared" si="67"/>
        <v>-4.6930255109678392E-3</v>
      </c>
      <c r="AM346" s="145">
        <f t="shared" si="67"/>
        <v>-4.3091624164715639E-3</v>
      </c>
      <c r="AN346" s="145">
        <f t="shared" si="67"/>
        <v>-5.5515923089995154E-3</v>
      </c>
      <c r="AO346" s="145">
        <f t="shared" si="67"/>
        <v>-2.5847571448036149E-3</v>
      </c>
      <c r="AP346" s="145">
        <f t="shared" si="67"/>
        <v>-2.6242307917166367E-3</v>
      </c>
      <c r="AQ346" s="145">
        <f t="shared" si="67"/>
        <v>5.5446986997783492E-4</v>
      </c>
      <c r="AR346" s="145">
        <f t="shared" si="67"/>
        <v>2.1680191408664012E-4</v>
      </c>
      <c r="AS346" s="145">
        <f t="shared" si="67"/>
        <v>-4.5018909522661363E-3</v>
      </c>
      <c r="AT346" s="145">
        <f t="shared" si="67"/>
        <v>-7.8297868587949779E-3</v>
      </c>
      <c r="AU346" s="145">
        <f t="shared" si="67"/>
        <v>-1.2694582472211374E-2</v>
      </c>
      <c r="AV346" s="145">
        <f t="shared" si="67"/>
        <v>-1.1778734479732125E-2</v>
      </c>
      <c r="AW346" s="145">
        <f t="shared" si="67"/>
        <v>-5.7226371858070859E-3</v>
      </c>
      <c r="AX346" s="145">
        <f t="shared" si="67"/>
        <v>-8.6080614262487518E-3</v>
      </c>
      <c r="AY346" s="145">
        <f t="shared" si="67"/>
        <v>-7.3254660222536452E-3</v>
      </c>
      <c r="AZ346" s="145">
        <f t="shared" si="67"/>
        <v>-9.1812359204725916E-3</v>
      </c>
      <c r="BA346" s="145">
        <f t="shared" si="67"/>
        <v>-4.4533851848210879E-3</v>
      </c>
      <c r="BB346" s="145">
        <f t="shared" si="67"/>
        <v>-6.6974492950018531E-3</v>
      </c>
      <c r="BC346" s="145">
        <f t="shared" si="67"/>
        <v>-6.2630464062614806E-3</v>
      </c>
      <c r="BD346" s="145">
        <f t="shared" si="67"/>
        <v>7.5367816174402879E-4</v>
      </c>
      <c r="BE346" s="145">
        <f t="shared" si="67"/>
        <v>-4.0115471349259002E-3</v>
      </c>
      <c r="BF346" s="145">
        <f t="shared" si="67"/>
        <v>-7.3640691764108842E-3</v>
      </c>
      <c r="BG346" s="145">
        <f t="shared" si="67"/>
        <v>-1.4908983674034438E-2</v>
      </c>
      <c r="BH346" s="145">
        <f t="shared" si="67"/>
        <v>-1.3908058386758395E-2</v>
      </c>
      <c r="BI346" s="145">
        <f t="shared" si="67"/>
        <v>-6.6216513200117021E-3</v>
      </c>
      <c r="BJ346" s="145">
        <f t="shared" si="67"/>
        <v>-8.5690380232267566E-3</v>
      </c>
      <c r="BK346" s="145">
        <f t="shared" si="67"/>
        <v>-3.8208746968462298E-2</v>
      </c>
      <c r="BL346" s="144">
        <v>43</v>
      </c>
      <c r="BM346" s="144">
        <f t="shared" si="56"/>
        <v>7.4365217278330911E-2</v>
      </c>
      <c r="BN346">
        <f t="shared" si="61"/>
        <v>4.4682472061021604E-3</v>
      </c>
      <c r="BO346">
        <f t="shared" si="48"/>
        <v>4.4867254609698946E-3</v>
      </c>
      <c r="BP346">
        <f t="shared" si="48"/>
        <v>4.5602960131005989E-3</v>
      </c>
      <c r="BQ346">
        <f t="shared" si="48"/>
        <v>4.7972571637422802E-3</v>
      </c>
      <c r="BR346" s="144"/>
      <c r="BS346" s="144"/>
      <c r="BT346" s="144"/>
      <c r="BU346" s="144"/>
    </row>
    <row r="347" spans="1:73">
      <c r="A347" s="79">
        <f t="shared" si="59"/>
        <v>36740</v>
      </c>
      <c r="D347" s="71">
        <f t="shared" si="68"/>
        <v>-1.2434831286941362E-2</v>
      </c>
      <c r="E347" s="71">
        <f t="shared" si="68"/>
        <v>1.0139787265083036E-3</v>
      </c>
      <c r="F347" s="71">
        <f t="shared" si="68"/>
        <v>1.5665152843321192E-2</v>
      </c>
      <c r="G347" s="71">
        <f t="shared" si="68"/>
        <v>1.5818296595322398E-2</v>
      </c>
      <c r="H347" s="71">
        <f t="shared" si="68"/>
        <v>2.0537080274816061E-2</v>
      </c>
      <c r="I347" s="71">
        <f t="shared" si="68"/>
        <v>2.2546695993083263E-2</v>
      </c>
      <c r="J347" s="71">
        <f t="shared" si="68"/>
        <v>2.4350657062041203E-2</v>
      </c>
      <c r="K347" s="71">
        <f t="shared" si="68"/>
        <v>4.9629520285661265E-3</v>
      </c>
      <c r="L347" s="71">
        <f t="shared" si="68"/>
        <v>7.3445540689330482E-3</v>
      </c>
      <c r="M347" s="71">
        <f t="shared" si="68"/>
        <v>3.7255513720579401E-3</v>
      </c>
      <c r="N347" s="71">
        <f t="shared" si="68"/>
        <v>-3.0543845989919041E-3</v>
      </c>
      <c r="O347" s="71">
        <f t="shared" si="68"/>
        <v>-2.749106720867641E-3</v>
      </c>
      <c r="P347" s="71">
        <f t="shared" si="68"/>
        <v>-6.2026324334989516E-3</v>
      </c>
      <c r="Q347" s="71">
        <f t="shared" si="68"/>
        <v>-7.4364143654623962E-3</v>
      </c>
      <c r="R347" s="71">
        <f t="shared" si="68"/>
        <v>-3.9851903530819174E-3</v>
      </c>
      <c r="S347" s="71">
        <f t="shared" si="68"/>
        <v>2.959708503891159E-3</v>
      </c>
      <c r="T347" s="71">
        <f t="shared" si="67"/>
        <v>3.9790050584007051E-2</v>
      </c>
      <c r="U347" s="71">
        <f t="shared" si="67"/>
        <v>4.0877760600820982E-2</v>
      </c>
      <c r="V347" s="71">
        <f t="shared" si="67"/>
        <v>3.7739340774374339E-2</v>
      </c>
      <c r="W347" s="71">
        <f t="shared" si="67"/>
        <v>9.0481710237895127E-3</v>
      </c>
      <c r="X347" s="71">
        <f t="shared" si="67"/>
        <v>1.0908839738522443E-2</v>
      </c>
      <c r="Y347" s="71">
        <f t="shared" si="67"/>
        <v>6.3466462700324383E-3</v>
      </c>
      <c r="Z347" s="71">
        <f t="shared" si="67"/>
        <v>-2.3724799856493809E-3</v>
      </c>
      <c r="AA347" s="71">
        <f t="shared" si="67"/>
        <v>-2.1957424903128824E-3</v>
      </c>
      <c r="AB347" s="71">
        <f t="shared" si="67"/>
        <v>-6.3479813730644066E-3</v>
      </c>
      <c r="AC347" s="71">
        <f t="shared" si="67"/>
        <v>-3.2002194871560662E-3</v>
      </c>
      <c r="AD347" s="71">
        <f t="shared" si="67"/>
        <v>1.8313475577206619E-4</v>
      </c>
      <c r="AE347" s="71">
        <f t="shared" si="67"/>
        <v>7.9815699287972917E-3</v>
      </c>
      <c r="AF347" s="71">
        <f t="shared" si="67"/>
        <v>-1.7461136196533337E-3</v>
      </c>
      <c r="AG347" s="71">
        <f t="shared" si="67"/>
        <v>-1.7028097418447905E-3</v>
      </c>
      <c r="AH347" s="71">
        <f t="shared" si="67"/>
        <v>-4.3721159301855607E-3</v>
      </c>
      <c r="AI347" s="71">
        <f t="shared" si="67"/>
        <v>-4.2899619272346295E-3</v>
      </c>
      <c r="AJ347" s="71">
        <f t="shared" si="67"/>
        <v>-2.7726517575023912E-3</v>
      </c>
      <c r="AK347" s="71">
        <f t="shared" si="67"/>
        <v>-1.5630342816554232E-3</v>
      </c>
      <c r="AL347" s="71">
        <f t="shared" si="67"/>
        <v>-1.315784881182794E-3</v>
      </c>
      <c r="AM347" s="71">
        <f t="shared" si="67"/>
        <v>-1.4030284327426728E-3</v>
      </c>
      <c r="AN347" s="71">
        <f t="shared" si="67"/>
        <v>-1.8764687311083213E-3</v>
      </c>
      <c r="AO347" s="71">
        <f t="shared" si="67"/>
        <v>-2.5847571448036149E-3</v>
      </c>
      <c r="AP347" s="71">
        <f t="shared" si="67"/>
        <v>-2.6242307917166367E-3</v>
      </c>
      <c r="AQ347" s="71">
        <f t="shared" si="67"/>
        <v>5.5446986997783492E-4</v>
      </c>
      <c r="AR347" s="71">
        <f t="shared" si="67"/>
        <v>-5.6948875228559166E-3</v>
      </c>
      <c r="AS347" s="71">
        <f t="shared" si="67"/>
        <v>-6.1384730357351668E-3</v>
      </c>
      <c r="AT347" s="71">
        <f t="shared" si="67"/>
        <v>-9.6932156530195462E-3</v>
      </c>
      <c r="AU347" s="71">
        <f t="shared" si="67"/>
        <v>2.0931029082198378E-3</v>
      </c>
      <c r="AV347" s="71">
        <f t="shared" si="67"/>
        <v>2.7507189772279818E-3</v>
      </c>
      <c r="AW347" s="71">
        <f t="shared" si="67"/>
        <v>1.2536952643811177E-3</v>
      </c>
      <c r="AX347" s="71">
        <f t="shared" si="67"/>
        <v>4.8958255944385324E-4</v>
      </c>
      <c r="AY347" s="71">
        <f t="shared" si="67"/>
        <v>3.0392705705072244E-4</v>
      </c>
      <c r="AZ347" s="71">
        <f t="shared" si="67"/>
        <v>8.8501793146209765E-4</v>
      </c>
      <c r="BA347" s="71">
        <f t="shared" si="67"/>
        <v>-2.2597749313308497E-4</v>
      </c>
      <c r="BB347" s="71">
        <f t="shared" si="67"/>
        <v>-2.2962944652986524E-4</v>
      </c>
      <c r="BC347" s="71">
        <f t="shared" si="67"/>
        <v>5.6673390138337846E-4</v>
      </c>
      <c r="BD347" s="71">
        <f t="shared" si="67"/>
        <v>-8.8312906458140345E-3</v>
      </c>
      <c r="BE347" s="71">
        <f t="shared" si="67"/>
        <v>-9.547653859215556E-3</v>
      </c>
      <c r="BF347" s="71">
        <f t="shared" si="67"/>
        <v>-1.3674659129881698E-2</v>
      </c>
      <c r="BG347" s="71">
        <f t="shared" si="67"/>
        <v>4.3052305582897479E-3</v>
      </c>
      <c r="BH347" s="71">
        <f t="shared" si="67"/>
        <v>4.951954879487055E-3</v>
      </c>
      <c r="BI347" s="71">
        <f t="shared" si="67"/>
        <v>2.1794296626756896E-3</v>
      </c>
      <c r="BJ347" s="71">
        <f t="shared" si="67"/>
        <v>1.1022812063153542E-3</v>
      </c>
      <c r="BK347" s="71">
        <f t="shared" si="67"/>
        <v>-3.0256951197069719E-2</v>
      </c>
      <c r="BL347">
        <v>42</v>
      </c>
      <c r="BM347">
        <f t="shared" si="56"/>
        <v>7.911193327482012E-2</v>
      </c>
      <c r="BN347">
        <f t="shared" si="61"/>
        <v>4.7534544745767657E-3</v>
      </c>
      <c r="BO347">
        <f t="shared" si="48"/>
        <v>4.7731121925211643E-3</v>
      </c>
      <c r="BP347">
        <f t="shared" si="48"/>
        <v>4.8513787373410623E-3</v>
      </c>
      <c r="BQ347">
        <f t="shared" si="48"/>
        <v>5.1034650678109363E-3</v>
      </c>
    </row>
    <row r="348" spans="1:73">
      <c r="A348" s="79">
        <f t="shared" si="59"/>
        <v>36741</v>
      </c>
      <c r="D348" s="71">
        <f t="shared" si="68"/>
        <v>4.2624945896086029E-2</v>
      </c>
      <c r="E348" s="71">
        <f t="shared" si="68"/>
        <v>-1.2058102840844397E-2</v>
      </c>
      <c r="F348" s="71">
        <f t="shared" si="68"/>
        <v>6.3886484730291595E-3</v>
      </c>
      <c r="G348" s="71">
        <f t="shared" si="68"/>
        <v>1.5256606116935413E-2</v>
      </c>
      <c r="H348" s="71">
        <f t="shared" si="68"/>
        <v>1.4030973391482689E-2</v>
      </c>
      <c r="I348" s="71">
        <f t="shared" si="68"/>
        <v>1.5630869943023075E-2</v>
      </c>
      <c r="J348" s="71">
        <f t="shared" si="68"/>
        <v>1.6738191086925071E-2</v>
      </c>
      <c r="K348" s="71">
        <f t="shared" si="68"/>
        <v>1.5562498395103262E-2</v>
      </c>
      <c r="L348" s="71">
        <f t="shared" si="68"/>
        <v>1.7832981372044147E-2</v>
      </c>
      <c r="M348" s="71">
        <f t="shared" si="68"/>
        <v>1.0346894855354304E-2</v>
      </c>
      <c r="N348" s="71">
        <f t="shared" si="68"/>
        <v>-3.0543845989919041E-3</v>
      </c>
      <c r="O348" s="71">
        <f t="shared" si="68"/>
        <v>-2.749106720867641E-3</v>
      </c>
      <c r="P348" s="71">
        <f t="shared" si="68"/>
        <v>-6.2026324334989516E-3</v>
      </c>
      <c r="Q348" s="71">
        <f t="shared" si="68"/>
        <v>5.392987658304961E-3</v>
      </c>
      <c r="R348" s="71">
        <f t="shared" si="68"/>
        <v>-1.0811155423481808E-2</v>
      </c>
      <c r="S348" s="71">
        <f t="shared" si="68"/>
        <v>-4.1577592649727959E-3</v>
      </c>
      <c r="T348" s="71">
        <f t="shared" si="67"/>
        <v>3.0481701488027382E-2</v>
      </c>
      <c r="U348" s="71">
        <f t="shared" si="67"/>
        <v>3.0712659526456455E-2</v>
      </c>
      <c r="V348" s="71">
        <f t="shared" si="67"/>
        <v>2.6007475640259799E-2</v>
      </c>
      <c r="W348" s="71">
        <f t="shared" si="67"/>
        <v>2.4584421419364896E-2</v>
      </c>
      <c r="X348" s="71">
        <f t="shared" si="67"/>
        <v>2.6207660612090629E-2</v>
      </c>
      <c r="Y348" s="71">
        <f t="shared" si="67"/>
        <v>1.4608811634584029E-2</v>
      </c>
      <c r="Z348" s="71">
        <f t="shared" si="67"/>
        <v>-2.3724799856493809E-3</v>
      </c>
      <c r="AA348" s="71">
        <f t="shared" si="67"/>
        <v>-2.1957424903128824E-3</v>
      </c>
      <c r="AB348" s="71">
        <f t="shared" si="67"/>
        <v>-6.3479813730644066E-3</v>
      </c>
      <c r="AC348" s="71">
        <f t="shared" si="67"/>
        <v>1.1963647173170805E-2</v>
      </c>
      <c r="AD348" s="71">
        <f t="shared" si="67"/>
        <v>-8.86670076414579E-3</v>
      </c>
      <c r="AE348" s="71">
        <f t="shared" si="67"/>
        <v>-1.5878810873533814E-3</v>
      </c>
      <c r="AF348" s="71">
        <f t="shared" si="67"/>
        <v>-1.7461136196533337E-3</v>
      </c>
      <c r="AG348" s="71">
        <f t="shared" si="67"/>
        <v>-1.7028097418447905E-3</v>
      </c>
      <c r="AH348" s="71">
        <f t="shared" si="67"/>
        <v>-4.3721159301855607E-3</v>
      </c>
      <c r="AI348" s="71">
        <f t="shared" si="67"/>
        <v>-4.2899619272346295E-3</v>
      </c>
      <c r="AJ348" s="71">
        <f t="shared" si="67"/>
        <v>-2.7726517575023912E-3</v>
      </c>
      <c r="AK348" s="71">
        <f t="shared" si="67"/>
        <v>-1.5630342816554232E-3</v>
      </c>
      <c r="AL348" s="71">
        <f t="shared" si="67"/>
        <v>-1.315784881182794E-3</v>
      </c>
      <c r="AM348" s="71">
        <f t="shared" si="67"/>
        <v>-1.4030284327426728E-3</v>
      </c>
      <c r="AN348" s="71">
        <f t="shared" si="67"/>
        <v>-1.8764687311083213E-3</v>
      </c>
      <c r="AO348" s="71">
        <f t="shared" si="67"/>
        <v>-2.5847571448036149E-3</v>
      </c>
      <c r="AP348" s="71">
        <f t="shared" si="67"/>
        <v>-2.6242307917166367E-3</v>
      </c>
      <c r="AQ348" s="71">
        <f t="shared" si="67"/>
        <v>5.5446986997783492E-4</v>
      </c>
      <c r="AR348" s="71">
        <f t="shared" si="67"/>
        <v>-3.5289102981114713E-2</v>
      </c>
      <c r="AS348" s="71">
        <f t="shared" si="67"/>
        <v>-3.8232714012541497E-2</v>
      </c>
      <c r="AT348" s="71">
        <f t="shared" si="67"/>
        <v>-4.6283526050985409E-2</v>
      </c>
      <c r="AU348" s="71">
        <f t="shared" si="67"/>
        <v>-2.7965090593864306E-2</v>
      </c>
      <c r="AV348" s="71">
        <f t="shared" si="67"/>
        <v>-2.6776404313392396E-2</v>
      </c>
      <c r="AW348" s="71">
        <f t="shared" si="67"/>
        <v>-1.2837812436507725E-2</v>
      </c>
      <c r="AX348" s="71">
        <f t="shared" si="67"/>
        <v>4.5365398933662052E-2</v>
      </c>
      <c r="AY348" s="71">
        <f t="shared" si="67"/>
        <v>3.8061451644521592E-2</v>
      </c>
      <c r="AZ348" s="71">
        <f t="shared" si="67"/>
        <v>5.0431444847028252E-2</v>
      </c>
      <c r="BA348" s="71">
        <f t="shared" si="67"/>
        <v>-2.1721621557903747E-2</v>
      </c>
      <c r="BB348" s="71">
        <f t="shared" si="67"/>
        <v>-3.3345253241258518E-2</v>
      </c>
      <c r="BC348" s="71">
        <f t="shared" si="67"/>
        <v>-3.4441408553156583E-2</v>
      </c>
      <c r="BD348" s="71">
        <f t="shared" si="67"/>
        <v>-3.1289929202953155E-2</v>
      </c>
      <c r="BE348" s="71">
        <f t="shared" si="67"/>
        <v>-3.3950146957765014E-2</v>
      </c>
      <c r="BF348" s="71">
        <f t="shared" si="67"/>
        <v>-4.1591635418891063E-2</v>
      </c>
      <c r="BG348" s="71">
        <f t="shared" si="67"/>
        <v>-2.6538357033384554E-2</v>
      </c>
      <c r="BH348" s="71">
        <f t="shared" si="67"/>
        <v>-2.5317771458412276E-2</v>
      </c>
      <c r="BI348" s="71">
        <f t="shared" si="67"/>
        <v>-1.1876568622874083E-2</v>
      </c>
      <c r="BJ348" s="71">
        <f t="shared" si="67"/>
        <v>4.4357426990169944E-2</v>
      </c>
      <c r="BK348" s="71">
        <f t="shared" si="67"/>
        <v>5.4414282566987576E-3</v>
      </c>
      <c r="BL348">
        <v>41</v>
      </c>
      <c r="BM348">
        <f t="shared" si="56"/>
        <v>8.4161631143425661E-2</v>
      </c>
      <c r="BN348">
        <f t="shared" si="61"/>
        <v>5.0568664623157084E-3</v>
      </c>
      <c r="BO348">
        <f t="shared" si="48"/>
        <v>5.0777789282140046E-3</v>
      </c>
      <c r="BP348">
        <f t="shared" si="48"/>
        <v>5.1610412099373009E-3</v>
      </c>
      <c r="BQ348">
        <f t="shared" si="48"/>
        <v>5.429218157245677E-3</v>
      </c>
    </row>
    <row r="349" spans="1:73">
      <c r="A349" s="79">
        <f t="shared" si="59"/>
        <v>36742</v>
      </c>
      <c r="D349" s="71">
        <f t="shared" si="68"/>
        <v>5.6558040200010061E-2</v>
      </c>
      <c r="E349" s="71">
        <f t="shared" si="68"/>
        <v>1.0414753011214179E-2</v>
      </c>
      <c r="F349" s="71">
        <f t="shared" si="68"/>
        <v>1.8450482390089794E-3</v>
      </c>
      <c r="G349" s="71">
        <f t="shared" si="68"/>
        <v>4.1507941706074566E-2</v>
      </c>
      <c r="H349" s="71">
        <f t="shared" si="68"/>
        <v>3.2608088883167317E-2</v>
      </c>
      <c r="I349" s="71">
        <f t="shared" si="68"/>
        <v>3.5206321378057723E-2</v>
      </c>
      <c r="J349" s="71">
        <f t="shared" si="68"/>
        <v>3.7973063430485184E-2</v>
      </c>
      <c r="K349" s="71">
        <f t="shared" si="68"/>
        <v>-5.9900599906310189E-3</v>
      </c>
      <c r="L349" s="71">
        <f t="shared" si="68"/>
        <v>-3.4897880967770974E-3</v>
      </c>
      <c r="M349" s="71">
        <f t="shared" si="68"/>
        <v>-3.0312310908217469E-3</v>
      </c>
      <c r="N349" s="71">
        <f t="shared" si="68"/>
        <v>4.8995524640951756E-2</v>
      </c>
      <c r="O349" s="71">
        <f t="shared" si="68"/>
        <v>4.4392378893266429E-2</v>
      </c>
      <c r="P349" s="71">
        <f t="shared" si="68"/>
        <v>4.8705943962996358E-2</v>
      </c>
      <c r="Q349" s="71">
        <f t="shared" si="68"/>
        <v>5.1032218232911937E-3</v>
      </c>
      <c r="R349" s="71">
        <f t="shared" si="68"/>
        <v>1.6036094612706248E-2</v>
      </c>
      <c r="S349" s="71">
        <f t="shared" si="68"/>
        <v>2.3816092777433365E-2</v>
      </c>
      <c r="T349" s="71">
        <f t="shared" si="67"/>
        <v>5.5568637365991436E-2</v>
      </c>
      <c r="U349" s="71">
        <f t="shared" si="67"/>
        <v>5.7651710871294823E-2</v>
      </c>
      <c r="V349" s="71">
        <f t="shared" si="67"/>
        <v>5.6184461094994018E-2</v>
      </c>
      <c r="W349" s="71">
        <f t="shared" si="67"/>
        <v>-7.2654044677342737E-3</v>
      </c>
      <c r="X349" s="71">
        <f t="shared" si="67"/>
        <v>-5.1428692719853817E-3</v>
      </c>
      <c r="Y349" s="71">
        <f t="shared" si="67"/>
        <v>-2.1279807209397972E-3</v>
      </c>
      <c r="Z349" s="71">
        <f t="shared" si="67"/>
        <v>6.4579456584104217E-2</v>
      </c>
      <c r="AA349" s="71">
        <f t="shared" si="67"/>
        <v>5.6847473933071588E-2</v>
      </c>
      <c r="AB349" s="71">
        <f t="shared" si="67"/>
        <v>6.5410230217332804E-2</v>
      </c>
      <c r="AC349" s="71">
        <f t="shared" si="67"/>
        <v>1.1559535329720302E-2</v>
      </c>
      <c r="AD349" s="71">
        <f t="shared" si="67"/>
        <v>2.653522628677021E-2</v>
      </c>
      <c r="AE349" s="71">
        <f t="shared" si="67"/>
        <v>3.5799650984267031E-2</v>
      </c>
      <c r="AF349" s="71">
        <f t="shared" si="67"/>
        <v>5.3685088286722402E-2</v>
      </c>
      <c r="AG349" s="71">
        <f t="shared" si="67"/>
        <v>5.8303191578523865E-2</v>
      </c>
      <c r="AH349" s="71">
        <f t="shared" si="67"/>
        <v>6.3820623727666254E-2</v>
      </c>
      <c r="AI349" s="71">
        <f t="shared" si="67"/>
        <v>-4.2899619272346295E-3</v>
      </c>
      <c r="AJ349" s="71">
        <f t="shared" si="67"/>
        <v>-2.7726517575023912E-3</v>
      </c>
      <c r="AK349" s="71">
        <f t="shared" si="67"/>
        <v>-1.5630342816554232E-3</v>
      </c>
      <c r="AL349" s="71">
        <f t="shared" si="67"/>
        <v>8.9185211229107039E-2</v>
      </c>
      <c r="AM349" s="71">
        <f t="shared" si="67"/>
        <v>7.6936788396840511E-2</v>
      </c>
      <c r="AN349" s="71">
        <f t="shared" si="67"/>
        <v>9.6241387227415098E-2</v>
      </c>
      <c r="AO349" s="71">
        <f t="shared" si="67"/>
        <v>-2.5847571448036149E-3</v>
      </c>
      <c r="AP349" s="71">
        <f t="shared" si="67"/>
        <v>-2.6242307917166367E-3</v>
      </c>
      <c r="AQ349" s="71">
        <f t="shared" si="67"/>
        <v>5.5446986997783492E-4</v>
      </c>
      <c r="AR349" s="71">
        <f t="shared" si="67"/>
        <v>4.4205062342436242E-2</v>
      </c>
      <c r="AS349" s="71">
        <f t="shared" si="67"/>
        <v>4.7929605015527454E-2</v>
      </c>
      <c r="AT349" s="71">
        <f t="shared" si="67"/>
        <v>5.1852903100684085E-2</v>
      </c>
      <c r="AU349" s="71">
        <f t="shared" si="67"/>
        <v>-1.8112919155653773E-2</v>
      </c>
      <c r="AV349" s="71">
        <f t="shared" si="67"/>
        <v>-1.7092594148002412E-2</v>
      </c>
      <c r="AW349" s="71">
        <f t="shared" si="67"/>
        <v>-8.1381342287501542E-3</v>
      </c>
      <c r="AX349" s="71">
        <f t="shared" si="67"/>
        <v>8.7736802041583364E-2</v>
      </c>
      <c r="AY349" s="71">
        <f t="shared" si="67"/>
        <v>7.4478102182268621E-2</v>
      </c>
      <c r="AZ349" s="71">
        <f t="shared" si="67"/>
        <v>9.6565109426717061E-2</v>
      </c>
      <c r="BA349" s="71">
        <f t="shared" si="67"/>
        <v>-7.0847614741299421E-3</v>
      </c>
      <c r="BB349" s="71">
        <f t="shared" ref="BB349:BK349" si="69">BB151-BB$199</f>
        <v>-1.0878070851666958E-2</v>
      </c>
      <c r="BC349" s="71">
        <f t="shared" si="69"/>
        <v>-1.0704473618257448E-2</v>
      </c>
      <c r="BD349" s="71">
        <f t="shared" si="69"/>
        <v>4.4725282841585903E-2</v>
      </c>
      <c r="BE349" s="71">
        <f t="shared" si="69"/>
        <v>4.8558899297978207E-2</v>
      </c>
      <c r="BF349" s="71">
        <f t="shared" si="69"/>
        <v>5.2625115366344156E-2</v>
      </c>
      <c r="BG349" s="71">
        <f t="shared" si="69"/>
        <v>-1.926211575956439E-2</v>
      </c>
      <c r="BH349" s="71">
        <f t="shared" si="69"/>
        <v>-1.8170520499950389E-2</v>
      </c>
      <c r="BI349" s="71">
        <f t="shared" si="69"/>
        <v>-8.4749805330176335E-3</v>
      </c>
      <c r="BJ349" s="71">
        <f t="shared" si="69"/>
        <v>9.9220104247010416E-2</v>
      </c>
      <c r="BK349" s="71">
        <f t="shared" si="69"/>
        <v>5.1724951138291016E-2</v>
      </c>
      <c r="BL349">
        <v>40</v>
      </c>
      <c r="BM349">
        <f t="shared" si="56"/>
        <v>8.9533650152580496E-2</v>
      </c>
      <c r="BN349">
        <f t="shared" si="61"/>
        <v>5.3796451726762862E-3</v>
      </c>
      <c r="BO349">
        <f t="shared" si="48"/>
        <v>5.4018924768234099E-3</v>
      </c>
      <c r="BP349">
        <f t="shared" si="48"/>
        <v>5.4904693722737244E-3</v>
      </c>
      <c r="BQ349">
        <f t="shared" si="48"/>
        <v>5.77576399706987E-3</v>
      </c>
    </row>
    <row r="350" spans="1:73">
      <c r="A350" s="79">
        <f t="shared" si="59"/>
        <v>36745</v>
      </c>
      <c r="D350" s="71">
        <f t="shared" si="68"/>
        <v>-1.2434831286941362E-2</v>
      </c>
      <c r="E350" s="71">
        <f t="shared" si="68"/>
        <v>1.3021581556178994E-2</v>
      </c>
      <c r="F350" s="71">
        <f t="shared" si="68"/>
        <v>2.2472834957549467E-2</v>
      </c>
      <c r="G350" s="71">
        <f t="shared" si="68"/>
        <v>2.6471828571593331E-2</v>
      </c>
      <c r="H350" s="71">
        <f t="shared" si="68"/>
        <v>2.6661282955086803E-2</v>
      </c>
      <c r="I350" s="71">
        <f t="shared" si="68"/>
        <v>2.8863337603787294E-2</v>
      </c>
      <c r="J350" s="71">
        <f t="shared" si="68"/>
        <v>3.0953455201053255E-2</v>
      </c>
      <c r="K350" s="71">
        <f t="shared" si="68"/>
        <v>1.5107768974004942E-2</v>
      </c>
      <c r="L350" s="71">
        <f t="shared" si="68"/>
        <v>1.7387796924778081E-2</v>
      </c>
      <c r="M350" s="71">
        <f t="shared" si="68"/>
        <v>1.0170280767714234E-2</v>
      </c>
      <c r="N350" s="71">
        <f t="shared" si="68"/>
        <v>2.1988660366671544E-2</v>
      </c>
      <c r="O350" s="71">
        <f t="shared" si="68"/>
        <v>2.0013636332995802E-2</v>
      </c>
      <c r="P350" s="71">
        <f t="shared" si="68"/>
        <v>2.0160933097116928E-2</v>
      </c>
      <c r="Q350" s="71">
        <f t="shared" si="68"/>
        <v>2.1149968732406075E-2</v>
      </c>
      <c r="R350" s="71">
        <f t="shared" si="68"/>
        <v>4.0813209981825437E-2</v>
      </c>
      <c r="S350" s="71">
        <f t="shared" si="68"/>
        <v>4.9546419706888369E-2</v>
      </c>
      <c r="T350" s="71">
        <f t="shared" ref="T350:BK355" si="70">T152-T$199</f>
        <v>4.6889760439032944E-2</v>
      </c>
      <c r="U350" s="71">
        <f t="shared" si="70"/>
        <v>4.8130074004262037E-2</v>
      </c>
      <c r="V350" s="71">
        <f t="shared" si="70"/>
        <v>4.5117530745210611E-2</v>
      </c>
      <c r="W350" s="71">
        <f t="shared" si="70"/>
        <v>2.360124351279299E-2</v>
      </c>
      <c r="X350" s="71">
        <f t="shared" si="70"/>
        <v>2.5254607912385568E-2</v>
      </c>
      <c r="Y350" s="71">
        <f t="shared" si="70"/>
        <v>1.4333296333132134E-2</v>
      </c>
      <c r="Z350" s="71">
        <f t="shared" si="70"/>
        <v>2.9494263169243768E-2</v>
      </c>
      <c r="AA350" s="71">
        <f t="shared" si="70"/>
        <v>2.6068032428050336E-2</v>
      </c>
      <c r="AB350" s="71">
        <f t="shared" si="70"/>
        <v>2.7688202516462333E-2</v>
      </c>
      <c r="AC350" s="71">
        <f t="shared" si="70"/>
        <v>3.0310535446704395E-2</v>
      </c>
      <c r="AD350" s="71">
        <f t="shared" si="70"/>
        <v>5.8385526245021677E-2</v>
      </c>
      <c r="AE350" s="71">
        <f t="shared" si="70"/>
        <v>6.9238171481259034E-2</v>
      </c>
      <c r="AF350" s="71">
        <f t="shared" si="70"/>
        <v>-1.7461136196533337E-3</v>
      </c>
      <c r="AG350" s="71">
        <f t="shared" si="70"/>
        <v>-1.7028097418447905E-3</v>
      </c>
      <c r="AH350" s="71">
        <f t="shared" si="70"/>
        <v>-4.3721159301855607E-3</v>
      </c>
      <c r="AI350" s="71">
        <f t="shared" si="70"/>
        <v>-4.2899619272346295E-3</v>
      </c>
      <c r="AJ350" s="71">
        <f t="shared" si="70"/>
        <v>-2.7726517575023912E-3</v>
      </c>
      <c r="AK350" s="71">
        <f t="shared" si="70"/>
        <v>-1.5630342816554232E-3</v>
      </c>
      <c r="AL350" s="71">
        <f t="shared" si="70"/>
        <v>-1.315784881182794E-3</v>
      </c>
      <c r="AM350" s="71">
        <f t="shared" si="70"/>
        <v>-1.4030284327426728E-3</v>
      </c>
      <c r="AN350" s="71">
        <f t="shared" si="70"/>
        <v>-1.8764687311083213E-3</v>
      </c>
      <c r="AO350" s="71">
        <f t="shared" si="70"/>
        <v>-2.5847571448036149E-3</v>
      </c>
      <c r="AP350" s="71">
        <f t="shared" si="70"/>
        <v>-2.6242307917166367E-3</v>
      </c>
      <c r="AQ350" s="71">
        <f t="shared" si="70"/>
        <v>5.5446986997783492E-4</v>
      </c>
      <c r="AR350" s="71">
        <f t="shared" si="70"/>
        <v>2.607244655095005E-3</v>
      </c>
      <c r="AS350" s="71">
        <f t="shared" si="70"/>
        <v>2.8448521145563056E-3</v>
      </c>
      <c r="AT350" s="71">
        <f t="shared" si="70"/>
        <v>5.0753015363948868E-4</v>
      </c>
      <c r="AU350" s="71">
        <f t="shared" si="70"/>
        <v>4.6700666405651622E-4</v>
      </c>
      <c r="AV350" s="71">
        <f t="shared" si="70"/>
        <v>1.1514198992699386E-3</v>
      </c>
      <c r="AW350" s="71">
        <f t="shared" si="70"/>
        <v>4.6387556761013867E-4</v>
      </c>
      <c r="AX350" s="71">
        <f t="shared" si="70"/>
        <v>-4.5174548548669818E-4</v>
      </c>
      <c r="AY350" s="71">
        <f t="shared" si="70"/>
        <v>-4.8506967064592261E-4</v>
      </c>
      <c r="AZ350" s="71">
        <f t="shared" si="70"/>
        <v>-1.5689056681995271E-4</v>
      </c>
      <c r="BA350" s="71">
        <f t="shared" si="70"/>
        <v>3.6060498610757542E-3</v>
      </c>
      <c r="BB350" s="71">
        <f t="shared" si="70"/>
        <v>5.7246664749684966E-3</v>
      </c>
      <c r="BC350" s="71">
        <f t="shared" si="70"/>
        <v>6.8701272797100669E-3</v>
      </c>
      <c r="BD350" s="71">
        <f t="shared" si="70"/>
        <v>4.5719743967567311E-3</v>
      </c>
      <c r="BE350" s="71">
        <f t="shared" si="70"/>
        <v>4.9760691903669432E-3</v>
      </c>
      <c r="BF350" s="71">
        <f t="shared" si="70"/>
        <v>2.8595361432228253E-3</v>
      </c>
      <c r="BG350" s="71">
        <f t="shared" si="70"/>
        <v>3.1004599710673787E-3</v>
      </c>
      <c r="BH350" s="71">
        <f t="shared" si="70"/>
        <v>3.7660299088698472E-3</v>
      </c>
      <c r="BI350" s="71">
        <f t="shared" si="70"/>
        <v>1.5824253934482277E-3</v>
      </c>
      <c r="BJ350" s="71">
        <f t="shared" si="70"/>
        <v>-2.5985911821174881E-3</v>
      </c>
      <c r="BK350" s="71">
        <f t="shared" si="70"/>
        <v>-3.3340906717656424E-2</v>
      </c>
      <c r="BL350">
        <v>39</v>
      </c>
      <c r="BM350">
        <f t="shared" si="56"/>
        <v>9.5248563992106919E-2</v>
      </c>
      <c r="BN350">
        <f t="shared" si="61"/>
        <v>5.7230267794428583E-3</v>
      </c>
      <c r="BO350">
        <f t="shared" si="48"/>
        <v>5.7466941242802234E-3</v>
      </c>
      <c r="BP350">
        <f t="shared" si="48"/>
        <v>5.8409248641209839E-3</v>
      </c>
      <c r="BQ350">
        <f t="shared" si="48"/>
        <v>6.1444297841168833E-3</v>
      </c>
    </row>
    <row r="351" spans="1:73">
      <c r="A351" s="79">
        <f t="shared" si="59"/>
        <v>36746</v>
      </c>
      <c r="D351" s="71">
        <f t="shared" si="68"/>
        <v>-4.6336382962622699E-2</v>
      </c>
      <c r="E351" s="71">
        <f t="shared" si="68"/>
        <v>1.5424542852987702E-2</v>
      </c>
      <c r="F351" s="71">
        <f t="shared" si="68"/>
        <v>5.3237990485885869E-3</v>
      </c>
      <c r="G351" s="71">
        <f t="shared" si="68"/>
        <v>8.7143696961887226E-3</v>
      </c>
      <c r="H351" s="71">
        <f t="shared" si="68"/>
        <v>3.3757378320682088E-3</v>
      </c>
      <c r="I351" s="71">
        <f t="shared" si="68"/>
        <v>4.3206645514365623E-3</v>
      </c>
      <c r="J351" s="71">
        <f t="shared" si="68"/>
        <v>4.3193096682302683E-3</v>
      </c>
      <c r="K351" s="71">
        <f t="shared" si="68"/>
        <v>1.4671832073325826E-2</v>
      </c>
      <c r="L351" s="71">
        <f t="shared" si="68"/>
        <v>1.6960822374513743E-2</v>
      </c>
      <c r="M351" s="71">
        <f t="shared" si="68"/>
        <v>8.4799482282210431E-2</v>
      </c>
      <c r="N351" s="71">
        <f t="shared" si="68"/>
        <v>2.1376797967669052E-2</v>
      </c>
      <c r="O351" s="71">
        <f t="shared" si="68"/>
        <v>1.950700479695635E-2</v>
      </c>
      <c r="P351" s="71">
        <f t="shared" si="68"/>
        <v>1.9483711275828798E-2</v>
      </c>
      <c r="Q351" s="71">
        <f t="shared" si="68"/>
        <v>-1.5831616659674967E-2</v>
      </c>
      <c r="R351" s="71">
        <f t="shared" si="68"/>
        <v>-4.541542409886413E-3</v>
      </c>
      <c r="S351" s="71">
        <f t="shared" si="68"/>
        <v>8.8294362618383162E-3</v>
      </c>
      <c r="T351" s="71">
        <f t="shared" si="70"/>
        <v>1.5390498495487411E-2</v>
      </c>
      <c r="U351" s="71">
        <f t="shared" si="70"/>
        <v>1.428596984697416E-2</v>
      </c>
      <c r="V351" s="71">
        <f t="shared" si="70"/>
        <v>7.1640626752349119E-3</v>
      </c>
      <c r="W351" s="71">
        <f t="shared" si="70"/>
        <v>2.2676952147344043E-2</v>
      </c>
      <c r="X351" s="71">
        <f t="shared" si="70"/>
        <v>2.4357795124712457E-2</v>
      </c>
      <c r="Y351" s="71">
        <f t="shared" si="70"/>
        <v>0.10608560391929299</v>
      </c>
      <c r="Z351" s="71">
        <f t="shared" si="70"/>
        <v>2.8510056596713167E-2</v>
      </c>
      <c r="AA351" s="71">
        <f t="shared" si="70"/>
        <v>2.5291100196373741E-2</v>
      </c>
      <c r="AB351" s="71">
        <f t="shared" si="70"/>
        <v>2.6567771307162522E-2</v>
      </c>
      <c r="AC351" s="71">
        <f t="shared" si="70"/>
        <v>-1.3092221746172583E-2</v>
      </c>
      <c r="AD351" s="71">
        <f t="shared" si="70"/>
        <v>-7.6949053152648716E-4</v>
      </c>
      <c r="AE351" s="71">
        <f t="shared" si="70"/>
        <v>1.5361677226419825E-2</v>
      </c>
      <c r="AF351" s="71">
        <f t="shared" si="70"/>
        <v>-1.7461136196533337E-3</v>
      </c>
      <c r="AG351" s="71">
        <f t="shared" si="70"/>
        <v>-1.7028097418447905E-3</v>
      </c>
      <c r="AH351" s="71">
        <f t="shared" si="70"/>
        <v>-4.3721159301855607E-3</v>
      </c>
      <c r="AI351" s="71">
        <f t="shared" si="70"/>
        <v>-4.2899619272346295E-3</v>
      </c>
      <c r="AJ351" s="71">
        <f t="shared" si="70"/>
        <v>-2.7726517575023912E-3</v>
      </c>
      <c r="AK351" s="71">
        <f t="shared" si="70"/>
        <v>-1.5630342816554232E-3</v>
      </c>
      <c r="AL351" s="71">
        <f t="shared" si="70"/>
        <v>-1.315784881182794E-3</v>
      </c>
      <c r="AM351" s="71">
        <f t="shared" si="70"/>
        <v>-1.4030284327426728E-3</v>
      </c>
      <c r="AN351" s="71">
        <f t="shared" si="70"/>
        <v>-1.8764687311083213E-3</v>
      </c>
      <c r="AO351" s="71">
        <f t="shared" si="70"/>
        <v>-2.5847571448036149E-3</v>
      </c>
      <c r="AP351" s="71">
        <f t="shared" si="70"/>
        <v>-2.6242307917166367E-3</v>
      </c>
      <c r="AQ351" s="71">
        <f t="shared" si="70"/>
        <v>5.5446986997783492E-4</v>
      </c>
      <c r="AR351" s="71">
        <f t="shared" si="70"/>
        <v>-2.0920074445474914E-2</v>
      </c>
      <c r="AS351" s="71">
        <f t="shared" si="70"/>
        <v>-2.2622461302559606E-2</v>
      </c>
      <c r="AT351" s="71">
        <f t="shared" si="70"/>
        <v>-2.8430588234517377E-2</v>
      </c>
      <c r="AU351" s="71">
        <f t="shared" si="70"/>
        <v>-3.5149218592597425E-2</v>
      </c>
      <c r="AV351" s="71">
        <f t="shared" si="70"/>
        <v>-3.3807936994373282E-2</v>
      </c>
      <c r="AW351" s="71">
        <f t="shared" si="70"/>
        <v>-1.5846344555854167E-2</v>
      </c>
      <c r="AX351" s="71">
        <f t="shared" si="70"/>
        <v>-4.5174548548669818E-4</v>
      </c>
      <c r="AY351" s="71">
        <f t="shared" si="70"/>
        <v>-4.8506967064592261E-4</v>
      </c>
      <c r="AZ351" s="71">
        <f t="shared" si="70"/>
        <v>-1.5689056681995271E-4</v>
      </c>
      <c r="BA351" s="71">
        <f t="shared" si="70"/>
        <v>-9.3528837674712231E-3</v>
      </c>
      <c r="BB351" s="71">
        <f t="shared" si="70"/>
        <v>-1.4432134272397172E-2</v>
      </c>
      <c r="BC351" s="71">
        <f t="shared" si="70"/>
        <v>-1.4472107503939187E-2</v>
      </c>
      <c r="BD351" s="71">
        <f t="shared" si="70"/>
        <v>-1.9594832454273015E-2</v>
      </c>
      <c r="BE351" s="71">
        <f t="shared" si="70"/>
        <v>-2.1210980104445085E-2</v>
      </c>
      <c r="BF351" s="71">
        <f t="shared" si="70"/>
        <v>-2.6952508079756701E-2</v>
      </c>
      <c r="BG351" s="71">
        <f t="shared" si="70"/>
        <v>-3.760341412661055E-2</v>
      </c>
      <c r="BH351" s="71">
        <f t="shared" si="70"/>
        <v>-3.6148596265148138E-2</v>
      </c>
      <c r="BI351" s="71">
        <f t="shared" si="70"/>
        <v>-1.6543263806152508E-2</v>
      </c>
      <c r="BJ351" s="71">
        <f t="shared" si="70"/>
        <v>-1.4306548353278975E-3</v>
      </c>
      <c r="BK351" s="71">
        <f t="shared" si="70"/>
        <v>-3.2357351794630111E-2</v>
      </c>
      <c r="BL351">
        <v>38</v>
      </c>
      <c r="BM351">
        <f t="shared" si="56"/>
        <v>0.10132825956607119</v>
      </c>
      <c r="BN351">
        <f t="shared" si="61"/>
        <v>6.0883263611094234E-3</v>
      </c>
      <c r="BO351">
        <f t="shared" si="48"/>
        <v>6.1135043875321527E-3</v>
      </c>
      <c r="BP351">
        <f t="shared" si="48"/>
        <v>6.213749855447856E-3</v>
      </c>
      <c r="BQ351">
        <f t="shared" si="48"/>
        <v>6.5366274299115783E-3</v>
      </c>
    </row>
    <row r="352" spans="1:73">
      <c r="A352" s="79">
        <f t="shared" si="59"/>
        <v>36747</v>
      </c>
      <c r="D352" s="71">
        <f t="shared" si="68"/>
        <v>5.4256543211730783E-2</v>
      </c>
      <c r="E352" s="71">
        <f t="shared" si="68"/>
        <v>1.175254585287421E-2</v>
      </c>
      <c r="F352" s="71">
        <f t="shared" si="68"/>
        <v>2.0872114291608956E-2</v>
      </c>
      <c r="G352" s="71">
        <f t="shared" si="68"/>
        <v>2.4761116605303606E-2</v>
      </c>
      <c r="H352" s="71">
        <f t="shared" si="68"/>
        <v>-5.6740976878496474E-3</v>
      </c>
      <c r="I352" s="71">
        <f t="shared" si="68"/>
        <v>-5.2032169598189787E-3</v>
      </c>
      <c r="J352" s="71">
        <f t="shared" si="68"/>
        <v>-5.9900599906310189E-3</v>
      </c>
      <c r="K352" s="71">
        <f t="shared" si="68"/>
        <v>-5.9900599906310189E-3</v>
      </c>
      <c r="L352" s="71">
        <f t="shared" si="68"/>
        <v>-3.4897880967770974E-3</v>
      </c>
      <c r="M352" s="71">
        <f t="shared" si="68"/>
        <v>-3.0312310908217469E-3</v>
      </c>
      <c r="N352" s="71">
        <f t="shared" si="68"/>
        <v>-3.0543845989919041E-3</v>
      </c>
      <c r="O352" s="71">
        <f t="shared" si="68"/>
        <v>-2.749106720867641E-3</v>
      </c>
      <c r="P352" s="71">
        <f t="shared" si="68"/>
        <v>-6.2026324334989516E-3</v>
      </c>
      <c r="Q352" s="71">
        <f t="shared" si="68"/>
        <v>-1.1774815964060537E-2</v>
      </c>
      <c r="R352" s="71">
        <f t="shared" si="68"/>
        <v>-1.0811155423481808E-2</v>
      </c>
      <c r="S352" s="71">
        <f t="shared" si="68"/>
        <v>-4.1577592649727959E-3</v>
      </c>
      <c r="T352" s="71">
        <f t="shared" si="70"/>
        <v>3.2691379631425892E-3</v>
      </c>
      <c r="U352" s="71">
        <f t="shared" si="70"/>
        <v>1.2987743201630473E-3</v>
      </c>
      <c r="V352" s="71">
        <f t="shared" si="70"/>
        <v>-7.3289446273319125E-3</v>
      </c>
      <c r="W352" s="71">
        <f t="shared" si="70"/>
        <v>-7.2654044677342737E-3</v>
      </c>
      <c r="X352" s="71">
        <f t="shared" si="70"/>
        <v>-5.1428692719853817E-3</v>
      </c>
      <c r="Y352" s="71">
        <f t="shared" si="70"/>
        <v>-2.1279807209397972E-3</v>
      </c>
      <c r="Z352" s="71">
        <f t="shared" si="70"/>
        <v>-2.3724799856493809E-3</v>
      </c>
      <c r="AA352" s="71">
        <f t="shared" si="70"/>
        <v>-2.1957424903128824E-3</v>
      </c>
      <c r="AB352" s="71">
        <f t="shared" si="70"/>
        <v>-6.3479813730644066E-3</v>
      </c>
      <c r="AC352" s="71">
        <f t="shared" si="70"/>
        <v>-8.3416189875747185E-3</v>
      </c>
      <c r="AD352" s="71">
        <f t="shared" si="70"/>
        <v>-8.86670076414579E-3</v>
      </c>
      <c r="AE352" s="71">
        <f t="shared" si="70"/>
        <v>-1.5878810873533814E-3</v>
      </c>
      <c r="AF352" s="71">
        <f t="shared" si="70"/>
        <v>-1.7461136196533337E-3</v>
      </c>
      <c r="AG352" s="71">
        <f t="shared" si="70"/>
        <v>-1.7028097418447905E-3</v>
      </c>
      <c r="AH352" s="71">
        <f t="shared" si="70"/>
        <v>-4.3721159301855607E-3</v>
      </c>
      <c r="AI352" s="71">
        <f t="shared" si="70"/>
        <v>-4.2899619272346295E-3</v>
      </c>
      <c r="AJ352" s="71">
        <f t="shared" si="70"/>
        <v>-2.7726517575023912E-3</v>
      </c>
      <c r="AK352" s="71">
        <f t="shared" si="70"/>
        <v>-1.5630342816554232E-3</v>
      </c>
      <c r="AL352" s="71">
        <f t="shared" si="70"/>
        <v>-1.315784881182794E-3</v>
      </c>
      <c r="AM352" s="71">
        <f t="shared" si="70"/>
        <v>-1.4030284327426728E-3</v>
      </c>
      <c r="AN352" s="71">
        <f t="shared" si="70"/>
        <v>-1.8764687311083213E-3</v>
      </c>
      <c r="AO352" s="71">
        <f t="shared" si="70"/>
        <v>-2.5847571448036149E-3</v>
      </c>
      <c r="AP352" s="71">
        <f t="shared" si="70"/>
        <v>-2.6242307917166367E-3</v>
      </c>
      <c r="AQ352" s="71">
        <f t="shared" si="70"/>
        <v>5.5446986997783492E-4</v>
      </c>
      <c r="AR352" s="71">
        <f t="shared" si="70"/>
        <v>-6.3652083955493917E-3</v>
      </c>
      <c r="AS352" s="71">
        <f t="shared" si="70"/>
        <v>-6.8751689803123201E-3</v>
      </c>
      <c r="AT352" s="71">
        <f t="shared" si="70"/>
        <v>-1.0552944648444418E-2</v>
      </c>
      <c r="AU352" s="71">
        <f t="shared" si="70"/>
        <v>-7.0997927543641429E-3</v>
      </c>
      <c r="AV352" s="71">
        <f t="shared" si="70"/>
        <v>-6.2745704037458746E-3</v>
      </c>
      <c r="AW352" s="71">
        <f t="shared" si="70"/>
        <v>-2.9843231277338293E-3</v>
      </c>
      <c r="AX352" s="71">
        <f t="shared" si="70"/>
        <v>-4.5174548548669818E-4</v>
      </c>
      <c r="AY352" s="71">
        <f t="shared" si="70"/>
        <v>-4.8506967064592261E-4</v>
      </c>
      <c r="AZ352" s="71">
        <f t="shared" si="70"/>
        <v>-1.5689056681995271E-4</v>
      </c>
      <c r="BA352" s="71">
        <f t="shared" si="70"/>
        <v>-2.8788204157072332E-3</v>
      </c>
      <c r="BB352" s="71">
        <f t="shared" si="70"/>
        <v>-4.3713453639480562E-3</v>
      </c>
      <c r="BC352" s="71">
        <f t="shared" si="70"/>
        <v>-3.8212520711996857E-3</v>
      </c>
      <c r="BD352" s="71">
        <f t="shared" si="70"/>
        <v>-1.0331447909208282E-2</v>
      </c>
      <c r="BE352" s="71">
        <f t="shared" si="70"/>
        <v>-1.1187561335899147E-2</v>
      </c>
      <c r="BF352" s="71">
        <f t="shared" si="70"/>
        <v>-1.5571006098822088E-2</v>
      </c>
      <c r="BG352" s="71">
        <f t="shared" si="70"/>
        <v>-1.053479031945952E-2</v>
      </c>
      <c r="BH352" s="71">
        <f t="shared" si="70"/>
        <v>-9.6022227218161959E-3</v>
      </c>
      <c r="BI352" s="71">
        <f t="shared" si="70"/>
        <v>-4.4560920538166899E-3</v>
      </c>
      <c r="BJ352" s="71">
        <f t="shared" si="70"/>
        <v>3.6792845666832391E-3</v>
      </c>
      <c r="BK352" s="71">
        <f t="shared" si="70"/>
        <v>-2.8055098458282003E-2</v>
      </c>
      <c r="BL352">
        <v>37</v>
      </c>
      <c r="BM352">
        <f t="shared" si="56"/>
        <v>0.10779602081496936</v>
      </c>
      <c r="BN352">
        <f t="shared" si="61"/>
        <v>6.476942937350451E-3</v>
      </c>
      <c r="BO352">
        <f t="shared" si="48"/>
        <v>6.5037280718427161E-3</v>
      </c>
      <c r="BP352">
        <f t="shared" si="48"/>
        <v>6.6103721866466554E-3</v>
      </c>
      <c r="BQ352">
        <f t="shared" si="48"/>
        <v>6.9538589679910409E-3</v>
      </c>
    </row>
    <row r="353" spans="1:69">
      <c r="A353" s="79">
        <f t="shared" si="59"/>
        <v>36748</v>
      </c>
      <c r="D353" s="71">
        <f t="shared" si="68"/>
        <v>3.4818053563604151E-2</v>
      </c>
      <c r="E353" s="71">
        <f t="shared" si="68"/>
        <v>1.1198759323422786E-2</v>
      </c>
      <c r="F353" s="71">
        <f t="shared" si="68"/>
        <v>1.9887392780498434E-2</v>
      </c>
      <c r="G353" s="71">
        <f t="shared" si="68"/>
        <v>2.3711540439286027E-2</v>
      </c>
      <c r="H353" s="71">
        <f t="shared" si="68"/>
        <v>1.2183519712156823E-2</v>
      </c>
      <c r="I353" s="71">
        <f t="shared" si="68"/>
        <v>1.3576677691777297E-2</v>
      </c>
      <c r="J353" s="71">
        <f t="shared" si="68"/>
        <v>1.4315206170114505E-2</v>
      </c>
      <c r="K353" s="71">
        <f t="shared" si="68"/>
        <v>-5.9900599906310189E-3</v>
      </c>
      <c r="L353" s="71">
        <f t="shared" si="68"/>
        <v>-3.4897880967770974E-3</v>
      </c>
      <c r="M353" s="71">
        <f t="shared" si="68"/>
        <v>-3.0312310908217469E-3</v>
      </c>
      <c r="N353" s="71">
        <f t="shared" si="68"/>
        <v>4.4087101015142169E-2</v>
      </c>
      <c r="O353" s="71">
        <f t="shared" si="68"/>
        <v>4.0330059672452095E-2</v>
      </c>
      <c r="P353" s="71">
        <f t="shared" si="68"/>
        <v>4.3271595098825361E-2</v>
      </c>
      <c r="Q353" s="71">
        <f t="shared" si="68"/>
        <v>4.3545659658231796E-3</v>
      </c>
      <c r="R353" s="71">
        <f t="shared" si="68"/>
        <v>1.3881457166889606E-2</v>
      </c>
      <c r="S353" s="71">
        <f t="shared" si="68"/>
        <v>2.1321326036012174E-2</v>
      </c>
      <c r="T353" s="71">
        <f t="shared" si="70"/>
        <v>2.7079786656861195E-2</v>
      </c>
      <c r="U353" s="71">
        <f t="shared" si="70"/>
        <v>2.6777859621148016E-2</v>
      </c>
      <c r="V353" s="71">
        <f t="shared" si="70"/>
        <v>2.1041752501883653E-2</v>
      </c>
      <c r="W353" s="71">
        <f t="shared" si="70"/>
        <v>-7.2654044677342737E-3</v>
      </c>
      <c r="X353" s="71">
        <f t="shared" si="70"/>
        <v>-5.1428692719853817E-3</v>
      </c>
      <c r="Y353" s="71">
        <f t="shared" si="70"/>
        <v>-2.1279807209397972E-3</v>
      </c>
      <c r="Z353" s="71">
        <f t="shared" si="70"/>
        <v>5.6670736437735091E-2</v>
      </c>
      <c r="AA353" s="71">
        <f t="shared" si="70"/>
        <v>5.06101894800675E-2</v>
      </c>
      <c r="AB353" s="71">
        <f t="shared" si="70"/>
        <v>5.6401298364191048E-2</v>
      </c>
      <c r="AC353" s="71">
        <f t="shared" si="70"/>
        <v>1.0526865316808017E-2</v>
      </c>
      <c r="AD353" s="71">
        <f t="shared" si="70"/>
        <v>2.288199755043448E-2</v>
      </c>
      <c r="AE353" s="71">
        <f t="shared" si="70"/>
        <v>3.1472981173534829E-2</v>
      </c>
      <c r="AF353" s="71">
        <f t="shared" si="70"/>
        <v>2.4858275369359969E-2</v>
      </c>
      <c r="AG353" s="71">
        <f t="shared" si="70"/>
        <v>2.7001801680376063E-2</v>
      </c>
      <c r="AH353" s="71">
        <f t="shared" si="70"/>
        <v>2.8056147077303074E-2</v>
      </c>
      <c r="AI353" s="71">
        <f t="shared" si="70"/>
        <v>2.9948233414308967E-2</v>
      </c>
      <c r="AJ353" s="71">
        <f t="shared" si="70"/>
        <v>3.088922724142867E-2</v>
      </c>
      <c r="AK353" s="71">
        <f t="shared" si="70"/>
        <v>1.4909089104966567E-2</v>
      </c>
      <c r="AL353" s="71">
        <f t="shared" si="70"/>
        <v>1.0969381913394976E-2</v>
      </c>
      <c r="AM353" s="71">
        <f t="shared" si="70"/>
        <v>9.3037119616817786E-3</v>
      </c>
      <c r="AN353" s="71">
        <f t="shared" si="70"/>
        <v>1.1386325147302066E-2</v>
      </c>
      <c r="AO353" s="71">
        <f t="shared" si="70"/>
        <v>2.0634303144486218E-2</v>
      </c>
      <c r="AP353" s="71">
        <f t="shared" si="70"/>
        <v>3.3004760415259606E-2</v>
      </c>
      <c r="AQ353" s="71">
        <f t="shared" si="70"/>
        <v>3.8195345550777325E-2</v>
      </c>
      <c r="AR353" s="71">
        <f t="shared" si="70"/>
        <v>2.8374519992484457E-2</v>
      </c>
      <c r="AS353" s="71">
        <f t="shared" si="70"/>
        <v>3.0749893468101679E-2</v>
      </c>
      <c r="AT353" s="71">
        <f t="shared" si="70"/>
        <v>3.2242222048619318E-2</v>
      </c>
      <c r="AU353" s="71">
        <f t="shared" si="70"/>
        <v>3.5742430034330329E-2</v>
      </c>
      <c r="AV353" s="71">
        <f t="shared" si="70"/>
        <v>3.5772955029556623E-2</v>
      </c>
      <c r="AW353" s="71">
        <f t="shared" si="70"/>
        <v>1.6572835921113267E-2</v>
      </c>
      <c r="AX353" s="71">
        <f t="shared" si="70"/>
        <v>1.3514961996221405E-2</v>
      </c>
      <c r="AY353" s="71">
        <f t="shared" si="70"/>
        <v>1.1476795446853963E-2</v>
      </c>
      <c r="AZ353" s="71">
        <f t="shared" si="70"/>
        <v>1.5087307076297171E-2</v>
      </c>
      <c r="BA353" s="71">
        <f t="shared" si="70"/>
        <v>2.3487885044736936E-2</v>
      </c>
      <c r="BB353" s="71">
        <f t="shared" si="70"/>
        <v>3.6577924606010594E-2</v>
      </c>
      <c r="BC353" s="71">
        <f t="shared" si="70"/>
        <v>3.9525510940057323E-2</v>
      </c>
      <c r="BD353" s="71">
        <f t="shared" si="70"/>
        <v>2.8843470085430874E-2</v>
      </c>
      <c r="BE353" s="71">
        <f t="shared" si="70"/>
        <v>3.1300077790726369E-2</v>
      </c>
      <c r="BF353" s="71">
        <f t="shared" si="70"/>
        <v>3.287565924805521E-2</v>
      </c>
      <c r="BG353" s="71">
        <f t="shared" si="70"/>
        <v>3.7832870683779184E-2</v>
      </c>
      <c r="BH353" s="71">
        <f t="shared" si="70"/>
        <v>3.7817387019530579E-2</v>
      </c>
      <c r="BI353" s="71">
        <f t="shared" si="70"/>
        <v>1.6950752906463688E-2</v>
      </c>
      <c r="BJ353" s="71">
        <f t="shared" si="70"/>
        <v>1.499905812052541E-2</v>
      </c>
      <c r="BK353" s="71">
        <f t="shared" si="70"/>
        <v>-1.8503932272143097E-2</v>
      </c>
      <c r="BL353">
        <v>36</v>
      </c>
      <c r="BM353">
        <f t="shared" si="56"/>
        <v>0.11467661788826529</v>
      </c>
      <c r="BN353">
        <f t="shared" si="61"/>
        <v>6.8903648269685661E-3</v>
      </c>
      <c r="BO353">
        <f t="shared" si="48"/>
        <v>6.9188596508965071E-3</v>
      </c>
      <c r="BP353">
        <f t="shared" si="48"/>
        <v>7.0323108368581444E-3</v>
      </c>
      <c r="BQ353">
        <f t="shared" si="48"/>
        <v>7.397722306373449E-3</v>
      </c>
    </row>
    <row r="354" spans="1:69">
      <c r="A354" s="79">
        <f t="shared" si="59"/>
        <v>36749</v>
      </c>
      <c r="D354" s="71">
        <f t="shared" si="68"/>
        <v>-2.0156877380851639E-2</v>
      </c>
      <c r="E354" s="71">
        <f t="shared" si="68"/>
        <v>-2.944984555271362E-2</v>
      </c>
      <c r="F354" s="71">
        <f t="shared" si="68"/>
        <v>-7.2080232702885451E-3</v>
      </c>
      <c r="G354" s="71">
        <f t="shared" si="68"/>
        <v>-8.1636680911630084E-3</v>
      </c>
      <c r="H354" s="71">
        <f t="shared" si="68"/>
        <v>-5.6740976878496474E-3</v>
      </c>
      <c r="I354" s="71">
        <f t="shared" si="68"/>
        <v>-5.2032169598189787E-3</v>
      </c>
      <c r="J354" s="71">
        <f t="shared" si="68"/>
        <v>-5.9900599906310189E-3</v>
      </c>
      <c r="K354" s="71">
        <f t="shared" si="68"/>
        <v>-5.9900599906310189E-3</v>
      </c>
      <c r="L354" s="71">
        <f t="shared" si="68"/>
        <v>-3.4897880967770974E-3</v>
      </c>
      <c r="M354" s="71">
        <f t="shared" si="68"/>
        <v>-3.0312310908217469E-3</v>
      </c>
      <c r="N354" s="71">
        <f t="shared" si="68"/>
        <v>-6.8990644598017365E-3</v>
      </c>
      <c r="O354" s="71">
        <f t="shared" si="68"/>
        <v>-6.2689977186472104E-3</v>
      </c>
      <c r="P354" s="71">
        <f t="shared" si="68"/>
        <v>-1.0233270699668659E-2</v>
      </c>
      <c r="Q354" s="71">
        <f t="shared" si="68"/>
        <v>-1.1774815964060537E-2</v>
      </c>
      <c r="R354" s="71">
        <f t="shared" si="68"/>
        <v>-1.0811155423481808E-2</v>
      </c>
      <c r="S354" s="71">
        <f t="shared" si="68"/>
        <v>-4.1577592649727959E-3</v>
      </c>
      <c r="T354" s="71">
        <f t="shared" si="70"/>
        <v>3.2691379631425892E-3</v>
      </c>
      <c r="U354" s="71">
        <f t="shared" si="70"/>
        <v>1.2987743201630473E-3</v>
      </c>
      <c r="V354" s="71">
        <f t="shared" si="70"/>
        <v>-7.3289446273319125E-3</v>
      </c>
      <c r="W354" s="71">
        <f t="shared" si="70"/>
        <v>-7.2654044677342737E-3</v>
      </c>
      <c r="X354" s="71">
        <f t="shared" si="70"/>
        <v>-5.1428692719853817E-3</v>
      </c>
      <c r="Y354" s="71">
        <f t="shared" si="70"/>
        <v>-2.1279807209397972E-3</v>
      </c>
      <c r="Z354" s="71">
        <f t="shared" si="70"/>
        <v>-7.161761170677068E-3</v>
      </c>
      <c r="AA354" s="71">
        <f t="shared" si="70"/>
        <v>-6.4912817413336644E-3</v>
      </c>
      <c r="AB354" s="71">
        <f t="shared" si="70"/>
        <v>-1.1429293119218658E-2</v>
      </c>
      <c r="AC354" s="71">
        <f t="shared" si="70"/>
        <v>-8.3416189875747185E-3</v>
      </c>
      <c r="AD354" s="71">
        <f t="shared" si="70"/>
        <v>-8.86670076414579E-3</v>
      </c>
      <c r="AE354" s="71">
        <f t="shared" si="70"/>
        <v>-1.5878810873533814E-3</v>
      </c>
      <c r="AF354" s="71">
        <f t="shared" si="70"/>
        <v>-1.7461136196533337E-3</v>
      </c>
      <c r="AG354" s="71">
        <f t="shared" si="70"/>
        <v>-1.7028097418447905E-3</v>
      </c>
      <c r="AH354" s="71">
        <f t="shared" si="70"/>
        <v>-4.3721159301855607E-3</v>
      </c>
      <c r="AI354" s="71">
        <f t="shared" si="70"/>
        <v>-4.2899619272346295E-3</v>
      </c>
      <c r="AJ354" s="71">
        <f t="shared" si="70"/>
        <v>-2.7726517575023912E-3</v>
      </c>
      <c r="AK354" s="71">
        <f t="shared" si="70"/>
        <v>-1.5630342816554232E-3</v>
      </c>
      <c r="AL354" s="71">
        <f t="shared" si="70"/>
        <v>-1.315784881182794E-3</v>
      </c>
      <c r="AM354" s="71">
        <f t="shared" si="70"/>
        <v>-1.4030284327426728E-3</v>
      </c>
      <c r="AN354" s="71">
        <f t="shared" si="70"/>
        <v>-1.8764687311083213E-3</v>
      </c>
      <c r="AO354" s="71">
        <f t="shared" si="70"/>
        <v>-2.5847571448036149E-3</v>
      </c>
      <c r="AP354" s="71">
        <f t="shared" si="70"/>
        <v>-2.6242307917166367E-3</v>
      </c>
      <c r="AQ354" s="71">
        <f t="shared" si="70"/>
        <v>5.5446986997783492E-4</v>
      </c>
      <c r="AR354" s="71">
        <f t="shared" si="70"/>
        <v>-2.6649571733426677E-2</v>
      </c>
      <c r="AS354" s="71">
        <f t="shared" si="70"/>
        <v>-2.8833192387967738E-2</v>
      </c>
      <c r="AT354" s="71">
        <f t="shared" si="70"/>
        <v>-3.5505674686536003E-2</v>
      </c>
      <c r="AU354" s="71">
        <f t="shared" si="70"/>
        <v>-3.6322362344968592E-2</v>
      </c>
      <c r="AV354" s="71">
        <f t="shared" si="70"/>
        <v>-3.4958700872801528E-2</v>
      </c>
      <c r="AW354" s="71">
        <f t="shared" si="70"/>
        <v>-1.6373426544969337E-2</v>
      </c>
      <c r="AX354" s="71">
        <f t="shared" si="70"/>
        <v>-4.5174548548669818E-4</v>
      </c>
      <c r="AY354" s="71">
        <f t="shared" si="70"/>
        <v>-4.8506967064592261E-4</v>
      </c>
      <c r="AZ354" s="71">
        <f t="shared" si="70"/>
        <v>-1.5689056681995271E-4</v>
      </c>
      <c r="BA354" s="71">
        <f t="shared" si="70"/>
        <v>-1.2352001209594538E-2</v>
      </c>
      <c r="BB354" s="71">
        <f t="shared" si="70"/>
        <v>-1.8990857481330801E-2</v>
      </c>
      <c r="BC354" s="71">
        <f t="shared" si="70"/>
        <v>-1.9280523667362971E-2</v>
      </c>
      <c r="BD354" s="71">
        <f t="shared" si="70"/>
        <v>-2.8919966218599255E-2</v>
      </c>
      <c r="BE354" s="71">
        <f t="shared" si="70"/>
        <v>-3.1336807101629428E-2</v>
      </c>
      <c r="BF354" s="71">
        <f t="shared" si="70"/>
        <v>-3.852337727460306E-2</v>
      </c>
      <c r="BG354" s="71">
        <f t="shared" si="70"/>
        <v>-3.9519303846681383E-2</v>
      </c>
      <c r="BH354" s="71">
        <f t="shared" si="70"/>
        <v>-3.802357583583086E-2</v>
      </c>
      <c r="BI354" s="71">
        <f t="shared" si="70"/>
        <v>-1.7347849339536613E-2</v>
      </c>
      <c r="BJ354" s="71">
        <f t="shared" si="70"/>
        <v>1.9711804669101428E-3</v>
      </c>
      <c r="BK354" s="71">
        <f t="shared" si="70"/>
        <v>-2.9487172768302299E-2</v>
      </c>
      <c r="BL354">
        <v>35</v>
      </c>
      <c r="BM354">
        <f t="shared" si="56"/>
        <v>0.12199640200879287</v>
      </c>
      <c r="BN354">
        <f t="shared" si="61"/>
        <v>7.3301753478389005E-3</v>
      </c>
      <c r="BO354">
        <f t="shared" si="48"/>
        <v>7.3604889903154339E-3</v>
      </c>
      <c r="BP354">
        <f t="shared" si="48"/>
        <v>7.4811817413384524E-3</v>
      </c>
      <c r="BQ354">
        <f t="shared" si="48"/>
        <v>7.8699173472057977E-3</v>
      </c>
    </row>
    <row r="355" spans="1:69">
      <c r="A355" s="79">
        <f t="shared" si="59"/>
        <v>36752</v>
      </c>
      <c r="D355" s="71">
        <f t="shared" si="68"/>
        <v>-4.7127851930310431E-3</v>
      </c>
      <c r="E355" s="71">
        <f t="shared" si="68"/>
        <v>-2.3822944420430765E-2</v>
      </c>
      <c r="F355" s="71">
        <f t="shared" si="68"/>
        <v>-2.62705663696285E-2</v>
      </c>
      <c r="G355" s="71">
        <f t="shared" si="68"/>
        <v>-1.6037724522068891E-2</v>
      </c>
      <c r="H355" s="71">
        <f t="shared" si="68"/>
        <v>-1.0108694755715401E-2</v>
      </c>
      <c r="I355" s="71">
        <f t="shared" si="68"/>
        <v>-9.8652300656302799E-3</v>
      </c>
      <c r="J355" s="71">
        <f t="shared" si="68"/>
        <v>-1.10278540205882E-2</v>
      </c>
      <c r="K355" s="71">
        <f t="shared" si="68"/>
        <v>-5.9900599906310189E-3</v>
      </c>
      <c r="L355" s="71">
        <f t="shared" si="68"/>
        <v>-3.4897880967770974E-3</v>
      </c>
      <c r="M355" s="71">
        <f t="shared" si="68"/>
        <v>-3.0312310908217469E-3</v>
      </c>
      <c r="N355" s="71">
        <f t="shared" si="68"/>
        <v>-1.0788375198728243E-2</v>
      </c>
      <c r="O355" s="71">
        <f t="shared" si="68"/>
        <v>-9.8262770949527276E-3</v>
      </c>
      <c r="P355" s="71">
        <f t="shared" si="68"/>
        <v>-1.4312976970952577E-2</v>
      </c>
      <c r="Q355" s="71">
        <f t="shared" si="68"/>
        <v>-1.5782837361599359E-2</v>
      </c>
      <c r="R355" s="71">
        <f t="shared" si="68"/>
        <v>-1.6927382440917904E-2</v>
      </c>
      <c r="S355" s="71">
        <f t="shared" si="68"/>
        <v>-1.0466928458237518E-2</v>
      </c>
      <c r="T355" s="71">
        <f t="shared" si="70"/>
        <v>-2.6305841640456816E-3</v>
      </c>
      <c r="U355" s="71">
        <f t="shared" si="70"/>
        <v>-5.0103948731016739E-3</v>
      </c>
      <c r="V355" s="71">
        <f t="shared" si="70"/>
        <v>-1.4346517285978447E-2</v>
      </c>
      <c r="W355" s="71">
        <f t="shared" si="70"/>
        <v>-7.2654044677342737E-3</v>
      </c>
      <c r="X355" s="71">
        <f t="shared" si="70"/>
        <v>-5.1428692719853817E-3</v>
      </c>
      <c r="Y355" s="71">
        <f t="shared" si="70"/>
        <v>-2.1279807209397972E-3</v>
      </c>
      <c r="Z355" s="71">
        <f t="shared" si="70"/>
        <v>-4.1535585580803086E-2</v>
      </c>
      <c r="AA355" s="71">
        <f t="shared" si="70"/>
        <v>-3.7240940740513678E-2</v>
      </c>
      <c r="AB355" s="71">
        <f t="shared" si="70"/>
        <v>-4.7955646992373049E-2</v>
      </c>
      <c r="AC355" s="71">
        <f t="shared" si="70"/>
        <v>-1.3025468300001033E-2</v>
      </c>
      <c r="AD355" s="71">
        <f t="shared" si="70"/>
        <v>-1.6709878225171684E-2</v>
      </c>
      <c r="AE355" s="71">
        <f t="shared" si="70"/>
        <v>-9.7511917265143619E-3</v>
      </c>
      <c r="AF355" s="71">
        <f t="shared" si="70"/>
        <v>-1.7461136196533337E-3</v>
      </c>
      <c r="AG355" s="71">
        <f t="shared" si="70"/>
        <v>-1.7028097418447905E-3</v>
      </c>
      <c r="AH355" s="71">
        <f t="shared" si="70"/>
        <v>-4.3721159301855607E-3</v>
      </c>
      <c r="AI355" s="71">
        <f t="shared" si="70"/>
        <v>-4.2899619272346295E-3</v>
      </c>
      <c r="AJ355" s="71">
        <f t="shared" si="70"/>
        <v>-2.7726517575023912E-3</v>
      </c>
      <c r="AK355" s="71">
        <f t="shared" si="70"/>
        <v>-1.5630342816554232E-3</v>
      </c>
      <c r="AL355" s="71">
        <f t="shared" si="70"/>
        <v>-1.315784881182794E-3</v>
      </c>
      <c r="AM355" s="71">
        <f t="shared" si="70"/>
        <v>-1.4030284327426728E-3</v>
      </c>
      <c r="AN355" s="71">
        <f t="shared" si="70"/>
        <v>-1.8764687311083213E-3</v>
      </c>
      <c r="AO355" s="71">
        <f t="shared" si="70"/>
        <v>-2.5847571448036149E-3</v>
      </c>
      <c r="AP355" s="71">
        <f t="shared" si="70"/>
        <v>-2.6242307917166367E-3</v>
      </c>
      <c r="AQ355" s="71">
        <f t="shared" si="70"/>
        <v>5.5446986997783492E-4</v>
      </c>
      <c r="AR355" s="71">
        <f t="shared" si="70"/>
        <v>-2.6993589810350428E-2</v>
      </c>
      <c r="AS355" s="71">
        <f t="shared" si="70"/>
        <v>-2.9274424174510982E-2</v>
      </c>
      <c r="AT355" s="71">
        <f t="shared" si="70"/>
        <v>-3.6148184574668098E-2</v>
      </c>
      <c r="AU355" s="71">
        <f t="shared" si="70"/>
        <v>-3.684888329107501E-2</v>
      </c>
      <c r="AV355" s="71">
        <f t="shared" si="70"/>
        <v>-3.5453229195318757E-2</v>
      </c>
      <c r="AW355" s="71">
        <f t="shared" si="70"/>
        <v>-1.6315247474139111E-2</v>
      </c>
      <c r="AX355" s="71">
        <f t="shared" si="70"/>
        <v>-4.5174548548669818E-4</v>
      </c>
      <c r="AY355" s="71">
        <f t="shared" si="70"/>
        <v>-4.8506967064592261E-4</v>
      </c>
      <c r="AZ355" s="71">
        <f t="shared" si="70"/>
        <v>-1.5689056681995271E-4</v>
      </c>
      <c r="BA355" s="71">
        <f t="shared" si="70"/>
        <v>-1.1933960834377465E-2</v>
      </c>
      <c r="BB355" s="71">
        <f t="shared" si="70"/>
        <v>-1.8463675616885097E-2</v>
      </c>
      <c r="BC355" s="71">
        <f t="shared" ref="BC355:BK355" si="71">BC157-BC$199</f>
        <v>-1.8743693346703665E-2</v>
      </c>
      <c r="BD355" s="71">
        <f t="shared" si="71"/>
        <v>-2.9178921047159953E-2</v>
      </c>
      <c r="BE355" s="71">
        <f t="shared" si="71"/>
        <v>-3.1699628264121656E-2</v>
      </c>
      <c r="BF355" s="71">
        <f t="shared" si="71"/>
        <v>-3.9106276431997815E-2</v>
      </c>
      <c r="BG355" s="71">
        <f t="shared" si="71"/>
        <v>-3.9920865029581039E-2</v>
      </c>
      <c r="BH355" s="71">
        <f t="shared" si="71"/>
        <v>-3.8389466389037695E-2</v>
      </c>
      <c r="BI355" s="71">
        <f t="shared" si="71"/>
        <v>-1.7174424211810448E-2</v>
      </c>
      <c r="BJ355" s="71">
        <f t="shared" si="71"/>
        <v>1.4237442650177818E-3</v>
      </c>
      <c r="BK355" s="71">
        <f t="shared" si="71"/>
        <v>-2.9948914201445572E-2</v>
      </c>
      <c r="BL355">
        <v>34</v>
      </c>
      <c r="BM355">
        <f t="shared" si="56"/>
        <v>0.12978340639233285</v>
      </c>
      <c r="BN355">
        <f t="shared" si="61"/>
        <v>7.798058880679682E-3</v>
      </c>
      <c r="BO355">
        <f t="shared" si="48"/>
        <v>7.8303074365057811E-3</v>
      </c>
      <c r="BP355">
        <f t="shared" si="48"/>
        <v>7.9587039801472907E-3</v>
      </c>
      <c r="BQ355">
        <f t="shared" si="48"/>
        <v>8.3722524970274437E-3</v>
      </c>
    </row>
    <row r="356" spans="1:69">
      <c r="A356" s="79">
        <f t="shared" si="59"/>
        <v>36753</v>
      </c>
      <c r="D356" s="71">
        <f t="shared" si="68"/>
        <v>2.8326408438470192E-3</v>
      </c>
      <c r="E356" s="71">
        <f t="shared" si="68"/>
        <v>3.4192914809911296E-2</v>
      </c>
      <c r="F356" s="71">
        <f t="shared" si="68"/>
        <v>8.0451007318543318E-3</v>
      </c>
      <c r="G356" s="71">
        <f t="shared" si="68"/>
        <v>1.5274904880854588E-2</v>
      </c>
      <c r="H356" s="71">
        <f t="shared" si="68"/>
        <v>-5.6740976878496474E-3</v>
      </c>
      <c r="I356" s="71">
        <f t="shared" si="68"/>
        <v>-5.2032169598189787E-3</v>
      </c>
      <c r="J356" s="71">
        <f t="shared" si="68"/>
        <v>-5.9900599906310189E-3</v>
      </c>
      <c r="K356" s="71">
        <f t="shared" si="68"/>
        <v>-5.9900599906310189E-3</v>
      </c>
      <c r="L356" s="71">
        <f t="shared" si="68"/>
        <v>-3.4897880967770974E-3</v>
      </c>
      <c r="M356" s="71">
        <f t="shared" si="68"/>
        <v>-3.0312310908217469E-3</v>
      </c>
      <c r="N356" s="71">
        <f t="shared" si="68"/>
        <v>-3.0543845989919041E-3</v>
      </c>
      <c r="O356" s="71">
        <f t="shared" si="68"/>
        <v>-2.749106720867641E-3</v>
      </c>
      <c r="P356" s="71">
        <f t="shared" si="68"/>
        <v>-6.2026324334989516E-3</v>
      </c>
      <c r="Q356" s="71">
        <f t="shared" si="68"/>
        <v>-7.7667945665216695E-3</v>
      </c>
      <c r="R356" s="71">
        <f t="shared" si="68"/>
        <v>-4.6949284060457544E-3</v>
      </c>
      <c r="S356" s="71">
        <f t="shared" si="68"/>
        <v>2.1514099282919598E-3</v>
      </c>
      <c r="T356" s="71">
        <f t="shared" ref="T356:BK361" si="72">T158-T$199</f>
        <v>3.2691379631425892E-3</v>
      </c>
      <c r="U356" s="71">
        <f t="shared" si="72"/>
        <v>1.2987743201630473E-3</v>
      </c>
      <c r="V356" s="71">
        <f t="shared" si="72"/>
        <v>-7.3289446273319125E-3</v>
      </c>
      <c r="W356" s="71">
        <f t="shared" si="72"/>
        <v>-7.2654044677342737E-3</v>
      </c>
      <c r="X356" s="71">
        <f t="shared" si="72"/>
        <v>-5.1428692719853817E-3</v>
      </c>
      <c r="Y356" s="71">
        <f t="shared" si="72"/>
        <v>-2.1279807209397972E-3</v>
      </c>
      <c r="Z356" s="71">
        <f t="shared" si="72"/>
        <v>-2.3724799856493809E-3</v>
      </c>
      <c r="AA356" s="71">
        <f t="shared" si="72"/>
        <v>-2.1957424903128824E-3</v>
      </c>
      <c r="AB356" s="71">
        <f t="shared" si="72"/>
        <v>-6.3479813730644066E-3</v>
      </c>
      <c r="AC356" s="71">
        <f t="shared" si="72"/>
        <v>-3.657769675148281E-3</v>
      </c>
      <c r="AD356" s="71">
        <f t="shared" si="72"/>
        <v>-1.0235233031199113E-3</v>
      </c>
      <c r="AE356" s="71">
        <f t="shared" si="72"/>
        <v>6.5754295518074537E-3</v>
      </c>
      <c r="AF356" s="71">
        <f t="shared" si="72"/>
        <v>-1.7461136196533337E-3</v>
      </c>
      <c r="AG356" s="71">
        <f t="shared" si="72"/>
        <v>-1.7028097418447905E-3</v>
      </c>
      <c r="AH356" s="71">
        <f t="shared" si="72"/>
        <v>-4.3721159301855607E-3</v>
      </c>
      <c r="AI356" s="71">
        <f t="shared" si="72"/>
        <v>-4.2899619272346295E-3</v>
      </c>
      <c r="AJ356" s="71">
        <f t="shared" si="72"/>
        <v>-2.7726517575023912E-3</v>
      </c>
      <c r="AK356" s="71">
        <f t="shared" si="72"/>
        <v>-1.5630342816554232E-3</v>
      </c>
      <c r="AL356" s="71">
        <f t="shared" si="72"/>
        <v>-1.315784881182794E-3</v>
      </c>
      <c r="AM356" s="71">
        <f t="shared" si="72"/>
        <v>-1.4030284327426728E-3</v>
      </c>
      <c r="AN356" s="71">
        <f t="shared" si="72"/>
        <v>-1.8764687311083213E-3</v>
      </c>
      <c r="AO356" s="71">
        <f t="shared" si="72"/>
        <v>-2.5847571448036149E-3</v>
      </c>
      <c r="AP356" s="71">
        <f t="shared" si="72"/>
        <v>-2.6242307917166367E-3</v>
      </c>
      <c r="AQ356" s="71">
        <f t="shared" si="72"/>
        <v>5.5446986997783492E-4</v>
      </c>
      <c r="AR356" s="71">
        <f t="shared" si="72"/>
        <v>-1.1824887832591025E-3</v>
      </c>
      <c r="AS356" s="71">
        <f t="shared" si="72"/>
        <v>-1.2630909769825564E-3</v>
      </c>
      <c r="AT356" s="71">
        <f t="shared" si="72"/>
        <v>-4.17205352410073E-3</v>
      </c>
      <c r="AU356" s="71">
        <f t="shared" si="72"/>
        <v>-3.8004154911187023E-3</v>
      </c>
      <c r="AV356" s="71">
        <f t="shared" si="72"/>
        <v>-3.0360637327467559E-3</v>
      </c>
      <c r="AW356" s="71">
        <f t="shared" si="72"/>
        <v>-1.4741789779660055E-3</v>
      </c>
      <c r="AX356" s="71">
        <f t="shared" si="72"/>
        <v>-4.5174548548669818E-4</v>
      </c>
      <c r="AY356" s="71">
        <f t="shared" si="72"/>
        <v>-4.8506967064592261E-4</v>
      </c>
      <c r="AZ356" s="71">
        <f t="shared" si="72"/>
        <v>-1.5689056681995271E-4</v>
      </c>
      <c r="BA356" s="71">
        <f t="shared" si="72"/>
        <v>-3.7698374044033587E-3</v>
      </c>
      <c r="BB356" s="71">
        <f t="shared" si="72"/>
        <v>-5.7724637462497601E-3</v>
      </c>
      <c r="BC356" s="71">
        <f t="shared" si="72"/>
        <v>-5.3074437233631535E-3</v>
      </c>
      <c r="BD356" s="71">
        <f t="shared" si="72"/>
        <v>-2.5714673382183926E-3</v>
      </c>
      <c r="BE356" s="71">
        <f t="shared" si="72"/>
        <v>-2.778150825474088E-3</v>
      </c>
      <c r="BF356" s="71">
        <f t="shared" si="72"/>
        <v>-5.9963265087794497E-3</v>
      </c>
      <c r="BG356" s="71">
        <f t="shared" si="72"/>
        <v>-5.3476906240691449E-3</v>
      </c>
      <c r="BH356" s="71">
        <f t="shared" si="72"/>
        <v>-4.5153652767231049E-3</v>
      </c>
      <c r="BI356" s="71">
        <f t="shared" si="72"/>
        <v>-2.1432293663330437E-3</v>
      </c>
      <c r="BJ356" s="71">
        <f t="shared" si="72"/>
        <v>2.137657186134E-3</v>
      </c>
      <c r="BK356" s="71">
        <f t="shared" si="72"/>
        <v>-2.934505581361874E-2</v>
      </c>
      <c r="BL356">
        <v>33</v>
      </c>
      <c r="BM356">
        <f t="shared" si="56"/>
        <v>0.13806745360886474</v>
      </c>
      <c r="BN356">
        <f t="shared" si="61"/>
        <v>8.2958073198720027E-3</v>
      </c>
      <c r="BO356">
        <f t="shared" si="48"/>
        <v>8.330114294155087E-3</v>
      </c>
      <c r="BP356">
        <f t="shared" si="48"/>
        <v>8.4667063618588199E-3</v>
      </c>
      <c r="BQ356">
        <f t="shared" si="48"/>
        <v>8.9066515925823875E-3</v>
      </c>
    </row>
    <row r="357" spans="1:69">
      <c r="A357" s="79">
        <f t="shared" si="59"/>
        <v>36754</v>
      </c>
      <c r="D357" s="71">
        <f t="shared" si="68"/>
        <v>3.9237179257379497E-2</v>
      </c>
      <c r="E357" s="71">
        <f t="shared" si="68"/>
        <v>1.5798851662121881E-2</v>
      </c>
      <c r="F357" s="71">
        <f t="shared" si="68"/>
        <v>2.5406028579438855E-4</v>
      </c>
      <c r="G357" s="71">
        <f t="shared" si="68"/>
        <v>3.3527739703960724E-3</v>
      </c>
      <c r="H357" s="71">
        <f t="shared" si="68"/>
        <v>2.9263953673430793E-2</v>
      </c>
      <c r="I357" s="71">
        <f t="shared" si="68"/>
        <v>4.9355767290615422E-2</v>
      </c>
      <c r="J357" s="71">
        <f t="shared" si="68"/>
        <v>4.3280989016151815E-2</v>
      </c>
      <c r="K357" s="71">
        <f t="shared" si="68"/>
        <v>-5.9900599906310189E-3</v>
      </c>
      <c r="L357" s="71">
        <f t="shared" si="68"/>
        <v>-3.4897880967770974E-3</v>
      </c>
      <c r="M357" s="71">
        <f t="shared" si="68"/>
        <v>-3.0312310908217469E-3</v>
      </c>
      <c r="N357" s="71">
        <f t="shared" si="68"/>
        <v>8.2008750856658917E-4</v>
      </c>
      <c r="O357" s="71">
        <f t="shared" si="68"/>
        <v>7.9573924567218979E-4</v>
      </c>
      <c r="P357" s="71">
        <f t="shared" si="68"/>
        <v>-2.1392379762425343E-3</v>
      </c>
      <c r="Q357" s="71">
        <f t="shared" si="68"/>
        <v>-7.7827946945230805E-3</v>
      </c>
      <c r="R357" s="71">
        <f t="shared" si="68"/>
        <v>-4.7321093470996155E-3</v>
      </c>
      <c r="S357" s="71">
        <f t="shared" si="68"/>
        <v>2.1118537486225991E-3</v>
      </c>
      <c r="T357" s="71">
        <f t="shared" si="72"/>
        <v>4.9520155613898283E-2</v>
      </c>
      <c r="U357" s="71">
        <f t="shared" si="72"/>
        <v>7.4502178343457973E-2</v>
      </c>
      <c r="V357" s="71">
        <f t="shared" si="72"/>
        <v>6.0724518617683659E-2</v>
      </c>
      <c r="W357" s="71">
        <f t="shared" si="72"/>
        <v>-7.2654044677342737E-3</v>
      </c>
      <c r="X357" s="71">
        <f t="shared" si="72"/>
        <v>-5.1428692719853817E-3</v>
      </c>
      <c r="Y357" s="71">
        <f t="shared" si="72"/>
        <v>-2.1279807209397972E-3</v>
      </c>
      <c r="Z357" s="71">
        <f t="shared" si="72"/>
        <v>2.6076099883239404E-3</v>
      </c>
      <c r="AA357" s="71">
        <f t="shared" si="72"/>
        <v>2.2526634217232429E-3</v>
      </c>
      <c r="AB357" s="71">
        <f t="shared" si="72"/>
        <v>-1.051358820893921E-3</v>
      </c>
      <c r="AC357" s="71">
        <f t="shared" si="72"/>
        <v>-3.6796058817633471E-3</v>
      </c>
      <c r="AD357" s="71">
        <f t="shared" si="72"/>
        <v>-1.084560322090841E-3</v>
      </c>
      <c r="AE357" s="71">
        <f t="shared" si="72"/>
        <v>6.5093291452659212E-3</v>
      </c>
      <c r="AF357" s="71">
        <f t="shared" si="72"/>
        <v>-2.1632755996589481E-2</v>
      </c>
      <c r="AG357" s="71">
        <f t="shared" si="72"/>
        <v>-5.3881434664340769E-3</v>
      </c>
      <c r="AH357" s="71">
        <f t="shared" si="72"/>
        <v>-1.3668544478572582E-2</v>
      </c>
      <c r="AI357" s="71">
        <f t="shared" si="72"/>
        <v>-4.2899619272346295E-3</v>
      </c>
      <c r="AJ357" s="71">
        <f t="shared" si="72"/>
        <v>-2.7726517575023912E-3</v>
      </c>
      <c r="AK357" s="71">
        <f t="shared" si="72"/>
        <v>-8.9419314170618436E-3</v>
      </c>
      <c r="AL357" s="71">
        <f t="shared" si="72"/>
        <v>-4.9855137701453073E-3</v>
      </c>
      <c r="AM357" s="71">
        <f t="shared" si="72"/>
        <v>-4.6030311634136867E-3</v>
      </c>
      <c r="AN357" s="71">
        <f t="shared" si="72"/>
        <v>-5.8368699472054501E-3</v>
      </c>
      <c r="AO357" s="71">
        <f t="shared" si="72"/>
        <v>-7.1856394268796017E-3</v>
      </c>
      <c r="AP357" s="71">
        <f t="shared" si="72"/>
        <v>-2.6242307917166367E-3</v>
      </c>
      <c r="AQ357" s="71">
        <f t="shared" si="72"/>
        <v>5.5446986997783492E-4</v>
      </c>
      <c r="AR357" s="71">
        <f t="shared" si="72"/>
        <v>1.3442159082299374E-2</v>
      </c>
      <c r="AS357" s="71">
        <f t="shared" si="72"/>
        <v>3.3731961654353007E-2</v>
      </c>
      <c r="AT357" s="71">
        <f t="shared" si="72"/>
        <v>3.0209173184879905E-2</v>
      </c>
      <c r="AU357" s="71">
        <f t="shared" si="72"/>
        <v>3.8130296106728051E-2</v>
      </c>
      <c r="AV357" s="71">
        <f t="shared" si="72"/>
        <v>3.8092832626621546E-2</v>
      </c>
      <c r="AW357" s="71">
        <f t="shared" si="72"/>
        <v>9.5140151304885599E-3</v>
      </c>
      <c r="AX357" s="71">
        <f t="shared" si="72"/>
        <v>-3.5741222436016108E-2</v>
      </c>
      <c r="AY357" s="71">
        <f t="shared" si="72"/>
        <v>-3.0662374679486983E-2</v>
      </c>
      <c r="AZ357" s="71">
        <f t="shared" si="72"/>
        <v>-3.8712167078384013E-2</v>
      </c>
      <c r="BA357" s="71">
        <f t="shared" si="72"/>
        <v>-5.311110079410682E-3</v>
      </c>
      <c r="BB357" s="71">
        <f t="shared" si="72"/>
        <v>-6.2918550546047186E-4</v>
      </c>
      <c r="BC357" s="71">
        <f t="shared" si="72"/>
        <v>1.4321761001399852E-4</v>
      </c>
      <c r="BD357" s="71">
        <f t="shared" si="72"/>
        <v>-3.9701474195247007E-2</v>
      </c>
      <c r="BE357" s="71">
        <f t="shared" si="72"/>
        <v>-2.2567775075243733E-2</v>
      </c>
      <c r="BF357" s="71">
        <f t="shared" si="72"/>
        <v>-3.4889116170680204E-2</v>
      </c>
      <c r="BG357" s="71">
        <f t="shared" si="72"/>
        <v>-2.4701006650103188E-2</v>
      </c>
      <c r="BH357" s="71">
        <f t="shared" si="72"/>
        <v>-2.3462618472474515E-2</v>
      </c>
      <c r="BI357" s="71">
        <f t="shared" si="72"/>
        <v>-1.8651152298559133E-2</v>
      </c>
      <c r="BJ357" s="71">
        <f t="shared" si="72"/>
        <v>-7.8245296302209527E-2</v>
      </c>
      <c r="BK357" s="71">
        <f t="shared" si="72"/>
        <v>-9.6883196799594007E-2</v>
      </c>
      <c r="BL357">
        <v>32</v>
      </c>
      <c r="BM357">
        <f t="shared" si="56"/>
        <v>0.14688026979666463</v>
      </c>
      <c r="BN357">
        <f t="shared" si="61"/>
        <v>8.8253269360340451E-3</v>
      </c>
      <c r="BO357">
        <f t="shared" si="48"/>
        <v>8.8618237171862631E-3</v>
      </c>
      <c r="BP357">
        <f t="shared" si="48"/>
        <v>9.0071344275093838E-3</v>
      </c>
      <c r="BQ357">
        <f t="shared" si="48"/>
        <v>9.4751612687046689E-3</v>
      </c>
    </row>
    <row r="358" spans="1:69">
      <c r="A358" s="79">
        <f t="shared" si="59"/>
        <v>36755</v>
      </c>
      <c r="D358" s="71">
        <f t="shared" si="68"/>
        <v>3.6697857290703233E-2</v>
      </c>
      <c r="E358" s="71">
        <f t="shared" si="68"/>
        <v>-3.8501224230148151E-3</v>
      </c>
      <c r="F358" s="71">
        <f t="shared" si="68"/>
        <v>1.2874613000411934E-4</v>
      </c>
      <c r="G358" s="71">
        <f t="shared" si="68"/>
        <v>3.2216541339624202E-3</v>
      </c>
      <c r="H358" s="71">
        <f t="shared" si="68"/>
        <v>1.9751000677960529E-2</v>
      </c>
      <c r="I358" s="71">
        <f t="shared" si="68"/>
        <v>2.0999155434205139E-2</v>
      </c>
      <c r="J358" s="71">
        <f t="shared" si="68"/>
        <v>2.2447875329902389E-2</v>
      </c>
      <c r="K358" s="71">
        <f t="shared" si="68"/>
        <v>-5.9900599906310189E-3</v>
      </c>
      <c r="L358" s="71">
        <f t="shared" si="68"/>
        <v>-3.4897880967770974E-3</v>
      </c>
      <c r="M358" s="71">
        <f t="shared" si="68"/>
        <v>-3.0312310908217469E-3</v>
      </c>
      <c r="N358" s="71">
        <f t="shared" si="68"/>
        <v>3.488643315238809E-2</v>
      </c>
      <c r="O358" s="71">
        <f t="shared" si="68"/>
        <v>2.5166174164887888E-2</v>
      </c>
      <c r="P358" s="71">
        <f t="shared" si="68"/>
        <v>1.7836986752647829E-2</v>
      </c>
      <c r="Q358" s="71">
        <f t="shared" si="68"/>
        <v>-7.7986675844211205E-3</v>
      </c>
      <c r="R358" s="71">
        <f t="shared" si="68"/>
        <v>-4.7688409675191463E-3</v>
      </c>
      <c r="S358" s="71">
        <f t="shared" si="68"/>
        <v>2.0727904856633669E-3</v>
      </c>
      <c r="T358" s="71">
        <f t="shared" si="72"/>
        <v>3.6605558230734303E-2</v>
      </c>
      <c r="U358" s="71">
        <f t="shared" si="72"/>
        <v>3.5984332308053153E-2</v>
      </c>
      <c r="V358" s="71">
        <f t="shared" si="72"/>
        <v>3.1385567553358515E-2</v>
      </c>
      <c r="W358" s="71">
        <f t="shared" si="72"/>
        <v>-7.2654044677342737E-3</v>
      </c>
      <c r="X358" s="71">
        <f t="shared" si="72"/>
        <v>-5.1428692719853817E-3</v>
      </c>
      <c r="Y358" s="71">
        <f t="shared" si="72"/>
        <v>-2.1279807209397972E-3</v>
      </c>
      <c r="Z358" s="71">
        <f t="shared" si="72"/>
        <v>4.6110111990615772E-2</v>
      </c>
      <c r="AA358" s="71">
        <f t="shared" si="72"/>
        <v>3.2696589098872741E-2</v>
      </c>
      <c r="AB358" s="71">
        <f t="shared" si="72"/>
        <v>2.4855798294291666E-2</v>
      </c>
      <c r="AC358" s="71">
        <f t="shared" si="72"/>
        <v>-3.7012394310724176E-3</v>
      </c>
      <c r="AD358" s="71">
        <f t="shared" si="72"/>
        <v>-1.1446546702354714E-3</v>
      </c>
      <c r="AE358" s="71">
        <f t="shared" si="72"/>
        <v>6.444290609910871E-3</v>
      </c>
      <c r="AF358" s="71">
        <f t="shared" si="72"/>
        <v>-1.7461136196533337E-3</v>
      </c>
      <c r="AG358" s="71">
        <f t="shared" si="72"/>
        <v>-1.7028097418447905E-3</v>
      </c>
      <c r="AH358" s="71">
        <f t="shared" si="72"/>
        <v>-4.3721159301855607E-3</v>
      </c>
      <c r="AI358" s="71">
        <f t="shared" si="72"/>
        <v>-4.2899619272346295E-3</v>
      </c>
      <c r="AJ358" s="71">
        <f t="shared" si="72"/>
        <v>-2.7726517575023912E-3</v>
      </c>
      <c r="AK358" s="71">
        <f t="shared" si="72"/>
        <v>-1.5630342816554232E-3</v>
      </c>
      <c r="AL358" s="71">
        <f t="shared" si="72"/>
        <v>-1.315784881182794E-3</v>
      </c>
      <c r="AM358" s="71">
        <f t="shared" si="72"/>
        <v>-1.4030284327426728E-3</v>
      </c>
      <c r="AN358" s="71">
        <f t="shared" si="72"/>
        <v>-1.8764687311083213E-3</v>
      </c>
      <c r="AO358" s="71">
        <f t="shared" si="72"/>
        <v>-2.5847571448036149E-3</v>
      </c>
      <c r="AP358" s="71">
        <f t="shared" si="72"/>
        <v>-2.6242307917166367E-3</v>
      </c>
      <c r="AQ358" s="71">
        <f t="shared" si="72"/>
        <v>5.5446986997783492E-4</v>
      </c>
      <c r="AR358" s="71">
        <f t="shared" si="72"/>
        <v>5.4852175917240956E-4</v>
      </c>
      <c r="AS358" s="71">
        <f t="shared" si="72"/>
        <v>6.179963040059014E-4</v>
      </c>
      <c r="AT358" s="71">
        <f t="shared" si="72"/>
        <v>-2.0195149325019967E-3</v>
      </c>
      <c r="AU358" s="71">
        <f t="shared" si="72"/>
        <v>-1.9793125481754035E-3</v>
      </c>
      <c r="AV358" s="71">
        <f t="shared" si="72"/>
        <v>-1.2504132955687504E-3</v>
      </c>
      <c r="AW358" s="71">
        <f t="shared" si="72"/>
        <v>-6.6509078312997397E-4</v>
      </c>
      <c r="AX358" s="71">
        <f t="shared" si="72"/>
        <v>-4.5174548548669818E-4</v>
      </c>
      <c r="AY358" s="71">
        <f t="shared" si="72"/>
        <v>-4.8506967064592261E-4</v>
      </c>
      <c r="AZ358" s="71">
        <f t="shared" si="72"/>
        <v>-1.5689056681995271E-4</v>
      </c>
      <c r="BA358" s="71">
        <f t="shared" si="72"/>
        <v>-2.2597749313308497E-4</v>
      </c>
      <c r="BB358" s="71">
        <f t="shared" si="72"/>
        <v>-2.2962944652986524E-4</v>
      </c>
      <c r="BC358" s="71">
        <f t="shared" si="72"/>
        <v>5.6673390138337846E-4</v>
      </c>
      <c r="BD358" s="71">
        <f t="shared" si="72"/>
        <v>5.615802198011726E-4</v>
      </c>
      <c r="BE358" s="71">
        <f t="shared" si="72"/>
        <v>6.3286717733157928E-4</v>
      </c>
      <c r="BF358" s="71">
        <f t="shared" si="72"/>
        <v>-2.0798913633809689E-3</v>
      </c>
      <c r="BG358" s="71">
        <f t="shared" si="72"/>
        <v>-2.0372742541330019E-3</v>
      </c>
      <c r="BH358" s="71">
        <f t="shared" si="72"/>
        <v>-1.2733794387365799E-3</v>
      </c>
      <c r="BI358" s="71">
        <f t="shared" si="72"/>
        <v>-7.2231440692690618E-4</v>
      </c>
      <c r="BJ358" s="71">
        <f t="shared" si="72"/>
        <v>-4.8781708625469944E-4</v>
      </c>
      <c r="BK358" s="71">
        <f t="shared" si="72"/>
        <v>-3.1563705612181865E-2</v>
      </c>
      <c r="BL358">
        <v>31</v>
      </c>
      <c r="BM358">
        <f t="shared" si="56"/>
        <v>0.15625560616666451</v>
      </c>
      <c r="BN358">
        <f t="shared" si="61"/>
        <v>9.3886456766319633E-3</v>
      </c>
      <c r="BO358">
        <f t="shared" si="48"/>
        <v>9.4274720395598546E-3</v>
      </c>
      <c r="BP358">
        <f t="shared" si="48"/>
        <v>9.5820579016057273E-3</v>
      </c>
      <c r="BQ358">
        <f t="shared" si="48"/>
        <v>1.0079958796494329E-2</v>
      </c>
    </row>
    <row r="359" spans="1:69">
      <c r="A359" s="79">
        <f t="shared" si="59"/>
        <v>36756</v>
      </c>
      <c r="D359" s="71">
        <f t="shared" si="68"/>
        <v>7.9132362238549067E-2</v>
      </c>
      <c r="E359" s="71">
        <f t="shared" si="68"/>
        <v>7.4044596212567412E-2</v>
      </c>
      <c r="F359" s="71">
        <f t="shared" si="68"/>
        <v>7.0457852220140602E-2</v>
      </c>
      <c r="G359" s="71">
        <f t="shared" si="68"/>
        <v>5.4013576860728357E-2</v>
      </c>
      <c r="H359" s="71">
        <f t="shared" si="68"/>
        <v>2.8868810339027322E-2</v>
      </c>
      <c r="I359" s="71">
        <f t="shared" si="68"/>
        <v>2.8698334715862438E-2</v>
      </c>
      <c r="J359" s="71">
        <f t="shared" si="68"/>
        <v>3.0711306859796943E-2</v>
      </c>
      <c r="K359" s="71">
        <f t="shared" si="68"/>
        <v>0.10974589204402756</v>
      </c>
      <c r="L359" s="71">
        <f t="shared" si="68"/>
        <v>0.11113938146258424</v>
      </c>
      <c r="M359" s="71">
        <f t="shared" si="68"/>
        <v>6.6562060708373436E-2</v>
      </c>
      <c r="N359" s="71">
        <f t="shared" si="68"/>
        <v>-1.0528260943520756E-2</v>
      </c>
      <c r="O359" s="71">
        <f t="shared" si="68"/>
        <v>8.9239539618897967E-2</v>
      </c>
      <c r="P359" s="71">
        <f t="shared" si="68"/>
        <v>-1.4151799887921711E-2</v>
      </c>
      <c r="Q359" s="71">
        <f t="shared" si="68"/>
        <v>7.9196962241666252E-2</v>
      </c>
      <c r="R359" s="71">
        <f t="shared" si="68"/>
        <v>2.4695533033428009E-2</v>
      </c>
      <c r="S359" s="71">
        <f t="shared" si="68"/>
        <v>3.8401855153823106E-2</v>
      </c>
      <c r="T359" s="71">
        <f t="shared" si="72"/>
        <v>-3.9147934940195687E-2</v>
      </c>
      <c r="U359" s="71">
        <f t="shared" si="72"/>
        <v>-4.5221241314729772E-2</v>
      </c>
      <c r="V359" s="71">
        <f t="shared" si="72"/>
        <v>-5.9288683558043016E-2</v>
      </c>
      <c r="W359" s="71">
        <f t="shared" si="72"/>
        <v>0.15569590504167896</v>
      </c>
      <c r="X359" s="71">
        <f t="shared" si="72"/>
        <v>0.15563035131576641</v>
      </c>
      <c r="Y359" s="71">
        <f t="shared" si="72"/>
        <v>8.213236289680001E-2</v>
      </c>
      <c r="Z359" s="71">
        <f t="shared" si="72"/>
        <v>-1.1882775155706366E-2</v>
      </c>
      <c r="AA359" s="71">
        <f t="shared" si="72"/>
        <v>3.1520051113288969E-2</v>
      </c>
      <c r="AB359" s="71">
        <f t="shared" si="72"/>
        <v>-1.6641433041412461E-2</v>
      </c>
      <c r="AC359" s="71">
        <f t="shared" si="72"/>
        <v>8.0211778353870306E-2</v>
      </c>
      <c r="AD359" s="71">
        <f t="shared" si="72"/>
        <v>6.4007713666425908E-3</v>
      </c>
      <c r="AE359" s="71">
        <f t="shared" si="72"/>
        <v>2.2128645529962684E-2</v>
      </c>
      <c r="AF359" s="71">
        <f t="shared" si="72"/>
        <v>-1.7461136196533337E-3</v>
      </c>
      <c r="AG359" s="71">
        <f t="shared" si="72"/>
        <v>-1.7028097418447905E-3</v>
      </c>
      <c r="AH359" s="71">
        <f t="shared" si="72"/>
        <v>-4.3721159301855607E-3</v>
      </c>
      <c r="AI359" s="71">
        <f t="shared" si="72"/>
        <v>2.8814683050979992E-2</v>
      </c>
      <c r="AJ359" s="71">
        <f t="shared" si="72"/>
        <v>2.9792909126605139E-2</v>
      </c>
      <c r="AK359" s="71">
        <f t="shared" si="72"/>
        <v>-1.5630342816554232E-3</v>
      </c>
      <c r="AL359" s="71">
        <f t="shared" si="72"/>
        <v>2.2898473239411736E-2</v>
      </c>
      <c r="AM359" s="71">
        <f t="shared" si="72"/>
        <v>1.9739408141066492E-2</v>
      </c>
      <c r="AN359" s="71">
        <f t="shared" si="72"/>
        <v>2.4234675272577482E-2</v>
      </c>
      <c r="AO359" s="71">
        <f t="shared" si="72"/>
        <v>-2.5847571448036149E-3</v>
      </c>
      <c r="AP359" s="71">
        <f t="shared" si="72"/>
        <v>1.4725267536386222E-2</v>
      </c>
      <c r="AQ359" s="71">
        <f t="shared" si="72"/>
        <v>3.5046907152629043E-2</v>
      </c>
      <c r="AR359" s="71">
        <f t="shared" si="72"/>
        <v>8.3908530995747792E-3</v>
      </c>
      <c r="AS359" s="71">
        <f t="shared" si="72"/>
        <v>8.9681605839086378E-3</v>
      </c>
      <c r="AT359" s="71">
        <f t="shared" si="72"/>
        <v>7.5395969245482313E-3</v>
      </c>
      <c r="AU359" s="71">
        <f t="shared" si="72"/>
        <v>3.6913377117827592E-2</v>
      </c>
      <c r="AV359" s="71">
        <f t="shared" si="72"/>
        <v>3.6927420144008731E-2</v>
      </c>
      <c r="AW359" s="71">
        <f t="shared" si="72"/>
        <v>1.0531975367045307E-5</v>
      </c>
      <c r="AX359" s="71">
        <f t="shared" si="72"/>
        <v>2.787876114073929E-2</v>
      </c>
      <c r="AY359" s="71">
        <f t="shared" si="72"/>
        <v>2.3729188449948608E-2</v>
      </c>
      <c r="AZ359" s="71">
        <f t="shared" si="72"/>
        <v>3.0805335037146938E-2</v>
      </c>
      <c r="BA359" s="71">
        <f t="shared" si="72"/>
        <v>2.9230967589567378E-3</v>
      </c>
      <c r="BB359" s="71">
        <f t="shared" si="72"/>
        <v>2.3269023708097598E-2</v>
      </c>
      <c r="BC359" s="71">
        <f t="shared" si="72"/>
        <v>4.285677828785027E-2</v>
      </c>
      <c r="BD359" s="71">
        <f t="shared" si="72"/>
        <v>1.529718227761785E-2</v>
      </c>
      <c r="BE359" s="71">
        <f t="shared" si="72"/>
        <v>1.6398483659770723E-2</v>
      </c>
      <c r="BF359" s="71">
        <f t="shared" si="72"/>
        <v>1.6178304650452252E-2</v>
      </c>
      <c r="BG359" s="71">
        <f t="shared" si="72"/>
        <v>4.3214251056965032E-2</v>
      </c>
      <c r="BH359" s="71">
        <f t="shared" si="72"/>
        <v>4.3041112107887608E-2</v>
      </c>
      <c r="BI359" s="71">
        <f t="shared" si="72"/>
        <v>5.7285265337282264E-4</v>
      </c>
      <c r="BJ359" s="71">
        <f t="shared" si="72"/>
        <v>2.7190412835690049E-2</v>
      </c>
      <c r="BK359" s="71">
        <f t="shared" si="72"/>
        <v>-8.4062051931652372E-3</v>
      </c>
      <c r="BL359">
        <v>30</v>
      </c>
      <c r="BM359">
        <f t="shared" si="56"/>
        <v>0.16622936826240906</v>
      </c>
      <c r="BN359">
        <f t="shared" si="61"/>
        <v>9.9879209325871958E-3</v>
      </c>
      <c r="BO359">
        <f t="shared" si="48"/>
        <v>1.0029225573999845E-2</v>
      </c>
      <c r="BP359">
        <f t="shared" si="48"/>
        <v>1.0193678618729498E-2</v>
      </c>
      <c r="BQ359">
        <f t="shared" si="48"/>
        <v>1.0723360421802478E-2</v>
      </c>
    </row>
    <row r="360" spans="1:69">
      <c r="A360" s="79">
        <f t="shared" si="59"/>
        <v>36759</v>
      </c>
      <c r="D360" s="71">
        <f t="shared" si="68"/>
        <v>-1.2434831286941362E-2</v>
      </c>
      <c r="E360" s="71">
        <f t="shared" si="68"/>
        <v>7.7445244553353328E-3</v>
      </c>
      <c r="F360" s="71">
        <f t="shared" si="68"/>
        <v>2.5106249278827753E-3</v>
      </c>
      <c r="G360" s="71">
        <f t="shared" si="68"/>
        <v>1.2889741106669255E-2</v>
      </c>
      <c r="H360" s="71">
        <f t="shared" si="68"/>
        <v>2.615038595220176E-2</v>
      </c>
      <c r="I360" s="71">
        <f t="shared" si="68"/>
        <v>2.7586605863171992E-2</v>
      </c>
      <c r="J360" s="71">
        <f t="shared" si="68"/>
        <v>2.941186706028498E-2</v>
      </c>
      <c r="K360" s="71">
        <f t="shared" si="68"/>
        <v>-5.9900599906310189E-3</v>
      </c>
      <c r="L360" s="71">
        <f t="shared" si="68"/>
        <v>-3.4897880967770974E-3</v>
      </c>
      <c r="M360" s="71">
        <f t="shared" si="68"/>
        <v>-3.0312310908217469E-3</v>
      </c>
      <c r="N360" s="71">
        <f t="shared" si="68"/>
        <v>6.8953591047315674E-4</v>
      </c>
      <c r="O360" s="71">
        <f t="shared" si="68"/>
        <v>9.7276614942926054E-3</v>
      </c>
      <c r="P360" s="71">
        <f t="shared" si="68"/>
        <v>-2.2201500691813834E-3</v>
      </c>
      <c r="Q360" s="71">
        <f t="shared" si="68"/>
        <v>-1.1774815964060537E-2</v>
      </c>
      <c r="R360" s="71">
        <f t="shared" si="68"/>
        <v>-1.0811155423481808E-2</v>
      </c>
      <c r="S360" s="71">
        <f>S162-S$199</f>
        <v>-4.1577592649727959E-3</v>
      </c>
      <c r="T360" s="71">
        <f t="shared" si="72"/>
        <v>4.7869617847424377E-2</v>
      </c>
      <c r="U360" s="71">
        <f t="shared" si="72"/>
        <v>4.7818789955055951E-2</v>
      </c>
      <c r="V360" s="71">
        <f t="shared" si="72"/>
        <v>4.4630794303379046E-2</v>
      </c>
      <c r="W360" s="71">
        <f t="shared" si="72"/>
        <v>-7.2654044677342737E-3</v>
      </c>
      <c r="X360" s="71">
        <f t="shared" si="72"/>
        <v>-5.1428692719853817E-3</v>
      </c>
      <c r="Y360" s="71">
        <f t="shared" si="72"/>
        <v>-2.1279807209397972E-3</v>
      </c>
      <c r="Z360" s="71">
        <f t="shared" si="72"/>
        <v>2.3939732710507294E-3</v>
      </c>
      <c r="AA360" s="71">
        <f t="shared" si="72"/>
        <v>1.4245236143144645E-2</v>
      </c>
      <c r="AB360" s="71">
        <f t="shared" si="72"/>
        <v>-1.1880112039552963E-3</v>
      </c>
      <c r="AC360" s="71">
        <f t="shared" si="72"/>
        <v>-8.3416189875747185E-3</v>
      </c>
      <c r="AD360" s="71">
        <f t="shared" si="72"/>
        <v>-8.86670076414579E-3</v>
      </c>
      <c r="AE360" s="71">
        <f t="shared" si="72"/>
        <v>-1.5878810873533814E-3</v>
      </c>
      <c r="AF360" s="71">
        <f t="shared" si="72"/>
        <v>-1.7461136196533337E-3</v>
      </c>
      <c r="AG360" s="71">
        <f t="shared" si="72"/>
        <v>-1.7028097418447905E-3</v>
      </c>
      <c r="AH360" s="71">
        <f t="shared" si="72"/>
        <v>-4.3721159301855607E-3</v>
      </c>
      <c r="AI360" s="71">
        <f t="shared" si="72"/>
        <v>-4.2899619272346295E-3</v>
      </c>
      <c r="AJ360" s="71">
        <f t="shared" si="72"/>
        <v>-2.7726517575023912E-3</v>
      </c>
      <c r="AK360" s="71">
        <f t="shared" si="72"/>
        <v>-1.5630342816554232E-3</v>
      </c>
      <c r="AL360" s="71">
        <f t="shared" si="72"/>
        <v>-1.315784881182794E-3</v>
      </c>
      <c r="AM360" s="71">
        <f t="shared" si="72"/>
        <v>-1.4030284327426728E-3</v>
      </c>
      <c r="AN360" s="71">
        <f t="shared" si="72"/>
        <v>-1.8764687311083213E-3</v>
      </c>
      <c r="AO360" s="71">
        <f t="shared" si="72"/>
        <v>-2.5847571448036149E-3</v>
      </c>
      <c r="AP360" s="71">
        <f t="shared" si="72"/>
        <v>-2.6242307917166367E-3</v>
      </c>
      <c r="AQ360" s="71">
        <f t="shared" si="72"/>
        <v>5.5446986997783492E-4</v>
      </c>
      <c r="AR360" s="71">
        <f t="shared" si="72"/>
        <v>5.4852175917240956E-4</v>
      </c>
      <c r="AS360" s="71">
        <f t="shared" si="72"/>
        <v>6.179963040059014E-4</v>
      </c>
      <c r="AT360" s="71">
        <f t="shared" si="72"/>
        <v>-2.0195149325019967E-3</v>
      </c>
      <c r="AU360" s="71">
        <f t="shared" si="72"/>
        <v>-1.9793125481754035E-3</v>
      </c>
      <c r="AV360" s="71">
        <f t="shared" si="72"/>
        <v>-1.2504132955687504E-3</v>
      </c>
      <c r="AW360" s="71">
        <f t="shared" si="72"/>
        <v>-6.6509078312997397E-4</v>
      </c>
      <c r="AX360" s="71">
        <f t="shared" si="72"/>
        <v>-4.5174548548669818E-4</v>
      </c>
      <c r="AY360" s="71">
        <f t="shared" si="72"/>
        <v>-4.8506967064592261E-4</v>
      </c>
      <c r="AZ360" s="71">
        <f t="shared" si="72"/>
        <v>-1.5689056681995271E-4</v>
      </c>
      <c r="BA360" s="71">
        <f t="shared" si="72"/>
        <v>-2.2597749313308497E-4</v>
      </c>
      <c r="BB360" s="71">
        <f t="shared" si="72"/>
        <v>-2.2962944652986524E-4</v>
      </c>
      <c r="BC360" s="71">
        <f t="shared" si="72"/>
        <v>5.6673390138337846E-4</v>
      </c>
      <c r="BD360" s="71">
        <f t="shared" si="72"/>
        <v>5.615802198011726E-4</v>
      </c>
      <c r="BE360" s="71">
        <f t="shared" si="72"/>
        <v>6.3286717733157928E-4</v>
      </c>
      <c r="BF360" s="71">
        <f t="shared" si="72"/>
        <v>-2.0798913633809689E-3</v>
      </c>
      <c r="BG360" s="71">
        <f t="shared" si="72"/>
        <v>-2.0372742541330019E-3</v>
      </c>
      <c r="BH360" s="71">
        <f t="shared" si="72"/>
        <v>-1.2733794387365799E-3</v>
      </c>
      <c r="BI360" s="71">
        <f t="shared" si="72"/>
        <v>-7.2231440692690618E-4</v>
      </c>
      <c r="BJ360" s="71">
        <f t="shared" si="72"/>
        <v>-4.8781708625469944E-4</v>
      </c>
      <c r="BK360" s="71">
        <f t="shared" si="72"/>
        <v>-3.1563705612181865E-2</v>
      </c>
      <c r="BL360">
        <v>29</v>
      </c>
      <c r="BM360">
        <f t="shared" si="56"/>
        <v>0.17683975347064795</v>
      </c>
      <c r="BN360">
        <f t="shared" si="61"/>
        <v>1.0625447800624677E-2</v>
      </c>
      <c r="BO360">
        <f t="shared" si="48"/>
        <v>1.0669388908510475E-2</v>
      </c>
      <c r="BP360">
        <f t="shared" si="48"/>
        <v>1.0844338956095212E-2</v>
      </c>
      <c r="BQ360">
        <f t="shared" si="48"/>
        <v>1.1407830235960084E-2</v>
      </c>
    </row>
    <row r="361" spans="1:69">
      <c r="A361" s="79">
        <f t="shared" si="59"/>
        <v>36760</v>
      </c>
      <c r="D361" s="71">
        <f t="shared" ref="D361:S376" si="73">D163-D$199</f>
        <v>1.2257781303430052E-2</v>
      </c>
      <c r="E361" s="71">
        <f t="shared" si="73"/>
        <v>9.0356902587225146E-2</v>
      </c>
      <c r="F361" s="71">
        <f t="shared" si="73"/>
        <v>6.6454964800163871E-2</v>
      </c>
      <c r="G361" s="71">
        <f t="shared" si="73"/>
        <v>7.187903958237335E-2</v>
      </c>
      <c r="H361" s="71">
        <f t="shared" si="73"/>
        <v>5.5088706114480156E-2</v>
      </c>
      <c r="I361" s="71">
        <f t="shared" si="73"/>
        <v>5.7317140021514952E-2</v>
      </c>
      <c r="J361" s="71">
        <f t="shared" si="73"/>
        <v>6.1262167018536449E-2</v>
      </c>
      <c r="K361" s="71">
        <f t="shared" si="73"/>
        <v>4.7213976072833647E-2</v>
      </c>
      <c r="L361" s="71">
        <f t="shared" si="73"/>
        <v>4.9246507984166243E-2</v>
      </c>
      <c r="M361" s="71">
        <f t="shared" si="73"/>
        <v>3.0029631170066462E-2</v>
      </c>
      <c r="N361" s="71">
        <f t="shared" si="73"/>
        <v>3.3633515779584108E-2</v>
      </c>
      <c r="O361" s="71">
        <f t="shared" si="73"/>
        <v>2.7778294346851168E-2</v>
      </c>
      <c r="P361" s="71">
        <f t="shared" si="73"/>
        <v>3.2773462323259415E-2</v>
      </c>
      <c r="Q361" s="71">
        <f t="shared" si="73"/>
        <v>7.1606792974990466E-2</v>
      </c>
      <c r="R361" s="71">
        <f t="shared" si="73"/>
        <v>0.11980902699358241</v>
      </c>
      <c r="S361" s="71">
        <f t="shared" si="73"/>
        <v>8.6814018940753995E-2</v>
      </c>
      <c r="T361" s="71">
        <f t="shared" si="72"/>
        <v>1.4115231272532974E-2</v>
      </c>
      <c r="U361" s="71">
        <f t="shared" si="72"/>
        <v>1.2598329574096514E-2</v>
      </c>
      <c r="V361" s="71">
        <f t="shared" si="72"/>
        <v>5.2498375795282728E-3</v>
      </c>
      <c r="W361" s="71">
        <f t="shared" si="72"/>
        <v>2.2526726142338502E-4</v>
      </c>
      <c r="X361" s="71">
        <f t="shared" si="72"/>
        <v>-2.0458763140280504E-4</v>
      </c>
      <c r="Y361" s="71">
        <f t="shared" si="72"/>
        <v>1.9042828069986539E-3</v>
      </c>
      <c r="Z361" s="71">
        <f t="shared" si="72"/>
        <v>9.5057078176297291E-4</v>
      </c>
      <c r="AA361" s="71">
        <f t="shared" si="72"/>
        <v>6.5384217760625129E-4</v>
      </c>
      <c r="AB361" s="71">
        <f t="shared" si="72"/>
        <v>-3.7779465480240687E-3</v>
      </c>
      <c r="AC361" s="71">
        <f t="shared" si="72"/>
        <v>9.7249658289885049E-5</v>
      </c>
      <c r="AD361" s="71">
        <f t="shared" si="72"/>
        <v>6.1711766003947118E-3</v>
      </c>
      <c r="AE361" s="71">
        <f t="shared" si="72"/>
        <v>6.1942593547015673E-3</v>
      </c>
      <c r="AF361" s="71">
        <f t="shared" si="72"/>
        <v>5.1927986626188784E-3</v>
      </c>
      <c r="AG361" s="71">
        <f t="shared" si="72"/>
        <v>6.4997535725641719E-3</v>
      </c>
      <c r="AH361" s="71">
        <f t="shared" si="72"/>
        <v>3.647173236434236E-3</v>
      </c>
      <c r="AI361" s="71">
        <f t="shared" si="72"/>
        <v>5.1089081051806859E-3</v>
      </c>
      <c r="AJ361" s="71">
        <f t="shared" si="72"/>
        <v>6.4763377913968339E-3</v>
      </c>
      <c r="AK361" s="71">
        <f t="shared" si="72"/>
        <v>2.3791521640837013E-3</v>
      </c>
      <c r="AL361" s="71">
        <f t="shared" si="72"/>
        <v>3.4574938714750179E-3</v>
      </c>
      <c r="AM361" s="71">
        <f t="shared" si="72"/>
        <v>2.772342977737919E-3</v>
      </c>
      <c r="AN361" s="71">
        <f t="shared" si="72"/>
        <v>3.2649307693103308E-3</v>
      </c>
      <c r="AO361" s="71">
        <f t="shared" si="72"/>
        <v>4.0822310255998837E-4</v>
      </c>
      <c r="AP361" s="71">
        <f t="shared" si="72"/>
        <v>1.2059317983272875E-2</v>
      </c>
      <c r="AQ361" s="71">
        <f t="shared" si="72"/>
        <v>1.4025074128277274E-2</v>
      </c>
      <c r="AR361" s="71">
        <f t="shared" si="72"/>
        <v>-3.053142729455004E-4</v>
      </c>
      <c r="AS361" s="71">
        <f t="shared" si="72"/>
        <v>6.1773321567447901E-4</v>
      </c>
      <c r="AT361" s="71">
        <f t="shared" si="72"/>
        <v>-3.4062630149542974E-3</v>
      </c>
      <c r="AU361" s="71">
        <f t="shared" si="72"/>
        <v>1.202678603987343E-2</v>
      </c>
      <c r="AV361" s="71">
        <f t="shared" si="72"/>
        <v>1.2504862522509876E-2</v>
      </c>
      <c r="AW361" s="71">
        <f t="shared" si="72"/>
        <v>5.1500662638187507E-3</v>
      </c>
      <c r="AX361" s="71">
        <f t="shared" si="72"/>
        <v>5.119299563968731E-3</v>
      </c>
      <c r="AY361" s="71">
        <f t="shared" si="72"/>
        <v>4.2882090820118889E-3</v>
      </c>
      <c r="AZ361" s="71">
        <f t="shared" si="72"/>
        <v>5.9221555095622398E-3</v>
      </c>
      <c r="BA361" s="71">
        <f t="shared" si="72"/>
        <v>4.7669226276183538E-3</v>
      </c>
      <c r="BB361" s="71">
        <f t="shared" si="72"/>
        <v>1.829489248643415E-2</v>
      </c>
      <c r="BC361" s="71">
        <f t="shared" ref="BC361:BK361" si="74">BC163-BC$199</f>
        <v>1.7947938791388431E-2</v>
      </c>
      <c r="BD361" s="71">
        <f t="shared" si="74"/>
        <v>1.9653384410064235E-2</v>
      </c>
      <c r="BE361" s="71">
        <f t="shared" si="74"/>
        <v>2.1991854721612612E-2</v>
      </c>
      <c r="BF361" s="71">
        <f t="shared" si="74"/>
        <v>2.11135624749423E-2</v>
      </c>
      <c r="BG361" s="71">
        <f t="shared" si="74"/>
        <v>4.4921841988118237E-2</v>
      </c>
      <c r="BH361" s="71">
        <f t="shared" si="74"/>
        <v>4.4756285164160664E-2</v>
      </c>
      <c r="BI361" s="71">
        <f t="shared" si="74"/>
        <v>1.959015347901473E-2</v>
      </c>
      <c r="BJ361" s="71">
        <f t="shared" si="74"/>
        <v>2.2438140310350848E-2</v>
      </c>
      <c r="BK361" s="71">
        <f t="shared" si="74"/>
        <v>-1.2303665091689682E-2</v>
      </c>
      <c r="BL361">
        <v>28</v>
      </c>
      <c r="BM361">
        <f t="shared" si="56"/>
        <v>0.18812739730919997</v>
      </c>
      <c r="BN361">
        <f t="shared" si="61"/>
        <v>1.1303667873004977E-2</v>
      </c>
      <c r="BO361">
        <f t="shared" si="48"/>
        <v>1.1350413732457954E-2</v>
      </c>
      <c r="BP361">
        <f t="shared" si="48"/>
        <v>1.1536530804356611E-2</v>
      </c>
      <c r="BQ361">
        <f t="shared" si="48"/>
        <v>1.2135989612723495E-2</v>
      </c>
    </row>
    <row r="362" spans="1:69">
      <c r="A362" s="79">
        <f t="shared" si="59"/>
        <v>36761</v>
      </c>
      <c r="D362" s="71">
        <f t="shared" si="73"/>
        <v>-2.7796116448428568E-2</v>
      </c>
      <c r="E362" s="71">
        <f t="shared" si="73"/>
        <v>4.804582122886112E-2</v>
      </c>
      <c r="F362" s="71">
        <f t="shared" si="73"/>
        <v>1.3427415834592824E-3</v>
      </c>
      <c r="G362" s="71">
        <f t="shared" si="73"/>
        <v>1.0884526879531403E-2</v>
      </c>
      <c r="H362" s="71">
        <f t="shared" si="73"/>
        <v>0.10775985631760331</v>
      </c>
      <c r="I362" s="71">
        <f t="shared" si="73"/>
        <v>7.8329895653485998E-2</v>
      </c>
      <c r="J362" s="71">
        <f t="shared" si="73"/>
        <v>8.7100363075381021E-2</v>
      </c>
      <c r="K362" s="71">
        <f t="shared" si="73"/>
        <v>5.2702390583516119E-2</v>
      </c>
      <c r="L362" s="71">
        <f t="shared" si="73"/>
        <v>4.6604157222138398E-2</v>
      </c>
      <c r="M362" s="71">
        <f t="shared" si="73"/>
        <v>3.1592733475226328E-2</v>
      </c>
      <c r="N362" s="71">
        <f t="shared" si="73"/>
        <v>3.2335012615250354E-2</v>
      </c>
      <c r="O362" s="71">
        <f t="shared" si="73"/>
        <v>2.687391241032458E-2</v>
      </c>
      <c r="P362" s="71">
        <f t="shared" si="73"/>
        <v>3.1311143667998434E-2</v>
      </c>
      <c r="Q362" s="71">
        <f t="shared" si="73"/>
        <v>4.0184922966650424E-2</v>
      </c>
      <c r="R362" s="71">
        <f t="shared" si="73"/>
        <v>4.8612265047318998E-2</v>
      </c>
      <c r="S362" s="71">
        <f t="shared" si="73"/>
        <v>3.8401855153823106E-2</v>
      </c>
      <c r="T362" s="71">
        <f t="shared" ref="T362:BK367" si="75">T164-T$199</f>
        <v>0.10571278232584565</v>
      </c>
      <c r="U362" s="71">
        <f t="shared" si="75"/>
        <v>6.3376404780055892E-2</v>
      </c>
      <c r="V362" s="71">
        <f t="shared" si="75"/>
        <v>4.1461219542100136E-2</v>
      </c>
      <c r="W362" s="71">
        <f t="shared" si="75"/>
        <v>4.1287820949256468E-2</v>
      </c>
      <c r="X362" s="71">
        <f t="shared" si="75"/>
        <v>4.2943317395652346E-2</v>
      </c>
      <c r="Y362" s="71">
        <f t="shared" si="75"/>
        <v>3.7324867690860651E-2</v>
      </c>
      <c r="Z362" s="71">
        <f t="shared" si="75"/>
        <v>8.3848695461479439E-2</v>
      </c>
      <c r="AA362" s="71">
        <f t="shared" si="75"/>
        <v>0.1272623247465739</v>
      </c>
      <c r="AB362" s="71">
        <f t="shared" si="75"/>
        <v>9.1385990053210561E-2</v>
      </c>
      <c r="AC362" s="71">
        <f t="shared" si="75"/>
        <v>5.672197435948715E-2</v>
      </c>
      <c r="AD362" s="71">
        <f t="shared" si="75"/>
        <v>0.28625035017515327</v>
      </c>
      <c r="AE362" s="71">
        <f t="shared" si="75"/>
        <v>0.33155656544118495</v>
      </c>
      <c r="AF362" s="71">
        <f t="shared" si="75"/>
        <v>0.16898369501051624</v>
      </c>
      <c r="AG362" s="71">
        <f t="shared" si="75"/>
        <v>0.17826856970715621</v>
      </c>
      <c r="AH362" s="71">
        <f t="shared" si="75"/>
        <v>0.19745968271030706</v>
      </c>
      <c r="AI362" s="71">
        <f t="shared" si="75"/>
        <v>0.19930899331400492</v>
      </c>
      <c r="AJ362" s="71">
        <f t="shared" si="75"/>
        <v>0.19789804370464886</v>
      </c>
      <c r="AK362" s="71">
        <f t="shared" si="75"/>
        <v>0.10707080672113994</v>
      </c>
      <c r="AL362" s="71">
        <f t="shared" si="75"/>
        <v>0.1111621985455075</v>
      </c>
      <c r="AM362" s="71">
        <f t="shared" si="75"/>
        <v>9.7687874211488293E-2</v>
      </c>
      <c r="AN362" s="71">
        <f t="shared" si="75"/>
        <v>0.1187515190575064</v>
      </c>
      <c r="AO362" s="71">
        <f t="shared" si="75"/>
        <v>0.14662764104187215</v>
      </c>
      <c r="AP362" s="71">
        <f t="shared" si="75"/>
        <v>0.21029776645095508</v>
      </c>
      <c r="AQ362" s="71">
        <f t="shared" si="75"/>
        <v>0.22087714484254634</v>
      </c>
      <c r="AR362" s="71">
        <f t="shared" si="75"/>
        <v>0.19332661355388608</v>
      </c>
      <c r="AS362" s="71">
        <f t="shared" si="75"/>
        <v>0.20448172005410628</v>
      </c>
      <c r="AT362" s="71">
        <f t="shared" si="75"/>
        <v>0.22835649717730563</v>
      </c>
      <c r="AU362" s="71">
        <f t="shared" si="75"/>
        <v>0.26324474478718451</v>
      </c>
      <c r="AV362" s="71">
        <f t="shared" si="75"/>
        <v>0.25982168561042074</v>
      </c>
      <c r="AW362" s="71">
        <f t="shared" si="75"/>
        <v>0.13523748212409503</v>
      </c>
      <c r="AX362" s="71">
        <f t="shared" si="75"/>
        <v>0.2446707125474982</v>
      </c>
      <c r="AY362" s="71">
        <f t="shared" si="75"/>
        <v>0.21308903062741316</v>
      </c>
      <c r="AZ362" s="71">
        <f t="shared" si="75"/>
        <v>0.26453566366026221</v>
      </c>
      <c r="BA362" s="71">
        <f t="shared" si="75"/>
        <v>0.15212986076175522</v>
      </c>
      <c r="BB362" s="71">
        <f t="shared" si="75"/>
        <v>0.22124467453218388</v>
      </c>
      <c r="BC362" s="71">
        <f t="shared" si="75"/>
        <v>0.23023942423923285</v>
      </c>
      <c r="BD362" s="71">
        <f t="shared" si="75"/>
        <v>0.22975883364928479</v>
      </c>
      <c r="BE362" s="71">
        <f t="shared" si="75"/>
        <v>0.24344587483661581</v>
      </c>
      <c r="BF362" s="71">
        <f t="shared" si="75"/>
        <v>0.27350701227012586</v>
      </c>
      <c r="BG362" s="71">
        <f t="shared" si="75"/>
        <v>0.33462822864743819</v>
      </c>
      <c r="BH362" s="71">
        <f t="shared" si="75"/>
        <v>0.32984820553977723</v>
      </c>
      <c r="BI362" s="71">
        <f t="shared" si="75"/>
        <v>0.16761065228527369</v>
      </c>
      <c r="BJ362" s="71">
        <f t="shared" si="75"/>
        <v>0.36051259514910899</v>
      </c>
      <c r="BK362" s="71">
        <f t="shared" si="75"/>
        <v>0.28025859261303593</v>
      </c>
      <c r="BL362">
        <v>27</v>
      </c>
      <c r="BM362">
        <f t="shared" si="56"/>
        <v>0.20013552905234042</v>
      </c>
      <c r="BN362">
        <f t="shared" si="61"/>
        <v>1.2025178588303169E-2</v>
      </c>
      <c r="BO362">
        <f t="shared" si="48"/>
        <v>1.2074908226019102E-2</v>
      </c>
      <c r="BP362">
        <f t="shared" si="48"/>
        <v>1.2272905111017671E-2</v>
      </c>
      <c r="BQ362">
        <f t="shared" si="48"/>
        <v>1.2910627247578188E-2</v>
      </c>
    </row>
    <row r="363" spans="1:69">
      <c r="A363" s="79">
        <f t="shared" si="59"/>
        <v>36762</v>
      </c>
      <c r="D363" s="71">
        <f t="shared" si="73"/>
        <v>1.5047814406890738E-2</v>
      </c>
      <c r="E363" s="71">
        <f t="shared" si="73"/>
        <v>-3.7593000261493328E-3</v>
      </c>
      <c r="F363" s="71">
        <f t="shared" si="73"/>
        <v>-4.8868672214040258E-3</v>
      </c>
      <c r="G363" s="71">
        <f t="shared" si="73"/>
        <v>-1.8940550775676133E-3</v>
      </c>
      <c r="H363" s="71">
        <f t="shared" si="73"/>
        <v>7.3979838795030532E-3</v>
      </c>
      <c r="I363" s="71">
        <f t="shared" si="73"/>
        <v>8.6378344520525313E-3</v>
      </c>
      <c r="J363" s="71">
        <f t="shared" si="73"/>
        <v>1.598884672814415E-2</v>
      </c>
      <c r="K363" s="71">
        <f t="shared" si="73"/>
        <v>5.7122363319425239E-2</v>
      </c>
      <c r="L363" s="71">
        <f t="shared" si="73"/>
        <v>5.9622635213279165E-2</v>
      </c>
      <c r="M363" s="71">
        <f t="shared" si="73"/>
        <v>2.789906960053681E-2</v>
      </c>
      <c r="N363" s="71">
        <f t="shared" si="73"/>
        <v>3.1125292513053272E-2</v>
      </c>
      <c r="O363" s="71">
        <f t="shared" si="73"/>
        <v>2.6021577352882772E-2</v>
      </c>
      <c r="P363" s="71">
        <f t="shared" si="73"/>
        <v>2.9954596165847412E-2</v>
      </c>
      <c r="Q363" s="71">
        <f t="shared" si="73"/>
        <v>-1.1774815964060537E-2</v>
      </c>
      <c r="R363" s="71">
        <f t="shared" si="73"/>
        <v>-1.0811155423481808E-2</v>
      </c>
      <c r="S363" s="71">
        <f t="shared" si="73"/>
        <v>-4.1577592649727959E-3</v>
      </c>
      <c r="T363" s="71">
        <f t="shared" si="75"/>
        <v>3.2691379631425892E-3</v>
      </c>
      <c r="U363" s="71">
        <f t="shared" si="75"/>
        <v>1.2987743201630473E-3</v>
      </c>
      <c r="V363" s="71">
        <f t="shared" si="75"/>
        <v>-7.3289446273319125E-3</v>
      </c>
      <c r="W363" s="71">
        <f t="shared" si="75"/>
        <v>-7.2654044677342737E-3</v>
      </c>
      <c r="X363" s="71">
        <f t="shared" si="75"/>
        <v>-5.1428692719853817E-3</v>
      </c>
      <c r="Y363" s="71">
        <f t="shared" si="75"/>
        <v>-2.1279807209397972E-3</v>
      </c>
      <c r="Z363" s="71">
        <f t="shared" si="75"/>
        <v>-2.3724799856493809E-3</v>
      </c>
      <c r="AA363" s="71">
        <f t="shared" si="75"/>
        <v>-2.1957424903128824E-3</v>
      </c>
      <c r="AB363" s="71">
        <f t="shared" si="75"/>
        <v>-6.3479813730644066E-3</v>
      </c>
      <c r="AC363" s="71">
        <f t="shared" si="75"/>
        <v>-8.3416189875747185E-3</v>
      </c>
      <c r="AD363" s="71">
        <f t="shared" si="75"/>
        <v>-8.86670076414579E-3</v>
      </c>
      <c r="AE363" s="71">
        <f t="shared" si="75"/>
        <v>-1.5878810873533814E-3</v>
      </c>
      <c r="AF363" s="71">
        <f t="shared" si="75"/>
        <v>-1.7461136196533337E-3</v>
      </c>
      <c r="AG363" s="71">
        <f t="shared" si="75"/>
        <v>-1.7028097418447905E-3</v>
      </c>
      <c r="AH363" s="71">
        <f t="shared" si="75"/>
        <v>-4.3721159301855607E-3</v>
      </c>
      <c r="AI363" s="71">
        <f t="shared" si="75"/>
        <v>-4.2899619272346295E-3</v>
      </c>
      <c r="AJ363" s="71">
        <f t="shared" si="75"/>
        <v>-2.7726517575023912E-3</v>
      </c>
      <c r="AK363" s="71">
        <f t="shared" si="75"/>
        <v>-1.5630342816554232E-3</v>
      </c>
      <c r="AL363" s="71">
        <f t="shared" si="75"/>
        <v>-1.315784881182794E-3</v>
      </c>
      <c r="AM363" s="71">
        <f t="shared" si="75"/>
        <v>-1.4030284327426728E-3</v>
      </c>
      <c r="AN363" s="71">
        <f t="shared" si="75"/>
        <v>-1.8764687311083213E-3</v>
      </c>
      <c r="AO363" s="71">
        <f t="shared" si="75"/>
        <v>-2.5847571448036149E-3</v>
      </c>
      <c r="AP363" s="71">
        <f t="shared" si="75"/>
        <v>-2.6242307917166367E-3</v>
      </c>
      <c r="AQ363" s="71">
        <f t="shared" si="75"/>
        <v>5.5446986997783492E-4</v>
      </c>
      <c r="AR363" s="71">
        <f t="shared" si="75"/>
        <v>5.4852175917240956E-4</v>
      </c>
      <c r="AS363" s="71">
        <f t="shared" si="75"/>
        <v>6.179963040059014E-4</v>
      </c>
      <c r="AT363" s="71">
        <f t="shared" si="75"/>
        <v>-2.0195149325019967E-3</v>
      </c>
      <c r="AU363" s="71">
        <f t="shared" si="75"/>
        <v>-1.9793125481754035E-3</v>
      </c>
      <c r="AV363" s="71">
        <f t="shared" si="75"/>
        <v>-1.2504132955687504E-3</v>
      </c>
      <c r="AW363" s="71">
        <f t="shared" si="75"/>
        <v>-6.6509078312997397E-4</v>
      </c>
      <c r="AX363" s="71">
        <f t="shared" si="75"/>
        <v>-4.5174548548669818E-4</v>
      </c>
      <c r="AY363" s="71">
        <f t="shared" si="75"/>
        <v>-4.8506967064592261E-4</v>
      </c>
      <c r="AZ363" s="71">
        <f t="shared" si="75"/>
        <v>-1.5689056681995271E-4</v>
      </c>
      <c r="BA363" s="71">
        <f t="shared" si="75"/>
        <v>-2.2597749313308497E-4</v>
      </c>
      <c r="BB363" s="71">
        <f t="shared" si="75"/>
        <v>-2.2962944652986524E-4</v>
      </c>
      <c r="BC363" s="71">
        <f t="shared" si="75"/>
        <v>5.6673390138337846E-4</v>
      </c>
      <c r="BD363" s="71">
        <f t="shared" si="75"/>
        <v>5.615802198011726E-4</v>
      </c>
      <c r="BE363" s="71">
        <f t="shared" si="75"/>
        <v>6.3286717733157928E-4</v>
      </c>
      <c r="BF363" s="71">
        <f t="shared" si="75"/>
        <v>-2.0798913633809689E-3</v>
      </c>
      <c r="BG363" s="71">
        <f t="shared" si="75"/>
        <v>-2.0372742541330019E-3</v>
      </c>
      <c r="BH363" s="71">
        <f t="shared" si="75"/>
        <v>-1.2733794387365799E-3</v>
      </c>
      <c r="BI363" s="71">
        <f t="shared" si="75"/>
        <v>-7.2231440692690618E-4</v>
      </c>
      <c r="BJ363" s="71">
        <f t="shared" si="75"/>
        <v>-4.8781708625469944E-4</v>
      </c>
      <c r="BK363" s="71">
        <f t="shared" si="75"/>
        <v>-3.1563705612181865E-2</v>
      </c>
      <c r="BL363">
        <v>26</v>
      </c>
      <c r="BM363">
        <f t="shared" si="56"/>
        <v>0.21291013728972386</v>
      </c>
      <c r="BN363">
        <f t="shared" si="61"/>
        <v>1.2792743179045924E-2</v>
      </c>
      <c r="BO363">
        <f t="shared" si="48"/>
        <v>1.2845647048956492E-2</v>
      </c>
      <c r="BP363">
        <f t="shared" si="48"/>
        <v>1.3056282032997524E-2</v>
      </c>
      <c r="BQ363">
        <f t="shared" si="48"/>
        <v>1.3734709837849137E-2</v>
      </c>
    </row>
    <row r="364" spans="1:69">
      <c r="A364" s="79">
        <f t="shared" si="59"/>
        <v>36763</v>
      </c>
      <c r="D364" s="71">
        <f t="shared" si="73"/>
        <v>-8.099750272423803E-2</v>
      </c>
      <c r="E364" s="71">
        <f t="shared" si="73"/>
        <v>-8.0460829725244917E-2</v>
      </c>
      <c r="F364" s="71">
        <f t="shared" si="73"/>
        <v>-5.1444063797350781E-2</v>
      </c>
      <c r="G364" s="71">
        <f t="shared" si="73"/>
        <v>-6.6057646510065626E-2</v>
      </c>
      <c r="H364" s="71">
        <f t="shared" si="73"/>
        <v>-4.2041741858724481E-2</v>
      </c>
      <c r="I364" s="71">
        <f t="shared" si="73"/>
        <v>-9.8796658145089311E-2</v>
      </c>
      <c r="J364" s="71">
        <f t="shared" si="73"/>
        <v>-6.1870518385087635E-2</v>
      </c>
      <c r="K364" s="71">
        <f t="shared" si="73"/>
        <v>-8.3868953416988329E-2</v>
      </c>
      <c r="L364" s="71">
        <f t="shared" si="73"/>
        <v>-9.8035734008346087E-2</v>
      </c>
      <c r="M364" s="71">
        <f t="shared" si="73"/>
        <v>-5.5126342974223676E-2</v>
      </c>
      <c r="N364" s="71">
        <f t="shared" si="73"/>
        <v>1.1622329816940811E-2</v>
      </c>
      <c r="O364" s="71">
        <f t="shared" si="73"/>
        <v>-0.11234116309772549</v>
      </c>
      <c r="P364" s="71">
        <f t="shared" si="73"/>
        <v>3.0063545550895403E-2</v>
      </c>
      <c r="Q364" s="71">
        <f t="shared" si="73"/>
        <v>6.4365447732544129E-2</v>
      </c>
      <c r="R364" s="71">
        <f t="shared" si="73"/>
        <v>-6.0082204430264602E-2</v>
      </c>
      <c r="S364" s="71">
        <f t="shared" si="73"/>
        <v>-5.2166978451333404E-2</v>
      </c>
      <c r="T364" s="71">
        <f t="shared" si="75"/>
        <v>4.6753924683743744E-2</v>
      </c>
      <c r="U364" s="71">
        <f t="shared" si="75"/>
        <v>6.1512064926278484E-3</v>
      </c>
      <c r="V364" s="71">
        <f t="shared" si="75"/>
        <v>0.10440824895038454</v>
      </c>
      <c r="W364" s="71">
        <f t="shared" si="75"/>
        <v>2.1897000717059235E-2</v>
      </c>
      <c r="X364" s="71">
        <f t="shared" si="75"/>
        <v>2.2362362179729513E-4</v>
      </c>
      <c r="Y364" s="71">
        <f t="shared" si="75"/>
        <v>-0.11301395861242119</v>
      </c>
      <c r="Z364" s="71">
        <f t="shared" si="75"/>
        <v>-7.4526081000870475E-3</v>
      </c>
      <c r="AA364" s="71">
        <f t="shared" si="75"/>
        <v>-0.15456348269945663</v>
      </c>
      <c r="AB364" s="71">
        <f t="shared" si="75"/>
        <v>2.8245882678544373E-2</v>
      </c>
      <c r="AC364" s="71">
        <f t="shared" si="75"/>
        <v>-2.5912403719255154E-3</v>
      </c>
      <c r="AD364" s="71">
        <f t="shared" si="75"/>
        <v>-0.23256765267498616</v>
      </c>
      <c r="AE364" s="71">
        <f t="shared" si="75"/>
        <v>-0.30606370757570306</v>
      </c>
      <c r="AF364" s="71">
        <f t="shared" si="75"/>
        <v>-7.4499282719416277E-2</v>
      </c>
      <c r="AG364" s="71">
        <f t="shared" si="75"/>
        <v>-0.10683591465814672</v>
      </c>
      <c r="AH364" s="71">
        <f t="shared" si="75"/>
        <v>-1.4230865580173179E-2</v>
      </c>
      <c r="AI364" s="71">
        <f t="shared" si="75"/>
        <v>-7.0336607502465065E-2</v>
      </c>
      <c r="AJ364" s="71">
        <f t="shared" si="75"/>
        <v>-9.1642183989761539E-2</v>
      </c>
      <c r="AK364" s="71">
        <f t="shared" si="75"/>
        <v>-0.23178220999385168</v>
      </c>
      <c r="AL364" s="71">
        <f t="shared" si="75"/>
        <v>-8.969686668367241E-2</v>
      </c>
      <c r="AM364" s="71">
        <f t="shared" si="75"/>
        <v>-0.15882326042835829</v>
      </c>
      <c r="AN364" s="71">
        <f t="shared" si="75"/>
        <v>-4.2130096629928504E-2</v>
      </c>
      <c r="AO364" s="71">
        <f t="shared" si="75"/>
        <v>5.0519435403449473E-3</v>
      </c>
      <c r="AP364" s="71">
        <f t="shared" si="75"/>
        <v>-0.16880535933170257</v>
      </c>
      <c r="AQ364" s="71">
        <f t="shared" si="75"/>
        <v>-0.19964159101107312</v>
      </c>
      <c r="AR364" s="71">
        <f t="shared" si="75"/>
        <v>-9.0399572946550114E-2</v>
      </c>
      <c r="AS364" s="71">
        <f t="shared" si="75"/>
        <v>-0.12595800413156072</v>
      </c>
      <c r="AT364" s="71">
        <f t="shared" si="75"/>
        <v>-2.852736463405519E-2</v>
      </c>
      <c r="AU364" s="71">
        <f t="shared" si="75"/>
        <v>-0.10355684795424824</v>
      </c>
      <c r="AV364" s="71">
        <f t="shared" si="75"/>
        <v>-0.12729095670577265</v>
      </c>
      <c r="AW364" s="71">
        <f t="shared" si="75"/>
        <v>-0.25912318766036868</v>
      </c>
      <c r="AX364" s="71">
        <f t="shared" si="75"/>
        <v>-0.2120093162162146</v>
      </c>
      <c r="AY364" s="71">
        <f t="shared" si="75"/>
        <v>-0.27581390746168172</v>
      </c>
      <c r="AZ364" s="71">
        <f t="shared" si="75"/>
        <v>-0.16490824372155821</v>
      </c>
      <c r="BA364" s="71">
        <f t="shared" si="75"/>
        <v>3.2519592199077921E-3</v>
      </c>
      <c r="BB364" s="71">
        <f t="shared" si="75"/>
        <v>-0.18452070847672863</v>
      </c>
      <c r="BC364" s="71">
        <f t="shared" si="75"/>
        <v>-0.22110968086082994</v>
      </c>
      <c r="BD364" s="71">
        <f t="shared" si="75"/>
        <v>-0.13053047470586304</v>
      </c>
      <c r="BE364" s="71">
        <f t="shared" si="75"/>
        <v>-0.17028190604443547</v>
      </c>
      <c r="BF364" s="71">
        <f t="shared" si="75"/>
        <v>-7.2031864301137727E-2</v>
      </c>
      <c r="BG364" s="71">
        <f t="shared" si="75"/>
        <v>-0.15711417392345231</v>
      </c>
      <c r="BH364" s="71">
        <f t="shared" si="75"/>
        <v>-0.18175537859016405</v>
      </c>
      <c r="BI364" s="71">
        <f t="shared" si="75"/>
        <v>-0.29410954743031081</v>
      </c>
      <c r="BJ364" s="71">
        <f t="shared" si="75"/>
        <v>-0.32125499780897843</v>
      </c>
      <c r="BK364" s="71">
        <f t="shared" si="75"/>
        <v>-0.40981517980891247</v>
      </c>
      <c r="BL364">
        <v>25</v>
      </c>
      <c r="BM364">
        <f t="shared" si="56"/>
        <v>0.22650014605289773</v>
      </c>
      <c r="BN364">
        <f t="shared" si="61"/>
        <v>1.3609301254304176E-2</v>
      </c>
      <c r="BO364">
        <f t="shared" si="48"/>
        <v>1.3665581966974991E-2</v>
      </c>
      <c r="BP364">
        <f t="shared" si="48"/>
        <v>1.3889661737231407E-2</v>
      </c>
      <c r="BQ364">
        <f t="shared" si="48"/>
        <v>1.4611393444520358E-2</v>
      </c>
    </row>
    <row r="365" spans="1:69">
      <c r="A365" s="79">
        <f t="shared" si="59"/>
        <v>36766</v>
      </c>
      <c r="D365" s="71">
        <f t="shared" si="73"/>
        <v>-0.20382968428657083</v>
      </c>
      <c r="E365" s="71">
        <f t="shared" si="73"/>
        <v>-0.16473494304980216</v>
      </c>
      <c r="F365" s="71">
        <f t="shared" si="73"/>
        <v>-7.6600376724653307E-2</v>
      </c>
      <c r="G365" s="71">
        <f t="shared" si="73"/>
        <v>-4.8709762485512911E-2</v>
      </c>
      <c r="H365" s="71">
        <f t="shared" si="73"/>
        <v>-8.9934441305589488E-2</v>
      </c>
      <c r="I365" s="71">
        <f t="shared" si="73"/>
        <v>-0.10013610945538617</v>
      </c>
      <c r="J365" s="71">
        <f t="shared" si="73"/>
        <v>-0.10245032617819323</v>
      </c>
      <c r="K365" s="71">
        <f t="shared" si="73"/>
        <v>-0.18666008874611265</v>
      </c>
      <c r="L365" s="71">
        <f t="shared" si="73"/>
        <v>-0.14788429297867067</v>
      </c>
      <c r="M365" s="71">
        <f t="shared" si="73"/>
        <v>-9.2476291442748534E-2</v>
      </c>
      <c r="N365" s="71">
        <f t="shared" si="73"/>
        <v>-0.12249442146300489</v>
      </c>
      <c r="O365" s="71">
        <f t="shared" si="73"/>
        <v>-0.11658424936966619</v>
      </c>
      <c r="P365" s="71">
        <f t="shared" si="73"/>
        <v>-0.12999684978016329</v>
      </c>
      <c r="Q365" s="71">
        <f t="shared" si="73"/>
        <v>-0.16348468423051002</v>
      </c>
      <c r="R365" s="71">
        <f t="shared" si="73"/>
        <v>-3.1220027054688931E-2</v>
      </c>
      <c r="S365" s="71">
        <f t="shared" si="73"/>
        <v>1.7464704748192915E-2</v>
      </c>
      <c r="T365" s="71">
        <f t="shared" si="75"/>
        <v>-0.12511140521759875</v>
      </c>
      <c r="U365" s="71">
        <f t="shared" si="75"/>
        <v>-0.13726359180282321</v>
      </c>
      <c r="V365" s="71">
        <f t="shared" si="75"/>
        <v>-0.14660426225924172</v>
      </c>
      <c r="W365" s="71">
        <f t="shared" si="75"/>
        <v>-0.23654746912719568</v>
      </c>
      <c r="X365" s="71">
        <f t="shared" si="75"/>
        <v>-0.19409963809147046</v>
      </c>
      <c r="Y365" s="71">
        <f t="shared" si="75"/>
        <v>-0.13128175717413079</v>
      </c>
      <c r="Z365" s="71">
        <f t="shared" si="75"/>
        <v>-0.16166669888098611</v>
      </c>
      <c r="AA365" s="71">
        <f t="shared" si="75"/>
        <v>-0.15465174198279383</v>
      </c>
      <c r="AB365" s="71">
        <f t="shared" si="75"/>
        <v>-0.16791386536595823</v>
      </c>
      <c r="AC365" s="71">
        <f t="shared" si="75"/>
        <v>-0.19811050887490014</v>
      </c>
      <c r="AD365" s="71">
        <f t="shared" si="75"/>
        <v>-5.6736012685167897E-2</v>
      </c>
      <c r="AE365" s="71">
        <f t="shared" si="75"/>
        <v>-2.2495485776309943E-3</v>
      </c>
      <c r="AF365" s="71">
        <f t="shared" si="75"/>
        <v>-0.20107603604186397</v>
      </c>
      <c r="AG365" s="71">
        <f t="shared" si="75"/>
        <v>-0.1980980566462919</v>
      </c>
      <c r="AH365" s="71">
        <f t="shared" si="75"/>
        <v>-0.19270813836517731</v>
      </c>
      <c r="AI365" s="71">
        <f t="shared" si="75"/>
        <v>-0.25984224259291339</v>
      </c>
      <c r="AJ365" s="71">
        <f t="shared" si="75"/>
        <v>-0.21541254570814938</v>
      </c>
      <c r="AK365" s="71">
        <f t="shared" si="75"/>
        <v>-0.15346441288424159</v>
      </c>
      <c r="AL365" s="71">
        <f t="shared" si="75"/>
        <v>-0.17151993193435766</v>
      </c>
      <c r="AM365" s="71">
        <f t="shared" si="75"/>
        <v>-0.15550453168088238</v>
      </c>
      <c r="AN365" s="71">
        <f t="shared" si="75"/>
        <v>-0.1546264270332473</v>
      </c>
      <c r="AO365" s="71">
        <f t="shared" si="75"/>
        <v>-0.17019819453243296</v>
      </c>
      <c r="AP365" s="71">
        <f t="shared" si="75"/>
        <v>-3.7433464722788669E-2</v>
      </c>
      <c r="AQ365" s="71">
        <f t="shared" si="75"/>
        <v>1.554528282542714E-2</v>
      </c>
      <c r="AR365" s="71">
        <f t="shared" si="75"/>
        <v>-0.15678721134394435</v>
      </c>
      <c r="AS365" s="71">
        <f t="shared" si="75"/>
        <v>-0.15001751871212979</v>
      </c>
      <c r="AT365" s="71">
        <f t="shared" si="75"/>
        <v>-0.14397697320046787</v>
      </c>
      <c r="AU365" s="71">
        <f t="shared" si="75"/>
        <v>-0.20541624821869467</v>
      </c>
      <c r="AV365" s="71">
        <f t="shared" si="75"/>
        <v>-0.1596110505361871</v>
      </c>
      <c r="AW365" s="71">
        <f t="shared" si="75"/>
        <v>-0.11655784396954603</v>
      </c>
      <c r="AX365" s="71">
        <f t="shared" si="75"/>
        <v>-0.12766556331440587</v>
      </c>
      <c r="AY365" s="71">
        <f t="shared" si="75"/>
        <v>-0.11238853910578664</v>
      </c>
      <c r="AZ365" s="71">
        <f t="shared" si="75"/>
        <v>-0.10715226162241399</v>
      </c>
      <c r="BA365" s="71">
        <f t="shared" si="75"/>
        <v>-0.14645934843538208</v>
      </c>
      <c r="BB365" s="71">
        <f t="shared" si="75"/>
        <v>5.8248794243099004E-3</v>
      </c>
      <c r="BC365" s="71">
        <f t="shared" si="75"/>
        <v>6.1084538668311913E-2</v>
      </c>
      <c r="BD365" s="71">
        <f t="shared" si="75"/>
        <v>-0.12726992538592641</v>
      </c>
      <c r="BE365" s="71">
        <f t="shared" si="75"/>
        <v>-0.11756720264510359</v>
      </c>
      <c r="BF365" s="71">
        <f t="shared" si="75"/>
        <v>-0.11106740623105503</v>
      </c>
      <c r="BG365" s="71">
        <f t="shared" si="75"/>
        <v>-0.16972452780268432</v>
      </c>
      <c r="BH365" s="71">
        <f t="shared" si="75"/>
        <v>-0.12204518908386365</v>
      </c>
      <c r="BI365" s="71">
        <f t="shared" si="75"/>
        <v>-9.2512168118878857E-2</v>
      </c>
      <c r="BJ365" s="71">
        <f t="shared" si="75"/>
        <v>-0.10012429600418239</v>
      </c>
      <c r="BK365" s="71">
        <f t="shared" si="75"/>
        <v>-0.11632634917581952</v>
      </c>
      <c r="BL365">
        <v>24</v>
      </c>
      <c r="BM365">
        <f t="shared" si="56"/>
        <v>0.24095760218393378</v>
      </c>
      <c r="BN365">
        <f t="shared" si="61"/>
        <v>1.4477980057770401E-2</v>
      </c>
      <c r="BO365">
        <f t="shared" si="48"/>
        <v>1.4537853156356376E-2</v>
      </c>
      <c r="BP365">
        <f t="shared" si="48"/>
        <v>1.4776235890671712E-2</v>
      </c>
      <c r="BQ365">
        <f t="shared" si="48"/>
        <v>1.5544035579276978E-2</v>
      </c>
    </row>
    <row r="366" spans="1:69">
      <c r="A366" s="79">
        <f t="shared" si="59"/>
        <v>36767</v>
      </c>
      <c r="D366" s="71">
        <f t="shared" si="73"/>
        <v>-0.42181383871624206</v>
      </c>
      <c r="E366" s="71">
        <f t="shared" si="73"/>
        <v>-0.44363435495269449</v>
      </c>
      <c r="F366" s="71">
        <f t="shared" si="73"/>
        <v>-0.21733952723666852</v>
      </c>
      <c r="G366" s="71">
        <f t="shared" si="73"/>
        <v>-6.6377405323287259E-2</v>
      </c>
      <c r="H366" s="71">
        <f t="shared" si="73"/>
        <v>-0.12951942801977903</v>
      </c>
      <c r="I366" s="71">
        <f t="shared" si="73"/>
        <v>-1.9411562961984173E-2</v>
      </c>
      <c r="J366" s="71">
        <f t="shared" si="73"/>
        <v>-0.16578250372455741</v>
      </c>
      <c r="K366" s="71">
        <f t="shared" si="73"/>
        <v>1.3618411397745318E-2</v>
      </c>
      <c r="L366" s="71">
        <f t="shared" si="73"/>
        <v>0.50344478017624694</v>
      </c>
      <c r="M366" s="71">
        <f t="shared" si="73"/>
        <v>0.36873395857150049</v>
      </c>
      <c r="N366" s="71">
        <f t="shared" si="73"/>
        <v>-2.5696861348751682E-2</v>
      </c>
      <c r="O366" s="71">
        <f t="shared" si="73"/>
        <v>-0.17238550398750654</v>
      </c>
      <c r="P366" s="71">
        <f t="shared" si="73"/>
        <v>-0.67257957192883944</v>
      </c>
      <c r="Q366" s="71">
        <f t="shared" si="73"/>
        <v>-0.53289212576659883</v>
      </c>
      <c r="R366" s="71">
        <f t="shared" si="73"/>
        <v>-0.1370057579841501</v>
      </c>
      <c r="S366" s="71">
        <f t="shared" si="73"/>
        <v>-1.6641778480771183E-2</v>
      </c>
      <c r="T366" s="71">
        <f t="shared" si="75"/>
        <v>-0.12664315626971875</v>
      </c>
      <c r="U366" s="71">
        <f t="shared" si="75"/>
        <v>-1.2426617132227721E-2</v>
      </c>
      <c r="V366" s="71">
        <f t="shared" si="75"/>
        <v>-0.17515987728920884</v>
      </c>
      <c r="W366" s="71">
        <f t="shared" si="75"/>
        <v>1.8698011314590098E-2</v>
      </c>
      <c r="X366" s="71">
        <f t="shared" si="75"/>
        <v>0.52093771560049285</v>
      </c>
      <c r="Y366" s="71">
        <f t="shared" si="75"/>
        <v>0.41958837715444086</v>
      </c>
      <c r="Z366" s="71">
        <f t="shared" si="75"/>
        <v>9.6611424421060924E-3</v>
      </c>
      <c r="AA366" s="71">
        <f t="shared" si="75"/>
        <v>-0.13809426078370035</v>
      </c>
      <c r="AB366" s="71">
        <f t="shared" si="75"/>
        <v>-0.73165205238640452</v>
      </c>
      <c r="AC366" s="71">
        <f t="shared" si="75"/>
        <v>-0.45786517625622819</v>
      </c>
      <c r="AD366" s="71">
        <f t="shared" si="75"/>
        <v>-6.2718837366911209E-2</v>
      </c>
      <c r="AE366" s="71">
        <f t="shared" si="75"/>
        <v>2.2537890624998967E-2</v>
      </c>
      <c r="AF366" s="71">
        <f t="shared" si="75"/>
        <v>-7.9421157014076108E-2</v>
      </c>
      <c r="AG366" s="71">
        <f t="shared" si="75"/>
        <v>-2.4234097498460703E-3</v>
      </c>
      <c r="AH366" s="71">
        <f t="shared" si="75"/>
        <v>-0.13564000654632985</v>
      </c>
      <c r="AI366" s="71">
        <f t="shared" si="75"/>
        <v>2.8871619698121381E-2</v>
      </c>
      <c r="AJ366" s="71">
        <f t="shared" si="75"/>
        <v>0.48546568399298928</v>
      </c>
      <c r="AK366" s="71">
        <f t="shared" si="75"/>
        <v>0.44575936827135981</v>
      </c>
      <c r="AL366" s="71">
        <f t="shared" si="75"/>
        <v>6.5892020572789492E-2</v>
      </c>
      <c r="AM366" s="71">
        <f t="shared" si="75"/>
        <v>-6.8987159023807032E-2</v>
      </c>
      <c r="AN366" s="71">
        <f t="shared" si="75"/>
        <v>-0.52421309742952227</v>
      </c>
      <c r="AO366" s="71">
        <f t="shared" si="75"/>
        <v>-0.36825945860624915</v>
      </c>
      <c r="AP366" s="71">
        <f t="shared" si="75"/>
        <v>-1.743955669497738E-2</v>
      </c>
      <c r="AQ366" s="71">
        <f t="shared" si="75"/>
        <v>0.12261832312233635</v>
      </c>
      <c r="AR366" s="71">
        <f t="shared" si="75"/>
        <v>-7.8931445046522122E-2</v>
      </c>
      <c r="AS366" s="71">
        <f t="shared" si="75"/>
        <v>-1.2002905549925993E-4</v>
      </c>
      <c r="AT366" s="71">
        <f t="shared" si="75"/>
        <v>-0.14686748085426998</v>
      </c>
      <c r="AU366" s="71">
        <f t="shared" si="75"/>
        <v>3.2427300009930111E-2</v>
      </c>
      <c r="AV366" s="71">
        <f t="shared" si="75"/>
        <v>0.50114239872957844</v>
      </c>
      <c r="AW366" s="71">
        <f t="shared" si="75"/>
        <v>0.36704820574349251</v>
      </c>
      <c r="AX366" s="71">
        <f t="shared" si="75"/>
        <v>7.3689657940316358E-2</v>
      </c>
      <c r="AY366" s="71">
        <f t="shared" si="75"/>
        <v>-7.5043089542666697E-2</v>
      </c>
      <c r="AZ366" s="71">
        <f t="shared" si="75"/>
        <v>-0.44394909889576611</v>
      </c>
      <c r="BA366" s="71">
        <f t="shared" si="75"/>
        <v>-0.37631158732940745</v>
      </c>
      <c r="BB366" s="71">
        <f t="shared" si="75"/>
        <v>-1.5555093337115033E-2</v>
      </c>
      <c r="BC366" s="71">
        <f t="shared" si="75"/>
        <v>0.13429362407095749</v>
      </c>
      <c r="BD366" s="71">
        <f t="shared" si="75"/>
        <v>-8.0797988867408729E-2</v>
      </c>
      <c r="BE366" s="71">
        <f t="shared" si="75"/>
        <v>-1.2333829117874102E-4</v>
      </c>
      <c r="BF366" s="71">
        <f t="shared" si="75"/>
        <v>-0.15431975370110518</v>
      </c>
      <c r="BG366" s="71">
        <f t="shared" si="75"/>
        <v>3.345931214192284E-2</v>
      </c>
      <c r="BH366" s="71">
        <f t="shared" si="75"/>
        <v>0.51333454680757828</v>
      </c>
      <c r="BI366" s="71">
        <f t="shared" si="75"/>
        <v>0.29833994232802707</v>
      </c>
      <c r="BJ366" s="71">
        <f t="shared" si="75"/>
        <v>8.0134365217976386E-2</v>
      </c>
      <c r="BK366" s="71">
        <f t="shared" si="75"/>
        <v>-0.7339831944933668</v>
      </c>
      <c r="BL366">
        <v>23</v>
      </c>
      <c r="BM366">
        <f t="shared" si="56"/>
        <v>0.25633787466375935</v>
      </c>
      <c r="BN366">
        <f t="shared" si="61"/>
        <v>1.5402106444436597E-2</v>
      </c>
      <c r="BO366">
        <f t="shared" si="48"/>
        <v>1.5465801230166358E-2</v>
      </c>
      <c r="BP366">
        <f t="shared" si="48"/>
        <v>1.5719399883693311E-2</v>
      </c>
      <c r="BQ366">
        <f t="shared" si="48"/>
        <v>1.6536208063060616E-2</v>
      </c>
    </row>
    <row r="367" spans="1:69">
      <c r="A367" s="79">
        <f t="shared" si="59"/>
        <v>36768</v>
      </c>
      <c r="D367" s="71">
        <f t="shared" si="73"/>
        <v>-1.2434831286941362E-2</v>
      </c>
      <c r="E367" s="71">
        <f t="shared" si="73"/>
        <v>3.4461912794048512E-2</v>
      </c>
      <c r="F367" s="71">
        <f t="shared" si="73"/>
        <v>6.9039613434696279E-2</v>
      </c>
      <c r="G367" s="71">
        <f t="shared" si="73"/>
        <v>-4.0101027853336316E-2</v>
      </c>
      <c r="H367" s="71">
        <f t="shared" si="73"/>
        <v>-4.0262108975179359E-2</v>
      </c>
      <c r="I367" s="71">
        <f t="shared" si="73"/>
        <v>-3.0780058749468715E-2</v>
      </c>
      <c r="J367" s="71">
        <f t="shared" si="73"/>
        <v>7.9369788960525836E-2</v>
      </c>
      <c r="K367" s="71">
        <f t="shared" si="73"/>
        <v>5.9761317572149412E-2</v>
      </c>
      <c r="L367" s="71">
        <f t="shared" si="73"/>
        <v>-3.3165556242893759E-2</v>
      </c>
      <c r="M367" s="71">
        <f t="shared" si="73"/>
        <v>-3.5821053913812587E-2</v>
      </c>
      <c r="N367" s="71">
        <f t="shared" si="73"/>
        <v>-3.4064621341552227E-2</v>
      </c>
      <c r="O367" s="71">
        <f t="shared" si="73"/>
        <v>-3.6940471469146946E-2</v>
      </c>
      <c r="P367" s="71">
        <f t="shared" si="73"/>
        <v>-6.2026324334989516E-3</v>
      </c>
      <c r="Q367" s="71">
        <f t="shared" si="73"/>
        <v>5.319617395239503E-3</v>
      </c>
      <c r="R367" s="71">
        <f t="shared" si="73"/>
        <v>6.5805872883874308E-3</v>
      </c>
      <c r="S367" s="71">
        <f t="shared" si="73"/>
        <v>-4.8442170175435208E-2</v>
      </c>
      <c r="T367" s="71">
        <f t="shared" si="75"/>
        <v>-4.428707581134704E-2</v>
      </c>
      <c r="U367" s="71">
        <f t="shared" si="75"/>
        <v>-4.5271073779365595E-2</v>
      </c>
      <c r="V367" s="71">
        <f t="shared" si="75"/>
        <v>-7.3289446273319125E-3</v>
      </c>
      <c r="W367" s="71">
        <f t="shared" si="75"/>
        <v>-7.2654044677342737E-3</v>
      </c>
      <c r="X367" s="71">
        <f t="shared" si="75"/>
        <v>-5.1428692719853817E-3</v>
      </c>
      <c r="Y367" s="71">
        <f t="shared" si="75"/>
        <v>-1.2938896825155415E-2</v>
      </c>
      <c r="Z367" s="71">
        <f t="shared" si="75"/>
        <v>-1.2550684901405533E-2</v>
      </c>
      <c r="AA367" s="71">
        <f t="shared" si="75"/>
        <v>-1.3356572627841505E-2</v>
      </c>
      <c r="AB367" s="71">
        <f t="shared" si="75"/>
        <v>-6.3479813730644066E-3</v>
      </c>
      <c r="AC367" s="71">
        <f t="shared" si="75"/>
        <v>2.0900230606922667E-2</v>
      </c>
      <c r="AD367" s="71">
        <f t="shared" si="75"/>
        <v>2.1438648731183053E-2</v>
      </c>
      <c r="AE367" s="71">
        <f t="shared" si="75"/>
        <v>2.8680678266307748E-2</v>
      </c>
      <c r="AF367" s="71">
        <f t="shared" si="75"/>
        <v>3.5816692366630841E-2</v>
      </c>
      <c r="AG367" s="71">
        <f t="shared" si="75"/>
        <v>2.7037657893876129E-2</v>
      </c>
      <c r="AH367" s="71">
        <f t="shared" si="75"/>
        <v>4.6936480570811984E-2</v>
      </c>
      <c r="AI367" s="71">
        <f t="shared" si="75"/>
        <v>3.365968024458646E-2</v>
      </c>
      <c r="AJ367" s="71">
        <f t="shared" si="75"/>
        <v>-2.7726517575023912E-3</v>
      </c>
      <c r="AK367" s="71">
        <f t="shared" si="75"/>
        <v>3.8919110225347886E-2</v>
      </c>
      <c r="AL367" s="71">
        <f t="shared" si="75"/>
        <v>3.6637644947435925E-2</v>
      </c>
      <c r="AM367" s="71">
        <f t="shared" si="75"/>
        <v>3.9058432008758533E-2</v>
      </c>
      <c r="AN367" s="71">
        <f t="shared" si="75"/>
        <v>-1.8764687311083213E-3</v>
      </c>
      <c r="AO367" s="71">
        <f t="shared" si="75"/>
        <v>3.830116392299706E-2</v>
      </c>
      <c r="AP367" s="71">
        <f t="shared" si="75"/>
        <v>3.7522587223694073E-2</v>
      </c>
      <c r="AQ367" s="71">
        <f t="shared" si="75"/>
        <v>3.1488456189453388E-2</v>
      </c>
      <c r="AR367" s="71">
        <f t="shared" si="75"/>
        <v>3.9002087269051793E-2</v>
      </c>
      <c r="AS367" s="71">
        <f t="shared" si="75"/>
        <v>3.0043583898274651E-2</v>
      </c>
      <c r="AT367" s="71">
        <f t="shared" si="75"/>
        <v>5.119751980499878E-2</v>
      </c>
      <c r="AU367" s="71">
        <f t="shared" si="75"/>
        <v>3.7343576400251349E-2</v>
      </c>
      <c r="AV367" s="71">
        <f t="shared" si="75"/>
        <v>-1.2504132955687504E-3</v>
      </c>
      <c r="AW367" s="71">
        <f t="shared" si="75"/>
        <v>4.4054846437781604E-2</v>
      </c>
      <c r="AX367" s="71">
        <f t="shared" si="75"/>
        <v>4.1196489374088277E-2</v>
      </c>
      <c r="AY367" s="71">
        <f t="shared" si="75"/>
        <v>4.4213827496884191E-2</v>
      </c>
      <c r="AZ367" s="71">
        <f t="shared" si="75"/>
        <v>-1.5689056681995271E-4</v>
      </c>
      <c r="BA367" s="71">
        <f t="shared" si="75"/>
        <v>4.2027903243100642E-2</v>
      </c>
      <c r="BB367" s="71">
        <f t="shared" si="75"/>
        <v>4.1281666663187999E-2</v>
      </c>
      <c r="BC367" s="71">
        <f t="shared" ref="BC367:BK367" si="76">BC169-BC$199</f>
        <v>3.2191934412223719E-2</v>
      </c>
      <c r="BD367" s="71">
        <f t="shared" si="76"/>
        <v>3.9943625902373853E-2</v>
      </c>
      <c r="BE367" s="71">
        <f t="shared" si="76"/>
        <v>3.0772762590131127E-2</v>
      </c>
      <c r="BF367" s="71">
        <f t="shared" si="76"/>
        <v>5.2806865118036943E-2</v>
      </c>
      <c r="BG367" s="71">
        <f t="shared" si="76"/>
        <v>3.8484889931115443E-2</v>
      </c>
      <c r="BH367" s="71">
        <f t="shared" si="76"/>
        <v>-1.2733794387365799E-3</v>
      </c>
      <c r="BI367" s="71">
        <f t="shared" si="76"/>
        <v>4.7968975783778282E-2</v>
      </c>
      <c r="BJ367" s="71">
        <f t="shared" si="76"/>
        <v>4.4578657570875965E-2</v>
      </c>
      <c r="BK367" s="71">
        <f t="shared" si="76"/>
        <v>1.7713302710352187E-2</v>
      </c>
      <c r="BL367">
        <v>22</v>
      </c>
      <c r="BM367">
        <f t="shared" si="56"/>
        <v>0.27269986666357376</v>
      </c>
      <c r="BN367">
        <f t="shared" si="61"/>
        <v>1.6385219621741061E-2</v>
      </c>
      <c r="BO367">
        <f t="shared" si="48"/>
        <v>1.645298003209187E-2</v>
      </c>
      <c r="BP367">
        <f t="shared" si="48"/>
        <v>1.6722765833716288E-2</v>
      </c>
      <c r="BQ367">
        <f t="shared" si="48"/>
        <v>1.7591710705383633E-2</v>
      </c>
    </row>
    <row r="368" spans="1:69">
      <c r="A368" s="79">
        <f t="shared" si="59"/>
        <v>36769</v>
      </c>
      <c r="D368" s="71">
        <f t="shared" si="73"/>
        <v>3.3550281954882077E-2</v>
      </c>
      <c r="E368" s="71">
        <f t="shared" si="73"/>
        <v>8.874659628112111E-2</v>
      </c>
      <c r="F368" s="71">
        <f t="shared" si="73"/>
        <v>-1.1003094238840079E-2</v>
      </c>
      <c r="G368" s="71">
        <f t="shared" si="73"/>
        <v>-8.1636680911630084E-3</v>
      </c>
      <c r="H368" s="71">
        <f t="shared" si="73"/>
        <v>-5.6740976878496474E-3</v>
      </c>
      <c r="I368" s="71">
        <f t="shared" si="73"/>
        <v>-5.2032169598189787E-3</v>
      </c>
      <c r="J368" s="71">
        <f t="shared" si="73"/>
        <v>-5.9900599906310189E-3</v>
      </c>
      <c r="K368" s="71">
        <f t="shared" si="73"/>
        <v>-5.9900599906310189E-3</v>
      </c>
      <c r="L368" s="71">
        <f t="shared" si="73"/>
        <v>-3.4897880967770974E-3</v>
      </c>
      <c r="M368" s="71">
        <f t="shared" si="73"/>
        <v>-3.0312310908217469E-3</v>
      </c>
      <c r="N368" s="71">
        <f t="shared" si="73"/>
        <v>-3.0543845989919041E-3</v>
      </c>
      <c r="O368" s="71">
        <f t="shared" si="73"/>
        <v>-2.749106720867641E-3</v>
      </c>
      <c r="P368" s="71">
        <f t="shared" si="73"/>
        <v>-6.2026324334989516E-3</v>
      </c>
      <c r="Q368" s="71">
        <f t="shared" si="73"/>
        <v>-1.1774815964060537E-2</v>
      </c>
      <c r="R368" s="71">
        <f t="shared" si="73"/>
        <v>-1.0811155423481808E-2</v>
      </c>
      <c r="S368" s="71">
        <f t="shared" si="73"/>
        <v>-4.1577592649727959E-3</v>
      </c>
      <c r="T368" s="71">
        <f t="shared" ref="T368:BK373" si="77">T170-T$199</f>
        <v>3.2691379631425892E-3</v>
      </c>
      <c r="U368" s="71">
        <f t="shared" si="77"/>
        <v>1.2987743201630473E-3</v>
      </c>
      <c r="V368" s="71">
        <f t="shared" si="77"/>
        <v>-7.3289446273319125E-3</v>
      </c>
      <c r="W368" s="71">
        <f t="shared" si="77"/>
        <v>-7.2654044677342737E-3</v>
      </c>
      <c r="X368" s="71">
        <f t="shared" si="77"/>
        <v>-5.1428692719853817E-3</v>
      </c>
      <c r="Y368" s="71">
        <f t="shared" si="77"/>
        <v>-2.1279807209397972E-3</v>
      </c>
      <c r="Z368" s="71">
        <f t="shared" si="77"/>
        <v>-2.3724799856493809E-3</v>
      </c>
      <c r="AA368" s="71">
        <f t="shared" si="77"/>
        <v>-2.1957424903128824E-3</v>
      </c>
      <c r="AB368" s="71">
        <f t="shared" si="77"/>
        <v>-6.3479813730644066E-3</v>
      </c>
      <c r="AC368" s="71">
        <f t="shared" si="77"/>
        <v>-8.3416189875747185E-3</v>
      </c>
      <c r="AD368" s="71">
        <f t="shared" si="77"/>
        <v>-8.86670076414579E-3</v>
      </c>
      <c r="AE368" s="71">
        <f t="shared" si="77"/>
        <v>-1.5878810873533814E-3</v>
      </c>
      <c r="AF368" s="71">
        <f t="shared" si="77"/>
        <v>-1.7461136196533337E-3</v>
      </c>
      <c r="AG368" s="71">
        <f t="shared" si="77"/>
        <v>-1.7028097418447905E-3</v>
      </c>
      <c r="AH368" s="71">
        <f t="shared" si="77"/>
        <v>-4.3721159301855607E-3</v>
      </c>
      <c r="AI368" s="71">
        <f t="shared" si="77"/>
        <v>-4.2899619272346295E-3</v>
      </c>
      <c r="AJ368" s="71">
        <f t="shared" si="77"/>
        <v>-2.7726517575023912E-3</v>
      </c>
      <c r="AK368" s="71">
        <f t="shared" si="77"/>
        <v>-1.5630342816554232E-3</v>
      </c>
      <c r="AL368" s="71">
        <f t="shared" si="77"/>
        <v>-1.315784881182794E-3</v>
      </c>
      <c r="AM368" s="71">
        <f t="shared" si="77"/>
        <v>-1.4030284327426728E-3</v>
      </c>
      <c r="AN368" s="71">
        <f t="shared" si="77"/>
        <v>-1.8764687311083213E-3</v>
      </c>
      <c r="AO368" s="71">
        <f t="shared" si="77"/>
        <v>-2.5847571448036149E-3</v>
      </c>
      <c r="AP368" s="71">
        <f t="shared" si="77"/>
        <v>-2.6242307917166367E-3</v>
      </c>
      <c r="AQ368" s="71">
        <f t="shared" si="77"/>
        <v>5.5446986997783492E-4</v>
      </c>
      <c r="AR368" s="71">
        <f t="shared" si="77"/>
        <v>5.4852175917240956E-4</v>
      </c>
      <c r="AS368" s="71">
        <f t="shared" si="77"/>
        <v>6.179963040059014E-4</v>
      </c>
      <c r="AT368" s="71">
        <f t="shared" si="77"/>
        <v>-2.0195149325019967E-3</v>
      </c>
      <c r="AU368" s="71">
        <f t="shared" si="77"/>
        <v>-1.9793125481754035E-3</v>
      </c>
      <c r="AV368" s="71">
        <f t="shared" si="77"/>
        <v>-1.2504132955687504E-3</v>
      </c>
      <c r="AW368" s="71">
        <f t="shared" si="77"/>
        <v>-6.6509078312997397E-4</v>
      </c>
      <c r="AX368" s="71">
        <f t="shared" si="77"/>
        <v>-4.5174548548669818E-4</v>
      </c>
      <c r="AY368" s="71">
        <f t="shared" si="77"/>
        <v>-4.8506967064592261E-4</v>
      </c>
      <c r="AZ368" s="71">
        <f t="shared" si="77"/>
        <v>-1.5689056681995271E-4</v>
      </c>
      <c r="BA368" s="71">
        <f t="shared" si="77"/>
        <v>-2.2597749313308497E-4</v>
      </c>
      <c r="BB368" s="71">
        <f t="shared" si="77"/>
        <v>-2.2962944652986524E-4</v>
      </c>
      <c r="BC368" s="71">
        <f t="shared" si="77"/>
        <v>5.6673390138337846E-4</v>
      </c>
      <c r="BD368" s="71">
        <f t="shared" si="77"/>
        <v>5.615802198011726E-4</v>
      </c>
      <c r="BE368" s="71">
        <f t="shared" si="77"/>
        <v>6.3286717733157928E-4</v>
      </c>
      <c r="BF368" s="71">
        <f t="shared" si="77"/>
        <v>-2.0798913633809689E-3</v>
      </c>
      <c r="BG368" s="71">
        <f t="shared" si="77"/>
        <v>-2.0372742541330019E-3</v>
      </c>
      <c r="BH368" s="71">
        <f t="shared" si="77"/>
        <v>-1.2733794387365799E-3</v>
      </c>
      <c r="BI368" s="71">
        <f t="shared" si="77"/>
        <v>-7.2231440692690618E-4</v>
      </c>
      <c r="BJ368" s="71">
        <f t="shared" si="77"/>
        <v>-4.8781708625469944E-4</v>
      </c>
      <c r="BK368" s="71">
        <f t="shared" si="77"/>
        <v>0.58917228916770059</v>
      </c>
      <c r="BL368">
        <v>21</v>
      </c>
      <c r="BM368">
        <f t="shared" si="56"/>
        <v>0.29010624113146144</v>
      </c>
      <c r="BN368">
        <f t="shared" si="61"/>
        <v>1.7431084703979853E-2</v>
      </c>
      <c r="BO368">
        <f t="shared" si="48"/>
        <v>1.7503170246906244E-2</v>
      </c>
      <c r="BP368">
        <f t="shared" si="48"/>
        <v>1.7790176418847115E-2</v>
      </c>
      <c r="BQ368">
        <f t="shared" si="48"/>
        <v>1.8714585856791099E-2</v>
      </c>
    </row>
    <row r="369" spans="1:73">
      <c r="A369" s="140">
        <f t="shared" si="59"/>
        <v>36770</v>
      </c>
      <c r="B369" s="141"/>
      <c r="C369" s="141"/>
      <c r="D369" s="142">
        <f t="shared" si="73"/>
        <v>9.4048649115508767E-2</v>
      </c>
      <c r="E369" s="142">
        <f t="shared" si="73"/>
        <v>4.1287877864448319E-2</v>
      </c>
      <c r="F369" s="142">
        <f t="shared" si="73"/>
        <v>9.1275754881578172E-2</v>
      </c>
      <c r="G369" s="142">
        <f t="shared" si="73"/>
        <v>7.50669860585607E-2</v>
      </c>
      <c r="H369" s="142">
        <f t="shared" si="73"/>
        <v>7.2716536257873193E-2</v>
      </c>
      <c r="I369" s="142">
        <f t="shared" si="73"/>
        <v>6.7237933806048492E-2</v>
      </c>
      <c r="J369" s="142">
        <f t="shared" si="73"/>
        <v>1.2028445512047193E-2</v>
      </c>
      <c r="K369" s="142">
        <f t="shared" si="73"/>
        <v>1.2028445512047193E-2</v>
      </c>
      <c r="L369" s="142">
        <f t="shared" si="73"/>
        <v>-3.4897880967770974E-3</v>
      </c>
      <c r="M369" s="142">
        <f t="shared" si="73"/>
        <v>2.9758591732169222E-2</v>
      </c>
      <c r="N369" s="142">
        <f t="shared" si="73"/>
        <v>1.257093330408891E-2</v>
      </c>
      <c r="O369" s="142">
        <f t="shared" si="73"/>
        <v>2.3003389381547123E-2</v>
      </c>
      <c r="P369" s="142">
        <f t="shared" si="73"/>
        <v>3.8085047767617328E-2</v>
      </c>
      <c r="Q369" s="142">
        <f t="shared" si="73"/>
        <v>4.851741429205951E-2</v>
      </c>
      <c r="R369" s="142">
        <f t="shared" si="73"/>
        <v>4.506930297097482E-2</v>
      </c>
      <c r="S369" s="142">
        <f t="shared" si="73"/>
        <v>-4.1577592649727959E-3</v>
      </c>
      <c r="T369" s="142">
        <f t="shared" si="77"/>
        <v>3.2691379631425892E-3</v>
      </c>
      <c r="U369" s="142">
        <f t="shared" si="77"/>
        <v>1.2987743201630473E-3</v>
      </c>
      <c r="V369" s="142">
        <f t="shared" si="77"/>
        <v>-7.3289446273319125E-3</v>
      </c>
      <c r="W369" s="142">
        <f t="shared" si="77"/>
        <v>-7.2654044677342737E-3</v>
      </c>
      <c r="X369" s="142">
        <f t="shared" si="77"/>
        <v>-5.1428692719853817E-3</v>
      </c>
      <c r="Y369" s="142">
        <f t="shared" si="77"/>
        <v>-2.1279807209397972E-3</v>
      </c>
      <c r="Z369" s="142">
        <f t="shared" si="77"/>
        <v>-2.3724799856493809E-3</v>
      </c>
      <c r="AA369" s="142">
        <f t="shared" si="77"/>
        <v>-2.1957424903128824E-3</v>
      </c>
      <c r="AB369" s="142">
        <f t="shared" si="77"/>
        <v>-6.3479813730644066E-3</v>
      </c>
      <c r="AC369" s="142">
        <f t="shared" si="77"/>
        <v>-8.3416189875747185E-3</v>
      </c>
      <c r="AD369" s="142">
        <f t="shared" si="77"/>
        <v>-8.86670076414579E-3</v>
      </c>
      <c r="AE369" s="142">
        <f t="shared" si="77"/>
        <v>-1.5878810873533814E-3</v>
      </c>
      <c r="AF369" s="142">
        <f t="shared" si="77"/>
        <v>-1.7461136196533337E-3</v>
      </c>
      <c r="AG369" s="142">
        <f t="shared" si="77"/>
        <v>-1.7028097418447905E-3</v>
      </c>
      <c r="AH369" s="142">
        <f t="shared" si="77"/>
        <v>-4.3721159301855607E-3</v>
      </c>
      <c r="AI369" s="142">
        <f t="shared" si="77"/>
        <v>-4.2899619272346295E-3</v>
      </c>
      <c r="AJ369" s="142">
        <f t="shared" si="77"/>
        <v>-2.7726517575023912E-3</v>
      </c>
      <c r="AK369" s="142">
        <f t="shared" si="77"/>
        <v>-1.5630342816554232E-3</v>
      </c>
      <c r="AL369" s="142">
        <f t="shared" si="77"/>
        <v>-1.315784881182794E-3</v>
      </c>
      <c r="AM369" s="142">
        <f t="shared" si="77"/>
        <v>-1.4030284327426728E-3</v>
      </c>
      <c r="AN369" s="142">
        <f t="shared" si="77"/>
        <v>-1.8764687311083213E-3</v>
      </c>
      <c r="AO369" s="142">
        <f t="shared" si="77"/>
        <v>-2.5847571448036149E-3</v>
      </c>
      <c r="AP369" s="142">
        <f t="shared" si="77"/>
        <v>-2.6242307917166367E-3</v>
      </c>
      <c r="AQ369" s="142">
        <f t="shared" si="77"/>
        <v>5.5446986997783492E-4</v>
      </c>
      <c r="AR369" s="142">
        <f t="shared" si="77"/>
        <v>5.4852175917240956E-4</v>
      </c>
      <c r="AS369" s="142">
        <f t="shared" si="77"/>
        <v>6.179963040059014E-4</v>
      </c>
      <c r="AT369" s="142">
        <f t="shared" si="77"/>
        <v>-2.0195149325019967E-3</v>
      </c>
      <c r="AU369" s="142">
        <f t="shared" si="77"/>
        <v>-1.9793125481754035E-3</v>
      </c>
      <c r="AV369" s="142">
        <f t="shared" si="77"/>
        <v>-1.2504132955687504E-3</v>
      </c>
      <c r="AW369" s="142">
        <f t="shared" si="77"/>
        <v>-6.6509078312997397E-4</v>
      </c>
      <c r="AX369" s="142">
        <f t="shared" si="77"/>
        <v>-4.5174548548669818E-4</v>
      </c>
      <c r="AY369" s="142">
        <f t="shared" si="77"/>
        <v>-4.8506967064592261E-4</v>
      </c>
      <c r="AZ369" s="142">
        <f t="shared" si="77"/>
        <v>-1.5689056681995271E-4</v>
      </c>
      <c r="BA369" s="142">
        <f t="shared" si="77"/>
        <v>-2.2597749313308497E-4</v>
      </c>
      <c r="BB369" s="142">
        <f t="shared" si="77"/>
        <v>-2.2962944652986524E-4</v>
      </c>
      <c r="BC369" s="142">
        <f t="shared" si="77"/>
        <v>5.6673390138337846E-4</v>
      </c>
      <c r="BD369" s="142">
        <f t="shared" si="77"/>
        <v>5.615802198011726E-4</v>
      </c>
      <c r="BE369" s="142">
        <f t="shared" si="77"/>
        <v>6.3286717733157928E-4</v>
      </c>
      <c r="BF369" s="142">
        <f t="shared" si="77"/>
        <v>-2.0798913633809689E-3</v>
      </c>
      <c r="BG369" s="142">
        <f t="shared" si="77"/>
        <v>-2.0372742541330019E-3</v>
      </c>
      <c r="BH369" s="142">
        <f t="shared" si="77"/>
        <v>-1.2733794387365799E-3</v>
      </c>
      <c r="BI369" s="142">
        <f t="shared" si="77"/>
        <v>-7.2231440692690618E-4</v>
      </c>
      <c r="BJ369" s="142">
        <f t="shared" si="77"/>
        <v>-4.8781708625469944E-4</v>
      </c>
      <c r="BK369" s="142">
        <f t="shared" si="77"/>
        <v>-3.1563705612181865E-2</v>
      </c>
      <c r="BL369" s="141">
        <v>20</v>
      </c>
      <c r="BM369" s="141">
        <f t="shared" si="56"/>
        <v>0.30862366077815051</v>
      </c>
      <c r="BN369">
        <f t="shared" si="61"/>
        <v>1.8543707131893461E-2</v>
      </c>
      <c r="BO369">
        <f t="shared" ref="BO369:BR387" si="78">$BM369/BO$389</f>
        <v>1.8620393879687495E-2</v>
      </c>
      <c r="BP369">
        <f t="shared" si="78"/>
        <v>1.892571959451821E-2</v>
      </c>
      <c r="BQ369">
        <f t="shared" si="78"/>
        <v>1.9909133890203299E-2</v>
      </c>
      <c r="BR369">
        <f t="shared" si="78"/>
        <v>2.6084775947605127E-2</v>
      </c>
      <c r="BS369" s="141"/>
      <c r="BT369" s="141"/>
      <c r="BU369" s="141"/>
    </row>
    <row r="370" spans="1:73">
      <c r="A370" s="79">
        <f t="shared" si="59"/>
        <v>36774</v>
      </c>
      <c r="D370" s="71">
        <f t="shared" si="73"/>
        <v>4.1632389983334434E-2</v>
      </c>
      <c r="E370" s="71">
        <f t="shared" si="73"/>
        <v>3.8585629977910541E-2</v>
      </c>
      <c r="F370" s="71">
        <f t="shared" si="73"/>
        <v>7.5429411533467272E-2</v>
      </c>
      <c r="G370" s="71">
        <f t="shared" si="73"/>
        <v>5.6296540411727609E-3</v>
      </c>
      <c r="H370" s="71">
        <f t="shared" si="73"/>
        <v>4.0845917947043259E-2</v>
      </c>
      <c r="I370" s="71">
        <f t="shared" si="73"/>
        <v>3.4171948275011209E-2</v>
      </c>
      <c r="J370" s="71">
        <f t="shared" si="73"/>
        <v>6.3002811496320407E-2</v>
      </c>
      <c r="K370" s="71">
        <f t="shared" si="73"/>
        <v>6.3002811496320407E-2</v>
      </c>
      <c r="L370" s="71">
        <f t="shared" si="73"/>
        <v>4.3577722761208637E-2</v>
      </c>
      <c r="M370" s="71">
        <f t="shared" si="73"/>
        <v>2.0874289762732638E-2</v>
      </c>
      <c r="N370" s="71">
        <f t="shared" si="73"/>
        <v>1.9935133625706876E-2</v>
      </c>
      <c r="O370" s="71">
        <f t="shared" si="73"/>
        <v>2.235681441020862E-2</v>
      </c>
      <c r="P370" s="71">
        <f t="shared" si="73"/>
        <v>8.1345307129082976E-3</v>
      </c>
      <c r="Q370" s="71">
        <f t="shared" si="73"/>
        <v>2.9897880436507544E-2</v>
      </c>
      <c r="R370" s="71">
        <f t="shared" si="73"/>
        <v>3.1748458995314095E-2</v>
      </c>
      <c r="S370" s="71">
        <f t="shared" si="73"/>
        <v>1.8229564793104926E-2</v>
      </c>
      <c r="T370" s="71">
        <f t="shared" si="77"/>
        <v>2.8270440168559775E-2</v>
      </c>
      <c r="U370" s="71">
        <f t="shared" si="77"/>
        <v>2.6616582304452834E-2</v>
      </c>
      <c r="V370" s="71">
        <f t="shared" si="77"/>
        <v>2.1310650054619757E-2</v>
      </c>
      <c r="W370" s="71">
        <f t="shared" si="77"/>
        <v>2.0412076637310528E-2</v>
      </c>
      <c r="X370" s="71">
        <f t="shared" si="77"/>
        <v>1.1386432679225124E-2</v>
      </c>
      <c r="Y370" s="71">
        <f t="shared" si="77"/>
        <v>8.682935383275879E-3</v>
      </c>
      <c r="Z370" s="71">
        <f t="shared" si="77"/>
        <v>7.8057249301066714E-3</v>
      </c>
      <c r="AA370" s="71">
        <f t="shared" si="77"/>
        <v>8.9650876472156717E-3</v>
      </c>
      <c r="AB370" s="71">
        <f t="shared" si="77"/>
        <v>1.5251130430397315E-2</v>
      </c>
      <c r="AC370" s="71">
        <f t="shared" si="77"/>
        <v>2.0069382845205225E-2</v>
      </c>
      <c r="AD370" s="71">
        <f t="shared" si="77"/>
        <v>2.0547184442147617E-2</v>
      </c>
      <c r="AE370" s="71">
        <f t="shared" si="77"/>
        <v>-1.5878810873533814E-3</v>
      </c>
      <c r="AF370" s="71">
        <f t="shared" si="77"/>
        <v>-1.7461136196533337E-3</v>
      </c>
      <c r="AG370" s="71">
        <f t="shared" si="77"/>
        <v>-1.7028097418447905E-3</v>
      </c>
      <c r="AH370" s="71">
        <f t="shared" si="77"/>
        <v>-4.3721159301855607E-3</v>
      </c>
      <c r="AI370" s="71">
        <f t="shared" si="77"/>
        <v>-4.2899619272346295E-3</v>
      </c>
      <c r="AJ370" s="71">
        <f t="shared" si="77"/>
        <v>-2.7726517575023912E-3</v>
      </c>
      <c r="AK370" s="71">
        <f t="shared" si="77"/>
        <v>5.0306860341365082E-3</v>
      </c>
      <c r="AL370" s="71">
        <f t="shared" si="77"/>
        <v>4.8662328288602494E-3</v>
      </c>
      <c r="AM370" s="71">
        <f t="shared" si="77"/>
        <v>5.1933015538106362E-3</v>
      </c>
      <c r="AN370" s="71">
        <f t="shared" si="77"/>
        <v>-1.8764687311083213E-3</v>
      </c>
      <c r="AO370" s="71">
        <f t="shared" si="77"/>
        <v>-2.5847571448036149E-3</v>
      </c>
      <c r="AP370" s="71">
        <f t="shared" si="77"/>
        <v>-2.6242307917166367E-3</v>
      </c>
      <c r="AQ370" s="71">
        <f t="shared" si="77"/>
        <v>5.5446986997783492E-4</v>
      </c>
      <c r="AR370" s="71">
        <f t="shared" si="77"/>
        <v>5.4852175917240956E-4</v>
      </c>
      <c r="AS370" s="71">
        <f t="shared" si="77"/>
        <v>6.179963040059014E-4</v>
      </c>
      <c r="AT370" s="71">
        <f t="shared" si="77"/>
        <v>-2.0195149325019967E-3</v>
      </c>
      <c r="AU370" s="71">
        <f t="shared" si="77"/>
        <v>-1.9793125481754035E-3</v>
      </c>
      <c r="AV370" s="71">
        <f t="shared" si="77"/>
        <v>-1.2504132955687504E-3</v>
      </c>
      <c r="AW370" s="71">
        <f t="shared" si="77"/>
        <v>6.6011252454348081E-3</v>
      </c>
      <c r="AX370" s="71">
        <f t="shared" si="77"/>
        <v>6.3176693945500382E-3</v>
      </c>
      <c r="AY370" s="71">
        <f t="shared" si="77"/>
        <v>6.7843156273073866E-3</v>
      </c>
      <c r="AZ370" s="71">
        <f t="shared" si="77"/>
        <v>-1.5689056681995271E-4</v>
      </c>
      <c r="BA370" s="71">
        <f t="shared" si="77"/>
        <v>-2.2597749313308497E-4</v>
      </c>
      <c r="BB370" s="71">
        <f t="shared" si="77"/>
        <v>-2.2962944652986524E-4</v>
      </c>
      <c r="BC370" s="71">
        <f t="shared" si="77"/>
        <v>5.6673390138337846E-4</v>
      </c>
      <c r="BD370" s="71">
        <f t="shared" si="77"/>
        <v>5.615802198011726E-4</v>
      </c>
      <c r="BE370" s="71">
        <f t="shared" si="77"/>
        <v>6.3286717733157928E-4</v>
      </c>
      <c r="BF370" s="71">
        <f t="shared" si="77"/>
        <v>-2.0798913633809689E-3</v>
      </c>
      <c r="BG370" s="71">
        <f t="shared" si="77"/>
        <v>-2.0372742541330019E-3</v>
      </c>
      <c r="BH370" s="71">
        <f t="shared" si="77"/>
        <v>-1.2733794387365799E-3</v>
      </c>
      <c r="BI370" s="71">
        <f t="shared" si="77"/>
        <v>7.1711267309333667E-3</v>
      </c>
      <c r="BJ370" s="71">
        <f t="shared" si="77"/>
        <v>6.822792034810168E-3</v>
      </c>
      <c r="BK370" s="71">
        <f t="shared" si="77"/>
        <v>-2.3666524298741491E-2</v>
      </c>
      <c r="BL370">
        <v>19</v>
      </c>
      <c r="BM370">
        <f t="shared" si="56"/>
        <v>0.3283230433810112</v>
      </c>
      <c r="BN370">
        <f t="shared" si="61"/>
        <v>1.9727348012652621E-2</v>
      </c>
      <c r="BO370">
        <f t="shared" si="78"/>
        <v>1.9808929659242018E-2</v>
      </c>
      <c r="BP370">
        <f t="shared" si="78"/>
        <v>2.0133744249487457E-2</v>
      </c>
      <c r="BQ370">
        <f t="shared" si="78"/>
        <v>2.1179929670429042E-2</v>
      </c>
      <c r="BR370">
        <f t="shared" si="78"/>
        <v>2.7749761646388437E-2</v>
      </c>
    </row>
    <row r="371" spans="1:73">
      <c r="A371" s="79">
        <f t="shared" si="59"/>
        <v>36775</v>
      </c>
      <c r="D371" s="71">
        <f t="shared" si="73"/>
        <v>-1.2434831286941362E-2</v>
      </c>
      <c r="E371" s="71">
        <f t="shared" si="73"/>
        <v>-1.2058102840844397E-2</v>
      </c>
      <c r="F371" s="71">
        <f t="shared" si="73"/>
        <v>-1.1003094238840079E-2</v>
      </c>
      <c r="G371" s="71">
        <f t="shared" si="73"/>
        <v>-8.1636680911630084E-3</v>
      </c>
      <c r="H371" s="71">
        <f t="shared" si="73"/>
        <v>-5.6740976878496474E-3</v>
      </c>
      <c r="I371" s="71">
        <f t="shared" si="73"/>
        <v>-5.2032169598189787E-3</v>
      </c>
      <c r="J371" s="71">
        <f t="shared" si="73"/>
        <v>-5.9900599906310189E-3</v>
      </c>
      <c r="K371" s="71">
        <f t="shared" si="73"/>
        <v>-5.9900599906310189E-3</v>
      </c>
      <c r="L371" s="71">
        <f t="shared" si="73"/>
        <v>-3.4897880967770974E-3</v>
      </c>
      <c r="M371" s="71">
        <f t="shared" si="73"/>
        <v>-3.0312310908217469E-3</v>
      </c>
      <c r="N371" s="71">
        <f t="shared" si="73"/>
        <v>-3.0543845989919041E-3</v>
      </c>
      <c r="O371" s="71">
        <f t="shared" si="73"/>
        <v>-2.749106720867641E-3</v>
      </c>
      <c r="P371" s="71">
        <f t="shared" si="73"/>
        <v>-6.2026324334989516E-3</v>
      </c>
      <c r="Q371" s="71">
        <f t="shared" si="73"/>
        <v>-1.1774815964060537E-2</v>
      </c>
      <c r="R371" s="71">
        <f t="shared" si="73"/>
        <v>-1.0811155423481808E-2</v>
      </c>
      <c r="S371" s="71">
        <f t="shared" si="73"/>
        <v>-4.1577592649727959E-3</v>
      </c>
      <c r="T371" s="71">
        <f t="shared" si="77"/>
        <v>3.2691379631425892E-3</v>
      </c>
      <c r="U371" s="71">
        <f t="shared" si="77"/>
        <v>1.2987743201630473E-3</v>
      </c>
      <c r="V371" s="71">
        <f t="shared" si="77"/>
        <v>-7.3289446273319125E-3</v>
      </c>
      <c r="W371" s="71">
        <f t="shared" si="77"/>
        <v>-7.2654044677342737E-3</v>
      </c>
      <c r="X371" s="71">
        <f t="shared" si="77"/>
        <v>-5.1428692719853817E-3</v>
      </c>
      <c r="Y371" s="71">
        <f t="shared" si="77"/>
        <v>-2.1279807209397972E-3</v>
      </c>
      <c r="Z371" s="71">
        <f t="shared" si="77"/>
        <v>-2.3724799856493809E-3</v>
      </c>
      <c r="AA371" s="71">
        <f t="shared" si="77"/>
        <v>-2.1957424903128824E-3</v>
      </c>
      <c r="AB371" s="71">
        <f t="shared" si="77"/>
        <v>-6.3479813730644066E-3</v>
      </c>
      <c r="AC371" s="71">
        <f t="shared" si="77"/>
        <v>-8.3416189875747185E-3</v>
      </c>
      <c r="AD371" s="71">
        <f t="shared" si="77"/>
        <v>-8.86670076414579E-3</v>
      </c>
      <c r="AE371" s="71">
        <f t="shared" si="77"/>
        <v>-1.5878810873533814E-3</v>
      </c>
      <c r="AF371" s="71">
        <f t="shared" si="77"/>
        <v>-1.7461136196533337E-3</v>
      </c>
      <c r="AG371" s="71">
        <f t="shared" si="77"/>
        <v>-1.7028097418447905E-3</v>
      </c>
      <c r="AH371" s="71">
        <f t="shared" si="77"/>
        <v>-4.3721159301855607E-3</v>
      </c>
      <c r="AI371" s="71">
        <f t="shared" si="77"/>
        <v>-4.2899619272346295E-3</v>
      </c>
      <c r="AJ371" s="71">
        <f t="shared" si="77"/>
        <v>-2.7726517575023912E-3</v>
      </c>
      <c r="AK371" s="71">
        <f t="shared" si="77"/>
        <v>-1.5630342816554232E-3</v>
      </c>
      <c r="AL371" s="71">
        <f t="shared" si="77"/>
        <v>-1.315784881182794E-3</v>
      </c>
      <c r="AM371" s="71">
        <f t="shared" si="77"/>
        <v>-1.4030284327426728E-3</v>
      </c>
      <c r="AN371" s="71">
        <f t="shared" si="77"/>
        <v>-1.8764687311083213E-3</v>
      </c>
      <c r="AO371" s="71">
        <f t="shared" si="77"/>
        <v>-2.5847571448036149E-3</v>
      </c>
      <c r="AP371" s="71">
        <f t="shared" si="77"/>
        <v>-2.6242307917166367E-3</v>
      </c>
      <c r="AQ371" s="71">
        <f t="shared" si="77"/>
        <v>5.5446986997783492E-4</v>
      </c>
      <c r="AR371" s="71">
        <f t="shared" si="77"/>
        <v>5.4852175917240956E-4</v>
      </c>
      <c r="AS371" s="71">
        <f t="shared" si="77"/>
        <v>6.179963040059014E-4</v>
      </c>
      <c r="AT371" s="71">
        <f t="shared" si="77"/>
        <v>-2.0195149325019967E-3</v>
      </c>
      <c r="AU371" s="71">
        <f t="shared" si="77"/>
        <v>-1.9793125481754035E-3</v>
      </c>
      <c r="AV371" s="71">
        <f t="shared" si="77"/>
        <v>-1.2504132955687504E-3</v>
      </c>
      <c r="AW371" s="71">
        <f t="shared" si="77"/>
        <v>-6.6509078312997397E-4</v>
      </c>
      <c r="AX371" s="71">
        <f t="shared" si="77"/>
        <v>-4.5174548548669818E-4</v>
      </c>
      <c r="AY371" s="71">
        <f t="shared" si="77"/>
        <v>-4.8506967064592261E-4</v>
      </c>
      <c r="AZ371" s="71">
        <f t="shared" si="77"/>
        <v>-1.5689056681995271E-4</v>
      </c>
      <c r="BA371" s="71">
        <f t="shared" si="77"/>
        <v>-2.2597749313308497E-4</v>
      </c>
      <c r="BB371" s="71">
        <f t="shared" si="77"/>
        <v>-2.2962944652986524E-4</v>
      </c>
      <c r="BC371" s="71">
        <f t="shared" si="77"/>
        <v>5.6673390138337846E-4</v>
      </c>
      <c r="BD371" s="71">
        <f t="shared" si="77"/>
        <v>5.615802198011726E-4</v>
      </c>
      <c r="BE371" s="71">
        <f t="shared" si="77"/>
        <v>6.3286717733157928E-4</v>
      </c>
      <c r="BF371" s="71">
        <f t="shared" si="77"/>
        <v>-2.0798913633809689E-3</v>
      </c>
      <c r="BG371" s="71">
        <f t="shared" si="77"/>
        <v>-2.0372742541330019E-3</v>
      </c>
      <c r="BH371" s="71">
        <f t="shared" si="77"/>
        <v>-1.2733794387365799E-3</v>
      </c>
      <c r="BI371" s="71">
        <f t="shared" si="77"/>
        <v>-7.2231440692690618E-4</v>
      </c>
      <c r="BJ371" s="71">
        <f t="shared" si="77"/>
        <v>-4.8781708625469944E-4</v>
      </c>
      <c r="BK371" s="71">
        <f t="shared" si="77"/>
        <v>-3.1563705612181865E-2</v>
      </c>
      <c r="BL371">
        <v>18</v>
      </c>
      <c r="BM371">
        <f t="shared" si="56"/>
        <v>0.34927983338405449</v>
      </c>
      <c r="BN371">
        <f t="shared" si="61"/>
        <v>2.098654043899215E-2</v>
      </c>
      <c r="BO371">
        <f t="shared" si="78"/>
        <v>2.1073329424725552E-2</v>
      </c>
      <c r="BP371">
        <f t="shared" si="78"/>
        <v>2.1418876861156871E-2</v>
      </c>
      <c r="BQ371">
        <f t="shared" si="78"/>
        <v>2.2531840074924515E-2</v>
      </c>
      <c r="BR371">
        <f t="shared" si="78"/>
        <v>2.9521023028072808E-2</v>
      </c>
    </row>
    <row r="372" spans="1:73">
      <c r="A372" s="79">
        <f t="shared" si="59"/>
        <v>36776</v>
      </c>
      <c r="D372" s="71">
        <f t="shared" si="73"/>
        <v>-1.7231003550434415E-2</v>
      </c>
      <c r="E372" s="71">
        <f t="shared" si="73"/>
        <v>-2.4480622839401604E-2</v>
      </c>
      <c r="F372" s="71">
        <f t="shared" si="73"/>
        <v>-1.7392892337611088E-2</v>
      </c>
      <c r="G372" s="71">
        <f t="shared" si="73"/>
        <v>-1.1594203187952257E-2</v>
      </c>
      <c r="H372" s="71">
        <f t="shared" si="73"/>
        <v>-9.4691686564012563E-3</v>
      </c>
      <c r="I372" s="71">
        <f t="shared" si="73"/>
        <v>-9.0716937377392955E-3</v>
      </c>
      <c r="J372" s="71">
        <f t="shared" si="73"/>
        <v>-5.9900599906310189E-3</v>
      </c>
      <c r="K372" s="71">
        <f t="shared" si="73"/>
        <v>-5.9900599906310189E-3</v>
      </c>
      <c r="L372" s="71">
        <f t="shared" si="73"/>
        <v>-3.4897880967770974E-3</v>
      </c>
      <c r="M372" s="71">
        <f t="shared" si="73"/>
        <v>-8.9542493939438021E-3</v>
      </c>
      <c r="N372" s="71">
        <f t="shared" si="73"/>
        <v>-8.7524057136296827E-3</v>
      </c>
      <c r="O372" s="71">
        <f t="shared" si="73"/>
        <v>-8.9667433317382021E-3</v>
      </c>
      <c r="P372" s="71">
        <f t="shared" si="73"/>
        <v>-1.3345519945879066E-2</v>
      </c>
      <c r="Q372" s="71">
        <f t="shared" si="73"/>
        <v>-1.6889916630830913E-2</v>
      </c>
      <c r="R372" s="71">
        <f t="shared" si="73"/>
        <v>-1.603309940463352E-2</v>
      </c>
      <c r="S372" s="71">
        <f t="shared" si="73"/>
        <v>1.4050487557609364E-2</v>
      </c>
      <c r="T372" s="71">
        <f t="shared" si="77"/>
        <v>3.2691379631425892E-3</v>
      </c>
      <c r="U372" s="71">
        <f t="shared" si="77"/>
        <v>1.2987743201630473E-3</v>
      </c>
      <c r="V372" s="71">
        <f t="shared" si="77"/>
        <v>3.2648811767642741E-2</v>
      </c>
      <c r="W372" s="71">
        <f t="shared" si="77"/>
        <v>3.4379296803984334E-2</v>
      </c>
      <c r="X372" s="71">
        <f t="shared" si="77"/>
        <v>2.7117992946236097E-2</v>
      </c>
      <c r="Y372" s="71">
        <f t="shared" si="77"/>
        <v>-2.1279807209397972E-3</v>
      </c>
      <c r="Z372" s="71">
        <f t="shared" si="77"/>
        <v>-2.3724799856493809E-3</v>
      </c>
      <c r="AA372" s="71">
        <f t="shared" si="77"/>
        <v>-2.1957424903128824E-3</v>
      </c>
      <c r="AB372" s="71">
        <f t="shared" si="77"/>
        <v>3.9589113813961199E-2</v>
      </c>
      <c r="AC372" s="71">
        <f t="shared" si="77"/>
        <v>5.4093851953217649E-2</v>
      </c>
      <c r="AD372" s="71">
        <f t="shared" si="77"/>
        <v>6.1091887842764675E-2</v>
      </c>
      <c r="AE372" s="71">
        <f t="shared" si="77"/>
        <v>-1.5878810873533814E-3</v>
      </c>
      <c r="AF372" s="71">
        <f t="shared" si="77"/>
        <v>-1.7461136196533337E-3</v>
      </c>
      <c r="AG372" s="71">
        <f t="shared" si="77"/>
        <v>-1.7028097418447905E-3</v>
      </c>
      <c r="AH372" s="71">
        <f t="shared" si="77"/>
        <v>-4.3721159301855607E-3</v>
      </c>
      <c r="AI372" s="71">
        <f t="shared" si="77"/>
        <v>-4.2899619272346295E-3</v>
      </c>
      <c r="AJ372" s="71">
        <f t="shared" si="77"/>
        <v>-2.7726517575023912E-3</v>
      </c>
      <c r="AK372" s="71">
        <f t="shared" si="77"/>
        <v>-1.5630342816554232E-3</v>
      </c>
      <c r="AL372" s="71">
        <f t="shared" si="77"/>
        <v>-1.315784881182794E-3</v>
      </c>
      <c r="AM372" s="71">
        <f t="shared" si="77"/>
        <v>-1.4030284327426728E-3</v>
      </c>
      <c r="AN372" s="71">
        <f t="shared" si="77"/>
        <v>-1.8764687311083213E-3</v>
      </c>
      <c r="AO372" s="71">
        <f t="shared" si="77"/>
        <v>-2.5847571448036149E-3</v>
      </c>
      <c r="AP372" s="71">
        <f t="shared" si="77"/>
        <v>-2.6242307917166367E-3</v>
      </c>
      <c r="AQ372" s="71">
        <f t="shared" si="77"/>
        <v>5.5446986997783492E-4</v>
      </c>
      <c r="AR372" s="71">
        <f t="shared" si="77"/>
        <v>5.4852175917240956E-4</v>
      </c>
      <c r="AS372" s="71">
        <f t="shared" si="77"/>
        <v>6.179963040059014E-4</v>
      </c>
      <c r="AT372" s="71">
        <f t="shared" si="77"/>
        <v>-2.0195149325019967E-3</v>
      </c>
      <c r="AU372" s="71">
        <f t="shared" si="77"/>
        <v>-1.9793125481754035E-3</v>
      </c>
      <c r="AV372" s="71">
        <f t="shared" si="77"/>
        <v>-1.2504132955687504E-3</v>
      </c>
      <c r="AW372" s="71">
        <f t="shared" si="77"/>
        <v>-6.6509078312997397E-4</v>
      </c>
      <c r="AX372" s="71">
        <f t="shared" si="77"/>
        <v>-4.5174548548669818E-4</v>
      </c>
      <c r="AY372" s="71">
        <f t="shared" si="77"/>
        <v>-4.8506967064592261E-4</v>
      </c>
      <c r="AZ372" s="71">
        <f t="shared" si="77"/>
        <v>-1.5689056681995271E-4</v>
      </c>
      <c r="BA372" s="71">
        <f t="shared" si="77"/>
        <v>-2.2597749313308497E-4</v>
      </c>
      <c r="BB372" s="71">
        <f t="shared" si="77"/>
        <v>-2.2962944652986524E-4</v>
      </c>
      <c r="BC372" s="71">
        <f t="shared" si="77"/>
        <v>5.6673390138337846E-4</v>
      </c>
      <c r="BD372" s="71">
        <f t="shared" si="77"/>
        <v>5.615802198011726E-4</v>
      </c>
      <c r="BE372" s="71">
        <f t="shared" si="77"/>
        <v>6.3286717733157928E-4</v>
      </c>
      <c r="BF372" s="71">
        <f t="shared" si="77"/>
        <v>-2.0798913633809689E-3</v>
      </c>
      <c r="BG372" s="71">
        <f t="shared" si="77"/>
        <v>-2.0372742541330019E-3</v>
      </c>
      <c r="BH372" s="71">
        <f t="shared" si="77"/>
        <v>-1.2733794387365799E-3</v>
      </c>
      <c r="BI372" s="71">
        <f t="shared" si="77"/>
        <v>-7.2231440692690618E-4</v>
      </c>
      <c r="BJ372" s="71">
        <f t="shared" si="77"/>
        <v>-4.8781708625469944E-4</v>
      </c>
      <c r="BK372" s="71">
        <f t="shared" si="77"/>
        <v>-3.1563705612181865E-2</v>
      </c>
      <c r="BL372">
        <v>17</v>
      </c>
      <c r="BM372">
        <f t="shared" si="56"/>
        <v>0.37157429083410054</v>
      </c>
      <c r="BN372">
        <f t="shared" si="61"/>
        <v>2.2326106849991652E-2</v>
      </c>
      <c r="BO372">
        <f t="shared" si="78"/>
        <v>2.2418435558218673E-2</v>
      </c>
      <c r="BP372">
        <f t="shared" si="78"/>
        <v>2.2786039213996672E-2</v>
      </c>
      <c r="BQ372">
        <f t="shared" si="78"/>
        <v>2.3970042632898422E-2</v>
      </c>
      <c r="BR372">
        <f t="shared" si="78"/>
        <v>3.1405343646885964E-2</v>
      </c>
    </row>
    <row r="373" spans="1:73">
      <c r="A373" s="79">
        <f t="shared" si="59"/>
        <v>36777</v>
      </c>
      <c r="D373" s="71">
        <f t="shared" si="73"/>
        <v>6.6133636837530495E-3</v>
      </c>
      <c r="E373" s="71">
        <f t="shared" si="73"/>
        <v>-2.463688504770447E-2</v>
      </c>
      <c r="F373" s="71">
        <f t="shared" si="73"/>
        <v>-1.1003094238840079E-2</v>
      </c>
      <c r="G373" s="71">
        <f t="shared" si="73"/>
        <v>-1.3143262455882401E-3</v>
      </c>
      <c r="H373" s="71">
        <f t="shared" si="73"/>
        <v>1.9016961206080752E-3</v>
      </c>
      <c r="I373" s="71">
        <f t="shared" si="73"/>
        <v>2.5188291340913398E-3</v>
      </c>
      <c r="J373" s="71">
        <f t="shared" si="73"/>
        <v>-5.9900599906310189E-3</v>
      </c>
      <c r="K373" s="71">
        <f t="shared" si="73"/>
        <v>-5.9900599906310189E-3</v>
      </c>
      <c r="L373" s="71">
        <f t="shared" si="73"/>
        <v>-3.4897880967770974E-3</v>
      </c>
      <c r="M373" s="71">
        <f t="shared" si="73"/>
        <v>-1.0529910787160264E-3</v>
      </c>
      <c r="N373" s="71">
        <f t="shared" si="73"/>
        <v>-1.1514344529058404E-3</v>
      </c>
      <c r="O373" s="71">
        <f t="shared" si="73"/>
        <v>-6.7226277602857199E-4</v>
      </c>
      <c r="P373" s="71">
        <f t="shared" si="73"/>
        <v>-6.2026324334989516E-3</v>
      </c>
      <c r="Q373" s="71">
        <f t="shared" si="73"/>
        <v>-1.1774815964060537E-2</v>
      </c>
      <c r="R373" s="71">
        <f t="shared" si="73"/>
        <v>-1.0811155423481808E-2</v>
      </c>
      <c r="S373" s="71">
        <f t="shared" si="73"/>
        <v>-4.1577592649727959E-3</v>
      </c>
      <c r="T373" s="71">
        <f t="shared" si="77"/>
        <v>3.2691379631425892E-3</v>
      </c>
      <c r="U373" s="71">
        <f t="shared" si="77"/>
        <v>2.5991386910534462E-2</v>
      </c>
      <c r="V373" s="71">
        <f t="shared" si="77"/>
        <v>-7.3289446273319125E-3</v>
      </c>
      <c r="W373" s="71">
        <f t="shared" si="77"/>
        <v>-7.2654044677342737E-3</v>
      </c>
      <c r="X373" s="71">
        <f t="shared" si="77"/>
        <v>2.7623102351278656E-3</v>
      </c>
      <c r="Y373" s="71">
        <f t="shared" si="77"/>
        <v>-2.1279807209397972E-3</v>
      </c>
      <c r="Z373" s="71">
        <f t="shared" si="77"/>
        <v>5.1937603976664956E-3</v>
      </c>
      <c r="AA373" s="71">
        <f t="shared" si="77"/>
        <v>-2.1957424903128824E-3</v>
      </c>
      <c r="AB373" s="71">
        <f t="shared" si="77"/>
        <v>-6.3479813730644066E-3</v>
      </c>
      <c r="AC373" s="71">
        <f t="shared" si="77"/>
        <v>-8.3416189875747185E-3</v>
      </c>
      <c r="AD373" s="71">
        <f t="shared" si="77"/>
        <v>-8.86670076414579E-3</v>
      </c>
      <c r="AE373" s="71">
        <f t="shared" si="77"/>
        <v>-1.5878810873533814E-3</v>
      </c>
      <c r="AF373" s="71">
        <f t="shared" si="77"/>
        <v>-1.7461136196533337E-3</v>
      </c>
      <c r="AG373" s="71">
        <f t="shared" si="77"/>
        <v>-1.7028097418447905E-3</v>
      </c>
      <c r="AH373" s="71">
        <f t="shared" si="77"/>
        <v>-4.3721159301855607E-3</v>
      </c>
      <c r="AI373" s="71">
        <f t="shared" si="77"/>
        <v>-4.2899619272346295E-3</v>
      </c>
      <c r="AJ373" s="71">
        <f t="shared" si="77"/>
        <v>-2.7726517575023912E-3</v>
      </c>
      <c r="AK373" s="71">
        <f t="shared" si="77"/>
        <v>-1.5630342816554232E-3</v>
      </c>
      <c r="AL373" s="71">
        <f t="shared" si="77"/>
        <v>-1.315784881182794E-3</v>
      </c>
      <c r="AM373" s="71">
        <f t="shared" si="77"/>
        <v>-1.4030284327426728E-3</v>
      </c>
      <c r="AN373" s="71">
        <f t="shared" si="77"/>
        <v>-1.8764687311083213E-3</v>
      </c>
      <c r="AO373" s="71">
        <f t="shared" si="77"/>
        <v>-2.5847571448036149E-3</v>
      </c>
      <c r="AP373" s="71">
        <f t="shared" si="77"/>
        <v>-2.6242307917166367E-3</v>
      </c>
      <c r="AQ373" s="71">
        <f t="shared" si="77"/>
        <v>5.5446986997783492E-4</v>
      </c>
      <c r="AR373" s="71">
        <f t="shared" si="77"/>
        <v>5.4852175917240956E-4</v>
      </c>
      <c r="AS373" s="71">
        <f t="shared" si="77"/>
        <v>6.179963040059014E-4</v>
      </c>
      <c r="AT373" s="71">
        <f t="shared" si="77"/>
        <v>-2.0195149325019967E-3</v>
      </c>
      <c r="AU373" s="71">
        <f t="shared" si="77"/>
        <v>-1.9793125481754035E-3</v>
      </c>
      <c r="AV373" s="71">
        <f t="shared" si="77"/>
        <v>-1.2504132955687504E-3</v>
      </c>
      <c r="AW373" s="71">
        <f t="shared" si="77"/>
        <v>-6.6509078312997397E-4</v>
      </c>
      <c r="AX373" s="71">
        <f t="shared" si="77"/>
        <v>-4.5174548548669818E-4</v>
      </c>
      <c r="AY373" s="71">
        <f t="shared" si="77"/>
        <v>-4.8506967064592261E-4</v>
      </c>
      <c r="AZ373" s="71">
        <f t="shared" si="77"/>
        <v>-1.5689056681995271E-4</v>
      </c>
      <c r="BA373" s="71">
        <f t="shared" si="77"/>
        <v>-2.2597749313308497E-4</v>
      </c>
      <c r="BB373" s="71">
        <f t="shared" si="77"/>
        <v>-2.2962944652986524E-4</v>
      </c>
      <c r="BC373" s="71">
        <f t="shared" ref="BC373:BK373" si="79">BC175-BC$199</f>
        <v>5.6673390138337846E-4</v>
      </c>
      <c r="BD373" s="71">
        <f t="shared" si="79"/>
        <v>5.615802198011726E-4</v>
      </c>
      <c r="BE373" s="71">
        <f t="shared" si="79"/>
        <v>6.3286717733157928E-4</v>
      </c>
      <c r="BF373" s="71">
        <f t="shared" si="79"/>
        <v>-2.0798913633809689E-3</v>
      </c>
      <c r="BG373" s="71">
        <f t="shared" si="79"/>
        <v>-2.0372742541330019E-3</v>
      </c>
      <c r="BH373" s="71">
        <f t="shared" si="79"/>
        <v>-1.2733794387365799E-3</v>
      </c>
      <c r="BI373" s="71">
        <f t="shared" si="79"/>
        <v>-7.2231440692690618E-4</v>
      </c>
      <c r="BJ373" s="71">
        <f t="shared" si="79"/>
        <v>-4.8781708625469944E-4</v>
      </c>
      <c r="BK373" s="71">
        <f t="shared" si="79"/>
        <v>-3.1563705612181865E-2</v>
      </c>
      <c r="BL373">
        <v>16</v>
      </c>
      <c r="BM373">
        <f t="shared" si="56"/>
        <v>0.39529179875968146</v>
      </c>
      <c r="BN373">
        <f t="shared" si="61"/>
        <v>2.375117749999112E-2</v>
      </c>
      <c r="BO373">
        <f t="shared" si="78"/>
        <v>2.3849399530019865E-2</v>
      </c>
      <c r="BP373">
        <f t="shared" si="78"/>
        <v>2.4240467248932633E-2</v>
      </c>
      <c r="BQ373">
        <f t="shared" si="78"/>
        <v>2.5500045354147259E-2</v>
      </c>
      <c r="BR373">
        <f t="shared" si="78"/>
        <v>3.3409940049878691E-2</v>
      </c>
    </row>
    <row r="374" spans="1:73">
      <c r="A374" s="79">
        <f t="shared" si="59"/>
        <v>36780</v>
      </c>
      <c r="D374" s="71">
        <f t="shared" si="73"/>
        <v>4.2624945896086029E-2</v>
      </c>
      <c r="E374" s="71">
        <f t="shared" si="73"/>
        <v>-1.2058102840844397E-2</v>
      </c>
      <c r="F374" s="71">
        <f t="shared" si="73"/>
        <v>-1.1003094238840079E-2</v>
      </c>
      <c r="G374" s="71">
        <f t="shared" si="73"/>
        <v>-8.1636680911630084E-3</v>
      </c>
      <c r="H374" s="71">
        <f t="shared" si="73"/>
        <v>-5.6740976878496474E-3</v>
      </c>
      <c r="I374" s="71">
        <f t="shared" si="73"/>
        <v>1.6695321477480131E-4</v>
      </c>
      <c r="J374" s="71">
        <f t="shared" si="73"/>
        <v>-5.9900599906310189E-3</v>
      </c>
      <c r="K374" s="71">
        <f t="shared" si="73"/>
        <v>-5.9900599906310189E-3</v>
      </c>
      <c r="L374" s="71">
        <f t="shared" si="73"/>
        <v>7.9389077268457522E-3</v>
      </c>
      <c r="M374" s="71">
        <f t="shared" si="73"/>
        <v>-3.0312310908217469E-3</v>
      </c>
      <c r="N374" s="71">
        <f t="shared" si="73"/>
        <v>3.0593649519240824E-2</v>
      </c>
      <c r="O374" s="71">
        <f t="shared" si="73"/>
        <v>-2.749106720867641E-3</v>
      </c>
      <c r="P374" s="71">
        <f t="shared" si="73"/>
        <v>-6.2026324334989516E-3</v>
      </c>
      <c r="Q374" s="71">
        <f t="shared" si="73"/>
        <v>-1.1774815964060537E-2</v>
      </c>
      <c r="R374" s="71">
        <f t="shared" si="73"/>
        <v>-1.0811155423481808E-2</v>
      </c>
      <c r="S374" s="71">
        <f t="shared" si="73"/>
        <v>-4.1577592649727959E-3</v>
      </c>
      <c r="T374" s="71">
        <f t="shared" ref="T374:BK379" si="80">T176-T$199</f>
        <v>3.2691379631425892E-3</v>
      </c>
      <c r="U374" s="71">
        <f t="shared" si="80"/>
        <v>1.2987743201630473E-3</v>
      </c>
      <c r="V374" s="71">
        <f t="shared" si="80"/>
        <v>-7.3289446273319125E-3</v>
      </c>
      <c r="W374" s="71">
        <f t="shared" si="80"/>
        <v>-7.2654044677342737E-3</v>
      </c>
      <c r="X374" s="71">
        <f t="shared" si="80"/>
        <v>-5.1428692719853817E-3</v>
      </c>
      <c r="Y374" s="71">
        <f t="shared" si="80"/>
        <v>-2.1279807209397972E-3</v>
      </c>
      <c r="Z374" s="71">
        <f t="shared" si="80"/>
        <v>-2.3724799856493809E-3</v>
      </c>
      <c r="AA374" s="71">
        <f t="shared" si="80"/>
        <v>-2.1957424903128824E-3</v>
      </c>
      <c r="AB374" s="71">
        <f t="shared" si="80"/>
        <v>-6.3479813730644066E-3</v>
      </c>
      <c r="AC374" s="71">
        <f t="shared" si="80"/>
        <v>-8.3416189875747185E-3</v>
      </c>
      <c r="AD374" s="71">
        <f t="shared" si="80"/>
        <v>-8.86670076414579E-3</v>
      </c>
      <c r="AE374" s="71">
        <f t="shared" si="80"/>
        <v>-1.5878810873533814E-3</v>
      </c>
      <c r="AF374" s="71">
        <f t="shared" si="80"/>
        <v>-1.7461136196533337E-3</v>
      </c>
      <c r="AG374" s="71">
        <f t="shared" si="80"/>
        <v>-1.7028097418447905E-3</v>
      </c>
      <c r="AH374" s="71">
        <f t="shared" si="80"/>
        <v>-4.3721159301855607E-3</v>
      </c>
      <c r="AI374" s="71">
        <f t="shared" si="80"/>
        <v>-4.2899619272346295E-3</v>
      </c>
      <c r="AJ374" s="71">
        <f t="shared" si="80"/>
        <v>-2.7726517575023912E-3</v>
      </c>
      <c r="AK374" s="71">
        <f t="shared" si="80"/>
        <v>-1.5630342816554232E-3</v>
      </c>
      <c r="AL374" s="71">
        <f t="shared" si="80"/>
        <v>-1.315784881182794E-3</v>
      </c>
      <c r="AM374" s="71">
        <f t="shared" si="80"/>
        <v>-1.4030284327426728E-3</v>
      </c>
      <c r="AN374" s="71">
        <f t="shared" si="80"/>
        <v>-1.8764687311083213E-3</v>
      </c>
      <c r="AO374" s="71">
        <f t="shared" si="80"/>
        <v>-2.5847571448036149E-3</v>
      </c>
      <c r="AP374" s="71">
        <f t="shared" si="80"/>
        <v>-2.6242307917166367E-3</v>
      </c>
      <c r="AQ374" s="71">
        <f t="shared" si="80"/>
        <v>5.5446986997783492E-4</v>
      </c>
      <c r="AR374" s="71">
        <f t="shared" si="80"/>
        <v>5.4852175917240956E-4</v>
      </c>
      <c r="AS374" s="71">
        <f t="shared" si="80"/>
        <v>6.179963040059014E-4</v>
      </c>
      <c r="AT374" s="71">
        <f t="shared" si="80"/>
        <v>-2.0195149325019967E-3</v>
      </c>
      <c r="AU374" s="71">
        <f t="shared" si="80"/>
        <v>-1.9793125481754035E-3</v>
      </c>
      <c r="AV374" s="71">
        <f t="shared" si="80"/>
        <v>-1.2504132955687504E-3</v>
      </c>
      <c r="AW374" s="71">
        <f t="shared" si="80"/>
        <v>-6.6509078312997397E-4</v>
      </c>
      <c r="AX374" s="71">
        <f t="shared" si="80"/>
        <v>-4.5174548548669818E-4</v>
      </c>
      <c r="AY374" s="71">
        <f t="shared" si="80"/>
        <v>-4.8506967064592261E-4</v>
      </c>
      <c r="AZ374" s="71">
        <f t="shared" si="80"/>
        <v>-1.5689056681995271E-4</v>
      </c>
      <c r="BA374" s="71">
        <f t="shared" si="80"/>
        <v>-2.2597749313308497E-4</v>
      </c>
      <c r="BB374" s="71">
        <f t="shared" si="80"/>
        <v>-2.2962944652986524E-4</v>
      </c>
      <c r="BC374" s="71">
        <f t="shared" si="80"/>
        <v>5.6673390138337846E-4</v>
      </c>
      <c r="BD374" s="71">
        <f t="shared" si="80"/>
        <v>5.615802198011726E-4</v>
      </c>
      <c r="BE374" s="71">
        <f t="shared" si="80"/>
        <v>6.3286717733157928E-4</v>
      </c>
      <c r="BF374" s="71">
        <f t="shared" si="80"/>
        <v>-2.0798913633809689E-3</v>
      </c>
      <c r="BG374" s="71">
        <f t="shared" si="80"/>
        <v>-2.0372742541330019E-3</v>
      </c>
      <c r="BH374" s="71">
        <f t="shared" si="80"/>
        <v>-1.2733794387365799E-3</v>
      </c>
      <c r="BI374" s="71">
        <f t="shared" si="80"/>
        <v>-7.2231440692690618E-4</v>
      </c>
      <c r="BJ374" s="71">
        <f t="shared" si="80"/>
        <v>-4.8781708625469944E-4</v>
      </c>
      <c r="BK374" s="71">
        <f t="shared" si="80"/>
        <v>-3.1563705612181865E-2</v>
      </c>
      <c r="BL374">
        <v>15</v>
      </c>
      <c r="BM374">
        <f t="shared" si="56"/>
        <v>0.42052319016987394</v>
      </c>
      <c r="BN374">
        <f t="shared" si="61"/>
        <v>2.5267210106373533E-2</v>
      </c>
      <c r="BO374">
        <f t="shared" si="78"/>
        <v>2.5371701627680713E-2</v>
      </c>
      <c r="BP374">
        <f t="shared" si="78"/>
        <v>2.5787731115885781E-2</v>
      </c>
      <c r="BQ374">
        <f t="shared" si="78"/>
        <v>2.7127707823560918E-2</v>
      </c>
      <c r="BR374">
        <f t="shared" si="78"/>
        <v>3.5542489414764566E-2</v>
      </c>
    </row>
    <row r="375" spans="1:73">
      <c r="A375" s="79">
        <f t="shared" si="59"/>
        <v>36781</v>
      </c>
      <c r="D375" s="71">
        <f t="shared" si="73"/>
        <v>5.6558040200010061E-2</v>
      </c>
      <c r="E375" s="71">
        <f t="shared" si="73"/>
        <v>1.2943199364572789E-2</v>
      </c>
      <c r="F375" s="71">
        <f t="shared" si="73"/>
        <v>2.0545263496085979E-2</v>
      </c>
      <c r="G375" s="71">
        <f t="shared" si="73"/>
        <v>-4.756509769548653E-3</v>
      </c>
      <c r="H375" s="71">
        <f t="shared" si="73"/>
        <v>-1.9076148923727826E-3</v>
      </c>
      <c r="I375" s="71">
        <f t="shared" si="73"/>
        <v>1.6591813012216865E-3</v>
      </c>
      <c r="J375" s="71">
        <f t="shared" si="73"/>
        <v>-5.9900599906310189E-3</v>
      </c>
      <c r="K375" s="71">
        <f t="shared" si="73"/>
        <v>-5.9900599906310189E-3</v>
      </c>
      <c r="L375" s="71">
        <f t="shared" si="73"/>
        <v>-3.4897880967770974E-3</v>
      </c>
      <c r="M375" s="71">
        <f t="shared" si="73"/>
        <v>-3.0312310908217469E-3</v>
      </c>
      <c r="N375" s="71">
        <f t="shared" si="73"/>
        <v>-3.0543845989919041E-3</v>
      </c>
      <c r="O375" s="71">
        <f t="shared" si="73"/>
        <v>-2.749106720867641E-3</v>
      </c>
      <c r="P375" s="71">
        <f t="shared" si="73"/>
        <v>2.5546065881081319E-2</v>
      </c>
      <c r="Q375" s="71">
        <f t="shared" si="73"/>
        <v>2.3493322873397515E-2</v>
      </c>
      <c r="R375" s="71">
        <f t="shared" si="73"/>
        <v>3.523278307792499E-2</v>
      </c>
      <c r="S375" s="71">
        <f t="shared" si="73"/>
        <v>5.9021142356558871E-2</v>
      </c>
      <c r="T375" s="71">
        <f t="shared" si="80"/>
        <v>7.4728101945287631E-2</v>
      </c>
      <c r="U375" s="71">
        <f t="shared" si="80"/>
        <v>7.1916341534116468E-2</v>
      </c>
      <c r="V375" s="71">
        <f t="shared" si="80"/>
        <v>7.0632596842380005E-2</v>
      </c>
      <c r="W375" s="71">
        <f t="shared" si="80"/>
        <v>6.8720502510187784E-2</v>
      </c>
      <c r="X375" s="71">
        <f t="shared" si="80"/>
        <v>4.1019172491177029E-2</v>
      </c>
      <c r="Y375" s="71">
        <f t="shared" si="80"/>
        <v>2.9620717593640475E-2</v>
      </c>
      <c r="Z375" s="71">
        <f t="shared" si="80"/>
        <v>2.7332674428266313E-2</v>
      </c>
      <c r="AA375" s="71">
        <f t="shared" si="80"/>
        <v>3.0558277178416214E-2</v>
      </c>
      <c r="AB375" s="71">
        <f t="shared" si="80"/>
        <v>5.3075439097736397E-2</v>
      </c>
      <c r="AC375" s="71">
        <f t="shared" si="80"/>
        <v>6.7644287990347329E-2</v>
      </c>
      <c r="AD375" s="71">
        <f t="shared" si="80"/>
        <v>6.9094840705566124E-2</v>
      </c>
      <c r="AE375" s="71">
        <f t="shared" si="80"/>
        <v>2.6567131802750797E-2</v>
      </c>
      <c r="AF375" s="71">
        <f t="shared" si="80"/>
        <v>2.8431191389187607E-2</v>
      </c>
      <c r="AG375" s="71">
        <f t="shared" si="80"/>
        <v>2.8759490840461758E-2</v>
      </c>
      <c r="AH375" s="71">
        <f t="shared" si="80"/>
        <v>7.8319599914927845E-2</v>
      </c>
      <c r="AI375" s="71">
        <f t="shared" si="80"/>
        <v>7.684436378842531E-2</v>
      </c>
      <c r="AJ375" s="71">
        <f t="shared" si="80"/>
        <v>4.9617593861999709E-2</v>
      </c>
      <c r="AK375" s="71">
        <f t="shared" si="80"/>
        <v>2.1178508452506482E-2</v>
      </c>
      <c r="AL375" s="71">
        <f t="shared" si="80"/>
        <v>1.7004219424936549E-2</v>
      </c>
      <c r="AM375" s="71">
        <f t="shared" si="80"/>
        <v>1.8128842484503395E-2</v>
      </c>
      <c r="AN375" s="71">
        <f t="shared" si="80"/>
        <v>3.229005102366915E-2</v>
      </c>
      <c r="AO375" s="71">
        <f t="shared" si="80"/>
        <v>4.4519712042669857E-2</v>
      </c>
      <c r="AP375" s="71">
        <f t="shared" si="80"/>
        <v>4.520126805730644E-2</v>
      </c>
      <c r="AQ375" s="71">
        <f t="shared" si="80"/>
        <v>-1.4377107518506909E-2</v>
      </c>
      <c r="AR375" s="71">
        <f t="shared" si="80"/>
        <v>-1.5506131557635829E-2</v>
      </c>
      <c r="AS375" s="71">
        <f t="shared" si="80"/>
        <v>-1.5595499092102097E-2</v>
      </c>
      <c r="AT375" s="71">
        <f t="shared" si="80"/>
        <v>3.3209925884043326E-2</v>
      </c>
      <c r="AU375" s="71">
        <f t="shared" si="80"/>
        <v>3.2547052430160227E-2</v>
      </c>
      <c r="AV375" s="71">
        <f t="shared" si="80"/>
        <v>2.0529613505312818E-2</v>
      </c>
      <c r="AW375" s="71">
        <f t="shared" si="80"/>
        <v>3.2092804323995746E-3</v>
      </c>
      <c r="AX375" s="71">
        <f t="shared" si="80"/>
        <v>-2.0767847166614111E-4</v>
      </c>
      <c r="AY375" s="71">
        <f t="shared" si="80"/>
        <v>-2.2304432400372894E-4</v>
      </c>
      <c r="AZ375" s="71">
        <f t="shared" si="80"/>
        <v>-5.8160526402398845E-4</v>
      </c>
      <c r="BA375" s="71">
        <f t="shared" si="80"/>
        <v>-6.7744035249178757E-4</v>
      </c>
      <c r="BB375" s="71">
        <f t="shared" si="80"/>
        <v>-6.884067039647846E-4</v>
      </c>
      <c r="BC375" s="71">
        <f t="shared" si="80"/>
        <v>-1.4695758027757624E-2</v>
      </c>
      <c r="BD375" s="71">
        <f t="shared" si="80"/>
        <v>-1.5876279038848362E-2</v>
      </c>
      <c r="BE375" s="71">
        <f t="shared" si="80"/>
        <v>-1.5971546921647713E-2</v>
      </c>
      <c r="BF375" s="71">
        <f t="shared" si="80"/>
        <v>3.4205570629727726E-2</v>
      </c>
      <c r="BG375" s="71">
        <f t="shared" si="80"/>
        <v>3.3502771488482228E-2</v>
      </c>
      <c r="BH375" s="71">
        <f t="shared" si="80"/>
        <v>2.0907333113219937E-2</v>
      </c>
      <c r="BI375" s="71">
        <f t="shared" si="80"/>
        <v>3.484477576893125E-3</v>
      </c>
      <c r="BJ375" s="71">
        <f t="shared" si="80"/>
        <v>-2.24311444760733E-4</v>
      </c>
      <c r="BK375" s="71">
        <f t="shared" si="80"/>
        <v>-3.1279143759800024E-2</v>
      </c>
      <c r="BL375">
        <v>14</v>
      </c>
      <c r="BM375">
        <f t="shared" si="56"/>
        <v>0.4473650959253978</v>
      </c>
      <c r="BN375">
        <f t="shared" si="61"/>
        <v>2.6880010751461205E-2</v>
      </c>
      <c r="BO375">
        <f t="shared" si="78"/>
        <v>2.6991171944341183E-2</v>
      </c>
      <c r="BP375">
        <f t="shared" si="78"/>
        <v>2.743375650626147E-2</v>
      </c>
      <c r="BQ375">
        <f t="shared" si="78"/>
        <v>2.8859263642086082E-2</v>
      </c>
      <c r="BR375">
        <f t="shared" si="78"/>
        <v>3.78111589518772E-2</v>
      </c>
    </row>
    <row r="376" spans="1:73">
      <c r="A376" s="79">
        <f t="shared" si="59"/>
        <v>36782</v>
      </c>
      <c r="D376" s="71">
        <f t="shared" si="73"/>
        <v>1.2257781303430052E-2</v>
      </c>
      <c r="E376" s="71">
        <f t="shared" si="73"/>
        <v>2.1198975097000416E-4</v>
      </c>
      <c r="F376" s="71">
        <f t="shared" si="73"/>
        <v>-4.811123990919099E-3</v>
      </c>
      <c r="G376" s="71">
        <f t="shared" si="73"/>
        <v>5.3500510755598463E-3</v>
      </c>
      <c r="H376" s="71">
        <f t="shared" si="73"/>
        <v>9.2515525288261458E-3</v>
      </c>
      <c r="I376" s="71">
        <f t="shared" si="73"/>
        <v>9.1312419892683704E-3</v>
      </c>
      <c r="J376" s="71">
        <f t="shared" si="73"/>
        <v>1.0539241960579487E-2</v>
      </c>
      <c r="K376" s="71">
        <f t="shared" si="73"/>
        <v>1.0539241960579487E-2</v>
      </c>
      <c r="L376" s="71">
        <f t="shared" si="73"/>
        <v>1.8983067755281479E-2</v>
      </c>
      <c r="M376" s="71">
        <f t="shared" si="73"/>
        <v>-3.0312310908217469E-3</v>
      </c>
      <c r="N376" s="71">
        <f t="shared" si="73"/>
        <v>-3.0543845989919041E-3</v>
      </c>
      <c r="O376" s="71">
        <f t="shared" si="73"/>
        <v>-2.749106720867641E-3</v>
      </c>
      <c r="P376" s="71">
        <f t="shared" si="73"/>
        <v>7.1781041107480542E-4</v>
      </c>
      <c r="Q376" s="71">
        <f t="shared" si="73"/>
        <v>1.74955663360527E-2</v>
      </c>
      <c r="R376" s="71">
        <f t="shared" si="73"/>
        <v>-1.0811155423481808E-2</v>
      </c>
      <c r="S376" s="71">
        <f>S178-S$199</f>
        <v>-4.1577592649727959E-3</v>
      </c>
      <c r="T376" s="71">
        <f t="shared" si="80"/>
        <v>3.2691379631425892E-3</v>
      </c>
      <c r="U376" s="71">
        <f t="shared" si="80"/>
        <v>1.2987743201630473E-3</v>
      </c>
      <c r="V376" s="71">
        <f t="shared" si="80"/>
        <v>-7.3289446273319125E-3</v>
      </c>
      <c r="W376" s="71">
        <f t="shared" si="80"/>
        <v>-7.2654044677342737E-3</v>
      </c>
      <c r="X376" s="71">
        <f t="shared" si="80"/>
        <v>-5.1428692719853817E-3</v>
      </c>
      <c r="Y376" s="71">
        <f t="shared" si="80"/>
        <v>-2.1279807209397972E-3</v>
      </c>
      <c r="Z376" s="71">
        <f t="shared" si="80"/>
        <v>-2.3724799856493809E-3</v>
      </c>
      <c r="AA376" s="71">
        <f t="shared" si="80"/>
        <v>-2.1957424903128824E-3</v>
      </c>
      <c r="AB376" s="71">
        <f t="shared" si="80"/>
        <v>-6.3479813730644066E-3</v>
      </c>
      <c r="AC376" s="71">
        <f t="shared" si="80"/>
        <v>-8.3416189875747185E-3</v>
      </c>
      <c r="AD376" s="71">
        <f t="shared" si="80"/>
        <v>-8.86670076414579E-3</v>
      </c>
      <c r="AE376" s="71">
        <f t="shared" si="80"/>
        <v>-1.5878810873533814E-3</v>
      </c>
      <c r="AF376" s="71">
        <f t="shared" si="80"/>
        <v>-1.7461136196533337E-3</v>
      </c>
      <c r="AG376" s="71">
        <f t="shared" si="80"/>
        <v>-1.7028097418447905E-3</v>
      </c>
      <c r="AH376" s="71">
        <f t="shared" si="80"/>
        <v>-4.3721159301855607E-3</v>
      </c>
      <c r="AI376" s="71">
        <f t="shared" si="80"/>
        <v>-4.2899619272346295E-3</v>
      </c>
      <c r="AJ376" s="71">
        <f t="shared" si="80"/>
        <v>-2.7726517575023912E-3</v>
      </c>
      <c r="AK376" s="71">
        <f t="shared" si="80"/>
        <v>-1.5630342816554232E-3</v>
      </c>
      <c r="AL376" s="71">
        <f t="shared" si="80"/>
        <v>-1.315784881182794E-3</v>
      </c>
      <c r="AM376" s="71">
        <f t="shared" si="80"/>
        <v>-1.4030284327426728E-3</v>
      </c>
      <c r="AN376" s="71">
        <f t="shared" si="80"/>
        <v>-1.8764687311083213E-3</v>
      </c>
      <c r="AO376" s="71">
        <f t="shared" si="80"/>
        <v>-2.5847571448036149E-3</v>
      </c>
      <c r="AP376" s="71">
        <f t="shared" si="80"/>
        <v>-2.6242307917166367E-3</v>
      </c>
      <c r="AQ376" s="71">
        <f t="shared" si="80"/>
        <v>5.5446986997783492E-4</v>
      </c>
      <c r="AR376" s="71">
        <f t="shared" si="80"/>
        <v>5.4852175917240956E-4</v>
      </c>
      <c r="AS376" s="71">
        <f t="shared" si="80"/>
        <v>6.179963040059014E-4</v>
      </c>
      <c r="AT376" s="71">
        <f t="shared" si="80"/>
        <v>-2.0195149325019967E-3</v>
      </c>
      <c r="AU376" s="71">
        <f t="shared" si="80"/>
        <v>-1.9793125481754035E-3</v>
      </c>
      <c r="AV376" s="71">
        <f t="shared" si="80"/>
        <v>-1.2504132955687504E-3</v>
      </c>
      <c r="AW376" s="71">
        <f t="shared" si="80"/>
        <v>-6.6509078312997397E-4</v>
      </c>
      <c r="AX376" s="71">
        <f t="shared" si="80"/>
        <v>-4.5174548548669818E-4</v>
      </c>
      <c r="AY376" s="71">
        <f t="shared" si="80"/>
        <v>-4.8506967064592261E-4</v>
      </c>
      <c r="AZ376" s="71">
        <f t="shared" si="80"/>
        <v>-1.5689056681995271E-4</v>
      </c>
      <c r="BA376" s="71">
        <f t="shared" si="80"/>
        <v>-2.2597749313308497E-4</v>
      </c>
      <c r="BB376" s="71">
        <f t="shared" si="80"/>
        <v>-2.2962944652986524E-4</v>
      </c>
      <c r="BC376" s="71">
        <f t="shared" si="80"/>
        <v>5.6673390138337846E-4</v>
      </c>
      <c r="BD376" s="71">
        <f t="shared" si="80"/>
        <v>5.615802198011726E-4</v>
      </c>
      <c r="BE376" s="71">
        <f t="shared" si="80"/>
        <v>6.3286717733157928E-4</v>
      </c>
      <c r="BF376" s="71">
        <f t="shared" si="80"/>
        <v>-2.0798913633809689E-3</v>
      </c>
      <c r="BG376" s="71">
        <f t="shared" si="80"/>
        <v>-2.0372742541330019E-3</v>
      </c>
      <c r="BH376" s="71">
        <f t="shared" si="80"/>
        <v>-1.2733794387365799E-3</v>
      </c>
      <c r="BI376" s="71">
        <f t="shared" si="80"/>
        <v>-7.2231440692690618E-4</v>
      </c>
      <c r="BJ376" s="71">
        <f t="shared" si="80"/>
        <v>-4.8781708625469944E-4</v>
      </c>
      <c r="BK376" s="71">
        <f t="shared" si="80"/>
        <v>-3.1563705612181865E-2</v>
      </c>
      <c r="BL376">
        <v>13</v>
      </c>
      <c r="BM376">
        <f t="shared" si="56"/>
        <v>0.47592031481425301</v>
      </c>
      <c r="BN376">
        <f t="shared" si="61"/>
        <v>2.8595756118575753E-2</v>
      </c>
      <c r="BO376">
        <f t="shared" si="78"/>
        <v>2.871401270674594E-2</v>
      </c>
      <c r="BP376">
        <f t="shared" si="78"/>
        <v>2.9184847347086672E-2</v>
      </c>
      <c r="BQ376">
        <f t="shared" si="78"/>
        <v>3.0701344300091579E-2</v>
      </c>
      <c r="BR376">
        <f t="shared" si="78"/>
        <v>4.0224637182848084E-2</v>
      </c>
    </row>
    <row r="377" spans="1:73">
      <c r="A377" s="79">
        <f t="shared" si="59"/>
        <v>36783</v>
      </c>
      <c r="D377" s="71">
        <f t="shared" ref="D377:S388" si="81">D179-D$199</f>
        <v>-3.7127443877312885E-2</v>
      </c>
      <c r="E377" s="71">
        <f t="shared" si="81"/>
        <v>-1.8174329858280491E-2</v>
      </c>
      <c r="F377" s="71">
        <f t="shared" si="81"/>
        <v>-1.7195064486761186E-2</v>
      </c>
      <c r="G377" s="71">
        <f t="shared" si="81"/>
        <v>-1.4746799403662983E-3</v>
      </c>
      <c r="H377" s="71">
        <f t="shared" si="81"/>
        <v>1.7060096097728126E-3</v>
      </c>
      <c r="I377" s="71">
        <f t="shared" si="81"/>
        <v>2.2595042417706155E-3</v>
      </c>
      <c r="J377" s="71">
        <f t="shared" si="81"/>
        <v>1.0270460881149307E-2</v>
      </c>
      <c r="K377" s="71">
        <f t="shared" si="81"/>
        <v>1.0270460881149307E-2</v>
      </c>
      <c r="L377" s="71">
        <f t="shared" si="81"/>
        <v>-3.4897880967770974E-3</v>
      </c>
      <c r="M377" s="71">
        <f t="shared" si="81"/>
        <v>-3.0312310908217469E-3</v>
      </c>
      <c r="N377" s="71">
        <f t="shared" si="81"/>
        <v>-3.0543845989919041E-3</v>
      </c>
      <c r="O377" s="71">
        <f t="shared" si="81"/>
        <v>-2.749106720867641E-3</v>
      </c>
      <c r="P377" s="71">
        <f t="shared" si="81"/>
        <v>7.4962119246629755E-3</v>
      </c>
      <c r="Q377" s="71">
        <f t="shared" si="81"/>
        <v>7.273379006633874E-3</v>
      </c>
      <c r="R377" s="71">
        <f t="shared" si="81"/>
        <v>-1.0811155423481808E-2</v>
      </c>
      <c r="S377" s="71">
        <f t="shared" si="81"/>
        <v>6.483511222197863E-2</v>
      </c>
      <c r="T377" s="71">
        <f t="shared" si="80"/>
        <v>0.1017092107763951</v>
      </c>
      <c r="U377" s="71">
        <f t="shared" si="80"/>
        <v>7.7838851442497456E-2</v>
      </c>
      <c r="V377" s="71">
        <f t="shared" si="80"/>
        <v>-7.3289446273319125E-3</v>
      </c>
      <c r="W377" s="71">
        <f t="shared" si="80"/>
        <v>-7.2654044677342737E-3</v>
      </c>
      <c r="X377" s="71">
        <f t="shared" si="80"/>
        <v>-5.1428692719853817E-3</v>
      </c>
      <c r="Y377" s="71">
        <f t="shared" si="80"/>
        <v>-2.1279807209397972E-3</v>
      </c>
      <c r="Z377" s="71">
        <f t="shared" si="80"/>
        <v>-2.3724799856493809E-3</v>
      </c>
      <c r="AA377" s="71">
        <f t="shared" si="80"/>
        <v>-2.1957424903128824E-3</v>
      </c>
      <c r="AB377" s="71">
        <f t="shared" si="80"/>
        <v>-6.3479813730644066E-3</v>
      </c>
      <c r="AC377" s="71">
        <f t="shared" si="80"/>
        <v>-8.3416189875747185E-3</v>
      </c>
      <c r="AD377" s="71">
        <f t="shared" si="80"/>
        <v>-8.86670076414579E-3</v>
      </c>
      <c r="AE377" s="71">
        <f t="shared" si="80"/>
        <v>2.0147277696100675E-3</v>
      </c>
      <c r="AF377" s="71">
        <f t="shared" si="80"/>
        <v>2.9988537645723994E-3</v>
      </c>
      <c r="AG377" s="71">
        <f t="shared" si="80"/>
        <v>1.8910845127444718E-3</v>
      </c>
      <c r="AH377" s="71">
        <f t="shared" si="80"/>
        <v>3.7848682841223804E-4</v>
      </c>
      <c r="AI377" s="71">
        <f t="shared" si="80"/>
        <v>3.7495090179802404E-4</v>
      </c>
      <c r="AJ377" s="71">
        <f t="shared" si="80"/>
        <v>2.9013777304333962E-4</v>
      </c>
      <c r="AK377" s="71">
        <f t="shared" si="80"/>
        <v>3.6238830149920554E-4</v>
      </c>
      <c r="AL377" s="71">
        <f t="shared" si="80"/>
        <v>4.9789072631070078E-4</v>
      </c>
      <c r="AM377" s="71">
        <f t="shared" si="80"/>
        <v>5.2933931831140911E-4</v>
      </c>
      <c r="AN377" s="71">
        <f t="shared" si="80"/>
        <v>1.4863861362806382E-3</v>
      </c>
      <c r="AO377" s="71">
        <f t="shared" si="80"/>
        <v>2.005916563795214E-3</v>
      </c>
      <c r="AP377" s="71">
        <f t="shared" si="80"/>
        <v>2.0348861935930241E-3</v>
      </c>
      <c r="AQ377" s="71">
        <f t="shared" si="80"/>
        <v>4.3966498589058821E-3</v>
      </c>
      <c r="AR377" s="71">
        <f t="shared" si="80"/>
        <v>5.6327398925324554E-3</v>
      </c>
      <c r="AS377" s="71">
        <f t="shared" si="80"/>
        <v>4.4715656199958735E-3</v>
      </c>
      <c r="AT377" s="71">
        <f t="shared" si="80"/>
        <v>3.1413429009926148E-3</v>
      </c>
      <c r="AU377" s="71">
        <f t="shared" si="80"/>
        <v>3.0805734369970333E-3</v>
      </c>
      <c r="AV377" s="71">
        <f t="shared" si="80"/>
        <v>1.9778258149246901E-3</v>
      </c>
      <c r="AW377" s="71">
        <f t="shared" si="80"/>
        <v>1.4961376353751752E-3</v>
      </c>
      <c r="AX377" s="71">
        <f t="shared" si="80"/>
        <v>1.5696823303899704E-3</v>
      </c>
      <c r="AY377" s="71">
        <f t="shared" si="80"/>
        <v>1.6849130976770265E-3</v>
      </c>
      <c r="AZ377" s="71">
        <f t="shared" si="80"/>
        <v>3.4056354667831375E-3</v>
      </c>
      <c r="BA377" s="71">
        <f t="shared" si="80"/>
        <v>4.745035228887317E-3</v>
      </c>
      <c r="BB377" s="71">
        <f t="shared" si="80"/>
        <v>4.8217367415023587E-3</v>
      </c>
      <c r="BC377" s="71">
        <f t="shared" si="80"/>
        <v>4.4945478028568129E-3</v>
      </c>
      <c r="BD377" s="71">
        <f t="shared" si="80"/>
        <v>5.7678350824272558E-3</v>
      </c>
      <c r="BE377" s="71">
        <f t="shared" si="80"/>
        <v>4.5799377296792849E-3</v>
      </c>
      <c r="BF377" s="71">
        <f t="shared" si="80"/>
        <v>3.2324739111297129E-3</v>
      </c>
      <c r="BG377" s="71">
        <f t="shared" si="80"/>
        <v>3.1681650859118047E-3</v>
      </c>
      <c r="BH377" s="71">
        <f t="shared" si="80"/>
        <v>2.0134967840385017E-3</v>
      </c>
      <c r="BI377" s="71">
        <f t="shared" si="80"/>
        <v>1.6237406099309146E-3</v>
      </c>
      <c r="BJ377" s="71">
        <f t="shared" si="80"/>
        <v>1.6944098762804549E-3</v>
      </c>
      <c r="BK377" s="71">
        <f t="shared" si="80"/>
        <v>-2.92073313142493E-2</v>
      </c>
      <c r="BL377">
        <v>12</v>
      </c>
      <c r="BM377">
        <f t="shared" si="56"/>
        <v>0.50629820724920538</v>
      </c>
      <c r="BN377">
        <f t="shared" si="61"/>
        <v>3.0421017147421018E-2</v>
      </c>
      <c r="BO377">
        <f t="shared" si="78"/>
        <v>3.054682202845313E-2</v>
      </c>
      <c r="BP377">
        <f t="shared" si="78"/>
        <v>3.1047709943709229E-2</v>
      </c>
      <c r="BQ377">
        <f t="shared" si="78"/>
        <v>3.2661004574565514E-2</v>
      </c>
      <c r="BR377">
        <f t="shared" si="78"/>
        <v>4.2792167215795839E-2</v>
      </c>
    </row>
    <row r="378" spans="1:73">
      <c r="A378" s="79">
        <f t="shared" si="59"/>
        <v>36784</v>
      </c>
      <c r="D378" s="71">
        <f t="shared" si="81"/>
        <v>-0.10857869183984367</v>
      </c>
      <c r="E378" s="71">
        <f t="shared" si="81"/>
        <v>-3.0634488413779817E-2</v>
      </c>
      <c r="F378" s="71">
        <f t="shared" si="81"/>
        <v>-3.6161653874995064E-2</v>
      </c>
      <c r="G378" s="71">
        <f t="shared" si="81"/>
        <v>-4.8985662611418172E-2</v>
      </c>
      <c r="H378" s="71">
        <f t="shared" si="81"/>
        <v>-3.5527060837530808E-2</v>
      </c>
      <c r="I378" s="71">
        <f t="shared" si="81"/>
        <v>-2.0184770575435926E-2</v>
      </c>
      <c r="J378" s="71">
        <f t="shared" si="81"/>
        <v>-2.2250580862411308E-2</v>
      </c>
      <c r="K378" s="71">
        <f t="shared" si="81"/>
        <v>-2.2250580862411308E-2</v>
      </c>
      <c r="L378" s="71">
        <f t="shared" si="81"/>
        <v>-2.5962643948835726E-2</v>
      </c>
      <c r="M378" s="71">
        <f t="shared" si="81"/>
        <v>-3.5162509273615042E-2</v>
      </c>
      <c r="N378" s="71">
        <f t="shared" si="81"/>
        <v>-3.2907347748673065E-2</v>
      </c>
      <c r="O378" s="71">
        <f t="shared" si="81"/>
        <v>-3.6507586645822057E-2</v>
      </c>
      <c r="P378" s="71">
        <f t="shared" si="81"/>
        <v>-1.3028597503898821E-2</v>
      </c>
      <c r="Q378" s="71">
        <f t="shared" si="81"/>
        <v>-2.1253559918604309E-2</v>
      </c>
      <c r="R378" s="71">
        <f t="shared" si="81"/>
        <v>-2.0861491276983259E-2</v>
      </c>
      <c r="S378" s="71">
        <f t="shared" si="81"/>
        <v>-0.12551861626924027</v>
      </c>
      <c r="T378" s="71">
        <f t="shared" si="80"/>
        <v>-0.13026225466138003</v>
      </c>
      <c r="U378" s="71">
        <f t="shared" si="80"/>
        <v>-0.13373750948377983</v>
      </c>
      <c r="V378" s="71">
        <f t="shared" si="80"/>
        <v>-7.3289446273319125E-3</v>
      </c>
      <c r="W378" s="71">
        <f t="shared" si="80"/>
        <v>-7.2654044677342737E-3</v>
      </c>
      <c r="X378" s="71">
        <f t="shared" si="80"/>
        <v>-5.1428692719853817E-3</v>
      </c>
      <c r="Y378" s="71">
        <f t="shared" si="80"/>
        <v>-2.1279807209397972E-3</v>
      </c>
      <c r="Z378" s="71">
        <f t="shared" si="80"/>
        <v>-2.3724799856493809E-3</v>
      </c>
      <c r="AA378" s="71">
        <f t="shared" si="80"/>
        <v>-2.1957424903128824E-3</v>
      </c>
      <c r="AB378" s="71">
        <f t="shared" si="80"/>
        <v>-6.3479813730644066E-3</v>
      </c>
      <c r="AC378" s="71">
        <f t="shared" si="80"/>
        <v>-8.3416189875747185E-3</v>
      </c>
      <c r="AD378" s="71">
        <f t="shared" si="80"/>
        <v>-8.86670076414579E-3</v>
      </c>
      <c r="AE378" s="71">
        <f t="shared" si="80"/>
        <v>-1.5878810873533814E-3</v>
      </c>
      <c r="AF378" s="71">
        <f t="shared" si="80"/>
        <v>-1.7461136196533337E-3</v>
      </c>
      <c r="AG378" s="71">
        <f t="shared" si="80"/>
        <v>-1.7028097418447905E-3</v>
      </c>
      <c r="AH378" s="71">
        <f t="shared" si="80"/>
        <v>-4.3721159301855607E-3</v>
      </c>
      <c r="AI378" s="71">
        <f t="shared" si="80"/>
        <v>-4.2899619272346295E-3</v>
      </c>
      <c r="AJ378" s="71">
        <f t="shared" si="80"/>
        <v>-2.7726517575023912E-3</v>
      </c>
      <c r="AK378" s="71">
        <f t="shared" si="80"/>
        <v>-1.5630342816554232E-3</v>
      </c>
      <c r="AL378" s="71">
        <f t="shared" si="80"/>
        <v>-1.315784881182794E-3</v>
      </c>
      <c r="AM378" s="71">
        <f t="shared" si="80"/>
        <v>-1.4030284327426728E-3</v>
      </c>
      <c r="AN378" s="71">
        <f t="shared" si="80"/>
        <v>-1.8764687311083213E-3</v>
      </c>
      <c r="AO378" s="71">
        <f t="shared" si="80"/>
        <v>-2.5847571448036149E-3</v>
      </c>
      <c r="AP378" s="71">
        <f t="shared" si="80"/>
        <v>-2.6242307917166367E-3</v>
      </c>
      <c r="AQ378" s="71">
        <f t="shared" si="80"/>
        <v>5.5446986997783492E-4</v>
      </c>
      <c r="AR378" s="71">
        <f t="shared" si="80"/>
        <v>5.4852175917240956E-4</v>
      </c>
      <c r="AS378" s="71">
        <f t="shared" si="80"/>
        <v>6.179963040059014E-4</v>
      </c>
      <c r="AT378" s="71">
        <f t="shared" si="80"/>
        <v>-2.0195149325019967E-3</v>
      </c>
      <c r="AU378" s="71">
        <f t="shared" si="80"/>
        <v>-1.9793125481754035E-3</v>
      </c>
      <c r="AV378" s="71">
        <f t="shared" si="80"/>
        <v>-1.2504132955687504E-3</v>
      </c>
      <c r="AW378" s="71">
        <f t="shared" si="80"/>
        <v>-6.6509078312997397E-4</v>
      </c>
      <c r="AX378" s="71">
        <f t="shared" si="80"/>
        <v>-4.5174548548669818E-4</v>
      </c>
      <c r="AY378" s="71">
        <f t="shared" si="80"/>
        <v>-4.8506967064592261E-4</v>
      </c>
      <c r="AZ378" s="71">
        <f t="shared" si="80"/>
        <v>-1.5689056681995271E-4</v>
      </c>
      <c r="BA378" s="71">
        <f t="shared" si="80"/>
        <v>-2.2597749313308497E-4</v>
      </c>
      <c r="BB378" s="71">
        <f t="shared" si="80"/>
        <v>-2.2962944652986524E-4</v>
      </c>
      <c r="BC378" s="71">
        <f t="shared" si="80"/>
        <v>5.6673390138337846E-4</v>
      </c>
      <c r="BD378" s="71">
        <f t="shared" si="80"/>
        <v>5.615802198011726E-4</v>
      </c>
      <c r="BE378" s="71">
        <f t="shared" si="80"/>
        <v>6.3286717733157928E-4</v>
      </c>
      <c r="BF378" s="71">
        <f t="shared" si="80"/>
        <v>-2.0798913633809689E-3</v>
      </c>
      <c r="BG378" s="71">
        <f t="shared" si="80"/>
        <v>-2.0372742541330019E-3</v>
      </c>
      <c r="BH378" s="71">
        <f t="shared" si="80"/>
        <v>-1.2733794387365799E-3</v>
      </c>
      <c r="BI378" s="71">
        <f t="shared" si="80"/>
        <v>-7.2231440692690618E-4</v>
      </c>
      <c r="BJ378" s="71">
        <f t="shared" si="80"/>
        <v>-4.8781708625469944E-4</v>
      </c>
      <c r="BK378" s="71">
        <f t="shared" si="80"/>
        <v>-3.1563705612181865E-2</v>
      </c>
      <c r="BL378">
        <v>11</v>
      </c>
      <c r="BM378">
        <f t="shared" si="56"/>
        <v>0.53861511409489937</v>
      </c>
      <c r="BN378">
        <f t="shared" si="61"/>
        <v>3.2362784199384063E-2</v>
      </c>
      <c r="BO378">
        <f t="shared" si="78"/>
        <v>3.249661917920546E-2</v>
      </c>
      <c r="BP378">
        <f t="shared" si="78"/>
        <v>3.3029478663520455E-2</v>
      </c>
      <c r="BQ378">
        <f t="shared" si="78"/>
        <v>3.4745749547410124E-2</v>
      </c>
      <c r="BR378">
        <f t="shared" si="78"/>
        <v>4.5523582144463663E-2</v>
      </c>
    </row>
    <row r="379" spans="1:73">
      <c r="A379" s="79">
        <f t="shared" si="59"/>
        <v>36787</v>
      </c>
      <c r="D379" s="71">
        <f t="shared" si="81"/>
        <v>-4.9822363358561689E-2</v>
      </c>
      <c r="E379" s="71">
        <f t="shared" si="81"/>
        <v>-1.5187995849772101E-2</v>
      </c>
      <c r="F379" s="71">
        <f t="shared" si="81"/>
        <v>-1.7392892337611088E-2</v>
      </c>
      <c r="G379" s="71">
        <f t="shared" si="81"/>
        <v>5.6296540411727609E-3</v>
      </c>
      <c r="H379" s="71">
        <f t="shared" si="81"/>
        <v>9.3637796766908553E-3</v>
      </c>
      <c r="I379" s="71">
        <f t="shared" si="81"/>
        <v>9.7783366557979146E-3</v>
      </c>
      <c r="J379" s="71">
        <f t="shared" si="81"/>
        <v>-5.9900599906310189E-3</v>
      </c>
      <c r="K379" s="71">
        <f t="shared" si="81"/>
        <v>-5.9900599906310189E-3</v>
      </c>
      <c r="L379" s="71">
        <f t="shared" si="81"/>
        <v>-3.4897880967770974E-3</v>
      </c>
      <c r="M379" s="71">
        <f t="shared" si="81"/>
        <v>1.3163454829158859E-2</v>
      </c>
      <c r="N379" s="71">
        <f t="shared" si="81"/>
        <v>1.1983492765548599E-2</v>
      </c>
      <c r="O379" s="71">
        <f t="shared" si="81"/>
        <v>1.4272580848562883E-2</v>
      </c>
      <c r="P379" s="71">
        <f t="shared" si="81"/>
        <v>-6.2026324334989516E-3</v>
      </c>
      <c r="Q379" s="71">
        <f t="shared" si="81"/>
        <v>-1.1774815964060537E-2</v>
      </c>
      <c r="R379" s="71">
        <f t="shared" si="81"/>
        <v>-7.6081956998030192E-4</v>
      </c>
      <c r="S379" s="71">
        <f t="shared" si="81"/>
        <v>-4.1577592649727959E-3</v>
      </c>
      <c r="T379" s="71">
        <f t="shared" si="80"/>
        <v>3.2691379631425892E-3</v>
      </c>
      <c r="U379" s="71">
        <f t="shared" si="80"/>
        <v>1.2987743201630473E-3</v>
      </c>
      <c r="V379" s="71">
        <f t="shared" si="80"/>
        <v>-7.3289446273319125E-3</v>
      </c>
      <c r="W379" s="71">
        <f t="shared" si="80"/>
        <v>-7.2654044677342737E-3</v>
      </c>
      <c r="X379" s="71">
        <f t="shared" si="80"/>
        <v>-5.1428692719853817E-3</v>
      </c>
      <c r="Y379" s="71">
        <f t="shared" si="80"/>
        <v>-2.1279807209397972E-3</v>
      </c>
      <c r="Z379" s="71">
        <f t="shared" si="80"/>
        <v>-2.3724799856493809E-3</v>
      </c>
      <c r="AA379" s="71">
        <f t="shared" si="80"/>
        <v>-2.1957424903128824E-3</v>
      </c>
      <c r="AB379" s="71">
        <f t="shared" si="80"/>
        <v>-6.3479813730644066E-3</v>
      </c>
      <c r="AC379" s="71">
        <f t="shared" si="80"/>
        <v>-8.3416189875747185E-3</v>
      </c>
      <c r="AD379" s="71">
        <f t="shared" si="80"/>
        <v>-8.86670076414579E-3</v>
      </c>
      <c r="AE379" s="71">
        <f t="shared" si="80"/>
        <v>-1.5878810873533814E-3</v>
      </c>
      <c r="AF379" s="71">
        <f t="shared" si="80"/>
        <v>-1.7461136196533337E-3</v>
      </c>
      <c r="AG379" s="71">
        <f t="shared" si="80"/>
        <v>-1.7028097418447905E-3</v>
      </c>
      <c r="AH379" s="71">
        <f t="shared" si="80"/>
        <v>-4.3721159301855607E-3</v>
      </c>
      <c r="AI379" s="71">
        <f t="shared" si="80"/>
        <v>-4.2899619272346295E-3</v>
      </c>
      <c r="AJ379" s="71">
        <f t="shared" si="80"/>
        <v>-2.7726517575023912E-3</v>
      </c>
      <c r="AK379" s="71">
        <f t="shared" si="80"/>
        <v>-1.5630342816554232E-3</v>
      </c>
      <c r="AL379" s="71">
        <f t="shared" si="80"/>
        <v>-1.315784881182794E-3</v>
      </c>
      <c r="AM379" s="71">
        <f t="shared" si="80"/>
        <v>-1.4030284327426728E-3</v>
      </c>
      <c r="AN379" s="71">
        <f t="shared" si="80"/>
        <v>-1.8764687311083213E-3</v>
      </c>
      <c r="AO379" s="71">
        <f t="shared" si="80"/>
        <v>-2.5847571448036149E-3</v>
      </c>
      <c r="AP379" s="71">
        <f t="shared" si="80"/>
        <v>-2.6242307917166367E-3</v>
      </c>
      <c r="AQ379" s="71">
        <f t="shared" si="80"/>
        <v>5.5446986997783492E-4</v>
      </c>
      <c r="AR379" s="71">
        <f t="shared" si="80"/>
        <v>5.4852175917240956E-4</v>
      </c>
      <c r="AS379" s="71">
        <f t="shared" si="80"/>
        <v>6.179963040059014E-4</v>
      </c>
      <c r="AT379" s="71">
        <f t="shared" si="80"/>
        <v>-2.0195149325019967E-3</v>
      </c>
      <c r="AU379" s="71">
        <f t="shared" si="80"/>
        <v>-1.9793125481754035E-3</v>
      </c>
      <c r="AV379" s="71">
        <f t="shared" si="80"/>
        <v>-1.2504132955687504E-3</v>
      </c>
      <c r="AW379" s="71">
        <f t="shared" si="80"/>
        <v>-6.6509078312997397E-4</v>
      </c>
      <c r="AX379" s="71">
        <f t="shared" si="80"/>
        <v>-4.5174548548669818E-4</v>
      </c>
      <c r="AY379" s="71">
        <f t="shared" si="80"/>
        <v>-4.8506967064592261E-4</v>
      </c>
      <c r="AZ379" s="71">
        <f t="shared" si="80"/>
        <v>-1.5689056681995271E-4</v>
      </c>
      <c r="BA379" s="71">
        <f t="shared" si="80"/>
        <v>-2.2597749313308497E-4</v>
      </c>
      <c r="BB379" s="71">
        <f t="shared" si="80"/>
        <v>-2.2962944652986524E-4</v>
      </c>
      <c r="BC379" s="71">
        <f t="shared" ref="BC379:BK379" si="82">BC181-BC$199</f>
        <v>5.6673390138337846E-4</v>
      </c>
      <c r="BD379" s="71">
        <f t="shared" si="82"/>
        <v>5.615802198011726E-4</v>
      </c>
      <c r="BE379" s="71">
        <f t="shared" si="82"/>
        <v>6.3286717733157928E-4</v>
      </c>
      <c r="BF379" s="71">
        <f t="shared" si="82"/>
        <v>-2.0798913633809689E-3</v>
      </c>
      <c r="BG379" s="71">
        <f t="shared" si="82"/>
        <v>-2.0372742541330019E-3</v>
      </c>
      <c r="BH379" s="71">
        <f t="shared" si="82"/>
        <v>-1.2733794387365799E-3</v>
      </c>
      <c r="BI379" s="71">
        <f t="shared" si="82"/>
        <v>-7.2231440692690618E-4</v>
      </c>
      <c r="BJ379" s="71">
        <f t="shared" si="82"/>
        <v>-4.8781708625469944E-4</v>
      </c>
      <c r="BK379" s="71">
        <f t="shared" si="82"/>
        <v>-3.1563705612181865E-2</v>
      </c>
      <c r="BL379">
        <v>10</v>
      </c>
      <c r="BM379">
        <f t="shared" si="56"/>
        <v>0.57299480222861643</v>
      </c>
      <c r="BN379">
        <f t="shared" si="61"/>
        <v>3.4428493829131983E-2</v>
      </c>
      <c r="BO379">
        <f t="shared" si="78"/>
        <v>3.4570871467239854E-2</v>
      </c>
      <c r="BP379">
        <f t="shared" si="78"/>
        <v>3.5137743259064325E-2</v>
      </c>
      <c r="BQ379">
        <f t="shared" si="78"/>
        <v>3.6963563348308644E-2</v>
      </c>
      <c r="BR379">
        <f t="shared" si="78"/>
        <v>4.8429342706876245E-2</v>
      </c>
    </row>
    <row r="380" spans="1:73">
      <c r="A380" s="79">
        <f t="shared" si="59"/>
        <v>36788</v>
      </c>
      <c r="D380" s="71">
        <f t="shared" si="81"/>
        <v>-5.1274664603205254E-2</v>
      </c>
      <c r="E380" s="71">
        <f t="shared" si="81"/>
        <v>-4.7149422652114456E-2</v>
      </c>
      <c r="F380" s="71">
        <f t="shared" si="81"/>
        <v>-3.6978580642100758E-2</v>
      </c>
      <c r="G380" s="71">
        <f t="shared" si="81"/>
        <v>-1.3377030207631178E-3</v>
      </c>
      <c r="H380" s="71">
        <f t="shared" si="81"/>
        <v>-1.3164769417007272E-2</v>
      </c>
      <c r="I380" s="71">
        <f t="shared" si="81"/>
        <v>-1.2665938161408579E-2</v>
      </c>
      <c r="J380" s="71">
        <f t="shared" si="81"/>
        <v>-5.9900599906310189E-3</v>
      </c>
      <c r="K380" s="71">
        <f t="shared" si="81"/>
        <v>-5.9900599906310189E-3</v>
      </c>
      <c r="L380" s="71">
        <f t="shared" si="81"/>
        <v>-3.4897880967770974E-3</v>
      </c>
      <c r="M380" s="71">
        <f t="shared" si="81"/>
        <v>-3.568719406487432E-2</v>
      </c>
      <c r="N380" s="71">
        <f t="shared" si="81"/>
        <v>-3.3359734094320824E-2</v>
      </c>
      <c r="O380" s="71">
        <f t="shared" si="81"/>
        <v>-3.7087244301759206E-2</v>
      </c>
      <c r="P380" s="71">
        <f t="shared" si="81"/>
        <v>7.4030196222797263E-3</v>
      </c>
      <c r="Q380" s="71">
        <f t="shared" si="81"/>
        <v>7.0936683403221984E-3</v>
      </c>
      <c r="R380" s="71">
        <f t="shared" si="81"/>
        <v>8.9914718726979218E-3</v>
      </c>
      <c r="S380" s="71">
        <f t="shared" si="81"/>
        <v>-4.1577592649727959E-3</v>
      </c>
      <c r="T380" s="71">
        <f t="shared" ref="T380:BK385" si="83">T182-T$199</f>
        <v>3.2691379631425892E-3</v>
      </c>
      <c r="U380" s="71">
        <f t="shared" si="83"/>
        <v>1.2987743201630473E-3</v>
      </c>
      <c r="V380" s="71">
        <f t="shared" si="83"/>
        <v>-7.3289446273319125E-3</v>
      </c>
      <c r="W380" s="71">
        <f t="shared" si="83"/>
        <v>-7.2654044677342737E-3</v>
      </c>
      <c r="X380" s="71">
        <f t="shared" si="83"/>
        <v>-5.1428692719853817E-3</v>
      </c>
      <c r="Y380" s="71">
        <f t="shared" si="83"/>
        <v>-2.1279807209397972E-3</v>
      </c>
      <c r="Z380" s="71">
        <f t="shared" si="83"/>
        <v>-2.3724799856493809E-3</v>
      </c>
      <c r="AA380" s="71">
        <f t="shared" si="83"/>
        <v>-2.1957424903128824E-3</v>
      </c>
      <c r="AB380" s="71">
        <f t="shared" si="83"/>
        <v>-6.3479813730644066E-3</v>
      </c>
      <c r="AC380" s="71">
        <f t="shared" si="83"/>
        <v>-8.3416189875747185E-3</v>
      </c>
      <c r="AD380" s="71">
        <f t="shared" si="83"/>
        <v>-8.86670076414579E-3</v>
      </c>
      <c r="AE380" s="71">
        <f t="shared" si="83"/>
        <v>-1.5878810873533814E-3</v>
      </c>
      <c r="AF380" s="71">
        <f t="shared" si="83"/>
        <v>-1.7461136196533337E-3</v>
      </c>
      <c r="AG380" s="71">
        <f t="shared" si="83"/>
        <v>-1.7028097418447905E-3</v>
      </c>
      <c r="AH380" s="71">
        <f t="shared" si="83"/>
        <v>-4.3721159301855607E-3</v>
      </c>
      <c r="AI380" s="71">
        <f t="shared" si="83"/>
        <v>-4.2899619272346295E-3</v>
      </c>
      <c r="AJ380" s="71">
        <f t="shared" si="83"/>
        <v>-2.7726517575023912E-3</v>
      </c>
      <c r="AK380" s="71">
        <f t="shared" si="83"/>
        <v>-1.5630342816554232E-3</v>
      </c>
      <c r="AL380" s="71">
        <f t="shared" si="83"/>
        <v>-1.315784881182794E-3</v>
      </c>
      <c r="AM380" s="71">
        <f t="shared" si="83"/>
        <v>-1.4030284327426728E-3</v>
      </c>
      <c r="AN380" s="71">
        <f t="shared" si="83"/>
        <v>-1.8764687311083213E-3</v>
      </c>
      <c r="AO380" s="71">
        <f t="shared" si="83"/>
        <v>-2.5847571448036149E-3</v>
      </c>
      <c r="AP380" s="71">
        <f t="shared" si="83"/>
        <v>-2.6242307917166367E-3</v>
      </c>
      <c r="AQ380" s="71">
        <f t="shared" si="83"/>
        <v>5.5446986997783492E-4</v>
      </c>
      <c r="AR380" s="71">
        <f t="shared" si="83"/>
        <v>5.4852175917240956E-4</v>
      </c>
      <c r="AS380" s="71">
        <f t="shared" si="83"/>
        <v>6.179963040059014E-4</v>
      </c>
      <c r="AT380" s="71">
        <f t="shared" si="83"/>
        <v>-2.0195149325019967E-3</v>
      </c>
      <c r="AU380" s="71">
        <f t="shared" si="83"/>
        <v>-1.9793125481754035E-3</v>
      </c>
      <c r="AV380" s="71">
        <f t="shared" si="83"/>
        <v>-1.2504132955687504E-3</v>
      </c>
      <c r="AW380" s="71">
        <f t="shared" si="83"/>
        <v>-6.6509078312997397E-4</v>
      </c>
      <c r="AX380" s="71">
        <f t="shared" si="83"/>
        <v>-4.5174548548669818E-4</v>
      </c>
      <c r="AY380" s="71">
        <f t="shared" si="83"/>
        <v>-4.8506967064592261E-4</v>
      </c>
      <c r="AZ380" s="71">
        <f t="shared" si="83"/>
        <v>-1.5689056681995271E-4</v>
      </c>
      <c r="BA380" s="71">
        <f t="shared" si="83"/>
        <v>-2.2597749313308497E-4</v>
      </c>
      <c r="BB380" s="71">
        <f t="shared" si="83"/>
        <v>-2.2962944652986524E-4</v>
      </c>
      <c r="BC380" s="71">
        <f t="shared" si="83"/>
        <v>5.6673390138337846E-4</v>
      </c>
      <c r="BD380" s="71">
        <f t="shared" si="83"/>
        <v>5.615802198011726E-4</v>
      </c>
      <c r="BE380" s="71">
        <f t="shared" si="83"/>
        <v>6.3286717733157928E-4</v>
      </c>
      <c r="BF380" s="71">
        <f t="shared" si="83"/>
        <v>-2.0798913633809689E-3</v>
      </c>
      <c r="BG380" s="71">
        <f t="shared" si="83"/>
        <v>-2.0372742541330019E-3</v>
      </c>
      <c r="BH380" s="71">
        <f t="shared" si="83"/>
        <v>-1.2733794387365799E-3</v>
      </c>
      <c r="BI380" s="71">
        <f t="shared" si="83"/>
        <v>-7.2231440692690618E-4</v>
      </c>
      <c r="BJ380" s="71">
        <f t="shared" si="83"/>
        <v>-4.8781708625469944E-4</v>
      </c>
      <c r="BK380" s="71">
        <f t="shared" si="83"/>
        <v>-3.1563705612181865E-2</v>
      </c>
      <c r="BL380">
        <v>9</v>
      </c>
      <c r="BM380">
        <f t="shared" si="56"/>
        <v>0.6095689385410813</v>
      </c>
      <c r="BN380">
        <f t="shared" si="61"/>
        <v>3.6626057265034026E-2</v>
      </c>
      <c r="BO380">
        <f t="shared" si="78"/>
        <v>3.677752283748921E-2</v>
      </c>
      <c r="BP380">
        <f t="shared" si="78"/>
        <v>3.7380577935174811E-2</v>
      </c>
      <c r="BQ380">
        <f t="shared" si="78"/>
        <v>3.9322939732243239E-2</v>
      </c>
      <c r="BR380">
        <f t="shared" si="78"/>
        <v>5.1520577347740688E-2</v>
      </c>
    </row>
    <row r="381" spans="1:73">
      <c r="A381" s="79">
        <f t="shared" si="59"/>
        <v>36789</v>
      </c>
      <c r="D381" s="71">
        <f t="shared" si="81"/>
        <v>-0.10576677107916048</v>
      </c>
      <c r="E381" s="71">
        <f t="shared" si="81"/>
        <v>-7.9197405678472957E-2</v>
      </c>
      <c r="F381" s="71">
        <f t="shared" si="81"/>
        <v>-9.3241192475812196E-2</v>
      </c>
      <c r="G381" s="71">
        <f t="shared" si="81"/>
        <v>-6.4122321739207497E-2</v>
      </c>
      <c r="H381" s="71">
        <f t="shared" si="81"/>
        <v>-5.1836139451012141E-2</v>
      </c>
      <c r="I381" s="71">
        <f t="shared" si="81"/>
        <v>-5.5117608341531933E-2</v>
      </c>
      <c r="J381" s="71">
        <f t="shared" si="81"/>
        <v>-2.2519361941841599E-2</v>
      </c>
      <c r="K381" s="71">
        <f t="shared" si="81"/>
        <v>-2.2519361941841599E-2</v>
      </c>
      <c r="L381" s="71">
        <f t="shared" si="81"/>
        <v>-5.0009803731669911E-2</v>
      </c>
      <c r="M381" s="71">
        <f t="shared" si="81"/>
        <v>-1.9768023446345612E-2</v>
      </c>
      <c r="N381" s="71">
        <f t="shared" si="81"/>
        <v>-1.8558571134957104E-2</v>
      </c>
      <c r="O381" s="71">
        <f t="shared" si="81"/>
        <v>-2.03707080706872E-2</v>
      </c>
      <c r="P381" s="71">
        <f t="shared" si="81"/>
        <v>-3.3601606621613336E-2</v>
      </c>
      <c r="Q381" s="71">
        <f t="shared" si="81"/>
        <v>-4.9874662196330938E-2</v>
      </c>
      <c r="R381" s="71">
        <f t="shared" si="81"/>
        <v>-5.0816490037180938E-2</v>
      </c>
      <c r="S381" s="71">
        <f t="shared" si="81"/>
        <v>-0.13003800515397562</v>
      </c>
      <c r="T381" s="71">
        <f t="shared" si="83"/>
        <v>-0.13708821973177987</v>
      </c>
      <c r="U381" s="71">
        <f t="shared" si="83"/>
        <v>-0.11347674027226513</v>
      </c>
      <c r="V381" s="71">
        <f t="shared" si="83"/>
        <v>-7.3289446273319125E-3</v>
      </c>
      <c r="W381" s="71">
        <f t="shared" si="83"/>
        <v>-7.2654044677342737E-3</v>
      </c>
      <c r="X381" s="71">
        <f t="shared" si="83"/>
        <v>-5.1428692719853817E-3</v>
      </c>
      <c r="Y381" s="71">
        <f t="shared" si="83"/>
        <v>-2.1279807209397972E-3</v>
      </c>
      <c r="Z381" s="71">
        <f t="shared" si="83"/>
        <v>-2.3724799856493809E-3</v>
      </c>
      <c r="AA381" s="71">
        <f t="shared" si="83"/>
        <v>-2.1957424903128824E-3</v>
      </c>
      <c r="AB381" s="71">
        <f t="shared" si="83"/>
        <v>-6.3479813730644066E-3</v>
      </c>
      <c r="AC381" s="71">
        <f t="shared" si="83"/>
        <v>-8.3416189875747185E-3</v>
      </c>
      <c r="AD381" s="71">
        <f t="shared" si="83"/>
        <v>-8.86670076414579E-3</v>
      </c>
      <c r="AE381" s="71">
        <f t="shared" si="83"/>
        <v>-1.5878810873533814E-3</v>
      </c>
      <c r="AF381" s="71">
        <f t="shared" si="83"/>
        <v>-1.7461136196533337E-3</v>
      </c>
      <c r="AG381" s="71">
        <f t="shared" si="83"/>
        <v>-1.7028097418447905E-3</v>
      </c>
      <c r="AH381" s="71">
        <f t="shared" si="83"/>
        <v>-4.3721159301855607E-3</v>
      </c>
      <c r="AI381" s="71">
        <f t="shared" si="83"/>
        <v>-4.2899619272346295E-3</v>
      </c>
      <c r="AJ381" s="71">
        <f t="shared" si="83"/>
        <v>-2.7726517575023912E-3</v>
      </c>
      <c r="AK381" s="71">
        <f t="shared" si="83"/>
        <v>-1.5630342816554232E-3</v>
      </c>
      <c r="AL381" s="71">
        <f t="shared" si="83"/>
        <v>-1.315784881182794E-3</v>
      </c>
      <c r="AM381" s="71">
        <f t="shared" si="83"/>
        <v>-1.4030284327426728E-3</v>
      </c>
      <c r="AN381" s="71">
        <f t="shared" si="83"/>
        <v>-1.8764687311083213E-3</v>
      </c>
      <c r="AO381" s="71">
        <f t="shared" si="83"/>
        <v>-2.5847571448036149E-3</v>
      </c>
      <c r="AP381" s="71">
        <f t="shared" si="83"/>
        <v>-2.6242307917166367E-3</v>
      </c>
      <c r="AQ381" s="71">
        <f t="shared" si="83"/>
        <v>5.5446986997783492E-4</v>
      </c>
      <c r="AR381" s="71">
        <f t="shared" si="83"/>
        <v>5.4852175917240956E-4</v>
      </c>
      <c r="AS381" s="71">
        <f t="shared" si="83"/>
        <v>6.179963040059014E-4</v>
      </c>
      <c r="AT381" s="71">
        <f t="shared" si="83"/>
        <v>-2.0195149325019967E-3</v>
      </c>
      <c r="AU381" s="71">
        <f t="shared" si="83"/>
        <v>-1.9793125481754035E-3</v>
      </c>
      <c r="AV381" s="71">
        <f t="shared" si="83"/>
        <v>-1.2504132955687504E-3</v>
      </c>
      <c r="AW381" s="71">
        <f t="shared" si="83"/>
        <v>-6.6509078312997397E-4</v>
      </c>
      <c r="AX381" s="71">
        <f t="shared" si="83"/>
        <v>-4.5174548548669818E-4</v>
      </c>
      <c r="AY381" s="71">
        <f t="shared" si="83"/>
        <v>-4.8506967064592261E-4</v>
      </c>
      <c r="AZ381" s="71">
        <f t="shared" si="83"/>
        <v>-1.5689056681995271E-4</v>
      </c>
      <c r="BA381" s="71">
        <f t="shared" si="83"/>
        <v>-2.2597749313308497E-4</v>
      </c>
      <c r="BB381" s="71">
        <f t="shared" si="83"/>
        <v>-2.2962944652986524E-4</v>
      </c>
      <c r="BC381" s="71">
        <f t="shared" si="83"/>
        <v>5.6673390138337846E-4</v>
      </c>
      <c r="BD381" s="71">
        <f t="shared" si="83"/>
        <v>5.615802198011726E-4</v>
      </c>
      <c r="BE381" s="71">
        <f t="shared" si="83"/>
        <v>6.3286717733157928E-4</v>
      </c>
      <c r="BF381" s="71">
        <f t="shared" si="83"/>
        <v>-2.0798913633809689E-3</v>
      </c>
      <c r="BG381" s="71">
        <f t="shared" si="83"/>
        <v>-2.0372742541330019E-3</v>
      </c>
      <c r="BH381" s="71">
        <f t="shared" si="83"/>
        <v>-1.2733794387365799E-3</v>
      </c>
      <c r="BI381" s="71">
        <f t="shared" si="83"/>
        <v>-7.2231440692690618E-4</v>
      </c>
      <c r="BJ381" s="71">
        <f t="shared" si="83"/>
        <v>-4.8781708625469944E-4</v>
      </c>
      <c r="BK381" s="71">
        <f t="shared" si="83"/>
        <v>-3.1563705612181865E-2</v>
      </c>
      <c r="BL381">
        <v>8</v>
      </c>
      <c r="BM381">
        <f t="shared" si="56"/>
        <v>0.64847759419263973</v>
      </c>
      <c r="BN381">
        <f t="shared" si="61"/>
        <v>3.8963890707483011E-2</v>
      </c>
      <c r="BO381">
        <f t="shared" si="78"/>
        <v>3.9125024295201288E-2</v>
      </c>
      <c r="BP381">
        <f t="shared" si="78"/>
        <v>3.9766572271462568E-2</v>
      </c>
      <c r="BQ381">
        <f t="shared" si="78"/>
        <v>4.1832914608769409E-2</v>
      </c>
      <c r="BR381">
        <f t="shared" si="78"/>
        <v>5.4809124838022007E-2</v>
      </c>
    </row>
    <row r="382" spans="1:73">
      <c r="A382" s="79">
        <f t="shared" si="59"/>
        <v>36790</v>
      </c>
      <c r="D382" s="71">
        <f t="shared" si="81"/>
        <v>-3.4413738005716593E-2</v>
      </c>
      <c r="E382" s="71">
        <f t="shared" si="81"/>
        <v>-1.2058102840844397E-2</v>
      </c>
      <c r="F382" s="71">
        <f t="shared" si="81"/>
        <v>3.181540753116302E-3</v>
      </c>
      <c r="G382" s="71">
        <f t="shared" si="81"/>
        <v>-3.7362822783425363E-2</v>
      </c>
      <c r="H382" s="71">
        <f t="shared" si="81"/>
        <v>-3.767682877402348E-2</v>
      </c>
      <c r="I382" s="71">
        <f t="shared" si="81"/>
        <v>-3.7205948045992809E-2</v>
      </c>
      <c r="J382" s="71">
        <f t="shared" si="81"/>
        <v>-2.2797178307012306E-2</v>
      </c>
      <c r="K382" s="71">
        <f t="shared" si="81"/>
        <v>-2.2797178307012306E-2</v>
      </c>
      <c r="L382" s="71">
        <f t="shared" si="81"/>
        <v>8.3446695502257008E-3</v>
      </c>
      <c r="M382" s="71">
        <f t="shared" si="81"/>
        <v>-3.0312310908217469E-3</v>
      </c>
      <c r="N382" s="71">
        <f t="shared" si="81"/>
        <v>-3.0543845989919041E-3</v>
      </c>
      <c r="O382" s="71">
        <f t="shared" si="81"/>
        <v>-2.749106720867641E-3</v>
      </c>
      <c r="P382" s="71">
        <f t="shared" si="81"/>
        <v>-2.0188874408238792E-2</v>
      </c>
      <c r="Q382" s="71">
        <f t="shared" si="81"/>
        <v>-1.1774815964060537E-2</v>
      </c>
      <c r="R382" s="71">
        <f t="shared" si="81"/>
        <v>-1.0811155423481808E-2</v>
      </c>
      <c r="S382" s="71">
        <f t="shared" si="81"/>
        <v>-4.1577592649727959E-3</v>
      </c>
      <c r="T382" s="71">
        <f t="shared" si="83"/>
        <v>3.2691379631425892E-3</v>
      </c>
      <c r="U382" s="71">
        <f t="shared" si="83"/>
        <v>1.2987743201630473E-3</v>
      </c>
      <c r="V382" s="71">
        <f t="shared" si="83"/>
        <v>-7.3289446273319125E-3</v>
      </c>
      <c r="W382" s="71">
        <f t="shared" si="83"/>
        <v>-7.2654044677342737E-3</v>
      </c>
      <c r="X382" s="71">
        <f t="shared" si="83"/>
        <v>-5.1428692719853817E-3</v>
      </c>
      <c r="Y382" s="71">
        <f t="shared" si="83"/>
        <v>-2.1279807209397972E-3</v>
      </c>
      <c r="Z382" s="71">
        <f t="shared" si="83"/>
        <v>-2.3724799856493809E-3</v>
      </c>
      <c r="AA382" s="71">
        <f t="shared" si="83"/>
        <v>-2.1957424903128824E-3</v>
      </c>
      <c r="AB382" s="71">
        <f t="shared" si="83"/>
        <v>-6.3479813730644066E-3</v>
      </c>
      <c r="AC382" s="71">
        <f t="shared" si="83"/>
        <v>-8.3416189875747185E-3</v>
      </c>
      <c r="AD382" s="71">
        <f t="shared" si="83"/>
        <v>-8.86670076414579E-3</v>
      </c>
      <c r="AE382" s="71">
        <f t="shared" si="83"/>
        <v>-1.5878810873533814E-3</v>
      </c>
      <c r="AF382" s="71">
        <f t="shared" si="83"/>
        <v>-1.7461136196533337E-3</v>
      </c>
      <c r="AG382" s="71">
        <f t="shared" si="83"/>
        <v>-1.7028097418447905E-3</v>
      </c>
      <c r="AH382" s="71">
        <f t="shared" si="83"/>
        <v>-4.3721159301855607E-3</v>
      </c>
      <c r="AI382" s="71">
        <f t="shared" si="83"/>
        <v>-4.2899619272346295E-3</v>
      </c>
      <c r="AJ382" s="71">
        <f t="shared" si="83"/>
        <v>-2.7726517575023912E-3</v>
      </c>
      <c r="AK382" s="71">
        <f t="shared" si="83"/>
        <v>-1.5630342816554232E-3</v>
      </c>
      <c r="AL382" s="71">
        <f t="shared" si="83"/>
        <v>-1.315784881182794E-3</v>
      </c>
      <c r="AM382" s="71">
        <f t="shared" si="83"/>
        <v>-1.4030284327426728E-3</v>
      </c>
      <c r="AN382" s="71">
        <f t="shared" si="83"/>
        <v>-1.8764687311083213E-3</v>
      </c>
      <c r="AO382" s="71">
        <f t="shared" si="83"/>
        <v>-2.5847571448036149E-3</v>
      </c>
      <c r="AP382" s="71">
        <f t="shared" si="83"/>
        <v>-2.6242307917166367E-3</v>
      </c>
      <c r="AQ382" s="71">
        <f t="shared" si="83"/>
        <v>5.5446986997783492E-4</v>
      </c>
      <c r="AR382" s="71">
        <f t="shared" si="83"/>
        <v>5.4852175917240956E-4</v>
      </c>
      <c r="AS382" s="71">
        <f t="shared" si="83"/>
        <v>6.179963040059014E-4</v>
      </c>
      <c r="AT382" s="71">
        <f t="shared" si="83"/>
        <v>-2.0195149325019967E-3</v>
      </c>
      <c r="AU382" s="71">
        <f t="shared" si="83"/>
        <v>-1.9793125481754035E-3</v>
      </c>
      <c r="AV382" s="71">
        <f t="shared" si="83"/>
        <v>-1.2504132955687504E-3</v>
      </c>
      <c r="AW382" s="71">
        <f t="shared" si="83"/>
        <v>-6.6509078312997397E-4</v>
      </c>
      <c r="AX382" s="71">
        <f t="shared" si="83"/>
        <v>-4.5174548548669818E-4</v>
      </c>
      <c r="AY382" s="71">
        <f t="shared" si="83"/>
        <v>-4.8506967064592261E-4</v>
      </c>
      <c r="AZ382" s="71">
        <f t="shared" si="83"/>
        <v>-1.5689056681995271E-4</v>
      </c>
      <c r="BA382" s="71">
        <f t="shared" si="83"/>
        <v>-2.2597749313308497E-4</v>
      </c>
      <c r="BB382" s="71">
        <f t="shared" si="83"/>
        <v>-2.2962944652986524E-4</v>
      </c>
      <c r="BC382" s="71">
        <f t="shared" si="83"/>
        <v>5.6673390138337846E-4</v>
      </c>
      <c r="BD382" s="71">
        <f t="shared" si="83"/>
        <v>5.615802198011726E-4</v>
      </c>
      <c r="BE382" s="71">
        <f t="shared" si="83"/>
        <v>6.3286717733157928E-4</v>
      </c>
      <c r="BF382" s="71">
        <f t="shared" si="83"/>
        <v>-2.0798913633809689E-3</v>
      </c>
      <c r="BG382" s="71">
        <f t="shared" si="83"/>
        <v>-2.0372742541330019E-3</v>
      </c>
      <c r="BH382" s="71">
        <f t="shared" si="83"/>
        <v>-1.2733794387365799E-3</v>
      </c>
      <c r="BI382" s="71">
        <f t="shared" si="83"/>
        <v>-7.2231440692690618E-4</v>
      </c>
      <c r="BJ382" s="71">
        <f t="shared" si="83"/>
        <v>-4.8781708625469944E-4</v>
      </c>
      <c r="BK382" s="71">
        <f t="shared" si="83"/>
        <v>-3.1563705612181865E-2</v>
      </c>
      <c r="BL382">
        <v>7</v>
      </c>
      <c r="BM382">
        <f t="shared" si="56"/>
        <v>0.68986978105599972</v>
      </c>
      <c r="BN382">
        <f t="shared" si="61"/>
        <v>4.1450947561152141E-2</v>
      </c>
      <c r="BO382">
        <f t="shared" si="78"/>
        <v>4.1622366271490734E-2</v>
      </c>
      <c r="BP382">
        <f t="shared" si="78"/>
        <v>4.2304864118577201E-2</v>
      </c>
      <c r="BQ382">
        <f t="shared" si="78"/>
        <v>4.4503100647627032E-2</v>
      </c>
      <c r="BR382">
        <f t="shared" si="78"/>
        <v>5.8307579614917032E-2</v>
      </c>
    </row>
    <row r="383" spans="1:73">
      <c r="A383" s="79">
        <f t="shared" si="59"/>
        <v>36791</v>
      </c>
      <c r="D383" s="71">
        <f t="shared" si="81"/>
        <v>9.2925684370884984E-2</v>
      </c>
      <c r="E383" s="71">
        <f t="shared" si="81"/>
        <v>9.9532962567617997E-2</v>
      </c>
      <c r="F383" s="71">
        <f t="shared" si="81"/>
        <v>8.3025855409436314E-2</v>
      </c>
      <c r="G383" s="71">
        <f t="shared" si="81"/>
        <v>9.7196847566663344E-2</v>
      </c>
      <c r="H383" s="71">
        <f t="shared" si="81"/>
        <v>7.9981346890644164E-2</v>
      </c>
      <c r="I383" s="71">
        <f t="shared" si="81"/>
        <v>8.0452227618674821E-2</v>
      </c>
      <c r="J383" s="71">
        <f t="shared" si="81"/>
        <v>-5.9900599906310189E-3</v>
      </c>
      <c r="K383" s="71">
        <f t="shared" si="81"/>
        <v>-5.9900599906310189E-3</v>
      </c>
      <c r="L383" s="71">
        <f t="shared" si="81"/>
        <v>-3.4897880967770974E-3</v>
      </c>
      <c r="M383" s="71">
        <f t="shared" si="81"/>
        <v>3.0166838318774085E-2</v>
      </c>
      <c r="N383" s="71">
        <f t="shared" si="81"/>
        <v>2.7717274067761782E-2</v>
      </c>
      <c r="O383" s="71">
        <f t="shared" si="81"/>
        <v>3.2188944640412803E-2</v>
      </c>
      <c r="P383" s="71">
        <f t="shared" si="81"/>
        <v>7.7836095412409188E-3</v>
      </c>
      <c r="Q383" s="71">
        <f t="shared" si="81"/>
        <v>3.5627422930523359E-2</v>
      </c>
      <c r="R383" s="71">
        <f t="shared" si="81"/>
        <v>4.8612265047318998E-2</v>
      </c>
      <c r="S383" s="71">
        <f t="shared" si="81"/>
        <v>0.1109115705198145</v>
      </c>
      <c r="T383" s="71">
        <f t="shared" si="83"/>
        <v>5.6615118668435306E-2</v>
      </c>
      <c r="U383" s="71">
        <f t="shared" si="83"/>
        <v>5.3942507805584926E-2</v>
      </c>
      <c r="V383" s="71">
        <f t="shared" si="83"/>
        <v>-7.3289446273319125E-3</v>
      </c>
      <c r="W383" s="71">
        <f t="shared" si="83"/>
        <v>-7.2654044677342737E-3</v>
      </c>
      <c r="X383" s="71">
        <f t="shared" si="83"/>
        <v>-5.1428692719853817E-3</v>
      </c>
      <c r="Y383" s="71">
        <f t="shared" si="83"/>
        <v>-2.1279807209397972E-3</v>
      </c>
      <c r="Z383" s="71">
        <f t="shared" si="83"/>
        <v>-2.3724799856493809E-3</v>
      </c>
      <c r="AA383" s="71">
        <f t="shared" si="83"/>
        <v>-2.1957424903128824E-3</v>
      </c>
      <c r="AB383" s="71">
        <f t="shared" si="83"/>
        <v>-6.3479813730644066E-3</v>
      </c>
      <c r="AC383" s="71">
        <f t="shared" si="83"/>
        <v>-8.3416189875747185E-3</v>
      </c>
      <c r="AD383" s="71">
        <f t="shared" si="83"/>
        <v>-8.86670076414579E-3</v>
      </c>
      <c r="AE383" s="71">
        <f t="shared" si="83"/>
        <v>-1.5878810873533814E-3</v>
      </c>
      <c r="AF383" s="71">
        <f t="shared" si="83"/>
        <v>-1.7461136196533337E-3</v>
      </c>
      <c r="AG383" s="71">
        <f t="shared" si="83"/>
        <v>-1.7028097418447905E-3</v>
      </c>
      <c r="AH383" s="71">
        <f t="shared" si="83"/>
        <v>-4.3721159301855607E-3</v>
      </c>
      <c r="AI383" s="71">
        <f t="shared" si="83"/>
        <v>-4.2899619272346295E-3</v>
      </c>
      <c r="AJ383" s="71">
        <f t="shared" si="83"/>
        <v>-2.7726517575023912E-3</v>
      </c>
      <c r="AK383" s="71">
        <f t="shared" si="83"/>
        <v>-1.5630342816554232E-3</v>
      </c>
      <c r="AL383" s="71">
        <f t="shared" si="83"/>
        <v>-1.315784881182794E-3</v>
      </c>
      <c r="AM383" s="71">
        <f t="shared" si="83"/>
        <v>-1.4030284327426728E-3</v>
      </c>
      <c r="AN383" s="71">
        <f t="shared" si="83"/>
        <v>-1.8764687311083213E-3</v>
      </c>
      <c r="AO383" s="71">
        <f t="shared" si="83"/>
        <v>-2.5847571448036149E-3</v>
      </c>
      <c r="AP383" s="71">
        <f t="shared" si="83"/>
        <v>-2.6242307917166367E-3</v>
      </c>
      <c r="AQ383" s="71">
        <f t="shared" si="83"/>
        <v>5.5446986997783492E-4</v>
      </c>
      <c r="AR383" s="71">
        <f t="shared" si="83"/>
        <v>5.4852175917240956E-4</v>
      </c>
      <c r="AS383" s="71">
        <f t="shared" si="83"/>
        <v>6.179963040059014E-4</v>
      </c>
      <c r="AT383" s="71">
        <f t="shared" si="83"/>
        <v>-2.0195149325019967E-3</v>
      </c>
      <c r="AU383" s="71">
        <f t="shared" si="83"/>
        <v>-1.9793125481754035E-3</v>
      </c>
      <c r="AV383" s="71">
        <f t="shared" si="83"/>
        <v>-1.2504132955687504E-3</v>
      </c>
      <c r="AW383" s="71">
        <f t="shared" si="83"/>
        <v>-6.6509078312997397E-4</v>
      </c>
      <c r="AX383" s="71">
        <f t="shared" si="83"/>
        <v>-4.5174548548669818E-4</v>
      </c>
      <c r="AY383" s="71">
        <f t="shared" si="83"/>
        <v>-4.8506967064592261E-4</v>
      </c>
      <c r="AZ383" s="71">
        <f t="shared" si="83"/>
        <v>-1.5689056681995271E-4</v>
      </c>
      <c r="BA383" s="71">
        <f t="shared" si="83"/>
        <v>-2.2597749313308497E-4</v>
      </c>
      <c r="BB383" s="71">
        <f t="shared" si="83"/>
        <v>-2.2962944652986524E-4</v>
      </c>
      <c r="BC383" s="71">
        <f t="shared" si="83"/>
        <v>5.6673390138337846E-4</v>
      </c>
      <c r="BD383" s="71">
        <f t="shared" si="83"/>
        <v>5.615802198011726E-4</v>
      </c>
      <c r="BE383" s="71">
        <f t="shared" si="83"/>
        <v>6.3286717733157928E-4</v>
      </c>
      <c r="BF383" s="71">
        <f t="shared" si="83"/>
        <v>-2.0798913633809689E-3</v>
      </c>
      <c r="BG383" s="71">
        <f t="shared" si="83"/>
        <v>-2.0372742541330019E-3</v>
      </c>
      <c r="BH383" s="71">
        <f t="shared" si="83"/>
        <v>-1.2733794387365799E-3</v>
      </c>
      <c r="BI383" s="71">
        <f t="shared" si="83"/>
        <v>-7.2231440692690618E-4</v>
      </c>
      <c r="BJ383" s="71">
        <f t="shared" si="83"/>
        <v>-4.8781708625469944E-4</v>
      </c>
      <c r="BK383" s="71">
        <f t="shared" si="83"/>
        <v>-3.1563705612181865E-2</v>
      </c>
      <c r="BL383">
        <v>6</v>
      </c>
      <c r="BM383">
        <f t="shared" si="56"/>
        <v>0.73390402239999974</v>
      </c>
      <c r="BN383">
        <f t="shared" si="61"/>
        <v>4.4096752724629935E-2</v>
      </c>
      <c r="BO383">
        <f t="shared" si="78"/>
        <v>4.4279113054777379E-2</v>
      </c>
      <c r="BP383">
        <f t="shared" si="78"/>
        <v>4.5005174594231069E-2</v>
      </c>
      <c r="BQ383">
        <f t="shared" si="78"/>
        <v>4.7343724093220248E-2</v>
      </c>
      <c r="BR383">
        <f t="shared" si="78"/>
        <v>6.202934001586919E-2</v>
      </c>
    </row>
    <row r="384" spans="1:73">
      <c r="A384" s="79">
        <f t="shared" si="59"/>
        <v>36794</v>
      </c>
      <c r="D384" s="71">
        <f t="shared" si="81"/>
        <v>3.6355332882490689E-2</v>
      </c>
      <c r="E384" s="71">
        <f t="shared" si="81"/>
        <v>4.2335969224954369E-2</v>
      </c>
      <c r="F384" s="71">
        <f t="shared" si="81"/>
        <v>3.9007326335821338E-2</v>
      </c>
      <c r="G384" s="71">
        <f t="shared" si="81"/>
        <v>4.3796070839547951E-2</v>
      </c>
      <c r="H384" s="71">
        <f t="shared" si="81"/>
        <v>9.1409880972910355E-3</v>
      </c>
      <c r="I384" s="71">
        <f t="shared" si="81"/>
        <v>9.6118688253217024E-3</v>
      </c>
      <c r="J384" s="71">
        <f t="shared" si="81"/>
        <v>5.9607222495182251E-2</v>
      </c>
      <c r="K384" s="71">
        <f t="shared" si="81"/>
        <v>5.9607222495182251E-2</v>
      </c>
      <c r="L384" s="71">
        <f t="shared" si="81"/>
        <v>4.2495325145046337E-2</v>
      </c>
      <c r="M384" s="71">
        <f t="shared" si="81"/>
        <v>-3.0312310908217469E-3</v>
      </c>
      <c r="N384" s="71">
        <f t="shared" si="81"/>
        <v>-3.0543845989919041E-3</v>
      </c>
      <c r="O384" s="71">
        <f t="shared" si="81"/>
        <v>-2.749106720867641E-3</v>
      </c>
      <c r="P384" s="71">
        <f t="shared" si="81"/>
        <v>3.4619362086756249E-2</v>
      </c>
      <c r="Q384" s="71">
        <f t="shared" si="81"/>
        <v>4.2292405306215253E-2</v>
      </c>
      <c r="R384" s="71">
        <f t="shared" si="81"/>
        <v>4.527831122756177E-2</v>
      </c>
      <c r="S384" s="71">
        <f t="shared" si="81"/>
        <v>5.9021142356558871E-2</v>
      </c>
      <c r="T384" s="71">
        <f t="shared" si="83"/>
        <v>4.1490350783340263E-2</v>
      </c>
      <c r="U384" s="71">
        <f t="shared" si="83"/>
        <v>2.6616582304452834E-2</v>
      </c>
      <c r="V384" s="71">
        <f t="shared" si="83"/>
        <v>-7.3289446273319125E-3</v>
      </c>
      <c r="W384" s="71">
        <f t="shared" si="83"/>
        <v>-7.2654044677342737E-3</v>
      </c>
      <c r="X384" s="71">
        <f t="shared" si="83"/>
        <v>-5.1428692719853817E-3</v>
      </c>
      <c r="Y384" s="71">
        <f t="shared" si="83"/>
        <v>-2.1279807209397972E-3</v>
      </c>
      <c r="Z384" s="71">
        <f t="shared" si="83"/>
        <v>-2.3724799856493809E-3</v>
      </c>
      <c r="AA384" s="71">
        <f t="shared" si="83"/>
        <v>-2.1957424903128824E-3</v>
      </c>
      <c r="AB384" s="71">
        <f t="shared" si="83"/>
        <v>-6.3479813730644066E-3</v>
      </c>
      <c r="AC384" s="71">
        <f t="shared" si="83"/>
        <v>-8.3416189875747185E-3</v>
      </c>
      <c r="AD384" s="71">
        <f t="shared" si="83"/>
        <v>-8.86670076414579E-3</v>
      </c>
      <c r="AE384" s="71">
        <f t="shared" si="83"/>
        <v>-1.5878810873533814E-3</v>
      </c>
      <c r="AF384" s="71">
        <f t="shared" si="83"/>
        <v>-1.7461136196533337E-3</v>
      </c>
      <c r="AG384" s="71">
        <f t="shared" si="83"/>
        <v>-1.7028097418447905E-3</v>
      </c>
      <c r="AH384" s="71">
        <f t="shared" si="83"/>
        <v>-4.3721159301855607E-3</v>
      </c>
      <c r="AI384" s="71">
        <f t="shared" si="83"/>
        <v>-4.2899619272346295E-3</v>
      </c>
      <c r="AJ384" s="71">
        <f t="shared" si="83"/>
        <v>-2.7726517575023912E-3</v>
      </c>
      <c r="AK384" s="71">
        <f t="shared" si="83"/>
        <v>-1.5630342816554232E-3</v>
      </c>
      <c r="AL384" s="71">
        <f t="shared" si="83"/>
        <v>-1.315784881182794E-3</v>
      </c>
      <c r="AM384" s="71">
        <f t="shared" si="83"/>
        <v>-1.4030284327426728E-3</v>
      </c>
      <c r="AN384" s="71">
        <f t="shared" si="83"/>
        <v>-1.8764687311083213E-3</v>
      </c>
      <c r="AO384" s="71">
        <f t="shared" si="83"/>
        <v>-2.5847571448036149E-3</v>
      </c>
      <c r="AP384" s="71">
        <f t="shared" si="83"/>
        <v>-2.6242307917166367E-3</v>
      </c>
      <c r="AQ384" s="71">
        <f t="shared" si="83"/>
        <v>5.5446986997783492E-4</v>
      </c>
      <c r="AR384" s="71">
        <f t="shared" si="83"/>
        <v>5.4852175917240956E-4</v>
      </c>
      <c r="AS384" s="71">
        <f t="shared" si="83"/>
        <v>6.179963040059014E-4</v>
      </c>
      <c r="AT384" s="71">
        <f t="shared" si="83"/>
        <v>-2.0195149325019967E-3</v>
      </c>
      <c r="AU384" s="71">
        <f t="shared" si="83"/>
        <v>-1.9793125481754035E-3</v>
      </c>
      <c r="AV384" s="71">
        <f t="shared" si="83"/>
        <v>-1.2504132955687504E-3</v>
      </c>
      <c r="AW384" s="71">
        <f t="shared" si="83"/>
        <v>-6.6509078312997397E-4</v>
      </c>
      <c r="AX384" s="71">
        <f t="shared" si="83"/>
        <v>-4.5174548548669818E-4</v>
      </c>
      <c r="AY384" s="71">
        <f t="shared" si="83"/>
        <v>-4.8506967064592261E-4</v>
      </c>
      <c r="AZ384" s="71">
        <f t="shared" si="83"/>
        <v>-1.5689056681995271E-4</v>
      </c>
      <c r="BA384" s="71">
        <f t="shared" si="83"/>
        <v>-2.2597749313308497E-4</v>
      </c>
      <c r="BB384" s="71">
        <f t="shared" si="83"/>
        <v>-2.2962944652986524E-4</v>
      </c>
      <c r="BC384" s="71">
        <f t="shared" si="83"/>
        <v>5.6673390138337846E-4</v>
      </c>
      <c r="BD384" s="71">
        <f t="shared" si="83"/>
        <v>5.615802198011726E-4</v>
      </c>
      <c r="BE384" s="71">
        <f t="shared" si="83"/>
        <v>6.3286717733157928E-4</v>
      </c>
      <c r="BF384" s="71">
        <f t="shared" si="83"/>
        <v>-2.0798913633809689E-3</v>
      </c>
      <c r="BG384" s="71">
        <f t="shared" si="83"/>
        <v>-2.0372742541330019E-3</v>
      </c>
      <c r="BH384" s="71">
        <f t="shared" si="83"/>
        <v>-1.2733794387365799E-3</v>
      </c>
      <c r="BI384" s="71">
        <f t="shared" si="83"/>
        <v>-7.2231440692690618E-4</v>
      </c>
      <c r="BJ384" s="71">
        <f t="shared" si="83"/>
        <v>-4.8781708625469944E-4</v>
      </c>
      <c r="BK384" s="71">
        <f t="shared" si="83"/>
        <v>-3.1563705612181865E-2</v>
      </c>
      <c r="BL384">
        <v>5</v>
      </c>
      <c r="BM384">
        <f t="shared" si="56"/>
        <v>0.78074895999999983</v>
      </c>
      <c r="BN384">
        <f t="shared" si="61"/>
        <v>4.6911439068755258E-2</v>
      </c>
      <c r="BO384">
        <f t="shared" si="78"/>
        <v>4.7105439419975942E-2</v>
      </c>
      <c r="BP384">
        <f t="shared" si="78"/>
        <v>4.7877845313011778E-2</v>
      </c>
      <c r="BQ384">
        <f t="shared" si="78"/>
        <v>5.0365663928957714E-2</v>
      </c>
      <c r="BR384">
        <f t="shared" si="78"/>
        <v>6.598865959135021E-2</v>
      </c>
    </row>
    <row r="385" spans="1:70">
      <c r="A385" s="79">
        <f t="shared" si="59"/>
        <v>36795</v>
      </c>
      <c r="D385" s="71">
        <f t="shared" si="81"/>
        <v>-1.2434831286941362E-2</v>
      </c>
      <c r="E385" s="71">
        <f t="shared" si="81"/>
        <v>-1.7957824968032669E-2</v>
      </c>
      <c r="F385" s="71">
        <f t="shared" si="81"/>
        <v>-1.1003094238840079E-2</v>
      </c>
      <c r="G385" s="71">
        <f t="shared" si="81"/>
        <v>-2.0902693868592722E-2</v>
      </c>
      <c r="H385" s="71">
        <f t="shared" si="81"/>
        <v>-2.7979855202147925E-2</v>
      </c>
      <c r="I385" s="71">
        <f t="shared" si="81"/>
        <v>-2.0018302744959564E-2</v>
      </c>
      <c r="J385" s="71">
        <f t="shared" si="81"/>
        <v>-5.9900599906310189E-3</v>
      </c>
      <c r="K385" s="71">
        <f t="shared" si="81"/>
        <v>-5.9900599906310189E-3</v>
      </c>
      <c r="L385" s="71">
        <f t="shared" si="81"/>
        <v>-3.4897880967770974E-3</v>
      </c>
      <c r="M385" s="71">
        <f t="shared" si="81"/>
        <v>3.6974103522877458E-2</v>
      </c>
      <c r="N385" s="71">
        <f t="shared" si="81"/>
        <v>1.9418471253066671E-2</v>
      </c>
      <c r="O385" s="71">
        <f t="shared" si="81"/>
        <v>3.9273883053980232E-2</v>
      </c>
      <c r="P385" s="71">
        <f t="shared" si="81"/>
        <v>-6.2026324334989516E-3</v>
      </c>
      <c r="Q385" s="71">
        <f t="shared" si="81"/>
        <v>-1.1774815964060537E-2</v>
      </c>
      <c r="R385" s="71">
        <f t="shared" si="81"/>
        <v>-1.0811155423481808E-2</v>
      </c>
      <c r="S385" s="71">
        <f t="shared" si="81"/>
        <v>-4.1577592649727959E-3</v>
      </c>
      <c r="T385" s="71">
        <f t="shared" si="83"/>
        <v>3.2691379631425892E-3</v>
      </c>
      <c r="U385" s="71">
        <f t="shared" si="83"/>
        <v>1.2987743201630473E-3</v>
      </c>
      <c r="V385" s="71">
        <f t="shared" si="83"/>
        <v>-7.3289446273319125E-3</v>
      </c>
      <c r="W385" s="71">
        <f t="shared" si="83"/>
        <v>-7.2654044677342737E-3</v>
      </c>
      <c r="X385" s="71">
        <f t="shared" si="83"/>
        <v>-5.1428692719853817E-3</v>
      </c>
      <c r="Y385" s="71">
        <f t="shared" si="83"/>
        <v>-2.1279807209397972E-3</v>
      </c>
      <c r="Z385" s="71">
        <f t="shared" si="83"/>
        <v>-2.3724799856493809E-3</v>
      </c>
      <c r="AA385" s="71">
        <f t="shared" si="83"/>
        <v>-2.1957424903128824E-3</v>
      </c>
      <c r="AB385" s="71">
        <f t="shared" si="83"/>
        <v>-6.3479813730644066E-3</v>
      </c>
      <c r="AC385" s="71">
        <f t="shared" si="83"/>
        <v>-8.3416189875747185E-3</v>
      </c>
      <c r="AD385" s="71">
        <f t="shared" si="83"/>
        <v>-8.86670076414579E-3</v>
      </c>
      <c r="AE385" s="71">
        <f t="shared" si="83"/>
        <v>-1.5878810873533814E-3</v>
      </c>
      <c r="AF385" s="71">
        <f t="shared" si="83"/>
        <v>-1.7461136196533337E-3</v>
      </c>
      <c r="AG385" s="71">
        <f t="shared" si="83"/>
        <v>-1.7028097418447905E-3</v>
      </c>
      <c r="AH385" s="71">
        <f t="shared" si="83"/>
        <v>-4.3721159301855607E-3</v>
      </c>
      <c r="AI385" s="71">
        <f t="shared" si="83"/>
        <v>-4.2899619272346295E-3</v>
      </c>
      <c r="AJ385" s="71">
        <f t="shared" si="83"/>
        <v>-2.7726517575023912E-3</v>
      </c>
      <c r="AK385" s="71">
        <f t="shared" si="83"/>
        <v>-1.5630342816554232E-3</v>
      </c>
      <c r="AL385" s="71">
        <f t="shared" si="83"/>
        <v>-1.315784881182794E-3</v>
      </c>
      <c r="AM385" s="71">
        <f t="shared" si="83"/>
        <v>-1.4030284327426728E-3</v>
      </c>
      <c r="AN385" s="71">
        <f t="shared" si="83"/>
        <v>-1.8764687311083213E-3</v>
      </c>
      <c r="AO385" s="71">
        <f t="shared" si="83"/>
        <v>-2.5847571448036149E-3</v>
      </c>
      <c r="AP385" s="71">
        <f t="shared" si="83"/>
        <v>-2.6242307917166367E-3</v>
      </c>
      <c r="AQ385" s="71">
        <f t="shared" si="83"/>
        <v>5.5446986997783492E-4</v>
      </c>
      <c r="AR385" s="71">
        <f t="shared" si="83"/>
        <v>5.4852175917240956E-4</v>
      </c>
      <c r="AS385" s="71">
        <f t="shared" si="83"/>
        <v>6.179963040059014E-4</v>
      </c>
      <c r="AT385" s="71">
        <f t="shared" si="83"/>
        <v>-2.0195149325019967E-3</v>
      </c>
      <c r="AU385" s="71">
        <f t="shared" si="83"/>
        <v>-1.9793125481754035E-3</v>
      </c>
      <c r="AV385" s="71">
        <f t="shared" si="83"/>
        <v>-1.2504132955687504E-3</v>
      </c>
      <c r="AW385" s="71">
        <f t="shared" si="83"/>
        <v>-6.6509078312997397E-4</v>
      </c>
      <c r="AX385" s="71">
        <f t="shared" si="83"/>
        <v>-4.5174548548669818E-4</v>
      </c>
      <c r="AY385" s="71">
        <f t="shared" si="83"/>
        <v>-4.8506967064592261E-4</v>
      </c>
      <c r="AZ385" s="71">
        <f t="shared" si="83"/>
        <v>-1.5689056681995271E-4</v>
      </c>
      <c r="BA385" s="71">
        <f t="shared" si="83"/>
        <v>-2.2597749313308497E-4</v>
      </c>
      <c r="BB385" s="71">
        <f t="shared" si="83"/>
        <v>-2.2962944652986524E-4</v>
      </c>
      <c r="BC385" s="71">
        <f t="shared" ref="BC385:BK385" si="84">BC187-BC$199</f>
        <v>5.6673390138337846E-4</v>
      </c>
      <c r="BD385" s="71">
        <f t="shared" si="84"/>
        <v>5.615802198011726E-4</v>
      </c>
      <c r="BE385" s="71">
        <f t="shared" si="84"/>
        <v>6.3286717733157928E-4</v>
      </c>
      <c r="BF385" s="71">
        <f t="shared" si="84"/>
        <v>-2.0798913633809689E-3</v>
      </c>
      <c r="BG385" s="71">
        <f t="shared" si="84"/>
        <v>-2.0372742541330019E-3</v>
      </c>
      <c r="BH385" s="71">
        <f t="shared" si="84"/>
        <v>-1.2733794387365799E-3</v>
      </c>
      <c r="BI385" s="71">
        <f t="shared" si="84"/>
        <v>-7.2231440692690618E-4</v>
      </c>
      <c r="BJ385" s="71">
        <f t="shared" si="84"/>
        <v>-4.8781708625469944E-4</v>
      </c>
      <c r="BK385" s="71">
        <f t="shared" si="84"/>
        <v>-3.1563705612181865E-2</v>
      </c>
      <c r="BL385">
        <v>4</v>
      </c>
      <c r="BM385">
        <f t="shared" si="56"/>
        <v>0.83058399999999988</v>
      </c>
      <c r="BN385">
        <f t="shared" si="61"/>
        <v>4.9905786243356662E-2</v>
      </c>
      <c r="BO385">
        <f t="shared" si="78"/>
        <v>5.011216959571909E-2</v>
      </c>
      <c r="BP385">
        <f t="shared" si="78"/>
        <v>5.0933877992565726E-2</v>
      </c>
      <c r="BQ385">
        <f t="shared" si="78"/>
        <v>5.3580493541444382E-2</v>
      </c>
      <c r="BR385">
        <f t="shared" si="78"/>
        <v>7.0200701692925763E-2</v>
      </c>
    </row>
    <row r="386" spans="1:70">
      <c r="A386" s="79">
        <f t="shared" si="59"/>
        <v>36796</v>
      </c>
      <c r="D386" s="71">
        <f t="shared" si="81"/>
        <v>6.433653017441374E-3</v>
      </c>
      <c r="E386" s="71">
        <f t="shared" si="81"/>
        <v>-2.9969029407374614E-2</v>
      </c>
      <c r="F386" s="71">
        <f t="shared" si="81"/>
        <v>-2.3273186830654439E-2</v>
      </c>
      <c r="G386" s="71">
        <f t="shared" si="81"/>
        <v>-8.1636680911630084E-3</v>
      </c>
      <c r="H386" s="71">
        <f t="shared" si="81"/>
        <v>-2.0825902708451867E-2</v>
      </c>
      <c r="I386" s="71">
        <f t="shared" si="81"/>
        <v>-4.3230612549058231E-2</v>
      </c>
      <c r="J386" s="71">
        <f t="shared" si="81"/>
        <v>-2.199040133707221E-2</v>
      </c>
      <c r="K386" s="71">
        <f t="shared" si="81"/>
        <v>-2.199040133707221E-2</v>
      </c>
      <c r="L386" s="71">
        <f t="shared" si="81"/>
        <v>-3.4897880967770974E-3</v>
      </c>
      <c r="M386" s="71">
        <f t="shared" si="81"/>
        <v>-3.0312310908217469E-3</v>
      </c>
      <c r="N386" s="71">
        <f t="shared" si="81"/>
        <v>-3.0543845989919041E-3</v>
      </c>
      <c r="O386" s="71">
        <f t="shared" si="81"/>
        <v>-2.749106720867641E-3</v>
      </c>
      <c r="P386" s="71">
        <f t="shared" si="81"/>
        <v>-6.2026324334989516E-3</v>
      </c>
      <c r="Q386" s="71">
        <f t="shared" si="81"/>
        <v>-2.9474393063461512E-2</v>
      </c>
      <c r="R386" s="71">
        <f t="shared" si="81"/>
        <v>-2.9160294091678349E-2</v>
      </c>
      <c r="S386" s="71">
        <f t="shared" si="81"/>
        <v>-2.4777046467708501E-2</v>
      </c>
      <c r="T386" s="71">
        <f t="shared" ref="T386:BK388" si="85">T188-T$199</f>
        <v>-7.4692403506569222E-2</v>
      </c>
      <c r="U386" s="71">
        <f t="shared" si="85"/>
        <v>-4.9994520067387534E-2</v>
      </c>
      <c r="V386" s="71">
        <f t="shared" si="85"/>
        <v>-7.3289446273319125E-3</v>
      </c>
      <c r="W386" s="71">
        <f t="shared" si="85"/>
        <v>-7.2654044677342737E-3</v>
      </c>
      <c r="X386" s="71">
        <f t="shared" si="85"/>
        <v>-5.1428692719853817E-3</v>
      </c>
      <c r="Y386" s="71">
        <f t="shared" si="85"/>
        <v>-2.1279807209397972E-3</v>
      </c>
      <c r="Z386" s="71">
        <f t="shared" si="85"/>
        <v>-2.3724799856493809E-3</v>
      </c>
      <c r="AA386" s="71">
        <f t="shared" si="85"/>
        <v>-2.1957424903128824E-3</v>
      </c>
      <c r="AB386" s="71">
        <f t="shared" si="85"/>
        <v>-6.3479813730644066E-3</v>
      </c>
      <c r="AC386" s="71">
        <f t="shared" si="85"/>
        <v>-8.3416189875747185E-3</v>
      </c>
      <c r="AD386" s="71">
        <f t="shared" si="85"/>
        <v>-8.86670076414579E-3</v>
      </c>
      <c r="AE386" s="71">
        <f t="shared" si="85"/>
        <v>-1.5878810873533814E-3</v>
      </c>
      <c r="AF386" s="71">
        <f t="shared" si="85"/>
        <v>-1.7461136196533337E-3</v>
      </c>
      <c r="AG386" s="71">
        <f t="shared" si="85"/>
        <v>-1.7028097418447905E-3</v>
      </c>
      <c r="AH386" s="71">
        <f t="shared" si="85"/>
        <v>-4.3721159301855607E-3</v>
      </c>
      <c r="AI386" s="71">
        <f t="shared" si="85"/>
        <v>-4.2899619272346295E-3</v>
      </c>
      <c r="AJ386" s="71">
        <f t="shared" si="85"/>
        <v>-2.7726517575023912E-3</v>
      </c>
      <c r="AK386" s="71">
        <f t="shared" si="85"/>
        <v>-1.5630342816554232E-3</v>
      </c>
      <c r="AL386" s="71">
        <f t="shared" si="85"/>
        <v>-1.315784881182794E-3</v>
      </c>
      <c r="AM386" s="71">
        <f t="shared" si="85"/>
        <v>-1.4030284327426728E-3</v>
      </c>
      <c r="AN386" s="71">
        <f t="shared" si="85"/>
        <v>-1.8764687311083213E-3</v>
      </c>
      <c r="AO386" s="71">
        <f t="shared" si="85"/>
        <v>-2.5847571448036149E-3</v>
      </c>
      <c r="AP386" s="71">
        <f t="shared" si="85"/>
        <v>-2.6242307917166367E-3</v>
      </c>
      <c r="AQ386" s="71">
        <f t="shared" si="85"/>
        <v>5.5446986997783492E-4</v>
      </c>
      <c r="AR386" s="71">
        <f t="shared" si="85"/>
        <v>5.4852175917240956E-4</v>
      </c>
      <c r="AS386" s="71">
        <f t="shared" si="85"/>
        <v>6.179963040059014E-4</v>
      </c>
      <c r="AT386" s="71">
        <f t="shared" si="85"/>
        <v>-2.0195149325019967E-3</v>
      </c>
      <c r="AU386" s="71">
        <f t="shared" si="85"/>
        <v>-1.9793125481754035E-3</v>
      </c>
      <c r="AV386" s="71">
        <f t="shared" si="85"/>
        <v>-1.2504132955687504E-3</v>
      </c>
      <c r="AW386" s="71">
        <f t="shared" si="85"/>
        <v>-6.6509078312997397E-4</v>
      </c>
      <c r="AX386" s="71">
        <f t="shared" si="85"/>
        <v>-4.5174548548669818E-4</v>
      </c>
      <c r="AY386" s="71">
        <f t="shared" si="85"/>
        <v>-4.8506967064592261E-4</v>
      </c>
      <c r="AZ386" s="71">
        <f t="shared" si="85"/>
        <v>-1.5689056681995271E-4</v>
      </c>
      <c r="BA386" s="71">
        <f t="shared" si="85"/>
        <v>-2.2597749313308497E-4</v>
      </c>
      <c r="BB386" s="71">
        <f t="shared" si="85"/>
        <v>-2.2962944652986524E-4</v>
      </c>
      <c r="BC386" s="71">
        <f t="shared" si="85"/>
        <v>5.6673390138337846E-4</v>
      </c>
      <c r="BD386" s="71">
        <f t="shared" si="85"/>
        <v>5.615802198011726E-4</v>
      </c>
      <c r="BE386" s="71">
        <f t="shared" si="85"/>
        <v>6.3286717733157928E-4</v>
      </c>
      <c r="BF386" s="71">
        <f t="shared" si="85"/>
        <v>-2.0798913633809689E-3</v>
      </c>
      <c r="BG386" s="71">
        <f t="shared" si="85"/>
        <v>-2.0372742541330019E-3</v>
      </c>
      <c r="BH386" s="71">
        <f t="shared" si="85"/>
        <v>-1.2733794387365799E-3</v>
      </c>
      <c r="BI386" s="71">
        <f t="shared" si="85"/>
        <v>-7.2231440692690618E-4</v>
      </c>
      <c r="BJ386" s="71">
        <f t="shared" si="85"/>
        <v>-4.8781708625469944E-4</v>
      </c>
      <c r="BK386" s="71">
        <f t="shared" si="85"/>
        <v>-3.1563705612181865E-2</v>
      </c>
      <c r="BL386">
        <v>3</v>
      </c>
      <c r="BM386">
        <f>BM387*$BM$389</f>
        <v>0.88359999999999994</v>
      </c>
      <c r="BN386">
        <f t="shared" si="61"/>
        <v>5.3091261961017731E-2</v>
      </c>
      <c r="BO386">
        <f t="shared" si="78"/>
        <v>5.33108187188501E-2</v>
      </c>
      <c r="BP386">
        <f t="shared" si="78"/>
        <v>5.418497658783588E-2</v>
      </c>
      <c r="BQ386">
        <f t="shared" si="78"/>
        <v>5.700052504408977E-2</v>
      </c>
      <c r="BR386">
        <f t="shared" si="78"/>
        <v>7.4681597545665709E-2</v>
      </c>
    </row>
    <row r="387" spans="1:70">
      <c r="A387" s="79">
        <f t="shared" si="59"/>
        <v>36797</v>
      </c>
      <c r="D387" s="71">
        <f t="shared" si="81"/>
        <v>6.0842164802961691E-3</v>
      </c>
      <c r="E387" s="71">
        <f t="shared" si="81"/>
        <v>-8.191179412877711E-5</v>
      </c>
      <c r="F387" s="71">
        <f t="shared" si="81"/>
        <v>-1.1003094238840079E-2</v>
      </c>
      <c r="G387" s="71">
        <f t="shared" si="81"/>
        <v>-8.1636680911630084E-3</v>
      </c>
      <c r="H387" s="71">
        <f t="shared" si="81"/>
        <v>-9.4981941262530407E-3</v>
      </c>
      <c r="I387" s="71">
        <f t="shared" si="81"/>
        <v>-9.0867169862166117E-3</v>
      </c>
      <c r="J387" s="71">
        <f t="shared" si="81"/>
        <v>-5.9900599906310189E-3</v>
      </c>
      <c r="K387" s="71">
        <f t="shared" si="81"/>
        <v>-5.9900599906310189E-3</v>
      </c>
      <c r="L387" s="71">
        <f t="shared" si="81"/>
        <v>-3.4897880967770974E-3</v>
      </c>
      <c r="M387" s="71">
        <f t="shared" si="81"/>
        <v>-3.0312310908217469E-3</v>
      </c>
      <c r="N387" s="71">
        <f t="shared" si="81"/>
        <v>-3.0543845989919041E-3</v>
      </c>
      <c r="O387" s="71">
        <f t="shared" si="81"/>
        <v>-2.749106720867641E-3</v>
      </c>
      <c r="P387" s="71">
        <f t="shared" si="81"/>
        <v>-6.2026324334989516E-3</v>
      </c>
      <c r="Q387" s="71">
        <f t="shared" si="81"/>
        <v>-1.1774815964060537E-2</v>
      </c>
      <c r="R387" s="71">
        <f t="shared" si="81"/>
        <v>-1.0811155423481808E-2</v>
      </c>
      <c r="S387" s="71">
        <f t="shared" si="81"/>
        <v>-4.1577592649727959E-3</v>
      </c>
      <c r="T387" s="71">
        <f t="shared" si="85"/>
        <v>3.2691379631425892E-3</v>
      </c>
      <c r="U387" s="71">
        <f t="shared" si="85"/>
        <v>1.2987743201630473E-3</v>
      </c>
      <c r="V387" s="71">
        <f t="shared" si="85"/>
        <v>-7.3289446273319125E-3</v>
      </c>
      <c r="W387" s="71">
        <f t="shared" si="85"/>
        <v>-7.2654044677342737E-3</v>
      </c>
      <c r="X387" s="71">
        <f t="shared" si="85"/>
        <v>-5.1428692719853817E-3</v>
      </c>
      <c r="Y387" s="71">
        <f t="shared" si="85"/>
        <v>-2.1279807209397972E-3</v>
      </c>
      <c r="Z387" s="71">
        <f t="shared" si="85"/>
        <v>-2.3724799856493809E-3</v>
      </c>
      <c r="AA387" s="71">
        <f t="shared" si="85"/>
        <v>-2.1957424903128824E-3</v>
      </c>
      <c r="AB387" s="71">
        <f t="shared" si="85"/>
        <v>-6.3479813730644066E-3</v>
      </c>
      <c r="AC387" s="71">
        <f t="shared" si="85"/>
        <v>-8.3416189875747185E-3</v>
      </c>
      <c r="AD387" s="71">
        <f t="shared" si="85"/>
        <v>-8.86670076414579E-3</v>
      </c>
      <c r="AE387" s="71">
        <f t="shared" si="85"/>
        <v>-1.5878810873533814E-3</v>
      </c>
      <c r="AF387" s="71">
        <f t="shared" si="85"/>
        <v>-1.7461136196533337E-3</v>
      </c>
      <c r="AG387" s="71">
        <f t="shared" si="85"/>
        <v>-1.7028097418447905E-3</v>
      </c>
      <c r="AH387" s="71">
        <f t="shared" si="85"/>
        <v>-4.3721159301855607E-3</v>
      </c>
      <c r="AI387" s="71">
        <f t="shared" si="85"/>
        <v>-4.2899619272346295E-3</v>
      </c>
      <c r="AJ387" s="71">
        <f t="shared" si="85"/>
        <v>-2.7726517575023912E-3</v>
      </c>
      <c r="AK387" s="71">
        <f t="shared" si="85"/>
        <v>-1.5630342816554232E-3</v>
      </c>
      <c r="AL387" s="71">
        <f t="shared" si="85"/>
        <v>-1.315784881182794E-3</v>
      </c>
      <c r="AM387" s="71">
        <f t="shared" si="85"/>
        <v>-1.4030284327426728E-3</v>
      </c>
      <c r="AN387" s="71">
        <f t="shared" si="85"/>
        <v>-1.8764687311083213E-3</v>
      </c>
      <c r="AO387" s="71">
        <f t="shared" si="85"/>
        <v>-2.5847571448036149E-3</v>
      </c>
      <c r="AP387" s="71">
        <f t="shared" si="85"/>
        <v>-2.6242307917166367E-3</v>
      </c>
      <c r="AQ387" s="71">
        <f t="shared" si="85"/>
        <v>5.5446986997783492E-4</v>
      </c>
      <c r="AR387" s="71">
        <f t="shared" si="85"/>
        <v>5.4852175917240956E-4</v>
      </c>
      <c r="AS387" s="71">
        <f t="shared" si="85"/>
        <v>6.179963040059014E-4</v>
      </c>
      <c r="AT387" s="71">
        <f t="shared" si="85"/>
        <v>-2.0195149325019967E-3</v>
      </c>
      <c r="AU387" s="71">
        <f t="shared" si="85"/>
        <v>-1.9793125481754035E-3</v>
      </c>
      <c r="AV387" s="71">
        <f t="shared" si="85"/>
        <v>-1.2504132955687504E-3</v>
      </c>
      <c r="AW387" s="71">
        <f t="shared" si="85"/>
        <v>-6.6509078312997397E-4</v>
      </c>
      <c r="AX387" s="71">
        <f t="shared" si="85"/>
        <v>-4.5174548548669818E-4</v>
      </c>
      <c r="AY387" s="71">
        <f t="shared" si="85"/>
        <v>-4.8506967064592261E-4</v>
      </c>
      <c r="AZ387" s="71">
        <f t="shared" si="85"/>
        <v>-1.5689056681995271E-4</v>
      </c>
      <c r="BA387" s="71">
        <f t="shared" si="85"/>
        <v>-2.2597749313308497E-4</v>
      </c>
      <c r="BB387" s="71">
        <f t="shared" si="85"/>
        <v>-2.2962944652986524E-4</v>
      </c>
      <c r="BC387" s="71">
        <f t="shared" si="85"/>
        <v>5.6673390138337846E-4</v>
      </c>
      <c r="BD387" s="71">
        <f t="shared" si="85"/>
        <v>5.615802198011726E-4</v>
      </c>
      <c r="BE387" s="71">
        <f t="shared" si="85"/>
        <v>6.3286717733157928E-4</v>
      </c>
      <c r="BF387" s="71">
        <f t="shared" si="85"/>
        <v>-2.0798913633809689E-3</v>
      </c>
      <c r="BG387" s="71">
        <f t="shared" si="85"/>
        <v>-2.0372742541330019E-3</v>
      </c>
      <c r="BH387" s="71">
        <f t="shared" si="85"/>
        <v>-1.2733794387365799E-3</v>
      </c>
      <c r="BI387" s="71">
        <f t="shared" si="85"/>
        <v>-7.2231440692690618E-4</v>
      </c>
      <c r="BJ387" s="71">
        <f t="shared" si="85"/>
        <v>-4.8781708625469944E-4</v>
      </c>
      <c r="BK387" s="71">
        <f t="shared" si="85"/>
        <v>-3.1563705612181865E-2</v>
      </c>
      <c r="BL387">
        <v>2</v>
      </c>
      <c r="BM387">
        <f>BM388*$BM$389</f>
        <v>0.94</v>
      </c>
      <c r="BN387">
        <f t="shared" si="61"/>
        <v>5.6480065915976312E-2</v>
      </c>
      <c r="BO387">
        <f t="shared" si="78"/>
        <v>5.6713636934946916E-2</v>
      </c>
      <c r="BP387">
        <f t="shared" si="78"/>
        <v>5.7643592114719026E-2</v>
      </c>
      <c r="BQ387">
        <f t="shared" si="78"/>
        <v>6.0638856429882738E-2</v>
      </c>
      <c r="BR387">
        <f t="shared" si="78"/>
        <v>7.9448508027303938E-2</v>
      </c>
    </row>
    <row r="388" spans="1:70">
      <c r="A388" s="79">
        <f t="shared" si="59"/>
        <v>36798</v>
      </c>
      <c r="D388" s="71">
        <f t="shared" si="81"/>
        <v>-1.2434831286941362E-2</v>
      </c>
      <c r="E388" s="71">
        <f t="shared" si="81"/>
        <v>-1.2058102840844397E-2</v>
      </c>
      <c r="F388" s="71">
        <f t="shared" si="81"/>
        <v>-1.1003094238840079E-2</v>
      </c>
      <c r="G388" s="71">
        <f t="shared" si="81"/>
        <v>-8.1636680911630084E-3</v>
      </c>
      <c r="H388" s="71">
        <f t="shared" si="81"/>
        <v>-5.6740976878496474E-3</v>
      </c>
      <c r="I388" s="71">
        <f t="shared" si="81"/>
        <v>-5.2032169598189787E-3</v>
      </c>
      <c r="J388" s="71">
        <f t="shared" si="81"/>
        <v>-5.9900599906310189E-3</v>
      </c>
      <c r="K388" s="71">
        <f t="shared" si="81"/>
        <v>-5.9900599906310189E-3</v>
      </c>
      <c r="L388" s="71">
        <f t="shared" si="81"/>
        <v>-3.4897880967770974E-3</v>
      </c>
      <c r="M388" s="71">
        <f t="shared" si="81"/>
        <v>-3.0312310908217469E-3</v>
      </c>
      <c r="N388" s="71">
        <f t="shared" si="81"/>
        <v>-3.0543845989919041E-3</v>
      </c>
      <c r="O388" s="71">
        <f t="shared" si="81"/>
        <v>-2.749106720867641E-3</v>
      </c>
      <c r="P388" s="71">
        <f t="shared" si="81"/>
        <v>-6.2026324334989516E-3</v>
      </c>
      <c r="Q388" s="71">
        <f t="shared" si="81"/>
        <v>-1.1774815964060537E-2</v>
      </c>
      <c r="R388" s="71">
        <f t="shared" si="81"/>
        <v>-1.0811155423481808E-2</v>
      </c>
      <c r="S388" s="71">
        <f t="shared" si="81"/>
        <v>-4.1577592649727959E-3</v>
      </c>
      <c r="T388" s="71">
        <f t="shared" si="85"/>
        <v>3.2691379631425892E-3</v>
      </c>
      <c r="U388" s="71">
        <f t="shared" si="85"/>
        <v>1.2987743201630473E-3</v>
      </c>
      <c r="V388" s="71">
        <f t="shared" si="85"/>
        <v>-7.3289446273319125E-3</v>
      </c>
      <c r="W388" s="71">
        <f t="shared" si="85"/>
        <v>-7.2654044677342737E-3</v>
      </c>
      <c r="X388" s="71">
        <f t="shared" si="85"/>
        <v>-5.1428692719853817E-3</v>
      </c>
      <c r="Y388" s="71">
        <f t="shared" si="85"/>
        <v>-2.1279807209397972E-3</v>
      </c>
      <c r="Z388" s="71">
        <f t="shared" si="85"/>
        <v>-2.3724799856493809E-3</v>
      </c>
      <c r="AA388" s="71">
        <f t="shared" si="85"/>
        <v>-2.1957424903128824E-3</v>
      </c>
      <c r="AB388" s="71">
        <f t="shared" si="85"/>
        <v>-6.3479813730644066E-3</v>
      </c>
      <c r="AC388" s="71">
        <f t="shared" si="85"/>
        <v>-8.3416189875747185E-3</v>
      </c>
      <c r="AD388" s="71">
        <f t="shared" si="85"/>
        <v>-8.86670076414579E-3</v>
      </c>
      <c r="AE388" s="71">
        <f t="shared" si="85"/>
        <v>-1.5878810873533814E-3</v>
      </c>
      <c r="AF388" s="71">
        <f t="shared" si="85"/>
        <v>-1.7461136196533337E-3</v>
      </c>
      <c r="AG388" s="71">
        <f t="shared" si="85"/>
        <v>-1.7028097418447905E-3</v>
      </c>
      <c r="AH388" s="71">
        <f t="shared" si="85"/>
        <v>-4.3721159301855607E-3</v>
      </c>
      <c r="AI388" s="71">
        <f t="shared" si="85"/>
        <v>-4.2899619272346295E-3</v>
      </c>
      <c r="AJ388" s="71">
        <f t="shared" si="85"/>
        <v>-2.7726517575023912E-3</v>
      </c>
      <c r="AK388" s="71">
        <f t="shared" si="85"/>
        <v>-1.5630342816554232E-3</v>
      </c>
      <c r="AL388" s="71">
        <f t="shared" si="85"/>
        <v>-1.315784881182794E-3</v>
      </c>
      <c r="AM388" s="71">
        <f t="shared" si="85"/>
        <v>-1.4030284327426728E-3</v>
      </c>
      <c r="AN388" s="71">
        <f t="shared" si="85"/>
        <v>-1.8764687311083213E-3</v>
      </c>
      <c r="AO388" s="71">
        <f t="shared" si="85"/>
        <v>-2.5847571448036149E-3</v>
      </c>
      <c r="AP388" s="71">
        <f t="shared" si="85"/>
        <v>-2.6242307917166367E-3</v>
      </c>
      <c r="AQ388" s="71">
        <f t="shared" si="85"/>
        <v>5.5446986997783492E-4</v>
      </c>
      <c r="AR388" s="71">
        <f t="shared" si="85"/>
        <v>5.4852175917240956E-4</v>
      </c>
      <c r="AS388" s="71">
        <f t="shared" si="85"/>
        <v>6.179963040059014E-4</v>
      </c>
      <c r="AT388" s="71">
        <f t="shared" si="85"/>
        <v>-2.0195149325019967E-3</v>
      </c>
      <c r="AU388" s="71">
        <f t="shared" si="85"/>
        <v>-1.9793125481754035E-3</v>
      </c>
      <c r="AV388" s="71">
        <f t="shared" si="85"/>
        <v>-1.2504132955687504E-3</v>
      </c>
      <c r="AW388" s="71">
        <f t="shared" si="85"/>
        <v>-6.6509078312997397E-4</v>
      </c>
      <c r="AX388" s="71">
        <f t="shared" si="85"/>
        <v>-4.5174548548669818E-4</v>
      </c>
      <c r="AY388" s="71">
        <f t="shared" si="85"/>
        <v>-4.8506967064592261E-4</v>
      </c>
      <c r="AZ388" s="71">
        <f t="shared" si="85"/>
        <v>-1.5689056681995271E-4</v>
      </c>
      <c r="BA388" s="71">
        <f t="shared" si="85"/>
        <v>-2.2597749313308497E-4</v>
      </c>
      <c r="BB388" s="71">
        <f t="shared" si="85"/>
        <v>-2.2962944652986524E-4</v>
      </c>
      <c r="BC388" s="71">
        <f t="shared" si="85"/>
        <v>5.6673390138337846E-4</v>
      </c>
      <c r="BD388" s="71">
        <f t="shared" si="85"/>
        <v>5.615802198011726E-4</v>
      </c>
      <c r="BE388" s="71">
        <f t="shared" si="85"/>
        <v>6.3286717733157928E-4</v>
      </c>
      <c r="BF388" s="71">
        <f t="shared" si="85"/>
        <v>-2.0798913633809689E-3</v>
      </c>
      <c r="BG388" s="71">
        <f t="shared" si="85"/>
        <v>-2.0372742541330019E-3</v>
      </c>
      <c r="BH388" s="71">
        <f t="shared" si="85"/>
        <v>-1.2733794387365799E-3</v>
      </c>
      <c r="BI388" s="71">
        <f t="shared" si="85"/>
        <v>-7.2231440692690618E-4</v>
      </c>
      <c r="BJ388" s="71">
        <f t="shared" si="85"/>
        <v>-4.8781708625469944E-4</v>
      </c>
      <c r="BK388" s="71">
        <f t="shared" si="85"/>
        <v>-3.1563705612181865E-2</v>
      </c>
      <c r="BL388">
        <v>1</v>
      </c>
      <c r="BM388">
        <v>1</v>
      </c>
      <c r="BN388">
        <f>$BM388/BN$389</f>
        <v>6.0085176506357779E-2</v>
      </c>
      <c r="BO388">
        <f>$BM388/BO$389</f>
        <v>6.0333656313773319E-2</v>
      </c>
      <c r="BP388">
        <f>$BM388/BP$389</f>
        <v>6.1322970334807478E-2</v>
      </c>
      <c r="BQ388">
        <f>$BM388/BQ$389</f>
        <v>6.4509421733917813E-2</v>
      </c>
      <c r="BR388">
        <f>$BM388/BR$389</f>
        <v>8.4519689390748887E-2</v>
      </c>
    </row>
    <row r="389" spans="1:70">
      <c r="A389" s="79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M389">
        <v>0.94</v>
      </c>
      <c r="BN389">
        <f>SUM($BM283:$BM388)</f>
        <v>16.64304006653267</v>
      </c>
      <c r="BO389">
        <f>SUM($BM305:$BM388)</f>
        <v>16.574496907652424</v>
      </c>
      <c r="BP389">
        <f>SUM($BM327:$BM388)</f>
        <v>16.307103105740964</v>
      </c>
      <c r="BQ389">
        <f>SUM($BM346:$BM388)</f>
        <v>15.501611595972799</v>
      </c>
      <c r="BR389">
        <f>SUM($BM369:$BM388)</f>
        <v>11.831562647808964</v>
      </c>
    </row>
  </sheetData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K440"/>
  <sheetViews>
    <sheetView workbookViewId="0">
      <selection sqref="A1:BK440"/>
    </sheetView>
  </sheetViews>
  <sheetFormatPr defaultRowHeight="12.75"/>
  <sheetData>
    <row r="1" spans="1:63" ht="14.25">
      <c r="A1" s="134">
        <v>36164</v>
      </c>
      <c r="B1" s="132"/>
      <c r="C1" s="135"/>
      <c r="D1" s="71">
        <v>32.700000760000002</v>
      </c>
      <c r="E1" s="93">
        <v>29</v>
      </c>
      <c r="F1" s="93">
        <v>24.850000380000001</v>
      </c>
      <c r="G1" s="102">
        <v>24.25</v>
      </c>
      <c r="H1" s="102">
        <v>37.200000760000002</v>
      </c>
      <c r="I1" s="102">
        <v>56.939998629999998</v>
      </c>
      <c r="J1" s="102">
        <v>56.939998629999998</v>
      </c>
      <c r="K1" s="102">
        <v>26.350000380000001</v>
      </c>
      <c r="L1" s="102">
        <v>24.780000690000001</v>
      </c>
      <c r="M1" s="102">
        <v>27.5</v>
      </c>
      <c r="N1" s="103">
        <v>30.200000760000002</v>
      </c>
      <c r="O1" s="102">
        <v>34.275001529999997</v>
      </c>
      <c r="P1" s="102">
        <v>34.275001529999997</v>
      </c>
      <c r="Q1" s="102">
        <v>29.450000760000002</v>
      </c>
      <c r="R1" s="102">
        <v>25.300001139999999</v>
      </c>
      <c r="S1" s="102">
        <v>24.700000760000002</v>
      </c>
      <c r="T1" s="102">
        <v>35.650001529999997</v>
      </c>
      <c r="U1" s="102">
        <v>49.689998629999998</v>
      </c>
      <c r="V1" s="102">
        <v>49.689998629999998</v>
      </c>
      <c r="W1" s="102">
        <v>25.850000380000001</v>
      </c>
      <c r="X1" s="104">
        <v>24.280000690000001</v>
      </c>
      <c r="Y1" s="104">
        <v>27</v>
      </c>
      <c r="Z1" s="104">
        <v>29.700000760000002</v>
      </c>
      <c r="AA1" s="104">
        <v>33.400001529999997</v>
      </c>
      <c r="AB1" s="104">
        <v>33.400001529999997</v>
      </c>
      <c r="AC1" s="104">
        <v>29.200000760000002</v>
      </c>
      <c r="AD1" s="105">
        <v>25.050001139999999</v>
      </c>
      <c r="AE1" s="105">
        <v>24.450000760000002</v>
      </c>
      <c r="AF1" s="105">
        <v>35.400001529999997</v>
      </c>
      <c r="AG1" s="104">
        <v>48.564998629999998</v>
      </c>
      <c r="AH1" s="106">
        <v>48.564998629999998</v>
      </c>
      <c r="AI1" s="106">
        <v>25.600000380000001</v>
      </c>
      <c r="AJ1" s="106">
        <v>24.030000690000001</v>
      </c>
      <c r="AK1" s="106">
        <v>26.75</v>
      </c>
      <c r="AL1" s="104">
        <v>29.450000760000002</v>
      </c>
      <c r="AM1" s="107">
        <v>32.525001529999997</v>
      </c>
      <c r="AN1" s="108">
        <v>32.525001529999997</v>
      </c>
      <c r="AO1" s="109">
        <v>28.950000760000002</v>
      </c>
      <c r="AP1" s="110">
        <v>24.800001139999999</v>
      </c>
      <c r="AQ1" s="110">
        <v>24.200000760000002</v>
      </c>
      <c r="AR1" s="111">
        <v>35.150001529999997</v>
      </c>
      <c r="AS1" s="104">
        <v>47.439998629999998</v>
      </c>
      <c r="AT1" s="111">
        <v>47.439998629999998</v>
      </c>
      <c r="AU1" s="112">
        <v>25.350000380000001</v>
      </c>
      <c r="AV1" s="110">
        <v>23.780000690000001</v>
      </c>
      <c r="AW1" s="110">
        <v>26.5</v>
      </c>
      <c r="AX1" s="104">
        <v>29.200000760000002</v>
      </c>
      <c r="AY1" s="104">
        <v>32.525001529999997</v>
      </c>
      <c r="AZ1" s="104">
        <v>32.525001529999997</v>
      </c>
      <c r="BA1" s="104">
        <v>28.950000760000002</v>
      </c>
      <c r="BB1" s="104">
        <v>24.800001139999999</v>
      </c>
      <c r="BC1" s="104">
        <v>24.200000760000002</v>
      </c>
      <c r="BD1" s="104">
        <v>35.150001529999997</v>
      </c>
      <c r="BE1" s="104">
        <v>47.439998629999998</v>
      </c>
      <c r="BF1" s="104">
        <v>47.439998629999998</v>
      </c>
      <c r="BG1" s="93">
        <v>25.350000380000001</v>
      </c>
      <c r="BH1" s="93">
        <v>23.780000690000001</v>
      </c>
      <c r="BI1" s="93">
        <v>26.5</v>
      </c>
      <c r="BJ1" s="93">
        <v>29.200000760000002</v>
      </c>
      <c r="BK1" s="93">
        <v>32.525001529999997</v>
      </c>
    </row>
    <row r="2" spans="1:63" ht="14.25">
      <c r="A2" s="134">
        <v>36165</v>
      </c>
      <c r="B2" s="132"/>
      <c r="C2" s="135"/>
      <c r="D2" s="71">
        <v>32.700000760000002</v>
      </c>
      <c r="E2" s="93">
        <v>29</v>
      </c>
      <c r="F2" s="93">
        <v>24.850000380000001</v>
      </c>
      <c r="G2" s="102">
        <v>24.25</v>
      </c>
      <c r="H2" s="102">
        <v>37.200000760000002</v>
      </c>
      <c r="I2" s="102">
        <v>56.939998629999998</v>
      </c>
      <c r="J2" s="102">
        <v>56.939998629999998</v>
      </c>
      <c r="K2" s="102">
        <v>26.350000380000001</v>
      </c>
      <c r="L2" s="102">
        <v>24.780000690000001</v>
      </c>
      <c r="M2" s="102">
        <v>27.5</v>
      </c>
      <c r="N2" s="103">
        <v>30.200000760000002</v>
      </c>
      <c r="O2" s="102">
        <v>34.275001529999997</v>
      </c>
      <c r="P2" s="102">
        <v>34.275001529999997</v>
      </c>
      <c r="Q2" s="102">
        <v>29.450000760000002</v>
      </c>
      <c r="R2" s="102">
        <v>25.300001139999999</v>
      </c>
      <c r="S2" s="102">
        <v>24.700000760000002</v>
      </c>
      <c r="T2" s="102">
        <v>35.650001529999997</v>
      </c>
      <c r="U2" s="102">
        <v>49.689998629999998</v>
      </c>
      <c r="V2" s="102">
        <v>49.689998629999998</v>
      </c>
      <c r="W2" s="102">
        <v>25.850000380000001</v>
      </c>
      <c r="X2" s="104">
        <v>24.280000690000001</v>
      </c>
      <c r="Y2" s="104">
        <v>27</v>
      </c>
      <c r="Z2" s="104">
        <v>29.700000760000002</v>
      </c>
      <c r="AA2" s="104">
        <v>33.400001529999997</v>
      </c>
      <c r="AB2" s="104">
        <v>33.400001529999997</v>
      </c>
      <c r="AC2" s="104">
        <v>29.200000760000002</v>
      </c>
      <c r="AD2" s="105">
        <v>25.050001139999999</v>
      </c>
      <c r="AE2" s="105">
        <v>24.450000760000002</v>
      </c>
      <c r="AF2" s="105">
        <v>35.400001529999997</v>
      </c>
      <c r="AG2" s="104">
        <v>48.564998629999998</v>
      </c>
      <c r="AH2" s="106">
        <v>48.564998629999998</v>
      </c>
      <c r="AI2" s="106">
        <v>25.600000380000001</v>
      </c>
      <c r="AJ2" s="106">
        <v>24.030000690000001</v>
      </c>
      <c r="AK2" s="106">
        <v>26.75</v>
      </c>
      <c r="AL2" s="104">
        <v>29.450000760000002</v>
      </c>
      <c r="AM2" s="107">
        <v>32.525001529999997</v>
      </c>
      <c r="AN2" s="108">
        <v>32.525001529999997</v>
      </c>
      <c r="AO2" s="109">
        <v>28.950000760000002</v>
      </c>
      <c r="AP2" s="110">
        <v>24.800001139999999</v>
      </c>
      <c r="AQ2" s="110">
        <v>24.200000760000002</v>
      </c>
      <c r="AR2" s="111">
        <v>35.150001529999997</v>
      </c>
      <c r="AS2" s="111">
        <v>47.439998629999998</v>
      </c>
      <c r="AT2" s="111">
        <v>47.439998629999998</v>
      </c>
      <c r="AU2" s="112">
        <v>25.350000380000001</v>
      </c>
      <c r="AV2" s="110">
        <v>23.780000690000001</v>
      </c>
      <c r="AW2" s="110">
        <v>26.5</v>
      </c>
      <c r="AX2" s="104">
        <v>29.200000760000002</v>
      </c>
      <c r="AY2" s="104">
        <v>32.525001529999997</v>
      </c>
      <c r="AZ2" s="104">
        <v>32.525001529999997</v>
      </c>
      <c r="BA2" s="104">
        <v>28.950000760000002</v>
      </c>
      <c r="BB2" s="104">
        <v>24.800001139999999</v>
      </c>
      <c r="BC2" s="104">
        <v>24.200000760000002</v>
      </c>
      <c r="BD2" s="104">
        <v>35.150001529999997</v>
      </c>
      <c r="BE2" s="104">
        <v>47.439998629999998</v>
      </c>
      <c r="BF2" s="104">
        <v>47.439998629999998</v>
      </c>
      <c r="BG2" s="93">
        <v>25.350000380000001</v>
      </c>
      <c r="BH2" s="93">
        <v>23.780000690000001</v>
      </c>
      <c r="BI2" s="93">
        <v>26.5</v>
      </c>
      <c r="BJ2" s="93">
        <v>29.200000760000002</v>
      </c>
      <c r="BK2" s="93">
        <v>32.525001529999997</v>
      </c>
    </row>
    <row r="3" spans="1:63" ht="14.25">
      <c r="A3" s="134">
        <v>36166</v>
      </c>
      <c r="B3" s="132"/>
      <c r="C3" s="135"/>
      <c r="D3" s="71">
        <v>32.700000760000002</v>
      </c>
      <c r="E3" s="93">
        <v>29</v>
      </c>
      <c r="F3" s="93">
        <v>24.850000380000001</v>
      </c>
      <c r="G3" s="102">
        <v>24.25</v>
      </c>
      <c r="H3" s="102">
        <v>37.200000760000002</v>
      </c>
      <c r="I3" s="102">
        <v>56.939998629999998</v>
      </c>
      <c r="J3" s="102">
        <v>56.939998629999998</v>
      </c>
      <c r="K3" s="102">
        <v>26.350000380000001</v>
      </c>
      <c r="L3" s="102">
        <v>24.780000690000001</v>
      </c>
      <c r="M3" s="102">
        <v>27.5</v>
      </c>
      <c r="N3" s="103">
        <v>30.200000760000002</v>
      </c>
      <c r="O3" s="102">
        <v>34.275001529999997</v>
      </c>
      <c r="P3" s="102">
        <v>34.275001529999997</v>
      </c>
      <c r="Q3" s="102">
        <v>29.450000760000002</v>
      </c>
      <c r="R3" s="102">
        <v>25.300001139999999</v>
      </c>
      <c r="S3" s="102">
        <v>24.700000760000002</v>
      </c>
      <c r="T3" s="102">
        <v>35.650001529999997</v>
      </c>
      <c r="U3" s="102">
        <v>49.689998629999998</v>
      </c>
      <c r="V3" s="102">
        <v>49.689998629999998</v>
      </c>
      <c r="W3" s="102">
        <v>25.850000380000001</v>
      </c>
      <c r="X3" s="104">
        <v>24.280000690000001</v>
      </c>
      <c r="Y3" s="104">
        <v>27</v>
      </c>
      <c r="Z3" s="104">
        <v>29.700000760000002</v>
      </c>
      <c r="AA3" s="104">
        <v>33.400001529999997</v>
      </c>
      <c r="AB3" s="104">
        <v>33.400001529999997</v>
      </c>
      <c r="AC3" s="104">
        <v>29.200000760000002</v>
      </c>
      <c r="AD3" s="105">
        <v>25.050001139999999</v>
      </c>
      <c r="AE3" s="105">
        <v>24.450000760000002</v>
      </c>
      <c r="AF3" s="105">
        <v>35.400001529999997</v>
      </c>
      <c r="AG3" s="104">
        <v>48.564998629999998</v>
      </c>
      <c r="AH3" s="106">
        <v>48.564998629999998</v>
      </c>
      <c r="AI3" s="106">
        <v>25.600000380000001</v>
      </c>
      <c r="AJ3" s="106">
        <v>24.030000690000001</v>
      </c>
      <c r="AK3" s="106">
        <v>26.75</v>
      </c>
      <c r="AL3" s="104">
        <v>29.450000760000002</v>
      </c>
      <c r="AM3" s="107">
        <v>32.525001529999997</v>
      </c>
      <c r="AN3" s="108">
        <v>32.525001529999997</v>
      </c>
      <c r="AO3" s="109">
        <v>28.950000760000002</v>
      </c>
      <c r="AP3" s="110">
        <v>24.800001139999999</v>
      </c>
      <c r="AQ3" s="110">
        <v>24.200000760000002</v>
      </c>
      <c r="AR3" s="111">
        <v>35.150001529999997</v>
      </c>
      <c r="AS3" s="111">
        <v>47.439998629999998</v>
      </c>
      <c r="AT3" s="111">
        <v>47.439998629999998</v>
      </c>
      <c r="AU3" s="112">
        <v>25.350000380000001</v>
      </c>
      <c r="AV3" s="110">
        <v>23.780000690000001</v>
      </c>
      <c r="AW3" s="110">
        <v>26.5</v>
      </c>
      <c r="AX3" s="104">
        <v>29.200000760000002</v>
      </c>
      <c r="AY3" s="104">
        <v>32.525001529999997</v>
      </c>
      <c r="AZ3" s="104">
        <v>32.525001529999997</v>
      </c>
      <c r="BA3" s="104">
        <v>28.950000760000002</v>
      </c>
      <c r="BB3" s="104">
        <v>24.800001139999999</v>
      </c>
      <c r="BC3" s="104">
        <v>24.200000760000002</v>
      </c>
      <c r="BD3" s="104">
        <v>35.150001529999997</v>
      </c>
      <c r="BE3" s="104">
        <v>47.439998629999998</v>
      </c>
      <c r="BF3" s="104">
        <v>47.439998629999998</v>
      </c>
      <c r="BG3" s="93">
        <v>25.350000380000001</v>
      </c>
      <c r="BH3" s="93">
        <v>23.780000690000001</v>
      </c>
      <c r="BI3" s="93">
        <v>26.5</v>
      </c>
      <c r="BJ3" s="93">
        <v>29.200000760000002</v>
      </c>
      <c r="BK3" s="93">
        <v>32.525001529999997</v>
      </c>
    </row>
    <row r="4" spans="1:63" ht="14.25">
      <c r="A4" s="134">
        <v>36167</v>
      </c>
      <c r="B4" s="132"/>
      <c r="C4" s="135"/>
      <c r="D4" s="71">
        <v>32.700000760000002</v>
      </c>
      <c r="E4" s="93">
        <v>29</v>
      </c>
      <c r="F4" s="93">
        <v>24.850000380000001</v>
      </c>
      <c r="G4" s="102">
        <v>24.25</v>
      </c>
      <c r="H4" s="102">
        <v>37.200000760000002</v>
      </c>
      <c r="I4" s="102">
        <v>56.939998629999998</v>
      </c>
      <c r="J4" s="102">
        <v>56.939998629999998</v>
      </c>
      <c r="K4" s="102">
        <v>26.350000380000001</v>
      </c>
      <c r="L4" s="102">
        <v>24.780000690000001</v>
      </c>
      <c r="M4" s="102">
        <v>27.5</v>
      </c>
      <c r="N4" s="103">
        <v>30.200000760000002</v>
      </c>
      <c r="O4" s="102">
        <v>34.275001529999997</v>
      </c>
      <c r="P4" s="102">
        <v>34.275001529999997</v>
      </c>
      <c r="Q4" s="102">
        <v>29.450000760000002</v>
      </c>
      <c r="R4" s="102">
        <v>25.300001139999999</v>
      </c>
      <c r="S4" s="102">
        <v>24.700000760000002</v>
      </c>
      <c r="T4" s="102">
        <v>35.650001529999997</v>
      </c>
      <c r="U4" s="102">
        <v>49.689998629999998</v>
      </c>
      <c r="V4" s="102">
        <v>49.689998629999998</v>
      </c>
      <c r="W4" s="102">
        <v>25.850000380000001</v>
      </c>
      <c r="X4" s="104">
        <v>24.280000690000001</v>
      </c>
      <c r="Y4" s="104">
        <v>27</v>
      </c>
      <c r="Z4" s="104">
        <v>29.700000760000002</v>
      </c>
      <c r="AA4" s="104">
        <v>33.400001529999997</v>
      </c>
      <c r="AB4" s="104">
        <v>33.400001529999997</v>
      </c>
      <c r="AC4" s="104">
        <v>29.200000760000002</v>
      </c>
      <c r="AD4" s="105">
        <v>25.050001139999999</v>
      </c>
      <c r="AE4" s="105">
        <v>24.450000760000002</v>
      </c>
      <c r="AF4" s="105">
        <v>35.400001529999997</v>
      </c>
      <c r="AG4" s="104">
        <v>48.564998629999998</v>
      </c>
      <c r="AH4" s="106">
        <v>48.564998629999998</v>
      </c>
      <c r="AI4" s="106">
        <v>25.600000380000001</v>
      </c>
      <c r="AJ4" s="106">
        <v>24.030000690000001</v>
      </c>
      <c r="AK4" s="106">
        <v>26.75</v>
      </c>
      <c r="AL4" s="104">
        <v>29.450000760000002</v>
      </c>
      <c r="AM4" s="107">
        <v>32.525001529999997</v>
      </c>
      <c r="AN4" s="108">
        <v>32.525001529999997</v>
      </c>
      <c r="AO4" s="109">
        <v>28.950000760000002</v>
      </c>
      <c r="AP4" s="110">
        <v>24.800001139999999</v>
      </c>
      <c r="AQ4" s="110">
        <v>24.200000760000002</v>
      </c>
      <c r="AR4" s="111">
        <v>35.150001529999997</v>
      </c>
      <c r="AS4" s="111">
        <v>47.439998629999998</v>
      </c>
      <c r="AT4" s="111">
        <v>47.439998629999998</v>
      </c>
      <c r="AU4" s="112">
        <v>25.350000380000001</v>
      </c>
      <c r="AV4" s="110">
        <v>23.780000690000001</v>
      </c>
      <c r="AW4" s="110">
        <v>26.5</v>
      </c>
      <c r="AX4" s="104">
        <v>29.200000760000002</v>
      </c>
      <c r="AY4" s="104">
        <v>32.525001529999997</v>
      </c>
      <c r="AZ4" s="104">
        <v>32.525001529999997</v>
      </c>
      <c r="BA4" s="104">
        <v>28.950000760000002</v>
      </c>
      <c r="BB4" s="104">
        <v>24.800001139999999</v>
      </c>
      <c r="BC4" s="104">
        <v>24.200000760000002</v>
      </c>
      <c r="BD4" s="104">
        <v>35.150001529999997</v>
      </c>
      <c r="BE4" s="104">
        <v>47.439998629999998</v>
      </c>
      <c r="BF4" s="104">
        <v>47.439998629999998</v>
      </c>
      <c r="BG4" s="93">
        <v>25.350000380000001</v>
      </c>
      <c r="BH4" s="93">
        <v>23.780000690000001</v>
      </c>
      <c r="BI4" s="93">
        <v>26.5</v>
      </c>
      <c r="BJ4" s="93">
        <v>29.200000760000002</v>
      </c>
      <c r="BK4" s="93">
        <v>32.525001529999997</v>
      </c>
    </row>
    <row r="5" spans="1:63" ht="14.25">
      <c r="A5" s="134">
        <v>36168</v>
      </c>
      <c r="B5" s="132"/>
      <c r="C5" s="135"/>
      <c r="D5" s="71">
        <v>32.700000760000002</v>
      </c>
      <c r="E5" s="93">
        <v>29</v>
      </c>
      <c r="F5" s="93">
        <v>24.850000380000001</v>
      </c>
      <c r="G5" s="102">
        <v>24.25</v>
      </c>
      <c r="H5" s="102">
        <v>37.200000760000002</v>
      </c>
      <c r="I5" s="102">
        <v>56.939998629999998</v>
      </c>
      <c r="J5" s="102">
        <v>56.939998629999998</v>
      </c>
      <c r="K5" s="102">
        <v>26.350000380000001</v>
      </c>
      <c r="L5" s="102">
        <v>24.780000690000001</v>
      </c>
      <c r="M5" s="102">
        <v>27.5</v>
      </c>
      <c r="N5" s="103">
        <v>30.200000760000002</v>
      </c>
      <c r="O5" s="102">
        <v>34.275001529999997</v>
      </c>
      <c r="P5" s="102">
        <v>34.275001529999997</v>
      </c>
      <c r="Q5" s="102">
        <v>29.450000760000002</v>
      </c>
      <c r="R5" s="102">
        <v>25.300001139999999</v>
      </c>
      <c r="S5" s="102">
        <v>24.700000760000002</v>
      </c>
      <c r="T5" s="102">
        <v>35.650001529999997</v>
      </c>
      <c r="U5" s="102">
        <v>49.689998629999998</v>
      </c>
      <c r="V5" s="102">
        <v>49.689998629999998</v>
      </c>
      <c r="W5" s="102">
        <v>25.850000380000001</v>
      </c>
      <c r="X5" s="104">
        <v>24.280000690000001</v>
      </c>
      <c r="Y5" s="104">
        <v>27</v>
      </c>
      <c r="Z5" s="104">
        <v>29.700000760000002</v>
      </c>
      <c r="AA5" s="104">
        <v>33.400001529999997</v>
      </c>
      <c r="AB5" s="104">
        <v>33.400001529999997</v>
      </c>
      <c r="AC5" s="104">
        <v>29.200000760000002</v>
      </c>
      <c r="AD5" s="105">
        <v>25.050001139999999</v>
      </c>
      <c r="AE5" s="105">
        <v>24.450000760000002</v>
      </c>
      <c r="AF5" s="105">
        <v>35.400001529999997</v>
      </c>
      <c r="AG5" s="104">
        <v>48.564998629999998</v>
      </c>
      <c r="AH5" s="106">
        <v>48.564998629999998</v>
      </c>
      <c r="AI5" s="106">
        <v>25.600000380000001</v>
      </c>
      <c r="AJ5" s="106">
        <v>24.030000690000001</v>
      </c>
      <c r="AK5" s="106">
        <v>26.75</v>
      </c>
      <c r="AL5" s="104">
        <v>29.450000760000002</v>
      </c>
      <c r="AM5" s="107">
        <v>32.525001529999997</v>
      </c>
      <c r="AN5" s="108">
        <v>32.525001529999997</v>
      </c>
      <c r="AO5" s="113">
        <v>28.950000760000002</v>
      </c>
      <c r="AP5" s="110">
        <v>24.800001139999999</v>
      </c>
      <c r="AQ5" s="110">
        <v>24.200000760000002</v>
      </c>
      <c r="AR5" s="110">
        <v>35.150001529999997</v>
      </c>
      <c r="AS5" s="110">
        <v>47.439998629999998</v>
      </c>
      <c r="AT5" s="110">
        <v>47.439998629999998</v>
      </c>
      <c r="AU5" s="114">
        <v>25.350000380000001</v>
      </c>
      <c r="AV5" s="114">
        <v>23.780000690000001</v>
      </c>
      <c r="AW5" s="110">
        <v>26.5</v>
      </c>
      <c r="AX5" s="104">
        <v>29.200000760000002</v>
      </c>
      <c r="AY5" s="104">
        <v>32.525001529999997</v>
      </c>
      <c r="AZ5" s="104">
        <v>32.525001529999997</v>
      </c>
      <c r="BA5" s="104">
        <v>28.950000760000002</v>
      </c>
      <c r="BB5" s="104">
        <v>24.800001139999999</v>
      </c>
      <c r="BC5" s="104">
        <v>24.200000760000002</v>
      </c>
      <c r="BD5" s="104">
        <v>35.150001529999997</v>
      </c>
      <c r="BE5" s="104">
        <v>47.439998629999998</v>
      </c>
      <c r="BF5" s="104">
        <v>47.439998629999998</v>
      </c>
      <c r="BG5" s="93">
        <v>25.350000380000001</v>
      </c>
      <c r="BH5" s="93">
        <v>23.780000690000001</v>
      </c>
      <c r="BI5" s="93">
        <v>26.5</v>
      </c>
      <c r="BJ5" s="93">
        <v>29.200000760000002</v>
      </c>
      <c r="BK5" s="93">
        <v>32.525001529999997</v>
      </c>
    </row>
    <row r="6" spans="1:63" ht="14.25">
      <c r="A6" s="134">
        <v>36171</v>
      </c>
      <c r="B6" s="132"/>
      <c r="C6" s="135"/>
      <c r="D6" s="71">
        <v>32.700000760000002</v>
      </c>
      <c r="E6" s="93">
        <v>29</v>
      </c>
      <c r="F6" s="102">
        <v>24.850000380000001</v>
      </c>
      <c r="G6" s="102">
        <v>24.25</v>
      </c>
      <c r="H6" s="102">
        <v>37.200000760000002</v>
      </c>
      <c r="I6" s="102">
        <v>56.939998629999998</v>
      </c>
      <c r="J6" s="102">
        <v>56.939998629999998</v>
      </c>
      <c r="K6" s="102">
        <v>26.350000380000001</v>
      </c>
      <c r="L6" s="102">
        <v>24.780000690000001</v>
      </c>
      <c r="M6" s="102">
        <v>27.5</v>
      </c>
      <c r="N6" s="103">
        <v>30.200000760000002</v>
      </c>
      <c r="O6" s="102">
        <v>34.275001529999997</v>
      </c>
      <c r="P6" s="102">
        <v>34.275001529999997</v>
      </c>
      <c r="Q6" s="102">
        <v>29.450000760000002</v>
      </c>
      <c r="R6" s="102">
        <v>25.300001139999999</v>
      </c>
      <c r="S6" s="102">
        <v>24.700000760000002</v>
      </c>
      <c r="T6" s="102">
        <v>35.650001529999997</v>
      </c>
      <c r="U6" s="102">
        <v>49.689998629999998</v>
      </c>
      <c r="V6" s="102">
        <v>49.689998629999998</v>
      </c>
      <c r="W6" s="102">
        <v>25.850000380000001</v>
      </c>
      <c r="X6" s="104">
        <v>24.280000690000001</v>
      </c>
      <c r="Y6" s="104">
        <v>27</v>
      </c>
      <c r="Z6" s="104">
        <v>29.700000760000002</v>
      </c>
      <c r="AA6" s="104">
        <v>33.400001529999997</v>
      </c>
      <c r="AB6" s="104">
        <v>33.400001529999997</v>
      </c>
      <c r="AC6" s="104">
        <v>29.200000760000002</v>
      </c>
      <c r="AD6" s="105">
        <v>25.050001139999999</v>
      </c>
      <c r="AE6" s="105">
        <v>24.450000760000002</v>
      </c>
      <c r="AF6" s="105">
        <v>35.400001529999997</v>
      </c>
      <c r="AG6" s="104">
        <v>48.564998629999998</v>
      </c>
      <c r="AH6" s="106">
        <v>48.564998629999998</v>
      </c>
      <c r="AI6" s="106">
        <v>25.600000380000001</v>
      </c>
      <c r="AJ6" s="106">
        <v>24.030000690000001</v>
      </c>
      <c r="AK6" s="106">
        <v>26.75</v>
      </c>
      <c r="AL6" s="104">
        <v>29.450000760000002</v>
      </c>
      <c r="AM6" s="111">
        <v>32.525001529999997</v>
      </c>
      <c r="AN6" s="111">
        <v>32.525001529999997</v>
      </c>
      <c r="AO6" s="111">
        <v>28.950000760000002</v>
      </c>
      <c r="AP6" s="104">
        <v>24.800001139999999</v>
      </c>
      <c r="AQ6" s="110">
        <v>24.200000760000002</v>
      </c>
      <c r="AR6" s="111">
        <v>35.150001529999997</v>
      </c>
      <c r="AS6" s="111">
        <v>47.439998629999998</v>
      </c>
      <c r="AT6" s="111">
        <v>47.439998629999998</v>
      </c>
      <c r="AU6" s="112">
        <v>25.350000380000001</v>
      </c>
      <c r="AV6" s="114">
        <v>23.780000690000001</v>
      </c>
      <c r="AW6" s="110">
        <v>26.5</v>
      </c>
      <c r="AX6" s="104">
        <v>29.200000760000002</v>
      </c>
      <c r="AY6" s="104">
        <v>32.525001529999997</v>
      </c>
      <c r="AZ6" s="104">
        <v>32.525001529999997</v>
      </c>
      <c r="BA6" s="104">
        <v>28.950000760000002</v>
      </c>
      <c r="BB6" s="104">
        <v>24.800001139999999</v>
      </c>
      <c r="BC6" s="104">
        <v>24.200000760000002</v>
      </c>
      <c r="BD6" s="104">
        <v>35.150001529999997</v>
      </c>
      <c r="BE6" s="104">
        <v>47.439998629999998</v>
      </c>
      <c r="BF6" s="104">
        <v>47.439998629999998</v>
      </c>
      <c r="BG6" s="93">
        <v>25.350000380000001</v>
      </c>
      <c r="BH6" s="93">
        <v>23.780000690000001</v>
      </c>
      <c r="BI6" s="93">
        <v>26.5</v>
      </c>
      <c r="BJ6" s="93">
        <v>29.200000760000002</v>
      </c>
      <c r="BK6" s="93">
        <v>32.525001529999997</v>
      </c>
    </row>
    <row r="7" spans="1:63" ht="15">
      <c r="A7" s="134">
        <v>36172</v>
      </c>
      <c r="B7" s="132"/>
      <c r="C7" s="135"/>
      <c r="D7" s="71">
        <v>32.700000760000002</v>
      </c>
      <c r="E7" s="93">
        <v>29</v>
      </c>
      <c r="F7" s="102">
        <v>24.850000380000001</v>
      </c>
      <c r="G7" s="102">
        <v>24.25</v>
      </c>
      <c r="H7" s="102">
        <v>37.200000760000002</v>
      </c>
      <c r="I7" s="102">
        <v>56.939998629999998</v>
      </c>
      <c r="J7" s="102">
        <v>56.939998629999998</v>
      </c>
      <c r="K7" s="102">
        <v>26.350000380000001</v>
      </c>
      <c r="L7" s="102">
        <v>24.780000690000001</v>
      </c>
      <c r="M7" s="102">
        <v>27.5</v>
      </c>
      <c r="N7" s="103">
        <v>30.200000760000002</v>
      </c>
      <c r="O7" s="102">
        <v>34.275001529999997</v>
      </c>
      <c r="P7" s="102">
        <v>34.275001529999997</v>
      </c>
      <c r="Q7" s="102">
        <v>29.450000760000002</v>
      </c>
      <c r="R7" s="102">
        <v>25.300001139999999</v>
      </c>
      <c r="S7" s="102">
        <v>24.700000760000002</v>
      </c>
      <c r="T7" s="102">
        <v>35.650001529999997</v>
      </c>
      <c r="U7" s="102">
        <v>49.689998629999998</v>
      </c>
      <c r="V7" s="102">
        <v>49.689998629999998</v>
      </c>
      <c r="W7" s="102">
        <v>25.850000380000001</v>
      </c>
      <c r="X7" s="104">
        <v>24.280000690000001</v>
      </c>
      <c r="Y7" s="104">
        <v>27</v>
      </c>
      <c r="Z7" s="104">
        <v>29.700000760000002</v>
      </c>
      <c r="AA7" s="104">
        <v>33.400001529999997</v>
      </c>
      <c r="AB7" s="104">
        <v>33.400001529999997</v>
      </c>
      <c r="AC7" s="104">
        <v>29.200000760000002</v>
      </c>
      <c r="AD7" s="105">
        <v>25.050001139999999</v>
      </c>
      <c r="AE7" s="105">
        <v>24.450000760000002</v>
      </c>
      <c r="AF7" s="115">
        <v>35.400001529999997</v>
      </c>
      <c r="AG7" s="104">
        <v>48.564998629999998</v>
      </c>
      <c r="AH7" s="106">
        <v>48.564998629999998</v>
      </c>
      <c r="AI7" s="106">
        <v>25.600000380000001</v>
      </c>
      <c r="AJ7" s="106">
        <v>24.030000690000001</v>
      </c>
      <c r="AK7" s="106">
        <v>26.75</v>
      </c>
      <c r="AL7" s="104">
        <v>29.450000760000002</v>
      </c>
      <c r="AM7" s="116">
        <v>32.525001529999997</v>
      </c>
      <c r="AN7" s="116">
        <v>32.525001529999997</v>
      </c>
      <c r="AO7" s="116">
        <v>28.950000760000002</v>
      </c>
      <c r="AP7" s="104">
        <v>24.800001139999999</v>
      </c>
      <c r="AQ7" s="110">
        <v>24.200000760000002</v>
      </c>
      <c r="AR7" s="110">
        <v>35.150001529999997</v>
      </c>
      <c r="AS7" s="110">
        <v>47.439998629999998</v>
      </c>
      <c r="AT7" s="110">
        <v>47.439998629999998</v>
      </c>
      <c r="AU7" s="110">
        <v>25.350000380000001</v>
      </c>
      <c r="AV7" s="110">
        <v>23.780000690000001</v>
      </c>
      <c r="AW7" s="110">
        <v>26.5</v>
      </c>
      <c r="AX7" s="104">
        <v>29.200000760000002</v>
      </c>
      <c r="AY7" s="104">
        <v>32.525001529999997</v>
      </c>
      <c r="AZ7" s="104">
        <v>32.525001529999997</v>
      </c>
      <c r="BA7" s="104">
        <v>28.950000760000002</v>
      </c>
      <c r="BB7" s="104">
        <v>24.800001139999999</v>
      </c>
      <c r="BC7" s="104">
        <v>24.200000760000002</v>
      </c>
      <c r="BD7" s="104">
        <v>35.150001529999997</v>
      </c>
      <c r="BE7" s="104">
        <v>47.439998629999998</v>
      </c>
      <c r="BF7" s="104">
        <v>47.439998629999998</v>
      </c>
      <c r="BG7" s="93">
        <v>25.350000380000001</v>
      </c>
      <c r="BH7" s="93">
        <v>23.780000690000001</v>
      </c>
      <c r="BI7" s="93">
        <v>26.5</v>
      </c>
      <c r="BJ7" s="93">
        <v>29.200000760000002</v>
      </c>
      <c r="BK7" s="93">
        <v>32.525001529999997</v>
      </c>
    </row>
    <row r="8" spans="1:63" ht="15">
      <c r="A8" s="134">
        <v>36173</v>
      </c>
      <c r="B8" s="132"/>
      <c r="C8" s="135"/>
      <c r="D8" s="71">
        <v>32.700000760000002</v>
      </c>
      <c r="E8" s="93">
        <v>29</v>
      </c>
      <c r="F8" s="102">
        <v>24.850000380000001</v>
      </c>
      <c r="G8" s="102">
        <v>24.25</v>
      </c>
      <c r="H8" s="102">
        <v>37.200000760000002</v>
      </c>
      <c r="I8" s="102">
        <v>56.939998629999998</v>
      </c>
      <c r="J8" s="102">
        <v>56.939998629999998</v>
      </c>
      <c r="K8" s="102">
        <v>26.350000380000001</v>
      </c>
      <c r="L8" s="102">
        <v>24.780000690000001</v>
      </c>
      <c r="M8" s="102">
        <v>27.5</v>
      </c>
      <c r="N8" s="103">
        <v>30.200000760000002</v>
      </c>
      <c r="O8" s="102">
        <v>34.275001529999997</v>
      </c>
      <c r="P8" s="102">
        <v>34.275001529999997</v>
      </c>
      <c r="Q8" s="102">
        <v>29.450000760000002</v>
      </c>
      <c r="R8" s="102">
        <v>25.300001139999999</v>
      </c>
      <c r="S8" s="102">
        <v>24.700000760000002</v>
      </c>
      <c r="T8" s="102">
        <v>35.650001529999997</v>
      </c>
      <c r="U8" s="102">
        <v>49.689998629999998</v>
      </c>
      <c r="V8" s="102">
        <v>49.689998629999998</v>
      </c>
      <c r="W8" s="102">
        <v>25.850000380000001</v>
      </c>
      <c r="X8" s="104">
        <v>24.280000690000001</v>
      </c>
      <c r="Y8" s="104">
        <v>27</v>
      </c>
      <c r="Z8" s="104">
        <v>29.700000760000002</v>
      </c>
      <c r="AA8" s="104">
        <v>33.400001529999997</v>
      </c>
      <c r="AB8" s="104">
        <v>33.400001529999997</v>
      </c>
      <c r="AC8" s="104">
        <v>29.200000760000002</v>
      </c>
      <c r="AD8" s="105">
        <v>25.050001139999999</v>
      </c>
      <c r="AE8" s="105">
        <v>24.450000760000002</v>
      </c>
      <c r="AF8" s="115">
        <v>35.400001529999997</v>
      </c>
      <c r="AG8" s="104">
        <v>48.564998629999998</v>
      </c>
      <c r="AH8" s="106">
        <v>48.564998629999998</v>
      </c>
      <c r="AI8" s="106">
        <v>25.600000380000001</v>
      </c>
      <c r="AJ8" s="106">
        <v>24.030000690000001</v>
      </c>
      <c r="AK8" s="106">
        <v>26.75</v>
      </c>
      <c r="AL8" s="104">
        <v>29.450000760000002</v>
      </c>
      <c r="AM8" s="111">
        <v>32.525001529999997</v>
      </c>
      <c r="AN8" s="111">
        <v>32.525001529999997</v>
      </c>
      <c r="AO8" s="111">
        <v>28.950000760000002</v>
      </c>
      <c r="AP8" s="104">
        <v>24.800001139999999</v>
      </c>
      <c r="AQ8" s="110">
        <v>24.200000760000002</v>
      </c>
      <c r="AR8" s="117">
        <v>35.150001529999997</v>
      </c>
      <c r="AS8" s="110">
        <v>47.439998629999998</v>
      </c>
      <c r="AT8" s="110">
        <v>47.439998629999998</v>
      </c>
      <c r="AU8" s="110">
        <v>25.350000380000001</v>
      </c>
      <c r="AV8" s="110">
        <v>23.780000690000001</v>
      </c>
      <c r="AW8" s="110">
        <v>26.5</v>
      </c>
      <c r="AX8" s="104">
        <v>29.200000760000002</v>
      </c>
      <c r="AY8" s="104">
        <v>32.525001529999997</v>
      </c>
      <c r="AZ8" s="104">
        <v>32.525001529999997</v>
      </c>
      <c r="BA8" s="104">
        <v>28.950000760000002</v>
      </c>
      <c r="BB8" s="104">
        <v>24.800001139999999</v>
      </c>
      <c r="BC8" s="104">
        <v>24.200000760000002</v>
      </c>
      <c r="BD8" s="104">
        <v>35.150001529999997</v>
      </c>
      <c r="BE8" s="104">
        <v>47.439998629999998</v>
      </c>
      <c r="BF8" s="104">
        <v>47.439998629999998</v>
      </c>
      <c r="BG8" s="93">
        <v>25.350000380000001</v>
      </c>
      <c r="BH8" s="93">
        <v>23.780000690000001</v>
      </c>
      <c r="BI8" s="93">
        <v>26.5</v>
      </c>
      <c r="BJ8" s="93">
        <v>29.200000760000002</v>
      </c>
      <c r="BK8" s="93">
        <v>32.525001529999997</v>
      </c>
    </row>
    <row r="9" spans="1:63" ht="14.25">
      <c r="A9" s="134">
        <v>36174</v>
      </c>
      <c r="B9" s="132"/>
      <c r="C9" s="135"/>
      <c r="D9" s="71">
        <v>32.700000760000002</v>
      </c>
      <c r="E9" s="93">
        <v>29</v>
      </c>
      <c r="F9" s="102">
        <v>24.850000380000001</v>
      </c>
      <c r="G9" s="102">
        <v>24.25</v>
      </c>
      <c r="H9" s="102">
        <v>37.200000760000002</v>
      </c>
      <c r="I9" s="102">
        <v>56.939998629999998</v>
      </c>
      <c r="J9" s="102">
        <v>56.939998629999998</v>
      </c>
      <c r="K9" s="102">
        <v>26.350000380000001</v>
      </c>
      <c r="L9" s="102">
        <v>24.780000690000001</v>
      </c>
      <c r="M9" s="102">
        <v>27.5</v>
      </c>
      <c r="N9" s="103">
        <v>30.200000760000002</v>
      </c>
      <c r="O9" s="102">
        <v>34.275001529999997</v>
      </c>
      <c r="P9" s="102">
        <v>34.275001529999997</v>
      </c>
      <c r="Q9" s="102">
        <v>29.450000760000002</v>
      </c>
      <c r="R9" s="102">
        <v>25.300001139999999</v>
      </c>
      <c r="S9" s="102">
        <v>24.700000760000002</v>
      </c>
      <c r="T9" s="102">
        <v>35.650001529999997</v>
      </c>
      <c r="U9" s="102">
        <v>49.689998629999998</v>
      </c>
      <c r="V9" s="102">
        <v>49.689998629999998</v>
      </c>
      <c r="W9" s="102">
        <v>25.850000380000001</v>
      </c>
      <c r="X9" s="104">
        <v>24.280000690000001</v>
      </c>
      <c r="Y9" s="104">
        <v>27</v>
      </c>
      <c r="Z9" s="104">
        <v>29.700000760000002</v>
      </c>
      <c r="AA9" s="104">
        <v>33.400001529999997</v>
      </c>
      <c r="AB9" s="104">
        <v>33.400001529999997</v>
      </c>
      <c r="AC9" s="104">
        <v>29.200000760000002</v>
      </c>
      <c r="AD9" s="105">
        <v>25.050001139999999</v>
      </c>
      <c r="AE9" s="105">
        <v>24.450000760000002</v>
      </c>
      <c r="AF9" s="115">
        <v>35.400001529999997</v>
      </c>
      <c r="AG9" s="104">
        <v>48.564998629999998</v>
      </c>
      <c r="AH9" s="106">
        <v>48.564998629999998</v>
      </c>
      <c r="AI9" s="106">
        <v>25.600000380000001</v>
      </c>
      <c r="AJ9" s="106">
        <v>24.030000690000001</v>
      </c>
      <c r="AK9" s="106">
        <v>26.75</v>
      </c>
      <c r="AL9" s="104">
        <v>29.450000760000002</v>
      </c>
      <c r="AM9" s="118">
        <v>32.525001529999997</v>
      </c>
      <c r="AN9" s="111">
        <v>32.525001529999997</v>
      </c>
      <c r="AO9" s="112">
        <v>28.950000760000002</v>
      </c>
      <c r="AP9" s="104">
        <v>24.800001139999999</v>
      </c>
      <c r="AQ9" s="110">
        <v>24.200000760000002</v>
      </c>
      <c r="AR9" s="111">
        <v>35.150001529999997</v>
      </c>
      <c r="AS9" s="111">
        <v>47.439998629999998</v>
      </c>
      <c r="AT9" s="111">
        <v>47.439998629999998</v>
      </c>
      <c r="AU9" s="112">
        <v>25.350000380000001</v>
      </c>
      <c r="AV9" s="110">
        <v>23.780000690000001</v>
      </c>
      <c r="AW9" s="110">
        <v>26.5</v>
      </c>
      <c r="AX9" s="104">
        <v>29.200000760000002</v>
      </c>
      <c r="AY9" s="104">
        <v>32.525001529999997</v>
      </c>
      <c r="AZ9" s="104">
        <v>32.525001529999997</v>
      </c>
      <c r="BA9" s="104">
        <v>28.950000760000002</v>
      </c>
      <c r="BB9" s="104">
        <v>24.800001139999999</v>
      </c>
      <c r="BC9" s="104">
        <v>24.200000760000002</v>
      </c>
      <c r="BD9" s="104">
        <v>35.150001529999997</v>
      </c>
      <c r="BE9" s="104">
        <v>47.439998629999998</v>
      </c>
      <c r="BF9" s="104">
        <v>47.439998629999998</v>
      </c>
      <c r="BG9" s="93">
        <v>25.350000380000001</v>
      </c>
      <c r="BH9" s="93">
        <v>23.780000690000001</v>
      </c>
      <c r="BI9" s="93">
        <v>26.5</v>
      </c>
      <c r="BJ9" s="93">
        <v>29.200000760000002</v>
      </c>
      <c r="BK9" s="93">
        <v>32.525001529999997</v>
      </c>
    </row>
    <row r="10" spans="1:63" ht="14.25">
      <c r="A10" s="134">
        <v>36175</v>
      </c>
      <c r="B10" s="132"/>
      <c r="C10" s="135"/>
      <c r="D10" s="71">
        <v>32.700000760000002</v>
      </c>
      <c r="E10" s="93">
        <v>29</v>
      </c>
      <c r="F10" s="102">
        <v>24.850000380000001</v>
      </c>
      <c r="G10" s="102">
        <v>24.25</v>
      </c>
      <c r="H10" s="102">
        <v>37.200000760000002</v>
      </c>
      <c r="I10" s="102">
        <v>56.939998629999998</v>
      </c>
      <c r="J10" s="102">
        <v>56.939998629999998</v>
      </c>
      <c r="K10" s="102">
        <v>26.350000380000001</v>
      </c>
      <c r="L10" s="102">
        <v>24.780000690000001</v>
      </c>
      <c r="M10" s="102">
        <v>27.5</v>
      </c>
      <c r="N10" s="103">
        <v>30.200000760000002</v>
      </c>
      <c r="O10" s="102">
        <v>34.275001529999997</v>
      </c>
      <c r="P10" s="102">
        <v>34.275001529999997</v>
      </c>
      <c r="Q10" s="102">
        <v>29.450000760000002</v>
      </c>
      <c r="R10" s="102">
        <v>25.300001139999999</v>
      </c>
      <c r="S10" s="102">
        <v>24.700000760000002</v>
      </c>
      <c r="T10" s="102">
        <v>35.650001529999997</v>
      </c>
      <c r="U10" s="102">
        <v>49.689998629999998</v>
      </c>
      <c r="V10" s="102">
        <v>49.689998629999998</v>
      </c>
      <c r="W10" s="102">
        <v>25.850000380000001</v>
      </c>
      <c r="X10" s="104">
        <v>24.280000690000001</v>
      </c>
      <c r="Y10" s="104">
        <v>27</v>
      </c>
      <c r="Z10" s="104">
        <v>29.700000760000002</v>
      </c>
      <c r="AA10" s="104">
        <v>33.400001529999997</v>
      </c>
      <c r="AB10" s="104">
        <v>33.400001529999997</v>
      </c>
      <c r="AC10" s="104">
        <v>29.200000760000002</v>
      </c>
      <c r="AD10" s="105">
        <v>25.050001139999999</v>
      </c>
      <c r="AE10" s="105">
        <v>24.450000760000002</v>
      </c>
      <c r="AF10" s="115">
        <v>35.400001529999997</v>
      </c>
      <c r="AG10" s="104">
        <v>48.564998629999998</v>
      </c>
      <c r="AH10" s="106">
        <v>48.564998629999998</v>
      </c>
      <c r="AI10" s="106">
        <v>25.600000380000001</v>
      </c>
      <c r="AJ10" s="106">
        <v>24.030000690000001</v>
      </c>
      <c r="AK10" s="106">
        <v>26.75</v>
      </c>
      <c r="AL10" s="104">
        <v>29.450000760000002</v>
      </c>
      <c r="AM10" s="118">
        <v>32.525001529999997</v>
      </c>
      <c r="AN10" s="111">
        <v>32.525001529999997</v>
      </c>
      <c r="AO10" s="111">
        <v>28.950000760000002</v>
      </c>
      <c r="AP10" s="104">
        <v>24.800001139999999</v>
      </c>
      <c r="AQ10" s="110">
        <v>24.200000760000002</v>
      </c>
      <c r="AR10" s="110">
        <v>35.150001529999997</v>
      </c>
      <c r="AS10" s="110">
        <v>47.439998629999998</v>
      </c>
      <c r="AT10" s="110">
        <v>47.439998629999998</v>
      </c>
      <c r="AU10" s="110">
        <v>25.350000380000001</v>
      </c>
      <c r="AV10" s="110">
        <v>23.780000690000001</v>
      </c>
      <c r="AW10" s="110">
        <v>26.5</v>
      </c>
      <c r="AX10" s="104">
        <v>29.200000760000002</v>
      </c>
      <c r="AY10" s="104">
        <v>32.525001529999997</v>
      </c>
      <c r="AZ10" s="104">
        <v>32.525001529999997</v>
      </c>
      <c r="BA10" s="104">
        <v>28.950000760000002</v>
      </c>
      <c r="BB10" s="104">
        <v>24.800001139999999</v>
      </c>
      <c r="BC10" s="104">
        <v>24.200000760000002</v>
      </c>
      <c r="BD10" s="104">
        <v>35.150001529999997</v>
      </c>
      <c r="BE10" s="104">
        <v>47.439998629999998</v>
      </c>
      <c r="BF10" s="104">
        <v>47.439998629999998</v>
      </c>
      <c r="BG10" s="93">
        <v>25.350000380000001</v>
      </c>
      <c r="BH10" s="93">
        <v>23.780000690000001</v>
      </c>
      <c r="BI10" s="93">
        <v>26.5</v>
      </c>
      <c r="BJ10" s="93">
        <v>29.200000760000002</v>
      </c>
      <c r="BK10" s="93">
        <v>32.525001529999997</v>
      </c>
    </row>
    <row r="11" spans="1:63" ht="15">
      <c r="A11" s="134">
        <v>36178</v>
      </c>
      <c r="B11" s="132"/>
      <c r="C11" s="135"/>
      <c r="D11" s="71">
        <v>32.700000760000002</v>
      </c>
      <c r="E11" s="93">
        <v>29</v>
      </c>
      <c r="F11" s="102">
        <v>24.850000380000001</v>
      </c>
      <c r="G11" s="102">
        <v>24.25</v>
      </c>
      <c r="H11" s="102">
        <v>37.200000760000002</v>
      </c>
      <c r="I11" s="102">
        <v>56.939998629999998</v>
      </c>
      <c r="J11" s="102">
        <v>56.939998629999998</v>
      </c>
      <c r="K11" s="102">
        <v>26.350000380000001</v>
      </c>
      <c r="L11" s="102">
        <v>24.780000690000001</v>
      </c>
      <c r="M11" s="102">
        <v>27.5</v>
      </c>
      <c r="N11" s="103">
        <v>30.200000760000002</v>
      </c>
      <c r="O11" s="102">
        <v>34.275001529999997</v>
      </c>
      <c r="P11" s="102">
        <v>34.275001529999997</v>
      </c>
      <c r="Q11" s="102">
        <v>29.450000760000002</v>
      </c>
      <c r="R11" s="102">
        <v>25.300001139999999</v>
      </c>
      <c r="S11" s="102">
        <v>24.700000760000002</v>
      </c>
      <c r="T11" s="102">
        <v>35.650001529999997</v>
      </c>
      <c r="U11" s="102">
        <v>49.689998629999998</v>
      </c>
      <c r="V11" s="102">
        <v>49.689998629999998</v>
      </c>
      <c r="W11" s="102">
        <v>25.850000380000001</v>
      </c>
      <c r="X11" s="104">
        <v>24.280000690000001</v>
      </c>
      <c r="Y11" s="104">
        <v>27</v>
      </c>
      <c r="Z11" s="104">
        <v>29.700000760000002</v>
      </c>
      <c r="AA11" s="104">
        <v>33.400001529999997</v>
      </c>
      <c r="AB11" s="104">
        <v>33.400001529999997</v>
      </c>
      <c r="AC11" s="104">
        <v>29.200000760000002</v>
      </c>
      <c r="AD11" s="105">
        <v>25.050001139999999</v>
      </c>
      <c r="AE11" s="105">
        <v>24.450000760000002</v>
      </c>
      <c r="AF11" s="105">
        <v>35.400001529999997</v>
      </c>
      <c r="AG11" s="104">
        <v>48.564998629999998</v>
      </c>
      <c r="AH11" s="106">
        <v>48.564998629999998</v>
      </c>
      <c r="AI11" s="106">
        <v>25.600000380000001</v>
      </c>
      <c r="AJ11" s="106">
        <v>24.030000690000001</v>
      </c>
      <c r="AK11" s="106">
        <v>26.75</v>
      </c>
      <c r="AL11" s="104">
        <v>29.450000760000002</v>
      </c>
      <c r="AM11" s="118">
        <v>32.525001529999997</v>
      </c>
      <c r="AN11" s="111">
        <v>32.525001529999997</v>
      </c>
      <c r="AO11" s="111">
        <v>28.950000760000002</v>
      </c>
      <c r="AP11" s="104">
        <v>24.800001139999999</v>
      </c>
      <c r="AQ11" s="110">
        <v>24.200000760000002</v>
      </c>
      <c r="AR11" s="119">
        <v>35.150001529999997</v>
      </c>
      <c r="AS11" s="119">
        <v>47.439998629999998</v>
      </c>
      <c r="AT11" s="119">
        <v>47.439998629999998</v>
      </c>
      <c r="AU11" s="110">
        <v>25.350000380000001</v>
      </c>
      <c r="AV11" s="110">
        <v>23.780000690000001</v>
      </c>
      <c r="AW11" s="110">
        <v>26.5</v>
      </c>
      <c r="AX11" s="104">
        <v>29.200000760000002</v>
      </c>
      <c r="AY11" s="104">
        <v>32.525001529999997</v>
      </c>
      <c r="AZ11" s="104">
        <v>32.525001529999997</v>
      </c>
      <c r="BA11" s="104">
        <v>28.950000760000002</v>
      </c>
      <c r="BB11" s="104">
        <v>24.800001139999999</v>
      </c>
      <c r="BC11" s="104">
        <v>24.200000760000002</v>
      </c>
      <c r="BD11" s="104">
        <v>35.150001529999997</v>
      </c>
      <c r="BE11" s="104">
        <v>47.439998629999998</v>
      </c>
      <c r="BF11" s="104">
        <v>47.439998629999998</v>
      </c>
      <c r="BG11" s="93">
        <v>25.350000380000001</v>
      </c>
      <c r="BH11" s="93">
        <v>23.780000690000001</v>
      </c>
      <c r="BI11" s="93">
        <v>26.5</v>
      </c>
      <c r="BJ11" s="93">
        <v>29.200000760000002</v>
      </c>
      <c r="BK11" s="93">
        <v>32.525001529999997</v>
      </c>
    </row>
    <row r="12" spans="1:63" ht="14.25">
      <c r="A12" s="134">
        <v>36179</v>
      </c>
      <c r="B12" s="132"/>
      <c r="C12" s="135"/>
      <c r="D12" s="71">
        <v>32.700000760000002</v>
      </c>
      <c r="E12" s="93">
        <v>29</v>
      </c>
      <c r="F12" s="102">
        <v>24.850000380000001</v>
      </c>
      <c r="G12" s="102">
        <v>24.25</v>
      </c>
      <c r="H12" s="102">
        <v>37.200000760000002</v>
      </c>
      <c r="I12" s="102">
        <v>56.939998629999998</v>
      </c>
      <c r="J12" s="102">
        <v>56.939998629999998</v>
      </c>
      <c r="K12" s="102">
        <v>26.350000380000001</v>
      </c>
      <c r="L12" s="102">
        <v>24.780000690000001</v>
      </c>
      <c r="M12" s="102">
        <v>27.5</v>
      </c>
      <c r="N12" s="103">
        <v>30.200000760000002</v>
      </c>
      <c r="O12" s="102">
        <v>34.275001529999997</v>
      </c>
      <c r="P12" s="102">
        <v>34.275001529999997</v>
      </c>
      <c r="Q12" s="102">
        <v>29.450000760000002</v>
      </c>
      <c r="R12" s="102">
        <v>25.300001139999999</v>
      </c>
      <c r="S12" s="102">
        <v>24.700000760000002</v>
      </c>
      <c r="T12" s="102">
        <v>35.650001529999997</v>
      </c>
      <c r="U12" s="102">
        <v>49.689998629999998</v>
      </c>
      <c r="V12" s="102">
        <v>49.689998629999998</v>
      </c>
      <c r="W12" s="102">
        <v>25.850000380000001</v>
      </c>
      <c r="X12" s="104">
        <v>24.280000690000001</v>
      </c>
      <c r="Y12" s="104">
        <v>27</v>
      </c>
      <c r="Z12" s="104">
        <v>29.700000760000002</v>
      </c>
      <c r="AA12" s="104">
        <v>33.400001529999997</v>
      </c>
      <c r="AB12" s="104">
        <v>33.400001529999997</v>
      </c>
      <c r="AC12" s="104">
        <v>29.200000760000002</v>
      </c>
      <c r="AD12" s="105">
        <v>25.050001139999999</v>
      </c>
      <c r="AE12" s="105">
        <v>24.450000760000002</v>
      </c>
      <c r="AF12" s="105">
        <v>35.400001529999997</v>
      </c>
      <c r="AG12" s="104">
        <v>48.564998629999998</v>
      </c>
      <c r="AH12" s="106">
        <v>48.564998629999998</v>
      </c>
      <c r="AI12" s="106">
        <v>25.600000380000001</v>
      </c>
      <c r="AJ12" s="106">
        <v>24.030000690000001</v>
      </c>
      <c r="AK12" s="106">
        <v>26.75</v>
      </c>
      <c r="AL12" s="104">
        <v>29.450000760000002</v>
      </c>
      <c r="AM12" s="118">
        <v>32.525001529999997</v>
      </c>
      <c r="AN12" s="111">
        <v>32.525001529999997</v>
      </c>
      <c r="AO12" s="111">
        <v>28.950000760000002</v>
      </c>
      <c r="AP12" s="104">
        <v>24.800001139999999</v>
      </c>
      <c r="AQ12" s="110">
        <v>24.200000760000002</v>
      </c>
      <c r="AR12" s="110">
        <v>35.150001529999997</v>
      </c>
      <c r="AS12" s="110">
        <v>47.439998629999998</v>
      </c>
      <c r="AT12" s="110">
        <v>47.439998629999998</v>
      </c>
      <c r="AU12" s="110">
        <v>25.350000380000001</v>
      </c>
      <c r="AV12" s="110">
        <v>23.780000690000001</v>
      </c>
      <c r="AW12" s="104">
        <v>26.5</v>
      </c>
      <c r="AX12" s="104">
        <v>29.200000760000002</v>
      </c>
      <c r="AY12" s="104">
        <v>32.525001529999997</v>
      </c>
      <c r="AZ12" s="104">
        <v>32.525001529999997</v>
      </c>
      <c r="BA12" s="104">
        <v>28.950000760000002</v>
      </c>
      <c r="BB12" s="104">
        <v>24.800001139999999</v>
      </c>
      <c r="BC12" s="104">
        <v>24.200000760000002</v>
      </c>
      <c r="BD12" s="104">
        <v>35.150001529999997</v>
      </c>
      <c r="BE12" s="104">
        <v>47.439998629999998</v>
      </c>
      <c r="BF12" s="104">
        <v>47.439998629999998</v>
      </c>
      <c r="BG12" s="93">
        <v>25.350000380000001</v>
      </c>
      <c r="BH12" s="93">
        <v>23.780000690000001</v>
      </c>
      <c r="BI12" s="93">
        <v>26.5</v>
      </c>
      <c r="BJ12" s="93">
        <v>29.200000760000002</v>
      </c>
      <c r="BK12" s="93">
        <v>32.525001529999997</v>
      </c>
    </row>
    <row r="13" spans="1:63" ht="14.25">
      <c r="A13" s="134">
        <v>36180</v>
      </c>
      <c r="B13" s="132"/>
      <c r="C13" s="135"/>
      <c r="D13" s="71">
        <v>32.700000760000002</v>
      </c>
      <c r="E13" s="93">
        <v>29</v>
      </c>
      <c r="F13" s="102">
        <v>24.850000380000001</v>
      </c>
      <c r="G13" s="102">
        <v>24.25</v>
      </c>
      <c r="H13" s="102">
        <v>37.200000760000002</v>
      </c>
      <c r="I13" s="102">
        <v>56.939998629999998</v>
      </c>
      <c r="J13" s="102">
        <v>56.939998629999998</v>
      </c>
      <c r="K13" s="102">
        <v>26.350000380000001</v>
      </c>
      <c r="L13" s="102">
        <v>24.780000690000001</v>
      </c>
      <c r="M13" s="102">
        <v>27.5</v>
      </c>
      <c r="N13" s="103">
        <v>30.200000760000002</v>
      </c>
      <c r="O13" s="102">
        <v>34.275001529999997</v>
      </c>
      <c r="P13" s="102">
        <v>34.275001529999997</v>
      </c>
      <c r="Q13" s="102">
        <v>29.450000760000002</v>
      </c>
      <c r="R13" s="102">
        <v>25.300001139999999</v>
      </c>
      <c r="S13" s="102">
        <v>24.700000760000002</v>
      </c>
      <c r="T13" s="102">
        <v>35.650001529999997</v>
      </c>
      <c r="U13" s="102">
        <v>49.689998629999998</v>
      </c>
      <c r="V13" s="102">
        <v>49.689998629999998</v>
      </c>
      <c r="W13" s="102">
        <v>25.850000380000001</v>
      </c>
      <c r="X13" s="104">
        <v>24.280000690000001</v>
      </c>
      <c r="Y13" s="104">
        <v>27</v>
      </c>
      <c r="Z13" s="104">
        <v>29.700000760000002</v>
      </c>
      <c r="AA13" s="104">
        <v>33.400001529999997</v>
      </c>
      <c r="AB13" s="104">
        <v>33.400001529999997</v>
      </c>
      <c r="AC13" s="104">
        <v>29.200000760000002</v>
      </c>
      <c r="AD13" s="105">
        <v>25.050001139999999</v>
      </c>
      <c r="AE13" s="105">
        <v>24.450000760000002</v>
      </c>
      <c r="AF13" s="105">
        <v>35.400001529999997</v>
      </c>
      <c r="AG13" s="104">
        <v>48.564998629999998</v>
      </c>
      <c r="AH13" s="104">
        <v>48.564998629999998</v>
      </c>
      <c r="AI13" s="104">
        <v>25.600000380000001</v>
      </c>
      <c r="AJ13" s="104">
        <v>24.030000690000001</v>
      </c>
      <c r="AK13" s="104">
        <v>26.75</v>
      </c>
      <c r="AL13" s="104">
        <v>29.450000760000002</v>
      </c>
      <c r="AM13" s="118">
        <v>32.525001529999997</v>
      </c>
      <c r="AN13" s="111">
        <v>32.525001529999997</v>
      </c>
      <c r="AO13" s="111">
        <v>28.950000760000002</v>
      </c>
      <c r="AP13" s="104">
        <v>24.800001139999999</v>
      </c>
      <c r="AQ13" s="110">
        <v>24.200000760000002</v>
      </c>
      <c r="AR13" s="110">
        <v>35.150001529999997</v>
      </c>
      <c r="AS13" s="110">
        <v>47.439998629999998</v>
      </c>
      <c r="AT13" s="110">
        <v>47.439998629999998</v>
      </c>
      <c r="AU13" s="110">
        <v>25.350000380000001</v>
      </c>
      <c r="AV13" s="110">
        <v>23.780000690000001</v>
      </c>
      <c r="AW13" s="104">
        <v>26.5</v>
      </c>
      <c r="AX13" s="104">
        <v>29.200000760000002</v>
      </c>
      <c r="AY13" s="104">
        <v>32.525001529999997</v>
      </c>
      <c r="AZ13" s="104">
        <v>32.525001529999997</v>
      </c>
      <c r="BA13" s="104">
        <v>28.950000760000002</v>
      </c>
      <c r="BB13" s="104">
        <v>24.800001139999999</v>
      </c>
      <c r="BC13" s="104">
        <v>24.200000760000002</v>
      </c>
      <c r="BD13" s="104">
        <v>35.150001529999997</v>
      </c>
      <c r="BE13" s="104">
        <v>47.439998629999998</v>
      </c>
      <c r="BF13" s="104">
        <v>47.439998629999998</v>
      </c>
      <c r="BG13" s="93">
        <v>25.350000380000001</v>
      </c>
      <c r="BH13" s="93">
        <v>23.780000690000001</v>
      </c>
      <c r="BI13" s="93">
        <v>26.5</v>
      </c>
      <c r="BJ13" s="93">
        <v>29.200000760000002</v>
      </c>
      <c r="BK13" s="93">
        <v>32.525001529999997</v>
      </c>
    </row>
    <row r="14" spans="1:63" ht="14.25">
      <c r="A14" s="134">
        <v>36181</v>
      </c>
      <c r="B14" s="132"/>
      <c r="C14" s="135"/>
      <c r="D14" s="71">
        <v>32.700000760000002</v>
      </c>
      <c r="E14" s="93">
        <v>29</v>
      </c>
      <c r="F14" s="102">
        <v>24.850000380000001</v>
      </c>
      <c r="G14" s="102">
        <v>24.25</v>
      </c>
      <c r="H14" s="102">
        <v>37.200000760000002</v>
      </c>
      <c r="I14" s="102">
        <v>56.939998629999998</v>
      </c>
      <c r="J14" s="102">
        <v>56.939998629999998</v>
      </c>
      <c r="K14" s="102">
        <v>26.350000380000001</v>
      </c>
      <c r="L14" s="102">
        <v>24.780000690000001</v>
      </c>
      <c r="M14" s="102">
        <v>27.5</v>
      </c>
      <c r="N14" s="103">
        <v>30.200000760000002</v>
      </c>
      <c r="O14" s="102">
        <v>34.275001529999997</v>
      </c>
      <c r="P14" s="102">
        <v>34.275001529999997</v>
      </c>
      <c r="Q14" s="102">
        <v>29.450000760000002</v>
      </c>
      <c r="R14" s="102">
        <v>25.300001139999999</v>
      </c>
      <c r="S14" s="102">
        <v>24.700000760000002</v>
      </c>
      <c r="T14" s="102">
        <v>35.650001529999997</v>
      </c>
      <c r="U14" s="102">
        <v>49.689998629999998</v>
      </c>
      <c r="V14" s="102">
        <v>49.689998629999998</v>
      </c>
      <c r="W14" s="102">
        <v>25.850000380000001</v>
      </c>
      <c r="X14" s="104">
        <v>24.280000690000001</v>
      </c>
      <c r="Y14" s="104">
        <v>27</v>
      </c>
      <c r="Z14" s="104">
        <v>29.700000760000002</v>
      </c>
      <c r="AA14" s="104">
        <v>33.400001529999997</v>
      </c>
      <c r="AB14" s="104">
        <v>33.400001529999997</v>
      </c>
      <c r="AC14" s="104">
        <v>29.200000760000002</v>
      </c>
      <c r="AD14" s="105">
        <v>25.050001139999999</v>
      </c>
      <c r="AE14" s="105">
        <v>24.450000760000002</v>
      </c>
      <c r="AF14" s="105">
        <v>35.400001529999997</v>
      </c>
      <c r="AG14" s="104">
        <v>48.564998629999998</v>
      </c>
      <c r="AH14" s="104">
        <v>48.564998629999998</v>
      </c>
      <c r="AI14" s="104">
        <v>25.600000380000001</v>
      </c>
      <c r="AJ14" s="104">
        <v>24.030000690000001</v>
      </c>
      <c r="AK14" s="104">
        <v>26.75</v>
      </c>
      <c r="AL14" s="104">
        <v>29.450000760000002</v>
      </c>
      <c r="AM14" s="118">
        <v>32.525001529999997</v>
      </c>
      <c r="AN14" s="111">
        <v>32.525001529999997</v>
      </c>
      <c r="AO14" s="111">
        <v>28.950000760000002</v>
      </c>
      <c r="AP14" s="104">
        <v>24.800001139999999</v>
      </c>
      <c r="AQ14" s="110">
        <v>24.200000760000002</v>
      </c>
      <c r="AR14" s="110">
        <v>35.150001529999997</v>
      </c>
      <c r="AS14" s="110">
        <v>47.439998629999998</v>
      </c>
      <c r="AT14" s="110">
        <v>47.439998629999998</v>
      </c>
      <c r="AU14" s="110">
        <v>25.350000380000001</v>
      </c>
      <c r="AV14" s="110">
        <v>23.780000690000001</v>
      </c>
      <c r="AW14" s="104">
        <v>26.5</v>
      </c>
      <c r="AX14" s="104">
        <v>29.200000760000002</v>
      </c>
      <c r="AY14" s="104">
        <v>32.525001529999997</v>
      </c>
      <c r="AZ14" s="104">
        <v>32.525001529999997</v>
      </c>
      <c r="BA14" s="104">
        <v>28.950000760000002</v>
      </c>
      <c r="BB14" s="104">
        <v>24.800001139999999</v>
      </c>
      <c r="BC14" s="104">
        <v>24.200000760000002</v>
      </c>
      <c r="BD14" s="104">
        <v>35.150001529999997</v>
      </c>
      <c r="BE14" s="104">
        <v>47.439998629999998</v>
      </c>
      <c r="BF14" s="104">
        <v>47.439998629999998</v>
      </c>
      <c r="BG14" s="93">
        <v>25.350000380000001</v>
      </c>
      <c r="BH14" s="93">
        <v>23.780000690000001</v>
      </c>
      <c r="BI14" s="93">
        <v>26.5</v>
      </c>
      <c r="BJ14" s="93">
        <v>29.200000760000002</v>
      </c>
      <c r="BK14" s="93">
        <v>32.525001529999997</v>
      </c>
    </row>
    <row r="15" spans="1:63" ht="14.25">
      <c r="A15" s="134">
        <v>36182</v>
      </c>
      <c r="B15" s="132"/>
      <c r="C15" s="135"/>
      <c r="D15" s="71">
        <v>32.700000760000002</v>
      </c>
      <c r="E15" s="93">
        <v>29</v>
      </c>
      <c r="F15" s="102">
        <v>24.850000380000001</v>
      </c>
      <c r="G15" s="102">
        <v>24.25</v>
      </c>
      <c r="H15" s="102">
        <v>37.200000760000002</v>
      </c>
      <c r="I15" s="102">
        <v>56.939998629999998</v>
      </c>
      <c r="J15" s="102">
        <v>56.939998629999998</v>
      </c>
      <c r="K15" s="102">
        <v>26.350000380000001</v>
      </c>
      <c r="L15" s="102">
        <v>24.780000690000001</v>
      </c>
      <c r="M15" s="102">
        <v>27.5</v>
      </c>
      <c r="N15" s="103">
        <v>30.200000760000002</v>
      </c>
      <c r="O15" s="102">
        <v>34.275001529999997</v>
      </c>
      <c r="P15" s="102">
        <v>34.275001529999997</v>
      </c>
      <c r="Q15" s="102">
        <v>29.450000760000002</v>
      </c>
      <c r="R15" s="102">
        <v>25.300001139999999</v>
      </c>
      <c r="S15" s="102">
        <v>24.700000760000002</v>
      </c>
      <c r="T15" s="102">
        <v>35.650001529999997</v>
      </c>
      <c r="U15" s="102">
        <v>49.689998629999998</v>
      </c>
      <c r="V15" s="102">
        <v>49.689998629999998</v>
      </c>
      <c r="W15" s="102">
        <v>25.850000380000001</v>
      </c>
      <c r="X15" s="104">
        <v>24.280000690000001</v>
      </c>
      <c r="Y15" s="104">
        <v>27</v>
      </c>
      <c r="Z15" s="104">
        <v>29.700000760000002</v>
      </c>
      <c r="AA15" s="104">
        <v>33.400001529999997</v>
      </c>
      <c r="AB15" s="104">
        <v>33.400001529999997</v>
      </c>
      <c r="AC15" s="104">
        <v>29.200000760000002</v>
      </c>
      <c r="AD15" s="105">
        <v>25.050001139999999</v>
      </c>
      <c r="AE15" s="105">
        <v>24.450000760000002</v>
      </c>
      <c r="AF15" s="105">
        <v>35.400001529999997</v>
      </c>
      <c r="AG15" s="104">
        <v>48.564998629999998</v>
      </c>
      <c r="AH15" s="104">
        <v>48.564998629999998</v>
      </c>
      <c r="AI15" s="104">
        <v>25.600000380000001</v>
      </c>
      <c r="AJ15" s="104">
        <v>24.030000690000001</v>
      </c>
      <c r="AK15" s="104">
        <v>26.75</v>
      </c>
      <c r="AL15" s="104">
        <v>29.450000760000002</v>
      </c>
      <c r="AM15" s="118">
        <v>32.525001529999997</v>
      </c>
      <c r="AN15" s="111">
        <v>32.525001529999997</v>
      </c>
      <c r="AO15" s="111">
        <v>28.950000760000002</v>
      </c>
      <c r="AP15" s="104">
        <v>24.800001139999999</v>
      </c>
      <c r="AQ15" s="110">
        <v>24.200000760000002</v>
      </c>
      <c r="AR15" s="110">
        <v>35.150001529999997</v>
      </c>
      <c r="AS15" s="110">
        <v>47.439998629999998</v>
      </c>
      <c r="AT15" s="110">
        <v>47.439998629999998</v>
      </c>
      <c r="AU15" s="110">
        <v>25.350000380000001</v>
      </c>
      <c r="AV15" s="110">
        <v>23.780000690000001</v>
      </c>
      <c r="AW15" s="104">
        <v>26.5</v>
      </c>
      <c r="AX15" s="104">
        <v>29.200000760000002</v>
      </c>
      <c r="AY15" s="104">
        <v>32.525001529999997</v>
      </c>
      <c r="AZ15" s="104">
        <v>32.525001529999997</v>
      </c>
      <c r="BA15" s="104">
        <v>28.950000760000002</v>
      </c>
      <c r="BB15" s="104">
        <v>24.800001139999999</v>
      </c>
      <c r="BC15" s="104">
        <v>24.200000760000002</v>
      </c>
      <c r="BD15" s="104">
        <v>35.150001529999997</v>
      </c>
      <c r="BE15" s="104">
        <v>47.439998629999998</v>
      </c>
      <c r="BF15" s="104">
        <v>47.439998629999998</v>
      </c>
      <c r="BG15" s="93">
        <v>25.350000380000001</v>
      </c>
      <c r="BH15" s="93">
        <v>23.780000690000001</v>
      </c>
      <c r="BI15" s="93">
        <v>26.5</v>
      </c>
      <c r="BJ15" s="93">
        <v>29.200000760000002</v>
      </c>
      <c r="BK15" s="93">
        <v>32.525001529999997</v>
      </c>
    </row>
    <row r="16" spans="1:63" ht="14.25">
      <c r="A16" s="134">
        <v>36185</v>
      </c>
      <c r="B16" s="132"/>
      <c r="C16" s="135"/>
      <c r="D16" s="71">
        <v>32.700000760000002</v>
      </c>
      <c r="E16" s="93">
        <v>29</v>
      </c>
      <c r="F16" s="102">
        <v>24.850000380000001</v>
      </c>
      <c r="G16" s="102">
        <v>24.25</v>
      </c>
      <c r="H16" s="102">
        <v>37.200000760000002</v>
      </c>
      <c r="I16" s="102">
        <v>56.939998629999998</v>
      </c>
      <c r="J16" s="102">
        <v>56.939998629999998</v>
      </c>
      <c r="K16" s="102">
        <v>26.350000380000001</v>
      </c>
      <c r="L16" s="102">
        <v>24.780000690000001</v>
      </c>
      <c r="M16" s="102">
        <v>27.5</v>
      </c>
      <c r="N16" s="103">
        <v>30.200000760000002</v>
      </c>
      <c r="O16" s="102">
        <v>34.275001529999997</v>
      </c>
      <c r="P16" s="102">
        <v>34.275001529999997</v>
      </c>
      <c r="Q16" s="102">
        <v>29.450000760000002</v>
      </c>
      <c r="R16" s="102">
        <v>25.300001139999999</v>
      </c>
      <c r="S16" s="102">
        <v>24.700000760000002</v>
      </c>
      <c r="T16" s="102">
        <v>35.650001529999997</v>
      </c>
      <c r="U16" s="102">
        <v>49.689998629999998</v>
      </c>
      <c r="V16" s="102">
        <v>49.689998629999998</v>
      </c>
      <c r="W16" s="102">
        <v>25.850000380000001</v>
      </c>
      <c r="X16" s="104">
        <v>24.280000690000001</v>
      </c>
      <c r="Y16" s="104">
        <v>27</v>
      </c>
      <c r="Z16" s="104">
        <v>29.700000760000002</v>
      </c>
      <c r="AA16" s="104">
        <v>33.400001529999997</v>
      </c>
      <c r="AB16" s="104">
        <v>33.400001529999997</v>
      </c>
      <c r="AC16" s="104">
        <v>29.200000760000002</v>
      </c>
      <c r="AD16" s="105">
        <v>25.050001139999999</v>
      </c>
      <c r="AE16" s="105">
        <v>24.450000760000002</v>
      </c>
      <c r="AF16" s="105">
        <v>35.400001529999997</v>
      </c>
      <c r="AG16" s="104">
        <v>48.564998629999998</v>
      </c>
      <c r="AH16" s="104">
        <v>48.564998629999998</v>
      </c>
      <c r="AI16" s="104">
        <v>25.600000380000001</v>
      </c>
      <c r="AJ16" s="104">
        <v>24.030000690000001</v>
      </c>
      <c r="AK16" s="104">
        <v>26.75</v>
      </c>
      <c r="AL16" s="104">
        <v>29.450000760000002</v>
      </c>
      <c r="AM16" s="118">
        <v>32.525001529999997</v>
      </c>
      <c r="AN16" s="111">
        <v>32.525001529999997</v>
      </c>
      <c r="AO16" s="111">
        <v>28.950000760000002</v>
      </c>
      <c r="AP16" s="104">
        <v>24.800001139999999</v>
      </c>
      <c r="AQ16" s="110">
        <v>24.200000760000002</v>
      </c>
      <c r="AR16" s="110">
        <v>35.150001529999997</v>
      </c>
      <c r="AS16" s="110">
        <v>47.439998629999998</v>
      </c>
      <c r="AT16" s="110">
        <v>47.439998629999998</v>
      </c>
      <c r="AU16" s="110">
        <v>25.350000380000001</v>
      </c>
      <c r="AV16" s="110">
        <v>23.780000690000001</v>
      </c>
      <c r="AW16" s="104">
        <v>26.5</v>
      </c>
      <c r="AX16" s="104">
        <v>29.200000760000002</v>
      </c>
      <c r="AY16" s="104">
        <v>32.525001529999997</v>
      </c>
      <c r="AZ16" s="104">
        <v>32.525001529999997</v>
      </c>
      <c r="BA16" s="104">
        <v>28.950000760000002</v>
      </c>
      <c r="BB16" s="104">
        <v>24.800001139999999</v>
      </c>
      <c r="BC16" s="104">
        <v>24.200000760000002</v>
      </c>
      <c r="BD16" s="104">
        <v>35.150001529999997</v>
      </c>
      <c r="BE16" s="104">
        <v>47.439998629999998</v>
      </c>
      <c r="BF16" s="104">
        <v>47.439998629999998</v>
      </c>
      <c r="BG16" s="93">
        <v>25.350000380000001</v>
      </c>
      <c r="BH16" s="93">
        <v>23.780000690000001</v>
      </c>
      <c r="BI16" s="93">
        <v>26.5</v>
      </c>
      <c r="BJ16" s="93">
        <v>29.200000760000002</v>
      </c>
      <c r="BK16" s="93">
        <v>32.525001529999997</v>
      </c>
    </row>
    <row r="17" spans="1:63" ht="14.25">
      <c r="A17" s="134">
        <v>36186</v>
      </c>
      <c r="B17" s="132"/>
      <c r="C17" s="135"/>
      <c r="D17" s="71">
        <v>32.700000760000002</v>
      </c>
      <c r="E17" s="93">
        <v>29</v>
      </c>
      <c r="F17" s="102">
        <v>24.850000380000001</v>
      </c>
      <c r="G17" s="102">
        <v>24.25</v>
      </c>
      <c r="H17" s="102">
        <v>37.200000760000002</v>
      </c>
      <c r="I17" s="102">
        <v>56.939998629999998</v>
      </c>
      <c r="J17" s="102">
        <v>56.939998629999998</v>
      </c>
      <c r="K17" s="102">
        <v>26.350000380000001</v>
      </c>
      <c r="L17" s="102">
        <v>24.780000690000001</v>
      </c>
      <c r="M17" s="102">
        <v>27.5</v>
      </c>
      <c r="N17" s="103">
        <v>30.200000760000002</v>
      </c>
      <c r="O17" s="102">
        <v>34.275001529999997</v>
      </c>
      <c r="P17" s="102">
        <v>34.275001529999997</v>
      </c>
      <c r="Q17" s="102">
        <v>29.450000760000002</v>
      </c>
      <c r="R17" s="102">
        <v>25.300001139999999</v>
      </c>
      <c r="S17" s="102">
        <v>24.700000760000002</v>
      </c>
      <c r="T17" s="102">
        <v>35.650001529999997</v>
      </c>
      <c r="U17" s="102">
        <v>49.689998629999998</v>
      </c>
      <c r="V17" s="102">
        <v>49.689998629999998</v>
      </c>
      <c r="W17" s="102">
        <v>25.850000380000001</v>
      </c>
      <c r="X17" s="104">
        <v>24.280000690000001</v>
      </c>
      <c r="Y17" s="104">
        <v>27</v>
      </c>
      <c r="Z17" s="104">
        <v>29.700000760000002</v>
      </c>
      <c r="AA17" s="104">
        <v>33.400001529999997</v>
      </c>
      <c r="AB17" s="104">
        <v>33.400001529999997</v>
      </c>
      <c r="AC17" s="104">
        <v>29.200000760000002</v>
      </c>
      <c r="AD17" s="105">
        <v>25.050001139999999</v>
      </c>
      <c r="AE17" s="105">
        <v>24.450000760000002</v>
      </c>
      <c r="AF17" s="105">
        <v>35.400001529999997</v>
      </c>
      <c r="AG17" s="104">
        <v>48.564998629999998</v>
      </c>
      <c r="AH17" s="104">
        <v>48.564998629999998</v>
      </c>
      <c r="AI17" s="104">
        <v>25.600000380000001</v>
      </c>
      <c r="AJ17" s="104">
        <v>24.030000690000001</v>
      </c>
      <c r="AK17" s="104">
        <v>26.75</v>
      </c>
      <c r="AL17" s="104">
        <v>29.450000760000002</v>
      </c>
      <c r="AM17" s="118">
        <v>32.525001529999997</v>
      </c>
      <c r="AN17" s="111">
        <v>32.525001529999997</v>
      </c>
      <c r="AO17" s="111">
        <v>28.950000760000002</v>
      </c>
      <c r="AP17" s="104">
        <v>24.800001139999999</v>
      </c>
      <c r="AQ17" s="110">
        <v>24.200000760000002</v>
      </c>
      <c r="AR17" s="110">
        <v>35.150001529999997</v>
      </c>
      <c r="AS17" s="110">
        <v>47.439998629999998</v>
      </c>
      <c r="AT17" s="110">
        <v>47.439998629999998</v>
      </c>
      <c r="AU17" s="110">
        <v>25.350000380000001</v>
      </c>
      <c r="AV17" s="110">
        <v>23.780000690000001</v>
      </c>
      <c r="AW17" s="104">
        <v>26.5</v>
      </c>
      <c r="AX17" s="104">
        <v>29.200000760000002</v>
      </c>
      <c r="AY17" s="104">
        <v>32.525001529999997</v>
      </c>
      <c r="AZ17" s="104">
        <v>32.525001529999997</v>
      </c>
      <c r="BA17" s="104">
        <v>28.950000760000002</v>
      </c>
      <c r="BB17" s="104">
        <v>24.800001139999999</v>
      </c>
      <c r="BC17" s="104">
        <v>24.200000760000002</v>
      </c>
      <c r="BD17" s="104">
        <v>35.150001529999997</v>
      </c>
      <c r="BE17" s="104">
        <v>47.439998629999998</v>
      </c>
      <c r="BF17" s="104">
        <v>47.439998629999998</v>
      </c>
      <c r="BG17" s="93">
        <v>25.350000380000001</v>
      </c>
      <c r="BH17" s="93">
        <v>23.780000690000001</v>
      </c>
      <c r="BI17" s="93">
        <v>26.5</v>
      </c>
      <c r="BJ17" s="93">
        <v>29.200000760000002</v>
      </c>
      <c r="BK17" s="93">
        <v>32.525001529999997</v>
      </c>
    </row>
    <row r="18" spans="1:63" ht="14.25">
      <c r="A18" s="134">
        <v>36187</v>
      </c>
      <c r="B18" s="132"/>
      <c r="C18" s="135">
        <v>34759</v>
      </c>
      <c r="D18" s="71">
        <v>32.700000760000002</v>
      </c>
      <c r="E18" s="93">
        <v>29</v>
      </c>
      <c r="F18" s="102">
        <v>24.850000380000001</v>
      </c>
      <c r="G18" s="102">
        <v>24.25</v>
      </c>
      <c r="H18" s="102">
        <v>37.200000760000002</v>
      </c>
      <c r="I18" s="102">
        <v>56.939998629999998</v>
      </c>
      <c r="J18" s="102">
        <v>56.939998629999998</v>
      </c>
      <c r="K18" s="102">
        <v>26.350000380000001</v>
      </c>
      <c r="L18" s="102">
        <v>24.780000690000001</v>
      </c>
      <c r="M18" s="102">
        <v>27.5</v>
      </c>
      <c r="N18" s="103">
        <v>30.200000760000002</v>
      </c>
      <c r="O18" s="102">
        <v>34.275001529999997</v>
      </c>
      <c r="P18" s="102">
        <v>34.275001529999997</v>
      </c>
      <c r="Q18" s="102">
        <v>29.450000760000002</v>
      </c>
      <c r="R18" s="102">
        <v>25.300001139999999</v>
      </c>
      <c r="S18" s="102">
        <v>24.700000760000002</v>
      </c>
      <c r="T18" s="102">
        <v>35.650001529999997</v>
      </c>
      <c r="U18" s="102">
        <v>49.689998629999998</v>
      </c>
      <c r="V18" s="102">
        <v>49.689998629999998</v>
      </c>
      <c r="W18" s="102">
        <v>25.850000380000001</v>
      </c>
      <c r="X18" s="104">
        <v>24.280000690000001</v>
      </c>
      <c r="Y18" s="104">
        <v>27</v>
      </c>
      <c r="Z18" s="104">
        <v>29.700000760000002</v>
      </c>
      <c r="AA18" s="104">
        <v>33.400001529999997</v>
      </c>
      <c r="AB18" s="104">
        <v>33.400001529999997</v>
      </c>
      <c r="AC18" s="104">
        <v>29.200000760000002</v>
      </c>
      <c r="AD18" s="105">
        <v>25.050001139999999</v>
      </c>
      <c r="AE18" s="105">
        <v>24.450000760000002</v>
      </c>
      <c r="AF18" s="105">
        <v>35.400001529999997</v>
      </c>
      <c r="AG18" s="104">
        <v>48.564998629999998</v>
      </c>
      <c r="AH18" s="104">
        <v>48.564998629999998</v>
      </c>
      <c r="AI18" s="104">
        <v>25.600000380000001</v>
      </c>
      <c r="AJ18" s="104">
        <v>24.030000690000001</v>
      </c>
      <c r="AK18" s="104">
        <v>26.75</v>
      </c>
      <c r="AL18" s="104">
        <v>29.450000760000002</v>
      </c>
      <c r="AM18" s="118">
        <v>32.525001529999997</v>
      </c>
      <c r="AN18" s="111">
        <v>32.525001529999997</v>
      </c>
      <c r="AO18" s="111">
        <v>28.950000760000002</v>
      </c>
      <c r="AP18" s="104">
        <v>24.800001139999999</v>
      </c>
      <c r="AQ18" s="110">
        <v>24.200000760000002</v>
      </c>
      <c r="AR18" s="110">
        <v>35.150001529999997</v>
      </c>
      <c r="AS18" s="110">
        <v>47.439998629999998</v>
      </c>
      <c r="AT18" s="110">
        <v>47.439998629999998</v>
      </c>
      <c r="AU18" s="110">
        <v>25.350000380000001</v>
      </c>
      <c r="AV18" s="110">
        <v>23.780000690000001</v>
      </c>
      <c r="AW18" s="104">
        <v>26.5</v>
      </c>
      <c r="AX18" s="104">
        <v>29.200000760000002</v>
      </c>
      <c r="AY18" s="104">
        <v>32.525001529999997</v>
      </c>
      <c r="AZ18" s="104">
        <v>32.525001529999997</v>
      </c>
      <c r="BA18" s="104">
        <v>28.950000760000002</v>
      </c>
      <c r="BB18" s="104">
        <v>24.800001139999999</v>
      </c>
      <c r="BC18" s="104">
        <v>24.200000760000002</v>
      </c>
      <c r="BD18" s="104">
        <v>35.150001529999997</v>
      </c>
      <c r="BE18" s="104">
        <v>47.439998629999998</v>
      </c>
      <c r="BF18" s="104">
        <v>47.439998629999998</v>
      </c>
      <c r="BG18" s="93">
        <v>25.350000380000001</v>
      </c>
      <c r="BH18" s="93">
        <v>23.780000690000001</v>
      </c>
      <c r="BI18" s="93">
        <v>26.5</v>
      </c>
      <c r="BJ18" s="93">
        <v>29.200000760000002</v>
      </c>
      <c r="BK18" s="93">
        <v>32.525001529999997</v>
      </c>
    </row>
    <row r="19" spans="1:63" ht="14.25">
      <c r="A19" s="134">
        <v>36188</v>
      </c>
      <c r="B19" s="132"/>
      <c r="C19" s="135">
        <v>34759</v>
      </c>
      <c r="D19" s="71">
        <v>32.700000760000002</v>
      </c>
      <c r="E19" s="93">
        <v>29</v>
      </c>
      <c r="F19" s="102">
        <v>24.850000380000001</v>
      </c>
      <c r="G19" s="102">
        <v>24.25</v>
      </c>
      <c r="H19" s="102">
        <v>37.200000760000002</v>
      </c>
      <c r="I19" s="102">
        <v>56.939998629999998</v>
      </c>
      <c r="J19" s="102">
        <v>56.939998629999998</v>
      </c>
      <c r="K19" s="102">
        <v>26.350000380000001</v>
      </c>
      <c r="L19" s="102">
        <v>24.780000690000001</v>
      </c>
      <c r="M19" s="102">
        <v>27.5</v>
      </c>
      <c r="N19" s="103">
        <v>30.200000760000002</v>
      </c>
      <c r="O19" s="102">
        <v>34.275001529999997</v>
      </c>
      <c r="P19" s="102">
        <v>34.275001529999997</v>
      </c>
      <c r="Q19" s="102">
        <v>29.450000760000002</v>
      </c>
      <c r="R19" s="102">
        <v>25.300001139999999</v>
      </c>
      <c r="S19" s="102">
        <v>24.700000760000002</v>
      </c>
      <c r="T19" s="102">
        <v>35.650001529999997</v>
      </c>
      <c r="U19" s="102">
        <v>49.689998629999998</v>
      </c>
      <c r="V19" s="102">
        <v>49.689998629999998</v>
      </c>
      <c r="W19" s="102">
        <v>25.850000380000001</v>
      </c>
      <c r="X19" s="104">
        <v>24.280000690000001</v>
      </c>
      <c r="Y19" s="104">
        <v>27</v>
      </c>
      <c r="Z19" s="104">
        <v>29.700000760000002</v>
      </c>
      <c r="AA19" s="104">
        <v>33.400001529999997</v>
      </c>
      <c r="AB19" s="104">
        <v>33.400001529999997</v>
      </c>
      <c r="AC19" s="104">
        <v>29.200000760000002</v>
      </c>
      <c r="AD19" s="105">
        <v>25.050001139999999</v>
      </c>
      <c r="AE19" s="105">
        <v>24.450000760000002</v>
      </c>
      <c r="AF19" s="105">
        <v>35.400001529999997</v>
      </c>
      <c r="AG19" s="104">
        <v>48.564998629999998</v>
      </c>
      <c r="AH19" s="104">
        <v>48.564998629999998</v>
      </c>
      <c r="AI19" s="104">
        <v>25.600000380000001</v>
      </c>
      <c r="AJ19" s="104">
        <v>24.030000690000001</v>
      </c>
      <c r="AK19" s="104">
        <v>26.75</v>
      </c>
      <c r="AL19" s="104">
        <v>29.450000760000002</v>
      </c>
      <c r="AM19" s="118">
        <v>32.525001529999997</v>
      </c>
      <c r="AN19" s="111">
        <v>32.525001529999997</v>
      </c>
      <c r="AO19" s="111">
        <v>28.950000760000002</v>
      </c>
      <c r="AP19" s="104">
        <v>24.800001139999999</v>
      </c>
      <c r="AQ19" s="110">
        <v>24.200000760000002</v>
      </c>
      <c r="AR19" s="110">
        <v>35.150001529999997</v>
      </c>
      <c r="AS19" s="110">
        <v>47.439998629999998</v>
      </c>
      <c r="AT19" s="110">
        <v>47.439998629999998</v>
      </c>
      <c r="AU19" s="110">
        <v>25.350000380000001</v>
      </c>
      <c r="AV19" s="110">
        <v>23.780000690000001</v>
      </c>
      <c r="AW19" s="104">
        <v>26.5</v>
      </c>
      <c r="AX19" s="104">
        <v>29.200000760000002</v>
      </c>
      <c r="AY19" s="104">
        <v>32.525001529999997</v>
      </c>
      <c r="AZ19" s="104">
        <v>32.525001529999997</v>
      </c>
      <c r="BA19" s="104">
        <v>28.950000760000002</v>
      </c>
      <c r="BB19" s="104">
        <v>24.800001139999999</v>
      </c>
      <c r="BC19" s="104">
        <v>24.200000760000002</v>
      </c>
      <c r="BD19" s="104">
        <v>35.150001529999997</v>
      </c>
      <c r="BE19" s="104">
        <v>47.439998629999998</v>
      </c>
      <c r="BF19" s="104">
        <v>47.439998629999998</v>
      </c>
      <c r="BG19" s="93">
        <v>25.350000380000001</v>
      </c>
      <c r="BH19" s="93">
        <v>23.780000690000001</v>
      </c>
      <c r="BI19" s="93">
        <v>26.5</v>
      </c>
      <c r="BJ19" s="93">
        <v>29.200000760000002</v>
      </c>
      <c r="BK19" s="93">
        <v>32.525001529999997</v>
      </c>
    </row>
    <row r="20" spans="1:63" ht="14.25">
      <c r="A20" s="134">
        <v>36191</v>
      </c>
      <c r="B20" s="132"/>
      <c r="C20" s="135">
        <v>34759</v>
      </c>
      <c r="D20" s="71">
        <v>29</v>
      </c>
      <c r="E20" s="93">
        <v>24.850000380000001</v>
      </c>
      <c r="F20" s="102">
        <v>24.25</v>
      </c>
      <c r="G20" s="102">
        <v>37.200000760000002</v>
      </c>
      <c r="H20" s="102">
        <v>56.939998629999998</v>
      </c>
      <c r="I20" s="102">
        <v>56.939998629999998</v>
      </c>
      <c r="J20" s="102">
        <v>26.350000380000001</v>
      </c>
      <c r="K20" s="102">
        <v>24.780000690000001</v>
      </c>
      <c r="L20" s="102">
        <v>27.5</v>
      </c>
      <c r="M20" s="102">
        <v>30.200000760000002</v>
      </c>
      <c r="N20" s="103">
        <v>34.275001529999997</v>
      </c>
      <c r="O20" s="102">
        <v>34.275001529999997</v>
      </c>
      <c r="P20" s="102">
        <v>29.450000760000002</v>
      </c>
      <c r="Q20" s="102">
        <v>25.300001139999999</v>
      </c>
      <c r="R20" s="102">
        <v>24.700000760000002</v>
      </c>
      <c r="S20" s="102">
        <v>35.650001529999997</v>
      </c>
      <c r="T20" s="102">
        <v>49.689998629999998</v>
      </c>
      <c r="U20" s="102">
        <v>49.689998629999998</v>
      </c>
      <c r="V20" s="102">
        <v>25.850000380000001</v>
      </c>
      <c r="W20" s="102">
        <v>24.280000690000001</v>
      </c>
      <c r="X20" s="104">
        <v>27</v>
      </c>
      <c r="Y20" s="104">
        <v>29.700000760000002</v>
      </c>
      <c r="Z20" s="104">
        <v>33.400001529999997</v>
      </c>
      <c r="AA20" s="104">
        <v>33.400001529999997</v>
      </c>
      <c r="AB20" s="104">
        <v>29.200000760000002</v>
      </c>
      <c r="AC20" s="104">
        <v>25.050001139999999</v>
      </c>
      <c r="AD20" s="105">
        <v>24.450000760000002</v>
      </c>
      <c r="AE20" s="105">
        <v>35.400001529999997</v>
      </c>
      <c r="AF20" s="105">
        <v>48.564998629999998</v>
      </c>
      <c r="AG20" s="104">
        <v>48.564998629999998</v>
      </c>
      <c r="AH20" s="104">
        <v>25.600000380000001</v>
      </c>
      <c r="AI20" s="104">
        <v>24.030000690000001</v>
      </c>
      <c r="AJ20" s="104">
        <v>26.75</v>
      </c>
      <c r="AK20" s="104">
        <v>29.450000760000002</v>
      </c>
      <c r="AL20" s="104">
        <v>32.525001529999997</v>
      </c>
      <c r="AM20" s="118">
        <v>32.525001529999997</v>
      </c>
      <c r="AN20" s="111">
        <v>28.950000760000002</v>
      </c>
      <c r="AO20" s="111">
        <v>24.800001139999999</v>
      </c>
      <c r="AP20" s="104">
        <v>24.200000760000002</v>
      </c>
      <c r="AQ20" s="110">
        <v>35.150001529999997</v>
      </c>
      <c r="AR20" s="110">
        <v>47.439998629999998</v>
      </c>
      <c r="AS20" s="110">
        <v>47.439998629999998</v>
      </c>
      <c r="AT20" s="110">
        <v>25.350000380000001</v>
      </c>
      <c r="AU20" s="110">
        <v>23.780000690000001</v>
      </c>
      <c r="AV20" s="110">
        <v>26.5</v>
      </c>
      <c r="AW20" s="104">
        <v>29.200000760000002</v>
      </c>
      <c r="AX20" s="104">
        <v>32.525001529999997</v>
      </c>
      <c r="AY20" s="104">
        <v>32.525001529999997</v>
      </c>
      <c r="AZ20" s="104">
        <v>28.950000760000002</v>
      </c>
      <c r="BA20" s="104">
        <v>24.800001139999999</v>
      </c>
      <c r="BB20" s="104">
        <v>24.200000760000002</v>
      </c>
      <c r="BC20" s="104">
        <v>35.150001529999997</v>
      </c>
      <c r="BD20" s="104">
        <v>47.439998629999998</v>
      </c>
      <c r="BE20" s="104">
        <v>47.439998629999998</v>
      </c>
      <c r="BF20" s="104">
        <v>25.350000380000001</v>
      </c>
      <c r="BG20" s="93">
        <v>23.780000690000001</v>
      </c>
      <c r="BH20" s="93">
        <v>26.5</v>
      </c>
      <c r="BI20" s="93">
        <v>29.200000760000002</v>
      </c>
      <c r="BJ20" s="93">
        <v>32.525001529999997</v>
      </c>
      <c r="BK20" s="93">
        <v>22.225000000000001</v>
      </c>
    </row>
    <row r="21" spans="1:63" ht="14.25">
      <c r="A21" s="134">
        <v>36192</v>
      </c>
      <c r="B21" s="132"/>
      <c r="C21" s="135">
        <v>34759</v>
      </c>
      <c r="D21" s="71">
        <v>29</v>
      </c>
      <c r="E21" s="93">
        <v>24.850000380000001</v>
      </c>
      <c r="F21" s="102">
        <v>24.25</v>
      </c>
      <c r="G21" s="102">
        <v>37.200000760000002</v>
      </c>
      <c r="H21" s="102">
        <v>56.939998629999998</v>
      </c>
      <c r="I21" s="102">
        <v>56.939998629999998</v>
      </c>
      <c r="J21" s="102">
        <v>26.350000380000001</v>
      </c>
      <c r="K21" s="102">
        <v>24.780000690000001</v>
      </c>
      <c r="L21" s="102">
        <v>27.5</v>
      </c>
      <c r="M21" s="102">
        <v>30.200000760000002</v>
      </c>
      <c r="N21" s="103">
        <v>34.275001529999997</v>
      </c>
      <c r="O21" s="102">
        <v>34.275001529999997</v>
      </c>
      <c r="P21" s="102">
        <v>29.450000760000002</v>
      </c>
      <c r="Q21" s="102">
        <v>25.300001139999999</v>
      </c>
      <c r="R21" s="102">
        <v>24.700000760000002</v>
      </c>
      <c r="S21" s="102">
        <v>35.650001529999997</v>
      </c>
      <c r="T21" s="102">
        <v>49.689998629999998</v>
      </c>
      <c r="U21" s="102">
        <v>49.689998629999998</v>
      </c>
      <c r="V21" s="102">
        <v>25.850000380000001</v>
      </c>
      <c r="W21" s="102">
        <v>24.280000690000001</v>
      </c>
      <c r="X21" s="104">
        <v>27</v>
      </c>
      <c r="Y21" s="104">
        <v>29.700000760000002</v>
      </c>
      <c r="Z21" s="104">
        <v>33.400001529999997</v>
      </c>
      <c r="AA21" s="104">
        <v>33.400001529999997</v>
      </c>
      <c r="AB21" s="104">
        <v>29.200000760000002</v>
      </c>
      <c r="AC21" s="104">
        <v>25.050001139999999</v>
      </c>
      <c r="AD21" s="105">
        <v>24.450000760000002</v>
      </c>
      <c r="AE21" s="105">
        <v>35.400001529999997</v>
      </c>
      <c r="AF21" s="105">
        <v>48.564998629999998</v>
      </c>
      <c r="AG21" s="104">
        <v>48.564998629999998</v>
      </c>
      <c r="AH21" s="104">
        <v>25.600000380000001</v>
      </c>
      <c r="AI21" s="104">
        <v>24.030000690000001</v>
      </c>
      <c r="AJ21" s="104">
        <v>26.75</v>
      </c>
      <c r="AK21" s="104">
        <v>29.450000760000002</v>
      </c>
      <c r="AL21" s="104">
        <v>32.525001529999997</v>
      </c>
      <c r="AM21" s="111">
        <v>32.525001529999997</v>
      </c>
      <c r="AN21" s="111">
        <v>28.950000760000002</v>
      </c>
      <c r="AO21" s="111">
        <v>24.800001139999999</v>
      </c>
      <c r="AP21" s="104">
        <v>24.200000760000002</v>
      </c>
      <c r="AQ21" s="110">
        <v>35.150001529999997</v>
      </c>
      <c r="AR21" s="110">
        <v>47.439998629999998</v>
      </c>
      <c r="AS21" s="110">
        <v>47.439998629999998</v>
      </c>
      <c r="AT21" s="110">
        <v>25.350000380000001</v>
      </c>
      <c r="AU21" s="110">
        <v>23.780000690000001</v>
      </c>
      <c r="AV21" s="110">
        <v>26.5</v>
      </c>
      <c r="AW21" s="104">
        <v>29.200000760000002</v>
      </c>
      <c r="AX21" s="104">
        <v>32.525001529999997</v>
      </c>
      <c r="AY21" s="104">
        <v>32.525001529999997</v>
      </c>
      <c r="AZ21" s="104">
        <v>28.950000760000002</v>
      </c>
      <c r="BA21" s="104">
        <v>24.800001139999999</v>
      </c>
      <c r="BB21" s="104">
        <v>24.200000760000002</v>
      </c>
      <c r="BC21" s="104">
        <v>35.150001529999997</v>
      </c>
      <c r="BD21" s="104">
        <v>47.439998629999998</v>
      </c>
      <c r="BE21" s="104">
        <v>47.439998629999998</v>
      </c>
      <c r="BF21" s="104">
        <v>25.350000380000001</v>
      </c>
      <c r="BG21" s="93">
        <v>23.780000690000001</v>
      </c>
      <c r="BH21" s="93">
        <v>26.5</v>
      </c>
      <c r="BI21" s="93">
        <v>29.200000760000002</v>
      </c>
      <c r="BJ21" s="93">
        <v>32.525001529999997</v>
      </c>
      <c r="BK21" s="93">
        <v>32.525001529999997</v>
      </c>
    </row>
    <row r="22" spans="1:63" ht="14.25">
      <c r="A22" s="134">
        <v>36193</v>
      </c>
      <c r="B22" s="132"/>
      <c r="C22" s="135">
        <v>34759</v>
      </c>
      <c r="D22" s="71">
        <v>29</v>
      </c>
      <c r="E22" s="93">
        <v>24.850000380000001</v>
      </c>
      <c r="F22" s="102">
        <v>24.25</v>
      </c>
      <c r="G22" s="102">
        <v>37.200000760000002</v>
      </c>
      <c r="H22" s="102">
        <v>56.939998629999998</v>
      </c>
      <c r="I22" s="102">
        <v>56.939998629999998</v>
      </c>
      <c r="J22" s="102">
        <v>26.350000380000001</v>
      </c>
      <c r="K22" s="102">
        <v>24.780000690000001</v>
      </c>
      <c r="L22" s="102">
        <v>27.5</v>
      </c>
      <c r="M22" s="102">
        <v>30.200000760000002</v>
      </c>
      <c r="N22" s="103">
        <v>34.275001529999997</v>
      </c>
      <c r="O22" s="102">
        <v>34.275001529999997</v>
      </c>
      <c r="P22" s="102">
        <v>29.450000760000002</v>
      </c>
      <c r="Q22" s="102">
        <v>25.300001139999999</v>
      </c>
      <c r="R22" s="102">
        <v>24.700000760000002</v>
      </c>
      <c r="S22" s="102">
        <v>35.650001529999997</v>
      </c>
      <c r="T22" s="102">
        <v>49.689998629999998</v>
      </c>
      <c r="U22" s="102">
        <v>49.689998629999998</v>
      </c>
      <c r="V22" s="102">
        <v>25.850000380000001</v>
      </c>
      <c r="W22" s="102">
        <v>24.280000690000001</v>
      </c>
      <c r="X22" s="104">
        <v>27</v>
      </c>
      <c r="Y22" s="104">
        <v>29.700000760000002</v>
      </c>
      <c r="Z22" s="104">
        <v>33.400001529999997</v>
      </c>
      <c r="AA22" s="104">
        <v>33.400001529999997</v>
      </c>
      <c r="AB22" s="104">
        <v>29.200000760000002</v>
      </c>
      <c r="AC22" s="104">
        <v>25.050001139999999</v>
      </c>
      <c r="AD22" s="105">
        <v>24.450000760000002</v>
      </c>
      <c r="AE22" s="105">
        <v>35.400001529999997</v>
      </c>
      <c r="AF22" s="105">
        <v>48.564998629999998</v>
      </c>
      <c r="AG22" s="104">
        <v>48.564998629999998</v>
      </c>
      <c r="AH22" s="104">
        <v>25.600000380000001</v>
      </c>
      <c r="AI22" s="104">
        <v>24.030000690000001</v>
      </c>
      <c r="AJ22" s="104">
        <v>26.75</v>
      </c>
      <c r="AK22" s="104">
        <v>29.450000760000002</v>
      </c>
      <c r="AL22" s="104">
        <v>32.525001529999997</v>
      </c>
      <c r="AM22" s="111">
        <v>32.525001529999997</v>
      </c>
      <c r="AN22" s="111">
        <v>28.950000760000002</v>
      </c>
      <c r="AO22" s="111">
        <v>24.800001139999999</v>
      </c>
      <c r="AP22" s="104">
        <v>24.200000760000002</v>
      </c>
      <c r="AQ22" s="110">
        <v>35.150001529999997</v>
      </c>
      <c r="AR22" s="110">
        <v>47.439998629999998</v>
      </c>
      <c r="AS22" s="110">
        <v>47.439998629999998</v>
      </c>
      <c r="AT22" s="110">
        <v>25.350000380000001</v>
      </c>
      <c r="AU22" s="110">
        <v>23.780000690000001</v>
      </c>
      <c r="AV22" s="110">
        <v>26.5</v>
      </c>
      <c r="AW22" s="104">
        <v>29.200000760000002</v>
      </c>
      <c r="AX22" s="104">
        <v>32.525001529999997</v>
      </c>
      <c r="AY22" s="104">
        <v>32.525001529999997</v>
      </c>
      <c r="AZ22" s="104">
        <v>28.950000760000002</v>
      </c>
      <c r="BA22" s="104">
        <v>24.800001139999999</v>
      </c>
      <c r="BB22" s="104">
        <v>24.200000760000002</v>
      </c>
      <c r="BC22" s="104">
        <v>35.150001529999997</v>
      </c>
      <c r="BD22" s="104">
        <v>47.439998629999998</v>
      </c>
      <c r="BE22" s="104">
        <v>47.439998629999998</v>
      </c>
      <c r="BF22" s="104">
        <v>25.350000380000001</v>
      </c>
      <c r="BG22" s="93">
        <v>23.780000690000001</v>
      </c>
      <c r="BH22" s="93">
        <v>26.5</v>
      </c>
      <c r="BI22" s="93">
        <v>29.200000760000002</v>
      </c>
      <c r="BJ22" s="93">
        <v>32.525001529999997</v>
      </c>
      <c r="BK22" s="93">
        <v>32.525001529999997</v>
      </c>
    </row>
    <row r="23" spans="1:63" ht="15">
      <c r="A23" s="134">
        <v>36194</v>
      </c>
      <c r="B23" s="132"/>
      <c r="C23" s="135">
        <v>34759</v>
      </c>
      <c r="D23" s="71">
        <v>29</v>
      </c>
      <c r="E23" s="93">
        <v>24.850000380000001</v>
      </c>
      <c r="F23" s="102">
        <v>24.25</v>
      </c>
      <c r="G23" s="102">
        <v>37.200000760000002</v>
      </c>
      <c r="H23" s="102">
        <v>56.939998629999998</v>
      </c>
      <c r="I23" s="102">
        <v>56.939998629999998</v>
      </c>
      <c r="J23" s="102">
        <v>26.350000380000001</v>
      </c>
      <c r="K23" s="102">
        <v>24.780000690000001</v>
      </c>
      <c r="L23" s="102">
        <v>27.5</v>
      </c>
      <c r="M23" s="102">
        <v>30.200000760000002</v>
      </c>
      <c r="N23" s="103">
        <v>34.275001529999997</v>
      </c>
      <c r="O23" s="102">
        <v>34.275001529999997</v>
      </c>
      <c r="P23" s="102">
        <v>29.450000760000002</v>
      </c>
      <c r="Q23" s="102">
        <v>25.300001139999999</v>
      </c>
      <c r="R23" s="102">
        <v>24.700000760000002</v>
      </c>
      <c r="S23" s="102">
        <v>35.650001529999997</v>
      </c>
      <c r="T23" s="102">
        <v>49.689998629999998</v>
      </c>
      <c r="U23" s="102">
        <v>49.689998629999998</v>
      </c>
      <c r="V23" s="102">
        <v>25.850000380000001</v>
      </c>
      <c r="W23" s="102">
        <v>24.280000690000001</v>
      </c>
      <c r="X23" s="104">
        <v>27</v>
      </c>
      <c r="Y23" s="104">
        <v>29.700000760000002</v>
      </c>
      <c r="Z23" s="104">
        <v>33.400001529999997</v>
      </c>
      <c r="AA23" s="104">
        <v>33.400001529999997</v>
      </c>
      <c r="AB23" s="104">
        <v>29.200000760000002</v>
      </c>
      <c r="AC23" s="104">
        <v>25.050001139999999</v>
      </c>
      <c r="AD23" s="105">
        <v>24.450000760000002</v>
      </c>
      <c r="AE23" s="105">
        <v>35.400001529999997</v>
      </c>
      <c r="AF23" s="105">
        <v>48.564998629999998</v>
      </c>
      <c r="AG23" s="104">
        <v>48.564998629999998</v>
      </c>
      <c r="AH23" s="104">
        <v>25.600000380000001</v>
      </c>
      <c r="AI23" s="104">
        <v>24.030000690000001</v>
      </c>
      <c r="AJ23" s="104">
        <v>26.75</v>
      </c>
      <c r="AK23" s="104">
        <v>29.450000760000002</v>
      </c>
      <c r="AL23" s="104">
        <v>32.525001529999997</v>
      </c>
      <c r="AM23" s="120">
        <v>32.525001529999997</v>
      </c>
      <c r="AN23" s="120">
        <v>28.950000760000002</v>
      </c>
      <c r="AO23" s="120">
        <v>24.800001139999999</v>
      </c>
      <c r="AP23" s="104">
        <v>24.200000760000002</v>
      </c>
      <c r="AQ23" s="110">
        <v>35.150001529999997</v>
      </c>
      <c r="AR23" s="110">
        <v>47.439998629999998</v>
      </c>
      <c r="AS23" s="110">
        <v>47.439998629999998</v>
      </c>
      <c r="AT23" s="110">
        <v>25.350000380000001</v>
      </c>
      <c r="AU23" s="110">
        <v>23.780000690000001</v>
      </c>
      <c r="AV23" s="110">
        <v>26.5</v>
      </c>
      <c r="AW23" s="104">
        <v>29.200000760000002</v>
      </c>
      <c r="AX23" s="104">
        <v>32.525001529999997</v>
      </c>
      <c r="AY23" s="104">
        <v>32.525001529999997</v>
      </c>
      <c r="AZ23" s="104">
        <v>28.950000760000002</v>
      </c>
      <c r="BA23" s="104">
        <v>24.800001139999999</v>
      </c>
      <c r="BB23" s="104">
        <v>24.200000760000002</v>
      </c>
      <c r="BC23" s="104">
        <v>35.150001529999997</v>
      </c>
      <c r="BD23" s="104">
        <v>47.439998629999998</v>
      </c>
      <c r="BE23" s="104">
        <v>47.439998629999998</v>
      </c>
      <c r="BF23" s="104">
        <v>25.350000380000001</v>
      </c>
      <c r="BG23" s="93">
        <v>23.780000690000001</v>
      </c>
      <c r="BH23" s="93">
        <v>26.5</v>
      </c>
      <c r="BI23" s="93">
        <v>29.200000760000002</v>
      </c>
      <c r="BJ23" s="93">
        <v>32.525001529999997</v>
      </c>
      <c r="BK23" s="93">
        <v>32.525001529999997</v>
      </c>
    </row>
    <row r="24" spans="1:63" ht="14.25">
      <c r="A24" s="134">
        <v>36195</v>
      </c>
      <c r="B24" s="132"/>
      <c r="C24" s="135">
        <v>34759</v>
      </c>
      <c r="D24" s="71">
        <v>29</v>
      </c>
      <c r="E24" s="93">
        <v>24.850000380000001</v>
      </c>
      <c r="F24" s="102">
        <v>24.25</v>
      </c>
      <c r="G24" s="102">
        <v>37.200000760000002</v>
      </c>
      <c r="H24" s="102">
        <v>56.939998629999998</v>
      </c>
      <c r="I24" s="102">
        <v>56.939998629999998</v>
      </c>
      <c r="J24" s="102">
        <v>26.350000380000001</v>
      </c>
      <c r="K24" s="102">
        <v>24.780000690000001</v>
      </c>
      <c r="L24" s="102">
        <v>27.5</v>
      </c>
      <c r="M24" s="102">
        <v>30.200000760000002</v>
      </c>
      <c r="N24" s="103">
        <v>34.275001529999997</v>
      </c>
      <c r="O24" s="102">
        <v>34.275001529999997</v>
      </c>
      <c r="P24" s="102">
        <v>29.450000760000002</v>
      </c>
      <c r="Q24" s="102">
        <v>25.300001139999999</v>
      </c>
      <c r="R24" s="102">
        <v>24.700000760000002</v>
      </c>
      <c r="S24" s="102">
        <v>35.650001529999997</v>
      </c>
      <c r="T24" s="102">
        <v>49.689998629999998</v>
      </c>
      <c r="U24" s="102">
        <v>49.689998629999998</v>
      </c>
      <c r="V24" s="102">
        <v>25.850000380000001</v>
      </c>
      <c r="W24" s="102">
        <v>24.280000690000001</v>
      </c>
      <c r="X24" s="104">
        <v>27</v>
      </c>
      <c r="Y24" s="104">
        <v>29.700000760000002</v>
      </c>
      <c r="Z24" s="104">
        <v>33.400001529999997</v>
      </c>
      <c r="AA24" s="104">
        <v>33.400001529999997</v>
      </c>
      <c r="AB24" s="104">
        <v>29.200000760000002</v>
      </c>
      <c r="AC24" s="104">
        <v>25.050001139999999</v>
      </c>
      <c r="AD24" s="105">
        <v>24.450000760000002</v>
      </c>
      <c r="AE24" s="105">
        <v>35.400001529999997</v>
      </c>
      <c r="AF24" s="105">
        <v>48.564998629999998</v>
      </c>
      <c r="AG24" s="104">
        <v>48.564998629999998</v>
      </c>
      <c r="AH24" s="104">
        <v>25.600000380000001</v>
      </c>
      <c r="AI24" s="104">
        <v>24.030000690000001</v>
      </c>
      <c r="AJ24" s="104">
        <v>26.75</v>
      </c>
      <c r="AK24" s="104">
        <v>29.450000760000002</v>
      </c>
      <c r="AL24" s="104">
        <v>32.525001529999997</v>
      </c>
      <c r="AM24" s="111">
        <v>32.525001529999997</v>
      </c>
      <c r="AN24" s="111">
        <v>28.950000760000002</v>
      </c>
      <c r="AO24" s="111">
        <v>24.800001139999999</v>
      </c>
      <c r="AP24" s="104">
        <v>24.200000760000002</v>
      </c>
      <c r="AQ24" s="110">
        <v>35.150001529999997</v>
      </c>
      <c r="AR24" s="110">
        <v>47.439998629999998</v>
      </c>
      <c r="AS24" s="110">
        <v>47.439998629999998</v>
      </c>
      <c r="AT24" s="110">
        <v>25.350000380000001</v>
      </c>
      <c r="AU24" s="110">
        <v>23.780000690000001</v>
      </c>
      <c r="AV24" s="110">
        <v>26.5</v>
      </c>
      <c r="AW24" s="104">
        <v>29.200000760000002</v>
      </c>
      <c r="AX24" s="104">
        <v>32.525001529999997</v>
      </c>
      <c r="AY24" s="104">
        <v>32.525001529999997</v>
      </c>
      <c r="AZ24" s="104">
        <v>28.950000760000002</v>
      </c>
      <c r="BA24" s="104">
        <v>24.800001139999999</v>
      </c>
      <c r="BB24" s="104">
        <v>24.200000760000002</v>
      </c>
      <c r="BC24" s="104">
        <v>35.150001529999997</v>
      </c>
      <c r="BD24" s="104">
        <v>47.439998629999998</v>
      </c>
      <c r="BE24" s="104">
        <v>47.439998629999998</v>
      </c>
      <c r="BF24" s="104">
        <v>25.350000380000001</v>
      </c>
      <c r="BG24" s="93">
        <v>23.780000690000001</v>
      </c>
      <c r="BH24" s="93">
        <v>26.5</v>
      </c>
      <c r="BI24" s="93">
        <v>29.200000760000002</v>
      </c>
      <c r="BJ24" s="93">
        <v>32.525001529999997</v>
      </c>
      <c r="BK24" s="93">
        <v>32.525001529999997</v>
      </c>
    </row>
    <row r="25" spans="1:63" ht="14.25">
      <c r="A25" s="134">
        <v>36196</v>
      </c>
      <c r="B25" s="132"/>
      <c r="C25" s="135">
        <v>34759</v>
      </c>
      <c r="D25" s="71">
        <v>29</v>
      </c>
      <c r="E25" s="93">
        <v>24.850000380000001</v>
      </c>
      <c r="F25" s="102">
        <v>24.25</v>
      </c>
      <c r="G25" s="102">
        <v>37.200000760000002</v>
      </c>
      <c r="H25" s="102">
        <v>56.939998629999998</v>
      </c>
      <c r="I25" s="102">
        <v>56.939998629999998</v>
      </c>
      <c r="J25" s="102">
        <v>26.350000380000001</v>
      </c>
      <c r="K25" s="102">
        <v>24.780000690000001</v>
      </c>
      <c r="L25" s="102">
        <v>27.5</v>
      </c>
      <c r="M25" s="102">
        <v>30.200000760000002</v>
      </c>
      <c r="N25" s="103">
        <v>34.275001529999997</v>
      </c>
      <c r="O25" s="102">
        <v>34.275001529999997</v>
      </c>
      <c r="P25" s="102">
        <v>29.450000760000002</v>
      </c>
      <c r="Q25" s="102">
        <v>25.300001139999999</v>
      </c>
      <c r="R25" s="102">
        <v>24.700000760000002</v>
      </c>
      <c r="S25" s="102">
        <v>35.650001529999997</v>
      </c>
      <c r="T25" s="102">
        <v>49.689998629999998</v>
      </c>
      <c r="U25" s="102">
        <v>49.689998629999998</v>
      </c>
      <c r="V25" s="102">
        <v>25.850000380000001</v>
      </c>
      <c r="W25" s="102">
        <v>24.280000690000001</v>
      </c>
      <c r="X25" s="104">
        <v>27</v>
      </c>
      <c r="Y25" s="104">
        <v>29.700000760000002</v>
      </c>
      <c r="Z25" s="104">
        <v>33.400001529999997</v>
      </c>
      <c r="AA25" s="104">
        <v>33.400001529999997</v>
      </c>
      <c r="AB25" s="104">
        <v>29.200000760000002</v>
      </c>
      <c r="AC25" s="104">
        <v>25.050001139999999</v>
      </c>
      <c r="AD25" s="105">
        <v>24.450000760000002</v>
      </c>
      <c r="AE25" s="105">
        <v>35.400001529999997</v>
      </c>
      <c r="AF25" s="105">
        <v>48.564998629999998</v>
      </c>
      <c r="AG25" s="104">
        <v>48.564998629999998</v>
      </c>
      <c r="AH25" s="104">
        <v>25.600000380000001</v>
      </c>
      <c r="AI25" s="104">
        <v>24.030000690000001</v>
      </c>
      <c r="AJ25" s="104">
        <v>26.75</v>
      </c>
      <c r="AK25" s="104">
        <v>29.450000760000002</v>
      </c>
      <c r="AL25" s="104">
        <v>32.525001529999997</v>
      </c>
      <c r="AM25" s="118">
        <v>32.525001529999997</v>
      </c>
      <c r="AN25" s="111">
        <v>28.950000760000002</v>
      </c>
      <c r="AO25" s="111">
        <v>24.800001139999999</v>
      </c>
      <c r="AP25" s="104">
        <v>24.200000760000002</v>
      </c>
      <c r="AQ25" s="110">
        <v>35.150001529999997</v>
      </c>
      <c r="AR25" s="110">
        <v>47.439998629999998</v>
      </c>
      <c r="AS25" s="110">
        <v>47.439998629999998</v>
      </c>
      <c r="AT25" s="110">
        <v>25.350000380000001</v>
      </c>
      <c r="AU25" s="110">
        <v>23.780000690000001</v>
      </c>
      <c r="AV25" s="110">
        <v>26.5</v>
      </c>
      <c r="AW25" s="104">
        <v>29.200000760000002</v>
      </c>
      <c r="AX25" s="104">
        <v>32.525001529999997</v>
      </c>
      <c r="AY25" s="104">
        <v>32.525001529999997</v>
      </c>
      <c r="AZ25" s="104">
        <v>28.950000760000002</v>
      </c>
      <c r="BA25" s="104">
        <v>24.800001139999999</v>
      </c>
      <c r="BB25" s="104">
        <v>24.200000760000002</v>
      </c>
      <c r="BC25" s="104">
        <v>35.150001529999997</v>
      </c>
      <c r="BD25" s="104">
        <v>47.439998629999998</v>
      </c>
      <c r="BE25" s="104">
        <v>47.439998629999998</v>
      </c>
      <c r="BF25" s="104">
        <v>25.350000380000001</v>
      </c>
      <c r="BG25" s="93">
        <v>23.780000690000001</v>
      </c>
      <c r="BH25" s="93">
        <v>26.5</v>
      </c>
      <c r="BI25" s="93">
        <v>29.200000760000002</v>
      </c>
      <c r="BJ25" s="93">
        <v>32.525001529999997</v>
      </c>
      <c r="BK25" s="93">
        <v>32.525001529999997</v>
      </c>
    </row>
    <row r="26" spans="1:63" ht="14.25">
      <c r="A26" s="134">
        <v>36199</v>
      </c>
      <c r="B26" s="132"/>
      <c r="C26" s="135">
        <v>34759</v>
      </c>
      <c r="D26" s="71">
        <v>29</v>
      </c>
      <c r="E26" s="93">
        <v>24.850000380000001</v>
      </c>
      <c r="F26" s="102">
        <v>24.25</v>
      </c>
      <c r="G26" s="102">
        <v>37.200000760000002</v>
      </c>
      <c r="H26" s="102">
        <v>56.939998629999998</v>
      </c>
      <c r="I26" s="102">
        <v>56.939998629999998</v>
      </c>
      <c r="J26" s="102">
        <v>26.350000380000001</v>
      </c>
      <c r="K26" s="102">
        <v>24.780000690000001</v>
      </c>
      <c r="L26" s="102">
        <v>27.5</v>
      </c>
      <c r="M26" s="102">
        <v>30.200000760000002</v>
      </c>
      <c r="N26" s="103">
        <v>34.275001529999997</v>
      </c>
      <c r="O26" s="102">
        <v>34.275001529999997</v>
      </c>
      <c r="P26" s="102">
        <v>29.450000760000002</v>
      </c>
      <c r="Q26" s="102">
        <v>25.300001139999999</v>
      </c>
      <c r="R26" s="102">
        <v>24.700000760000002</v>
      </c>
      <c r="S26" s="102">
        <v>35.650001529999997</v>
      </c>
      <c r="T26" s="102">
        <v>49.689998629999998</v>
      </c>
      <c r="U26" s="102">
        <v>49.689998629999998</v>
      </c>
      <c r="V26" s="102">
        <v>25.850000380000001</v>
      </c>
      <c r="W26" s="102">
        <v>24.280000690000001</v>
      </c>
      <c r="X26" s="104">
        <v>27</v>
      </c>
      <c r="Y26" s="104">
        <v>29.700000760000002</v>
      </c>
      <c r="Z26" s="104">
        <v>33.400001529999997</v>
      </c>
      <c r="AA26" s="104">
        <v>33.400001529999997</v>
      </c>
      <c r="AB26" s="104">
        <v>29.200000760000002</v>
      </c>
      <c r="AC26" s="104">
        <v>25.050001139999999</v>
      </c>
      <c r="AD26" s="105">
        <v>24.450000760000002</v>
      </c>
      <c r="AE26" s="105">
        <v>35.400001529999997</v>
      </c>
      <c r="AF26" s="105">
        <v>48.564998629999998</v>
      </c>
      <c r="AG26" s="104">
        <v>48.564998629999998</v>
      </c>
      <c r="AH26" s="104">
        <v>25.600000380000001</v>
      </c>
      <c r="AI26" s="104">
        <v>24.030000690000001</v>
      </c>
      <c r="AJ26" s="104">
        <v>26.75</v>
      </c>
      <c r="AK26" s="104">
        <v>29.450000760000002</v>
      </c>
      <c r="AL26" s="104">
        <v>32.525001529999997</v>
      </c>
      <c r="AM26" s="121">
        <v>32.525001529999997</v>
      </c>
      <c r="AN26" s="104">
        <v>28.950000760000002</v>
      </c>
      <c r="AO26" s="104">
        <v>24.800001139999999</v>
      </c>
      <c r="AP26" s="104">
        <v>24.200000760000002</v>
      </c>
      <c r="AQ26" s="110">
        <v>35.150001529999997</v>
      </c>
      <c r="AR26" s="110">
        <v>47.439998629999998</v>
      </c>
      <c r="AS26" s="110">
        <v>47.439998629999998</v>
      </c>
      <c r="AT26" s="110">
        <v>25.350000380000001</v>
      </c>
      <c r="AU26" s="110">
        <v>23.780000690000001</v>
      </c>
      <c r="AV26" s="110">
        <v>26.5</v>
      </c>
      <c r="AW26" s="104">
        <v>29.200000760000002</v>
      </c>
      <c r="AX26" s="104">
        <v>32.525001529999997</v>
      </c>
      <c r="AY26" s="104">
        <v>32.525001529999997</v>
      </c>
      <c r="AZ26" s="104">
        <v>28.950000760000002</v>
      </c>
      <c r="BA26" s="104">
        <v>24.800001139999999</v>
      </c>
      <c r="BB26" s="104">
        <v>24.200000760000002</v>
      </c>
      <c r="BC26" s="104">
        <v>35.150001529999997</v>
      </c>
      <c r="BD26" s="104">
        <v>47.439998629999998</v>
      </c>
      <c r="BE26" s="104">
        <v>47.439998629999998</v>
      </c>
      <c r="BF26" s="104">
        <v>25.350000380000001</v>
      </c>
      <c r="BG26" s="93">
        <v>23.780000690000001</v>
      </c>
      <c r="BH26" s="93">
        <v>26.5</v>
      </c>
      <c r="BI26" s="93">
        <v>29.200000760000002</v>
      </c>
      <c r="BJ26" s="93">
        <v>32.525001529999997</v>
      </c>
      <c r="BK26" s="93">
        <v>32.525001529999997</v>
      </c>
    </row>
    <row r="27" spans="1:63" ht="14.25">
      <c r="A27" s="134">
        <v>36200</v>
      </c>
      <c r="B27" s="132"/>
      <c r="C27" s="135">
        <v>34759</v>
      </c>
      <c r="D27" s="71">
        <v>29</v>
      </c>
      <c r="E27" s="93">
        <v>24.850000380000001</v>
      </c>
      <c r="F27" s="102">
        <v>24.25</v>
      </c>
      <c r="G27" s="102">
        <v>37.200000760000002</v>
      </c>
      <c r="H27" s="102">
        <v>56.939998629999998</v>
      </c>
      <c r="I27" s="102">
        <v>56.939998629999998</v>
      </c>
      <c r="J27" s="102">
        <v>26.350000380000001</v>
      </c>
      <c r="K27" s="102">
        <v>24.780000690000001</v>
      </c>
      <c r="L27" s="102">
        <v>27.5</v>
      </c>
      <c r="M27" s="102">
        <v>30.200000760000002</v>
      </c>
      <c r="N27" s="103">
        <v>34.275001529999997</v>
      </c>
      <c r="O27" s="102">
        <v>34.275001529999997</v>
      </c>
      <c r="P27" s="102">
        <v>29.450000760000002</v>
      </c>
      <c r="Q27" s="102">
        <v>25.300001139999999</v>
      </c>
      <c r="R27" s="102">
        <v>24.700000760000002</v>
      </c>
      <c r="S27" s="102">
        <v>35.650001529999997</v>
      </c>
      <c r="T27" s="102">
        <v>49.689998629999998</v>
      </c>
      <c r="U27" s="102">
        <v>49.689998629999998</v>
      </c>
      <c r="V27" s="102">
        <v>25.850000380000001</v>
      </c>
      <c r="W27" s="102">
        <v>24.280000690000001</v>
      </c>
      <c r="X27" s="104">
        <v>27</v>
      </c>
      <c r="Y27" s="104">
        <v>29.700000760000002</v>
      </c>
      <c r="Z27" s="104">
        <v>33.400001529999997</v>
      </c>
      <c r="AA27" s="104">
        <v>33.400001529999997</v>
      </c>
      <c r="AB27" s="104">
        <v>29.200000760000002</v>
      </c>
      <c r="AC27" s="104">
        <v>25.050001139999999</v>
      </c>
      <c r="AD27" s="105">
        <v>24.450000760000002</v>
      </c>
      <c r="AE27" s="105">
        <v>35.400001529999997</v>
      </c>
      <c r="AF27" s="105">
        <v>48.564998629999998</v>
      </c>
      <c r="AG27" s="104">
        <v>48.564998629999998</v>
      </c>
      <c r="AH27" s="104">
        <v>25.600000380000001</v>
      </c>
      <c r="AI27" s="104">
        <v>24.030000690000001</v>
      </c>
      <c r="AJ27" s="104">
        <v>26.75</v>
      </c>
      <c r="AK27" s="104">
        <v>29.450000760000002</v>
      </c>
      <c r="AL27" s="104">
        <v>32.525001529999997</v>
      </c>
      <c r="AM27" s="118">
        <v>32.525001529999997</v>
      </c>
      <c r="AN27" s="111">
        <v>28.950000760000002</v>
      </c>
      <c r="AO27" s="111">
        <v>24.800001139999999</v>
      </c>
      <c r="AP27" s="104">
        <v>24.200000760000002</v>
      </c>
      <c r="AQ27" s="110">
        <v>35.150001529999997</v>
      </c>
      <c r="AR27" s="110">
        <v>47.439998629999998</v>
      </c>
      <c r="AS27" s="110">
        <v>47.439998629999998</v>
      </c>
      <c r="AT27" s="110">
        <v>25.350000380000001</v>
      </c>
      <c r="AU27" s="110">
        <v>23.780000690000001</v>
      </c>
      <c r="AV27" s="110">
        <v>26.5</v>
      </c>
      <c r="AW27" s="104">
        <v>29.200000760000002</v>
      </c>
      <c r="AX27" s="104">
        <v>32.525001529999997</v>
      </c>
      <c r="AY27" s="104">
        <v>32.525001529999997</v>
      </c>
      <c r="AZ27" s="104">
        <v>28.950000760000002</v>
      </c>
      <c r="BA27" s="104">
        <v>24.800001139999999</v>
      </c>
      <c r="BB27" s="104">
        <v>24.200000760000002</v>
      </c>
      <c r="BC27" s="104">
        <v>35.150001529999997</v>
      </c>
      <c r="BD27" s="104">
        <v>47.439998629999998</v>
      </c>
      <c r="BE27" s="104">
        <v>47.439998629999998</v>
      </c>
      <c r="BF27" s="104">
        <v>25.350000380000001</v>
      </c>
      <c r="BG27" s="93">
        <v>23.780000690000001</v>
      </c>
      <c r="BH27" s="93">
        <v>26.5</v>
      </c>
      <c r="BI27" s="93">
        <v>29.200000760000002</v>
      </c>
      <c r="BJ27" s="93">
        <v>32.525001529999997</v>
      </c>
      <c r="BK27" s="93">
        <v>32.525001529999997</v>
      </c>
    </row>
    <row r="28" spans="1:63" ht="14.25">
      <c r="A28" s="134">
        <v>36201</v>
      </c>
      <c r="B28" s="132"/>
      <c r="C28" s="135">
        <v>34759</v>
      </c>
      <c r="D28" s="71">
        <v>29</v>
      </c>
      <c r="E28" s="93">
        <v>24.850000380000001</v>
      </c>
      <c r="F28" s="102">
        <v>24.25</v>
      </c>
      <c r="G28" s="102">
        <v>37.200000760000002</v>
      </c>
      <c r="H28" s="102">
        <v>56.939998629999998</v>
      </c>
      <c r="I28" s="102">
        <v>56.939998629999998</v>
      </c>
      <c r="J28" s="102">
        <v>26.350000380000001</v>
      </c>
      <c r="K28" s="102">
        <v>24.780000690000001</v>
      </c>
      <c r="L28" s="102">
        <v>27.5</v>
      </c>
      <c r="M28" s="102">
        <v>30.200000760000002</v>
      </c>
      <c r="N28" s="103">
        <v>34.275001529999997</v>
      </c>
      <c r="O28" s="102">
        <v>34.275001529999997</v>
      </c>
      <c r="P28" s="102">
        <v>29.450000760000002</v>
      </c>
      <c r="Q28" s="102">
        <v>25.300001139999999</v>
      </c>
      <c r="R28" s="102">
        <v>24.700000760000002</v>
      </c>
      <c r="S28" s="102">
        <v>35.650001529999997</v>
      </c>
      <c r="T28" s="102">
        <v>49.689998629999998</v>
      </c>
      <c r="U28" s="102">
        <v>49.689998629999998</v>
      </c>
      <c r="V28" s="102">
        <v>25.850000380000001</v>
      </c>
      <c r="W28" s="102">
        <v>24.280000690000001</v>
      </c>
      <c r="X28" s="104">
        <v>27</v>
      </c>
      <c r="Y28" s="104">
        <v>29.700000760000002</v>
      </c>
      <c r="Z28" s="104">
        <v>33.400001529999997</v>
      </c>
      <c r="AA28" s="104">
        <v>33.400001529999997</v>
      </c>
      <c r="AB28" s="104">
        <v>29.200000760000002</v>
      </c>
      <c r="AC28" s="104">
        <v>25.050001139999999</v>
      </c>
      <c r="AD28" s="105">
        <v>24.450000760000002</v>
      </c>
      <c r="AE28" s="105">
        <v>35.400001529999997</v>
      </c>
      <c r="AF28" s="105">
        <v>48.564998629999998</v>
      </c>
      <c r="AG28" s="104">
        <v>48.564998629999998</v>
      </c>
      <c r="AH28" s="104">
        <v>25.600000380000001</v>
      </c>
      <c r="AI28" s="104">
        <v>24.030000690000001</v>
      </c>
      <c r="AJ28" s="104">
        <v>26.75</v>
      </c>
      <c r="AK28" s="104">
        <v>29.450000760000002</v>
      </c>
      <c r="AL28" s="104">
        <v>32.525001529999997</v>
      </c>
      <c r="AM28" s="121">
        <v>32.525001529999997</v>
      </c>
      <c r="AN28" s="108">
        <v>28.950000760000002</v>
      </c>
      <c r="AO28" s="108">
        <v>24.800001139999999</v>
      </c>
      <c r="AP28" s="104">
        <v>24.200000760000002</v>
      </c>
      <c r="AQ28" s="110">
        <v>35.150001529999997</v>
      </c>
      <c r="AR28" s="110">
        <v>47.439998629999998</v>
      </c>
      <c r="AS28" s="110">
        <v>47.439998629999998</v>
      </c>
      <c r="AT28" s="110">
        <v>25.350000380000001</v>
      </c>
      <c r="AU28" s="110">
        <v>23.780000690000001</v>
      </c>
      <c r="AV28" s="110">
        <v>26.5</v>
      </c>
      <c r="AW28" s="104">
        <v>29.200000760000002</v>
      </c>
      <c r="AX28" s="104">
        <v>32.525001529999997</v>
      </c>
      <c r="AY28" s="104">
        <v>32.525001529999997</v>
      </c>
      <c r="AZ28" s="104">
        <v>28.950000760000002</v>
      </c>
      <c r="BA28" s="104">
        <v>24.800001139999999</v>
      </c>
      <c r="BB28" s="104">
        <v>24.200000760000002</v>
      </c>
      <c r="BC28" s="104">
        <v>35.150001529999997</v>
      </c>
      <c r="BD28" s="104">
        <v>47.439998629999998</v>
      </c>
      <c r="BE28" s="104">
        <v>47.439998629999998</v>
      </c>
      <c r="BF28" s="104">
        <v>25.350000380000001</v>
      </c>
      <c r="BG28" s="93">
        <v>23.780000690000001</v>
      </c>
      <c r="BH28" s="93">
        <v>26.5</v>
      </c>
      <c r="BI28" s="93">
        <v>29.200000760000002</v>
      </c>
      <c r="BJ28" s="93">
        <v>32.525001529999997</v>
      </c>
      <c r="BK28" s="93">
        <v>32.525001529999997</v>
      </c>
    </row>
    <row r="29" spans="1:63" ht="14.25">
      <c r="A29" s="134">
        <v>36202</v>
      </c>
      <c r="B29" s="132"/>
      <c r="C29" s="135">
        <v>34759</v>
      </c>
      <c r="D29" s="71">
        <v>29</v>
      </c>
      <c r="E29" s="93">
        <v>24.850000380000001</v>
      </c>
      <c r="F29" s="102">
        <v>24.25</v>
      </c>
      <c r="G29" s="102">
        <v>37.200000760000002</v>
      </c>
      <c r="H29" s="102">
        <v>56.939998629999998</v>
      </c>
      <c r="I29" s="102">
        <v>56.939998629999998</v>
      </c>
      <c r="J29" s="102">
        <v>26.350000380000001</v>
      </c>
      <c r="K29" s="102">
        <v>24.780000690000001</v>
      </c>
      <c r="L29" s="102">
        <v>27.5</v>
      </c>
      <c r="M29" s="102">
        <v>30.200000760000002</v>
      </c>
      <c r="N29" s="103">
        <v>34.275001529999997</v>
      </c>
      <c r="O29" s="102">
        <v>34.275001529999997</v>
      </c>
      <c r="P29" s="102">
        <v>29.450000760000002</v>
      </c>
      <c r="Q29" s="102">
        <v>25.300001139999999</v>
      </c>
      <c r="R29" s="102">
        <v>24.700000760000002</v>
      </c>
      <c r="S29" s="102">
        <v>35.650001529999997</v>
      </c>
      <c r="T29" s="102">
        <v>49.689998629999998</v>
      </c>
      <c r="U29" s="102">
        <v>49.689998629999998</v>
      </c>
      <c r="V29" s="102">
        <v>25.850000380000001</v>
      </c>
      <c r="W29" s="102">
        <v>24.280000690000001</v>
      </c>
      <c r="X29" s="104">
        <v>27</v>
      </c>
      <c r="Y29" s="104">
        <v>29.700000760000002</v>
      </c>
      <c r="Z29" s="104">
        <v>33.400001529999997</v>
      </c>
      <c r="AA29" s="104">
        <v>33.400001529999997</v>
      </c>
      <c r="AB29" s="104">
        <v>29.200000760000002</v>
      </c>
      <c r="AC29" s="104">
        <v>25.050001139999999</v>
      </c>
      <c r="AD29" s="105">
        <v>24.450000760000002</v>
      </c>
      <c r="AE29" s="105">
        <v>35.400001529999997</v>
      </c>
      <c r="AF29" s="105">
        <v>48.564998629999998</v>
      </c>
      <c r="AG29" s="104">
        <v>48.564998629999998</v>
      </c>
      <c r="AH29" s="104">
        <v>25.600000380000001</v>
      </c>
      <c r="AI29" s="104">
        <v>24.030000690000001</v>
      </c>
      <c r="AJ29" s="104">
        <v>26.75</v>
      </c>
      <c r="AK29" s="104">
        <v>29.450000760000002</v>
      </c>
      <c r="AL29" s="104">
        <v>32.525001529999997</v>
      </c>
      <c r="AM29" s="118">
        <v>32.525001529999997</v>
      </c>
      <c r="AN29" s="108">
        <v>28.950000760000002</v>
      </c>
      <c r="AO29" s="108">
        <v>24.800001139999999</v>
      </c>
      <c r="AP29" s="104">
        <v>24.200000760000002</v>
      </c>
      <c r="AQ29" s="110">
        <v>35.150001529999997</v>
      </c>
      <c r="AR29" s="110">
        <v>47.439998629999998</v>
      </c>
      <c r="AS29" s="110">
        <v>47.439998629999998</v>
      </c>
      <c r="AT29" s="110">
        <v>25.350000380000001</v>
      </c>
      <c r="AU29" s="110">
        <v>23.780000690000001</v>
      </c>
      <c r="AV29" s="110">
        <v>26.5</v>
      </c>
      <c r="AW29" s="104">
        <v>29.200000760000002</v>
      </c>
      <c r="AX29" s="104">
        <v>32.525001529999997</v>
      </c>
      <c r="AY29" s="104">
        <v>32.525001529999997</v>
      </c>
      <c r="AZ29" s="104">
        <v>28.950000760000002</v>
      </c>
      <c r="BA29" s="104">
        <v>24.800001139999999</v>
      </c>
      <c r="BB29" s="104">
        <v>24.200000760000002</v>
      </c>
      <c r="BC29" s="104">
        <v>35.150001529999997</v>
      </c>
      <c r="BD29" s="104">
        <v>47.439998629999998</v>
      </c>
      <c r="BE29" s="104">
        <v>47.439998629999998</v>
      </c>
      <c r="BF29" s="104">
        <v>25.350000380000001</v>
      </c>
      <c r="BG29" s="93">
        <v>23.780000690000001</v>
      </c>
      <c r="BH29" s="93">
        <v>26.5</v>
      </c>
      <c r="BI29" s="93">
        <v>29.200000760000002</v>
      </c>
      <c r="BJ29" s="93">
        <v>32.525001529999997</v>
      </c>
      <c r="BK29" s="93">
        <v>32.525001529999997</v>
      </c>
    </row>
    <row r="30" spans="1:63" ht="14.25">
      <c r="A30" s="134">
        <v>36203</v>
      </c>
      <c r="B30" s="132"/>
      <c r="C30" s="135">
        <v>34759</v>
      </c>
      <c r="D30" s="71">
        <v>29</v>
      </c>
      <c r="E30" s="93">
        <v>24.850000380000001</v>
      </c>
      <c r="F30" s="102">
        <v>24.25</v>
      </c>
      <c r="G30" s="102">
        <v>37.200000760000002</v>
      </c>
      <c r="H30" s="102">
        <v>56.939998629999998</v>
      </c>
      <c r="I30" s="102">
        <v>56.939998629999998</v>
      </c>
      <c r="J30" s="102">
        <v>26.350000380000001</v>
      </c>
      <c r="K30" s="102">
        <v>24.780000690000001</v>
      </c>
      <c r="L30" s="102">
        <v>27.5</v>
      </c>
      <c r="M30" s="102">
        <v>30.200000760000002</v>
      </c>
      <c r="N30" s="103">
        <v>34.275001529999997</v>
      </c>
      <c r="O30" s="102">
        <v>34.275001529999997</v>
      </c>
      <c r="P30" s="102">
        <v>29.450000760000002</v>
      </c>
      <c r="Q30" s="102">
        <v>25.300001139999999</v>
      </c>
      <c r="R30" s="102">
        <v>24.700000760000002</v>
      </c>
      <c r="S30" s="102">
        <v>35.650001529999997</v>
      </c>
      <c r="T30" s="102">
        <v>49.689998629999998</v>
      </c>
      <c r="U30" s="102">
        <v>49.689998629999998</v>
      </c>
      <c r="V30" s="102">
        <v>25.850000380000001</v>
      </c>
      <c r="W30" s="102">
        <v>24.280000690000001</v>
      </c>
      <c r="X30" s="104">
        <v>27</v>
      </c>
      <c r="Y30" s="104">
        <v>29.700000760000002</v>
      </c>
      <c r="Z30" s="104">
        <v>33.400001529999997</v>
      </c>
      <c r="AA30" s="104">
        <v>33.400001529999997</v>
      </c>
      <c r="AB30" s="104">
        <v>29.200000760000002</v>
      </c>
      <c r="AC30" s="104">
        <v>25.050001139999999</v>
      </c>
      <c r="AD30" s="105">
        <v>24.450000760000002</v>
      </c>
      <c r="AE30" s="105">
        <v>35.400001529999997</v>
      </c>
      <c r="AF30" s="105">
        <v>48.564998629999998</v>
      </c>
      <c r="AG30" s="104">
        <v>48.564998629999998</v>
      </c>
      <c r="AH30" s="104">
        <v>25.600000380000001</v>
      </c>
      <c r="AI30" s="104">
        <v>24.030000690000001</v>
      </c>
      <c r="AJ30" s="104">
        <v>26.75</v>
      </c>
      <c r="AK30" s="104">
        <v>29.450000760000002</v>
      </c>
      <c r="AL30" s="104">
        <v>32.525001529999997</v>
      </c>
      <c r="AM30" s="121">
        <v>32.525001529999997</v>
      </c>
      <c r="AN30" s="108">
        <v>28.950000760000002</v>
      </c>
      <c r="AO30" s="108">
        <v>24.800001139999999</v>
      </c>
      <c r="AP30" s="104">
        <v>24.200000760000002</v>
      </c>
      <c r="AQ30" s="110">
        <v>35.150001529999997</v>
      </c>
      <c r="AR30" s="110">
        <v>47.439998629999998</v>
      </c>
      <c r="AS30" s="110">
        <v>47.439998629999998</v>
      </c>
      <c r="AT30" s="110">
        <v>25.350000380000001</v>
      </c>
      <c r="AU30" s="110">
        <v>23.780000690000001</v>
      </c>
      <c r="AV30" s="110">
        <v>26.5</v>
      </c>
      <c r="AW30" s="104">
        <v>29.200000760000002</v>
      </c>
      <c r="AX30" s="104">
        <v>32.525001529999997</v>
      </c>
      <c r="AY30" s="104">
        <v>32.525001529999997</v>
      </c>
      <c r="AZ30" s="104">
        <v>28.950000760000002</v>
      </c>
      <c r="BA30" s="104">
        <v>24.800001139999999</v>
      </c>
      <c r="BB30" s="104">
        <v>24.200000760000002</v>
      </c>
      <c r="BC30" s="104">
        <v>35.150001529999997</v>
      </c>
      <c r="BD30" s="104">
        <v>47.439998629999998</v>
      </c>
      <c r="BE30" s="104">
        <v>47.439998629999998</v>
      </c>
      <c r="BF30" s="104">
        <v>25.350000380000001</v>
      </c>
      <c r="BG30" s="93">
        <v>23.780000690000001</v>
      </c>
      <c r="BH30" s="93">
        <v>26.5</v>
      </c>
      <c r="BI30" s="93">
        <v>29.200000760000002</v>
      </c>
      <c r="BJ30" s="93">
        <v>32.525001529999997</v>
      </c>
      <c r="BK30" s="93">
        <v>32.525001529999997</v>
      </c>
    </row>
    <row r="31" spans="1:63" ht="14.25">
      <c r="A31" s="134">
        <v>36207</v>
      </c>
      <c r="B31" s="132"/>
      <c r="C31" s="135">
        <v>34759</v>
      </c>
      <c r="D31" s="71">
        <v>29</v>
      </c>
      <c r="E31" s="93">
        <v>24.850000380000001</v>
      </c>
      <c r="F31" s="102">
        <v>24.25</v>
      </c>
      <c r="G31" s="102">
        <v>37.200000760000002</v>
      </c>
      <c r="H31" s="102">
        <v>56.939998629999998</v>
      </c>
      <c r="I31" s="102">
        <v>56.939998629999998</v>
      </c>
      <c r="J31" s="102">
        <v>26.350000380000001</v>
      </c>
      <c r="K31" s="102">
        <v>24.780000690000001</v>
      </c>
      <c r="L31" s="102">
        <v>27.5</v>
      </c>
      <c r="M31" s="102">
        <v>30.200000760000002</v>
      </c>
      <c r="N31" s="103">
        <v>34.275001529999997</v>
      </c>
      <c r="O31" s="102">
        <v>34.275001529999997</v>
      </c>
      <c r="P31" s="102">
        <v>29.450000760000002</v>
      </c>
      <c r="Q31" s="102">
        <v>25.300001139999999</v>
      </c>
      <c r="R31" s="102">
        <v>24.700000760000002</v>
      </c>
      <c r="S31" s="102">
        <v>35.650001529999997</v>
      </c>
      <c r="T31" s="102">
        <v>49.689998629999998</v>
      </c>
      <c r="U31" s="102">
        <v>49.689998629999998</v>
      </c>
      <c r="V31" s="102">
        <v>25.850000380000001</v>
      </c>
      <c r="W31" s="102">
        <v>24.280000690000001</v>
      </c>
      <c r="X31" s="104">
        <v>27</v>
      </c>
      <c r="Y31" s="104">
        <v>29.700000760000002</v>
      </c>
      <c r="Z31" s="104">
        <v>33.400001529999997</v>
      </c>
      <c r="AA31" s="104">
        <v>33.400001529999997</v>
      </c>
      <c r="AB31" s="104">
        <v>29.200000760000002</v>
      </c>
      <c r="AC31" s="104">
        <v>25.050001139999999</v>
      </c>
      <c r="AD31" s="105">
        <v>24.450000760000002</v>
      </c>
      <c r="AE31" s="105">
        <v>35.400001529999997</v>
      </c>
      <c r="AF31" s="105">
        <v>48.564998629999998</v>
      </c>
      <c r="AG31" s="104">
        <v>48.564998629999998</v>
      </c>
      <c r="AH31" s="104">
        <v>25.600000380000001</v>
      </c>
      <c r="AI31" s="104">
        <v>24.030000690000001</v>
      </c>
      <c r="AJ31" s="104">
        <v>26.75</v>
      </c>
      <c r="AK31" s="104">
        <v>29.450000760000002</v>
      </c>
      <c r="AL31" s="104">
        <v>32.525001529999997</v>
      </c>
      <c r="AM31" s="118">
        <v>32.525001529999997</v>
      </c>
      <c r="AN31" s="108">
        <v>28.950000760000002</v>
      </c>
      <c r="AO31" s="108">
        <v>24.800001139999999</v>
      </c>
      <c r="AP31" s="104">
        <v>24.200000760000002</v>
      </c>
      <c r="AQ31" s="110">
        <v>35.150001529999997</v>
      </c>
      <c r="AR31" s="110">
        <v>47.439998629999998</v>
      </c>
      <c r="AS31" s="110">
        <v>47.439998629999998</v>
      </c>
      <c r="AT31" s="110">
        <v>25.350000380000001</v>
      </c>
      <c r="AU31" s="110">
        <v>23.780000690000001</v>
      </c>
      <c r="AV31" s="110">
        <v>26.5</v>
      </c>
      <c r="AW31" s="104">
        <v>29.200000760000002</v>
      </c>
      <c r="AX31" s="104">
        <v>32.525001529999997</v>
      </c>
      <c r="AY31" s="104">
        <v>32.525001529999997</v>
      </c>
      <c r="AZ31" s="104">
        <v>28.950000760000002</v>
      </c>
      <c r="BA31" s="104">
        <v>24.800001139999999</v>
      </c>
      <c r="BB31" s="104">
        <v>24.200000760000002</v>
      </c>
      <c r="BC31" s="104">
        <v>35.150001529999997</v>
      </c>
      <c r="BD31" s="104">
        <v>47.439998629999998</v>
      </c>
      <c r="BE31" s="104">
        <v>47.439998629999998</v>
      </c>
      <c r="BF31" s="104">
        <v>25.350000380000001</v>
      </c>
      <c r="BG31" s="93">
        <v>23.780000690000001</v>
      </c>
      <c r="BH31" s="93">
        <v>26.5</v>
      </c>
      <c r="BI31" s="93">
        <v>29.200000760000002</v>
      </c>
      <c r="BJ31" s="93">
        <v>32.525001529999997</v>
      </c>
      <c r="BK31" s="93">
        <v>32.525001529999997</v>
      </c>
    </row>
    <row r="32" spans="1:63" ht="14.25">
      <c r="A32" s="134">
        <v>36208</v>
      </c>
      <c r="B32" s="132"/>
      <c r="C32" s="135">
        <v>34759</v>
      </c>
      <c r="D32" s="71">
        <v>29</v>
      </c>
      <c r="E32" s="93">
        <v>24.850000380000001</v>
      </c>
      <c r="F32" s="102">
        <v>24.25</v>
      </c>
      <c r="G32" s="102">
        <v>37.200000760000002</v>
      </c>
      <c r="H32" s="102">
        <v>56.939998629999998</v>
      </c>
      <c r="I32" s="102">
        <v>56.939998629999998</v>
      </c>
      <c r="J32" s="102">
        <v>26.350000380000001</v>
      </c>
      <c r="K32" s="102">
        <v>24.780000690000001</v>
      </c>
      <c r="L32" s="102">
        <v>27.5</v>
      </c>
      <c r="M32" s="102">
        <v>30.200000760000002</v>
      </c>
      <c r="N32" s="103">
        <v>34.275001529999997</v>
      </c>
      <c r="O32" s="102">
        <v>34.275001529999997</v>
      </c>
      <c r="P32" s="102">
        <v>29.450000760000002</v>
      </c>
      <c r="Q32" s="102">
        <v>25.300001139999999</v>
      </c>
      <c r="R32" s="102">
        <v>24.700000760000002</v>
      </c>
      <c r="S32" s="102">
        <v>35.650001529999997</v>
      </c>
      <c r="T32" s="102">
        <v>49.689998629999998</v>
      </c>
      <c r="U32" s="102">
        <v>49.689998629999998</v>
      </c>
      <c r="V32" s="102">
        <v>25.850000380000001</v>
      </c>
      <c r="W32" s="102">
        <v>24.280000690000001</v>
      </c>
      <c r="X32" s="104">
        <v>27</v>
      </c>
      <c r="Y32" s="104">
        <v>29.700000760000002</v>
      </c>
      <c r="Z32" s="104">
        <v>33.400001529999997</v>
      </c>
      <c r="AA32" s="104">
        <v>33.400001529999997</v>
      </c>
      <c r="AB32" s="104">
        <v>29.200000760000002</v>
      </c>
      <c r="AC32" s="104">
        <v>25.050001139999999</v>
      </c>
      <c r="AD32" s="105">
        <v>24.450000760000002</v>
      </c>
      <c r="AE32" s="105">
        <v>35.400001529999997</v>
      </c>
      <c r="AF32" s="105">
        <v>48.564998629999998</v>
      </c>
      <c r="AG32" s="104">
        <v>48.564998629999998</v>
      </c>
      <c r="AH32" s="104">
        <v>25.600000380000001</v>
      </c>
      <c r="AI32" s="104">
        <v>24.030000690000001</v>
      </c>
      <c r="AJ32" s="104">
        <v>26.75</v>
      </c>
      <c r="AK32" s="104">
        <v>29.450000760000002</v>
      </c>
      <c r="AL32" s="104">
        <v>32.525001529999997</v>
      </c>
      <c r="AM32" s="121">
        <v>32.525001529999997</v>
      </c>
      <c r="AN32" s="108">
        <v>28.950000760000002</v>
      </c>
      <c r="AO32" s="108">
        <v>24.800001139999999</v>
      </c>
      <c r="AP32" s="104">
        <v>24.200000760000002</v>
      </c>
      <c r="AQ32" s="110">
        <v>35.150001529999997</v>
      </c>
      <c r="AR32" s="110">
        <v>47.439998629999998</v>
      </c>
      <c r="AS32" s="110">
        <v>47.439998629999998</v>
      </c>
      <c r="AT32" s="110">
        <v>25.350000380000001</v>
      </c>
      <c r="AU32" s="110">
        <v>23.780000690000001</v>
      </c>
      <c r="AV32" s="110">
        <v>26.5</v>
      </c>
      <c r="AW32" s="104">
        <v>29.200000760000002</v>
      </c>
      <c r="AX32" s="104">
        <v>32.525001529999997</v>
      </c>
      <c r="AY32" s="104">
        <v>32.525001529999997</v>
      </c>
      <c r="AZ32" s="104">
        <v>28.950000760000002</v>
      </c>
      <c r="BA32" s="104">
        <v>24.800001139999999</v>
      </c>
      <c r="BB32" s="104">
        <v>24.200000760000002</v>
      </c>
      <c r="BC32" s="104">
        <v>35.150001529999997</v>
      </c>
      <c r="BD32" s="104">
        <v>47.439998629999998</v>
      </c>
      <c r="BE32" s="104">
        <v>47.439998629999998</v>
      </c>
      <c r="BF32" s="104">
        <v>25.350000380000001</v>
      </c>
      <c r="BG32" s="93">
        <v>23.780000690000001</v>
      </c>
      <c r="BH32" s="93">
        <v>26.5</v>
      </c>
      <c r="BI32" s="93">
        <v>29.200000760000002</v>
      </c>
      <c r="BJ32" s="93">
        <v>32.525001529999997</v>
      </c>
      <c r="BK32" s="93">
        <v>32.525001529999997</v>
      </c>
    </row>
    <row r="33" spans="1:63" ht="14.25">
      <c r="A33" s="134">
        <v>36209</v>
      </c>
      <c r="B33" s="132"/>
      <c r="C33" s="135">
        <v>34759</v>
      </c>
      <c r="D33" s="71">
        <v>29</v>
      </c>
      <c r="E33" s="93">
        <v>24.850000380000001</v>
      </c>
      <c r="F33" s="102">
        <v>24.25</v>
      </c>
      <c r="G33" s="102">
        <v>37.200000760000002</v>
      </c>
      <c r="H33" s="102">
        <v>56.939998629999998</v>
      </c>
      <c r="I33" s="102">
        <v>56.939998629999998</v>
      </c>
      <c r="J33" s="102">
        <v>26.350000380000001</v>
      </c>
      <c r="K33" s="102">
        <v>24.780000690000001</v>
      </c>
      <c r="L33" s="102">
        <v>27.5</v>
      </c>
      <c r="M33" s="102">
        <v>30.200000760000002</v>
      </c>
      <c r="N33" s="103">
        <v>34.275001529999997</v>
      </c>
      <c r="O33" s="102">
        <v>34.275001529999997</v>
      </c>
      <c r="P33" s="102">
        <v>29.450000760000002</v>
      </c>
      <c r="Q33" s="102">
        <v>25.300001139999999</v>
      </c>
      <c r="R33" s="102">
        <v>24.700000760000002</v>
      </c>
      <c r="S33" s="102">
        <v>35.650001529999997</v>
      </c>
      <c r="T33" s="102">
        <v>49.689998629999998</v>
      </c>
      <c r="U33" s="102">
        <v>49.689998629999998</v>
      </c>
      <c r="V33" s="102">
        <v>25.850000380000001</v>
      </c>
      <c r="W33" s="102">
        <v>24.280000690000001</v>
      </c>
      <c r="X33" s="104">
        <v>27</v>
      </c>
      <c r="Y33" s="104">
        <v>29.700000760000002</v>
      </c>
      <c r="Z33" s="104">
        <v>33.400001529999997</v>
      </c>
      <c r="AA33" s="104">
        <v>33.400001529999997</v>
      </c>
      <c r="AB33" s="104">
        <v>29.200000760000002</v>
      </c>
      <c r="AC33" s="104">
        <v>25.050001139999999</v>
      </c>
      <c r="AD33" s="105">
        <v>24.450000760000002</v>
      </c>
      <c r="AE33" s="105">
        <v>35.400001529999997</v>
      </c>
      <c r="AF33" s="105">
        <v>48.564998629999998</v>
      </c>
      <c r="AG33" s="104">
        <v>48.564998629999998</v>
      </c>
      <c r="AH33" s="104">
        <v>25.600000380000001</v>
      </c>
      <c r="AI33" s="104">
        <v>24.030000690000001</v>
      </c>
      <c r="AJ33" s="104">
        <v>26.75</v>
      </c>
      <c r="AK33" s="104">
        <v>29.450000760000002</v>
      </c>
      <c r="AL33" s="104">
        <v>32.525001529999997</v>
      </c>
      <c r="AM33" s="118">
        <v>32.525001529999997</v>
      </c>
      <c r="AN33" s="108">
        <v>28.950000760000002</v>
      </c>
      <c r="AO33" s="108">
        <v>24.800001139999999</v>
      </c>
      <c r="AP33" s="104">
        <v>24.200000760000002</v>
      </c>
      <c r="AQ33" s="110">
        <v>35.150001529999997</v>
      </c>
      <c r="AR33" s="110">
        <v>47.439998629999998</v>
      </c>
      <c r="AS33" s="110">
        <v>47.439998629999998</v>
      </c>
      <c r="AT33" s="110">
        <v>25.350000380000001</v>
      </c>
      <c r="AU33" s="110">
        <v>23.780000690000001</v>
      </c>
      <c r="AV33" s="110">
        <v>26.5</v>
      </c>
      <c r="AW33" s="104">
        <v>29.200000760000002</v>
      </c>
      <c r="AX33" s="104">
        <v>32.525001529999997</v>
      </c>
      <c r="AY33" s="104">
        <v>32.525001529999997</v>
      </c>
      <c r="AZ33" s="104">
        <v>28.950000760000002</v>
      </c>
      <c r="BA33" s="104">
        <v>24.800001139999999</v>
      </c>
      <c r="BB33" s="104">
        <v>24.200000760000002</v>
      </c>
      <c r="BC33" s="104">
        <v>35.150001529999997</v>
      </c>
      <c r="BD33" s="104">
        <v>47.439998629999998</v>
      </c>
      <c r="BE33" s="104">
        <v>47.439998629999998</v>
      </c>
      <c r="BF33" s="104">
        <v>25.350000380000001</v>
      </c>
      <c r="BG33" s="93">
        <v>23.780000690000001</v>
      </c>
      <c r="BH33" s="93">
        <v>26.5</v>
      </c>
      <c r="BI33" s="93">
        <v>29.200000760000002</v>
      </c>
      <c r="BJ33" s="93">
        <v>32.525001529999997</v>
      </c>
      <c r="BK33" s="93">
        <v>32.525001529999997</v>
      </c>
    </row>
    <row r="34" spans="1:63" ht="15">
      <c r="A34" s="134">
        <v>36210</v>
      </c>
      <c r="B34" s="132"/>
      <c r="C34" s="135">
        <v>34759</v>
      </c>
      <c r="D34" s="71">
        <v>29</v>
      </c>
      <c r="E34" s="93">
        <v>24.850000380000001</v>
      </c>
      <c r="F34" s="102">
        <v>24.25</v>
      </c>
      <c r="G34" s="102">
        <v>37.200000760000002</v>
      </c>
      <c r="H34" s="102">
        <v>56.939998629999998</v>
      </c>
      <c r="I34" s="102">
        <v>56.939998629999998</v>
      </c>
      <c r="J34" s="102">
        <v>26.350000380000001</v>
      </c>
      <c r="K34" s="102">
        <v>24.780000690000001</v>
      </c>
      <c r="L34" s="102">
        <v>27.5</v>
      </c>
      <c r="M34" s="102">
        <v>30.200000760000002</v>
      </c>
      <c r="N34" s="103">
        <v>34.275001529999997</v>
      </c>
      <c r="O34" s="102">
        <v>34.275001529999997</v>
      </c>
      <c r="P34" s="102">
        <v>29.450000760000002</v>
      </c>
      <c r="Q34" s="102">
        <v>25.300001139999999</v>
      </c>
      <c r="R34" s="102">
        <v>24.700000760000002</v>
      </c>
      <c r="S34" s="102">
        <v>35.650001529999997</v>
      </c>
      <c r="T34" s="102">
        <v>49.689998629999998</v>
      </c>
      <c r="U34" s="102">
        <v>49.689998629999998</v>
      </c>
      <c r="V34" s="102">
        <v>25.850000380000001</v>
      </c>
      <c r="W34" s="102">
        <v>24.280000690000001</v>
      </c>
      <c r="X34" s="104">
        <v>27</v>
      </c>
      <c r="Y34" s="104">
        <v>29.700000760000002</v>
      </c>
      <c r="Z34" s="104">
        <v>33.400001529999997</v>
      </c>
      <c r="AA34" s="104">
        <v>33.400001529999997</v>
      </c>
      <c r="AB34" s="104">
        <v>29.200000760000002</v>
      </c>
      <c r="AC34" s="104">
        <v>25.050001139999999</v>
      </c>
      <c r="AD34" s="105">
        <v>24.450000760000002</v>
      </c>
      <c r="AE34" s="105">
        <v>35.400001529999997</v>
      </c>
      <c r="AF34" s="105">
        <v>48.564998629999998</v>
      </c>
      <c r="AG34" s="104">
        <v>48.564998629999998</v>
      </c>
      <c r="AH34" s="104">
        <v>25.600000380000001</v>
      </c>
      <c r="AI34" s="104">
        <v>24.030000690000001</v>
      </c>
      <c r="AJ34" s="104">
        <v>26.75</v>
      </c>
      <c r="AK34" s="104">
        <v>29.450000760000002</v>
      </c>
      <c r="AL34" s="104">
        <v>32.525001529999997</v>
      </c>
      <c r="AM34" s="121">
        <v>32.525001529999997</v>
      </c>
      <c r="AN34" s="108">
        <v>28.950000760000002</v>
      </c>
      <c r="AO34" s="108">
        <v>24.800001139999999</v>
      </c>
      <c r="AP34" s="104">
        <v>24.200000760000002</v>
      </c>
      <c r="AQ34" s="110">
        <v>35.150001529999997</v>
      </c>
      <c r="AR34" s="117">
        <v>47.439998629999998</v>
      </c>
      <c r="AS34" s="110">
        <v>47.439998629999998</v>
      </c>
      <c r="AT34" s="110">
        <v>25.350000380000001</v>
      </c>
      <c r="AU34" s="104">
        <v>23.780000690000001</v>
      </c>
      <c r="AV34" s="110">
        <v>26.5</v>
      </c>
      <c r="AW34" s="104">
        <v>29.200000760000002</v>
      </c>
      <c r="AX34" s="104">
        <v>32.525001529999997</v>
      </c>
      <c r="AY34" s="104">
        <v>32.525001529999997</v>
      </c>
      <c r="AZ34" s="104">
        <v>28.950000760000002</v>
      </c>
      <c r="BA34" s="104">
        <v>24.800001139999999</v>
      </c>
      <c r="BB34" s="104">
        <v>24.200000760000002</v>
      </c>
      <c r="BC34" s="104">
        <v>35.150001529999997</v>
      </c>
      <c r="BD34" s="104">
        <v>47.439998629999998</v>
      </c>
      <c r="BE34" s="104">
        <v>47.439998629999998</v>
      </c>
      <c r="BF34" s="104">
        <v>25.350000380000001</v>
      </c>
      <c r="BG34" s="93">
        <v>23.780000690000001</v>
      </c>
      <c r="BH34" s="93">
        <v>26.5</v>
      </c>
      <c r="BI34" s="93">
        <v>29.200000760000002</v>
      </c>
      <c r="BJ34" s="93">
        <v>32.525001529999997</v>
      </c>
      <c r="BK34" s="93">
        <v>32.525001529999997</v>
      </c>
    </row>
    <row r="35" spans="1:63" ht="14.25">
      <c r="A35" s="134">
        <v>36213</v>
      </c>
      <c r="B35" s="132"/>
      <c r="C35" s="135">
        <v>34759</v>
      </c>
      <c r="D35" s="71">
        <v>29</v>
      </c>
      <c r="E35" s="93">
        <v>24.850000380000001</v>
      </c>
      <c r="F35" s="102">
        <v>24.25</v>
      </c>
      <c r="G35" s="102">
        <v>37.200000760000002</v>
      </c>
      <c r="H35" s="102">
        <v>56.939998629999998</v>
      </c>
      <c r="I35" s="102">
        <v>56.939998629999998</v>
      </c>
      <c r="J35" s="102">
        <v>26.350000380000001</v>
      </c>
      <c r="K35" s="102">
        <v>24.780000690000001</v>
      </c>
      <c r="L35" s="102">
        <v>27.5</v>
      </c>
      <c r="M35" s="102">
        <v>30.200000760000002</v>
      </c>
      <c r="N35" s="103">
        <v>34.275001529999997</v>
      </c>
      <c r="O35" s="102">
        <v>34.275001529999997</v>
      </c>
      <c r="P35" s="102">
        <v>29.450000760000002</v>
      </c>
      <c r="Q35" s="102">
        <v>25.300001139999999</v>
      </c>
      <c r="R35" s="102">
        <v>24.700000760000002</v>
      </c>
      <c r="S35" s="102">
        <v>35.650001529999997</v>
      </c>
      <c r="T35" s="102">
        <v>49.689998629999998</v>
      </c>
      <c r="U35" s="102">
        <v>49.689998629999998</v>
      </c>
      <c r="V35" s="102">
        <v>25.850000380000001</v>
      </c>
      <c r="W35" s="102">
        <v>24.280000690000001</v>
      </c>
      <c r="X35" s="104">
        <v>27</v>
      </c>
      <c r="Y35" s="104">
        <v>29.700000760000002</v>
      </c>
      <c r="Z35" s="104">
        <v>33.400001529999997</v>
      </c>
      <c r="AA35" s="104">
        <v>33.400001529999997</v>
      </c>
      <c r="AB35" s="104">
        <v>29.200000760000002</v>
      </c>
      <c r="AC35" s="104">
        <v>25.050001139999999</v>
      </c>
      <c r="AD35" s="105">
        <v>24.450000760000002</v>
      </c>
      <c r="AE35" s="105">
        <v>35.400001529999997</v>
      </c>
      <c r="AF35" s="105">
        <v>48.564998629999998</v>
      </c>
      <c r="AG35" s="104">
        <v>48.564998629999998</v>
      </c>
      <c r="AH35" s="104">
        <v>25.600000380000001</v>
      </c>
      <c r="AI35" s="104">
        <v>24.030000690000001</v>
      </c>
      <c r="AJ35" s="104">
        <v>26.75</v>
      </c>
      <c r="AK35" s="104">
        <v>29.450000760000002</v>
      </c>
      <c r="AL35" s="104">
        <v>32.525001529999997</v>
      </c>
      <c r="AM35" s="118">
        <v>32.525001529999997</v>
      </c>
      <c r="AN35" s="108">
        <v>28.950000760000002</v>
      </c>
      <c r="AO35" s="108">
        <v>24.800001139999999</v>
      </c>
      <c r="AP35" s="104">
        <v>24.200000760000002</v>
      </c>
      <c r="AQ35" s="110">
        <v>35.150001529999997</v>
      </c>
      <c r="AR35" s="110">
        <v>47.439998629999998</v>
      </c>
      <c r="AS35" s="110">
        <v>47.439998629999998</v>
      </c>
      <c r="AT35" s="110">
        <v>25.350000380000001</v>
      </c>
      <c r="AU35" s="110">
        <v>23.780000690000001</v>
      </c>
      <c r="AV35" s="110">
        <v>26.5</v>
      </c>
      <c r="AW35" s="104">
        <v>29.200000760000002</v>
      </c>
      <c r="AX35" s="104">
        <v>32.525001529999997</v>
      </c>
      <c r="AY35" s="104">
        <v>32.525001529999997</v>
      </c>
      <c r="AZ35" s="104">
        <v>28.950000760000002</v>
      </c>
      <c r="BA35" s="104">
        <v>24.800001139999999</v>
      </c>
      <c r="BB35" s="104">
        <v>24.200000760000002</v>
      </c>
      <c r="BC35" s="104">
        <v>35.150001529999997</v>
      </c>
      <c r="BD35" s="104">
        <v>47.439998629999998</v>
      </c>
      <c r="BE35" s="104">
        <v>47.439998629999998</v>
      </c>
      <c r="BF35" s="104">
        <v>25.350000380000001</v>
      </c>
      <c r="BG35" s="93">
        <v>23.780000690000001</v>
      </c>
      <c r="BH35" s="93">
        <v>26.5</v>
      </c>
      <c r="BI35" s="93">
        <v>29.200000760000002</v>
      </c>
      <c r="BJ35" s="93">
        <v>32.525001529999997</v>
      </c>
      <c r="BK35" s="93">
        <v>32.525001529999997</v>
      </c>
    </row>
    <row r="36" spans="1:63" ht="14.25">
      <c r="A36" s="134">
        <v>36214</v>
      </c>
      <c r="B36" s="132"/>
      <c r="C36" s="135">
        <v>34759</v>
      </c>
      <c r="D36" s="71">
        <v>29</v>
      </c>
      <c r="E36" s="93">
        <v>24.850000380000001</v>
      </c>
      <c r="F36" s="102">
        <v>24.25</v>
      </c>
      <c r="G36" s="102">
        <v>37.200000760000002</v>
      </c>
      <c r="H36" s="102">
        <v>56.939998629999998</v>
      </c>
      <c r="I36" s="102">
        <v>56.939998629999998</v>
      </c>
      <c r="J36" s="102">
        <v>26.350000380000001</v>
      </c>
      <c r="K36" s="102">
        <v>24.780000690000001</v>
      </c>
      <c r="L36" s="102">
        <v>27.5</v>
      </c>
      <c r="M36" s="102">
        <v>30.200000760000002</v>
      </c>
      <c r="N36" s="103">
        <v>34.275001529999997</v>
      </c>
      <c r="O36" s="102">
        <v>34.275001529999997</v>
      </c>
      <c r="P36" s="102">
        <v>29.450000760000002</v>
      </c>
      <c r="Q36" s="102">
        <v>25.300001139999999</v>
      </c>
      <c r="R36" s="102">
        <v>24.700000760000002</v>
      </c>
      <c r="S36" s="102">
        <v>35.650001529999997</v>
      </c>
      <c r="T36" s="102">
        <v>49.689998629999998</v>
      </c>
      <c r="U36" s="102">
        <v>49.689998629999998</v>
      </c>
      <c r="V36" s="102">
        <v>25.850000380000001</v>
      </c>
      <c r="W36" s="102">
        <v>24.280000690000001</v>
      </c>
      <c r="X36" s="104">
        <v>27</v>
      </c>
      <c r="Y36" s="104">
        <v>29.700000760000002</v>
      </c>
      <c r="Z36" s="104">
        <v>33.400001529999997</v>
      </c>
      <c r="AA36" s="104">
        <v>33.400001529999997</v>
      </c>
      <c r="AB36" s="104">
        <v>29.200000760000002</v>
      </c>
      <c r="AC36" s="104">
        <v>25.050001139999999</v>
      </c>
      <c r="AD36" s="105">
        <v>24.450000760000002</v>
      </c>
      <c r="AE36" s="105">
        <v>35.400001529999997</v>
      </c>
      <c r="AF36" s="105">
        <v>48.564998629999998</v>
      </c>
      <c r="AG36" s="104">
        <v>48.564998629999998</v>
      </c>
      <c r="AH36" s="104">
        <v>25.600000380000001</v>
      </c>
      <c r="AI36" s="104">
        <v>24.030000690000001</v>
      </c>
      <c r="AJ36" s="104">
        <v>26.75</v>
      </c>
      <c r="AK36" s="104">
        <v>29.450000760000002</v>
      </c>
      <c r="AL36" s="104">
        <v>32.525001529999997</v>
      </c>
      <c r="AM36" s="121">
        <v>32.525001529999997</v>
      </c>
      <c r="AN36" s="108">
        <v>28.950000760000002</v>
      </c>
      <c r="AO36" s="108">
        <v>24.800001139999999</v>
      </c>
      <c r="AP36" s="104">
        <v>24.200000760000002</v>
      </c>
      <c r="AQ36" s="110">
        <v>35.150001529999997</v>
      </c>
      <c r="AR36" s="110">
        <v>47.439998629999998</v>
      </c>
      <c r="AS36" s="110">
        <v>47.439998629999998</v>
      </c>
      <c r="AT36" s="110">
        <v>25.350000380000001</v>
      </c>
      <c r="AU36" s="110">
        <v>23.780000690000001</v>
      </c>
      <c r="AV36" s="110">
        <v>26.5</v>
      </c>
      <c r="AW36" s="104">
        <v>29.200000760000002</v>
      </c>
      <c r="AX36" s="104">
        <v>32.525001529999997</v>
      </c>
      <c r="AY36" s="104">
        <v>32.525001529999997</v>
      </c>
      <c r="AZ36" s="104">
        <v>28.950000760000002</v>
      </c>
      <c r="BA36" s="104">
        <v>24.800001139999999</v>
      </c>
      <c r="BB36" s="104">
        <v>24.200000760000002</v>
      </c>
      <c r="BC36" s="104">
        <v>35.150001529999997</v>
      </c>
      <c r="BD36" s="104">
        <v>47.439998629999998</v>
      </c>
      <c r="BE36" s="104">
        <v>47.439998629999998</v>
      </c>
      <c r="BF36" s="104">
        <v>25.350000380000001</v>
      </c>
      <c r="BG36" s="93">
        <v>23.780000690000001</v>
      </c>
      <c r="BH36" s="93">
        <v>26.5</v>
      </c>
      <c r="BI36" s="93">
        <v>29.200000760000002</v>
      </c>
      <c r="BJ36" s="93">
        <v>32.525001529999997</v>
      </c>
      <c r="BK36" s="93">
        <v>32.525001529999997</v>
      </c>
    </row>
    <row r="37" spans="1:63" ht="14.25">
      <c r="A37" s="134">
        <v>36215</v>
      </c>
      <c r="B37" s="132"/>
      <c r="C37" s="135">
        <v>34759</v>
      </c>
      <c r="D37" s="71">
        <v>29</v>
      </c>
      <c r="E37" s="93">
        <v>24.850000380000001</v>
      </c>
      <c r="F37" s="102">
        <v>24.25</v>
      </c>
      <c r="G37" s="102">
        <v>37.200000760000002</v>
      </c>
      <c r="H37" s="102">
        <v>56.939998629999998</v>
      </c>
      <c r="I37" s="102">
        <v>56.939998629999998</v>
      </c>
      <c r="J37" s="102">
        <v>26.350000380000001</v>
      </c>
      <c r="K37" s="102">
        <v>24.780000690000001</v>
      </c>
      <c r="L37" s="102">
        <v>27.5</v>
      </c>
      <c r="M37" s="102">
        <v>30.200000760000002</v>
      </c>
      <c r="N37" s="103">
        <v>34.275001529999997</v>
      </c>
      <c r="O37" s="102">
        <v>34.275001529999997</v>
      </c>
      <c r="P37" s="102">
        <v>29.450000760000002</v>
      </c>
      <c r="Q37" s="102">
        <v>25.300001139999999</v>
      </c>
      <c r="R37" s="102">
        <v>24.700000760000002</v>
      </c>
      <c r="S37" s="102">
        <v>35.650001529999997</v>
      </c>
      <c r="T37" s="102">
        <v>49.689998629999998</v>
      </c>
      <c r="U37" s="102">
        <v>49.689998629999998</v>
      </c>
      <c r="V37" s="102">
        <v>25.850000380000001</v>
      </c>
      <c r="W37" s="102">
        <v>24.280000690000001</v>
      </c>
      <c r="X37" s="104">
        <v>27</v>
      </c>
      <c r="Y37" s="104">
        <v>29.700000760000002</v>
      </c>
      <c r="Z37" s="104">
        <v>33.400001529999997</v>
      </c>
      <c r="AA37" s="104">
        <v>33.400001529999997</v>
      </c>
      <c r="AB37" s="104">
        <v>29.200000760000002</v>
      </c>
      <c r="AC37" s="104">
        <v>25.050001139999999</v>
      </c>
      <c r="AD37" s="105">
        <v>24.450000760000002</v>
      </c>
      <c r="AE37" s="105">
        <v>35.400001529999997</v>
      </c>
      <c r="AF37" s="105">
        <v>48.564998629999998</v>
      </c>
      <c r="AG37" s="104">
        <v>48.564998629999998</v>
      </c>
      <c r="AH37" s="104">
        <v>25.600000380000001</v>
      </c>
      <c r="AI37" s="104">
        <v>24.030000690000001</v>
      </c>
      <c r="AJ37" s="104">
        <v>26.75</v>
      </c>
      <c r="AK37" s="104">
        <v>29.450000760000002</v>
      </c>
      <c r="AL37" s="104">
        <v>32.525001529999997</v>
      </c>
      <c r="AM37" s="118">
        <v>32.525001529999997</v>
      </c>
      <c r="AN37" s="108">
        <v>28.950000760000002</v>
      </c>
      <c r="AO37" s="108">
        <v>24.800001139999999</v>
      </c>
      <c r="AP37" s="104">
        <v>24.200000760000002</v>
      </c>
      <c r="AQ37" s="110">
        <v>35.150001529999997</v>
      </c>
      <c r="AR37" s="110">
        <v>47.439998629999998</v>
      </c>
      <c r="AS37" s="110">
        <v>47.439998629999998</v>
      </c>
      <c r="AT37" s="110">
        <v>25.350000380000001</v>
      </c>
      <c r="AU37" s="110">
        <v>23.780000690000001</v>
      </c>
      <c r="AV37" s="110">
        <v>26.5</v>
      </c>
      <c r="AW37" s="104">
        <v>29.200000760000002</v>
      </c>
      <c r="AX37" s="104">
        <v>32.525001529999997</v>
      </c>
      <c r="AY37" s="104">
        <v>32.525001529999997</v>
      </c>
      <c r="AZ37" s="104">
        <v>28.950000760000002</v>
      </c>
      <c r="BA37" s="104">
        <v>24.800001139999999</v>
      </c>
      <c r="BB37" s="104">
        <v>24.200000760000002</v>
      </c>
      <c r="BC37" s="104">
        <v>35.150001529999997</v>
      </c>
      <c r="BD37" s="104">
        <v>47.439998629999998</v>
      </c>
      <c r="BE37" s="104">
        <v>47.439998629999998</v>
      </c>
      <c r="BF37" s="104">
        <v>25.350000380000001</v>
      </c>
      <c r="BG37" s="93">
        <v>23.780000690000001</v>
      </c>
      <c r="BH37" s="93">
        <v>26.5</v>
      </c>
      <c r="BI37" s="93">
        <v>29.200000760000002</v>
      </c>
      <c r="BJ37" s="93">
        <v>32.525001529999997</v>
      </c>
      <c r="BK37" s="93">
        <v>32.525001529999997</v>
      </c>
    </row>
    <row r="38" spans="1:63" ht="14.25">
      <c r="A38" s="134">
        <v>36216</v>
      </c>
      <c r="B38" s="132"/>
      <c r="C38" s="135">
        <v>34790</v>
      </c>
      <c r="D38" s="71">
        <v>29</v>
      </c>
      <c r="E38" s="93">
        <v>24.850000380000001</v>
      </c>
      <c r="F38" s="102">
        <v>24.25</v>
      </c>
      <c r="G38" s="102">
        <v>37.200000760000002</v>
      </c>
      <c r="H38" s="102">
        <v>56.939998629999998</v>
      </c>
      <c r="I38" s="102">
        <v>56.939998629999998</v>
      </c>
      <c r="J38" s="102">
        <v>26.350000380000001</v>
      </c>
      <c r="K38" s="102">
        <v>24.780000690000001</v>
      </c>
      <c r="L38" s="102">
        <v>27.5</v>
      </c>
      <c r="M38" s="102">
        <v>30.200000760000002</v>
      </c>
      <c r="N38" s="103">
        <v>34.275001529999997</v>
      </c>
      <c r="O38" s="102">
        <v>34.275001529999997</v>
      </c>
      <c r="P38" s="102">
        <v>29.450000760000002</v>
      </c>
      <c r="Q38" s="102">
        <v>25.300001139999999</v>
      </c>
      <c r="R38" s="102">
        <v>24.700000760000002</v>
      </c>
      <c r="S38" s="102">
        <v>35.650001529999997</v>
      </c>
      <c r="T38" s="102">
        <v>49.689998629999998</v>
      </c>
      <c r="U38" s="102">
        <v>49.689998629999998</v>
      </c>
      <c r="V38" s="102">
        <v>25.850000380000001</v>
      </c>
      <c r="W38" s="102">
        <v>24.280000690000001</v>
      </c>
      <c r="X38" s="104">
        <v>27</v>
      </c>
      <c r="Y38" s="104">
        <v>29.700000760000002</v>
      </c>
      <c r="Z38" s="104">
        <v>33.400001529999997</v>
      </c>
      <c r="AA38" s="104">
        <v>33.400001529999997</v>
      </c>
      <c r="AB38" s="104">
        <v>29.200000760000002</v>
      </c>
      <c r="AC38" s="104">
        <v>25.050001139999999</v>
      </c>
      <c r="AD38" s="105">
        <v>24.450000760000002</v>
      </c>
      <c r="AE38" s="105">
        <v>35.400001529999997</v>
      </c>
      <c r="AF38" s="105">
        <v>48.564998629999998</v>
      </c>
      <c r="AG38" s="104">
        <v>48.564998629999998</v>
      </c>
      <c r="AH38" s="104">
        <v>25.600000380000001</v>
      </c>
      <c r="AI38" s="104">
        <v>24.030000690000001</v>
      </c>
      <c r="AJ38" s="104">
        <v>26.75</v>
      </c>
      <c r="AK38" s="104">
        <v>29.450000760000002</v>
      </c>
      <c r="AL38" s="104">
        <v>32.525001529999997</v>
      </c>
      <c r="AM38" s="121">
        <v>32.525001529999997</v>
      </c>
      <c r="AN38" s="108">
        <v>28.950000760000002</v>
      </c>
      <c r="AO38" s="108">
        <v>24.800001139999999</v>
      </c>
      <c r="AP38" s="104">
        <v>24.200000760000002</v>
      </c>
      <c r="AQ38" s="110">
        <v>35.150001529999997</v>
      </c>
      <c r="AR38" s="110">
        <v>47.439998629999998</v>
      </c>
      <c r="AS38" s="110">
        <v>47.439998629999998</v>
      </c>
      <c r="AT38" s="110">
        <v>25.350000380000001</v>
      </c>
      <c r="AU38" s="110">
        <v>23.780000690000001</v>
      </c>
      <c r="AV38" s="110">
        <v>26.5</v>
      </c>
      <c r="AW38" s="104">
        <v>29.200000760000002</v>
      </c>
      <c r="AX38" s="104">
        <v>32.525001529999997</v>
      </c>
      <c r="AY38" s="104">
        <v>32.525001529999997</v>
      </c>
      <c r="AZ38" s="104">
        <v>28.950000760000002</v>
      </c>
      <c r="BA38" s="104">
        <v>24.800001139999999</v>
      </c>
      <c r="BB38" s="104">
        <v>24.200000760000002</v>
      </c>
      <c r="BC38" s="104">
        <v>35.150001529999997</v>
      </c>
      <c r="BD38" s="104">
        <v>47.439998629999998</v>
      </c>
      <c r="BE38" s="104">
        <v>47.439998629999998</v>
      </c>
      <c r="BF38" s="104">
        <v>25.350000380000001</v>
      </c>
      <c r="BG38" s="93">
        <v>23.780000690000001</v>
      </c>
      <c r="BH38" s="93">
        <v>26.5</v>
      </c>
      <c r="BI38" s="93">
        <v>29.200000760000002</v>
      </c>
      <c r="BJ38" s="93">
        <v>32.525001529999997</v>
      </c>
      <c r="BK38" s="93">
        <v>32.525001529999997</v>
      </c>
    </row>
    <row r="39" spans="1:63" ht="14.25">
      <c r="A39" s="134">
        <v>36217</v>
      </c>
      <c r="B39" s="132"/>
      <c r="C39" s="135">
        <v>34790</v>
      </c>
      <c r="D39" s="71">
        <v>29</v>
      </c>
      <c r="E39" s="93">
        <v>24.850000380000001</v>
      </c>
      <c r="F39" s="102">
        <v>24.25</v>
      </c>
      <c r="G39" s="102">
        <v>37.200000760000002</v>
      </c>
      <c r="H39" s="102">
        <v>56.939998629999998</v>
      </c>
      <c r="I39" s="102">
        <v>56.939998629999998</v>
      </c>
      <c r="J39" s="102">
        <v>26.350000380000001</v>
      </c>
      <c r="K39" s="102">
        <v>24.780000690000001</v>
      </c>
      <c r="L39" s="102">
        <v>27.5</v>
      </c>
      <c r="M39" s="102">
        <v>30.200000760000002</v>
      </c>
      <c r="N39" s="103">
        <v>34.275001529999997</v>
      </c>
      <c r="O39" s="102">
        <v>34.275001529999997</v>
      </c>
      <c r="P39" s="102">
        <v>29.450000760000002</v>
      </c>
      <c r="Q39" s="102">
        <v>25.300001139999999</v>
      </c>
      <c r="R39" s="102">
        <v>24.700000760000002</v>
      </c>
      <c r="S39" s="102">
        <v>35.650001529999997</v>
      </c>
      <c r="T39" s="102">
        <v>49.689998629999998</v>
      </c>
      <c r="U39" s="102">
        <v>49.689998629999998</v>
      </c>
      <c r="V39" s="102">
        <v>25.850000380000001</v>
      </c>
      <c r="W39" s="102">
        <v>24.280000690000001</v>
      </c>
      <c r="X39" s="104">
        <v>27</v>
      </c>
      <c r="Y39" s="104">
        <v>29.700000760000002</v>
      </c>
      <c r="Z39" s="104">
        <v>33.400001529999997</v>
      </c>
      <c r="AA39" s="104">
        <v>33.400001529999997</v>
      </c>
      <c r="AB39" s="104">
        <v>29.200000760000002</v>
      </c>
      <c r="AC39" s="104">
        <v>25.050001139999999</v>
      </c>
      <c r="AD39" s="105">
        <v>24.450000760000002</v>
      </c>
      <c r="AE39" s="105">
        <v>35.400001529999997</v>
      </c>
      <c r="AF39" s="105">
        <v>48.564998629999998</v>
      </c>
      <c r="AG39" s="104">
        <v>48.564998629999998</v>
      </c>
      <c r="AH39" s="104">
        <v>25.600000380000001</v>
      </c>
      <c r="AI39" s="104">
        <v>24.030000690000001</v>
      </c>
      <c r="AJ39" s="104">
        <v>26.75</v>
      </c>
      <c r="AK39" s="104">
        <v>29.450000760000002</v>
      </c>
      <c r="AL39" s="104">
        <v>32.525001529999997</v>
      </c>
      <c r="AM39" s="118">
        <v>32.525001529999997</v>
      </c>
      <c r="AN39" s="108">
        <v>28.950000760000002</v>
      </c>
      <c r="AO39" s="108">
        <v>24.800001139999999</v>
      </c>
      <c r="AP39" s="104">
        <v>24.200000760000002</v>
      </c>
      <c r="AQ39" s="110">
        <v>35.150001529999997</v>
      </c>
      <c r="AR39" s="110">
        <v>47.439998629999998</v>
      </c>
      <c r="AS39" s="110">
        <v>47.439998629999998</v>
      </c>
      <c r="AT39" s="110">
        <v>25.350000380000001</v>
      </c>
      <c r="AU39" s="110">
        <v>23.780000690000001</v>
      </c>
      <c r="AV39" s="110">
        <v>26.5</v>
      </c>
      <c r="AW39" s="104">
        <v>29.200000760000002</v>
      </c>
      <c r="AX39" s="104">
        <v>32.525001529999997</v>
      </c>
      <c r="AY39" s="104">
        <v>32.525001529999997</v>
      </c>
      <c r="AZ39" s="104">
        <v>28.950000760000002</v>
      </c>
      <c r="BA39" s="104">
        <v>24.800001139999999</v>
      </c>
      <c r="BB39" s="104">
        <v>24.200000760000002</v>
      </c>
      <c r="BC39" s="104">
        <v>35.150001529999997</v>
      </c>
      <c r="BD39" s="104">
        <v>47.439998629999998</v>
      </c>
      <c r="BE39" s="104">
        <v>47.439998629999998</v>
      </c>
      <c r="BF39" s="104">
        <v>25.350000380000001</v>
      </c>
      <c r="BG39" s="93">
        <v>23.780000690000001</v>
      </c>
      <c r="BH39" s="93">
        <v>26.5</v>
      </c>
      <c r="BI39" s="93">
        <v>29.200000760000002</v>
      </c>
      <c r="BJ39" s="93">
        <v>32.525001529999997</v>
      </c>
      <c r="BK39" s="93">
        <v>32.525001529999997</v>
      </c>
    </row>
    <row r="40" spans="1:63" ht="14.25">
      <c r="A40" s="134">
        <v>36219</v>
      </c>
      <c r="B40" s="132"/>
      <c r="C40" s="135">
        <v>34790</v>
      </c>
      <c r="D40" s="71">
        <v>29</v>
      </c>
      <c r="E40" s="93">
        <v>24.850000380000001</v>
      </c>
      <c r="F40" s="102">
        <v>24.25</v>
      </c>
      <c r="G40" s="102">
        <v>37.200000760000002</v>
      </c>
      <c r="H40" s="102">
        <v>56.939998629999998</v>
      </c>
      <c r="I40" s="102">
        <v>56.939998629999998</v>
      </c>
      <c r="J40" s="102">
        <v>26.350000380000001</v>
      </c>
      <c r="K40" s="102">
        <v>24.780000690000001</v>
      </c>
      <c r="L40" s="102">
        <v>27.5</v>
      </c>
      <c r="M40" s="102">
        <v>30.200000760000002</v>
      </c>
      <c r="N40" s="103">
        <v>34.275001529999997</v>
      </c>
      <c r="O40" s="102">
        <v>34.275001529999997</v>
      </c>
      <c r="P40" s="102">
        <v>29.450000760000002</v>
      </c>
      <c r="Q40" s="102">
        <v>25.300001139999999</v>
      </c>
      <c r="R40" s="102">
        <v>24.700000760000002</v>
      </c>
      <c r="S40" s="102">
        <v>35.650001529999997</v>
      </c>
      <c r="T40" s="102">
        <v>49.689998629999998</v>
      </c>
      <c r="U40" s="102">
        <v>49.689998629999998</v>
      </c>
      <c r="V40" s="102">
        <v>25.850000380000001</v>
      </c>
      <c r="W40" s="102">
        <v>24.280000690000001</v>
      </c>
      <c r="X40" s="104">
        <v>27</v>
      </c>
      <c r="Y40" s="104">
        <v>29.700000760000002</v>
      </c>
      <c r="Z40" s="104">
        <v>33.400001529999997</v>
      </c>
      <c r="AA40" s="104">
        <v>33.400001529999997</v>
      </c>
      <c r="AB40" s="104">
        <v>29.200000760000002</v>
      </c>
      <c r="AC40" s="104">
        <v>25.050001139999999</v>
      </c>
      <c r="AD40" s="105">
        <v>24.450000760000002</v>
      </c>
      <c r="AE40" s="105">
        <v>35.400001529999997</v>
      </c>
      <c r="AF40" s="105">
        <v>48.564998629999998</v>
      </c>
      <c r="AG40" s="104">
        <v>48.564998629999998</v>
      </c>
      <c r="AH40" s="104">
        <v>25.600000380000001</v>
      </c>
      <c r="AI40" s="104">
        <v>24.030000690000001</v>
      </c>
      <c r="AJ40" s="104">
        <v>26.75</v>
      </c>
      <c r="AK40" s="104">
        <v>29.450000760000002</v>
      </c>
      <c r="AL40" s="104">
        <v>32.525001529999997</v>
      </c>
      <c r="AM40" s="121">
        <v>32.525001529999997</v>
      </c>
      <c r="AN40" s="108">
        <v>28.950000760000002</v>
      </c>
      <c r="AO40" s="108">
        <v>24.800001139999999</v>
      </c>
      <c r="AP40" s="104">
        <v>24.200000760000002</v>
      </c>
      <c r="AQ40" s="110">
        <v>35.150001529999997</v>
      </c>
      <c r="AR40" s="110">
        <v>47.439998629999998</v>
      </c>
      <c r="AS40" s="110">
        <v>47.439998629999998</v>
      </c>
      <c r="AT40" s="110">
        <v>25.350000380000001</v>
      </c>
      <c r="AU40" s="110">
        <v>23.780000690000001</v>
      </c>
      <c r="AV40" s="110">
        <v>26.5</v>
      </c>
      <c r="AW40" s="104">
        <v>29.200000760000002</v>
      </c>
      <c r="AX40" s="104">
        <v>32.525001529999997</v>
      </c>
      <c r="AY40" s="104">
        <v>32.525001529999997</v>
      </c>
      <c r="AZ40" s="104">
        <v>28.950000760000002</v>
      </c>
      <c r="BA40" s="104">
        <v>24.800001139999999</v>
      </c>
      <c r="BB40" s="104">
        <v>24.200000760000002</v>
      </c>
      <c r="BC40" s="104">
        <v>35.150001529999997</v>
      </c>
      <c r="BD40" s="104">
        <v>47.439998629999998</v>
      </c>
      <c r="BE40" s="104">
        <v>47.439998629999998</v>
      </c>
      <c r="BF40" s="104">
        <v>25.350000380000001</v>
      </c>
      <c r="BG40" s="93">
        <v>23.780000690000001</v>
      </c>
      <c r="BH40" s="93">
        <v>26.5</v>
      </c>
      <c r="BI40" s="93">
        <v>29.200000760000002</v>
      </c>
      <c r="BJ40" s="93">
        <v>32.525001529999997</v>
      </c>
      <c r="BK40" s="93">
        <v>32.525001529999997</v>
      </c>
    </row>
    <row r="41" spans="1:63" ht="14.25">
      <c r="A41" s="134">
        <v>36220</v>
      </c>
      <c r="B41" s="132"/>
      <c r="C41" s="135">
        <v>34790</v>
      </c>
      <c r="D41" s="71">
        <v>24.850000380000001</v>
      </c>
      <c r="E41" s="93">
        <v>24.25</v>
      </c>
      <c r="F41" s="102">
        <v>37.200000760000002</v>
      </c>
      <c r="G41" s="102">
        <v>56.939998629999998</v>
      </c>
      <c r="H41" s="102">
        <v>56.939998629999998</v>
      </c>
      <c r="I41" s="102">
        <v>26.350000380000001</v>
      </c>
      <c r="J41" s="102">
        <v>24.780000690000001</v>
      </c>
      <c r="K41" s="102">
        <v>27.5</v>
      </c>
      <c r="L41" s="102">
        <v>30.200000760000002</v>
      </c>
      <c r="M41" s="102">
        <v>34.275001529999997</v>
      </c>
      <c r="N41" s="103">
        <v>34.275001529999997</v>
      </c>
      <c r="O41" s="102">
        <v>29.450000760000002</v>
      </c>
      <c r="P41" s="102">
        <v>25.300001139999999</v>
      </c>
      <c r="Q41" s="102">
        <v>24.700000760000002</v>
      </c>
      <c r="R41" s="102">
        <v>35.650001529999997</v>
      </c>
      <c r="S41" s="102">
        <v>49.689998629999998</v>
      </c>
      <c r="T41" s="102">
        <v>49.689998629999998</v>
      </c>
      <c r="U41" s="102">
        <v>25.850000380000001</v>
      </c>
      <c r="V41" s="102">
        <v>24.280000690000001</v>
      </c>
      <c r="W41" s="102">
        <v>27</v>
      </c>
      <c r="X41" s="104">
        <v>29.700000760000002</v>
      </c>
      <c r="Y41" s="104">
        <v>33.400001529999997</v>
      </c>
      <c r="Z41" s="104">
        <v>33.400001529999997</v>
      </c>
      <c r="AA41" s="104">
        <v>29.200000760000002</v>
      </c>
      <c r="AB41" s="104">
        <v>25.050001139999999</v>
      </c>
      <c r="AC41" s="104">
        <v>24.450000760000002</v>
      </c>
      <c r="AD41" s="105">
        <v>35.400001529999997</v>
      </c>
      <c r="AE41" s="105">
        <v>48.564998629999998</v>
      </c>
      <c r="AF41" s="105">
        <v>48.564998629999998</v>
      </c>
      <c r="AG41" s="104">
        <v>25.600000380000001</v>
      </c>
      <c r="AH41" s="104">
        <v>24.030000690000001</v>
      </c>
      <c r="AI41" s="104">
        <v>26.75</v>
      </c>
      <c r="AJ41" s="104">
        <v>29.450000760000002</v>
      </c>
      <c r="AK41" s="104">
        <v>32.525001529999997</v>
      </c>
      <c r="AL41" s="104">
        <v>32.525001529999997</v>
      </c>
      <c r="AM41" s="118">
        <v>28.950000760000002</v>
      </c>
      <c r="AN41" s="108">
        <v>24.800001139999999</v>
      </c>
      <c r="AO41" s="108">
        <v>24.200000760000002</v>
      </c>
      <c r="AP41" s="104">
        <v>35.150001529999997</v>
      </c>
      <c r="AQ41" s="110">
        <v>47.439998629999998</v>
      </c>
      <c r="AR41" s="110">
        <v>47.439998629999998</v>
      </c>
      <c r="AS41" s="110">
        <v>25.350000380000001</v>
      </c>
      <c r="AT41" s="110">
        <v>23.780000690000001</v>
      </c>
      <c r="AU41" s="110">
        <v>26.5</v>
      </c>
      <c r="AV41" s="110">
        <v>29.200000760000002</v>
      </c>
      <c r="AW41" s="104">
        <v>32.525001529999997</v>
      </c>
      <c r="AX41" s="104">
        <v>32.525001529999997</v>
      </c>
      <c r="AY41" s="104">
        <v>28.950000760000002</v>
      </c>
      <c r="AZ41" s="104">
        <v>24.800001139999999</v>
      </c>
      <c r="BA41" s="104">
        <v>24.200000760000002</v>
      </c>
      <c r="BB41" s="104">
        <v>35.150001529999997</v>
      </c>
      <c r="BC41" s="104">
        <v>47.439998629999998</v>
      </c>
      <c r="BD41" s="104">
        <v>47.439998629999998</v>
      </c>
      <c r="BE41" s="104">
        <v>25.350000380000001</v>
      </c>
      <c r="BF41" s="104">
        <v>23.780000690000001</v>
      </c>
      <c r="BG41" s="93">
        <v>26.5</v>
      </c>
      <c r="BH41" s="93">
        <v>29.200000760000002</v>
      </c>
      <c r="BI41" s="93">
        <v>32.525001529999997</v>
      </c>
      <c r="BJ41" s="93">
        <v>32.525001529999997</v>
      </c>
      <c r="BK41" s="93">
        <v>28.950000760000002</v>
      </c>
    </row>
    <row r="42" spans="1:63" ht="14.25">
      <c r="A42" s="134">
        <v>36221</v>
      </c>
      <c r="B42" s="132"/>
      <c r="C42" s="135">
        <v>34790</v>
      </c>
      <c r="D42" s="71">
        <v>24.850000380000001</v>
      </c>
      <c r="E42" s="93">
        <v>24.25</v>
      </c>
      <c r="F42" s="102">
        <v>37.200000760000002</v>
      </c>
      <c r="G42" s="102">
        <v>56.939998629999998</v>
      </c>
      <c r="H42" s="102">
        <v>56.939998629999998</v>
      </c>
      <c r="I42" s="102">
        <v>26.350000380000001</v>
      </c>
      <c r="J42" s="102">
        <v>24.780000690000001</v>
      </c>
      <c r="K42" s="102">
        <v>27.5</v>
      </c>
      <c r="L42" s="102">
        <v>30.200000760000002</v>
      </c>
      <c r="M42" s="102">
        <v>34.275001529999997</v>
      </c>
      <c r="N42" s="103">
        <v>34.275001529999997</v>
      </c>
      <c r="O42" s="102">
        <v>29.450000760000002</v>
      </c>
      <c r="P42" s="102">
        <v>25.300001139999999</v>
      </c>
      <c r="Q42" s="102">
        <v>24.700000760000002</v>
      </c>
      <c r="R42" s="102">
        <v>35.650001529999997</v>
      </c>
      <c r="S42" s="102">
        <v>49.689998629999998</v>
      </c>
      <c r="T42" s="102">
        <v>49.689998629999998</v>
      </c>
      <c r="U42" s="102">
        <v>25.850000380000001</v>
      </c>
      <c r="V42" s="102">
        <v>24.280000690000001</v>
      </c>
      <c r="W42" s="102">
        <v>27</v>
      </c>
      <c r="X42" s="104">
        <v>29.700000760000002</v>
      </c>
      <c r="Y42" s="104">
        <v>33.400001529999997</v>
      </c>
      <c r="Z42" s="104">
        <v>33.400001529999997</v>
      </c>
      <c r="AA42" s="104">
        <v>29.200000760000002</v>
      </c>
      <c r="AB42" s="104">
        <v>25.050001139999999</v>
      </c>
      <c r="AC42" s="104">
        <v>24.450000760000002</v>
      </c>
      <c r="AD42" s="105">
        <v>35.400001529999997</v>
      </c>
      <c r="AE42" s="105">
        <v>48.564998629999998</v>
      </c>
      <c r="AF42" s="105">
        <v>48.564998629999998</v>
      </c>
      <c r="AG42" s="104">
        <v>25.600000380000001</v>
      </c>
      <c r="AH42" s="104">
        <v>24.030000690000001</v>
      </c>
      <c r="AI42" s="104">
        <v>26.75</v>
      </c>
      <c r="AJ42" s="104">
        <v>29.450000760000002</v>
      </c>
      <c r="AK42" s="104">
        <v>32.525001529999997</v>
      </c>
      <c r="AL42" s="104">
        <v>32.525001529999997</v>
      </c>
      <c r="AM42" s="121">
        <v>28.950000760000002</v>
      </c>
      <c r="AN42" s="108">
        <v>24.800001139999999</v>
      </c>
      <c r="AO42" s="108">
        <v>24.200000760000002</v>
      </c>
      <c r="AP42" s="104">
        <v>35.150001529999997</v>
      </c>
      <c r="AQ42" s="110">
        <v>47.439998629999998</v>
      </c>
      <c r="AR42" s="110">
        <v>47.439998629999998</v>
      </c>
      <c r="AS42" s="110">
        <v>25.350000380000001</v>
      </c>
      <c r="AT42" s="110">
        <v>23.780000690000001</v>
      </c>
      <c r="AU42" s="110">
        <v>26.5</v>
      </c>
      <c r="AV42" s="110">
        <v>29.200000760000002</v>
      </c>
      <c r="AW42" s="104">
        <v>32.525001529999997</v>
      </c>
      <c r="AX42" s="104">
        <v>32.525001529999997</v>
      </c>
      <c r="AY42" s="104">
        <v>28.950000760000002</v>
      </c>
      <c r="AZ42" s="104">
        <v>24.800001139999999</v>
      </c>
      <c r="BA42" s="104">
        <v>24.200000760000002</v>
      </c>
      <c r="BB42" s="104">
        <v>35.150001529999997</v>
      </c>
      <c r="BC42" s="104">
        <v>47.439998629999998</v>
      </c>
      <c r="BD42" s="104">
        <v>47.439998629999998</v>
      </c>
      <c r="BE42" s="104">
        <v>25.350000380000001</v>
      </c>
      <c r="BF42" s="104">
        <v>23.780000690000001</v>
      </c>
      <c r="BG42" s="93">
        <v>26.5</v>
      </c>
      <c r="BH42" s="93">
        <v>29.200000760000002</v>
      </c>
      <c r="BI42" s="93">
        <v>32.525001529999997</v>
      </c>
      <c r="BJ42" s="93">
        <v>32.525001529999997</v>
      </c>
      <c r="BK42" s="93">
        <v>28.950000760000002</v>
      </c>
    </row>
    <row r="43" spans="1:63" ht="14.25">
      <c r="A43" s="134">
        <v>36222</v>
      </c>
      <c r="B43" s="132"/>
      <c r="C43" s="135">
        <v>34790</v>
      </c>
      <c r="D43" s="71">
        <v>24.850000380000001</v>
      </c>
      <c r="E43" s="93">
        <v>24.25</v>
      </c>
      <c r="F43" s="102">
        <v>37.200000760000002</v>
      </c>
      <c r="G43" s="102">
        <v>56.939998629999998</v>
      </c>
      <c r="H43" s="102">
        <v>56.939998629999998</v>
      </c>
      <c r="I43" s="102">
        <v>26.350000380000001</v>
      </c>
      <c r="J43" s="102">
        <v>24.780000690000001</v>
      </c>
      <c r="K43" s="102">
        <v>27.5</v>
      </c>
      <c r="L43" s="102">
        <v>30.200000760000002</v>
      </c>
      <c r="M43" s="102">
        <v>34.275001529999997</v>
      </c>
      <c r="N43" s="103">
        <v>34.275001529999997</v>
      </c>
      <c r="O43" s="102">
        <v>29.450000760000002</v>
      </c>
      <c r="P43" s="102">
        <v>25.300001139999999</v>
      </c>
      <c r="Q43" s="102">
        <v>24.700000760000002</v>
      </c>
      <c r="R43" s="102">
        <v>35.650001529999997</v>
      </c>
      <c r="S43" s="102">
        <v>49.689998629999998</v>
      </c>
      <c r="T43" s="102">
        <v>49.689998629999998</v>
      </c>
      <c r="U43" s="102">
        <v>25.850000380000001</v>
      </c>
      <c r="V43" s="102">
        <v>24.280000690000001</v>
      </c>
      <c r="W43" s="102">
        <v>27</v>
      </c>
      <c r="X43" s="104">
        <v>29.700000760000002</v>
      </c>
      <c r="Y43" s="104">
        <v>33.400001529999997</v>
      </c>
      <c r="Z43" s="104">
        <v>33.400001529999997</v>
      </c>
      <c r="AA43" s="104">
        <v>29.200000760000002</v>
      </c>
      <c r="AB43" s="104">
        <v>25.050001139999999</v>
      </c>
      <c r="AC43" s="104">
        <v>24.450000760000002</v>
      </c>
      <c r="AD43" s="105">
        <v>35.400001529999997</v>
      </c>
      <c r="AE43" s="105">
        <v>48.564998629999998</v>
      </c>
      <c r="AF43" s="105">
        <v>48.564998629999998</v>
      </c>
      <c r="AG43" s="104">
        <v>25.600000380000001</v>
      </c>
      <c r="AH43" s="104">
        <v>24.030000690000001</v>
      </c>
      <c r="AI43" s="104">
        <v>26.75</v>
      </c>
      <c r="AJ43" s="104">
        <v>29.450000760000002</v>
      </c>
      <c r="AK43" s="104">
        <v>32.525001529999997</v>
      </c>
      <c r="AL43" s="104">
        <v>32.525001529999997</v>
      </c>
      <c r="AM43" s="118">
        <v>28.950000760000002</v>
      </c>
      <c r="AN43" s="108">
        <v>24.800001139999999</v>
      </c>
      <c r="AO43" s="108">
        <v>24.200000760000002</v>
      </c>
      <c r="AP43" s="104">
        <v>35.150001529999997</v>
      </c>
      <c r="AQ43" s="110">
        <v>47.439998629999998</v>
      </c>
      <c r="AR43" s="110">
        <v>47.439998629999998</v>
      </c>
      <c r="AS43" s="110">
        <v>25.350000380000001</v>
      </c>
      <c r="AT43" s="110">
        <v>23.780000690000001</v>
      </c>
      <c r="AU43" s="110">
        <v>26.5</v>
      </c>
      <c r="AV43" s="110">
        <v>29.200000760000002</v>
      </c>
      <c r="AW43" s="104">
        <v>32.525001529999997</v>
      </c>
      <c r="AX43" s="104">
        <v>32.525001529999997</v>
      </c>
      <c r="AY43" s="104">
        <v>28.950000760000002</v>
      </c>
      <c r="AZ43" s="104">
        <v>24.800001139999999</v>
      </c>
      <c r="BA43" s="104">
        <v>24.200000760000002</v>
      </c>
      <c r="BB43" s="104">
        <v>35.150001529999997</v>
      </c>
      <c r="BC43" s="104">
        <v>47.439998629999998</v>
      </c>
      <c r="BD43" s="104">
        <v>47.439998629999998</v>
      </c>
      <c r="BE43" s="104">
        <v>25.350000380000001</v>
      </c>
      <c r="BF43" s="104">
        <v>23.780000690000001</v>
      </c>
      <c r="BG43" s="93">
        <v>26.5</v>
      </c>
      <c r="BH43" s="93">
        <v>29.200000760000002</v>
      </c>
      <c r="BI43" s="93">
        <v>32.525001529999997</v>
      </c>
      <c r="BJ43" s="93">
        <v>32.525001529999997</v>
      </c>
      <c r="BK43" s="93">
        <v>28.950000760000002</v>
      </c>
    </row>
    <row r="44" spans="1:63" ht="14.25">
      <c r="A44" s="134">
        <v>36223</v>
      </c>
      <c r="B44" s="132"/>
      <c r="C44" s="135">
        <v>34790</v>
      </c>
      <c r="D44" s="71">
        <v>24.850000380000001</v>
      </c>
      <c r="E44" s="93">
        <v>24.25</v>
      </c>
      <c r="F44" s="102">
        <v>37.200000760000002</v>
      </c>
      <c r="G44" s="102">
        <v>56.939998629999998</v>
      </c>
      <c r="H44" s="102">
        <v>56.939998629999998</v>
      </c>
      <c r="I44" s="102">
        <v>26.350000380000001</v>
      </c>
      <c r="J44" s="102">
        <v>24.780000690000001</v>
      </c>
      <c r="K44" s="102">
        <v>27.5</v>
      </c>
      <c r="L44" s="102">
        <v>30.200000760000002</v>
      </c>
      <c r="M44" s="102">
        <v>34.275001529999997</v>
      </c>
      <c r="N44" s="103">
        <v>34.275001529999997</v>
      </c>
      <c r="O44" s="102">
        <v>29.450000760000002</v>
      </c>
      <c r="P44" s="102">
        <v>25.300001139999999</v>
      </c>
      <c r="Q44" s="102">
        <v>24.700000760000002</v>
      </c>
      <c r="R44" s="102">
        <v>35.650001529999997</v>
      </c>
      <c r="S44" s="102">
        <v>49.689998629999998</v>
      </c>
      <c r="T44" s="102">
        <v>49.689998629999998</v>
      </c>
      <c r="U44" s="102">
        <v>25.850000380000001</v>
      </c>
      <c r="V44" s="102">
        <v>24.280000690000001</v>
      </c>
      <c r="W44" s="102">
        <v>27</v>
      </c>
      <c r="X44" s="104">
        <v>29.700000760000002</v>
      </c>
      <c r="Y44" s="104">
        <v>33.400001529999997</v>
      </c>
      <c r="Z44" s="104">
        <v>33.400001529999997</v>
      </c>
      <c r="AA44" s="104">
        <v>29.200000760000002</v>
      </c>
      <c r="AB44" s="104">
        <v>25.050001139999999</v>
      </c>
      <c r="AC44" s="104">
        <v>24.450000760000002</v>
      </c>
      <c r="AD44" s="105">
        <v>35.400001529999997</v>
      </c>
      <c r="AE44" s="105">
        <v>48.564998629999998</v>
      </c>
      <c r="AF44" s="105">
        <v>48.564998629999998</v>
      </c>
      <c r="AG44" s="104">
        <v>25.600000380000001</v>
      </c>
      <c r="AH44" s="104">
        <v>24.030000690000001</v>
      </c>
      <c r="AI44" s="104">
        <v>26.75</v>
      </c>
      <c r="AJ44" s="104">
        <v>29.450000760000002</v>
      </c>
      <c r="AK44" s="104">
        <v>32.525001529999997</v>
      </c>
      <c r="AL44" s="104">
        <v>32.525001529999997</v>
      </c>
      <c r="AM44" s="121">
        <v>28.950000760000002</v>
      </c>
      <c r="AN44" s="108">
        <v>24.800001139999999</v>
      </c>
      <c r="AO44" s="108">
        <v>24.200000760000002</v>
      </c>
      <c r="AP44" s="104">
        <v>35.150001529999997</v>
      </c>
      <c r="AQ44" s="110">
        <v>47.439998629999998</v>
      </c>
      <c r="AR44" s="110">
        <v>47.439998629999998</v>
      </c>
      <c r="AS44" s="110">
        <v>25.350000380000001</v>
      </c>
      <c r="AT44" s="110">
        <v>23.780000690000001</v>
      </c>
      <c r="AU44" s="110">
        <v>26.5</v>
      </c>
      <c r="AV44" s="110">
        <v>29.200000760000002</v>
      </c>
      <c r="AW44" s="104">
        <v>32.525001529999997</v>
      </c>
      <c r="AX44" s="104">
        <v>32.525001529999997</v>
      </c>
      <c r="AY44" s="104">
        <v>28.950000760000002</v>
      </c>
      <c r="AZ44" s="104">
        <v>24.800001139999999</v>
      </c>
      <c r="BA44" s="104">
        <v>24.200000760000002</v>
      </c>
      <c r="BB44" s="104">
        <v>35.150001529999997</v>
      </c>
      <c r="BC44" s="104">
        <v>47.439998629999998</v>
      </c>
      <c r="BD44" s="104">
        <v>47.439998629999998</v>
      </c>
      <c r="BE44" s="104">
        <v>25.350000380000001</v>
      </c>
      <c r="BF44" s="104">
        <v>23.780000690000001</v>
      </c>
      <c r="BG44" s="93">
        <v>26.5</v>
      </c>
      <c r="BH44" s="93">
        <v>29.200000760000002</v>
      </c>
      <c r="BI44" s="93">
        <v>32.525001529999997</v>
      </c>
      <c r="BJ44" s="93">
        <v>32.525001529999997</v>
      </c>
      <c r="BK44" s="93">
        <v>28.950000760000002</v>
      </c>
    </row>
    <row r="45" spans="1:63" ht="15">
      <c r="A45" s="134">
        <v>36224</v>
      </c>
      <c r="B45" s="132"/>
      <c r="C45" s="135">
        <v>34790</v>
      </c>
      <c r="D45" s="71">
        <v>24.850000380000001</v>
      </c>
      <c r="E45" s="93">
        <v>24.25</v>
      </c>
      <c r="F45" s="102">
        <v>37.200000760000002</v>
      </c>
      <c r="G45" s="102">
        <v>56.939998629999998</v>
      </c>
      <c r="H45" s="102">
        <v>56.939998629999998</v>
      </c>
      <c r="I45" s="102">
        <v>26.350000380000001</v>
      </c>
      <c r="J45" s="102">
        <v>24.780000690000001</v>
      </c>
      <c r="K45" s="102">
        <v>27.5</v>
      </c>
      <c r="L45" s="102">
        <v>30.200000760000002</v>
      </c>
      <c r="M45" s="102">
        <v>34.275001529999997</v>
      </c>
      <c r="N45" s="103">
        <v>34.275001529999997</v>
      </c>
      <c r="O45" s="102">
        <v>29.450000760000002</v>
      </c>
      <c r="P45" s="102">
        <v>25.300001139999999</v>
      </c>
      <c r="Q45" s="102">
        <v>24.700000760000002</v>
      </c>
      <c r="R45" s="102">
        <v>35.650001529999997</v>
      </c>
      <c r="S45" s="102">
        <v>49.689998629999998</v>
      </c>
      <c r="T45" s="102">
        <v>49.689998629999998</v>
      </c>
      <c r="U45" s="102">
        <v>25.850000380000001</v>
      </c>
      <c r="V45" s="102">
        <v>24.280000690000001</v>
      </c>
      <c r="W45" s="102">
        <v>27</v>
      </c>
      <c r="X45" s="104">
        <v>29.700000760000002</v>
      </c>
      <c r="Y45" s="104">
        <v>33.400001529999997</v>
      </c>
      <c r="Z45" s="104">
        <v>33.400001529999997</v>
      </c>
      <c r="AA45" s="104">
        <v>29.200000760000002</v>
      </c>
      <c r="AB45" s="104">
        <v>25.050001139999999</v>
      </c>
      <c r="AC45" s="104">
        <v>24.450000760000002</v>
      </c>
      <c r="AD45" s="105">
        <v>35.400001529999997</v>
      </c>
      <c r="AE45" s="105">
        <v>48.564998629999998</v>
      </c>
      <c r="AF45" s="105">
        <v>48.564998629999998</v>
      </c>
      <c r="AG45" s="104">
        <v>25.600000380000001</v>
      </c>
      <c r="AH45" s="104">
        <v>24.030000690000001</v>
      </c>
      <c r="AI45" s="104">
        <v>26.75</v>
      </c>
      <c r="AJ45" s="104">
        <v>29.450000760000002</v>
      </c>
      <c r="AK45" s="104">
        <v>32.525001529999997</v>
      </c>
      <c r="AL45" s="104">
        <v>32.525001529999997</v>
      </c>
      <c r="AM45" s="118">
        <v>28.950000760000002</v>
      </c>
      <c r="AN45" s="108">
        <v>24.800001139999999</v>
      </c>
      <c r="AO45" s="108">
        <v>24.200000760000002</v>
      </c>
      <c r="AP45" s="104">
        <v>35.150001529999997</v>
      </c>
      <c r="AQ45" s="110">
        <v>47.439998629999998</v>
      </c>
      <c r="AR45" s="117">
        <v>47.439998629999998</v>
      </c>
      <c r="AS45" s="110">
        <v>25.350000380000001</v>
      </c>
      <c r="AT45" s="110">
        <v>23.780000690000001</v>
      </c>
      <c r="AU45" s="104">
        <v>26.5</v>
      </c>
      <c r="AV45" s="110">
        <v>29.200000760000002</v>
      </c>
      <c r="AW45" s="104">
        <v>32.525001529999997</v>
      </c>
      <c r="AX45" s="104">
        <v>32.525001529999997</v>
      </c>
      <c r="AY45" s="104">
        <v>28.950000760000002</v>
      </c>
      <c r="AZ45" s="104">
        <v>24.800001139999999</v>
      </c>
      <c r="BA45" s="104">
        <v>24.200000760000002</v>
      </c>
      <c r="BB45" s="104">
        <v>35.150001529999997</v>
      </c>
      <c r="BC45" s="104">
        <v>47.439998629999998</v>
      </c>
      <c r="BD45" s="104">
        <v>47.439998629999998</v>
      </c>
      <c r="BE45" s="104">
        <v>25.350000380000001</v>
      </c>
      <c r="BF45" s="104">
        <v>23.780000690000001</v>
      </c>
      <c r="BG45" s="93">
        <v>26.5</v>
      </c>
      <c r="BH45" s="93">
        <v>29.200000760000002</v>
      </c>
      <c r="BI45" s="93">
        <v>32.525001529999997</v>
      </c>
      <c r="BJ45" s="93">
        <v>32.525001529999997</v>
      </c>
      <c r="BK45" s="93">
        <v>28.950000760000002</v>
      </c>
    </row>
    <row r="46" spans="1:63" ht="14.25">
      <c r="A46" s="134">
        <v>36227</v>
      </c>
      <c r="B46" s="132"/>
      <c r="C46" s="135">
        <v>34790</v>
      </c>
      <c r="D46" s="71">
        <v>24.850000380000001</v>
      </c>
      <c r="E46" s="93">
        <v>24.25</v>
      </c>
      <c r="F46" s="102">
        <v>37.200000760000002</v>
      </c>
      <c r="G46" s="102">
        <v>56.939998629999998</v>
      </c>
      <c r="H46" s="102">
        <v>56.939998629999998</v>
      </c>
      <c r="I46" s="102">
        <v>26.350000380000001</v>
      </c>
      <c r="J46" s="102">
        <v>24.780000690000001</v>
      </c>
      <c r="K46" s="102">
        <v>27.5</v>
      </c>
      <c r="L46" s="102">
        <v>30.200000760000002</v>
      </c>
      <c r="M46" s="102">
        <v>34.275001529999997</v>
      </c>
      <c r="N46" s="103">
        <v>34.275001529999997</v>
      </c>
      <c r="O46" s="102">
        <v>29.450000760000002</v>
      </c>
      <c r="P46" s="102">
        <v>25.300001139999999</v>
      </c>
      <c r="Q46" s="102">
        <v>24.700000760000002</v>
      </c>
      <c r="R46" s="102">
        <v>35.650001529999997</v>
      </c>
      <c r="S46" s="102">
        <v>49.689998629999998</v>
      </c>
      <c r="T46" s="102">
        <v>49.689998629999998</v>
      </c>
      <c r="U46" s="102">
        <v>25.850000380000001</v>
      </c>
      <c r="V46" s="102">
        <v>24.280000690000001</v>
      </c>
      <c r="W46" s="102">
        <v>27</v>
      </c>
      <c r="X46" s="104">
        <v>29.700000760000002</v>
      </c>
      <c r="Y46" s="104">
        <v>33.400001529999997</v>
      </c>
      <c r="Z46" s="104">
        <v>33.400001529999997</v>
      </c>
      <c r="AA46" s="104">
        <v>29.200000760000002</v>
      </c>
      <c r="AB46" s="104">
        <v>25.050001139999999</v>
      </c>
      <c r="AC46" s="104">
        <v>24.450000760000002</v>
      </c>
      <c r="AD46" s="105">
        <v>35.400001529999997</v>
      </c>
      <c r="AE46" s="105">
        <v>48.564998629999998</v>
      </c>
      <c r="AF46" s="105">
        <v>48.564998629999998</v>
      </c>
      <c r="AG46" s="104">
        <v>25.600000380000001</v>
      </c>
      <c r="AH46" s="104">
        <v>24.030000690000001</v>
      </c>
      <c r="AI46" s="104">
        <v>26.75</v>
      </c>
      <c r="AJ46" s="104">
        <v>29.450000760000002</v>
      </c>
      <c r="AK46" s="104">
        <v>32.525001529999997</v>
      </c>
      <c r="AL46" s="104">
        <v>32.525001529999997</v>
      </c>
      <c r="AM46" s="121">
        <v>28.950000760000002</v>
      </c>
      <c r="AN46" s="108">
        <v>24.800001139999999</v>
      </c>
      <c r="AO46" s="108">
        <v>24.200000760000002</v>
      </c>
      <c r="AP46" s="104">
        <v>35.150001529999997</v>
      </c>
      <c r="AQ46" s="110">
        <v>47.439998629999998</v>
      </c>
      <c r="AR46" s="110">
        <v>47.439998629999998</v>
      </c>
      <c r="AS46" s="110">
        <v>25.350000380000001</v>
      </c>
      <c r="AT46" s="110">
        <v>23.780000690000001</v>
      </c>
      <c r="AU46" s="110">
        <v>26.5</v>
      </c>
      <c r="AV46" s="110">
        <v>29.200000760000002</v>
      </c>
      <c r="AW46" s="104">
        <v>32.525001529999997</v>
      </c>
      <c r="AX46" s="104">
        <v>32.525001529999997</v>
      </c>
      <c r="AY46" s="104">
        <v>28.950000760000002</v>
      </c>
      <c r="AZ46" s="104">
        <v>24.800001139999999</v>
      </c>
      <c r="BA46" s="104">
        <v>24.200000760000002</v>
      </c>
      <c r="BB46" s="104">
        <v>35.150001529999997</v>
      </c>
      <c r="BC46" s="104">
        <v>47.439998629999998</v>
      </c>
      <c r="BD46" s="104">
        <v>47.439998629999998</v>
      </c>
      <c r="BE46" s="104">
        <v>25.350000380000001</v>
      </c>
      <c r="BF46" s="104">
        <v>23.780000690000001</v>
      </c>
      <c r="BG46" s="93">
        <v>26.5</v>
      </c>
      <c r="BH46" s="93">
        <v>29.200000760000002</v>
      </c>
      <c r="BI46" s="93">
        <v>32.525001529999997</v>
      </c>
      <c r="BJ46" s="93">
        <v>32.525001529999997</v>
      </c>
      <c r="BK46" s="93">
        <v>28.950000760000002</v>
      </c>
    </row>
    <row r="47" spans="1:63" ht="14.25">
      <c r="A47" s="134">
        <v>36228</v>
      </c>
      <c r="B47" s="132"/>
      <c r="C47" s="135">
        <v>34790</v>
      </c>
      <c r="D47" s="71">
        <v>24.850000380000001</v>
      </c>
      <c r="E47" s="93">
        <v>24.25</v>
      </c>
      <c r="F47" s="102">
        <v>37.200000760000002</v>
      </c>
      <c r="G47" s="102">
        <v>56.939998629999998</v>
      </c>
      <c r="H47" s="102">
        <v>56.939998629999998</v>
      </c>
      <c r="I47" s="102">
        <v>26.350000380000001</v>
      </c>
      <c r="J47" s="102">
        <v>24.780000690000001</v>
      </c>
      <c r="K47" s="102">
        <v>27.5</v>
      </c>
      <c r="L47" s="102">
        <v>30.200000760000002</v>
      </c>
      <c r="M47" s="102">
        <v>34.275001529999997</v>
      </c>
      <c r="N47" s="103">
        <v>34.275001529999997</v>
      </c>
      <c r="O47" s="102">
        <v>29.450000760000002</v>
      </c>
      <c r="P47" s="102">
        <v>25.300001139999999</v>
      </c>
      <c r="Q47" s="102">
        <v>24.700000760000002</v>
      </c>
      <c r="R47" s="102">
        <v>35.650001529999997</v>
      </c>
      <c r="S47" s="102">
        <v>49.689998629999998</v>
      </c>
      <c r="T47" s="102">
        <v>49.689998629999998</v>
      </c>
      <c r="U47" s="102">
        <v>25.850000380000001</v>
      </c>
      <c r="V47" s="102">
        <v>24.280000690000001</v>
      </c>
      <c r="W47" s="102">
        <v>27</v>
      </c>
      <c r="X47" s="104">
        <v>29.700000760000002</v>
      </c>
      <c r="Y47" s="104">
        <v>33.400001529999997</v>
      </c>
      <c r="Z47" s="104">
        <v>33.400001529999997</v>
      </c>
      <c r="AA47" s="104">
        <v>29.200000760000002</v>
      </c>
      <c r="AB47" s="104">
        <v>25.050001139999999</v>
      </c>
      <c r="AC47" s="104">
        <v>24.450000760000002</v>
      </c>
      <c r="AD47" s="105">
        <v>35.400001529999997</v>
      </c>
      <c r="AE47" s="105">
        <v>48.564998629999998</v>
      </c>
      <c r="AF47" s="105">
        <v>48.564998629999998</v>
      </c>
      <c r="AG47" s="104">
        <v>25.600000380000001</v>
      </c>
      <c r="AH47" s="104">
        <v>24.030000690000001</v>
      </c>
      <c r="AI47" s="104">
        <v>26.75</v>
      </c>
      <c r="AJ47" s="104">
        <v>29.450000760000002</v>
      </c>
      <c r="AK47" s="104">
        <v>32.525001529999997</v>
      </c>
      <c r="AL47" s="104">
        <v>32.525001529999997</v>
      </c>
      <c r="AM47" s="118">
        <v>28.950000760000002</v>
      </c>
      <c r="AN47" s="108">
        <v>24.800001139999999</v>
      </c>
      <c r="AO47" s="108">
        <v>24.200000760000002</v>
      </c>
      <c r="AP47" s="104">
        <v>35.150001529999997</v>
      </c>
      <c r="AQ47" s="110">
        <v>47.439998629999998</v>
      </c>
      <c r="AR47" s="110">
        <v>47.439998629999998</v>
      </c>
      <c r="AS47" s="110">
        <v>25.350000380000001</v>
      </c>
      <c r="AT47" s="110">
        <v>23.780000690000001</v>
      </c>
      <c r="AU47" s="110">
        <v>26.5</v>
      </c>
      <c r="AV47" s="110">
        <v>29.200000760000002</v>
      </c>
      <c r="AW47" s="104">
        <v>32.525001529999997</v>
      </c>
      <c r="AX47" s="104">
        <v>32.525001529999997</v>
      </c>
      <c r="AY47" s="104">
        <v>28.950000760000002</v>
      </c>
      <c r="AZ47" s="104">
        <v>24.800001139999999</v>
      </c>
      <c r="BA47" s="104">
        <v>24.200000760000002</v>
      </c>
      <c r="BB47" s="104">
        <v>35.150001529999997</v>
      </c>
      <c r="BC47" s="104">
        <v>47.439998629999998</v>
      </c>
      <c r="BD47" s="104">
        <v>47.439998629999998</v>
      </c>
      <c r="BE47" s="104">
        <v>25.350000380000001</v>
      </c>
      <c r="BF47" s="104">
        <v>23.780000690000001</v>
      </c>
      <c r="BG47" s="93">
        <v>26.5</v>
      </c>
      <c r="BH47" s="93">
        <v>29.200000760000002</v>
      </c>
      <c r="BI47" s="93">
        <v>32.525001529999997</v>
      </c>
      <c r="BJ47" s="93">
        <v>32.525001529999997</v>
      </c>
      <c r="BK47" s="93">
        <v>28.950000760000002</v>
      </c>
    </row>
    <row r="48" spans="1:63" ht="14.25">
      <c r="A48" s="134">
        <v>36229</v>
      </c>
      <c r="B48" s="132"/>
      <c r="C48" s="135">
        <v>34790</v>
      </c>
      <c r="D48" s="71">
        <v>24.850000380000001</v>
      </c>
      <c r="E48" s="93">
        <v>24.25</v>
      </c>
      <c r="F48" s="102">
        <v>37.200000760000002</v>
      </c>
      <c r="G48" s="102">
        <v>56.939998629999998</v>
      </c>
      <c r="H48" s="102">
        <v>56.939998629999998</v>
      </c>
      <c r="I48" s="102">
        <v>26.350000380000001</v>
      </c>
      <c r="J48" s="102">
        <v>24.780000690000001</v>
      </c>
      <c r="K48" s="102">
        <v>27.5</v>
      </c>
      <c r="L48" s="102">
        <v>30.200000760000002</v>
      </c>
      <c r="M48" s="102">
        <v>34.275001529999997</v>
      </c>
      <c r="N48" s="103">
        <v>34.275001529999997</v>
      </c>
      <c r="O48" s="102">
        <v>29.450000760000002</v>
      </c>
      <c r="P48" s="102">
        <v>25.300001139999999</v>
      </c>
      <c r="Q48" s="102">
        <v>24.700000760000002</v>
      </c>
      <c r="R48" s="102">
        <v>35.650001529999997</v>
      </c>
      <c r="S48" s="102">
        <v>49.689998629999998</v>
      </c>
      <c r="T48" s="102">
        <v>49.689998629999998</v>
      </c>
      <c r="U48" s="102">
        <v>25.850000380000001</v>
      </c>
      <c r="V48" s="102">
        <v>24.280000690000001</v>
      </c>
      <c r="W48" s="102">
        <v>27</v>
      </c>
      <c r="X48" s="104">
        <v>29.700000760000002</v>
      </c>
      <c r="Y48" s="104">
        <v>33.400001529999997</v>
      </c>
      <c r="Z48" s="104">
        <v>33.400001529999997</v>
      </c>
      <c r="AA48" s="104">
        <v>29.200000760000002</v>
      </c>
      <c r="AB48" s="104">
        <v>25.050001139999999</v>
      </c>
      <c r="AC48" s="104">
        <v>24.450000760000002</v>
      </c>
      <c r="AD48" s="105">
        <v>35.400001529999997</v>
      </c>
      <c r="AE48" s="105">
        <v>48.564998629999998</v>
      </c>
      <c r="AF48" s="105">
        <v>48.564998629999998</v>
      </c>
      <c r="AG48" s="104">
        <v>25.600000380000001</v>
      </c>
      <c r="AH48" s="104">
        <v>24.030000690000001</v>
      </c>
      <c r="AI48" s="104">
        <v>26.75</v>
      </c>
      <c r="AJ48" s="104">
        <v>29.450000760000002</v>
      </c>
      <c r="AK48" s="104">
        <v>32.525001529999997</v>
      </c>
      <c r="AL48" s="104">
        <v>32.525001529999997</v>
      </c>
      <c r="AM48" s="121">
        <v>28.950000760000002</v>
      </c>
      <c r="AN48" s="108">
        <v>24.800001139999999</v>
      </c>
      <c r="AO48" s="108">
        <v>24.200000760000002</v>
      </c>
      <c r="AP48" s="104">
        <v>35.150001529999997</v>
      </c>
      <c r="AQ48" s="110">
        <v>47.439998629999998</v>
      </c>
      <c r="AR48" s="110">
        <v>47.439998629999998</v>
      </c>
      <c r="AS48" s="110">
        <v>25.350000380000001</v>
      </c>
      <c r="AT48" s="110">
        <v>23.780000690000001</v>
      </c>
      <c r="AU48" s="110">
        <v>26.5</v>
      </c>
      <c r="AV48" s="110">
        <v>29.200000760000002</v>
      </c>
      <c r="AW48" s="104">
        <v>32.525001529999997</v>
      </c>
      <c r="AX48" s="104">
        <v>32.525001529999997</v>
      </c>
      <c r="AY48" s="104">
        <v>28.950000760000002</v>
      </c>
      <c r="AZ48" s="104">
        <v>24.800001139999999</v>
      </c>
      <c r="BA48" s="104">
        <v>24.200000760000002</v>
      </c>
      <c r="BB48" s="104">
        <v>35.150001529999997</v>
      </c>
      <c r="BC48" s="104">
        <v>47.439998629999998</v>
      </c>
      <c r="BD48" s="104">
        <v>47.439998629999998</v>
      </c>
      <c r="BE48" s="104">
        <v>25.350000380000001</v>
      </c>
      <c r="BF48" s="104">
        <v>23.780000690000001</v>
      </c>
      <c r="BG48" s="93">
        <v>26.5</v>
      </c>
      <c r="BH48" s="93">
        <v>29.200000760000002</v>
      </c>
      <c r="BI48" s="93">
        <v>32.525001529999997</v>
      </c>
      <c r="BJ48" s="93">
        <v>32.525001529999997</v>
      </c>
      <c r="BK48" s="93">
        <v>28.950000760000002</v>
      </c>
    </row>
    <row r="49" spans="1:63" ht="14.25">
      <c r="A49" s="134">
        <v>36230</v>
      </c>
      <c r="B49" s="132"/>
      <c r="C49" s="135">
        <v>34790</v>
      </c>
      <c r="D49" s="71">
        <v>22</v>
      </c>
      <c r="E49" s="93">
        <v>24.5</v>
      </c>
      <c r="F49" s="102">
        <v>37.200000760000002</v>
      </c>
      <c r="G49" s="102">
        <v>56.939998629999998</v>
      </c>
      <c r="H49" s="102">
        <v>56.939998629999998</v>
      </c>
      <c r="I49" s="102">
        <v>26.350000380000001</v>
      </c>
      <c r="J49" s="102">
        <v>24.780000690000001</v>
      </c>
      <c r="K49" s="102">
        <v>27.5</v>
      </c>
      <c r="L49" s="102">
        <v>30.200000760000002</v>
      </c>
      <c r="M49" s="102">
        <v>34.275001529999997</v>
      </c>
      <c r="N49" s="103">
        <v>34.275001529999997</v>
      </c>
      <c r="O49" s="102">
        <v>29.450000760000002</v>
      </c>
      <c r="P49" s="102">
        <v>25.300001139999999</v>
      </c>
      <c r="Q49" s="102">
        <v>24.700000760000002</v>
      </c>
      <c r="R49" s="102">
        <v>35.650001529999997</v>
      </c>
      <c r="S49" s="102">
        <v>49.689998629999998</v>
      </c>
      <c r="T49" s="102">
        <v>49.689998629999998</v>
      </c>
      <c r="U49" s="102">
        <v>25.850000380000001</v>
      </c>
      <c r="V49" s="102">
        <v>24.280000690000001</v>
      </c>
      <c r="W49" s="102">
        <v>27</v>
      </c>
      <c r="X49" s="104">
        <v>29.700000760000002</v>
      </c>
      <c r="Y49" s="104">
        <v>33.400001529999997</v>
      </c>
      <c r="Z49" s="104">
        <v>33.400001529999997</v>
      </c>
      <c r="AA49" s="104">
        <v>29.200000760000002</v>
      </c>
      <c r="AB49" s="104">
        <v>25.050001139999999</v>
      </c>
      <c r="AC49" s="104">
        <v>24.450000760000002</v>
      </c>
      <c r="AD49" s="105">
        <v>35.400001529999997</v>
      </c>
      <c r="AE49" s="105">
        <v>48.564998629999998</v>
      </c>
      <c r="AF49" s="105">
        <v>48.564998629999998</v>
      </c>
      <c r="AG49" s="104">
        <v>25.600000380000001</v>
      </c>
      <c r="AH49" s="104">
        <v>24.030000690000001</v>
      </c>
      <c r="AI49" s="104">
        <v>26.75</v>
      </c>
      <c r="AJ49" s="104">
        <v>29.450000760000002</v>
      </c>
      <c r="AK49" s="104">
        <v>32.525001529999997</v>
      </c>
      <c r="AL49" s="104">
        <v>32.525001529999997</v>
      </c>
      <c r="AM49" s="118">
        <v>28.950000760000002</v>
      </c>
      <c r="AN49" s="108">
        <v>24.800001139999999</v>
      </c>
      <c r="AO49" s="108">
        <v>24.200000760000002</v>
      </c>
      <c r="AP49" s="104">
        <v>35.150001529999997</v>
      </c>
      <c r="AQ49" s="110">
        <v>47.439998629999998</v>
      </c>
      <c r="AR49" s="110">
        <v>47.439998629999998</v>
      </c>
      <c r="AS49" s="110">
        <v>25.350000380000001</v>
      </c>
      <c r="AT49" s="110">
        <v>23.780000690000001</v>
      </c>
      <c r="AU49" s="110">
        <v>26.5</v>
      </c>
      <c r="AV49" s="110">
        <v>29.200000760000002</v>
      </c>
      <c r="AW49" s="104">
        <v>32.525001529999997</v>
      </c>
      <c r="AX49" s="104">
        <v>32.525001529999997</v>
      </c>
      <c r="AY49" s="104">
        <v>28.950000760000002</v>
      </c>
      <c r="AZ49" s="104">
        <v>24.800001139999999</v>
      </c>
      <c r="BA49" s="104">
        <v>24.200000760000002</v>
      </c>
      <c r="BB49" s="104">
        <v>35.150001529999997</v>
      </c>
      <c r="BC49" s="104">
        <v>47.439998629999998</v>
      </c>
      <c r="BD49" s="104">
        <v>47.439998629999998</v>
      </c>
      <c r="BE49" s="104">
        <v>25.350000380000001</v>
      </c>
      <c r="BF49" s="104">
        <v>23.780000690000001</v>
      </c>
      <c r="BG49" s="93">
        <v>26.5</v>
      </c>
      <c r="BH49" s="93">
        <v>29.200000760000002</v>
      </c>
      <c r="BI49" s="93">
        <v>32.525001529999997</v>
      </c>
      <c r="BJ49" s="93">
        <v>32.525001529999997</v>
      </c>
      <c r="BK49" s="93">
        <v>28.950000760000002</v>
      </c>
    </row>
    <row r="50" spans="1:63" ht="14.25">
      <c r="A50" s="134">
        <v>36231</v>
      </c>
      <c r="B50" s="132"/>
      <c r="C50" s="135">
        <v>34790</v>
      </c>
      <c r="D50" s="71">
        <v>22</v>
      </c>
      <c r="E50" s="93">
        <v>24.5</v>
      </c>
      <c r="F50" s="102">
        <v>37.200000760000002</v>
      </c>
      <c r="G50" s="102">
        <v>56.939998629999998</v>
      </c>
      <c r="H50" s="102">
        <v>56.939998629999998</v>
      </c>
      <c r="I50" s="102">
        <v>26.350000380000001</v>
      </c>
      <c r="J50" s="102">
        <v>24.780000690000001</v>
      </c>
      <c r="K50" s="102">
        <v>27.5</v>
      </c>
      <c r="L50" s="102">
        <v>30.200000760000002</v>
      </c>
      <c r="M50" s="102">
        <v>34.275001529999997</v>
      </c>
      <c r="N50" s="103">
        <v>34.275001529999997</v>
      </c>
      <c r="O50" s="102">
        <v>29.450000760000002</v>
      </c>
      <c r="P50" s="102">
        <v>25.300001139999999</v>
      </c>
      <c r="Q50" s="102">
        <v>24.700000760000002</v>
      </c>
      <c r="R50" s="102">
        <v>35.650001529999997</v>
      </c>
      <c r="S50" s="102">
        <v>49.689998629999998</v>
      </c>
      <c r="T50" s="102">
        <v>49.689998629999998</v>
      </c>
      <c r="U50" s="102">
        <v>25.850000380000001</v>
      </c>
      <c r="V50" s="102">
        <v>24.280000690000001</v>
      </c>
      <c r="W50" s="102">
        <v>27</v>
      </c>
      <c r="X50" s="104">
        <v>29.700000760000002</v>
      </c>
      <c r="Y50" s="104">
        <v>33.400001529999997</v>
      </c>
      <c r="Z50" s="104">
        <v>33.400001529999997</v>
      </c>
      <c r="AA50" s="104">
        <v>29.200000760000002</v>
      </c>
      <c r="AB50" s="104">
        <v>25.050001139999999</v>
      </c>
      <c r="AC50" s="104">
        <v>24.450000760000002</v>
      </c>
      <c r="AD50" s="105">
        <v>35.400001529999997</v>
      </c>
      <c r="AE50" s="105">
        <v>48.564998629999998</v>
      </c>
      <c r="AF50" s="105">
        <v>48.564998629999998</v>
      </c>
      <c r="AG50" s="104">
        <v>25.600000380000001</v>
      </c>
      <c r="AH50" s="104">
        <v>24.030000690000001</v>
      </c>
      <c r="AI50" s="104">
        <v>26.75</v>
      </c>
      <c r="AJ50" s="104">
        <v>29.450000760000002</v>
      </c>
      <c r="AK50" s="104">
        <v>32.525001529999997</v>
      </c>
      <c r="AL50" s="104">
        <v>32.525001529999997</v>
      </c>
      <c r="AM50" s="121">
        <v>28.950000760000002</v>
      </c>
      <c r="AN50" s="108">
        <v>24.800001139999999</v>
      </c>
      <c r="AO50" s="108">
        <v>24.200000760000002</v>
      </c>
      <c r="AP50" s="104">
        <v>35.150001529999997</v>
      </c>
      <c r="AQ50" s="110">
        <v>47.439998629999998</v>
      </c>
      <c r="AR50" s="110">
        <v>47.439998629999998</v>
      </c>
      <c r="AS50" s="110">
        <v>25.350000380000001</v>
      </c>
      <c r="AT50" s="110">
        <v>23.780000690000001</v>
      </c>
      <c r="AU50" s="110">
        <v>26.5</v>
      </c>
      <c r="AV50" s="110">
        <v>29.200000760000002</v>
      </c>
      <c r="AW50" s="104">
        <v>32.525001529999997</v>
      </c>
      <c r="AX50" s="104">
        <v>32.525001529999997</v>
      </c>
      <c r="AY50" s="104">
        <v>28.950000760000002</v>
      </c>
      <c r="AZ50" s="104">
        <v>24.800001139999999</v>
      </c>
      <c r="BA50" s="104">
        <v>24.200000760000002</v>
      </c>
      <c r="BB50" s="104">
        <v>35.150001529999997</v>
      </c>
      <c r="BC50" s="104">
        <v>47.439998629999998</v>
      </c>
      <c r="BD50" s="104">
        <v>47.439998629999998</v>
      </c>
      <c r="BE50" s="104">
        <v>25.350000380000001</v>
      </c>
      <c r="BF50" s="104">
        <v>23.780000690000001</v>
      </c>
      <c r="BG50" s="93">
        <v>26.5</v>
      </c>
      <c r="BH50" s="93">
        <v>29.200000760000002</v>
      </c>
      <c r="BI50" s="93">
        <v>32.525001529999997</v>
      </c>
      <c r="BJ50" s="93">
        <v>32.525001529999997</v>
      </c>
      <c r="BK50" s="93">
        <v>28.950000760000002</v>
      </c>
    </row>
    <row r="51" spans="1:63" ht="14.25">
      <c r="A51" s="134">
        <v>36234</v>
      </c>
      <c r="B51" s="132"/>
      <c r="C51" s="135">
        <v>34790</v>
      </c>
      <c r="D51" s="71">
        <v>22</v>
      </c>
      <c r="E51" s="93">
        <v>24.5</v>
      </c>
      <c r="F51" s="102">
        <v>37.200000760000002</v>
      </c>
      <c r="G51" s="102">
        <v>56.939998629999998</v>
      </c>
      <c r="H51" s="102">
        <v>56.939998629999998</v>
      </c>
      <c r="I51" s="102">
        <v>26.350000380000001</v>
      </c>
      <c r="J51" s="102">
        <v>24.780000690000001</v>
      </c>
      <c r="K51" s="102">
        <v>27.5</v>
      </c>
      <c r="L51" s="102">
        <v>30.200000760000002</v>
      </c>
      <c r="M51" s="102">
        <v>34.275001529999997</v>
      </c>
      <c r="N51" s="103">
        <v>34.275001529999997</v>
      </c>
      <c r="O51" s="102">
        <v>29.450000760000002</v>
      </c>
      <c r="P51" s="102">
        <v>25.300001139999999</v>
      </c>
      <c r="Q51" s="102">
        <v>24.700000760000002</v>
      </c>
      <c r="R51" s="102">
        <v>35.650001529999997</v>
      </c>
      <c r="S51" s="102">
        <v>49.689998629999998</v>
      </c>
      <c r="T51" s="102">
        <v>49.689998629999998</v>
      </c>
      <c r="U51" s="102">
        <v>25.850000380000001</v>
      </c>
      <c r="V51" s="102">
        <v>24.280000690000001</v>
      </c>
      <c r="W51" s="102">
        <v>27</v>
      </c>
      <c r="X51" s="104">
        <v>29.700000760000002</v>
      </c>
      <c r="Y51" s="104">
        <v>33.400001529999997</v>
      </c>
      <c r="Z51" s="104">
        <v>33.400001529999997</v>
      </c>
      <c r="AA51" s="104">
        <v>29.200000760000002</v>
      </c>
      <c r="AB51" s="104">
        <v>25.050001139999999</v>
      </c>
      <c r="AC51" s="104">
        <v>24.450000760000002</v>
      </c>
      <c r="AD51" s="105">
        <v>35.400001529999997</v>
      </c>
      <c r="AE51" s="105">
        <v>48.564998629999998</v>
      </c>
      <c r="AF51" s="105">
        <v>48.564998629999998</v>
      </c>
      <c r="AG51" s="104">
        <v>25.600000380000001</v>
      </c>
      <c r="AH51" s="104">
        <v>24.030000690000001</v>
      </c>
      <c r="AI51" s="104">
        <v>26.75</v>
      </c>
      <c r="AJ51" s="104">
        <v>29.450000760000002</v>
      </c>
      <c r="AK51" s="104">
        <v>32.525001529999997</v>
      </c>
      <c r="AL51" s="104">
        <v>32.525001529999997</v>
      </c>
      <c r="AM51" s="118">
        <v>28.950000760000002</v>
      </c>
      <c r="AN51" s="108">
        <v>24.800001139999999</v>
      </c>
      <c r="AO51" s="108">
        <v>24.200000760000002</v>
      </c>
      <c r="AP51" s="104">
        <v>35.150001529999997</v>
      </c>
      <c r="AQ51" s="110">
        <v>47.439998629999998</v>
      </c>
      <c r="AR51" s="110">
        <v>47.439998629999998</v>
      </c>
      <c r="AS51" s="110">
        <v>25.350000380000001</v>
      </c>
      <c r="AT51" s="110">
        <v>23.780000690000001</v>
      </c>
      <c r="AU51" s="110">
        <v>26.5</v>
      </c>
      <c r="AV51" s="110">
        <v>29.200000760000002</v>
      </c>
      <c r="AW51" s="104">
        <v>32.525001529999997</v>
      </c>
      <c r="AX51" s="104">
        <v>32.525001529999997</v>
      </c>
      <c r="AY51" s="104">
        <v>28.950000760000002</v>
      </c>
      <c r="AZ51" s="104">
        <v>24.800001139999999</v>
      </c>
      <c r="BA51" s="104">
        <v>24.200000760000002</v>
      </c>
      <c r="BB51" s="104">
        <v>35.150001529999997</v>
      </c>
      <c r="BC51" s="104">
        <v>47.439998629999998</v>
      </c>
      <c r="BD51" s="104">
        <v>47.439998629999998</v>
      </c>
      <c r="BE51" s="104">
        <v>25.350000380000001</v>
      </c>
      <c r="BF51" s="104">
        <v>23.780000690000001</v>
      </c>
      <c r="BG51" s="93">
        <v>26.5</v>
      </c>
      <c r="BH51" s="93">
        <v>29.200000760000002</v>
      </c>
      <c r="BI51" s="93">
        <v>32.525001529999997</v>
      </c>
      <c r="BJ51" s="93">
        <v>32.525001529999997</v>
      </c>
      <c r="BK51" s="93">
        <v>28.950000760000002</v>
      </c>
    </row>
    <row r="52" spans="1:63" ht="14.25">
      <c r="A52" s="134">
        <v>36235</v>
      </c>
      <c r="B52" s="132"/>
      <c r="C52" s="135">
        <v>34790</v>
      </c>
      <c r="D52" s="71">
        <v>22</v>
      </c>
      <c r="E52" s="93">
        <v>24.5</v>
      </c>
      <c r="F52" s="102">
        <v>37.200000760000002</v>
      </c>
      <c r="G52" s="102">
        <v>56.939998629999998</v>
      </c>
      <c r="H52" s="102">
        <v>56.939998629999998</v>
      </c>
      <c r="I52" s="102">
        <v>26.350000380000001</v>
      </c>
      <c r="J52" s="102">
        <v>24.780000690000001</v>
      </c>
      <c r="K52" s="102">
        <v>27.5</v>
      </c>
      <c r="L52" s="102">
        <v>30.200000760000002</v>
      </c>
      <c r="M52" s="102">
        <v>34.275001529999997</v>
      </c>
      <c r="N52" s="103">
        <v>34.275001529999997</v>
      </c>
      <c r="O52" s="102">
        <v>29.450000760000002</v>
      </c>
      <c r="P52" s="102">
        <v>25.300001139999999</v>
      </c>
      <c r="Q52" s="102">
        <v>24.700000760000002</v>
      </c>
      <c r="R52" s="102">
        <v>35.650001529999997</v>
      </c>
      <c r="S52" s="102">
        <v>49.689998629999998</v>
      </c>
      <c r="T52" s="102">
        <v>49.689998629999998</v>
      </c>
      <c r="U52" s="102">
        <v>25.850000380000001</v>
      </c>
      <c r="V52" s="102">
        <v>24.280000690000001</v>
      </c>
      <c r="W52" s="102">
        <v>27</v>
      </c>
      <c r="X52" s="104">
        <v>29.700000760000002</v>
      </c>
      <c r="Y52" s="104">
        <v>33.400001529999997</v>
      </c>
      <c r="Z52" s="104">
        <v>33.400001529999997</v>
      </c>
      <c r="AA52" s="104">
        <v>29.200000760000002</v>
      </c>
      <c r="AB52" s="104">
        <v>25.050001139999999</v>
      </c>
      <c r="AC52" s="104">
        <v>24.450000760000002</v>
      </c>
      <c r="AD52" s="105">
        <v>35.400001529999997</v>
      </c>
      <c r="AE52" s="105">
        <v>48.564998629999998</v>
      </c>
      <c r="AF52" s="105">
        <v>48.564998629999998</v>
      </c>
      <c r="AG52" s="104">
        <v>25.600000380000001</v>
      </c>
      <c r="AH52" s="104">
        <v>24.030000690000001</v>
      </c>
      <c r="AI52" s="104">
        <v>26.75</v>
      </c>
      <c r="AJ52" s="104">
        <v>29.450000760000002</v>
      </c>
      <c r="AK52" s="104">
        <v>32.525001529999997</v>
      </c>
      <c r="AL52" s="104">
        <v>32.525001529999997</v>
      </c>
      <c r="AM52" s="121">
        <v>28.950000760000002</v>
      </c>
      <c r="AN52" s="108">
        <v>24.800001139999999</v>
      </c>
      <c r="AO52" s="108">
        <v>24.200000760000002</v>
      </c>
      <c r="AP52" s="104">
        <v>35.150001529999997</v>
      </c>
      <c r="AQ52" s="110">
        <v>47.439998629999998</v>
      </c>
      <c r="AR52" s="110">
        <v>47.439998629999998</v>
      </c>
      <c r="AS52" s="110">
        <v>25.350000380000001</v>
      </c>
      <c r="AT52" s="110">
        <v>23.780000690000001</v>
      </c>
      <c r="AU52" s="110">
        <v>26.5</v>
      </c>
      <c r="AV52" s="110">
        <v>29.200000760000002</v>
      </c>
      <c r="AW52" s="104">
        <v>32.525001529999997</v>
      </c>
      <c r="AX52" s="104">
        <v>32.525001529999997</v>
      </c>
      <c r="AY52" s="104">
        <v>28.950000760000002</v>
      </c>
      <c r="AZ52" s="104">
        <v>24.800001139999999</v>
      </c>
      <c r="BA52" s="104">
        <v>24.200000760000002</v>
      </c>
      <c r="BB52" s="104">
        <v>35.150001529999997</v>
      </c>
      <c r="BC52" s="104">
        <v>47.439998629999998</v>
      </c>
      <c r="BD52" s="104">
        <v>47.439998629999998</v>
      </c>
      <c r="BE52" s="104">
        <v>25.350000380000001</v>
      </c>
      <c r="BF52" s="104">
        <v>23.780000690000001</v>
      </c>
      <c r="BG52" s="93">
        <v>26.5</v>
      </c>
      <c r="BH52" s="93">
        <v>29.200000760000002</v>
      </c>
      <c r="BI52" s="93">
        <v>32.525001529999997</v>
      </c>
      <c r="BJ52" s="93">
        <v>32.525001529999997</v>
      </c>
      <c r="BK52" s="93">
        <v>28.950000760000002</v>
      </c>
    </row>
    <row r="53" spans="1:63" ht="14.25">
      <c r="A53" s="134">
        <v>36236</v>
      </c>
      <c r="B53" s="132"/>
      <c r="C53" s="135">
        <v>34790</v>
      </c>
      <c r="D53" s="71">
        <v>22</v>
      </c>
      <c r="E53" s="93">
        <v>24.5</v>
      </c>
      <c r="F53" s="102">
        <v>37.200000760000002</v>
      </c>
      <c r="G53" s="102">
        <v>56.939998629999998</v>
      </c>
      <c r="H53" s="102">
        <v>56.939998629999998</v>
      </c>
      <c r="I53" s="102">
        <v>26.350000380000001</v>
      </c>
      <c r="J53" s="102">
        <v>24.780000690000001</v>
      </c>
      <c r="K53" s="102">
        <v>27.5</v>
      </c>
      <c r="L53" s="102">
        <v>30.200000760000002</v>
      </c>
      <c r="M53" s="102">
        <v>34.275001529999997</v>
      </c>
      <c r="N53" s="103">
        <v>34.275001529999997</v>
      </c>
      <c r="O53" s="102">
        <v>29.450000760000002</v>
      </c>
      <c r="P53" s="102">
        <v>25.300001139999999</v>
      </c>
      <c r="Q53" s="102">
        <v>24.700000760000002</v>
      </c>
      <c r="R53" s="102">
        <v>35.650001529999997</v>
      </c>
      <c r="S53" s="102">
        <v>49.689998629999998</v>
      </c>
      <c r="T53" s="102">
        <v>49.689998629999998</v>
      </c>
      <c r="U53" s="102">
        <v>25.850000380000001</v>
      </c>
      <c r="V53" s="102">
        <v>24.280000690000001</v>
      </c>
      <c r="W53" s="102">
        <v>27</v>
      </c>
      <c r="X53" s="104">
        <v>29.700000760000002</v>
      </c>
      <c r="Y53" s="104">
        <v>33.400001529999997</v>
      </c>
      <c r="Z53" s="104">
        <v>33.400001529999997</v>
      </c>
      <c r="AA53" s="104">
        <v>29.200000760000002</v>
      </c>
      <c r="AB53" s="104">
        <v>25.050001139999999</v>
      </c>
      <c r="AC53" s="104">
        <v>24.450000760000002</v>
      </c>
      <c r="AD53" s="105">
        <v>35.400001529999997</v>
      </c>
      <c r="AE53" s="105">
        <v>48.564998629999998</v>
      </c>
      <c r="AF53" s="105">
        <v>48.564998629999998</v>
      </c>
      <c r="AG53" s="104">
        <v>25.600000380000001</v>
      </c>
      <c r="AH53" s="104">
        <v>24.030000690000001</v>
      </c>
      <c r="AI53" s="104">
        <v>26.75</v>
      </c>
      <c r="AJ53" s="104">
        <v>29.450000760000002</v>
      </c>
      <c r="AK53" s="104">
        <v>32.525001529999997</v>
      </c>
      <c r="AL53" s="104">
        <v>32.525001529999997</v>
      </c>
      <c r="AM53" s="118">
        <v>28.950000760000002</v>
      </c>
      <c r="AN53" s="108">
        <v>24.800001139999999</v>
      </c>
      <c r="AO53" s="108">
        <v>24.200000760000002</v>
      </c>
      <c r="AP53" s="104">
        <v>35.150001529999997</v>
      </c>
      <c r="AQ53" s="110">
        <v>47.439998629999998</v>
      </c>
      <c r="AR53" s="110">
        <v>47.439998629999998</v>
      </c>
      <c r="AS53" s="110">
        <v>25.350000380000001</v>
      </c>
      <c r="AT53" s="110">
        <v>23.780000690000001</v>
      </c>
      <c r="AU53" s="110">
        <v>26.5</v>
      </c>
      <c r="AV53" s="110">
        <v>29.200000760000002</v>
      </c>
      <c r="AW53" s="104">
        <v>32.525001529999997</v>
      </c>
      <c r="AX53" s="104">
        <v>32.525001529999997</v>
      </c>
      <c r="AY53" s="104">
        <v>28.950000760000002</v>
      </c>
      <c r="AZ53" s="104">
        <v>24.800001139999999</v>
      </c>
      <c r="BA53" s="104">
        <v>24.200000760000002</v>
      </c>
      <c r="BB53" s="104">
        <v>35.150001529999997</v>
      </c>
      <c r="BC53" s="104">
        <v>47.439998629999998</v>
      </c>
      <c r="BD53" s="104">
        <v>47.439998629999998</v>
      </c>
      <c r="BE53" s="104">
        <v>25.350000380000001</v>
      </c>
      <c r="BF53" s="104">
        <v>23.780000690000001</v>
      </c>
      <c r="BG53" s="93">
        <v>26.5</v>
      </c>
      <c r="BH53" s="93">
        <v>29.200000760000002</v>
      </c>
      <c r="BI53" s="93">
        <v>32.525001529999997</v>
      </c>
      <c r="BJ53" s="93">
        <v>32.525001529999997</v>
      </c>
      <c r="BK53" s="93">
        <v>28.950000760000002</v>
      </c>
    </row>
    <row r="54" spans="1:63" ht="14.25">
      <c r="A54" s="134">
        <v>36237</v>
      </c>
      <c r="B54" s="132"/>
      <c r="C54" s="135">
        <v>34790</v>
      </c>
      <c r="D54" s="71">
        <v>22</v>
      </c>
      <c r="E54" s="93">
        <v>24.5</v>
      </c>
      <c r="F54" s="102">
        <v>37.200000760000002</v>
      </c>
      <c r="G54" s="102">
        <v>56.939998629999998</v>
      </c>
      <c r="H54" s="102">
        <v>56.939998629999998</v>
      </c>
      <c r="I54" s="102">
        <v>26.350000380000001</v>
      </c>
      <c r="J54" s="102">
        <v>24.780000690000001</v>
      </c>
      <c r="K54" s="102">
        <v>27.5</v>
      </c>
      <c r="L54" s="102">
        <v>30.200000760000002</v>
      </c>
      <c r="M54" s="102">
        <v>34.275001529999997</v>
      </c>
      <c r="N54" s="103">
        <v>34.275001529999997</v>
      </c>
      <c r="O54" s="102">
        <v>29.450000760000002</v>
      </c>
      <c r="P54" s="102">
        <v>25.300001139999999</v>
      </c>
      <c r="Q54" s="102">
        <v>24.700000760000002</v>
      </c>
      <c r="R54" s="102">
        <v>35.650001529999997</v>
      </c>
      <c r="S54" s="102">
        <v>49.689998629999998</v>
      </c>
      <c r="T54" s="102">
        <v>49.689998629999998</v>
      </c>
      <c r="U54" s="102">
        <v>25.850000380000001</v>
      </c>
      <c r="V54" s="102">
        <v>24.280000690000001</v>
      </c>
      <c r="W54" s="102">
        <v>27</v>
      </c>
      <c r="X54" s="104">
        <v>29.700000760000002</v>
      </c>
      <c r="Y54" s="104">
        <v>33.400001529999997</v>
      </c>
      <c r="Z54" s="104">
        <v>33.400001529999997</v>
      </c>
      <c r="AA54" s="104">
        <v>29.200000760000002</v>
      </c>
      <c r="AB54" s="104">
        <v>25.050001139999999</v>
      </c>
      <c r="AC54" s="104">
        <v>24.450000760000002</v>
      </c>
      <c r="AD54" s="105">
        <v>35.400001529999997</v>
      </c>
      <c r="AE54" s="105">
        <v>48.564998629999998</v>
      </c>
      <c r="AF54" s="105">
        <v>48.564998629999998</v>
      </c>
      <c r="AG54" s="104">
        <v>25.600000380000001</v>
      </c>
      <c r="AH54" s="104">
        <v>24.030000690000001</v>
      </c>
      <c r="AI54" s="104">
        <v>26.75</v>
      </c>
      <c r="AJ54" s="104">
        <v>29.450000760000002</v>
      </c>
      <c r="AK54" s="104">
        <v>32.525001529999997</v>
      </c>
      <c r="AL54" s="104">
        <v>32.525001529999997</v>
      </c>
      <c r="AM54" s="121">
        <v>28.950000760000002</v>
      </c>
      <c r="AN54" s="108">
        <v>24.800001139999999</v>
      </c>
      <c r="AO54" s="108">
        <v>24.200000760000002</v>
      </c>
      <c r="AP54" s="104">
        <v>35.150001529999997</v>
      </c>
      <c r="AQ54" s="110">
        <v>47.439998629999998</v>
      </c>
      <c r="AR54" s="110">
        <v>47.439998629999998</v>
      </c>
      <c r="AS54" s="110">
        <v>25.350000380000001</v>
      </c>
      <c r="AT54" s="110">
        <v>23.780000690000001</v>
      </c>
      <c r="AU54" s="110">
        <v>26.5</v>
      </c>
      <c r="AV54" s="110">
        <v>29.200000760000002</v>
      </c>
      <c r="AW54" s="104">
        <v>32.525001529999997</v>
      </c>
      <c r="AX54" s="104">
        <v>32.525001529999997</v>
      </c>
      <c r="AY54" s="104">
        <v>28.950000760000002</v>
      </c>
      <c r="AZ54" s="104">
        <v>24.800001139999999</v>
      </c>
      <c r="BA54" s="104">
        <v>24.200000760000002</v>
      </c>
      <c r="BB54" s="104">
        <v>35.150001529999997</v>
      </c>
      <c r="BC54" s="104">
        <v>47.439998629999998</v>
      </c>
      <c r="BD54" s="104">
        <v>47.439998629999998</v>
      </c>
      <c r="BE54" s="104">
        <v>25.350000380000001</v>
      </c>
      <c r="BF54" s="104">
        <v>23.780000690000001</v>
      </c>
      <c r="BG54" s="93">
        <v>26.5</v>
      </c>
      <c r="BH54" s="93">
        <v>29.200000760000002</v>
      </c>
      <c r="BI54" s="93">
        <v>32.525001529999997</v>
      </c>
      <c r="BJ54" s="93">
        <v>32.525001529999997</v>
      </c>
      <c r="BK54" s="93">
        <v>28.950000760000002</v>
      </c>
    </row>
    <row r="55" spans="1:63" ht="14.25">
      <c r="A55" s="134">
        <v>36238</v>
      </c>
      <c r="B55" s="132"/>
      <c r="C55" s="135">
        <v>34790</v>
      </c>
      <c r="D55" s="71">
        <v>22</v>
      </c>
      <c r="E55" s="93">
        <v>24.5</v>
      </c>
      <c r="F55" s="102">
        <v>37.200000760000002</v>
      </c>
      <c r="G55" s="102">
        <v>56.939998629999998</v>
      </c>
      <c r="H55" s="102">
        <v>56.939998629999998</v>
      </c>
      <c r="I55" s="102">
        <v>26.350000380000001</v>
      </c>
      <c r="J55" s="102">
        <v>24.780000690000001</v>
      </c>
      <c r="K55" s="102">
        <v>27.5</v>
      </c>
      <c r="L55" s="102">
        <v>30.200000760000002</v>
      </c>
      <c r="M55" s="102">
        <v>34.275001529999997</v>
      </c>
      <c r="N55" s="103">
        <v>34.275001529999997</v>
      </c>
      <c r="O55" s="102">
        <v>29.450000760000002</v>
      </c>
      <c r="P55" s="102">
        <v>25.300001139999999</v>
      </c>
      <c r="Q55" s="102">
        <v>24.700000760000002</v>
      </c>
      <c r="R55" s="102">
        <v>35.650001529999997</v>
      </c>
      <c r="S55" s="102">
        <v>49.689998629999998</v>
      </c>
      <c r="T55" s="102">
        <v>49.689998629999998</v>
      </c>
      <c r="U55" s="102">
        <v>25.850000380000001</v>
      </c>
      <c r="V55" s="102">
        <v>24.280000690000001</v>
      </c>
      <c r="W55" s="102">
        <v>27</v>
      </c>
      <c r="X55" s="104">
        <v>29.700000760000002</v>
      </c>
      <c r="Y55" s="104">
        <v>33.400001529999997</v>
      </c>
      <c r="Z55" s="104">
        <v>33.400001529999997</v>
      </c>
      <c r="AA55" s="104">
        <v>29.200000760000002</v>
      </c>
      <c r="AB55" s="104">
        <v>25.050001139999999</v>
      </c>
      <c r="AC55" s="104">
        <v>24.450000760000002</v>
      </c>
      <c r="AD55" s="105">
        <v>35.400001529999997</v>
      </c>
      <c r="AE55" s="105">
        <v>48.564998629999998</v>
      </c>
      <c r="AF55" s="105">
        <v>48.564998629999998</v>
      </c>
      <c r="AG55" s="104">
        <v>25.600000380000001</v>
      </c>
      <c r="AH55" s="104">
        <v>24.030000690000001</v>
      </c>
      <c r="AI55" s="104">
        <v>26.75</v>
      </c>
      <c r="AJ55" s="104">
        <v>29.450000760000002</v>
      </c>
      <c r="AK55" s="104">
        <v>32.525001529999997</v>
      </c>
      <c r="AL55" s="104">
        <v>32.525001529999997</v>
      </c>
      <c r="AM55" s="118">
        <v>28.950000760000002</v>
      </c>
      <c r="AN55" s="108">
        <v>24.800001139999999</v>
      </c>
      <c r="AO55" s="108">
        <v>24.200000760000002</v>
      </c>
      <c r="AP55" s="104">
        <v>35.150001529999997</v>
      </c>
      <c r="AQ55" s="110">
        <v>47.439998629999998</v>
      </c>
      <c r="AR55" s="110">
        <v>47.439998629999998</v>
      </c>
      <c r="AS55" s="110">
        <v>25.350000380000001</v>
      </c>
      <c r="AT55" s="110">
        <v>23.780000690000001</v>
      </c>
      <c r="AU55" s="110">
        <v>26.5</v>
      </c>
      <c r="AV55" s="110">
        <v>29.200000760000002</v>
      </c>
      <c r="AW55" s="104">
        <v>32.525001529999997</v>
      </c>
      <c r="AX55" s="104">
        <v>32.525001529999997</v>
      </c>
      <c r="AY55" s="104">
        <v>28.950000760000002</v>
      </c>
      <c r="AZ55" s="104">
        <v>24.800001139999999</v>
      </c>
      <c r="BA55" s="104">
        <v>24.200000760000002</v>
      </c>
      <c r="BB55" s="104">
        <v>35.150001529999997</v>
      </c>
      <c r="BC55" s="104">
        <v>47.439998629999998</v>
      </c>
      <c r="BD55" s="104">
        <v>47.439998629999998</v>
      </c>
      <c r="BE55" s="104">
        <v>25.350000380000001</v>
      </c>
      <c r="BF55" s="104">
        <v>23.780000690000001</v>
      </c>
      <c r="BG55" s="93">
        <v>26.5</v>
      </c>
      <c r="BH55" s="93">
        <v>29.200000760000002</v>
      </c>
      <c r="BI55" s="93">
        <v>32.525001529999997</v>
      </c>
      <c r="BJ55" s="93">
        <v>32.525001529999997</v>
      </c>
      <c r="BK55" s="93">
        <v>28.950000760000002</v>
      </c>
    </row>
    <row r="56" spans="1:63" ht="14.25">
      <c r="A56" s="134">
        <v>36241</v>
      </c>
      <c r="B56" s="132"/>
      <c r="C56" s="135">
        <v>34790</v>
      </c>
      <c r="D56" s="71">
        <v>22</v>
      </c>
      <c r="E56" s="93">
        <v>24.5</v>
      </c>
      <c r="F56" s="102">
        <v>37.200000760000002</v>
      </c>
      <c r="G56" s="102">
        <v>56.939998629999998</v>
      </c>
      <c r="H56" s="102">
        <v>56.939998629999998</v>
      </c>
      <c r="I56" s="102">
        <v>26.350000380000001</v>
      </c>
      <c r="J56" s="102">
        <v>24.780000690000001</v>
      </c>
      <c r="K56" s="102">
        <v>27.5</v>
      </c>
      <c r="L56" s="102">
        <v>30.200000760000002</v>
      </c>
      <c r="M56" s="102">
        <v>34.275001529999997</v>
      </c>
      <c r="N56" s="103">
        <v>34.275001529999997</v>
      </c>
      <c r="O56" s="102">
        <v>29.450000760000002</v>
      </c>
      <c r="P56" s="102">
        <v>25.300001139999999</v>
      </c>
      <c r="Q56" s="102">
        <v>24.700000760000002</v>
      </c>
      <c r="R56" s="102">
        <v>35.650001529999997</v>
      </c>
      <c r="S56" s="102">
        <v>49.689998629999998</v>
      </c>
      <c r="T56" s="102">
        <v>49.689998629999998</v>
      </c>
      <c r="U56" s="102">
        <v>25.850000380000001</v>
      </c>
      <c r="V56" s="102">
        <v>24.280000690000001</v>
      </c>
      <c r="W56" s="102">
        <v>27</v>
      </c>
      <c r="X56" s="104">
        <v>29.700000760000002</v>
      </c>
      <c r="Y56" s="104">
        <v>33.400001529999997</v>
      </c>
      <c r="Z56" s="104">
        <v>33.400001529999997</v>
      </c>
      <c r="AA56" s="104">
        <v>29.200000760000002</v>
      </c>
      <c r="AB56" s="104">
        <v>25.050001139999999</v>
      </c>
      <c r="AC56" s="104">
        <v>24.450000760000002</v>
      </c>
      <c r="AD56" s="105">
        <v>35.400001529999997</v>
      </c>
      <c r="AE56" s="105">
        <v>48.564998629999998</v>
      </c>
      <c r="AF56" s="105">
        <v>48.564998629999998</v>
      </c>
      <c r="AG56" s="104">
        <v>25.600000380000001</v>
      </c>
      <c r="AH56" s="104">
        <v>24.030000690000001</v>
      </c>
      <c r="AI56" s="104">
        <v>26.75</v>
      </c>
      <c r="AJ56" s="104">
        <v>29.450000760000002</v>
      </c>
      <c r="AK56" s="104">
        <v>32.525001529999997</v>
      </c>
      <c r="AL56" s="104">
        <v>32.525001529999997</v>
      </c>
      <c r="AM56" s="121">
        <v>28.950000760000002</v>
      </c>
      <c r="AN56" s="108">
        <v>24.800001139999999</v>
      </c>
      <c r="AO56" s="108">
        <v>24.200000760000002</v>
      </c>
      <c r="AP56" s="104">
        <v>35.150001529999997</v>
      </c>
      <c r="AQ56" s="110">
        <v>47.439998629999998</v>
      </c>
      <c r="AR56" s="110">
        <v>47.439998629999998</v>
      </c>
      <c r="AS56" s="110">
        <v>25.350000380000001</v>
      </c>
      <c r="AT56" s="110">
        <v>23.780000690000001</v>
      </c>
      <c r="AU56" s="110">
        <v>26.5</v>
      </c>
      <c r="AV56" s="110">
        <v>29.200000760000002</v>
      </c>
      <c r="AW56" s="104">
        <v>32.525001529999997</v>
      </c>
      <c r="AX56" s="104">
        <v>32.525001529999997</v>
      </c>
      <c r="AY56" s="104">
        <v>28.950000760000002</v>
      </c>
      <c r="AZ56" s="104">
        <v>24.800001139999999</v>
      </c>
      <c r="BA56" s="104">
        <v>24.200000760000002</v>
      </c>
      <c r="BB56" s="104">
        <v>35.150001529999997</v>
      </c>
      <c r="BC56" s="104">
        <v>47.439998629999998</v>
      </c>
      <c r="BD56" s="104">
        <v>47.439998629999998</v>
      </c>
      <c r="BE56" s="104">
        <v>25.350000380000001</v>
      </c>
      <c r="BF56" s="104">
        <v>23.780000690000001</v>
      </c>
      <c r="BG56" s="93">
        <v>26.5</v>
      </c>
      <c r="BH56" s="93">
        <v>29.200000760000002</v>
      </c>
      <c r="BI56" s="93">
        <v>32.525001529999997</v>
      </c>
      <c r="BJ56" s="93">
        <v>32.525001529999997</v>
      </c>
      <c r="BK56" s="93">
        <v>28.950000760000002</v>
      </c>
    </row>
    <row r="57" spans="1:63" ht="14.25">
      <c r="A57" s="134">
        <v>36242</v>
      </c>
      <c r="B57" s="132"/>
      <c r="C57" s="135">
        <v>34790</v>
      </c>
      <c r="D57" s="71">
        <v>22</v>
      </c>
      <c r="E57" s="93">
        <v>24.5</v>
      </c>
      <c r="F57" s="102">
        <v>37.200000760000002</v>
      </c>
      <c r="G57" s="102">
        <v>56.939998629999998</v>
      </c>
      <c r="H57" s="102">
        <v>56.939998629999998</v>
      </c>
      <c r="I57" s="102">
        <v>26.350000380000001</v>
      </c>
      <c r="J57" s="102">
        <v>24.780000690000001</v>
      </c>
      <c r="K57" s="102">
        <v>27.5</v>
      </c>
      <c r="L57" s="102">
        <v>30.200000760000002</v>
      </c>
      <c r="M57" s="102">
        <v>34.275001529999997</v>
      </c>
      <c r="N57" s="103">
        <v>34.275001529999997</v>
      </c>
      <c r="O57" s="102">
        <v>29.450000760000002</v>
      </c>
      <c r="P57" s="102">
        <v>25.300001139999999</v>
      </c>
      <c r="Q57" s="102">
        <v>24.700000760000002</v>
      </c>
      <c r="R57" s="102">
        <v>35.650001529999997</v>
      </c>
      <c r="S57" s="102">
        <v>49.689998629999998</v>
      </c>
      <c r="T57" s="102">
        <v>49.689998629999998</v>
      </c>
      <c r="U57" s="102">
        <v>25.850000380000001</v>
      </c>
      <c r="V57" s="102">
        <v>24.280000690000001</v>
      </c>
      <c r="W57" s="102">
        <v>27</v>
      </c>
      <c r="X57" s="104">
        <v>29.700000760000002</v>
      </c>
      <c r="Y57" s="104">
        <v>33.400001529999997</v>
      </c>
      <c r="Z57" s="104">
        <v>33.400001529999997</v>
      </c>
      <c r="AA57" s="104">
        <v>29.200000760000002</v>
      </c>
      <c r="AB57" s="104">
        <v>25.050001139999999</v>
      </c>
      <c r="AC57" s="104">
        <v>24.450000760000002</v>
      </c>
      <c r="AD57" s="105">
        <v>35.400001529999997</v>
      </c>
      <c r="AE57" s="105">
        <v>48.564998629999998</v>
      </c>
      <c r="AF57" s="105">
        <v>48.564998629999998</v>
      </c>
      <c r="AG57" s="104">
        <v>25.600000380000001</v>
      </c>
      <c r="AH57" s="104">
        <v>24.030000690000001</v>
      </c>
      <c r="AI57" s="104">
        <v>26.75</v>
      </c>
      <c r="AJ57" s="104">
        <v>29.450000760000002</v>
      </c>
      <c r="AK57" s="104">
        <v>32.525001529999997</v>
      </c>
      <c r="AL57" s="104">
        <v>32.525001529999997</v>
      </c>
      <c r="AM57" s="118">
        <v>28.950000760000002</v>
      </c>
      <c r="AN57" s="108">
        <v>24.800001139999999</v>
      </c>
      <c r="AO57" s="108">
        <v>24.200000760000002</v>
      </c>
      <c r="AP57" s="104">
        <v>35.150001529999997</v>
      </c>
      <c r="AQ57" s="110">
        <v>47.439998629999998</v>
      </c>
      <c r="AR57" s="110">
        <v>47.439998629999998</v>
      </c>
      <c r="AS57" s="110">
        <v>25.350000380000001</v>
      </c>
      <c r="AT57" s="110">
        <v>23.780000690000001</v>
      </c>
      <c r="AU57" s="110">
        <v>26.5</v>
      </c>
      <c r="AV57" s="110">
        <v>29.200000760000002</v>
      </c>
      <c r="AW57" s="104">
        <v>32.525001529999997</v>
      </c>
      <c r="AX57" s="104">
        <v>32.525001529999997</v>
      </c>
      <c r="AY57" s="104">
        <v>28.950000760000002</v>
      </c>
      <c r="AZ57" s="104">
        <v>24.800001139999999</v>
      </c>
      <c r="BA57" s="104">
        <v>24.200000760000002</v>
      </c>
      <c r="BB57" s="104">
        <v>35.150001529999997</v>
      </c>
      <c r="BC57" s="104">
        <v>47.439998629999998</v>
      </c>
      <c r="BD57" s="104">
        <v>47.439998629999998</v>
      </c>
      <c r="BE57" s="104">
        <v>25.350000380000001</v>
      </c>
      <c r="BF57" s="104">
        <v>23.780000690000001</v>
      </c>
      <c r="BG57" s="93">
        <v>26.5</v>
      </c>
      <c r="BH57" s="93">
        <v>29.200000760000002</v>
      </c>
      <c r="BI57" s="93">
        <v>32.525001529999997</v>
      </c>
      <c r="BJ57" s="93">
        <v>32.525001529999997</v>
      </c>
      <c r="BK57" s="93">
        <v>28.950000760000002</v>
      </c>
    </row>
    <row r="58" spans="1:63" ht="15">
      <c r="A58" s="134">
        <v>36243</v>
      </c>
      <c r="B58" s="132"/>
      <c r="C58" s="135">
        <v>34820</v>
      </c>
      <c r="D58" s="71">
        <v>22</v>
      </c>
      <c r="E58" s="93">
        <v>24.5</v>
      </c>
      <c r="F58" s="102">
        <v>37.200000760000002</v>
      </c>
      <c r="G58" s="102">
        <v>56.939998629999998</v>
      </c>
      <c r="H58" s="102">
        <v>56.939998629999998</v>
      </c>
      <c r="I58" s="102">
        <v>26.350000380000001</v>
      </c>
      <c r="J58" s="102">
        <v>24.780000690000001</v>
      </c>
      <c r="K58" s="102">
        <v>27.5</v>
      </c>
      <c r="L58" s="102">
        <v>30.200000760000002</v>
      </c>
      <c r="M58" s="102">
        <v>34.275001529999997</v>
      </c>
      <c r="N58" s="103">
        <v>34.275001529999997</v>
      </c>
      <c r="O58" s="102">
        <v>29.450000760000002</v>
      </c>
      <c r="P58" s="102">
        <v>25.300001139999999</v>
      </c>
      <c r="Q58" s="102">
        <v>24.700000760000002</v>
      </c>
      <c r="R58" s="102">
        <v>35.650001529999997</v>
      </c>
      <c r="S58" s="102">
        <v>49.689998629999998</v>
      </c>
      <c r="T58" s="102">
        <v>49.689998629999998</v>
      </c>
      <c r="U58" s="102">
        <v>25.850000380000001</v>
      </c>
      <c r="V58" s="102">
        <v>24.280000690000001</v>
      </c>
      <c r="W58" s="102">
        <v>27</v>
      </c>
      <c r="X58" s="104">
        <v>29.700000760000002</v>
      </c>
      <c r="Y58" s="104">
        <v>33.400001529999997</v>
      </c>
      <c r="Z58" s="104">
        <v>33.400001529999997</v>
      </c>
      <c r="AA58" s="104">
        <v>29.200000760000002</v>
      </c>
      <c r="AB58" s="104">
        <v>25.050001139999999</v>
      </c>
      <c r="AC58" s="104">
        <v>24.450000760000002</v>
      </c>
      <c r="AD58" s="105">
        <v>35.400001529999997</v>
      </c>
      <c r="AE58" s="105">
        <v>48.564998629999998</v>
      </c>
      <c r="AF58" s="105">
        <v>48.564998629999998</v>
      </c>
      <c r="AG58" s="104">
        <v>25.600000380000001</v>
      </c>
      <c r="AH58" s="104">
        <v>24.030000690000001</v>
      </c>
      <c r="AI58" s="104">
        <v>26.75</v>
      </c>
      <c r="AJ58" s="104">
        <v>29.450000760000002</v>
      </c>
      <c r="AK58" s="104">
        <v>32.525001529999997</v>
      </c>
      <c r="AL58" s="104">
        <v>32.525001529999997</v>
      </c>
      <c r="AM58" s="121">
        <v>28.950000760000002</v>
      </c>
      <c r="AN58" s="108">
        <v>24.800001139999999</v>
      </c>
      <c r="AO58" s="108">
        <v>24.200000760000002</v>
      </c>
      <c r="AP58" s="104">
        <v>35.150001529999997</v>
      </c>
      <c r="AQ58" s="110">
        <v>47.439998629999998</v>
      </c>
      <c r="AR58" s="117">
        <v>47.439998629999998</v>
      </c>
      <c r="AS58" s="110">
        <v>25.350000380000001</v>
      </c>
      <c r="AT58" s="110">
        <v>23.780000690000001</v>
      </c>
      <c r="AU58" s="104">
        <v>26.5</v>
      </c>
      <c r="AV58" s="110">
        <v>29.200000760000002</v>
      </c>
      <c r="AW58" s="104">
        <v>32.525001529999997</v>
      </c>
      <c r="AX58" s="104">
        <v>32.525001529999997</v>
      </c>
      <c r="AY58" s="104">
        <v>28.950000760000002</v>
      </c>
      <c r="AZ58" s="104">
        <v>24.800001139999999</v>
      </c>
      <c r="BA58" s="104">
        <v>24.200000760000002</v>
      </c>
      <c r="BB58" s="104">
        <v>35.150001529999997</v>
      </c>
      <c r="BC58" s="104">
        <v>47.439998629999998</v>
      </c>
      <c r="BD58" s="104">
        <v>47.439998629999998</v>
      </c>
      <c r="BE58" s="104">
        <v>25.350000380000001</v>
      </c>
      <c r="BF58" s="104">
        <v>23.780000690000001</v>
      </c>
      <c r="BG58" s="93">
        <v>26.5</v>
      </c>
      <c r="BH58" s="93">
        <v>29.200000760000002</v>
      </c>
      <c r="BI58" s="93">
        <v>32.525001529999997</v>
      </c>
      <c r="BJ58" s="93">
        <v>32.525001529999997</v>
      </c>
      <c r="BK58" s="93">
        <v>28.950000760000002</v>
      </c>
    </row>
    <row r="59" spans="1:63" ht="14.25">
      <c r="A59" s="134">
        <v>36244</v>
      </c>
      <c r="B59" s="132"/>
      <c r="C59" s="135">
        <v>34820</v>
      </c>
      <c r="D59" s="71">
        <v>22</v>
      </c>
      <c r="E59" s="93">
        <v>24.5</v>
      </c>
      <c r="F59" s="102">
        <v>37.200000760000002</v>
      </c>
      <c r="G59" s="102">
        <v>56.939998629999998</v>
      </c>
      <c r="H59" s="102">
        <v>56.939998629999998</v>
      </c>
      <c r="I59" s="102">
        <v>26.350000380000001</v>
      </c>
      <c r="J59" s="102">
        <v>24.780000690000001</v>
      </c>
      <c r="K59" s="102">
        <v>27.5</v>
      </c>
      <c r="L59" s="102">
        <v>30.200000760000002</v>
      </c>
      <c r="M59" s="102">
        <v>34.275001529999997</v>
      </c>
      <c r="N59" s="103">
        <v>34.275001529999997</v>
      </c>
      <c r="O59" s="102">
        <v>29.450000760000002</v>
      </c>
      <c r="P59" s="102">
        <v>25.300001139999999</v>
      </c>
      <c r="Q59" s="102">
        <v>24.700000760000002</v>
      </c>
      <c r="R59" s="102">
        <v>35.650001529999997</v>
      </c>
      <c r="S59" s="102">
        <v>49.689998629999998</v>
      </c>
      <c r="T59" s="102">
        <v>49.689998629999998</v>
      </c>
      <c r="U59" s="102">
        <v>25.850000380000001</v>
      </c>
      <c r="V59" s="102">
        <v>24.280000690000001</v>
      </c>
      <c r="W59" s="102">
        <v>27</v>
      </c>
      <c r="X59" s="104">
        <v>29.700000760000002</v>
      </c>
      <c r="Y59" s="104">
        <v>33.400001529999997</v>
      </c>
      <c r="Z59" s="104">
        <v>33.400001529999997</v>
      </c>
      <c r="AA59" s="104">
        <v>29.200000760000002</v>
      </c>
      <c r="AB59" s="104">
        <v>25.050001139999999</v>
      </c>
      <c r="AC59" s="104">
        <v>24.450000760000002</v>
      </c>
      <c r="AD59" s="105">
        <v>35.400001529999997</v>
      </c>
      <c r="AE59" s="105">
        <v>48.564998629999998</v>
      </c>
      <c r="AF59" s="105">
        <v>48.564998629999998</v>
      </c>
      <c r="AG59" s="104">
        <v>25.600000380000001</v>
      </c>
      <c r="AH59" s="104">
        <v>24.030000690000001</v>
      </c>
      <c r="AI59" s="104">
        <v>26.75</v>
      </c>
      <c r="AJ59" s="104">
        <v>29.450000760000002</v>
      </c>
      <c r="AK59" s="104">
        <v>32.525001529999997</v>
      </c>
      <c r="AL59" s="104">
        <v>32.525001529999997</v>
      </c>
      <c r="AM59" s="118">
        <v>28.950000760000002</v>
      </c>
      <c r="AN59" s="108">
        <v>24.800001139999999</v>
      </c>
      <c r="AO59" s="108">
        <v>24.200000760000002</v>
      </c>
      <c r="AP59" s="104">
        <v>35.150001529999997</v>
      </c>
      <c r="AQ59" s="110">
        <v>47.439998629999998</v>
      </c>
      <c r="AR59" s="110">
        <v>47.439998629999998</v>
      </c>
      <c r="AS59" s="110">
        <v>25.350000380000001</v>
      </c>
      <c r="AT59" s="110">
        <v>23.780000690000001</v>
      </c>
      <c r="AU59" s="110">
        <v>26.5</v>
      </c>
      <c r="AV59" s="110">
        <v>29.200000760000002</v>
      </c>
      <c r="AW59" s="104">
        <v>32.525001529999997</v>
      </c>
      <c r="AX59" s="104">
        <v>32.525001529999997</v>
      </c>
      <c r="AY59" s="104">
        <v>28.950000760000002</v>
      </c>
      <c r="AZ59" s="104">
        <v>24.800001139999999</v>
      </c>
      <c r="BA59" s="104">
        <v>24.200000760000002</v>
      </c>
      <c r="BB59" s="104">
        <v>35.150001529999997</v>
      </c>
      <c r="BC59" s="104">
        <v>47.439998629999998</v>
      </c>
      <c r="BD59" s="104">
        <v>47.439998629999998</v>
      </c>
      <c r="BE59" s="104">
        <v>25.350000380000001</v>
      </c>
      <c r="BF59" s="104">
        <v>23.780000690000001</v>
      </c>
      <c r="BG59" s="93">
        <v>26.5</v>
      </c>
      <c r="BH59" s="93">
        <v>29.200000760000002</v>
      </c>
      <c r="BI59" s="93">
        <v>32.525001529999997</v>
      </c>
      <c r="BJ59" s="93">
        <v>32.525001529999997</v>
      </c>
      <c r="BK59" s="93">
        <v>28.950000760000002</v>
      </c>
    </row>
    <row r="60" spans="1:63" ht="14.25">
      <c r="A60" s="134">
        <v>36245</v>
      </c>
      <c r="B60" s="132"/>
      <c r="C60" s="135">
        <v>34820</v>
      </c>
      <c r="D60" s="71">
        <v>22</v>
      </c>
      <c r="E60" s="93">
        <v>24.5</v>
      </c>
      <c r="F60" s="102">
        <v>37.200000760000002</v>
      </c>
      <c r="G60" s="102">
        <v>56.939998629999998</v>
      </c>
      <c r="H60" s="102">
        <v>56.939998629999998</v>
      </c>
      <c r="I60" s="102">
        <v>26.350000380000001</v>
      </c>
      <c r="J60" s="102">
        <v>24.780000690000001</v>
      </c>
      <c r="K60" s="102">
        <v>27.5</v>
      </c>
      <c r="L60" s="102">
        <v>30.200000760000002</v>
      </c>
      <c r="M60" s="102">
        <v>34.275001529999997</v>
      </c>
      <c r="N60" s="103">
        <v>34.275001529999997</v>
      </c>
      <c r="O60" s="102">
        <v>29.450000760000002</v>
      </c>
      <c r="P60" s="102">
        <v>25.300001139999999</v>
      </c>
      <c r="Q60" s="102">
        <v>24.700000760000002</v>
      </c>
      <c r="R60" s="102">
        <v>35.650001529999997</v>
      </c>
      <c r="S60" s="102">
        <v>49.689998629999998</v>
      </c>
      <c r="T60" s="102">
        <v>49.689998629999998</v>
      </c>
      <c r="U60" s="102">
        <v>25.850000380000001</v>
      </c>
      <c r="V60" s="102">
        <v>24.280000690000001</v>
      </c>
      <c r="W60" s="102">
        <v>27</v>
      </c>
      <c r="X60" s="104">
        <v>29.700000760000002</v>
      </c>
      <c r="Y60" s="104">
        <v>33.400001529999997</v>
      </c>
      <c r="Z60" s="104">
        <v>33.400001529999997</v>
      </c>
      <c r="AA60" s="104">
        <v>29.200000760000002</v>
      </c>
      <c r="AB60" s="104">
        <v>25.050001139999999</v>
      </c>
      <c r="AC60" s="104">
        <v>24.450000760000002</v>
      </c>
      <c r="AD60" s="105">
        <v>35.400001529999997</v>
      </c>
      <c r="AE60" s="105">
        <v>48.564998629999998</v>
      </c>
      <c r="AF60" s="105">
        <v>48.564998629999998</v>
      </c>
      <c r="AG60" s="104">
        <v>25.600000380000001</v>
      </c>
      <c r="AH60" s="104">
        <v>24.030000690000001</v>
      </c>
      <c r="AI60" s="104">
        <v>26.75</v>
      </c>
      <c r="AJ60" s="104">
        <v>29.450000760000002</v>
      </c>
      <c r="AK60" s="104">
        <v>32.525001529999997</v>
      </c>
      <c r="AL60" s="104">
        <v>32.525001529999997</v>
      </c>
      <c r="AM60" s="121">
        <v>28.950000760000002</v>
      </c>
      <c r="AN60" s="108">
        <v>24.800001139999999</v>
      </c>
      <c r="AO60" s="108">
        <v>24.200000760000002</v>
      </c>
      <c r="AP60" s="104">
        <v>35.150001529999997</v>
      </c>
      <c r="AQ60" s="110">
        <v>47.439998629999998</v>
      </c>
      <c r="AR60" s="110">
        <v>47.439998629999998</v>
      </c>
      <c r="AS60" s="110">
        <v>25.350000380000001</v>
      </c>
      <c r="AT60" s="110">
        <v>23.780000690000001</v>
      </c>
      <c r="AU60" s="110">
        <v>26.5</v>
      </c>
      <c r="AV60" s="110">
        <v>29.200000760000002</v>
      </c>
      <c r="AW60" s="104">
        <v>32.525001529999997</v>
      </c>
      <c r="AX60" s="104">
        <v>32.525001529999997</v>
      </c>
      <c r="AY60" s="104">
        <v>28.950000760000002</v>
      </c>
      <c r="AZ60" s="104">
        <v>24.800001139999999</v>
      </c>
      <c r="BA60" s="104">
        <v>24.200000760000002</v>
      </c>
      <c r="BB60" s="104">
        <v>35.150001529999997</v>
      </c>
      <c r="BC60" s="104">
        <v>47.439998629999998</v>
      </c>
      <c r="BD60" s="104">
        <v>47.439998629999998</v>
      </c>
      <c r="BE60" s="104">
        <v>25.350000380000001</v>
      </c>
      <c r="BF60" s="104">
        <v>23.780000690000001</v>
      </c>
      <c r="BG60" s="93">
        <v>26.5</v>
      </c>
      <c r="BH60" s="93">
        <v>29.200000760000002</v>
      </c>
      <c r="BI60" s="93">
        <v>32.525001529999997</v>
      </c>
      <c r="BJ60" s="93">
        <v>32.525001529999997</v>
      </c>
      <c r="BK60" s="93">
        <v>28.950000760000002</v>
      </c>
    </row>
    <row r="61" spans="1:63" ht="14.25">
      <c r="A61" s="134">
        <v>36248</v>
      </c>
      <c r="B61" s="132"/>
      <c r="C61" s="135">
        <v>34820</v>
      </c>
      <c r="D61" s="71">
        <v>22</v>
      </c>
      <c r="E61" s="93">
        <v>24.5</v>
      </c>
      <c r="F61" s="102">
        <v>37.200000760000002</v>
      </c>
      <c r="G61" s="102">
        <v>56.939998629999998</v>
      </c>
      <c r="H61" s="102">
        <v>56.939998629999998</v>
      </c>
      <c r="I61" s="102">
        <v>26.350000380000001</v>
      </c>
      <c r="J61" s="102">
        <v>24.780000690000001</v>
      </c>
      <c r="K61" s="102">
        <v>27.5</v>
      </c>
      <c r="L61" s="102">
        <v>30.200000760000002</v>
      </c>
      <c r="M61" s="102">
        <v>34.275001529999997</v>
      </c>
      <c r="N61" s="103">
        <v>34.275001529999997</v>
      </c>
      <c r="O61" s="102">
        <v>29.450000760000002</v>
      </c>
      <c r="P61" s="102">
        <v>25.300001139999999</v>
      </c>
      <c r="Q61" s="102">
        <v>24.700000760000002</v>
      </c>
      <c r="R61" s="102">
        <v>35.650001529999997</v>
      </c>
      <c r="S61" s="102">
        <v>49.689998629999998</v>
      </c>
      <c r="T61" s="102">
        <v>49.689998629999998</v>
      </c>
      <c r="U61" s="102">
        <v>25.850000380000001</v>
      </c>
      <c r="V61" s="102">
        <v>24.280000690000001</v>
      </c>
      <c r="W61" s="102">
        <v>27</v>
      </c>
      <c r="X61" s="104">
        <v>29.700000760000002</v>
      </c>
      <c r="Y61" s="104">
        <v>33.400001529999997</v>
      </c>
      <c r="Z61" s="104">
        <v>33.400001529999997</v>
      </c>
      <c r="AA61" s="104">
        <v>29.200000760000002</v>
      </c>
      <c r="AB61" s="104">
        <v>25.050001139999999</v>
      </c>
      <c r="AC61" s="104">
        <v>24.450000760000002</v>
      </c>
      <c r="AD61" s="105">
        <v>35.400001529999997</v>
      </c>
      <c r="AE61" s="105">
        <v>48.564998629999998</v>
      </c>
      <c r="AF61" s="105">
        <v>48.564998629999998</v>
      </c>
      <c r="AG61" s="104">
        <v>25.600000380000001</v>
      </c>
      <c r="AH61" s="104">
        <v>24.030000690000001</v>
      </c>
      <c r="AI61" s="104">
        <v>26.75</v>
      </c>
      <c r="AJ61" s="104">
        <v>29.450000760000002</v>
      </c>
      <c r="AK61" s="104">
        <v>32.525001529999997</v>
      </c>
      <c r="AL61" s="104">
        <v>32.525001529999997</v>
      </c>
      <c r="AM61" s="118">
        <v>28.950000760000002</v>
      </c>
      <c r="AN61" s="108">
        <v>24.800001139999999</v>
      </c>
      <c r="AO61" s="108">
        <v>24.200000760000002</v>
      </c>
      <c r="AP61" s="104">
        <v>35.150001529999997</v>
      </c>
      <c r="AQ61" s="110">
        <v>47.439998629999998</v>
      </c>
      <c r="AR61" s="110">
        <v>47.439998629999998</v>
      </c>
      <c r="AS61" s="110">
        <v>25.350000380000001</v>
      </c>
      <c r="AT61" s="110">
        <v>23.780000690000001</v>
      </c>
      <c r="AU61" s="110">
        <v>26.5</v>
      </c>
      <c r="AV61" s="110">
        <v>29.200000760000002</v>
      </c>
      <c r="AW61" s="104">
        <v>32.525001529999997</v>
      </c>
      <c r="AX61" s="104">
        <v>32.525001529999997</v>
      </c>
      <c r="AY61" s="104">
        <v>28.950000760000002</v>
      </c>
      <c r="AZ61" s="104">
        <v>24.800001139999999</v>
      </c>
      <c r="BA61" s="104">
        <v>24.200000760000002</v>
      </c>
      <c r="BB61" s="104">
        <v>35.150001529999997</v>
      </c>
      <c r="BC61" s="104">
        <v>47.439998629999998</v>
      </c>
      <c r="BD61" s="104">
        <v>47.439998629999998</v>
      </c>
      <c r="BE61" s="104">
        <v>25.350000380000001</v>
      </c>
      <c r="BF61" s="104">
        <v>23.780000690000001</v>
      </c>
      <c r="BG61" s="93">
        <v>26.5</v>
      </c>
      <c r="BH61" s="93">
        <v>29.200000760000002</v>
      </c>
      <c r="BI61" s="93">
        <v>32.525001529999997</v>
      </c>
      <c r="BJ61" s="93">
        <v>32.525001529999997</v>
      </c>
      <c r="BK61" s="93">
        <v>28.950000760000002</v>
      </c>
    </row>
    <row r="62" spans="1:63" ht="14.25">
      <c r="A62" s="134">
        <v>36249</v>
      </c>
      <c r="B62" s="132"/>
      <c r="C62" s="135">
        <v>34820</v>
      </c>
      <c r="D62" s="71">
        <v>24.5</v>
      </c>
      <c r="E62" s="93">
        <v>37.200000760000002</v>
      </c>
      <c r="F62" s="102">
        <v>56.939998629999998</v>
      </c>
      <c r="G62" s="102">
        <v>56.939998629999998</v>
      </c>
      <c r="H62" s="102">
        <v>26.350000380000001</v>
      </c>
      <c r="I62" s="102">
        <v>24.780000690000001</v>
      </c>
      <c r="J62" s="102">
        <v>27.5</v>
      </c>
      <c r="K62" s="102">
        <v>30.200000760000002</v>
      </c>
      <c r="L62" s="102">
        <v>34.275001529999997</v>
      </c>
      <c r="M62" s="102">
        <v>34.275001529999997</v>
      </c>
      <c r="N62" s="103">
        <v>29.450000760000002</v>
      </c>
      <c r="O62" s="102">
        <v>25.300001139999999</v>
      </c>
      <c r="P62" s="102">
        <v>24.700000760000002</v>
      </c>
      <c r="Q62" s="102">
        <v>35.650001529999997</v>
      </c>
      <c r="R62" s="102">
        <v>49.689998629999998</v>
      </c>
      <c r="S62" s="102">
        <v>49.689998629999998</v>
      </c>
      <c r="T62" s="102">
        <v>25.850000380000001</v>
      </c>
      <c r="U62" s="102">
        <v>24.280000690000001</v>
      </c>
      <c r="V62" s="102">
        <v>27</v>
      </c>
      <c r="W62" s="102">
        <v>29.700000760000002</v>
      </c>
      <c r="X62" s="104">
        <v>33.400001529999997</v>
      </c>
      <c r="Y62" s="104">
        <v>33.400001529999997</v>
      </c>
      <c r="Z62" s="104">
        <v>29.200000760000002</v>
      </c>
      <c r="AA62" s="104">
        <v>25.050001139999999</v>
      </c>
      <c r="AB62" s="104">
        <v>24.450000760000002</v>
      </c>
      <c r="AC62" s="104">
        <v>35.400001529999997</v>
      </c>
      <c r="AD62" s="105">
        <v>48.564998629999998</v>
      </c>
      <c r="AE62" s="105">
        <v>48.564998629999998</v>
      </c>
      <c r="AF62" s="105">
        <v>25.600000380000001</v>
      </c>
      <c r="AG62" s="104">
        <v>24.030000690000001</v>
      </c>
      <c r="AH62" s="104">
        <v>26.75</v>
      </c>
      <c r="AI62" s="104">
        <v>29.450000760000002</v>
      </c>
      <c r="AJ62" s="104">
        <v>32.525001529999997</v>
      </c>
      <c r="AK62" s="104">
        <v>32.525001529999997</v>
      </c>
      <c r="AL62" s="104">
        <v>28.950000760000002</v>
      </c>
      <c r="AM62" s="121">
        <v>24.800001139999999</v>
      </c>
      <c r="AN62" s="108">
        <v>24.200000760000002</v>
      </c>
      <c r="AO62" s="108">
        <v>35.150001529999997</v>
      </c>
      <c r="AP62" s="104">
        <v>47.439998629999998</v>
      </c>
      <c r="AQ62" s="110">
        <v>47.439998629999998</v>
      </c>
      <c r="AR62" s="110">
        <v>25.350000380000001</v>
      </c>
      <c r="AS62" s="110">
        <v>23.780000690000001</v>
      </c>
      <c r="AT62" s="110">
        <v>26.5</v>
      </c>
      <c r="AU62" s="110">
        <v>29.200000760000002</v>
      </c>
      <c r="AV62" s="110">
        <v>32.525001529999997</v>
      </c>
      <c r="AW62" s="104">
        <v>32.525001529999997</v>
      </c>
      <c r="AX62" s="104">
        <v>28.950000760000002</v>
      </c>
      <c r="AY62" s="104">
        <v>24.800001139999999</v>
      </c>
      <c r="AZ62" s="104">
        <v>24.200000760000002</v>
      </c>
      <c r="BA62" s="104">
        <v>35.150001529999997</v>
      </c>
      <c r="BB62" s="104">
        <v>47.439998629999998</v>
      </c>
      <c r="BC62" s="104">
        <v>47.439998629999998</v>
      </c>
      <c r="BD62" s="104">
        <v>25.350000380000001</v>
      </c>
      <c r="BE62" s="104">
        <v>23.780000690000001</v>
      </c>
      <c r="BF62" s="104">
        <v>26.5</v>
      </c>
      <c r="BG62" s="93">
        <v>29.200000760000002</v>
      </c>
      <c r="BH62" s="93">
        <v>32.525001529999997</v>
      </c>
      <c r="BI62" s="93">
        <v>32.525001529999997</v>
      </c>
      <c r="BJ62" s="93">
        <v>28.950000760000002</v>
      </c>
      <c r="BK62" s="93">
        <v>37.15</v>
      </c>
    </row>
    <row r="63" spans="1:63" ht="14.25">
      <c r="A63" s="134">
        <v>36250</v>
      </c>
      <c r="B63" s="132"/>
      <c r="C63" s="135">
        <v>34820</v>
      </c>
      <c r="D63" s="71">
        <v>24.5</v>
      </c>
      <c r="E63" s="125">
        <v>37.200000760000002</v>
      </c>
      <c r="F63" s="102">
        <v>56.939998629999998</v>
      </c>
      <c r="G63" s="102">
        <v>56.939998629999998</v>
      </c>
      <c r="H63" s="102">
        <v>26.350000380000001</v>
      </c>
      <c r="I63" s="102">
        <v>24.780000690000001</v>
      </c>
      <c r="J63" s="102">
        <v>27.5</v>
      </c>
      <c r="K63" s="102">
        <v>30.200000760000002</v>
      </c>
      <c r="L63" s="102">
        <v>34.275001529999997</v>
      </c>
      <c r="M63" s="102">
        <v>34.275001529999997</v>
      </c>
      <c r="N63" s="103">
        <v>29.450000760000002</v>
      </c>
      <c r="O63" s="102">
        <v>25.300001139999999</v>
      </c>
      <c r="P63" s="102">
        <v>24.700000760000002</v>
      </c>
      <c r="Q63" s="102">
        <v>35.650001529999997</v>
      </c>
      <c r="R63" s="102">
        <v>49.689998629999998</v>
      </c>
      <c r="S63" s="102">
        <v>49.689998629999998</v>
      </c>
      <c r="T63" s="102">
        <v>25.850000380000001</v>
      </c>
      <c r="U63" s="102">
        <v>24.280000690000001</v>
      </c>
      <c r="V63" s="102">
        <v>27</v>
      </c>
      <c r="W63" s="102">
        <v>29.700000760000002</v>
      </c>
      <c r="X63" s="104">
        <v>33.400001529999997</v>
      </c>
      <c r="Y63" s="104">
        <v>33.400001529999997</v>
      </c>
      <c r="Z63" s="104">
        <v>29.200000760000002</v>
      </c>
      <c r="AA63" s="104">
        <v>25.050001139999999</v>
      </c>
      <c r="AB63" s="104">
        <v>24.450000760000002</v>
      </c>
      <c r="AC63" s="104">
        <v>35.400001529999997</v>
      </c>
      <c r="AD63" s="105">
        <v>48.564998629999998</v>
      </c>
      <c r="AE63" s="105">
        <v>48.564998629999998</v>
      </c>
      <c r="AF63" s="105">
        <v>25.600000380000001</v>
      </c>
      <c r="AG63" s="104">
        <v>24.030000690000001</v>
      </c>
      <c r="AH63" s="104">
        <v>26.75</v>
      </c>
      <c r="AI63" s="104">
        <v>29.450000760000002</v>
      </c>
      <c r="AJ63" s="104">
        <v>32.525001529999997</v>
      </c>
      <c r="AK63" s="104">
        <v>32.525001529999997</v>
      </c>
      <c r="AL63" s="104">
        <v>28.950000760000002</v>
      </c>
      <c r="AM63" s="118">
        <v>24.800001139999999</v>
      </c>
      <c r="AN63" s="108">
        <v>24.200000760000002</v>
      </c>
      <c r="AO63" s="108">
        <v>35.150001529999997</v>
      </c>
      <c r="AP63" s="104">
        <v>47.439998629999998</v>
      </c>
      <c r="AQ63" s="110">
        <v>47.439998629999998</v>
      </c>
      <c r="AR63" s="110">
        <v>25.350000380000001</v>
      </c>
      <c r="AS63" s="110">
        <v>23.780000690000001</v>
      </c>
      <c r="AT63" s="110">
        <v>26.5</v>
      </c>
      <c r="AU63" s="110">
        <v>29.200000760000002</v>
      </c>
      <c r="AV63" s="110">
        <v>32.525001529999997</v>
      </c>
      <c r="AW63" s="104">
        <v>32.525001529999997</v>
      </c>
      <c r="AX63" s="104">
        <v>28.950000760000002</v>
      </c>
      <c r="AY63" s="104">
        <v>24.800001139999999</v>
      </c>
      <c r="AZ63" s="104">
        <v>24.200000760000002</v>
      </c>
      <c r="BA63" s="104">
        <v>35.150001529999997</v>
      </c>
      <c r="BB63" s="104">
        <v>47.439998629999998</v>
      </c>
      <c r="BC63" s="104">
        <v>47.439998629999998</v>
      </c>
      <c r="BD63" s="104">
        <v>25.350000380000001</v>
      </c>
      <c r="BE63" s="104">
        <v>23.780000690000001</v>
      </c>
      <c r="BF63" s="104">
        <v>26.5</v>
      </c>
      <c r="BG63" s="93">
        <v>29.200000760000002</v>
      </c>
      <c r="BH63" s="93">
        <v>32.525001529999997</v>
      </c>
      <c r="BI63" s="93">
        <v>32.525001529999997</v>
      </c>
      <c r="BJ63" s="93">
        <v>28.950000760000002</v>
      </c>
      <c r="BK63" s="93">
        <v>38.24</v>
      </c>
    </row>
    <row r="64" spans="1:63" ht="14.25">
      <c r="A64" s="134">
        <v>36251</v>
      </c>
      <c r="B64" s="132"/>
      <c r="C64" s="135">
        <v>34820</v>
      </c>
      <c r="D64" s="71">
        <v>24.5</v>
      </c>
      <c r="E64" s="125">
        <v>37.200000760000002</v>
      </c>
      <c r="F64" s="102">
        <v>56.939998629999998</v>
      </c>
      <c r="G64" s="102">
        <v>56.939998629999998</v>
      </c>
      <c r="H64" s="102">
        <v>26.350000380000001</v>
      </c>
      <c r="I64" s="102">
        <v>24.780000690000001</v>
      </c>
      <c r="J64" s="102">
        <v>27.5</v>
      </c>
      <c r="K64" s="102">
        <v>30.200000760000002</v>
      </c>
      <c r="L64" s="102">
        <v>34.275001529999997</v>
      </c>
      <c r="M64" s="102">
        <v>34.275001529999997</v>
      </c>
      <c r="N64" s="103">
        <v>29.450000760000002</v>
      </c>
      <c r="O64" s="102">
        <v>25.300001139999999</v>
      </c>
      <c r="P64" s="102">
        <v>24.700000760000002</v>
      </c>
      <c r="Q64" s="102">
        <v>35.650001529999997</v>
      </c>
      <c r="R64" s="102">
        <v>49.689998629999998</v>
      </c>
      <c r="S64" s="102">
        <v>49.689998629999998</v>
      </c>
      <c r="T64" s="102">
        <v>25.850000380000001</v>
      </c>
      <c r="U64" s="102">
        <v>24.280000690000001</v>
      </c>
      <c r="V64" s="102">
        <v>27</v>
      </c>
      <c r="W64" s="102">
        <v>29.700000760000002</v>
      </c>
      <c r="X64" s="104">
        <v>33.400001529999997</v>
      </c>
      <c r="Y64" s="104">
        <v>33.400001529999997</v>
      </c>
      <c r="Z64" s="104">
        <v>29.200000760000002</v>
      </c>
      <c r="AA64" s="104">
        <v>25.050001139999999</v>
      </c>
      <c r="AB64" s="104">
        <v>24.450000760000002</v>
      </c>
      <c r="AC64" s="104">
        <v>35.400001529999997</v>
      </c>
      <c r="AD64" s="105">
        <v>48.564998629999998</v>
      </c>
      <c r="AE64" s="105">
        <v>48.564998629999998</v>
      </c>
      <c r="AF64" s="105">
        <v>25.600000380000001</v>
      </c>
      <c r="AG64" s="104">
        <v>24.030000690000001</v>
      </c>
      <c r="AH64" s="104">
        <v>26.75</v>
      </c>
      <c r="AI64" s="104">
        <v>29.450000760000002</v>
      </c>
      <c r="AJ64" s="104">
        <v>32.525001529999997</v>
      </c>
      <c r="AK64" s="104">
        <v>32.525001529999997</v>
      </c>
      <c r="AL64" s="104">
        <v>28.950000760000002</v>
      </c>
      <c r="AM64" s="121">
        <v>24.800001139999999</v>
      </c>
      <c r="AN64" s="108">
        <v>24.200000760000002</v>
      </c>
      <c r="AO64" s="108">
        <v>35.150001529999997</v>
      </c>
      <c r="AP64" s="104">
        <v>47.439998629999998</v>
      </c>
      <c r="AQ64" s="110">
        <v>47.439998629999998</v>
      </c>
      <c r="AR64" s="110">
        <v>25.350000380000001</v>
      </c>
      <c r="AS64" s="110">
        <v>23.780000690000001</v>
      </c>
      <c r="AT64" s="110">
        <v>26.5</v>
      </c>
      <c r="AU64" s="110">
        <v>29.200000760000002</v>
      </c>
      <c r="AV64" s="110">
        <v>32.525001529999997</v>
      </c>
      <c r="AW64" s="104">
        <v>32.525001529999997</v>
      </c>
      <c r="AX64" s="104">
        <v>28.950000760000002</v>
      </c>
      <c r="AY64" s="104">
        <v>24.800001139999999</v>
      </c>
      <c r="AZ64" s="104">
        <v>24.200000760000002</v>
      </c>
      <c r="BA64" s="104">
        <v>35.150001529999997</v>
      </c>
      <c r="BB64" s="104">
        <v>47.439998629999998</v>
      </c>
      <c r="BC64" s="104">
        <v>47.439998629999998</v>
      </c>
      <c r="BD64" s="104">
        <v>25.350000380000001</v>
      </c>
      <c r="BE64" s="104">
        <v>23.780000690000001</v>
      </c>
      <c r="BF64" s="104">
        <v>26.5</v>
      </c>
      <c r="BG64" s="93">
        <v>29.200000760000002</v>
      </c>
      <c r="BH64" s="93">
        <v>32.525001529999997</v>
      </c>
      <c r="BI64" s="93">
        <v>32.525001529999997</v>
      </c>
      <c r="BJ64" s="93">
        <v>28.950000760000002</v>
      </c>
      <c r="BK64" s="93">
        <v>24.800001139999999</v>
      </c>
    </row>
    <row r="65" spans="1:63" ht="14.25">
      <c r="A65" s="134">
        <v>36255</v>
      </c>
      <c r="B65" s="132"/>
      <c r="C65" s="135">
        <v>34820</v>
      </c>
      <c r="D65" s="71">
        <v>24.5</v>
      </c>
      <c r="E65" s="125">
        <v>37.200000760000002</v>
      </c>
      <c r="F65" s="102">
        <v>56.939998629999998</v>
      </c>
      <c r="G65" s="102">
        <v>56.939998629999998</v>
      </c>
      <c r="H65" s="102">
        <v>26.350000380000001</v>
      </c>
      <c r="I65" s="102">
        <v>24.780000690000001</v>
      </c>
      <c r="J65" s="102">
        <v>27.5</v>
      </c>
      <c r="K65" s="102">
        <v>30.200000760000002</v>
      </c>
      <c r="L65" s="102">
        <v>34.275001529999997</v>
      </c>
      <c r="M65" s="102">
        <v>34.275001529999997</v>
      </c>
      <c r="N65" s="103">
        <v>29.450000760000002</v>
      </c>
      <c r="O65" s="102">
        <v>25.300001139999999</v>
      </c>
      <c r="P65" s="102">
        <v>24.700000760000002</v>
      </c>
      <c r="Q65" s="102">
        <v>35.650001529999997</v>
      </c>
      <c r="R65" s="102">
        <v>49.689998629999998</v>
      </c>
      <c r="S65" s="102">
        <v>49.689998629999998</v>
      </c>
      <c r="T65" s="102">
        <v>25.850000380000001</v>
      </c>
      <c r="U65" s="102">
        <v>24.280000690000001</v>
      </c>
      <c r="V65" s="102">
        <v>27</v>
      </c>
      <c r="W65" s="102">
        <v>29.700000760000002</v>
      </c>
      <c r="X65" s="104">
        <v>33.400001529999997</v>
      </c>
      <c r="Y65" s="104">
        <v>33.400001529999997</v>
      </c>
      <c r="Z65" s="104">
        <v>29.200000760000002</v>
      </c>
      <c r="AA65" s="104">
        <v>25.050001139999999</v>
      </c>
      <c r="AB65" s="104">
        <v>24.450000760000002</v>
      </c>
      <c r="AC65" s="104">
        <v>35.400001529999997</v>
      </c>
      <c r="AD65" s="105">
        <v>48.564998629999998</v>
      </c>
      <c r="AE65" s="105">
        <v>48.564998629999998</v>
      </c>
      <c r="AF65" s="105">
        <v>25.600000380000001</v>
      </c>
      <c r="AG65" s="104">
        <v>24.030000690000001</v>
      </c>
      <c r="AH65" s="104">
        <v>26.75</v>
      </c>
      <c r="AI65" s="104">
        <v>29.450000760000002</v>
      </c>
      <c r="AJ65" s="104">
        <v>32.525001529999997</v>
      </c>
      <c r="AK65" s="104">
        <v>32.525001529999997</v>
      </c>
      <c r="AL65" s="104">
        <v>28.950000760000002</v>
      </c>
      <c r="AM65" s="118">
        <v>24.800001139999999</v>
      </c>
      <c r="AN65" s="108">
        <v>24.200000760000002</v>
      </c>
      <c r="AO65" s="108">
        <v>35.150001529999997</v>
      </c>
      <c r="AP65" s="104">
        <v>47.439998629999998</v>
      </c>
      <c r="AQ65" s="110">
        <v>47.439998629999998</v>
      </c>
      <c r="AR65" s="110">
        <v>25.350000380000001</v>
      </c>
      <c r="AS65" s="110">
        <v>23.780000690000001</v>
      </c>
      <c r="AT65" s="110">
        <v>26.5</v>
      </c>
      <c r="AU65" s="110">
        <v>29.200000760000002</v>
      </c>
      <c r="AV65" s="110">
        <v>32.525001529999997</v>
      </c>
      <c r="AW65" s="104">
        <v>32.525001529999997</v>
      </c>
      <c r="AX65" s="104">
        <v>28.950000760000002</v>
      </c>
      <c r="AY65" s="104">
        <v>24.800001139999999</v>
      </c>
      <c r="AZ65" s="104">
        <v>24.200000760000002</v>
      </c>
      <c r="BA65" s="104">
        <v>35.150001529999997</v>
      </c>
      <c r="BB65" s="104">
        <v>47.439998629999998</v>
      </c>
      <c r="BC65" s="104">
        <v>47.439998629999998</v>
      </c>
      <c r="BD65" s="104">
        <v>25.350000380000001</v>
      </c>
      <c r="BE65" s="104">
        <v>23.780000690000001</v>
      </c>
      <c r="BF65" s="104">
        <v>26.5</v>
      </c>
      <c r="BG65" s="93">
        <v>29.200000760000002</v>
      </c>
      <c r="BH65" s="93">
        <v>32.525001529999997</v>
      </c>
      <c r="BI65" s="93">
        <v>32.525001529999997</v>
      </c>
      <c r="BJ65" s="93">
        <v>28.950000760000002</v>
      </c>
      <c r="BK65" s="93">
        <v>24.800001139999999</v>
      </c>
    </row>
    <row r="66" spans="1:63" ht="14.25">
      <c r="A66" s="134">
        <v>36256</v>
      </c>
      <c r="B66" s="132"/>
      <c r="C66" s="135">
        <v>34820</v>
      </c>
      <c r="D66" s="71">
        <v>24.5</v>
      </c>
      <c r="E66" s="125">
        <v>37.200000760000002</v>
      </c>
      <c r="F66" s="102">
        <v>56.939998629999998</v>
      </c>
      <c r="G66" s="102">
        <v>56.939998629999998</v>
      </c>
      <c r="H66" s="102">
        <v>26.350000380000001</v>
      </c>
      <c r="I66" s="102">
        <v>24.780000690000001</v>
      </c>
      <c r="J66" s="102">
        <v>27.5</v>
      </c>
      <c r="K66" s="102">
        <v>30.200000760000002</v>
      </c>
      <c r="L66" s="102">
        <v>34.275001529999997</v>
      </c>
      <c r="M66" s="102">
        <v>34.275001529999997</v>
      </c>
      <c r="N66" s="103">
        <v>29.450000760000002</v>
      </c>
      <c r="O66" s="102">
        <v>25.300001139999999</v>
      </c>
      <c r="P66" s="102">
        <v>24.700000760000002</v>
      </c>
      <c r="Q66" s="102">
        <v>35.650001529999997</v>
      </c>
      <c r="R66" s="102">
        <v>49.689998629999998</v>
      </c>
      <c r="S66" s="102">
        <v>49.689998629999998</v>
      </c>
      <c r="T66" s="102">
        <v>25.850000380000001</v>
      </c>
      <c r="U66" s="102">
        <v>24.280000690000001</v>
      </c>
      <c r="V66" s="102">
        <v>27</v>
      </c>
      <c r="W66" s="102">
        <v>29.700000760000002</v>
      </c>
      <c r="X66" s="104">
        <v>33.400001529999997</v>
      </c>
      <c r="Y66" s="104">
        <v>33.400001529999997</v>
      </c>
      <c r="Z66" s="104">
        <v>29.200000760000002</v>
      </c>
      <c r="AA66" s="104">
        <v>25.050001139999999</v>
      </c>
      <c r="AB66" s="104">
        <v>24.450000760000002</v>
      </c>
      <c r="AC66" s="104">
        <v>35.400001529999997</v>
      </c>
      <c r="AD66" s="105">
        <v>48.564998629999998</v>
      </c>
      <c r="AE66" s="105">
        <v>48.564998629999998</v>
      </c>
      <c r="AF66" s="105">
        <v>25.600000380000001</v>
      </c>
      <c r="AG66" s="104">
        <v>24.030000690000001</v>
      </c>
      <c r="AH66" s="104">
        <v>26.75</v>
      </c>
      <c r="AI66" s="104">
        <v>29.450000760000002</v>
      </c>
      <c r="AJ66" s="104">
        <v>32.525001529999997</v>
      </c>
      <c r="AK66" s="104">
        <v>32.525001529999997</v>
      </c>
      <c r="AL66" s="104">
        <v>28.950000760000002</v>
      </c>
      <c r="AM66" s="121">
        <v>24.800001139999999</v>
      </c>
      <c r="AN66" s="108">
        <v>24.200000760000002</v>
      </c>
      <c r="AO66" s="108">
        <v>35.150001529999997</v>
      </c>
      <c r="AP66" s="104">
        <v>47.439998629999998</v>
      </c>
      <c r="AQ66" s="110">
        <v>47.439998629999998</v>
      </c>
      <c r="AR66" s="110">
        <v>25.350000380000001</v>
      </c>
      <c r="AS66" s="110">
        <v>23.780000690000001</v>
      </c>
      <c r="AT66" s="110">
        <v>26.5</v>
      </c>
      <c r="AU66" s="110">
        <v>29.200000760000002</v>
      </c>
      <c r="AV66" s="110">
        <v>32.525001529999997</v>
      </c>
      <c r="AW66" s="104">
        <v>32.525001529999997</v>
      </c>
      <c r="AX66" s="104">
        <v>28.950000760000002</v>
      </c>
      <c r="AY66" s="104">
        <v>24.800001139999999</v>
      </c>
      <c r="AZ66" s="104">
        <v>24.200000760000002</v>
      </c>
      <c r="BA66" s="104">
        <v>35.150001529999997</v>
      </c>
      <c r="BB66" s="104">
        <v>47.439998629999998</v>
      </c>
      <c r="BC66" s="104">
        <v>47.439998629999998</v>
      </c>
      <c r="BD66" s="104">
        <v>25.350000380000001</v>
      </c>
      <c r="BE66" s="104">
        <v>23.780000690000001</v>
      </c>
      <c r="BF66" s="104">
        <v>26.5</v>
      </c>
      <c r="BG66" s="93">
        <v>29.200000760000002</v>
      </c>
      <c r="BH66" s="93">
        <v>32.525001529999997</v>
      </c>
      <c r="BI66" s="93">
        <v>32.525001529999997</v>
      </c>
      <c r="BJ66" s="93">
        <v>28.950000760000002</v>
      </c>
      <c r="BK66" s="93">
        <v>24.800001139999999</v>
      </c>
    </row>
    <row r="67" spans="1:63" ht="14.25">
      <c r="A67" s="134">
        <v>36257</v>
      </c>
      <c r="B67" s="132"/>
      <c r="C67" s="135">
        <v>34820</v>
      </c>
      <c r="D67" s="71">
        <v>24.5</v>
      </c>
      <c r="E67" s="125">
        <v>37.200000760000002</v>
      </c>
      <c r="F67" s="102">
        <v>56.939998629999998</v>
      </c>
      <c r="G67" s="102">
        <v>56.939998629999998</v>
      </c>
      <c r="H67" s="102">
        <v>26.350000380000001</v>
      </c>
      <c r="I67" s="102">
        <v>24.780000690000001</v>
      </c>
      <c r="J67" s="102">
        <v>27.5</v>
      </c>
      <c r="K67" s="102">
        <v>30.200000760000002</v>
      </c>
      <c r="L67" s="102">
        <v>34.275001529999997</v>
      </c>
      <c r="M67" s="102">
        <v>34.275001529999997</v>
      </c>
      <c r="N67" s="103">
        <v>29.450000760000002</v>
      </c>
      <c r="O67" s="102">
        <v>25.300001139999999</v>
      </c>
      <c r="P67" s="102">
        <v>24.700000760000002</v>
      </c>
      <c r="Q67" s="102">
        <v>35.650001529999997</v>
      </c>
      <c r="R67" s="102">
        <v>49.689998629999998</v>
      </c>
      <c r="S67" s="102">
        <v>49.689998629999998</v>
      </c>
      <c r="T67" s="102">
        <v>25.850000380000001</v>
      </c>
      <c r="U67" s="102">
        <v>24.280000690000001</v>
      </c>
      <c r="V67" s="102">
        <v>27</v>
      </c>
      <c r="W67" s="102">
        <v>29.700000760000002</v>
      </c>
      <c r="X67" s="104">
        <v>33.400001529999997</v>
      </c>
      <c r="Y67" s="104">
        <v>33.400001529999997</v>
      </c>
      <c r="Z67" s="104">
        <v>29.200000760000002</v>
      </c>
      <c r="AA67" s="104">
        <v>25.050001139999999</v>
      </c>
      <c r="AB67" s="104">
        <v>24.450000760000002</v>
      </c>
      <c r="AC67" s="104">
        <v>35.400001529999997</v>
      </c>
      <c r="AD67" s="105">
        <v>48.564998629999998</v>
      </c>
      <c r="AE67" s="105">
        <v>48.564998629999998</v>
      </c>
      <c r="AF67" s="105">
        <v>25.600000380000001</v>
      </c>
      <c r="AG67" s="104">
        <v>24.030000690000001</v>
      </c>
      <c r="AH67" s="104">
        <v>26.75</v>
      </c>
      <c r="AI67" s="104">
        <v>29.450000760000002</v>
      </c>
      <c r="AJ67" s="104">
        <v>32.525001529999997</v>
      </c>
      <c r="AK67" s="104">
        <v>32.525001529999997</v>
      </c>
      <c r="AL67" s="104">
        <v>28.950000760000002</v>
      </c>
      <c r="AM67" s="118">
        <v>24.800001139999999</v>
      </c>
      <c r="AN67" s="108">
        <v>24.200000760000002</v>
      </c>
      <c r="AO67" s="108">
        <v>35.150001529999997</v>
      </c>
      <c r="AP67" s="104">
        <v>47.439998629999998</v>
      </c>
      <c r="AQ67" s="110">
        <v>47.439998629999998</v>
      </c>
      <c r="AR67" s="110">
        <v>25.350000380000001</v>
      </c>
      <c r="AS67" s="110">
        <v>23.780000690000001</v>
      </c>
      <c r="AT67" s="110">
        <v>26.5</v>
      </c>
      <c r="AU67" s="110">
        <v>29.200000760000002</v>
      </c>
      <c r="AV67" s="110">
        <v>32.525001529999997</v>
      </c>
      <c r="AW67" s="104">
        <v>32.525001529999997</v>
      </c>
      <c r="AX67" s="104">
        <v>28.950000760000002</v>
      </c>
      <c r="AY67" s="104">
        <v>24.800001139999999</v>
      </c>
      <c r="AZ67" s="104">
        <v>24.200000760000002</v>
      </c>
      <c r="BA67" s="104">
        <v>35.150001529999997</v>
      </c>
      <c r="BB67" s="104">
        <v>47.439998629999998</v>
      </c>
      <c r="BC67" s="104">
        <v>47.439998629999998</v>
      </c>
      <c r="BD67" s="104">
        <v>25.350000380000001</v>
      </c>
      <c r="BE67" s="104">
        <v>23.780000690000001</v>
      </c>
      <c r="BF67" s="104">
        <v>26.5</v>
      </c>
      <c r="BG67" s="93">
        <v>29.200000760000002</v>
      </c>
      <c r="BH67" s="93">
        <v>32.525001529999997</v>
      </c>
      <c r="BI67" s="93">
        <v>32.525001529999997</v>
      </c>
      <c r="BJ67" s="93">
        <v>28.950000760000002</v>
      </c>
      <c r="BK67" s="93">
        <v>24.800001139999999</v>
      </c>
    </row>
    <row r="68" spans="1:63" ht="14.25">
      <c r="A68" s="134">
        <v>36258</v>
      </c>
      <c r="B68" s="132"/>
      <c r="C68" s="135">
        <v>34820</v>
      </c>
      <c r="D68" s="71">
        <v>24.5</v>
      </c>
      <c r="E68" s="125">
        <v>37.200000760000002</v>
      </c>
      <c r="F68" s="102">
        <v>56.939998629999998</v>
      </c>
      <c r="G68" s="102">
        <v>56.939998629999998</v>
      </c>
      <c r="H68" s="102">
        <v>26.350000380000001</v>
      </c>
      <c r="I68" s="102">
        <v>24.780000690000001</v>
      </c>
      <c r="J68" s="102">
        <v>27.5</v>
      </c>
      <c r="K68" s="102">
        <v>30.200000760000002</v>
      </c>
      <c r="L68" s="102">
        <v>34.275001529999997</v>
      </c>
      <c r="M68" s="102">
        <v>34.275001529999997</v>
      </c>
      <c r="N68" s="103">
        <v>29.450000760000002</v>
      </c>
      <c r="O68" s="102">
        <v>25.300001139999999</v>
      </c>
      <c r="P68" s="102">
        <v>24.700000760000002</v>
      </c>
      <c r="Q68" s="102">
        <v>35.650001529999997</v>
      </c>
      <c r="R68" s="102">
        <v>49.689998629999998</v>
      </c>
      <c r="S68" s="102">
        <v>49.689998629999998</v>
      </c>
      <c r="T68" s="102">
        <v>25.850000380000001</v>
      </c>
      <c r="U68" s="102">
        <v>24.280000690000001</v>
      </c>
      <c r="V68" s="102">
        <v>27</v>
      </c>
      <c r="W68" s="102">
        <v>29.700000760000002</v>
      </c>
      <c r="X68" s="104">
        <v>33.400001529999997</v>
      </c>
      <c r="Y68" s="104">
        <v>33.400001529999997</v>
      </c>
      <c r="Z68" s="104">
        <v>29.200000760000002</v>
      </c>
      <c r="AA68" s="104">
        <v>25.050001139999999</v>
      </c>
      <c r="AB68" s="104">
        <v>24.450000760000002</v>
      </c>
      <c r="AC68" s="104">
        <v>35.400001529999997</v>
      </c>
      <c r="AD68" s="105">
        <v>48.564998629999998</v>
      </c>
      <c r="AE68" s="105">
        <v>48.564998629999998</v>
      </c>
      <c r="AF68" s="105">
        <v>25.600000380000001</v>
      </c>
      <c r="AG68" s="104">
        <v>24.030000690000001</v>
      </c>
      <c r="AH68" s="104">
        <v>26.75</v>
      </c>
      <c r="AI68" s="104">
        <v>29.450000760000002</v>
      </c>
      <c r="AJ68" s="104">
        <v>32.525001529999997</v>
      </c>
      <c r="AK68" s="104">
        <v>32.525001529999997</v>
      </c>
      <c r="AL68" s="104">
        <v>28.950000760000002</v>
      </c>
      <c r="AM68" s="121">
        <v>24.800001139999999</v>
      </c>
      <c r="AN68" s="108">
        <v>24.200000760000002</v>
      </c>
      <c r="AO68" s="108">
        <v>35.150001529999997</v>
      </c>
      <c r="AP68" s="104">
        <v>47.439998629999998</v>
      </c>
      <c r="AQ68" s="110">
        <v>47.439998629999998</v>
      </c>
      <c r="AR68" s="110">
        <v>25.350000380000001</v>
      </c>
      <c r="AS68" s="110">
        <v>23.780000690000001</v>
      </c>
      <c r="AT68" s="110">
        <v>26.5</v>
      </c>
      <c r="AU68" s="110">
        <v>29.200000760000002</v>
      </c>
      <c r="AV68" s="110">
        <v>32.525001529999997</v>
      </c>
      <c r="AW68" s="104">
        <v>32.525001529999997</v>
      </c>
      <c r="AX68" s="104">
        <v>28.950000760000002</v>
      </c>
      <c r="AY68" s="104">
        <v>24.800001139999999</v>
      </c>
      <c r="AZ68" s="104">
        <v>24.200000760000002</v>
      </c>
      <c r="BA68" s="104">
        <v>35.150001529999997</v>
      </c>
      <c r="BB68" s="104">
        <v>47.439998629999998</v>
      </c>
      <c r="BC68" s="104">
        <v>47.439998629999998</v>
      </c>
      <c r="BD68" s="104">
        <v>25.350000380000001</v>
      </c>
      <c r="BE68" s="104">
        <v>23.780000690000001</v>
      </c>
      <c r="BF68" s="104">
        <v>26.5</v>
      </c>
      <c r="BG68" s="93">
        <v>29.200000760000002</v>
      </c>
      <c r="BH68" s="93">
        <v>32.525001529999997</v>
      </c>
      <c r="BI68" s="93">
        <v>32.525001529999997</v>
      </c>
      <c r="BJ68" s="93">
        <v>28.950000760000002</v>
      </c>
      <c r="BK68" s="93">
        <v>24.800001139999999</v>
      </c>
    </row>
    <row r="69" spans="1:63" ht="14.25">
      <c r="A69" s="134">
        <v>36259</v>
      </c>
      <c r="B69" s="132"/>
      <c r="C69" s="135">
        <v>34820</v>
      </c>
      <c r="D69" s="71">
        <v>24.5</v>
      </c>
      <c r="E69" s="125">
        <v>37.200000760000002</v>
      </c>
      <c r="F69" s="102">
        <v>56.939998629999998</v>
      </c>
      <c r="G69" s="102">
        <v>56.939998629999998</v>
      </c>
      <c r="H69" s="102">
        <v>26.350000380000001</v>
      </c>
      <c r="I69" s="102">
        <v>24.780000690000001</v>
      </c>
      <c r="J69" s="102">
        <v>27.5</v>
      </c>
      <c r="K69" s="102">
        <v>30.200000760000002</v>
      </c>
      <c r="L69" s="102">
        <v>34.275001529999997</v>
      </c>
      <c r="M69" s="102">
        <v>34.275001529999997</v>
      </c>
      <c r="N69" s="103">
        <v>29.450000760000002</v>
      </c>
      <c r="O69" s="102">
        <v>25.300001139999999</v>
      </c>
      <c r="P69" s="102">
        <v>24.700000760000002</v>
      </c>
      <c r="Q69" s="102">
        <v>35.650001529999997</v>
      </c>
      <c r="R69" s="102">
        <v>49.689998629999998</v>
      </c>
      <c r="S69" s="102">
        <v>49.689998629999998</v>
      </c>
      <c r="T69" s="102">
        <v>25.850000380000001</v>
      </c>
      <c r="U69" s="102">
        <v>24.280000690000001</v>
      </c>
      <c r="V69" s="102">
        <v>27</v>
      </c>
      <c r="W69" s="102">
        <v>29.700000760000002</v>
      </c>
      <c r="X69" s="104">
        <v>33.400001529999997</v>
      </c>
      <c r="Y69" s="104">
        <v>33.400001529999997</v>
      </c>
      <c r="Z69" s="104">
        <v>29.200000760000002</v>
      </c>
      <c r="AA69" s="104">
        <v>25.050001139999999</v>
      </c>
      <c r="AB69" s="104">
        <v>24.450000760000002</v>
      </c>
      <c r="AC69" s="104">
        <v>35.400001529999997</v>
      </c>
      <c r="AD69" s="105">
        <v>48.564998629999998</v>
      </c>
      <c r="AE69" s="105">
        <v>48.564998629999998</v>
      </c>
      <c r="AF69" s="105">
        <v>25.600000380000001</v>
      </c>
      <c r="AG69" s="104">
        <v>24.030000690000001</v>
      </c>
      <c r="AH69" s="104">
        <v>26.75</v>
      </c>
      <c r="AI69" s="104">
        <v>29.450000760000002</v>
      </c>
      <c r="AJ69" s="104">
        <v>32.525001529999997</v>
      </c>
      <c r="AK69" s="104">
        <v>32.525001529999997</v>
      </c>
      <c r="AL69" s="104">
        <v>28.950000760000002</v>
      </c>
      <c r="AM69" s="118">
        <v>24.800001139999999</v>
      </c>
      <c r="AN69" s="108">
        <v>24.200000760000002</v>
      </c>
      <c r="AO69" s="108">
        <v>35.150001529999997</v>
      </c>
      <c r="AP69" s="104">
        <v>47.439998629999998</v>
      </c>
      <c r="AQ69" s="110">
        <v>47.439998629999998</v>
      </c>
      <c r="AR69" s="110">
        <v>25.350000380000001</v>
      </c>
      <c r="AS69" s="110">
        <v>23.780000690000001</v>
      </c>
      <c r="AT69" s="110">
        <v>26.5</v>
      </c>
      <c r="AU69" s="110">
        <v>29.200000760000002</v>
      </c>
      <c r="AV69" s="110">
        <v>32.525001529999997</v>
      </c>
      <c r="AW69" s="104">
        <v>32.525001529999997</v>
      </c>
      <c r="AX69" s="104">
        <v>28.950000760000002</v>
      </c>
      <c r="AY69" s="104">
        <v>24.800001139999999</v>
      </c>
      <c r="AZ69" s="104">
        <v>24.200000760000002</v>
      </c>
      <c r="BA69" s="104">
        <v>35.150001529999997</v>
      </c>
      <c r="BB69" s="104">
        <v>47.439998629999998</v>
      </c>
      <c r="BC69" s="104">
        <v>47.439998629999998</v>
      </c>
      <c r="BD69" s="104">
        <v>25.350000380000001</v>
      </c>
      <c r="BE69" s="104">
        <v>23.780000690000001</v>
      </c>
      <c r="BF69" s="104">
        <v>26.5</v>
      </c>
      <c r="BG69" s="93">
        <v>29.200000760000002</v>
      </c>
      <c r="BH69" s="93">
        <v>32.525001529999997</v>
      </c>
      <c r="BI69" s="93">
        <v>32.525001529999997</v>
      </c>
      <c r="BJ69" s="93">
        <v>28.950000760000002</v>
      </c>
      <c r="BK69" s="93">
        <v>24.800001139999999</v>
      </c>
    </row>
    <row r="70" spans="1:63" ht="15">
      <c r="A70" s="134">
        <v>36262</v>
      </c>
      <c r="B70" s="132"/>
      <c r="C70" s="135">
        <v>34820</v>
      </c>
      <c r="D70" s="71">
        <v>24.5</v>
      </c>
      <c r="E70" s="125">
        <v>37.200000760000002</v>
      </c>
      <c r="F70" s="102">
        <v>56.939998629999998</v>
      </c>
      <c r="G70" s="102">
        <v>56.939998629999998</v>
      </c>
      <c r="H70" s="102">
        <v>26.350000380000001</v>
      </c>
      <c r="I70" s="102">
        <v>24.780000690000001</v>
      </c>
      <c r="J70" s="102">
        <v>27.5</v>
      </c>
      <c r="K70" s="102">
        <v>30.200000760000002</v>
      </c>
      <c r="L70" s="102">
        <v>34.275001529999997</v>
      </c>
      <c r="M70" s="102">
        <v>34.275001529999997</v>
      </c>
      <c r="N70" s="103">
        <v>29.450000760000002</v>
      </c>
      <c r="O70" s="102">
        <v>25.300001139999999</v>
      </c>
      <c r="P70" s="102">
        <v>24.700000760000002</v>
      </c>
      <c r="Q70" s="102">
        <v>35.650001529999997</v>
      </c>
      <c r="R70" s="102">
        <v>49.689998629999998</v>
      </c>
      <c r="S70" s="102">
        <v>49.689998629999998</v>
      </c>
      <c r="T70" s="102">
        <v>25.850000380000001</v>
      </c>
      <c r="U70" s="102">
        <v>24.280000690000001</v>
      </c>
      <c r="V70" s="102">
        <v>27</v>
      </c>
      <c r="W70" s="102">
        <v>29.700000760000002</v>
      </c>
      <c r="X70" s="104">
        <v>33.400001529999997</v>
      </c>
      <c r="Y70" s="104">
        <v>33.400001529999997</v>
      </c>
      <c r="Z70" s="104">
        <v>29.200000760000002</v>
      </c>
      <c r="AA70" s="104">
        <v>25.050001139999999</v>
      </c>
      <c r="AB70" s="104">
        <v>24.450000760000002</v>
      </c>
      <c r="AC70" s="104">
        <v>35.400001529999997</v>
      </c>
      <c r="AD70" s="105">
        <v>48.564998629999998</v>
      </c>
      <c r="AE70" s="105">
        <v>48.564998629999998</v>
      </c>
      <c r="AF70" s="105">
        <v>25.600000380000001</v>
      </c>
      <c r="AG70" s="104">
        <v>24.030000690000001</v>
      </c>
      <c r="AH70" s="104">
        <v>26.75</v>
      </c>
      <c r="AI70" s="104">
        <v>29.450000760000002</v>
      </c>
      <c r="AJ70" s="104">
        <v>32.525001529999997</v>
      </c>
      <c r="AK70" s="104">
        <v>32.525001529999997</v>
      </c>
      <c r="AL70" s="104">
        <v>28.950000760000002</v>
      </c>
      <c r="AM70" s="121">
        <v>24.800001139999999</v>
      </c>
      <c r="AN70" s="108">
        <v>24.200000760000002</v>
      </c>
      <c r="AO70" s="108">
        <v>35.150001529999997</v>
      </c>
      <c r="AP70" s="104">
        <v>47.439998629999998</v>
      </c>
      <c r="AQ70" s="110">
        <v>47.439998629999998</v>
      </c>
      <c r="AR70" s="117">
        <v>25.350000380000001</v>
      </c>
      <c r="AS70" s="110">
        <v>23.780000690000001</v>
      </c>
      <c r="AT70" s="110">
        <v>26.5</v>
      </c>
      <c r="AU70" s="104">
        <v>29.200000760000002</v>
      </c>
      <c r="AV70" s="110">
        <v>32.525001529999997</v>
      </c>
      <c r="AW70" s="104">
        <v>32.525001529999997</v>
      </c>
      <c r="AX70" s="104">
        <v>28.950000760000002</v>
      </c>
      <c r="AY70" s="104">
        <v>24.800001139999999</v>
      </c>
      <c r="AZ70" s="104">
        <v>24.200000760000002</v>
      </c>
      <c r="BA70" s="104">
        <v>35.150001529999997</v>
      </c>
      <c r="BB70" s="104">
        <v>47.439998629999998</v>
      </c>
      <c r="BC70" s="104">
        <v>47.439998629999998</v>
      </c>
      <c r="BD70" s="104">
        <v>25.350000380000001</v>
      </c>
      <c r="BE70" s="104">
        <v>23.780000690000001</v>
      </c>
      <c r="BF70" s="104">
        <v>26.5</v>
      </c>
      <c r="BG70" s="93">
        <v>29.200000760000002</v>
      </c>
      <c r="BH70" s="93">
        <v>32.525001529999997</v>
      </c>
      <c r="BI70" s="93">
        <v>32.525001529999997</v>
      </c>
      <c r="BJ70" s="93">
        <v>28.950000760000002</v>
      </c>
      <c r="BK70" s="93">
        <v>24.800001139999999</v>
      </c>
    </row>
    <row r="71" spans="1:63" ht="14.25">
      <c r="A71" s="134">
        <v>36263</v>
      </c>
      <c r="B71" s="132"/>
      <c r="C71" s="135">
        <v>34820</v>
      </c>
      <c r="D71" s="71">
        <v>24.5</v>
      </c>
      <c r="E71" s="125">
        <v>37.200000760000002</v>
      </c>
      <c r="F71" s="102">
        <v>56.939998629999998</v>
      </c>
      <c r="G71" s="102">
        <v>56.939998629999998</v>
      </c>
      <c r="H71" s="102">
        <v>26.350000380000001</v>
      </c>
      <c r="I71" s="102">
        <v>24.780000690000001</v>
      </c>
      <c r="J71" s="102">
        <v>27.5</v>
      </c>
      <c r="K71" s="102">
        <v>30.200000760000002</v>
      </c>
      <c r="L71" s="102">
        <v>34.275001529999997</v>
      </c>
      <c r="M71" s="102">
        <v>34.275001529999997</v>
      </c>
      <c r="N71" s="103">
        <v>29.450000760000002</v>
      </c>
      <c r="O71" s="102">
        <v>25.300001139999999</v>
      </c>
      <c r="P71" s="102">
        <v>24.700000760000002</v>
      </c>
      <c r="Q71" s="102">
        <v>35.650001529999997</v>
      </c>
      <c r="R71" s="102">
        <v>49.689998629999998</v>
      </c>
      <c r="S71" s="102">
        <v>49.689998629999998</v>
      </c>
      <c r="T71" s="102">
        <v>25.850000380000001</v>
      </c>
      <c r="U71" s="102">
        <v>24.280000690000001</v>
      </c>
      <c r="V71" s="102">
        <v>27</v>
      </c>
      <c r="W71" s="102">
        <v>29.700000760000002</v>
      </c>
      <c r="X71" s="104">
        <v>33.400001529999997</v>
      </c>
      <c r="Y71" s="104">
        <v>33.400001529999997</v>
      </c>
      <c r="Z71" s="104">
        <v>29.200000760000002</v>
      </c>
      <c r="AA71" s="104">
        <v>25.050001139999999</v>
      </c>
      <c r="AB71" s="104">
        <v>24.450000760000002</v>
      </c>
      <c r="AC71" s="104">
        <v>35.400001529999997</v>
      </c>
      <c r="AD71" s="105">
        <v>48.564998629999998</v>
      </c>
      <c r="AE71" s="105">
        <v>48.564998629999998</v>
      </c>
      <c r="AF71" s="105">
        <v>25.600000380000001</v>
      </c>
      <c r="AG71" s="104">
        <v>24.030000690000001</v>
      </c>
      <c r="AH71" s="104">
        <v>26.75</v>
      </c>
      <c r="AI71" s="104">
        <v>29.450000760000002</v>
      </c>
      <c r="AJ71" s="104">
        <v>32.525001529999997</v>
      </c>
      <c r="AK71" s="104">
        <v>32.525001529999997</v>
      </c>
      <c r="AL71" s="104">
        <v>28.950000760000002</v>
      </c>
      <c r="AM71" s="118">
        <v>24.800001139999999</v>
      </c>
      <c r="AN71" s="108">
        <v>24.200000760000002</v>
      </c>
      <c r="AO71" s="108">
        <v>35.150001529999997</v>
      </c>
      <c r="AP71" s="104">
        <v>47.439998629999998</v>
      </c>
      <c r="AQ71" s="110">
        <v>47.439998629999998</v>
      </c>
      <c r="AR71" s="110">
        <v>25.350000380000001</v>
      </c>
      <c r="AS71" s="110">
        <v>23.780000690000001</v>
      </c>
      <c r="AT71" s="110">
        <v>26.5</v>
      </c>
      <c r="AU71" s="110">
        <v>29.200000760000002</v>
      </c>
      <c r="AV71" s="110">
        <v>32.525001529999997</v>
      </c>
      <c r="AW71" s="104">
        <v>32.525001529999997</v>
      </c>
      <c r="AX71" s="104">
        <v>28.950000760000002</v>
      </c>
      <c r="AY71" s="104">
        <v>24.800001139999999</v>
      </c>
      <c r="AZ71" s="104">
        <v>24.200000760000002</v>
      </c>
      <c r="BA71" s="104">
        <v>35.150001529999997</v>
      </c>
      <c r="BB71" s="104">
        <v>47.439998629999998</v>
      </c>
      <c r="BC71" s="104">
        <v>47.439998629999998</v>
      </c>
      <c r="BD71" s="104">
        <v>25.350000380000001</v>
      </c>
      <c r="BE71" s="104">
        <v>23.780000690000001</v>
      </c>
      <c r="BF71" s="104">
        <v>26.5</v>
      </c>
      <c r="BG71" s="93">
        <v>29.200000760000002</v>
      </c>
      <c r="BH71" s="93">
        <v>32.525001529999997</v>
      </c>
      <c r="BI71" s="93">
        <v>32.525001529999997</v>
      </c>
      <c r="BJ71" s="93">
        <v>28.950000760000002</v>
      </c>
      <c r="BK71" s="93">
        <v>24.800001139999999</v>
      </c>
    </row>
    <row r="72" spans="1:63" ht="14.25">
      <c r="A72" s="134">
        <v>36264</v>
      </c>
      <c r="B72" s="132"/>
      <c r="C72" s="135">
        <v>34820</v>
      </c>
      <c r="D72" s="71">
        <v>24.5</v>
      </c>
      <c r="E72" s="125">
        <v>37.200000760000002</v>
      </c>
      <c r="F72" s="102">
        <v>56.939998629999998</v>
      </c>
      <c r="G72" s="102">
        <v>56.939998629999998</v>
      </c>
      <c r="H72" s="102">
        <v>26.350000380000001</v>
      </c>
      <c r="I72" s="102">
        <v>24.780000690000001</v>
      </c>
      <c r="J72" s="102">
        <v>27.5</v>
      </c>
      <c r="K72" s="102">
        <v>30.200000760000002</v>
      </c>
      <c r="L72" s="102">
        <v>34.275001529999997</v>
      </c>
      <c r="M72" s="102">
        <v>34.275001529999997</v>
      </c>
      <c r="N72" s="103">
        <v>29.450000760000002</v>
      </c>
      <c r="O72" s="102">
        <v>25.300001139999999</v>
      </c>
      <c r="P72" s="102">
        <v>24.700000760000002</v>
      </c>
      <c r="Q72" s="102">
        <v>35.650001529999997</v>
      </c>
      <c r="R72" s="102">
        <v>49.689998629999998</v>
      </c>
      <c r="S72" s="102">
        <v>49.689998629999998</v>
      </c>
      <c r="T72" s="102">
        <v>25.850000380000001</v>
      </c>
      <c r="U72" s="102">
        <v>24.280000690000001</v>
      </c>
      <c r="V72" s="102">
        <v>27</v>
      </c>
      <c r="W72" s="102">
        <v>29.700000760000002</v>
      </c>
      <c r="X72" s="104">
        <v>33.400001529999997</v>
      </c>
      <c r="Y72" s="104">
        <v>33.400001529999997</v>
      </c>
      <c r="Z72" s="104">
        <v>29.200000760000002</v>
      </c>
      <c r="AA72" s="104">
        <v>25.050001139999999</v>
      </c>
      <c r="AB72" s="104">
        <v>24.450000760000002</v>
      </c>
      <c r="AC72" s="104">
        <v>35.400001529999997</v>
      </c>
      <c r="AD72" s="105">
        <v>48.564998629999998</v>
      </c>
      <c r="AE72" s="105">
        <v>48.564998629999998</v>
      </c>
      <c r="AF72" s="105">
        <v>25.600000380000001</v>
      </c>
      <c r="AG72" s="104">
        <v>24.030000690000001</v>
      </c>
      <c r="AH72" s="104">
        <v>26.75</v>
      </c>
      <c r="AI72" s="104">
        <v>29.450000760000002</v>
      </c>
      <c r="AJ72" s="104">
        <v>32.525001529999997</v>
      </c>
      <c r="AK72" s="104">
        <v>32.525001529999997</v>
      </c>
      <c r="AL72" s="104">
        <v>28.950000760000002</v>
      </c>
      <c r="AM72" s="121">
        <v>24.800001139999999</v>
      </c>
      <c r="AN72" s="108">
        <v>24.200000760000002</v>
      </c>
      <c r="AO72" s="108">
        <v>35.150001529999997</v>
      </c>
      <c r="AP72" s="104">
        <v>47.439998629999998</v>
      </c>
      <c r="AQ72" s="110">
        <v>47.439998629999998</v>
      </c>
      <c r="AR72" s="110">
        <v>25.350000380000001</v>
      </c>
      <c r="AS72" s="110">
        <v>23.780000690000001</v>
      </c>
      <c r="AT72" s="110">
        <v>26.5</v>
      </c>
      <c r="AU72" s="110">
        <v>29.200000760000002</v>
      </c>
      <c r="AV72" s="110">
        <v>32.525001529999997</v>
      </c>
      <c r="AW72" s="104">
        <v>32.525001529999997</v>
      </c>
      <c r="AX72" s="104">
        <v>28.950000760000002</v>
      </c>
      <c r="AY72" s="104">
        <v>24.800001139999999</v>
      </c>
      <c r="AZ72" s="104">
        <v>24.200000760000002</v>
      </c>
      <c r="BA72" s="104">
        <v>35.150001529999997</v>
      </c>
      <c r="BB72" s="104">
        <v>47.439998629999998</v>
      </c>
      <c r="BC72" s="104">
        <v>47.439998629999998</v>
      </c>
      <c r="BD72" s="104">
        <v>25.350000380000001</v>
      </c>
      <c r="BE72" s="104">
        <v>23.780000690000001</v>
      </c>
      <c r="BF72" s="104">
        <v>26.5</v>
      </c>
      <c r="BG72" s="93">
        <v>29.200000760000002</v>
      </c>
      <c r="BH72" s="93">
        <v>32.525001529999997</v>
      </c>
      <c r="BI72" s="93">
        <v>32.525001529999997</v>
      </c>
      <c r="BJ72" s="93">
        <v>28.950000760000002</v>
      </c>
      <c r="BK72" s="93">
        <v>24.800001139999999</v>
      </c>
    </row>
    <row r="73" spans="1:63" ht="14.25">
      <c r="A73" s="134">
        <v>36265</v>
      </c>
      <c r="B73" s="132"/>
      <c r="C73" s="135">
        <v>34820</v>
      </c>
      <c r="D73" s="71">
        <v>24.5</v>
      </c>
      <c r="E73" s="125">
        <v>37.200000760000002</v>
      </c>
      <c r="F73" s="102">
        <v>56.939998629999998</v>
      </c>
      <c r="G73" s="102">
        <v>56.939998629999998</v>
      </c>
      <c r="H73" s="102">
        <v>26.350000380000001</v>
      </c>
      <c r="I73" s="102">
        <v>24.780000690000001</v>
      </c>
      <c r="J73" s="102">
        <v>27.5</v>
      </c>
      <c r="K73" s="102">
        <v>30.200000760000002</v>
      </c>
      <c r="L73" s="102">
        <v>34.275001529999997</v>
      </c>
      <c r="M73" s="102">
        <v>34.275001529999997</v>
      </c>
      <c r="N73" s="103">
        <v>29.450000760000002</v>
      </c>
      <c r="O73" s="102">
        <v>25.300001139999999</v>
      </c>
      <c r="P73" s="102">
        <v>24.700000760000002</v>
      </c>
      <c r="Q73" s="102">
        <v>35.650001529999997</v>
      </c>
      <c r="R73" s="102">
        <v>49.689998629999998</v>
      </c>
      <c r="S73" s="102">
        <v>49.689998629999998</v>
      </c>
      <c r="T73" s="102">
        <v>25.850000380000001</v>
      </c>
      <c r="U73" s="102">
        <v>24.280000690000001</v>
      </c>
      <c r="V73" s="102">
        <v>27</v>
      </c>
      <c r="W73" s="102">
        <v>29.700000760000002</v>
      </c>
      <c r="X73" s="104">
        <v>33.400001529999997</v>
      </c>
      <c r="Y73" s="104">
        <v>33.400001529999997</v>
      </c>
      <c r="Z73" s="104">
        <v>29.200000760000002</v>
      </c>
      <c r="AA73" s="104">
        <v>25.050001139999999</v>
      </c>
      <c r="AB73" s="104">
        <v>24.450000760000002</v>
      </c>
      <c r="AC73" s="104">
        <v>35.400001529999997</v>
      </c>
      <c r="AD73" s="105">
        <v>48.564998629999998</v>
      </c>
      <c r="AE73" s="105">
        <v>48.564998629999998</v>
      </c>
      <c r="AF73" s="105">
        <v>25.600000380000001</v>
      </c>
      <c r="AG73" s="104">
        <v>24.030000690000001</v>
      </c>
      <c r="AH73" s="104">
        <v>26.75</v>
      </c>
      <c r="AI73" s="104">
        <v>29.450000760000002</v>
      </c>
      <c r="AJ73" s="104">
        <v>32.525001529999997</v>
      </c>
      <c r="AK73" s="104">
        <v>32.525001529999997</v>
      </c>
      <c r="AL73" s="104">
        <v>28.950000760000002</v>
      </c>
      <c r="AM73" s="118">
        <v>24.800001139999999</v>
      </c>
      <c r="AN73" s="108">
        <v>24.200000760000002</v>
      </c>
      <c r="AO73" s="108">
        <v>35.150001529999997</v>
      </c>
      <c r="AP73" s="104">
        <v>47.439998629999998</v>
      </c>
      <c r="AQ73" s="110">
        <v>47.439998629999998</v>
      </c>
      <c r="AR73" s="110">
        <v>25.350000380000001</v>
      </c>
      <c r="AS73" s="110">
        <v>23.780000690000001</v>
      </c>
      <c r="AT73" s="110">
        <v>26.5</v>
      </c>
      <c r="AU73" s="110">
        <v>29.200000760000002</v>
      </c>
      <c r="AV73" s="110">
        <v>32.525001529999997</v>
      </c>
      <c r="AW73" s="104">
        <v>32.525001529999997</v>
      </c>
      <c r="AX73" s="104">
        <v>28.950000760000002</v>
      </c>
      <c r="AY73" s="104">
        <v>24.800001139999999</v>
      </c>
      <c r="AZ73" s="104">
        <v>24.200000760000002</v>
      </c>
      <c r="BA73" s="104">
        <v>35.150001529999997</v>
      </c>
      <c r="BB73" s="104">
        <v>47.439998629999998</v>
      </c>
      <c r="BC73" s="104">
        <v>47.439998629999998</v>
      </c>
      <c r="BD73" s="104">
        <v>25.350000380000001</v>
      </c>
      <c r="BE73" s="104">
        <v>23.780000690000001</v>
      </c>
      <c r="BF73" s="104">
        <v>26.5</v>
      </c>
      <c r="BG73" s="93">
        <v>29.200000760000002</v>
      </c>
      <c r="BH73" s="93">
        <v>32.525001529999997</v>
      </c>
      <c r="BI73" s="93">
        <v>32.525001529999997</v>
      </c>
      <c r="BJ73" s="93">
        <v>28.950000760000002</v>
      </c>
      <c r="BK73" s="93">
        <v>24.800001139999999</v>
      </c>
    </row>
    <row r="74" spans="1:63" ht="15">
      <c r="A74" s="134">
        <v>36266</v>
      </c>
      <c r="B74" s="132"/>
      <c r="C74" s="135">
        <v>34820</v>
      </c>
      <c r="D74" s="71">
        <v>24.5</v>
      </c>
      <c r="E74" s="125">
        <v>37.200000760000002</v>
      </c>
      <c r="F74" s="102">
        <v>56.939998629999998</v>
      </c>
      <c r="G74" s="102">
        <v>56.939998629999998</v>
      </c>
      <c r="H74" s="102">
        <v>26.350000380000001</v>
      </c>
      <c r="I74" s="102">
        <v>24.780000690000001</v>
      </c>
      <c r="J74" s="102">
        <v>27.5</v>
      </c>
      <c r="K74" s="102">
        <v>30.200000760000002</v>
      </c>
      <c r="L74" s="102">
        <v>34.275001529999997</v>
      </c>
      <c r="M74" s="102">
        <v>34.275001529999997</v>
      </c>
      <c r="N74" s="103">
        <v>29.450000760000002</v>
      </c>
      <c r="O74" s="102">
        <v>25.300001139999999</v>
      </c>
      <c r="P74" s="102">
        <v>24.700000760000002</v>
      </c>
      <c r="Q74" s="102">
        <v>35.650001529999997</v>
      </c>
      <c r="R74" s="102">
        <v>49.689998629999998</v>
      </c>
      <c r="S74" s="102">
        <v>49.689998629999998</v>
      </c>
      <c r="T74" s="102">
        <v>25.850000380000001</v>
      </c>
      <c r="U74" s="102">
        <v>24.280000690000001</v>
      </c>
      <c r="V74" s="102">
        <v>27</v>
      </c>
      <c r="W74" s="102">
        <v>29.700000760000002</v>
      </c>
      <c r="X74" s="104">
        <v>33.400001529999997</v>
      </c>
      <c r="Y74" s="104">
        <v>33.400001529999997</v>
      </c>
      <c r="Z74" s="104">
        <v>29.200000760000002</v>
      </c>
      <c r="AA74" s="104">
        <v>25.050001139999999</v>
      </c>
      <c r="AB74" s="104">
        <v>24.450000760000002</v>
      </c>
      <c r="AC74" s="104">
        <v>35.400001529999997</v>
      </c>
      <c r="AD74" s="105">
        <v>48.564998629999998</v>
      </c>
      <c r="AE74" s="105">
        <v>48.564998629999998</v>
      </c>
      <c r="AF74" s="105">
        <v>25.600000380000001</v>
      </c>
      <c r="AG74" s="104">
        <v>24.030000690000001</v>
      </c>
      <c r="AH74" s="104">
        <v>26.75</v>
      </c>
      <c r="AI74" s="104">
        <v>29.450000760000002</v>
      </c>
      <c r="AJ74" s="104">
        <v>32.525001529999997</v>
      </c>
      <c r="AK74" s="104">
        <v>32.525001529999997</v>
      </c>
      <c r="AL74" s="104">
        <v>28.950000760000002</v>
      </c>
      <c r="AM74" s="121">
        <v>24.800001139999999</v>
      </c>
      <c r="AN74" s="108">
        <v>24.200000760000002</v>
      </c>
      <c r="AO74" s="108">
        <v>35.150001529999997</v>
      </c>
      <c r="AP74" s="104">
        <v>47.439998629999998</v>
      </c>
      <c r="AQ74" s="110">
        <v>47.439998629999998</v>
      </c>
      <c r="AR74" s="117">
        <v>25.350000380000001</v>
      </c>
      <c r="AS74" s="110">
        <v>23.780000690000001</v>
      </c>
      <c r="AT74" s="110">
        <v>26.5</v>
      </c>
      <c r="AU74" s="104">
        <v>29.200000760000002</v>
      </c>
      <c r="AV74" s="110">
        <v>32.525001529999997</v>
      </c>
      <c r="AW74" s="104">
        <v>32.525001529999997</v>
      </c>
      <c r="AX74" s="104">
        <v>28.950000760000002</v>
      </c>
      <c r="AY74" s="104">
        <v>24.800001139999999</v>
      </c>
      <c r="AZ74" s="104">
        <v>24.200000760000002</v>
      </c>
      <c r="BA74" s="104">
        <v>35.150001529999997</v>
      </c>
      <c r="BB74" s="104">
        <v>47.439998629999998</v>
      </c>
      <c r="BC74" s="104">
        <v>47.439998629999998</v>
      </c>
      <c r="BD74" s="104">
        <v>25.350000380000001</v>
      </c>
      <c r="BE74" s="104">
        <v>23.780000690000001</v>
      </c>
      <c r="BF74" s="104">
        <v>26.5</v>
      </c>
      <c r="BG74" s="93">
        <v>29.200000760000002</v>
      </c>
      <c r="BH74" s="93">
        <v>32.525001529999997</v>
      </c>
      <c r="BI74" s="93">
        <v>32.525001529999997</v>
      </c>
      <c r="BJ74" s="93">
        <v>28.950000760000002</v>
      </c>
      <c r="BK74" s="93">
        <v>24.800001139999999</v>
      </c>
    </row>
    <row r="75" spans="1:63" ht="14.25">
      <c r="A75" s="134">
        <v>36269</v>
      </c>
      <c r="B75" s="132"/>
      <c r="C75" s="135">
        <v>34820</v>
      </c>
      <c r="D75" s="71">
        <v>24.5</v>
      </c>
      <c r="E75" s="125">
        <v>37.200000760000002</v>
      </c>
      <c r="F75" s="102">
        <v>56.939998629999998</v>
      </c>
      <c r="G75" s="102">
        <v>56.939998629999998</v>
      </c>
      <c r="H75" s="102">
        <v>26.350000380000001</v>
      </c>
      <c r="I75" s="102">
        <v>24.780000690000001</v>
      </c>
      <c r="J75" s="102">
        <v>27.5</v>
      </c>
      <c r="K75" s="102">
        <v>30.200000760000002</v>
      </c>
      <c r="L75" s="102">
        <v>34.275001529999997</v>
      </c>
      <c r="M75" s="102">
        <v>34.275001529999997</v>
      </c>
      <c r="N75" s="103">
        <v>29.450000760000002</v>
      </c>
      <c r="O75" s="102">
        <v>25.300001139999999</v>
      </c>
      <c r="P75" s="102">
        <v>24.700000760000002</v>
      </c>
      <c r="Q75" s="102">
        <v>35.650001529999997</v>
      </c>
      <c r="R75" s="102">
        <v>49.689998629999998</v>
      </c>
      <c r="S75" s="102">
        <v>49.689998629999998</v>
      </c>
      <c r="T75" s="102">
        <v>25.850000380000001</v>
      </c>
      <c r="U75" s="102">
        <v>24.280000690000001</v>
      </c>
      <c r="V75" s="102">
        <v>27</v>
      </c>
      <c r="W75" s="102">
        <v>29.700000760000002</v>
      </c>
      <c r="X75" s="104">
        <v>33.400001529999997</v>
      </c>
      <c r="Y75" s="104">
        <v>33.400001529999997</v>
      </c>
      <c r="Z75" s="104">
        <v>29.200000760000002</v>
      </c>
      <c r="AA75" s="104">
        <v>25.050001139999999</v>
      </c>
      <c r="AB75" s="104">
        <v>24.450000760000002</v>
      </c>
      <c r="AC75" s="104">
        <v>35.400001529999997</v>
      </c>
      <c r="AD75" s="105">
        <v>48.564998629999998</v>
      </c>
      <c r="AE75" s="105">
        <v>48.564998629999998</v>
      </c>
      <c r="AF75" s="105">
        <v>25.600000380000001</v>
      </c>
      <c r="AG75" s="104">
        <v>24.030000690000001</v>
      </c>
      <c r="AH75" s="104">
        <v>26.75</v>
      </c>
      <c r="AI75" s="104">
        <v>29.450000760000002</v>
      </c>
      <c r="AJ75" s="104">
        <v>32.525001529999997</v>
      </c>
      <c r="AK75" s="104">
        <v>32.525001529999997</v>
      </c>
      <c r="AL75" s="104">
        <v>28.950000760000002</v>
      </c>
      <c r="AM75" s="118">
        <v>24.800001139999999</v>
      </c>
      <c r="AN75" s="108">
        <v>24.200000760000002</v>
      </c>
      <c r="AO75" s="108">
        <v>35.150001529999997</v>
      </c>
      <c r="AP75" s="104">
        <v>47.439998629999998</v>
      </c>
      <c r="AQ75" s="110">
        <v>47.439998629999998</v>
      </c>
      <c r="AR75" s="110">
        <v>25.350000380000001</v>
      </c>
      <c r="AS75" s="110">
        <v>23.780000690000001</v>
      </c>
      <c r="AT75" s="110">
        <v>26.5</v>
      </c>
      <c r="AU75" s="110">
        <v>29.200000760000002</v>
      </c>
      <c r="AV75" s="110">
        <v>32.525001529999997</v>
      </c>
      <c r="AW75" s="104">
        <v>32.525001529999997</v>
      </c>
      <c r="AX75" s="104">
        <v>28.950000760000002</v>
      </c>
      <c r="AY75" s="104">
        <v>24.800001139999999</v>
      </c>
      <c r="AZ75" s="104">
        <v>24.200000760000002</v>
      </c>
      <c r="BA75" s="104">
        <v>35.150001529999997</v>
      </c>
      <c r="BB75" s="104">
        <v>47.439998629999998</v>
      </c>
      <c r="BC75" s="104">
        <v>47.439998629999998</v>
      </c>
      <c r="BD75" s="104">
        <v>25.350000380000001</v>
      </c>
      <c r="BE75" s="104">
        <v>23.780000690000001</v>
      </c>
      <c r="BF75" s="104">
        <v>26.5</v>
      </c>
      <c r="BG75" s="93">
        <v>29.200000760000002</v>
      </c>
      <c r="BH75" s="93">
        <v>32.525001529999997</v>
      </c>
      <c r="BI75" s="93">
        <v>32.525001529999997</v>
      </c>
      <c r="BJ75" s="93">
        <v>28.950000760000002</v>
      </c>
      <c r="BK75" s="93">
        <v>24.800001139999999</v>
      </c>
    </row>
    <row r="76" spans="1:63" ht="14.25">
      <c r="A76" s="134">
        <v>36270</v>
      </c>
      <c r="B76" s="132"/>
      <c r="C76" s="135">
        <v>34820</v>
      </c>
      <c r="D76" s="71">
        <v>24.5</v>
      </c>
      <c r="E76" s="125">
        <v>37.200000760000002</v>
      </c>
      <c r="F76" s="102">
        <v>56.939998629999998</v>
      </c>
      <c r="G76" s="102">
        <v>56.939998629999998</v>
      </c>
      <c r="H76" s="102">
        <v>26.350000380000001</v>
      </c>
      <c r="I76" s="102">
        <v>24.780000690000001</v>
      </c>
      <c r="J76" s="102">
        <v>27.5</v>
      </c>
      <c r="K76" s="102">
        <v>30.200000760000002</v>
      </c>
      <c r="L76" s="102">
        <v>34.275001529999997</v>
      </c>
      <c r="M76" s="102">
        <v>34.275001529999997</v>
      </c>
      <c r="N76" s="103">
        <v>29.450000760000002</v>
      </c>
      <c r="O76" s="102">
        <v>25.300001139999999</v>
      </c>
      <c r="P76" s="102">
        <v>24.700000760000002</v>
      </c>
      <c r="Q76" s="102">
        <v>35.650001529999997</v>
      </c>
      <c r="R76" s="102">
        <v>49.689998629999998</v>
      </c>
      <c r="S76" s="102">
        <v>49.689998629999998</v>
      </c>
      <c r="T76" s="102">
        <v>25.850000380000001</v>
      </c>
      <c r="U76" s="102">
        <v>24.280000690000001</v>
      </c>
      <c r="V76" s="102">
        <v>27</v>
      </c>
      <c r="W76" s="102">
        <v>29.700000760000002</v>
      </c>
      <c r="X76" s="104">
        <v>33.400001529999997</v>
      </c>
      <c r="Y76" s="104">
        <v>33.400001529999997</v>
      </c>
      <c r="Z76" s="104">
        <v>29.200000760000002</v>
      </c>
      <c r="AA76" s="104">
        <v>25.050001139999999</v>
      </c>
      <c r="AB76" s="104">
        <v>24.450000760000002</v>
      </c>
      <c r="AC76" s="104">
        <v>35.400001529999997</v>
      </c>
      <c r="AD76" s="105">
        <v>48.564998629999998</v>
      </c>
      <c r="AE76" s="105">
        <v>48.564998629999998</v>
      </c>
      <c r="AF76" s="105">
        <v>25.600000380000001</v>
      </c>
      <c r="AG76" s="104">
        <v>24.030000690000001</v>
      </c>
      <c r="AH76" s="104">
        <v>26.75</v>
      </c>
      <c r="AI76" s="104">
        <v>29.450000760000002</v>
      </c>
      <c r="AJ76" s="104">
        <v>32.525001529999997</v>
      </c>
      <c r="AK76" s="104">
        <v>32.525001529999997</v>
      </c>
      <c r="AL76" s="104">
        <v>28.950000760000002</v>
      </c>
      <c r="AM76" s="121">
        <v>24.800001139999999</v>
      </c>
      <c r="AN76" s="108">
        <v>24.200000760000002</v>
      </c>
      <c r="AO76" s="108">
        <v>35.150001529999997</v>
      </c>
      <c r="AP76" s="104">
        <v>47.439998629999998</v>
      </c>
      <c r="AQ76" s="110">
        <v>47.439998629999998</v>
      </c>
      <c r="AR76" s="110">
        <v>25.350000380000001</v>
      </c>
      <c r="AS76" s="110">
        <v>23.780000690000001</v>
      </c>
      <c r="AT76" s="110">
        <v>26.5</v>
      </c>
      <c r="AU76" s="110">
        <v>29.200000760000002</v>
      </c>
      <c r="AV76" s="110">
        <v>32.525001529999997</v>
      </c>
      <c r="AW76" s="104">
        <v>32.525001529999997</v>
      </c>
      <c r="AX76" s="104">
        <v>28.950000760000002</v>
      </c>
      <c r="AY76" s="104">
        <v>24.800001139999999</v>
      </c>
      <c r="AZ76" s="104">
        <v>24.200000760000002</v>
      </c>
      <c r="BA76" s="104">
        <v>35.150001529999997</v>
      </c>
      <c r="BB76" s="104">
        <v>47.439998629999998</v>
      </c>
      <c r="BC76" s="104">
        <v>47.439998629999998</v>
      </c>
      <c r="BD76" s="104">
        <v>25.350000380000001</v>
      </c>
      <c r="BE76" s="104">
        <v>23.780000690000001</v>
      </c>
      <c r="BF76" s="104">
        <v>26.5</v>
      </c>
      <c r="BG76" s="93">
        <v>29.200000760000002</v>
      </c>
      <c r="BH76" s="93">
        <v>32.525001529999997</v>
      </c>
      <c r="BI76" s="93">
        <v>32.525001529999997</v>
      </c>
      <c r="BJ76" s="93">
        <v>28.950000760000002</v>
      </c>
      <c r="BK76" s="93">
        <v>24.800001139999999</v>
      </c>
    </row>
    <row r="77" spans="1:63" ht="14.25">
      <c r="A77" s="134">
        <v>36271</v>
      </c>
      <c r="B77" s="132"/>
      <c r="C77" s="135">
        <v>34820</v>
      </c>
      <c r="D77" s="71">
        <v>24.5</v>
      </c>
      <c r="E77" s="125">
        <v>37.200000760000002</v>
      </c>
      <c r="F77" s="102">
        <v>56.939998629999998</v>
      </c>
      <c r="G77" s="102">
        <v>56.939998629999998</v>
      </c>
      <c r="H77" s="102">
        <v>26.350000380000001</v>
      </c>
      <c r="I77" s="102">
        <v>24.780000690000001</v>
      </c>
      <c r="J77" s="102">
        <v>27.5</v>
      </c>
      <c r="K77" s="102">
        <v>30.200000760000002</v>
      </c>
      <c r="L77" s="102">
        <v>34.275001529999997</v>
      </c>
      <c r="M77" s="102">
        <v>34.275001529999997</v>
      </c>
      <c r="N77" s="103">
        <v>29.450000760000002</v>
      </c>
      <c r="O77" s="102">
        <v>25.300001139999999</v>
      </c>
      <c r="P77" s="102">
        <v>24.700000760000002</v>
      </c>
      <c r="Q77" s="102">
        <v>35.650001529999997</v>
      </c>
      <c r="R77" s="102">
        <v>49.689998629999998</v>
      </c>
      <c r="S77" s="102">
        <v>49.689998629999998</v>
      </c>
      <c r="T77" s="102">
        <v>25.850000380000001</v>
      </c>
      <c r="U77" s="102">
        <v>24.280000690000001</v>
      </c>
      <c r="V77" s="102">
        <v>27</v>
      </c>
      <c r="W77" s="102">
        <v>29.700000760000002</v>
      </c>
      <c r="X77" s="104">
        <v>33.400001529999997</v>
      </c>
      <c r="Y77" s="104">
        <v>33.400001529999997</v>
      </c>
      <c r="Z77" s="104">
        <v>29.200000760000002</v>
      </c>
      <c r="AA77" s="104">
        <v>25.050001139999999</v>
      </c>
      <c r="AB77" s="104">
        <v>24.450000760000002</v>
      </c>
      <c r="AC77" s="104">
        <v>35.400001529999997</v>
      </c>
      <c r="AD77" s="105">
        <v>48.564998629999998</v>
      </c>
      <c r="AE77" s="105">
        <v>48.564998629999998</v>
      </c>
      <c r="AF77" s="105">
        <v>25.600000380000001</v>
      </c>
      <c r="AG77" s="104">
        <v>24.030000690000001</v>
      </c>
      <c r="AH77" s="104">
        <v>26.75</v>
      </c>
      <c r="AI77" s="104">
        <v>29.450000760000002</v>
      </c>
      <c r="AJ77" s="104">
        <v>32.525001529999997</v>
      </c>
      <c r="AK77" s="104">
        <v>32.525001529999997</v>
      </c>
      <c r="AL77" s="104">
        <v>28.950000760000002</v>
      </c>
      <c r="AM77" s="118">
        <v>24.800001139999999</v>
      </c>
      <c r="AN77" s="108">
        <v>24.200000760000002</v>
      </c>
      <c r="AO77" s="108">
        <v>35.150001529999997</v>
      </c>
      <c r="AP77" s="104">
        <v>47.439998629999998</v>
      </c>
      <c r="AQ77" s="110">
        <v>47.439998629999998</v>
      </c>
      <c r="AR77" s="110">
        <v>25.350000380000001</v>
      </c>
      <c r="AS77" s="110">
        <v>23.780000690000001</v>
      </c>
      <c r="AT77" s="110">
        <v>26.5</v>
      </c>
      <c r="AU77" s="110">
        <v>29.200000760000002</v>
      </c>
      <c r="AV77" s="110">
        <v>32.525001529999997</v>
      </c>
      <c r="AW77" s="104">
        <v>32.525001529999997</v>
      </c>
      <c r="AX77" s="104">
        <v>28.950000760000002</v>
      </c>
      <c r="AY77" s="104">
        <v>24.800001139999999</v>
      </c>
      <c r="AZ77" s="104">
        <v>24.200000760000002</v>
      </c>
      <c r="BA77" s="104">
        <v>35.150001529999997</v>
      </c>
      <c r="BB77" s="104">
        <v>47.439998629999998</v>
      </c>
      <c r="BC77" s="104">
        <v>47.439998629999998</v>
      </c>
      <c r="BD77" s="104">
        <v>25.350000380000001</v>
      </c>
      <c r="BE77" s="104">
        <v>23.780000690000001</v>
      </c>
      <c r="BF77" s="104">
        <v>26.5</v>
      </c>
      <c r="BG77" s="93">
        <v>29.200000760000002</v>
      </c>
      <c r="BH77" s="93">
        <v>32.525001529999997</v>
      </c>
      <c r="BI77" s="93">
        <v>32.525001529999997</v>
      </c>
      <c r="BJ77" s="93">
        <v>28.950000760000002</v>
      </c>
      <c r="BK77" s="93">
        <v>24.800001139999999</v>
      </c>
    </row>
    <row r="78" spans="1:63" ht="14.25">
      <c r="A78" s="134">
        <v>36272</v>
      </c>
      <c r="B78" s="132"/>
      <c r="C78" s="135">
        <v>34820</v>
      </c>
      <c r="D78" s="71">
        <v>24.5</v>
      </c>
      <c r="E78" s="125">
        <v>37.200000760000002</v>
      </c>
      <c r="F78" s="102">
        <v>56.939998629999998</v>
      </c>
      <c r="G78" s="102">
        <v>56.939998629999998</v>
      </c>
      <c r="H78" s="102">
        <v>26.350000380000001</v>
      </c>
      <c r="I78" s="102">
        <v>24.780000690000001</v>
      </c>
      <c r="J78" s="102">
        <v>27.5</v>
      </c>
      <c r="K78" s="102">
        <v>30.200000760000002</v>
      </c>
      <c r="L78" s="102">
        <v>34.275001529999997</v>
      </c>
      <c r="M78" s="102">
        <v>34.275001529999997</v>
      </c>
      <c r="N78" s="103">
        <v>29.450000760000002</v>
      </c>
      <c r="O78" s="102">
        <v>25.300001139999999</v>
      </c>
      <c r="P78" s="102">
        <v>24.700000760000002</v>
      </c>
      <c r="Q78" s="102">
        <v>35.650001529999997</v>
      </c>
      <c r="R78" s="102">
        <v>49.689998629999998</v>
      </c>
      <c r="S78" s="102">
        <v>49.689998629999998</v>
      </c>
      <c r="T78" s="102">
        <v>25.850000380000001</v>
      </c>
      <c r="U78" s="102">
        <v>24.280000690000001</v>
      </c>
      <c r="V78" s="102">
        <v>27</v>
      </c>
      <c r="W78" s="102">
        <v>29.700000760000002</v>
      </c>
      <c r="X78" s="104">
        <v>33.400001529999997</v>
      </c>
      <c r="Y78" s="104">
        <v>33.400001529999997</v>
      </c>
      <c r="Z78" s="104">
        <v>29.200000760000002</v>
      </c>
      <c r="AA78" s="104">
        <v>25.050001139999999</v>
      </c>
      <c r="AB78" s="104">
        <v>24.450000760000002</v>
      </c>
      <c r="AC78" s="104">
        <v>35.400001529999997</v>
      </c>
      <c r="AD78" s="105">
        <v>48.564998629999998</v>
      </c>
      <c r="AE78" s="105">
        <v>48.564998629999998</v>
      </c>
      <c r="AF78" s="105">
        <v>25.600000380000001</v>
      </c>
      <c r="AG78" s="104">
        <v>24.030000690000001</v>
      </c>
      <c r="AH78" s="104">
        <v>26.75</v>
      </c>
      <c r="AI78" s="104">
        <v>29.450000760000002</v>
      </c>
      <c r="AJ78" s="104">
        <v>32.525001529999997</v>
      </c>
      <c r="AK78" s="104">
        <v>32.525001529999997</v>
      </c>
      <c r="AL78" s="104">
        <v>28.950000760000002</v>
      </c>
      <c r="AM78" s="121">
        <v>24.800001139999999</v>
      </c>
      <c r="AN78" s="108">
        <v>24.200000760000002</v>
      </c>
      <c r="AO78" s="108">
        <v>35.150001529999997</v>
      </c>
      <c r="AP78" s="104">
        <v>47.439998629999998</v>
      </c>
      <c r="AQ78" s="110">
        <v>47.439998629999998</v>
      </c>
      <c r="AR78" s="110">
        <v>25.350000380000001</v>
      </c>
      <c r="AS78" s="110">
        <v>23.780000690000001</v>
      </c>
      <c r="AT78" s="110">
        <v>26.5</v>
      </c>
      <c r="AU78" s="114">
        <v>29.200000760000002</v>
      </c>
      <c r="AV78" s="110">
        <v>32.525001529999997</v>
      </c>
      <c r="AW78" s="104">
        <v>32.525001529999997</v>
      </c>
      <c r="AX78" s="104">
        <v>28.950000760000002</v>
      </c>
      <c r="AY78" s="104">
        <v>24.800001139999999</v>
      </c>
      <c r="AZ78" s="104">
        <v>24.200000760000002</v>
      </c>
      <c r="BA78" s="104">
        <v>35.150001529999997</v>
      </c>
      <c r="BB78" s="104">
        <v>47.439998629999998</v>
      </c>
      <c r="BC78" s="104">
        <v>47.439998629999998</v>
      </c>
      <c r="BD78" s="104">
        <v>25.350000380000001</v>
      </c>
      <c r="BE78" s="104">
        <v>23.780000690000001</v>
      </c>
      <c r="BF78" s="104">
        <v>26.5</v>
      </c>
      <c r="BG78" s="93">
        <v>29.200000760000002</v>
      </c>
      <c r="BH78" s="93">
        <v>32.525001529999997</v>
      </c>
      <c r="BI78" s="93">
        <v>32.525001529999997</v>
      </c>
      <c r="BJ78" s="93">
        <v>28.950000760000002</v>
      </c>
      <c r="BK78" s="93">
        <v>24.800001139999999</v>
      </c>
    </row>
    <row r="79" spans="1:63" ht="14.25">
      <c r="A79" s="134">
        <v>36273</v>
      </c>
      <c r="B79" s="132"/>
      <c r="C79" s="135">
        <v>34851</v>
      </c>
      <c r="D79" s="71">
        <v>24.5</v>
      </c>
      <c r="E79" s="125">
        <v>37.200000760000002</v>
      </c>
      <c r="F79" s="102">
        <v>56.939998629999998</v>
      </c>
      <c r="G79" s="102">
        <v>56.939998629999998</v>
      </c>
      <c r="H79" s="102">
        <v>26.350000380000001</v>
      </c>
      <c r="I79" s="102">
        <v>24.780000690000001</v>
      </c>
      <c r="J79" s="102">
        <v>27.5</v>
      </c>
      <c r="K79" s="102">
        <v>30.200000760000002</v>
      </c>
      <c r="L79" s="102">
        <v>34.275001529999997</v>
      </c>
      <c r="M79" s="102">
        <v>34.275001529999997</v>
      </c>
      <c r="N79" s="103">
        <v>29.450000760000002</v>
      </c>
      <c r="O79" s="102">
        <v>25.300001139999999</v>
      </c>
      <c r="P79" s="102">
        <v>24.700000760000002</v>
      </c>
      <c r="Q79" s="102">
        <v>35.650001529999997</v>
      </c>
      <c r="R79" s="102">
        <v>49.689998629999998</v>
      </c>
      <c r="S79" s="102">
        <v>49.689998629999998</v>
      </c>
      <c r="T79" s="102">
        <v>25.850000380000001</v>
      </c>
      <c r="U79" s="102">
        <v>24.280000690000001</v>
      </c>
      <c r="V79" s="102">
        <v>27</v>
      </c>
      <c r="W79" s="102">
        <v>29.700000760000002</v>
      </c>
      <c r="X79" s="104">
        <v>33.400001529999997</v>
      </c>
      <c r="Y79" s="104">
        <v>33.400001529999997</v>
      </c>
      <c r="Z79" s="104">
        <v>29.200000760000002</v>
      </c>
      <c r="AA79" s="104">
        <v>25.050001139999999</v>
      </c>
      <c r="AB79" s="104">
        <v>24.450000760000002</v>
      </c>
      <c r="AC79" s="104">
        <v>35.400001529999997</v>
      </c>
      <c r="AD79" s="105">
        <v>48.564998629999998</v>
      </c>
      <c r="AE79" s="105">
        <v>48.564998629999998</v>
      </c>
      <c r="AF79" s="105">
        <v>25.600000380000001</v>
      </c>
      <c r="AG79" s="104">
        <v>24.030000690000001</v>
      </c>
      <c r="AH79" s="104">
        <v>26.75</v>
      </c>
      <c r="AI79" s="104">
        <v>29.450000760000002</v>
      </c>
      <c r="AJ79" s="104">
        <v>32.525001529999997</v>
      </c>
      <c r="AK79" s="104">
        <v>32.525001529999997</v>
      </c>
      <c r="AL79" s="104">
        <v>28.950000760000002</v>
      </c>
      <c r="AM79" s="118">
        <v>24.800001139999999</v>
      </c>
      <c r="AN79" s="108">
        <v>24.200000760000002</v>
      </c>
      <c r="AO79" s="108">
        <v>35.150001529999997</v>
      </c>
      <c r="AP79" s="104">
        <v>47.439998629999998</v>
      </c>
      <c r="AQ79" s="110">
        <v>47.439998629999998</v>
      </c>
      <c r="AR79" s="110">
        <v>25.350000380000001</v>
      </c>
      <c r="AS79" s="110">
        <v>23.780000690000001</v>
      </c>
      <c r="AT79" s="110">
        <v>26.5</v>
      </c>
      <c r="AU79" s="110">
        <v>29.200000760000002</v>
      </c>
      <c r="AV79" s="110">
        <v>32.525001529999997</v>
      </c>
      <c r="AW79" s="104">
        <v>32.525001529999997</v>
      </c>
      <c r="AX79" s="104">
        <v>28.950000760000002</v>
      </c>
      <c r="AY79" s="104">
        <v>24.800001139999999</v>
      </c>
      <c r="AZ79" s="104">
        <v>24.200000760000002</v>
      </c>
      <c r="BA79" s="104">
        <v>35.150001529999997</v>
      </c>
      <c r="BB79" s="104">
        <v>47.439998629999998</v>
      </c>
      <c r="BC79" s="104">
        <v>47.439998629999998</v>
      </c>
      <c r="BD79" s="104">
        <v>25.350000380000001</v>
      </c>
      <c r="BE79" s="104">
        <v>23.780000690000001</v>
      </c>
      <c r="BF79" s="104">
        <v>26.5</v>
      </c>
      <c r="BG79" s="93">
        <v>29.200000760000002</v>
      </c>
      <c r="BH79" s="93">
        <v>32.525001529999997</v>
      </c>
      <c r="BI79" s="93">
        <v>32.525001529999997</v>
      </c>
      <c r="BJ79" s="93">
        <v>28.950000760000002</v>
      </c>
      <c r="BK79" s="93">
        <v>24.800001139999999</v>
      </c>
    </row>
    <row r="80" spans="1:63" ht="14.25">
      <c r="A80" s="134">
        <v>36276</v>
      </c>
      <c r="B80" s="132"/>
      <c r="C80" s="135">
        <v>34851</v>
      </c>
      <c r="D80" s="71">
        <v>24.5</v>
      </c>
      <c r="E80" s="125">
        <v>37.200000760000002</v>
      </c>
      <c r="F80" s="102">
        <v>56.939998629999998</v>
      </c>
      <c r="G80" s="102">
        <v>56.939998629999998</v>
      </c>
      <c r="H80" s="102">
        <v>26.350000380000001</v>
      </c>
      <c r="I80" s="102">
        <v>24.780000690000001</v>
      </c>
      <c r="J80" s="102">
        <v>27.5</v>
      </c>
      <c r="K80" s="102">
        <v>30.200000760000002</v>
      </c>
      <c r="L80" s="102">
        <v>34.275001529999997</v>
      </c>
      <c r="M80" s="102">
        <v>34.275001529999997</v>
      </c>
      <c r="N80" s="103">
        <v>29.450000760000002</v>
      </c>
      <c r="O80" s="102">
        <v>25.300001139999999</v>
      </c>
      <c r="P80" s="102">
        <v>24.700000760000002</v>
      </c>
      <c r="Q80" s="102">
        <v>35.650001529999997</v>
      </c>
      <c r="R80" s="102">
        <v>49.689998629999998</v>
      </c>
      <c r="S80" s="102">
        <v>49.689998629999998</v>
      </c>
      <c r="T80" s="102">
        <v>25.850000380000001</v>
      </c>
      <c r="U80" s="102">
        <v>24.280000690000001</v>
      </c>
      <c r="V80" s="102">
        <v>27</v>
      </c>
      <c r="W80" s="102">
        <v>29.700000760000002</v>
      </c>
      <c r="X80" s="104">
        <v>33.400001529999997</v>
      </c>
      <c r="Y80" s="104">
        <v>33.400001529999997</v>
      </c>
      <c r="Z80" s="104">
        <v>29.200000760000002</v>
      </c>
      <c r="AA80" s="104">
        <v>25.050001139999999</v>
      </c>
      <c r="AB80" s="104">
        <v>24.450000760000002</v>
      </c>
      <c r="AC80" s="104">
        <v>35.400001529999997</v>
      </c>
      <c r="AD80" s="105">
        <v>48.564998629999998</v>
      </c>
      <c r="AE80" s="105">
        <v>48.564998629999998</v>
      </c>
      <c r="AF80" s="105">
        <v>25.600000380000001</v>
      </c>
      <c r="AG80" s="104">
        <v>24.030000690000001</v>
      </c>
      <c r="AH80" s="104">
        <v>26.75</v>
      </c>
      <c r="AI80" s="104">
        <v>29.450000760000002</v>
      </c>
      <c r="AJ80" s="104">
        <v>32.525001529999997</v>
      </c>
      <c r="AK80" s="104">
        <v>32.525001529999997</v>
      </c>
      <c r="AL80" s="104">
        <v>28.950000760000002</v>
      </c>
      <c r="AM80" s="121">
        <v>24.800001139999999</v>
      </c>
      <c r="AN80" s="108">
        <v>24.200000760000002</v>
      </c>
      <c r="AO80" s="108">
        <v>35.150001529999997</v>
      </c>
      <c r="AP80" s="104">
        <v>47.439998629999998</v>
      </c>
      <c r="AQ80" s="110">
        <v>47.439998629999998</v>
      </c>
      <c r="AR80" s="110">
        <v>25.350000380000001</v>
      </c>
      <c r="AS80" s="110">
        <v>23.780000690000001</v>
      </c>
      <c r="AT80" s="110">
        <v>26.5</v>
      </c>
      <c r="AU80" s="110">
        <v>29.200000760000002</v>
      </c>
      <c r="AV80" s="110">
        <v>32.525001529999997</v>
      </c>
      <c r="AW80" s="104">
        <v>32.525001529999997</v>
      </c>
      <c r="AX80" s="104">
        <v>28.950000760000002</v>
      </c>
      <c r="AY80" s="104">
        <v>24.800001139999999</v>
      </c>
      <c r="AZ80" s="104">
        <v>24.200000760000002</v>
      </c>
      <c r="BA80" s="104">
        <v>35.150001529999997</v>
      </c>
      <c r="BB80" s="104">
        <v>47.439998629999998</v>
      </c>
      <c r="BC80" s="104">
        <v>47.439998629999998</v>
      </c>
      <c r="BD80" s="104">
        <v>25.350000380000001</v>
      </c>
      <c r="BE80" s="104">
        <v>23.780000690000001</v>
      </c>
      <c r="BF80" s="104">
        <v>26.5</v>
      </c>
      <c r="BG80" s="93">
        <v>29.200000760000002</v>
      </c>
      <c r="BH80" s="93">
        <v>32.525001529999997</v>
      </c>
      <c r="BI80" s="93">
        <v>32.525001529999997</v>
      </c>
      <c r="BJ80" s="93">
        <v>28.950000760000002</v>
      </c>
      <c r="BK80" s="93">
        <v>24.800001139999999</v>
      </c>
    </row>
    <row r="81" spans="1:63" ht="14.25">
      <c r="A81" s="134">
        <v>36277</v>
      </c>
      <c r="B81" s="132"/>
      <c r="C81" s="135">
        <v>34851</v>
      </c>
      <c r="D81" s="71">
        <v>24.5</v>
      </c>
      <c r="E81" s="125">
        <v>37.200000760000002</v>
      </c>
      <c r="F81" s="102">
        <v>56.939998629999998</v>
      </c>
      <c r="G81" s="102">
        <v>56.939998629999998</v>
      </c>
      <c r="H81" s="102">
        <v>26.350000380000001</v>
      </c>
      <c r="I81" s="102">
        <v>24.780000690000001</v>
      </c>
      <c r="J81" s="102">
        <v>27.5</v>
      </c>
      <c r="K81" s="102">
        <v>30.200000760000002</v>
      </c>
      <c r="L81" s="102">
        <v>34.275001529999997</v>
      </c>
      <c r="M81" s="102">
        <v>34.275001529999997</v>
      </c>
      <c r="N81" s="103">
        <v>29.450000760000002</v>
      </c>
      <c r="O81" s="102">
        <v>25.300001139999999</v>
      </c>
      <c r="P81" s="102">
        <v>24.700000760000002</v>
      </c>
      <c r="Q81" s="102">
        <v>35.650001529999997</v>
      </c>
      <c r="R81" s="102">
        <v>49.689998629999998</v>
      </c>
      <c r="S81" s="102">
        <v>49.689998629999998</v>
      </c>
      <c r="T81" s="102">
        <v>25.850000380000001</v>
      </c>
      <c r="U81" s="102">
        <v>24.280000690000001</v>
      </c>
      <c r="V81" s="102">
        <v>27</v>
      </c>
      <c r="W81" s="102">
        <v>29.700000760000002</v>
      </c>
      <c r="X81" s="104">
        <v>33.400001529999997</v>
      </c>
      <c r="Y81" s="104">
        <v>33.400001529999997</v>
      </c>
      <c r="Z81" s="104">
        <v>29.200000760000002</v>
      </c>
      <c r="AA81" s="104">
        <v>25.050001139999999</v>
      </c>
      <c r="AB81" s="104">
        <v>24.450000760000002</v>
      </c>
      <c r="AC81" s="104">
        <v>35.400001529999997</v>
      </c>
      <c r="AD81" s="105">
        <v>48.564998629999998</v>
      </c>
      <c r="AE81" s="105">
        <v>48.564998629999998</v>
      </c>
      <c r="AF81" s="105">
        <v>25.600000380000001</v>
      </c>
      <c r="AG81" s="104">
        <v>24.030000690000001</v>
      </c>
      <c r="AH81" s="104">
        <v>26.75</v>
      </c>
      <c r="AI81" s="104">
        <v>29.450000760000002</v>
      </c>
      <c r="AJ81" s="104">
        <v>32.525001529999997</v>
      </c>
      <c r="AK81" s="104">
        <v>32.525001529999997</v>
      </c>
      <c r="AL81" s="104">
        <v>28.950000760000002</v>
      </c>
      <c r="AM81" s="118">
        <v>24.800001139999999</v>
      </c>
      <c r="AN81" s="108">
        <v>24.200000760000002</v>
      </c>
      <c r="AO81" s="108">
        <v>35.150001529999997</v>
      </c>
      <c r="AP81" s="104">
        <v>47.439998629999998</v>
      </c>
      <c r="AQ81" s="110">
        <v>47.439998629999998</v>
      </c>
      <c r="AR81" s="110">
        <v>25.350000380000001</v>
      </c>
      <c r="AS81" s="110">
        <v>23.780000690000001</v>
      </c>
      <c r="AT81" s="110">
        <v>26.5</v>
      </c>
      <c r="AU81" s="110">
        <v>29.200000760000002</v>
      </c>
      <c r="AV81" s="110">
        <v>32.525001529999997</v>
      </c>
      <c r="AW81" s="104">
        <v>32.525001529999997</v>
      </c>
      <c r="AX81" s="104">
        <v>28.950000760000002</v>
      </c>
      <c r="AY81" s="104">
        <v>24.800001139999999</v>
      </c>
      <c r="AZ81" s="104">
        <v>24.200000760000002</v>
      </c>
      <c r="BA81" s="104">
        <v>35.150001529999997</v>
      </c>
      <c r="BB81" s="104">
        <v>47.439998629999998</v>
      </c>
      <c r="BC81" s="104">
        <v>47.439998629999998</v>
      </c>
      <c r="BD81" s="104">
        <v>25.350000380000001</v>
      </c>
      <c r="BE81" s="104">
        <v>23.780000690000001</v>
      </c>
      <c r="BF81" s="104">
        <v>26.5</v>
      </c>
      <c r="BG81" s="93">
        <v>29.200000760000002</v>
      </c>
      <c r="BH81" s="93">
        <v>32.525001529999997</v>
      </c>
      <c r="BI81" s="93">
        <v>32.525001529999997</v>
      </c>
      <c r="BJ81" s="93">
        <v>28.950000760000002</v>
      </c>
      <c r="BK81" s="93">
        <v>24.800001139999999</v>
      </c>
    </row>
    <row r="82" spans="1:63" ht="14.25">
      <c r="A82" s="134">
        <v>36278</v>
      </c>
      <c r="B82" s="132"/>
      <c r="C82" s="135">
        <v>34851</v>
      </c>
      <c r="D82" s="71">
        <v>24.5</v>
      </c>
      <c r="E82" s="125">
        <v>37.200000760000002</v>
      </c>
      <c r="F82" s="102">
        <v>56.939998629999998</v>
      </c>
      <c r="G82" s="102">
        <v>56.939998629999998</v>
      </c>
      <c r="H82" s="102">
        <v>26.350000380000001</v>
      </c>
      <c r="I82" s="102">
        <v>24.780000690000001</v>
      </c>
      <c r="J82" s="102">
        <v>27.5</v>
      </c>
      <c r="K82" s="102">
        <v>30.200000760000002</v>
      </c>
      <c r="L82" s="102">
        <v>34.275001529999997</v>
      </c>
      <c r="M82" s="102">
        <v>34.275001529999997</v>
      </c>
      <c r="N82" s="103">
        <v>29.450000760000002</v>
      </c>
      <c r="O82" s="102">
        <v>25.300001139999999</v>
      </c>
      <c r="P82" s="102">
        <v>24.700000760000002</v>
      </c>
      <c r="Q82" s="102">
        <v>35.650001529999997</v>
      </c>
      <c r="R82" s="102">
        <v>49.689998629999998</v>
      </c>
      <c r="S82" s="102">
        <v>49.689998629999998</v>
      </c>
      <c r="T82" s="102">
        <v>25.850000380000001</v>
      </c>
      <c r="U82" s="102">
        <v>24.280000690000001</v>
      </c>
      <c r="V82" s="102">
        <v>27</v>
      </c>
      <c r="W82" s="102">
        <v>29.700000760000002</v>
      </c>
      <c r="X82" s="104">
        <v>33.400001529999997</v>
      </c>
      <c r="Y82" s="104">
        <v>33.400001529999997</v>
      </c>
      <c r="Z82" s="104">
        <v>29.200000760000002</v>
      </c>
      <c r="AA82" s="104">
        <v>25.050001139999999</v>
      </c>
      <c r="AB82" s="104">
        <v>24.450000760000002</v>
      </c>
      <c r="AC82" s="104">
        <v>35.400001529999997</v>
      </c>
      <c r="AD82" s="105">
        <v>48.564998629999998</v>
      </c>
      <c r="AE82" s="105">
        <v>48.564998629999998</v>
      </c>
      <c r="AF82" s="105">
        <v>25.600000380000001</v>
      </c>
      <c r="AG82" s="104">
        <v>24.030000690000001</v>
      </c>
      <c r="AH82" s="104">
        <v>26.75</v>
      </c>
      <c r="AI82" s="104">
        <v>29.450000760000002</v>
      </c>
      <c r="AJ82" s="104">
        <v>32.525001529999997</v>
      </c>
      <c r="AK82" s="104">
        <v>32.525001529999997</v>
      </c>
      <c r="AL82" s="104">
        <v>28.950000760000002</v>
      </c>
      <c r="AM82" s="121">
        <v>24.800001139999999</v>
      </c>
      <c r="AN82" s="108">
        <v>24.200000760000002</v>
      </c>
      <c r="AO82" s="108">
        <v>35.150001529999997</v>
      </c>
      <c r="AP82" s="104">
        <v>47.439998629999998</v>
      </c>
      <c r="AQ82" s="110">
        <v>47.439998629999998</v>
      </c>
      <c r="AR82" s="110">
        <v>25.350000380000001</v>
      </c>
      <c r="AS82" s="110">
        <v>23.780000690000001</v>
      </c>
      <c r="AT82" s="110">
        <v>26.5</v>
      </c>
      <c r="AU82" s="110">
        <v>29.200000760000002</v>
      </c>
      <c r="AV82" s="110">
        <v>32.525001529999997</v>
      </c>
      <c r="AW82" s="110">
        <v>32.525001529999997</v>
      </c>
      <c r="AX82" s="104">
        <v>28.950000760000002</v>
      </c>
      <c r="AY82" s="104">
        <v>24.800001139999999</v>
      </c>
      <c r="AZ82" s="104">
        <v>24.200000760000002</v>
      </c>
      <c r="BA82" s="104">
        <v>35.150001529999997</v>
      </c>
      <c r="BB82" s="104">
        <v>47.439998629999998</v>
      </c>
      <c r="BC82" s="104">
        <v>47.439998629999998</v>
      </c>
      <c r="BD82" s="104">
        <v>25.350000380000001</v>
      </c>
      <c r="BE82" s="104">
        <v>23.780000690000001</v>
      </c>
      <c r="BF82" s="104">
        <v>26.5</v>
      </c>
      <c r="BG82" s="93">
        <v>29.200000760000002</v>
      </c>
      <c r="BH82" s="93">
        <v>32.525001529999997</v>
      </c>
      <c r="BI82" s="93">
        <v>32.525001529999997</v>
      </c>
      <c r="BJ82" s="93">
        <v>28.950000760000002</v>
      </c>
      <c r="BK82" s="93">
        <v>24.800001139999999</v>
      </c>
    </row>
    <row r="83" spans="1:63" ht="15">
      <c r="A83" s="134">
        <v>36279</v>
      </c>
      <c r="B83" s="132"/>
      <c r="C83" s="135">
        <v>34851</v>
      </c>
      <c r="D83" s="71">
        <v>24.5</v>
      </c>
      <c r="E83" s="125">
        <v>37.200000760000002</v>
      </c>
      <c r="F83" s="102">
        <v>56.939998629999998</v>
      </c>
      <c r="G83" s="102">
        <v>56.939998629999998</v>
      </c>
      <c r="H83" s="102">
        <v>26.350000380000001</v>
      </c>
      <c r="I83" s="102">
        <v>24.780000690000001</v>
      </c>
      <c r="J83" s="102">
        <v>27.5</v>
      </c>
      <c r="K83" s="102">
        <v>30.200000760000002</v>
      </c>
      <c r="L83" s="102">
        <v>34.275001529999997</v>
      </c>
      <c r="M83" s="102">
        <v>34.275001529999997</v>
      </c>
      <c r="N83" s="103">
        <v>29.450000760000002</v>
      </c>
      <c r="O83" s="102">
        <v>25.300001139999999</v>
      </c>
      <c r="P83" s="102">
        <v>24.700000760000002</v>
      </c>
      <c r="Q83" s="102">
        <v>35.650001529999997</v>
      </c>
      <c r="R83" s="102">
        <v>49.689998629999998</v>
      </c>
      <c r="S83" s="102">
        <v>49.689998629999998</v>
      </c>
      <c r="T83" s="102">
        <v>25.850000380000001</v>
      </c>
      <c r="U83" s="102">
        <v>24.280000690000001</v>
      </c>
      <c r="V83" s="102">
        <v>27</v>
      </c>
      <c r="W83" s="102">
        <v>29.700000760000002</v>
      </c>
      <c r="X83" s="104">
        <v>33.400001529999997</v>
      </c>
      <c r="Y83" s="104">
        <v>33.400001529999997</v>
      </c>
      <c r="Z83" s="104">
        <v>29.200000760000002</v>
      </c>
      <c r="AA83" s="104">
        <v>25.050001139999999</v>
      </c>
      <c r="AB83" s="104">
        <v>24.450000760000002</v>
      </c>
      <c r="AC83" s="104">
        <v>35.400001529999997</v>
      </c>
      <c r="AD83" s="105">
        <v>48.564998629999998</v>
      </c>
      <c r="AE83" s="105">
        <v>48.564998629999998</v>
      </c>
      <c r="AF83" s="105">
        <v>25.600000380000001</v>
      </c>
      <c r="AG83" s="104">
        <v>24.030000690000001</v>
      </c>
      <c r="AH83" s="104">
        <v>26.75</v>
      </c>
      <c r="AI83" s="104">
        <v>29.450000760000002</v>
      </c>
      <c r="AJ83" s="104">
        <v>32.525001529999997</v>
      </c>
      <c r="AK83" s="104">
        <v>32.525001529999997</v>
      </c>
      <c r="AL83" s="104">
        <v>28.950000760000002</v>
      </c>
      <c r="AM83" s="118">
        <v>24.800001139999999</v>
      </c>
      <c r="AN83" s="108">
        <v>24.200000760000002</v>
      </c>
      <c r="AO83" s="108">
        <v>35.150001529999997</v>
      </c>
      <c r="AP83" s="104">
        <v>47.439998629999998</v>
      </c>
      <c r="AQ83" s="110">
        <v>47.439998629999998</v>
      </c>
      <c r="AR83" s="117">
        <v>25.350000380000001</v>
      </c>
      <c r="AS83" s="110">
        <v>23.780000690000001</v>
      </c>
      <c r="AT83" s="110">
        <v>26.5</v>
      </c>
      <c r="AU83" s="110">
        <v>29.200000760000002</v>
      </c>
      <c r="AV83" s="110">
        <v>32.525001529999997</v>
      </c>
      <c r="AW83" s="110">
        <v>32.525001529999997</v>
      </c>
      <c r="AX83" s="104">
        <v>28.950000760000002</v>
      </c>
      <c r="AY83" s="104">
        <v>24.800001139999999</v>
      </c>
      <c r="AZ83" s="104">
        <v>24.200000760000002</v>
      </c>
      <c r="BA83" s="104">
        <v>35.150001529999997</v>
      </c>
      <c r="BB83" s="104">
        <v>47.439998629999998</v>
      </c>
      <c r="BC83" s="104">
        <v>47.439998629999998</v>
      </c>
      <c r="BD83" s="104">
        <v>25.350000380000001</v>
      </c>
      <c r="BE83" s="104">
        <v>23.780000690000001</v>
      </c>
      <c r="BF83" s="104">
        <v>26.5</v>
      </c>
      <c r="BG83" s="93">
        <v>29.200000760000002</v>
      </c>
      <c r="BH83" s="93">
        <v>32.525001529999997</v>
      </c>
      <c r="BI83" s="93">
        <v>32.525001529999997</v>
      </c>
      <c r="BJ83" s="93">
        <v>28.950000760000002</v>
      </c>
      <c r="BK83" s="93">
        <v>24.800001139999999</v>
      </c>
    </row>
    <row r="84" spans="1:63" ht="14.25">
      <c r="A84" s="134">
        <v>36280</v>
      </c>
      <c r="B84" s="132"/>
      <c r="C84" s="135">
        <v>34851</v>
      </c>
      <c r="D84" s="71">
        <v>37.200000760000002</v>
      </c>
      <c r="E84" s="125">
        <v>56.939998629999998</v>
      </c>
      <c r="F84" s="102">
        <v>56.939998629999998</v>
      </c>
      <c r="G84" s="102">
        <v>26.350000380000001</v>
      </c>
      <c r="H84" s="102">
        <v>24.780000690000001</v>
      </c>
      <c r="I84" s="102">
        <v>27.5</v>
      </c>
      <c r="J84" s="102">
        <v>30.200000760000002</v>
      </c>
      <c r="K84" s="102">
        <v>34.275001529999997</v>
      </c>
      <c r="L84" s="102">
        <v>34.275001529999997</v>
      </c>
      <c r="M84" s="102">
        <v>29.450000760000002</v>
      </c>
      <c r="N84" s="103">
        <v>25.300001139999999</v>
      </c>
      <c r="O84" s="102">
        <v>24.700000760000002</v>
      </c>
      <c r="P84" s="102">
        <v>35.650001529999997</v>
      </c>
      <c r="Q84" s="102">
        <v>49.689998629999998</v>
      </c>
      <c r="R84" s="102">
        <v>49.689998629999998</v>
      </c>
      <c r="S84" s="102">
        <v>25.850000380000001</v>
      </c>
      <c r="T84" s="102">
        <v>24.280000690000001</v>
      </c>
      <c r="U84" s="102">
        <v>27</v>
      </c>
      <c r="V84" s="102">
        <v>29.700000760000002</v>
      </c>
      <c r="W84" s="102">
        <v>33.400001529999997</v>
      </c>
      <c r="X84" s="104">
        <v>33.400001529999997</v>
      </c>
      <c r="Y84" s="104">
        <v>29.200000760000002</v>
      </c>
      <c r="Z84" s="104">
        <v>25.050001139999999</v>
      </c>
      <c r="AA84" s="104">
        <v>24.450000760000002</v>
      </c>
      <c r="AB84" s="104">
        <v>35.400001529999997</v>
      </c>
      <c r="AC84" s="104">
        <v>48.564998629999998</v>
      </c>
      <c r="AD84" s="105">
        <v>48.564998629999998</v>
      </c>
      <c r="AE84" s="105">
        <v>25.600000380000001</v>
      </c>
      <c r="AF84" s="105">
        <v>24.030000690000001</v>
      </c>
      <c r="AG84" s="104">
        <v>26.75</v>
      </c>
      <c r="AH84" s="104">
        <v>29.450000760000002</v>
      </c>
      <c r="AI84" s="104">
        <v>32.525001529999997</v>
      </c>
      <c r="AJ84" s="104">
        <v>32.525001529999997</v>
      </c>
      <c r="AK84" s="104">
        <v>28.950000760000002</v>
      </c>
      <c r="AL84" s="104">
        <v>24.800001139999999</v>
      </c>
      <c r="AM84" s="121">
        <v>24.200000760000002</v>
      </c>
      <c r="AN84" s="108">
        <v>35.150001529999997</v>
      </c>
      <c r="AO84" s="108">
        <v>47.439998629999998</v>
      </c>
      <c r="AP84" s="104">
        <v>47.439998629999998</v>
      </c>
      <c r="AQ84" s="110">
        <v>25.350000380000001</v>
      </c>
      <c r="AR84" s="110">
        <v>23.780000690000001</v>
      </c>
      <c r="AS84" s="110">
        <v>26.5</v>
      </c>
      <c r="AT84" s="110">
        <v>29.200000760000002</v>
      </c>
      <c r="AU84" s="110">
        <v>32.525001529999997</v>
      </c>
      <c r="AV84" s="114">
        <v>32.525001529999997</v>
      </c>
      <c r="AW84" s="114">
        <v>28.950000760000002</v>
      </c>
      <c r="AX84" s="104">
        <v>24.800001139999999</v>
      </c>
      <c r="AY84" s="104">
        <v>24.200000760000002</v>
      </c>
      <c r="AZ84" s="104">
        <v>35.150001529999997</v>
      </c>
      <c r="BA84" s="104">
        <v>47.439998629999998</v>
      </c>
      <c r="BB84" s="104">
        <v>47.439998629999998</v>
      </c>
      <c r="BC84" s="104">
        <v>25.350000380000001</v>
      </c>
      <c r="BD84" s="104">
        <v>23.780000690000001</v>
      </c>
      <c r="BE84" s="104">
        <v>26.5</v>
      </c>
      <c r="BF84" s="104">
        <v>29.200000760000002</v>
      </c>
      <c r="BG84" s="93">
        <v>32.525001529999997</v>
      </c>
      <c r="BH84" s="93">
        <v>32.525001529999997</v>
      </c>
      <c r="BI84" s="93">
        <v>28.950000760000002</v>
      </c>
      <c r="BJ84" s="93">
        <v>24.800001139999999</v>
      </c>
      <c r="BK84" s="93">
        <v>48</v>
      </c>
    </row>
    <row r="85" spans="1:63" ht="14.25">
      <c r="A85" s="134">
        <v>36283</v>
      </c>
      <c r="B85" s="132"/>
      <c r="C85" s="135">
        <v>34851</v>
      </c>
      <c r="D85" s="71">
        <v>37.200000760000002</v>
      </c>
      <c r="E85" s="125">
        <v>56.939998629999998</v>
      </c>
      <c r="F85" s="102">
        <v>56.939998629999998</v>
      </c>
      <c r="G85" s="102">
        <v>26.350000380000001</v>
      </c>
      <c r="H85" s="102">
        <v>24.780000690000001</v>
      </c>
      <c r="I85" s="102">
        <v>27.5</v>
      </c>
      <c r="J85" s="102">
        <v>30.200000760000002</v>
      </c>
      <c r="K85" s="102">
        <v>34.275001529999997</v>
      </c>
      <c r="L85" s="102">
        <v>34.275001529999997</v>
      </c>
      <c r="M85" s="102">
        <v>29.450000760000002</v>
      </c>
      <c r="N85" s="103">
        <v>25.300001139999999</v>
      </c>
      <c r="O85" s="102">
        <v>24.700000760000002</v>
      </c>
      <c r="P85" s="102">
        <v>35.650001529999997</v>
      </c>
      <c r="Q85" s="102">
        <v>49.689998629999998</v>
      </c>
      <c r="R85" s="102">
        <v>49.689998629999998</v>
      </c>
      <c r="S85" s="102">
        <v>25.850000380000001</v>
      </c>
      <c r="T85" s="102">
        <v>24.280000690000001</v>
      </c>
      <c r="U85" s="102">
        <v>27</v>
      </c>
      <c r="V85" s="102">
        <v>29.700000760000002</v>
      </c>
      <c r="W85" s="102">
        <v>33.400001529999997</v>
      </c>
      <c r="X85" s="104">
        <v>33.400001529999997</v>
      </c>
      <c r="Y85" s="104">
        <v>29.200000760000002</v>
      </c>
      <c r="Z85" s="104">
        <v>25.050001139999999</v>
      </c>
      <c r="AA85" s="104">
        <v>24.450000760000002</v>
      </c>
      <c r="AB85" s="104">
        <v>35.400001529999997</v>
      </c>
      <c r="AC85" s="104">
        <v>48.564998629999998</v>
      </c>
      <c r="AD85" s="105">
        <v>48.564998629999998</v>
      </c>
      <c r="AE85" s="105">
        <v>25.600000380000001</v>
      </c>
      <c r="AF85" s="105">
        <v>24.030000690000001</v>
      </c>
      <c r="AG85" s="104">
        <v>26.75</v>
      </c>
      <c r="AH85" s="104">
        <v>29.450000760000002</v>
      </c>
      <c r="AI85" s="104">
        <v>32.525001529999997</v>
      </c>
      <c r="AJ85" s="104">
        <v>32.525001529999997</v>
      </c>
      <c r="AK85" s="104">
        <v>28.950000760000002</v>
      </c>
      <c r="AL85" s="104">
        <v>24.800001139999999</v>
      </c>
      <c r="AM85" s="118">
        <v>24.200000760000002</v>
      </c>
      <c r="AN85" s="108">
        <v>35.150001529999997</v>
      </c>
      <c r="AO85" s="108">
        <v>47.439998629999998</v>
      </c>
      <c r="AP85" s="104">
        <v>47.439998629999998</v>
      </c>
      <c r="AQ85" s="110">
        <v>25.350000380000001</v>
      </c>
      <c r="AR85" s="110">
        <v>23.780000690000001</v>
      </c>
      <c r="AS85" s="110">
        <v>26.5</v>
      </c>
      <c r="AT85" s="110">
        <v>29.200000760000002</v>
      </c>
      <c r="AU85" s="110">
        <v>32.525001529999997</v>
      </c>
      <c r="AV85" s="114">
        <v>32.525001529999997</v>
      </c>
      <c r="AW85" s="110">
        <v>28.950000760000002</v>
      </c>
      <c r="AX85" s="104">
        <v>24.800001139999999</v>
      </c>
      <c r="AY85" s="104">
        <v>24.200000760000002</v>
      </c>
      <c r="AZ85" s="104">
        <v>35.150001529999997</v>
      </c>
      <c r="BA85" s="104">
        <v>47.439998629999998</v>
      </c>
      <c r="BB85" s="104">
        <v>47.439998629999998</v>
      </c>
      <c r="BC85" s="104">
        <v>25.350000380000001</v>
      </c>
      <c r="BD85" s="104">
        <v>23.780000690000001</v>
      </c>
      <c r="BE85" s="104">
        <v>26.5</v>
      </c>
      <c r="BF85" s="104">
        <v>29.200000760000002</v>
      </c>
      <c r="BG85" s="93">
        <v>32.525001529999997</v>
      </c>
      <c r="BH85" s="93">
        <v>32.525001529999997</v>
      </c>
      <c r="BI85" s="93">
        <v>28.950000760000002</v>
      </c>
      <c r="BJ85" s="93">
        <v>24.800001139999999</v>
      </c>
      <c r="BK85" s="93">
        <v>24.200000760000002</v>
      </c>
    </row>
    <row r="86" spans="1:63" ht="14.25">
      <c r="A86" s="134">
        <v>36284</v>
      </c>
      <c r="B86" s="132"/>
      <c r="C86" s="135">
        <v>34851</v>
      </c>
      <c r="D86" s="71">
        <v>37.200000760000002</v>
      </c>
      <c r="E86" s="125">
        <v>56.939998629999998</v>
      </c>
      <c r="F86" s="102">
        <v>56.939998629999998</v>
      </c>
      <c r="G86" s="102">
        <v>26.350000380000001</v>
      </c>
      <c r="H86" s="102">
        <v>24.780000690000001</v>
      </c>
      <c r="I86" s="102">
        <v>27.5</v>
      </c>
      <c r="J86" s="102">
        <v>30.200000760000002</v>
      </c>
      <c r="K86" s="102">
        <v>34.275001529999997</v>
      </c>
      <c r="L86" s="102">
        <v>34.275001529999997</v>
      </c>
      <c r="M86" s="102">
        <v>29.450000760000002</v>
      </c>
      <c r="N86" s="103">
        <v>25.300001139999999</v>
      </c>
      <c r="O86" s="102">
        <v>24.700000760000002</v>
      </c>
      <c r="P86" s="102">
        <v>35.650001529999997</v>
      </c>
      <c r="Q86" s="102">
        <v>49.689998629999998</v>
      </c>
      <c r="R86" s="102">
        <v>49.689998629999998</v>
      </c>
      <c r="S86" s="102">
        <v>25.850000380000001</v>
      </c>
      <c r="T86" s="102">
        <v>24.280000690000001</v>
      </c>
      <c r="U86" s="102">
        <v>27</v>
      </c>
      <c r="V86" s="102">
        <v>29.700000760000002</v>
      </c>
      <c r="W86" s="102">
        <v>33.400001529999997</v>
      </c>
      <c r="X86" s="104">
        <v>33.400001529999997</v>
      </c>
      <c r="Y86" s="104">
        <v>29.200000760000002</v>
      </c>
      <c r="Z86" s="104">
        <v>25.050001139999999</v>
      </c>
      <c r="AA86" s="104">
        <v>24.450000760000002</v>
      </c>
      <c r="AB86" s="104">
        <v>35.400001529999997</v>
      </c>
      <c r="AC86" s="104">
        <v>48.564998629999998</v>
      </c>
      <c r="AD86" s="105">
        <v>48.564998629999998</v>
      </c>
      <c r="AE86" s="105">
        <v>25.600000380000001</v>
      </c>
      <c r="AF86" s="105">
        <v>24.030000690000001</v>
      </c>
      <c r="AG86" s="104">
        <v>26.75</v>
      </c>
      <c r="AH86" s="104">
        <v>29.450000760000002</v>
      </c>
      <c r="AI86" s="104">
        <v>32.525001529999997</v>
      </c>
      <c r="AJ86" s="104">
        <v>32.525001529999997</v>
      </c>
      <c r="AK86" s="104">
        <v>28.950000760000002</v>
      </c>
      <c r="AL86" s="104">
        <v>24.800001139999999</v>
      </c>
      <c r="AM86" s="121">
        <v>24.200000760000002</v>
      </c>
      <c r="AN86" s="108">
        <v>35.150001529999997</v>
      </c>
      <c r="AO86" s="108">
        <v>47.439998629999998</v>
      </c>
      <c r="AP86" s="104">
        <v>47.439998629999998</v>
      </c>
      <c r="AQ86" s="110">
        <v>25.350000380000001</v>
      </c>
      <c r="AR86" s="110">
        <v>23.780000690000001</v>
      </c>
      <c r="AS86" s="110">
        <v>26.5</v>
      </c>
      <c r="AT86" s="110">
        <v>29.200000760000002</v>
      </c>
      <c r="AU86" s="110">
        <v>32.525001529999997</v>
      </c>
      <c r="AV86" s="114">
        <v>32.525001529999997</v>
      </c>
      <c r="AW86" s="110">
        <v>28.950000760000002</v>
      </c>
      <c r="AX86" s="104">
        <v>24.800001139999999</v>
      </c>
      <c r="AY86" s="104">
        <v>24.200000760000002</v>
      </c>
      <c r="AZ86" s="104">
        <v>35.150001529999997</v>
      </c>
      <c r="BA86" s="104">
        <v>47.439998629999998</v>
      </c>
      <c r="BB86" s="104">
        <v>47.439998629999998</v>
      </c>
      <c r="BC86" s="104">
        <v>25.350000380000001</v>
      </c>
      <c r="BD86" s="104">
        <v>23.780000690000001</v>
      </c>
      <c r="BE86" s="104">
        <v>26.5</v>
      </c>
      <c r="BF86" s="104">
        <v>29.200000760000002</v>
      </c>
      <c r="BG86" s="93">
        <v>32.525001529999997</v>
      </c>
      <c r="BH86" s="93">
        <v>32.525001529999997</v>
      </c>
      <c r="BI86" s="93">
        <v>28.950000760000002</v>
      </c>
      <c r="BJ86" s="93">
        <v>24.800001139999999</v>
      </c>
      <c r="BK86" s="93">
        <v>24.200000760000002</v>
      </c>
    </row>
    <row r="87" spans="1:63" ht="14.25">
      <c r="A87" s="134">
        <v>36285</v>
      </c>
      <c r="B87" s="132"/>
      <c r="C87" s="135">
        <v>34851</v>
      </c>
      <c r="D87" s="71">
        <v>37.200000760000002</v>
      </c>
      <c r="E87" s="125">
        <v>56.939998629999998</v>
      </c>
      <c r="F87" s="102">
        <v>56.939998629999998</v>
      </c>
      <c r="G87" s="102">
        <v>26.350000380000001</v>
      </c>
      <c r="H87" s="102">
        <v>24.780000690000001</v>
      </c>
      <c r="I87" s="102">
        <v>27.5</v>
      </c>
      <c r="J87" s="102">
        <v>30.200000760000002</v>
      </c>
      <c r="K87" s="102">
        <v>34.275001529999997</v>
      </c>
      <c r="L87" s="102">
        <v>34.275001529999997</v>
      </c>
      <c r="M87" s="102">
        <v>29.450000760000002</v>
      </c>
      <c r="N87" s="103">
        <v>25.300001139999999</v>
      </c>
      <c r="O87" s="102">
        <v>24.700000760000002</v>
      </c>
      <c r="P87" s="102">
        <v>35.650001529999997</v>
      </c>
      <c r="Q87" s="102">
        <v>49.689998629999998</v>
      </c>
      <c r="R87" s="102">
        <v>49.689998629999998</v>
      </c>
      <c r="S87" s="102">
        <v>25.850000380000001</v>
      </c>
      <c r="T87" s="102">
        <v>24.280000690000001</v>
      </c>
      <c r="U87" s="102">
        <v>27</v>
      </c>
      <c r="V87" s="102">
        <v>29.700000760000002</v>
      </c>
      <c r="W87" s="102">
        <v>33.400001529999997</v>
      </c>
      <c r="X87" s="104">
        <v>33.400001529999997</v>
      </c>
      <c r="Y87" s="104">
        <v>29.200000760000002</v>
      </c>
      <c r="Z87" s="104">
        <v>25.050001139999999</v>
      </c>
      <c r="AA87" s="104">
        <v>24.450000760000002</v>
      </c>
      <c r="AB87" s="104">
        <v>35.400001529999997</v>
      </c>
      <c r="AC87" s="104">
        <v>48.564998629999998</v>
      </c>
      <c r="AD87" s="105">
        <v>48.564998629999998</v>
      </c>
      <c r="AE87" s="105">
        <v>25.600000380000001</v>
      </c>
      <c r="AF87" s="105">
        <v>24.030000690000001</v>
      </c>
      <c r="AG87" s="104">
        <v>26.75</v>
      </c>
      <c r="AH87" s="104">
        <v>29.450000760000002</v>
      </c>
      <c r="AI87" s="104">
        <v>32.525001529999997</v>
      </c>
      <c r="AJ87" s="104">
        <v>32.525001529999997</v>
      </c>
      <c r="AK87" s="104">
        <v>28.950000760000002</v>
      </c>
      <c r="AL87" s="104">
        <v>24.800001139999999</v>
      </c>
      <c r="AM87" s="118">
        <v>24.200000760000002</v>
      </c>
      <c r="AN87" s="108">
        <v>35.150001529999997</v>
      </c>
      <c r="AO87" s="108">
        <v>47.439998629999998</v>
      </c>
      <c r="AP87" s="104">
        <v>47.439998629999998</v>
      </c>
      <c r="AQ87" s="110">
        <v>25.350000380000001</v>
      </c>
      <c r="AR87" s="110">
        <v>23.780000690000001</v>
      </c>
      <c r="AS87" s="110">
        <v>26.5</v>
      </c>
      <c r="AT87" s="110">
        <v>29.200000760000002</v>
      </c>
      <c r="AU87" s="110">
        <v>32.525001529999997</v>
      </c>
      <c r="AV87" s="110">
        <v>32.525001529999997</v>
      </c>
      <c r="AW87" s="110">
        <v>28.950000760000002</v>
      </c>
      <c r="AX87" s="104">
        <v>24.800001139999999</v>
      </c>
      <c r="AY87" s="104">
        <v>24.200000760000002</v>
      </c>
      <c r="AZ87" s="104">
        <v>35.150001529999997</v>
      </c>
      <c r="BA87" s="104">
        <v>47.439998629999998</v>
      </c>
      <c r="BB87" s="104">
        <v>47.439998629999998</v>
      </c>
      <c r="BC87" s="104">
        <v>25.350000380000001</v>
      </c>
      <c r="BD87" s="104">
        <v>23.780000690000001</v>
      </c>
      <c r="BE87" s="104">
        <v>26.5</v>
      </c>
      <c r="BF87" s="104">
        <v>29.200000760000002</v>
      </c>
      <c r="BG87" s="93">
        <v>32.525001529999997</v>
      </c>
      <c r="BH87" s="93">
        <v>32.525001529999997</v>
      </c>
      <c r="BI87" s="93">
        <v>28.950000760000002</v>
      </c>
      <c r="BJ87" s="93">
        <v>24.800001139999999</v>
      </c>
      <c r="BK87" s="93">
        <v>24.200000760000002</v>
      </c>
    </row>
    <row r="88" spans="1:63" ht="14.25">
      <c r="A88" s="134">
        <v>36286</v>
      </c>
      <c r="B88" s="132"/>
      <c r="C88" s="135">
        <v>34851</v>
      </c>
      <c r="D88" s="71">
        <v>37.200000760000002</v>
      </c>
      <c r="E88" s="125">
        <v>56.939998629999998</v>
      </c>
      <c r="F88" s="102">
        <v>56.939998629999998</v>
      </c>
      <c r="G88" s="102">
        <v>26.350000380000001</v>
      </c>
      <c r="H88" s="102">
        <v>24.780000690000001</v>
      </c>
      <c r="I88" s="102">
        <v>27.5</v>
      </c>
      <c r="J88" s="102">
        <v>30.200000760000002</v>
      </c>
      <c r="K88" s="102">
        <v>34.275001529999997</v>
      </c>
      <c r="L88" s="102">
        <v>34.275001529999997</v>
      </c>
      <c r="M88" s="102">
        <v>29.450000760000002</v>
      </c>
      <c r="N88" s="103">
        <v>25.300001139999999</v>
      </c>
      <c r="O88" s="102">
        <v>24.700000760000002</v>
      </c>
      <c r="P88" s="102">
        <v>35.650001529999997</v>
      </c>
      <c r="Q88" s="102">
        <v>49.689998629999998</v>
      </c>
      <c r="R88" s="102">
        <v>49.689998629999998</v>
      </c>
      <c r="S88" s="102">
        <v>25.850000380000001</v>
      </c>
      <c r="T88" s="102">
        <v>24.280000690000001</v>
      </c>
      <c r="U88" s="102">
        <v>27</v>
      </c>
      <c r="V88" s="102">
        <v>29.700000760000002</v>
      </c>
      <c r="W88" s="102">
        <v>33.400001529999997</v>
      </c>
      <c r="X88" s="104">
        <v>33.400001529999997</v>
      </c>
      <c r="Y88" s="104">
        <v>29.200000760000002</v>
      </c>
      <c r="Z88" s="104">
        <v>25.050001139999999</v>
      </c>
      <c r="AA88" s="104">
        <v>24.450000760000002</v>
      </c>
      <c r="AB88" s="104">
        <v>35.400001529999997</v>
      </c>
      <c r="AC88" s="104">
        <v>48.564998629999998</v>
      </c>
      <c r="AD88" s="105">
        <v>48.564998629999998</v>
      </c>
      <c r="AE88" s="105">
        <v>25.600000380000001</v>
      </c>
      <c r="AF88" s="105">
        <v>24.030000690000001</v>
      </c>
      <c r="AG88" s="104">
        <v>26.75</v>
      </c>
      <c r="AH88" s="104">
        <v>29.450000760000002</v>
      </c>
      <c r="AI88" s="104">
        <v>32.525001529999997</v>
      </c>
      <c r="AJ88" s="104">
        <v>32.525001529999997</v>
      </c>
      <c r="AK88" s="104">
        <v>28.950000760000002</v>
      </c>
      <c r="AL88" s="104">
        <v>24.800001139999999</v>
      </c>
      <c r="AM88" s="121">
        <v>24.200000760000002</v>
      </c>
      <c r="AN88" s="108">
        <v>35.150001529999997</v>
      </c>
      <c r="AO88" s="108">
        <v>47.439998629999998</v>
      </c>
      <c r="AP88" s="104">
        <v>47.439998629999998</v>
      </c>
      <c r="AQ88" s="110">
        <v>25.350000380000001</v>
      </c>
      <c r="AR88" s="110">
        <v>23.780000690000001</v>
      </c>
      <c r="AS88" s="110">
        <v>26.5</v>
      </c>
      <c r="AT88" s="110">
        <v>29.200000760000002</v>
      </c>
      <c r="AU88" s="110">
        <v>32.525001529999997</v>
      </c>
      <c r="AV88" s="114">
        <v>32.525001529999997</v>
      </c>
      <c r="AW88" s="110">
        <v>28.950000760000002</v>
      </c>
      <c r="AX88" s="104">
        <v>24.800001139999999</v>
      </c>
      <c r="AY88" s="104">
        <v>24.200000760000002</v>
      </c>
      <c r="AZ88" s="104">
        <v>35.150001529999997</v>
      </c>
      <c r="BA88" s="104">
        <v>47.439998629999998</v>
      </c>
      <c r="BB88" s="104">
        <v>47.439998629999998</v>
      </c>
      <c r="BC88" s="104">
        <v>25.350000380000001</v>
      </c>
      <c r="BD88" s="104">
        <v>23.780000690000001</v>
      </c>
      <c r="BE88" s="104">
        <v>26.5</v>
      </c>
      <c r="BF88" s="104">
        <v>29.200000760000002</v>
      </c>
      <c r="BG88" s="93">
        <v>32.525001529999997</v>
      </c>
      <c r="BH88" s="93">
        <v>32.525001529999997</v>
      </c>
      <c r="BI88" s="93">
        <v>28.950000760000002</v>
      </c>
      <c r="BJ88" s="93">
        <v>24.800001139999999</v>
      </c>
      <c r="BK88" s="93">
        <v>24.200000760000002</v>
      </c>
    </row>
    <row r="89" spans="1:63" ht="14.25">
      <c r="A89" s="134">
        <v>36287</v>
      </c>
      <c r="B89" s="132"/>
      <c r="C89" s="135">
        <v>34851</v>
      </c>
      <c r="D89" s="71">
        <v>37.200000760000002</v>
      </c>
      <c r="E89" s="125">
        <v>56.939998629999998</v>
      </c>
      <c r="F89" s="102">
        <v>56.939998629999998</v>
      </c>
      <c r="G89" s="102">
        <v>26.350000380000001</v>
      </c>
      <c r="H89" s="102">
        <v>24.780000690000001</v>
      </c>
      <c r="I89" s="102">
        <v>27.5</v>
      </c>
      <c r="J89" s="102">
        <v>30.200000760000002</v>
      </c>
      <c r="K89" s="102">
        <v>34.275001529999997</v>
      </c>
      <c r="L89" s="102">
        <v>34.275001529999997</v>
      </c>
      <c r="M89" s="102">
        <v>29.450000760000002</v>
      </c>
      <c r="N89" s="103">
        <v>25.300001139999999</v>
      </c>
      <c r="O89" s="102">
        <v>24.700000760000002</v>
      </c>
      <c r="P89" s="102">
        <v>35.650001529999997</v>
      </c>
      <c r="Q89" s="102">
        <v>49.689998629999998</v>
      </c>
      <c r="R89" s="102">
        <v>49.689998629999998</v>
      </c>
      <c r="S89" s="102">
        <v>25.850000380000001</v>
      </c>
      <c r="T89" s="102">
        <v>24.280000690000001</v>
      </c>
      <c r="U89" s="102">
        <v>27</v>
      </c>
      <c r="V89" s="102">
        <v>29.700000760000002</v>
      </c>
      <c r="W89" s="102">
        <v>33.400001529999997</v>
      </c>
      <c r="X89" s="104">
        <v>33.400001529999997</v>
      </c>
      <c r="Y89" s="104">
        <v>29.200000760000002</v>
      </c>
      <c r="Z89" s="104">
        <v>25.050001139999999</v>
      </c>
      <c r="AA89" s="104">
        <v>24.450000760000002</v>
      </c>
      <c r="AB89" s="104">
        <v>35.400001529999997</v>
      </c>
      <c r="AC89" s="104">
        <v>48.564998629999998</v>
      </c>
      <c r="AD89" s="105">
        <v>48.564998629999998</v>
      </c>
      <c r="AE89" s="105">
        <v>25.600000380000001</v>
      </c>
      <c r="AF89" s="105">
        <v>24.030000690000001</v>
      </c>
      <c r="AG89" s="104">
        <v>26.75</v>
      </c>
      <c r="AH89" s="104">
        <v>29.450000760000002</v>
      </c>
      <c r="AI89" s="104">
        <v>32.525001529999997</v>
      </c>
      <c r="AJ89" s="104">
        <v>32.525001529999997</v>
      </c>
      <c r="AK89" s="104">
        <v>28.950000760000002</v>
      </c>
      <c r="AL89" s="104">
        <v>24.800001139999999</v>
      </c>
      <c r="AM89" s="118">
        <v>24.200000760000002</v>
      </c>
      <c r="AN89" s="108">
        <v>35.150001529999997</v>
      </c>
      <c r="AO89" s="108">
        <v>47.439998629999998</v>
      </c>
      <c r="AP89" s="104">
        <v>47.439998629999998</v>
      </c>
      <c r="AQ89" s="110">
        <v>25.350000380000001</v>
      </c>
      <c r="AR89" s="110">
        <v>23.780000690000001</v>
      </c>
      <c r="AS89" s="110">
        <v>26.5</v>
      </c>
      <c r="AT89" s="110">
        <v>29.200000760000002</v>
      </c>
      <c r="AU89" s="110">
        <v>32.525001529999997</v>
      </c>
      <c r="AV89" s="114">
        <v>32.525001529999997</v>
      </c>
      <c r="AW89" s="110">
        <v>28.950000760000002</v>
      </c>
      <c r="AX89" s="104">
        <v>24.800001139999999</v>
      </c>
      <c r="AY89" s="104">
        <v>24.200000760000002</v>
      </c>
      <c r="AZ89" s="104">
        <v>35.150001529999997</v>
      </c>
      <c r="BA89" s="104">
        <v>47.439998629999998</v>
      </c>
      <c r="BB89" s="104">
        <v>47.439998629999998</v>
      </c>
      <c r="BC89" s="104">
        <v>25.350000380000001</v>
      </c>
      <c r="BD89" s="104">
        <v>23.780000690000001</v>
      </c>
      <c r="BE89" s="104">
        <v>26.5</v>
      </c>
      <c r="BF89" s="104">
        <v>29.200000760000002</v>
      </c>
      <c r="BG89" s="93">
        <v>32.525001529999997</v>
      </c>
      <c r="BH89" s="93">
        <v>32.525001529999997</v>
      </c>
      <c r="BI89" s="93">
        <v>28.950000760000002</v>
      </c>
      <c r="BJ89" s="93">
        <v>24.800001139999999</v>
      </c>
      <c r="BK89" s="93">
        <v>24.200000760000002</v>
      </c>
    </row>
    <row r="90" spans="1:63" ht="14.25">
      <c r="A90" s="134">
        <v>36290</v>
      </c>
      <c r="B90" s="132"/>
      <c r="C90" s="135">
        <v>34851</v>
      </c>
      <c r="D90" s="71">
        <v>37.200000760000002</v>
      </c>
      <c r="E90" s="125">
        <v>56.939998629999998</v>
      </c>
      <c r="F90" s="102">
        <v>56.939998629999998</v>
      </c>
      <c r="G90" s="102">
        <v>26.350000380000001</v>
      </c>
      <c r="H90" s="102">
        <v>24.780000690000001</v>
      </c>
      <c r="I90" s="102">
        <v>27.5</v>
      </c>
      <c r="J90" s="102">
        <v>30.200000760000002</v>
      </c>
      <c r="K90" s="102">
        <v>34.275001529999997</v>
      </c>
      <c r="L90" s="102">
        <v>34.275001529999997</v>
      </c>
      <c r="M90" s="102">
        <v>29.450000760000002</v>
      </c>
      <c r="N90" s="103">
        <v>25.300001139999999</v>
      </c>
      <c r="O90" s="102">
        <v>24.700000760000002</v>
      </c>
      <c r="P90" s="102">
        <v>35.650001529999997</v>
      </c>
      <c r="Q90" s="102">
        <v>49.689998629999998</v>
      </c>
      <c r="R90" s="102">
        <v>49.689998629999998</v>
      </c>
      <c r="S90" s="102">
        <v>25.850000380000001</v>
      </c>
      <c r="T90" s="102">
        <v>24.280000690000001</v>
      </c>
      <c r="U90" s="102">
        <v>27</v>
      </c>
      <c r="V90" s="102">
        <v>29.700000760000002</v>
      </c>
      <c r="W90" s="102">
        <v>33.400001529999997</v>
      </c>
      <c r="X90" s="104">
        <v>33.400001529999997</v>
      </c>
      <c r="Y90" s="104">
        <v>29.200000760000002</v>
      </c>
      <c r="Z90" s="104">
        <v>25.050001139999999</v>
      </c>
      <c r="AA90" s="104">
        <v>24.450000760000002</v>
      </c>
      <c r="AB90" s="104">
        <v>35.400001529999997</v>
      </c>
      <c r="AC90" s="104">
        <v>48.564998629999998</v>
      </c>
      <c r="AD90" s="105">
        <v>48.564998629999998</v>
      </c>
      <c r="AE90" s="105">
        <v>25.600000380000001</v>
      </c>
      <c r="AF90" s="105">
        <v>24.030000690000001</v>
      </c>
      <c r="AG90" s="104">
        <v>26.75</v>
      </c>
      <c r="AH90" s="104">
        <v>29.450000760000002</v>
      </c>
      <c r="AI90" s="104">
        <v>32.525001529999997</v>
      </c>
      <c r="AJ90" s="104">
        <v>32.525001529999997</v>
      </c>
      <c r="AK90" s="104">
        <v>28.950000760000002</v>
      </c>
      <c r="AL90" s="104">
        <v>24.800001139999999</v>
      </c>
      <c r="AM90" s="121">
        <v>24.200000760000002</v>
      </c>
      <c r="AN90" s="108">
        <v>35.150001529999997</v>
      </c>
      <c r="AO90" s="108">
        <v>47.439998629999998</v>
      </c>
      <c r="AP90" s="104">
        <v>47.439998629999998</v>
      </c>
      <c r="AQ90" s="110">
        <v>25.350000380000001</v>
      </c>
      <c r="AR90" s="110">
        <v>23.780000690000001</v>
      </c>
      <c r="AS90" s="110">
        <v>26.5</v>
      </c>
      <c r="AT90" s="110">
        <v>29.200000760000002</v>
      </c>
      <c r="AU90" s="110">
        <v>32.525001529999997</v>
      </c>
      <c r="AV90" s="114">
        <v>32.525001529999997</v>
      </c>
      <c r="AW90" s="110">
        <v>28.950000760000002</v>
      </c>
      <c r="AX90" s="104">
        <v>24.800001139999999</v>
      </c>
      <c r="AY90" s="104">
        <v>24.200000760000002</v>
      </c>
      <c r="AZ90" s="104">
        <v>35.150001529999997</v>
      </c>
      <c r="BA90" s="104">
        <v>47.439998629999998</v>
      </c>
      <c r="BB90" s="104">
        <v>47.439998629999998</v>
      </c>
      <c r="BC90" s="104">
        <v>25.350000380000001</v>
      </c>
      <c r="BD90" s="104">
        <v>23.780000690000001</v>
      </c>
      <c r="BE90" s="104">
        <v>26.5</v>
      </c>
      <c r="BF90" s="104">
        <v>29.200000760000002</v>
      </c>
      <c r="BG90" s="93">
        <v>32.525001529999997</v>
      </c>
      <c r="BH90" s="93">
        <v>32.525001529999997</v>
      </c>
      <c r="BI90" s="93">
        <v>28.950000760000002</v>
      </c>
      <c r="BJ90" s="93">
        <v>24.800001139999999</v>
      </c>
      <c r="BK90" s="93">
        <v>24.200000760000002</v>
      </c>
    </row>
    <row r="91" spans="1:63" ht="14.25">
      <c r="A91" s="134">
        <v>36291</v>
      </c>
      <c r="B91" s="132"/>
      <c r="C91" s="135">
        <v>34851</v>
      </c>
      <c r="D91" s="71">
        <v>37.200000760000002</v>
      </c>
      <c r="E91" s="125">
        <v>56.939998629999998</v>
      </c>
      <c r="F91" s="102">
        <v>56.939998629999998</v>
      </c>
      <c r="G91" s="102">
        <v>26.350000380000001</v>
      </c>
      <c r="H91" s="102">
        <v>24.780000690000001</v>
      </c>
      <c r="I91" s="102">
        <v>27.5</v>
      </c>
      <c r="J91" s="102">
        <v>30.200000760000002</v>
      </c>
      <c r="K91" s="102">
        <v>34.275001529999997</v>
      </c>
      <c r="L91" s="102">
        <v>34.275001529999997</v>
      </c>
      <c r="M91" s="102">
        <v>29.450000760000002</v>
      </c>
      <c r="N91" s="103">
        <v>25.300001139999999</v>
      </c>
      <c r="O91" s="102">
        <v>24.700000760000002</v>
      </c>
      <c r="P91" s="102">
        <v>35.650001529999997</v>
      </c>
      <c r="Q91" s="102">
        <v>49.689998629999998</v>
      </c>
      <c r="R91" s="102">
        <v>49.689998629999998</v>
      </c>
      <c r="S91" s="102">
        <v>25.850000380000001</v>
      </c>
      <c r="T91" s="102">
        <v>24.280000690000001</v>
      </c>
      <c r="U91" s="102">
        <v>27</v>
      </c>
      <c r="V91" s="102">
        <v>29.700000760000002</v>
      </c>
      <c r="W91" s="102">
        <v>33.400001529999997</v>
      </c>
      <c r="X91" s="104">
        <v>33.400001529999997</v>
      </c>
      <c r="Y91" s="104">
        <v>29.200000760000002</v>
      </c>
      <c r="Z91" s="104">
        <v>25.050001139999999</v>
      </c>
      <c r="AA91" s="104">
        <v>24.450000760000002</v>
      </c>
      <c r="AB91" s="104">
        <v>35.400001529999997</v>
      </c>
      <c r="AC91" s="104">
        <v>48.564998629999998</v>
      </c>
      <c r="AD91" s="105">
        <v>48.564998629999998</v>
      </c>
      <c r="AE91" s="105">
        <v>25.600000380000001</v>
      </c>
      <c r="AF91" s="105">
        <v>24.030000690000001</v>
      </c>
      <c r="AG91" s="104">
        <v>26.75</v>
      </c>
      <c r="AH91" s="104">
        <v>29.450000760000002</v>
      </c>
      <c r="AI91" s="104">
        <v>32.525001529999997</v>
      </c>
      <c r="AJ91" s="104">
        <v>32.525001529999997</v>
      </c>
      <c r="AK91" s="104">
        <v>28.950000760000002</v>
      </c>
      <c r="AL91" s="104">
        <v>24.800001139999999</v>
      </c>
      <c r="AM91" s="118">
        <v>24.200000760000002</v>
      </c>
      <c r="AN91" s="108">
        <v>35.150001529999997</v>
      </c>
      <c r="AO91" s="108">
        <v>47.439998629999998</v>
      </c>
      <c r="AP91" s="104">
        <v>47.439998629999998</v>
      </c>
      <c r="AQ91" s="110">
        <v>25.350000380000001</v>
      </c>
      <c r="AR91" s="110">
        <v>23.780000690000001</v>
      </c>
      <c r="AS91" s="110">
        <v>26.5</v>
      </c>
      <c r="AT91" s="110">
        <v>29.200000760000002</v>
      </c>
      <c r="AU91" s="110">
        <v>32.525001529999997</v>
      </c>
      <c r="AV91" s="110">
        <v>32.525001529999997</v>
      </c>
      <c r="AW91" s="110">
        <v>28.950000760000002</v>
      </c>
      <c r="AX91" s="104">
        <v>24.800001139999999</v>
      </c>
      <c r="AY91" s="104">
        <v>24.200000760000002</v>
      </c>
      <c r="AZ91" s="104">
        <v>35.150001529999997</v>
      </c>
      <c r="BA91" s="104">
        <v>47.439998629999998</v>
      </c>
      <c r="BB91" s="104">
        <v>47.439998629999998</v>
      </c>
      <c r="BC91" s="104">
        <v>25.350000380000001</v>
      </c>
      <c r="BD91" s="104">
        <v>23.780000690000001</v>
      </c>
      <c r="BE91" s="104">
        <v>26.5</v>
      </c>
      <c r="BF91" s="104">
        <v>29.200000760000002</v>
      </c>
      <c r="BG91" s="93">
        <v>32.525001529999997</v>
      </c>
      <c r="BH91" s="93">
        <v>32.525001529999997</v>
      </c>
      <c r="BI91" s="93">
        <v>28.950000760000002</v>
      </c>
      <c r="BJ91" s="93">
        <v>24.800001139999999</v>
      </c>
      <c r="BK91" s="93">
        <v>24.200000760000002</v>
      </c>
    </row>
    <row r="92" spans="1:63" ht="14.25">
      <c r="A92" s="134">
        <v>36292</v>
      </c>
      <c r="B92" s="132"/>
      <c r="C92" s="135">
        <v>34851</v>
      </c>
      <c r="D92" s="71">
        <v>37.200000760000002</v>
      </c>
      <c r="E92" s="125">
        <v>56.939998629999998</v>
      </c>
      <c r="F92" s="102">
        <v>56.939998629999998</v>
      </c>
      <c r="G92" s="102">
        <v>26.350000380000001</v>
      </c>
      <c r="H92" s="102">
        <v>24.780000690000001</v>
      </c>
      <c r="I92" s="102">
        <v>27.5</v>
      </c>
      <c r="J92" s="102">
        <v>30.200000760000002</v>
      </c>
      <c r="K92" s="102">
        <v>34.275001529999997</v>
      </c>
      <c r="L92" s="102">
        <v>34.275001529999997</v>
      </c>
      <c r="M92" s="102">
        <v>29.450000760000002</v>
      </c>
      <c r="N92" s="103">
        <v>25.300001139999999</v>
      </c>
      <c r="O92" s="102">
        <v>24.700000760000002</v>
      </c>
      <c r="P92" s="102">
        <v>35.650001529999997</v>
      </c>
      <c r="Q92" s="102">
        <v>49.689998629999998</v>
      </c>
      <c r="R92" s="102">
        <v>49.689998629999998</v>
      </c>
      <c r="S92" s="102">
        <v>25.850000380000001</v>
      </c>
      <c r="T92" s="102">
        <v>24.280000690000001</v>
      </c>
      <c r="U92" s="102">
        <v>27</v>
      </c>
      <c r="V92" s="102">
        <v>29.700000760000002</v>
      </c>
      <c r="W92" s="102">
        <v>33.400001529999997</v>
      </c>
      <c r="X92" s="104">
        <v>33.400001529999997</v>
      </c>
      <c r="Y92" s="104">
        <v>29.200000760000002</v>
      </c>
      <c r="Z92" s="104">
        <v>25.050001139999999</v>
      </c>
      <c r="AA92" s="104">
        <v>24.450000760000002</v>
      </c>
      <c r="AB92" s="104">
        <v>35.400001529999997</v>
      </c>
      <c r="AC92" s="104">
        <v>48.564998629999998</v>
      </c>
      <c r="AD92" s="105">
        <v>48.564998629999998</v>
      </c>
      <c r="AE92" s="105">
        <v>25.600000380000001</v>
      </c>
      <c r="AF92" s="105">
        <v>24.030000690000001</v>
      </c>
      <c r="AG92" s="104">
        <v>26.75</v>
      </c>
      <c r="AH92" s="104">
        <v>29.450000760000002</v>
      </c>
      <c r="AI92" s="104">
        <v>32.525001529999997</v>
      </c>
      <c r="AJ92" s="104">
        <v>32.525001529999997</v>
      </c>
      <c r="AK92" s="104">
        <v>28.950000760000002</v>
      </c>
      <c r="AL92" s="104">
        <v>24.800001139999999</v>
      </c>
      <c r="AM92" s="121">
        <v>24.200000760000002</v>
      </c>
      <c r="AN92" s="108">
        <v>35.150001529999997</v>
      </c>
      <c r="AO92" s="108">
        <v>47.439998629999998</v>
      </c>
      <c r="AP92" s="104">
        <v>47.439998629999998</v>
      </c>
      <c r="AQ92" s="110">
        <v>25.350000380000001</v>
      </c>
      <c r="AR92" s="110">
        <v>23.780000690000001</v>
      </c>
      <c r="AS92" s="110">
        <v>26.5</v>
      </c>
      <c r="AT92" s="110">
        <v>29.200000760000002</v>
      </c>
      <c r="AU92" s="110">
        <v>32.525001529999997</v>
      </c>
      <c r="AV92" s="114">
        <v>32.525001529999997</v>
      </c>
      <c r="AW92" s="110">
        <v>28.950000760000002</v>
      </c>
      <c r="AX92" s="104">
        <v>24.800001139999999</v>
      </c>
      <c r="AY92" s="104">
        <v>24.200000760000002</v>
      </c>
      <c r="AZ92" s="104">
        <v>35.150001529999997</v>
      </c>
      <c r="BA92" s="104">
        <v>47.439998629999998</v>
      </c>
      <c r="BB92" s="104">
        <v>47.439998629999998</v>
      </c>
      <c r="BC92" s="104">
        <v>25.350000380000001</v>
      </c>
      <c r="BD92" s="104">
        <v>23.780000690000001</v>
      </c>
      <c r="BE92" s="104">
        <v>26.5</v>
      </c>
      <c r="BF92" s="104">
        <v>29.200000760000002</v>
      </c>
      <c r="BG92" s="93">
        <v>32.525001529999997</v>
      </c>
      <c r="BH92" s="93">
        <v>32.525001529999997</v>
      </c>
      <c r="BI92" s="93">
        <v>28.950000760000002</v>
      </c>
      <c r="BJ92" s="93">
        <v>24.800001139999999</v>
      </c>
      <c r="BK92" s="93">
        <v>24.200000760000002</v>
      </c>
    </row>
    <row r="93" spans="1:63" ht="14.25">
      <c r="A93" s="134">
        <v>36293</v>
      </c>
      <c r="B93" s="132"/>
      <c r="C93" s="135">
        <v>34851</v>
      </c>
      <c r="D93" s="71">
        <v>37.200000760000002</v>
      </c>
      <c r="E93" s="125">
        <v>56.939998629999998</v>
      </c>
      <c r="F93" s="102">
        <v>56.939998629999998</v>
      </c>
      <c r="G93" s="102">
        <v>26.350000380000001</v>
      </c>
      <c r="H93" s="102">
        <v>24.780000690000001</v>
      </c>
      <c r="I93" s="102">
        <v>27.5</v>
      </c>
      <c r="J93" s="102">
        <v>30.200000760000002</v>
      </c>
      <c r="K93" s="102">
        <v>34.275001529999997</v>
      </c>
      <c r="L93" s="102">
        <v>34.275001529999997</v>
      </c>
      <c r="M93" s="102">
        <v>29.450000760000002</v>
      </c>
      <c r="N93" s="103">
        <v>25.300001139999999</v>
      </c>
      <c r="O93" s="102">
        <v>24.700000760000002</v>
      </c>
      <c r="P93" s="102">
        <v>35.650001529999997</v>
      </c>
      <c r="Q93" s="102">
        <v>49.689998629999998</v>
      </c>
      <c r="R93" s="102">
        <v>49.689998629999998</v>
      </c>
      <c r="S93" s="102">
        <v>25.850000380000001</v>
      </c>
      <c r="T93" s="102">
        <v>24.280000690000001</v>
      </c>
      <c r="U93" s="102">
        <v>27</v>
      </c>
      <c r="V93" s="102">
        <v>29.700000760000002</v>
      </c>
      <c r="W93" s="102">
        <v>33.400001529999997</v>
      </c>
      <c r="X93" s="104">
        <v>33.400001529999997</v>
      </c>
      <c r="Y93" s="104">
        <v>29.200000760000002</v>
      </c>
      <c r="Z93" s="104">
        <v>25.050001139999999</v>
      </c>
      <c r="AA93" s="104">
        <v>24.450000760000002</v>
      </c>
      <c r="AB93" s="104">
        <v>35.400001529999997</v>
      </c>
      <c r="AC93" s="104">
        <v>48.564998629999998</v>
      </c>
      <c r="AD93" s="105">
        <v>48.564998629999998</v>
      </c>
      <c r="AE93" s="105">
        <v>25.600000380000001</v>
      </c>
      <c r="AF93" s="105">
        <v>24.030000690000001</v>
      </c>
      <c r="AG93" s="104">
        <v>26.75</v>
      </c>
      <c r="AH93" s="104">
        <v>29.450000760000002</v>
      </c>
      <c r="AI93" s="104">
        <v>32.525001529999997</v>
      </c>
      <c r="AJ93" s="104">
        <v>32.525001529999997</v>
      </c>
      <c r="AK93" s="104">
        <v>28.950000760000002</v>
      </c>
      <c r="AL93" s="104">
        <v>24.800001139999999</v>
      </c>
      <c r="AM93" s="118">
        <v>24.200000760000002</v>
      </c>
      <c r="AN93" s="108">
        <v>35.150001529999997</v>
      </c>
      <c r="AO93" s="108">
        <v>47.439998629999998</v>
      </c>
      <c r="AP93" s="104">
        <v>47.439998629999998</v>
      </c>
      <c r="AQ93" s="110">
        <v>25.350000380000001</v>
      </c>
      <c r="AR93" s="110">
        <v>23.780000690000001</v>
      </c>
      <c r="AS93" s="110">
        <v>26.5</v>
      </c>
      <c r="AT93" s="110">
        <v>29.200000760000002</v>
      </c>
      <c r="AU93" s="110">
        <v>32.525001529999997</v>
      </c>
      <c r="AV93" s="114">
        <v>32.525001529999997</v>
      </c>
      <c r="AW93" s="110">
        <v>28.950000760000002</v>
      </c>
      <c r="AX93" s="104">
        <v>24.800001139999999</v>
      </c>
      <c r="AY93" s="104">
        <v>24.200000760000002</v>
      </c>
      <c r="AZ93" s="104">
        <v>35.150001529999997</v>
      </c>
      <c r="BA93" s="104">
        <v>47.439998629999998</v>
      </c>
      <c r="BB93" s="104">
        <v>47.439998629999998</v>
      </c>
      <c r="BC93" s="104">
        <v>25.350000380000001</v>
      </c>
      <c r="BD93" s="104">
        <v>23.780000690000001</v>
      </c>
      <c r="BE93" s="104">
        <v>26.5</v>
      </c>
      <c r="BF93" s="104">
        <v>29.200000760000002</v>
      </c>
      <c r="BG93" s="93">
        <v>32.525001529999997</v>
      </c>
      <c r="BH93" s="93">
        <v>32.525001529999997</v>
      </c>
      <c r="BI93" s="93">
        <v>28.950000760000002</v>
      </c>
      <c r="BJ93" s="93">
        <v>24.800001139999999</v>
      </c>
      <c r="BK93" s="93">
        <v>24.200000760000002</v>
      </c>
    </row>
    <row r="94" spans="1:63" ht="14.25">
      <c r="A94" s="134">
        <v>36294</v>
      </c>
      <c r="B94" s="132"/>
      <c r="C94" s="135">
        <v>34851</v>
      </c>
      <c r="D94" s="71">
        <v>37.200000760000002</v>
      </c>
      <c r="E94" s="125">
        <v>56.939998629999998</v>
      </c>
      <c r="F94" s="102">
        <v>56.939998629999998</v>
      </c>
      <c r="G94" s="102">
        <v>26.350000380000001</v>
      </c>
      <c r="H94" s="102">
        <v>24.780000690000001</v>
      </c>
      <c r="I94" s="102">
        <v>27.5</v>
      </c>
      <c r="J94" s="102">
        <v>30.200000760000002</v>
      </c>
      <c r="K94" s="102">
        <v>34.275001529999997</v>
      </c>
      <c r="L94" s="102">
        <v>34.275001529999997</v>
      </c>
      <c r="M94" s="102">
        <v>29.450000760000002</v>
      </c>
      <c r="N94" s="103">
        <v>25.300001139999999</v>
      </c>
      <c r="O94" s="102">
        <v>24.700000760000002</v>
      </c>
      <c r="P94" s="102">
        <v>35.650001529999997</v>
      </c>
      <c r="Q94" s="102">
        <v>49.689998629999998</v>
      </c>
      <c r="R94" s="102">
        <v>49.689998629999998</v>
      </c>
      <c r="S94" s="102">
        <v>25.850000380000001</v>
      </c>
      <c r="T94" s="102">
        <v>24.280000690000001</v>
      </c>
      <c r="U94" s="102">
        <v>27</v>
      </c>
      <c r="V94" s="102">
        <v>29.700000760000002</v>
      </c>
      <c r="W94" s="102">
        <v>33.400001529999997</v>
      </c>
      <c r="X94" s="104">
        <v>33.400001529999997</v>
      </c>
      <c r="Y94" s="104">
        <v>29.200000760000002</v>
      </c>
      <c r="Z94" s="104">
        <v>25.050001139999999</v>
      </c>
      <c r="AA94" s="104">
        <v>24.450000760000002</v>
      </c>
      <c r="AB94" s="104">
        <v>35.400001529999997</v>
      </c>
      <c r="AC94" s="104">
        <v>48.564998629999998</v>
      </c>
      <c r="AD94" s="105">
        <v>48.564998629999998</v>
      </c>
      <c r="AE94" s="105">
        <v>25.600000380000001</v>
      </c>
      <c r="AF94" s="105">
        <v>24.030000690000001</v>
      </c>
      <c r="AG94" s="104">
        <v>26.75</v>
      </c>
      <c r="AH94" s="104">
        <v>29.450000760000002</v>
      </c>
      <c r="AI94" s="104">
        <v>32.525001529999997</v>
      </c>
      <c r="AJ94" s="104">
        <v>32.525001529999997</v>
      </c>
      <c r="AK94" s="104">
        <v>28.950000760000002</v>
      </c>
      <c r="AL94" s="104">
        <v>24.800001139999999</v>
      </c>
      <c r="AM94" s="121">
        <v>24.200000760000002</v>
      </c>
      <c r="AN94" s="108">
        <v>35.150001529999997</v>
      </c>
      <c r="AO94" s="108">
        <v>47.439998629999998</v>
      </c>
      <c r="AP94" s="104">
        <v>47.439998629999998</v>
      </c>
      <c r="AQ94" s="110">
        <v>25.350000380000001</v>
      </c>
      <c r="AR94" s="110">
        <v>23.780000690000001</v>
      </c>
      <c r="AS94" s="110">
        <v>26.5</v>
      </c>
      <c r="AT94" s="110">
        <v>29.200000760000002</v>
      </c>
      <c r="AU94" s="110">
        <v>32.525001529999997</v>
      </c>
      <c r="AV94" s="114">
        <v>32.525001529999997</v>
      </c>
      <c r="AW94" s="110">
        <v>28.950000760000002</v>
      </c>
      <c r="AX94" s="104">
        <v>24.800001139999999</v>
      </c>
      <c r="AY94" s="104">
        <v>24.200000760000002</v>
      </c>
      <c r="AZ94" s="104">
        <v>35.150001529999997</v>
      </c>
      <c r="BA94" s="104">
        <v>47.439998629999998</v>
      </c>
      <c r="BB94" s="104">
        <v>47.439998629999998</v>
      </c>
      <c r="BC94" s="104">
        <v>25.350000380000001</v>
      </c>
      <c r="BD94" s="104">
        <v>23.780000690000001</v>
      </c>
      <c r="BE94" s="104">
        <v>26.5</v>
      </c>
      <c r="BF94" s="104">
        <v>29.200000760000002</v>
      </c>
      <c r="BG94" s="93">
        <v>32.525001529999997</v>
      </c>
      <c r="BH94" s="93">
        <v>32.525001529999997</v>
      </c>
      <c r="BI94" s="93">
        <v>28.950000760000002</v>
      </c>
      <c r="BJ94" s="93">
        <v>24.800001139999999</v>
      </c>
      <c r="BK94" s="93">
        <v>24.200000760000002</v>
      </c>
    </row>
    <row r="95" spans="1:63" ht="14.25">
      <c r="A95" s="134">
        <v>36297</v>
      </c>
      <c r="B95" s="132"/>
      <c r="C95" s="135">
        <v>34851</v>
      </c>
      <c r="D95" s="71">
        <v>37.200000760000002</v>
      </c>
      <c r="E95" s="125">
        <v>56.939998629999998</v>
      </c>
      <c r="F95" s="102">
        <v>56.939998629999998</v>
      </c>
      <c r="G95" s="102">
        <v>26.350000380000001</v>
      </c>
      <c r="H95" s="102">
        <v>24.780000690000001</v>
      </c>
      <c r="I95" s="102">
        <v>27.5</v>
      </c>
      <c r="J95" s="102">
        <v>30.200000760000002</v>
      </c>
      <c r="K95" s="102">
        <v>34.275001529999997</v>
      </c>
      <c r="L95" s="102">
        <v>34.275001529999997</v>
      </c>
      <c r="M95" s="102">
        <v>29.450000760000002</v>
      </c>
      <c r="N95" s="103">
        <v>25.300001139999999</v>
      </c>
      <c r="O95" s="102">
        <v>24.700000760000002</v>
      </c>
      <c r="P95" s="102">
        <v>35.650001529999997</v>
      </c>
      <c r="Q95" s="102">
        <v>49.689998629999998</v>
      </c>
      <c r="R95" s="102">
        <v>49.689998629999998</v>
      </c>
      <c r="S95" s="102">
        <v>25.850000380000001</v>
      </c>
      <c r="T95" s="102">
        <v>24.280000690000001</v>
      </c>
      <c r="U95" s="102">
        <v>27</v>
      </c>
      <c r="V95" s="102">
        <v>29.700000760000002</v>
      </c>
      <c r="W95" s="102">
        <v>33.400001529999997</v>
      </c>
      <c r="X95" s="104">
        <v>33.400001529999997</v>
      </c>
      <c r="Y95" s="104">
        <v>29.200000760000002</v>
      </c>
      <c r="Z95" s="104">
        <v>25.050001139999999</v>
      </c>
      <c r="AA95" s="104">
        <v>24.450000760000002</v>
      </c>
      <c r="AB95" s="104">
        <v>35.400001529999997</v>
      </c>
      <c r="AC95" s="104">
        <v>48.564998629999998</v>
      </c>
      <c r="AD95" s="105">
        <v>48.564998629999998</v>
      </c>
      <c r="AE95" s="105">
        <v>25.600000380000001</v>
      </c>
      <c r="AF95" s="105">
        <v>24.030000690000001</v>
      </c>
      <c r="AG95" s="104">
        <v>26.75</v>
      </c>
      <c r="AH95" s="104">
        <v>29.450000760000002</v>
      </c>
      <c r="AI95" s="104">
        <v>32.525001529999997</v>
      </c>
      <c r="AJ95" s="104">
        <v>32.525001529999997</v>
      </c>
      <c r="AK95" s="104">
        <v>28.950000760000002</v>
      </c>
      <c r="AL95" s="104">
        <v>24.800001139999999</v>
      </c>
      <c r="AM95" s="118">
        <v>24.200000760000002</v>
      </c>
      <c r="AN95" s="108">
        <v>35.150001529999997</v>
      </c>
      <c r="AO95" s="108">
        <v>47.439998629999998</v>
      </c>
      <c r="AP95" s="104">
        <v>47.439998629999998</v>
      </c>
      <c r="AQ95" s="110">
        <v>25.350000380000001</v>
      </c>
      <c r="AR95" s="110">
        <v>23.780000690000001</v>
      </c>
      <c r="AS95" s="110">
        <v>26.5</v>
      </c>
      <c r="AT95" s="110">
        <v>29.200000760000002</v>
      </c>
      <c r="AU95" s="110">
        <v>32.525001529999997</v>
      </c>
      <c r="AV95" s="110">
        <v>32.525001529999997</v>
      </c>
      <c r="AW95" s="110">
        <v>28.950000760000002</v>
      </c>
      <c r="AX95" s="104">
        <v>24.800001139999999</v>
      </c>
      <c r="AY95" s="104">
        <v>24.200000760000002</v>
      </c>
      <c r="AZ95" s="104">
        <v>35.150001529999997</v>
      </c>
      <c r="BA95" s="104">
        <v>47.439998629999998</v>
      </c>
      <c r="BB95" s="104">
        <v>47.439998629999998</v>
      </c>
      <c r="BC95" s="104">
        <v>25.350000380000001</v>
      </c>
      <c r="BD95" s="104">
        <v>23.780000690000001</v>
      </c>
      <c r="BE95" s="104">
        <v>26.5</v>
      </c>
      <c r="BF95" s="104">
        <v>29.200000760000002</v>
      </c>
      <c r="BG95" s="93">
        <v>32.525001529999997</v>
      </c>
      <c r="BH95" s="93">
        <v>32.525001529999997</v>
      </c>
      <c r="BI95" s="93">
        <v>28.950000760000002</v>
      </c>
      <c r="BJ95" s="93">
        <v>24.800001139999999</v>
      </c>
      <c r="BK95" s="93">
        <v>24.200000760000002</v>
      </c>
    </row>
    <row r="96" spans="1:63" ht="14.25">
      <c r="A96" s="134">
        <v>36298</v>
      </c>
      <c r="B96" s="132"/>
      <c r="C96" s="135">
        <v>34851</v>
      </c>
      <c r="D96" s="71">
        <v>37.200000760000002</v>
      </c>
      <c r="E96" s="125">
        <v>56.939998629999998</v>
      </c>
      <c r="F96" s="102">
        <v>56.939998629999998</v>
      </c>
      <c r="G96" s="102">
        <v>26.350000380000001</v>
      </c>
      <c r="H96" s="102">
        <v>24.780000690000001</v>
      </c>
      <c r="I96" s="102">
        <v>27.5</v>
      </c>
      <c r="J96" s="102">
        <v>30.200000760000002</v>
      </c>
      <c r="K96" s="102">
        <v>34.275001529999997</v>
      </c>
      <c r="L96" s="102">
        <v>34.275001529999997</v>
      </c>
      <c r="M96" s="102">
        <v>29.450000760000002</v>
      </c>
      <c r="N96" s="103">
        <v>25.300001139999999</v>
      </c>
      <c r="O96" s="102">
        <v>24.700000760000002</v>
      </c>
      <c r="P96" s="102">
        <v>35.650001529999997</v>
      </c>
      <c r="Q96" s="102">
        <v>49.689998629999998</v>
      </c>
      <c r="R96" s="102">
        <v>49.689998629999998</v>
      </c>
      <c r="S96" s="102">
        <v>25.850000380000001</v>
      </c>
      <c r="T96" s="102">
        <v>24.280000690000001</v>
      </c>
      <c r="U96" s="102">
        <v>27</v>
      </c>
      <c r="V96" s="102">
        <v>29.700000760000002</v>
      </c>
      <c r="W96" s="102">
        <v>33.400001529999997</v>
      </c>
      <c r="X96" s="104">
        <v>33.400001529999997</v>
      </c>
      <c r="Y96" s="104">
        <v>29.200000760000002</v>
      </c>
      <c r="Z96" s="104">
        <v>25.050001139999999</v>
      </c>
      <c r="AA96" s="104">
        <v>24.450000760000002</v>
      </c>
      <c r="AB96" s="104">
        <v>35.400001529999997</v>
      </c>
      <c r="AC96" s="104">
        <v>48.564998629999998</v>
      </c>
      <c r="AD96" s="105">
        <v>48.564998629999998</v>
      </c>
      <c r="AE96" s="105">
        <v>25.600000380000001</v>
      </c>
      <c r="AF96" s="105">
        <v>24.030000690000001</v>
      </c>
      <c r="AG96" s="104">
        <v>26.75</v>
      </c>
      <c r="AH96" s="104">
        <v>29.450000760000002</v>
      </c>
      <c r="AI96" s="104">
        <v>32.525001529999997</v>
      </c>
      <c r="AJ96" s="104">
        <v>32.525001529999997</v>
      </c>
      <c r="AK96" s="104">
        <v>28.950000760000002</v>
      </c>
      <c r="AL96" s="104">
        <v>24.800001139999999</v>
      </c>
      <c r="AM96" s="121">
        <v>24.200000760000002</v>
      </c>
      <c r="AN96" s="108">
        <v>35.150001529999997</v>
      </c>
      <c r="AO96" s="108">
        <v>47.439998629999998</v>
      </c>
      <c r="AP96" s="104">
        <v>47.439998629999998</v>
      </c>
      <c r="AQ96" s="110">
        <v>25.350000380000001</v>
      </c>
      <c r="AR96" s="110">
        <v>23.780000690000001</v>
      </c>
      <c r="AS96" s="110">
        <v>26.5</v>
      </c>
      <c r="AT96" s="110">
        <v>29.200000760000002</v>
      </c>
      <c r="AU96" s="110">
        <v>32.525001529999997</v>
      </c>
      <c r="AV96" s="114">
        <v>32.525001529999997</v>
      </c>
      <c r="AW96" s="110">
        <v>28.950000760000002</v>
      </c>
      <c r="AX96" s="104">
        <v>24.800001139999999</v>
      </c>
      <c r="AY96" s="104">
        <v>24.200000760000002</v>
      </c>
      <c r="AZ96" s="104">
        <v>35.150001529999997</v>
      </c>
      <c r="BA96" s="104">
        <v>47.439998629999998</v>
      </c>
      <c r="BB96" s="104">
        <v>47.439998629999998</v>
      </c>
      <c r="BC96" s="104">
        <v>25.350000380000001</v>
      </c>
      <c r="BD96" s="104">
        <v>23.780000690000001</v>
      </c>
      <c r="BE96" s="104">
        <v>26.5</v>
      </c>
      <c r="BF96" s="104">
        <v>29.200000760000002</v>
      </c>
      <c r="BG96" s="93">
        <v>32.525001529999997</v>
      </c>
      <c r="BH96" s="93">
        <v>32.525001529999997</v>
      </c>
      <c r="BI96" s="93">
        <v>28.950000760000002</v>
      </c>
      <c r="BJ96" s="93">
        <v>24.800001139999999</v>
      </c>
      <c r="BK96" s="93">
        <v>24.200000760000002</v>
      </c>
    </row>
    <row r="97" spans="1:63" ht="14.25">
      <c r="A97" s="134">
        <v>36299</v>
      </c>
      <c r="B97" s="132"/>
      <c r="C97" s="135">
        <v>34851</v>
      </c>
      <c r="D97" s="71">
        <v>37.200000760000002</v>
      </c>
      <c r="E97" s="125">
        <v>56.939998629999998</v>
      </c>
      <c r="F97" s="102">
        <v>56.939998629999998</v>
      </c>
      <c r="G97" s="102">
        <v>26.350000380000001</v>
      </c>
      <c r="H97" s="102">
        <v>24.780000690000001</v>
      </c>
      <c r="I97" s="102">
        <v>27.5</v>
      </c>
      <c r="J97" s="102">
        <v>30.200000760000002</v>
      </c>
      <c r="K97" s="102">
        <v>34.275001529999997</v>
      </c>
      <c r="L97" s="102">
        <v>34.275001529999997</v>
      </c>
      <c r="M97" s="102">
        <v>29.450000760000002</v>
      </c>
      <c r="N97" s="103">
        <v>25.300001139999999</v>
      </c>
      <c r="O97" s="102">
        <v>24.700000760000002</v>
      </c>
      <c r="P97" s="102">
        <v>35.650001529999997</v>
      </c>
      <c r="Q97" s="102">
        <v>49.689998629999998</v>
      </c>
      <c r="R97" s="102">
        <v>49.689998629999998</v>
      </c>
      <c r="S97" s="102">
        <v>25.850000380000001</v>
      </c>
      <c r="T97" s="102">
        <v>24.280000690000001</v>
      </c>
      <c r="U97" s="102">
        <v>27</v>
      </c>
      <c r="V97" s="102">
        <v>29.700000760000002</v>
      </c>
      <c r="W97" s="102">
        <v>33.400001529999997</v>
      </c>
      <c r="X97" s="104">
        <v>33.400001529999997</v>
      </c>
      <c r="Y97" s="104">
        <v>29.200000760000002</v>
      </c>
      <c r="Z97" s="104">
        <v>25.050001139999999</v>
      </c>
      <c r="AA97" s="104">
        <v>24.450000760000002</v>
      </c>
      <c r="AB97" s="104">
        <v>35.400001529999997</v>
      </c>
      <c r="AC97" s="104">
        <v>48.564998629999998</v>
      </c>
      <c r="AD97" s="105">
        <v>48.564998629999998</v>
      </c>
      <c r="AE97" s="105">
        <v>25.600000380000001</v>
      </c>
      <c r="AF97" s="105">
        <v>24.030000690000001</v>
      </c>
      <c r="AG97" s="104">
        <v>26.75</v>
      </c>
      <c r="AH97" s="104">
        <v>29.450000760000002</v>
      </c>
      <c r="AI97" s="104">
        <v>32.525001529999997</v>
      </c>
      <c r="AJ97" s="104">
        <v>32.525001529999997</v>
      </c>
      <c r="AK97" s="104">
        <v>28.950000760000002</v>
      </c>
      <c r="AL97" s="104">
        <v>24.800001139999999</v>
      </c>
      <c r="AM97" s="118">
        <v>24.200000760000002</v>
      </c>
      <c r="AN97" s="108">
        <v>35.150001529999997</v>
      </c>
      <c r="AO97" s="108">
        <v>47.439998629999998</v>
      </c>
      <c r="AP97" s="104">
        <v>47.439998629999998</v>
      </c>
      <c r="AQ97" s="110">
        <v>25.350000380000001</v>
      </c>
      <c r="AR97" s="110">
        <v>23.780000690000001</v>
      </c>
      <c r="AS97" s="110">
        <v>26.5</v>
      </c>
      <c r="AT97" s="110">
        <v>29.200000760000002</v>
      </c>
      <c r="AU97" s="110">
        <v>32.525001529999997</v>
      </c>
      <c r="AV97" s="114">
        <v>32.525001529999997</v>
      </c>
      <c r="AW97" s="110">
        <v>28.950000760000002</v>
      </c>
      <c r="AX97" s="104">
        <v>24.800001139999999</v>
      </c>
      <c r="AY97" s="104">
        <v>24.200000760000002</v>
      </c>
      <c r="AZ97" s="104">
        <v>35.150001529999997</v>
      </c>
      <c r="BA97" s="104">
        <v>47.439998629999998</v>
      </c>
      <c r="BB97" s="104">
        <v>47.439998629999998</v>
      </c>
      <c r="BC97" s="104">
        <v>25.350000380000001</v>
      </c>
      <c r="BD97" s="104">
        <v>23.780000690000001</v>
      </c>
      <c r="BE97" s="104">
        <v>26.5</v>
      </c>
      <c r="BF97" s="104">
        <v>29.200000760000002</v>
      </c>
      <c r="BG97" s="93">
        <v>32.525001529999997</v>
      </c>
      <c r="BH97" s="93">
        <v>32.525001529999997</v>
      </c>
      <c r="BI97" s="93">
        <v>28.950000760000002</v>
      </c>
      <c r="BJ97" s="93">
        <v>24.800001139999999</v>
      </c>
      <c r="BK97" s="93">
        <v>24.200000760000002</v>
      </c>
    </row>
    <row r="98" spans="1:63" ht="14.25">
      <c r="A98" s="134">
        <v>36300</v>
      </c>
      <c r="B98" s="132"/>
      <c r="C98" s="135">
        <v>34851</v>
      </c>
      <c r="D98" s="71">
        <v>37.200000760000002</v>
      </c>
      <c r="E98" s="125">
        <v>56.939998629999998</v>
      </c>
      <c r="F98" s="102">
        <v>56.939998629999998</v>
      </c>
      <c r="G98" s="102">
        <v>26.350000380000001</v>
      </c>
      <c r="H98" s="102">
        <v>24.780000690000001</v>
      </c>
      <c r="I98" s="102">
        <v>27.5</v>
      </c>
      <c r="J98" s="102">
        <v>30.200000760000002</v>
      </c>
      <c r="K98" s="102">
        <v>34.275001529999997</v>
      </c>
      <c r="L98" s="102">
        <v>34.275001529999997</v>
      </c>
      <c r="M98" s="102">
        <v>29.450000760000002</v>
      </c>
      <c r="N98" s="103">
        <v>25.300001139999999</v>
      </c>
      <c r="O98" s="102">
        <v>24.700000760000002</v>
      </c>
      <c r="P98" s="102">
        <v>35.650001529999997</v>
      </c>
      <c r="Q98" s="102">
        <v>49.689998629999998</v>
      </c>
      <c r="R98" s="102">
        <v>49.689998629999998</v>
      </c>
      <c r="S98" s="102">
        <v>25.850000380000001</v>
      </c>
      <c r="T98" s="102">
        <v>24.280000690000001</v>
      </c>
      <c r="U98" s="102">
        <v>27</v>
      </c>
      <c r="V98" s="102">
        <v>29.700000760000002</v>
      </c>
      <c r="W98" s="102">
        <v>33.400001529999997</v>
      </c>
      <c r="X98" s="104">
        <v>33.400001529999997</v>
      </c>
      <c r="Y98" s="104">
        <v>29.200000760000002</v>
      </c>
      <c r="Z98" s="104">
        <v>25.050001139999999</v>
      </c>
      <c r="AA98" s="104">
        <v>24.450000760000002</v>
      </c>
      <c r="AB98" s="104">
        <v>35.400001529999997</v>
      </c>
      <c r="AC98" s="104">
        <v>48.564998629999998</v>
      </c>
      <c r="AD98" s="105">
        <v>48.564998629999998</v>
      </c>
      <c r="AE98" s="105">
        <v>25.600000380000001</v>
      </c>
      <c r="AF98" s="105">
        <v>24.030000690000001</v>
      </c>
      <c r="AG98" s="104">
        <v>26.75</v>
      </c>
      <c r="AH98" s="104">
        <v>29.450000760000002</v>
      </c>
      <c r="AI98" s="104">
        <v>32.525001529999997</v>
      </c>
      <c r="AJ98" s="104">
        <v>32.525001529999997</v>
      </c>
      <c r="AK98" s="104">
        <v>28.950000760000002</v>
      </c>
      <c r="AL98" s="104">
        <v>24.800001139999999</v>
      </c>
      <c r="AM98" s="121">
        <v>24.200000760000002</v>
      </c>
      <c r="AN98" s="108">
        <v>35.150001529999997</v>
      </c>
      <c r="AO98" s="108">
        <v>47.439998629999998</v>
      </c>
      <c r="AP98" s="104">
        <v>47.439998629999998</v>
      </c>
      <c r="AQ98" s="110">
        <v>25.350000380000001</v>
      </c>
      <c r="AR98" s="110">
        <v>23.780000690000001</v>
      </c>
      <c r="AS98" s="110">
        <v>26.5</v>
      </c>
      <c r="AT98" s="110">
        <v>29.200000760000002</v>
      </c>
      <c r="AU98" s="110">
        <v>32.525001529999997</v>
      </c>
      <c r="AV98" s="114">
        <v>32.525001529999997</v>
      </c>
      <c r="AW98" s="110">
        <v>28.950000760000002</v>
      </c>
      <c r="AX98" s="104">
        <v>24.800001139999999</v>
      </c>
      <c r="AY98" s="104">
        <v>24.200000760000002</v>
      </c>
      <c r="AZ98" s="104">
        <v>35.150001529999997</v>
      </c>
      <c r="BA98" s="104">
        <v>47.439998629999998</v>
      </c>
      <c r="BB98" s="104">
        <v>47.439998629999998</v>
      </c>
      <c r="BC98" s="104">
        <v>25.350000380000001</v>
      </c>
      <c r="BD98" s="104">
        <v>23.780000690000001</v>
      </c>
      <c r="BE98" s="104">
        <v>26.5</v>
      </c>
      <c r="BF98" s="104">
        <v>29.200000760000002</v>
      </c>
      <c r="BG98" s="93">
        <v>32.525001529999997</v>
      </c>
      <c r="BH98" s="93">
        <v>32.525001529999997</v>
      </c>
      <c r="BI98" s="93">
        <v>28.950000760000002</v>
      </c>
      <c r="BJ98" s="93">
        <v>24.800001139999999</v>
      </c>
      <c r="BK98" s="93">
        <v>24.200000760000002</v>
      </c>
    </row>
    <row r="99" spans="1:63" ht="14.25">
      <c r="A99" s="134">
        <v>36301</v>
      </c>
      <c r="B99" s="132"/>
      <c r="C99" s="135">
        <v>34851</v>
      </c>
      <c r="D99" s="71">
        <v>37.200000760000002</v>
      </c>
      <c r="E99" s="125">
        <v>56.939998629999998</v>
      </c>
      <c r="F99" s="102">
        <v>56.939998629999998</v>
      </c>
      <c r="G99" s="102">
        <v>26.350000380000001</v>
      </c>
      <c r="H99" s="102">
        <v>24.780000690000001</v>
      </c>
      <c r="I99" s="102">
        <v>27.5</v>
      </c>
      <c r="J99" s="102">
        <v>30.200000760000002</v>
      </c>
      <c r="K99" s="102">
        <v>34.275001529999997</v>
      </c>
      <c r="L99" s="102">
        <v>34.275001529999997</v>
      </c>
      <c r="M99" s="102">
        <v>29.450000760000002</v>
      </c>
      <c r="N99" s="103">
        <v>25.300001139999999</v>
      </c>
      <c r="O99" s="102">
        <v>24.700000760000002</v>
      </c>
      <c r="P99" s="102">
        <v>35.650001529999997</v>
      </c>
      <c r="Q99" s="102">
        <v>49.689998629999998</v>
      </c>
      <c r="R99" s="102">
        <v>49.689998629999998</v>
      </c>
      <c r="S99" s="102">
        <v>25.850000380000001</v>
      </c>
      <c r="T99" s="102">
        <v>24.280000690000001</v>
      </c>
      <c r="U99" s="102">
        <v>27</v>
      </c>
      <c r="V99" s="102">
        <v>29.700000760000002</v>
      </c>
      <c r="W99" s="102">
        <v>33.400001529999997</v>
      </c>
      <c r="X99" s="104">
        <v>33.400001529999997</v>
      </c>
      <c r="Y99" s="104">
        <v>29.200000760000002</v>
      </c>
      <c r="Z99" s="104">
        <v>25.050001139999999</v>
      </c>
      <c r="AA99" s="104">
        <v>24.450000760000002</v>
      </c>
      <c r="AB99" s="104">
        <v>35.400001529999997</v>
      </c>
      <c r="AC99" s="104">
        <v>48.564998629999998</v>
      </c>
      <c r="AD99" s="105">
        <v>48.564998629999998</v>
      </c>
      <c r="AE99" s="105">
        <v>25.600000380000001</v>
      </c>
      <c r="AF99" s="105">
        <v>24.030000690000001</v>
      </c>
      <c r="AG99" s="104">
        <v>26.75</v>
      </c>
      <c r="AH99" s="104">
        <v>29.450000760000002</v>
      </c>
      <c r="AI99" s="104">
        <v>32.525001529999997</v>
      </c>
      <c r="AJ99" s="104">
        <v>32.525001529999997</v>
      </c>
      <c r="AK99" s="104">
        <v>28.950000760000002</v>
      </c>
      <c r="AL99" s="104">
        <v>24.800001139999999</v>
      </c>
      <c r="AM99" s="118">
        <v>24.200000760000002</v>
      </c>
      <c r="AN99" s="108">
        <v>35.150001529999997</v>
      </c>
      <c r="AO99" s="108">
        <v>47.439998629999998</v>
      </c>
      <c r="AP99" s="104">
        <v>47.439998629999998</v>
      </c>
      <c r="AQ99" s="110">
        <v>25.350000380000001</v>
      </c>
      <c r="AR99" s="110">
        <v>23.780000690000001</v>
      </c>
      <c r="AS99" s="110">
        <v>26.5</v>
      </c>
      <c r="AT99" s="110">
        <v>29.200000760000002</v>
      </c>
      <c r="AU99" s="110">
        <v>32.525001529999997</v>
      </c>
      <c r="AV99" s="104">
        <v>32.525001529999997</v>
      </c>
      <c r="AW99" s="110">
        <v>28.950000760000002</v>
      </c>
      <c r="AX99" s="104">
        <v>24.800001139999999</v>
      </c>
      <c r="AY99" s="104">
        <v>24.200000760000002</v>
      </c>
      <c r="AZ99" s="104">
        <v>35.150001529999997</v>
      </c>
      <c r="BA99" s="104">
        <v>47.439998629999998</v>
      </c>
      <c r="BB99" s="104">
        <v>47.439998629999998</v>
      </c>
      <c r="BC99" s="104">
        <v>25.350000380000001</v>
      </c>
      <c r="BD99" s="104">
        <v>23.780000690000001</v>
      </c>
      <c r="BE99" s="104">
        <v>26.5</v>
      </c>
      <c r="BF99" s="104">
        <v>29.200000760000002</v>
      </c>
      <c r="BG99" s="93">
        <v>32.525001529999997</v>
      </c>
      <c r="BH99" s="93">
        <v>32.525001529999997</v>
      </c>
      <c r="BI99" s="93">
        <v>28.950000760000002</v>
      </c>
      <c r="BJ99" s="93">
        <v>24.800001139999999</v>
      </c>
      <c r="BK99" s="93">
        <v>24.200000760000002</v>
      </c>
    </row>
    <row r="100" spans="1:63" ht="14.25">
      <c r="A100" s="134">
        <v>36304</v>
      </c>
      <c r="B100" s="132"/>
      <c r="C100" s="135">
        <v>34851</v>
      </c>
      <c r="D100" s="71">
        <v>37.200000760000002</v>
      </c>
      <c r="E100" s="125">
        <v>56.939998629999998</v>
      </c>
      <c r="F100" s="102">
        <v>56.939998629999998</v>
      </c>
      <c r="G100" s="102">
        <v>26.350000380000001</v>
      </c>
      <c r="H100" s="102">
        <v>24.780000690000001</v>
      </c>
      <c r="I100" s="102">
        <v>27.5</v>
      </c>
      <c r="J100" s="102">
        <v>30.200000760000002</v>
      </c>
      <c r="K100" s="102">
        <v>34.275001529999997</v>
      </c>
      <c r="L100" s="102">
        <v>34.275001529999997</v>
      </c>
      <c r="M100" s="102">
        <v>29.450000760000002</v>
      </c>
      <c r="N100" s="103">
        <v>25.300001139999999</v>
      </c>
      <c r="O100" s="102">
        <v>24.700000760000002</v>
      </c>
      <c r="P100" s="102">
        <v>35.650001529999997</v>
      </c>
      <c r="Q100" s="102">
        <v>49.689998629999998</v>
      </c>
      <c r="R100" s="102">
        <v>49.689998629999998</v>
      </c>
      <c r="S100" s="102">
        <v>25.850000380000001</v>
      </c>
      <c r="T100" s="102">
        <v>24.280000690000001</v>
      </c>
      <c r="U100" s="102">
        <v>27</v>
      </c>
      <c r="V100" s="102">
        <v>29.700000760000002</v>
      </c>
      <c r="W100" s="102">
        <v>33.400001529999997</v>
      </c>
      <c r="X100" s="104">
        <v>33.400001529999997</v>
      </c>
      <c r="Y100" s="104">
        <v>29.200000760000002</v>
      </c>
      <c r="Z100" s="104">
        <v>25.050001139999999</v>
      </c>
      <c r="AA100" s="104">
        <v>24.450000760000002</v>
      </c>
      <c r="AB100" s="104">
        <v>35.400001529999997</v>
      </c>
      <c r="AC100" s="104">
        <v>48.564998629999998</v>
      </c>
      <c r="AD100" s="105">
        <v>48.564998629999998</v>
      </c>
      <c r="AE100" s="105">
        <v>25.600000380000001</v>
      </c>
      <c r="AF100" s="105">
        <v>24.030000690000001</v>
      </c>
      <c r="AG100" s="104">
        <v>26.75</v>
      </c>
      <c r="AH100" s="104">
        <v>29.450000760000002</v>
      </c>
      <c r="AI100" s="104">
        <v>32.525001529999997</v>
      </c>
      <c r="AJ100" s="104">
        <v>32.525001529999997</v>
      </c>
      <c r="AK100" s="104">
        <v>28.950000760000002</v>
      </c>
      <c r="AL100" s="104">
        <v>24.800001139999999</v>
      </c>
      <c r="AM100" s="121">
        <v>24.200000760000002</v>
      </c>
      <c r="AN100" s="108">
        <v>35.150001529999997</v>
      </c>
      <c r="AO100" s="108">
        <v>47.439998629999998</v>
      </c>
      <c r="AP100" s="104">
        <v>47.439998629999998</v>
      </c>
      <c r="AQ100" s="110">
        <v>25.350000380000001</v>
      </c>
      <c r="AR100" s="110">
        <v>23.780000690000001</v>
      </c>
      <c r="AS100" s="110">
        <v>26.5</v>
      </c>
      <c r="AT100" s="110">
        <v>29.200000760000002</v>
      </c>
      <c r="AU100" s="110">
        <v>32.525001529999997</v>
      </c>
      <c r="AV100" s="114">
        <v>32.525001529999997</v>
      </c>
      <c r="AW100" s="110">
        <v>28.950000760000002</v>
      </c>
      <c r="AX100" s="104">
        <v>24.800001139999999</v>
      </c>
      <c r="AY100" s="104">
        <v>24.200000760000002</v>
      </c>
      <c r="AZ100" s="104">
        <v>35.150001529999997</v>
      </c>
      <c r="BA100" s="104">
        <v>47.439998629999998</v>
      </c>
      <c r="BB100" s="104">
        <v>47.439998629999998</v>
      </c>
      <c r="BC100" s="104">
        <v>25.350000380000001</v>
      </c>
      <c r="BD100" s="104">
        <v>23.780000690000001</v>
      </c>
      <c r="BE100" s="104">
        <v>26.5</v>
      </c>
      <c r="BF100" s="104">
        <v>29.200000760000002</v>
      </c>
      <c r="BG100" s="93">
        <v>32.525001529999997</v>
      </c>
      <c r="BH100" s="93">
        <v>32.525001529999997</v>
      </c>
      <c r="BI100" s="93">
        <v>28.950000760000002</v>
      </c>
      <c r="BJ100" s="93">
        <v>24.800001139999999</v>
      </c>
      <c r="BK100" s="93">
        <v>24.200000760000002</v>
      </c>
    </row>
    <row r="101" spans="1:63" ht="14.25">
      <c r="A101" s="134">
        <v>36305</v>
      </c>
      <c r="B101" s="132"/>
      <c r="C101" s="135">
        <v>34881</v>
      </c>
      <c r="D101" s="71">
        <v>37.200000760000002</v>
      </c>
      <c r="E101" s="125">
        <v>56.939998629999998</v>
      </c>
      <c r="F101" s="102">
        <v>56.939998629999998</v>
      </c>
      <c r="G101" s="102">
        <v>26.350000380000001</v>
      </c>
      <c r="H101" s="102">
        <v>24.780000690000001</v>
      </c>
      <c r="I101" s="102">
        <v>27.5</v>
      </c>
      <c r="J101" s="102">
        <v>30.200000760000002</v>
      </c>
      <c r="K101" s="102">
        <v>34.275001529999997</v>
      </c>
      <c r="L101" s="102">
        <v>34.275001529999997</v>
      </c>
      <c r="M101" s="102">
        <v>29.450000760000002</v>
      </c>
      <c r="N101" s="103">
        <v>25.300001139999999</v>
      </c>
      <c r="O101" s="102">
        <v>24.700000760000002</v>
      </c>
      <c r="P101" s="102">
        <v>35.650001529999997</v>
      </c>
      <c r="Q101" s="102">
        <v>49.689998629999998</v>
      </c>
      <c r="R101" s="102">
        <v>49.689998629999998</v>
      </c>
      <c r="S101" s="102">
        <v>25.850000380000001</v>
      </c>
      <c r="T101" s="102">
        <v>24.280000690000001</v>
      </c>
      <c r="U101" s="102">
        <v>27</v>
      </c>
      <c r="V101" s="102">
        <v>29.700000760000002</v>
      </c>
      <c r="W101" s="102">
        <v>33.400001529999997</v>
      </c>
      <c r="X101" s="104">
        <v>33.400001529999997</v>
      </c>
      <c r="Y101" s="104">
        <v>29.200000760000002</v>
      </c>
      <c r="Z101" s="104">
        <v>25.050001139999999</v>
      </c>
      <c r="AA101" s="104">
        <v>24.450000760000002</v>
      </c>
      <c r="AB101" s="104">
        <v>35.400001529999997</v>
      </c>
      <c r="AC101" s="104">
        <v>48.564998629999998</v>
      </c>
      <c r="AD101" s="105">
        <v>48.564998629999998</v>
      </c>
      <c r="AE101" s="105">
        <v>25.600000380000001</v>
      </c>
      <c r="AF101" s="105">
        <v>24.030000690000001</v>
      </c>
      <c r="AG101" s="104">
        <v>26.75</v>
      </c>
      <c r="AH101" s="104">
        <v>29.450000760000002</v>
      </c>
      <c r="AI101" s="104">
        <v>32.525001529999997</v>
      </c>
      <c r="AJ101" s="104">
        <v>32.525001529999997</v>
      </c>
      <c r="AK101" s="104">
        <v>28.950000760000002</v>
      </c>
      <c r="AL101" s="104">
        <v>24.800001139999999</v>
      </c>
      <c r="AM101" s="118">
        <v>24.200000760000002</v>
      </c>
      <c r="AN101" s="108">
        <v>35.150001529999997</v>
      </c>
      <c r="AO101" s="108">
        <v>47.439998629999998</v>
      </c>
      <c r="AP101" s="104">
        <v>47.439998629999998</v>
      </c>
      <c r="AQ101" s="110">
        <v>25.350000380000001</v>
      </c>
      <c r="AR101" s="110">
        <v>23.780000690000001</v>
      </c>
      <c r="AS101" s="110">
        <v>26.5</v>
      </c>
      <c r="AT101" s="110">
        <v>29.200000760000002</v>
      </c>
      <c r="AU101" s="110">
        <v>32.525001529999997</v>
      </c>
      <c r="AV101" s="114">
        <v>32.525001529999997</v>
      </c>
      <c r="AW101" s="110">
        <v>28.950000760000002</v>
      </c>
      <c r="AX101" s="104">
        <v>24.800001139999999</v>
      </c>
      <c r="AY101" s="104">
        <v>24.200000760000002</v>
      </c>
      <c r="AZ101" s="104">
        <v>35.150001529999997</v>
      </c>
      <c r="BA101" s="104">
        <v>47.439998629999998</v>
      </c>
      <c r="BB101" s="104">
        <v>47.439998629999998</v>
      </c>
      <c r="BC101" s="104">
        <v>25.350000380000001</v>
      </c>
      <c r="BD101" s="104">
        <v>23.780000690000001</v>
      </c>
      <c r="BE101" s="104">
        <v>26.5</v>
      </c>
      <c r="BF101" s="104">
        <v>29.200000760000002</v>
      </c>
      <c r="BG101" s="93">
        <v>32.525001529999997</v>
      </c>
      <c r="BH101" s="93">
        <v>32.525001529999997</v>
      </c>
      <c r="BI101" s="93">
        <v>28.950000760000002</v>
      </c>
      <c r="BJ101" s="93">
        <v>24.800001139999999</v>
      </c>
      <c r="BK101" s="93">
        <v>24.200000760000002</v>
      </c>
    </row>
    <row r="102" spans="1:63" ht="14.25">
      <c r="A102" s="134">
        <v>36306</v>
      </c>
      <c r="B102" s="132"/>
      <c r="C102" s="135">
        <v>34881</v>
      </c>
      <c r="D102" s="71">
        <v>37.200000760000002</v>
      </c>
      <c r="E102" s="125">
        <v>56.939998629999998</v>
      </c>
      <c r="F102" s="102">
        <v>56.939998629999998</v>
      </c>
      <c r="G102" s="102">
        <v>26.350000380000001</v>
      </c>
      <c r="H102" s="102">
        <v>24.780000690000001</v>
      </c>
      <c r="I102" s="102">
        <v>27.5</v>
      </c>
      <c r="J102" s="102">
        <v>30.200000760000002</v>
      </c>
      <c r="K102" s="102">
        <v>34.275001529999997</v>
      </c>
      <c r="L102" s="102">
        <v>34.275001529999997</v>
      </c>
      <c r="M102" s="102">
        <v>29.450000760000002</v>
      </c>
      <c r="N102" s="103">
        <v>25.300001139999999</v>
      </c>
      <c r="O102" s="102">
        <v>24.700000760000002</v>
      </c>
      <c r="P102" s="102">
        <v>35.650001529999997</v>
      </c>
      <c r="Q102" s="102">
        <v>49.689998629999998</v>
      </c>
      <c r="R102" s="102">
        <v>49.689998629999998</v>
      </c>
      <c r="S102" s="102">
        <v>25.850000380000001</v>
      </c>
      <c r="T102" s="102">
        <v>24.280000690000001</v>
      </c>
      <c r="U102" s="102">
        <v>27</v>
      </c>
      <c r="V102" s="102">
        <v>29.700000760000002</v>
      </c>
      <c r="W102" s="102">
        <v>33.400001529999997</v>
      </c>
      <c r="X102" s="104">
        <v>33.400001529999997</v>
      </c>
      <c r="Y102" s="104">
        <v>29.200000760000002</v>
      </c>
      <c r="Z102" s="104">
        <v>25.050001139999999</v>
      </c>
      <c r="AA102" s="104">
        <v>24.450000760000002</v>
      </c>
      <c r="AB102" s="104">
        <v>35.400001529999997</v>
      </c>
      <c r="AC102" s="104">
        <v>48.564998629999998</v>
      </c>
      <c r="AD102" s="105">
        <v>48.564998629999998</v>
      </c>
      <c r="AE102" s="105">
        <v>25.600000380000001</v>
      </c>
      <c r="AF102" s="105">
        <v>24.030000690000001</v>
      </c>
      <c r="AG102" s="104">
        <v>26.75</v>
      </c>
      <c r="AH102" s="104">
        <v>29.450000760000002</v>
      </c>
      <c r="AI102" s="104">
        <v>32.525001529999997</v>
      </c>
      <c r="AJ102" s="104">
        <v>32.525001529999997</v>
      </c>
      <c r="AK102" s="104">
        <v>28.950000760000002</v>
      </c>
      <c r="AL102" s="104">
        <v>24.800001139999999</v>
      </c>
      <c r="AM102" s="121">
        <v>24.200000760000002</v>
      </c>
      <c r="AN102" s="108">
        <v>35.150001529999997</v>
      </c>
      <c r="AO102" s="108">
        <v>47.439998629999998</v>
      </c>
      <c r="AP102" s="104">
        <v>47.439998629999998</v>
      </c>
      <c r="AQ102" s="110">
        <v>25.350000380000001</v>
      </c>
      <c r="AR102" s="110">
        <v>23.780000690000001</v>
      </c>
      <c r="AS102" s="110">
        <v>26.5</v>
      </c>
      <c r="AT102" s="110">
        <v>29.200000760000002</v>
      </c>
      <c r="AU102" s="110">
        <v>32.525001529999997</v>
      </c>
      <c r="AV102" s="114">
        <v>32.525001529999997</v>
      </c>
      <c r="AW102" s="110">
        <v>28.950000760000002</v>
      </c>
      <c r="AX102" s="104">
        <v>24.800001139999999</v>
      </c>
      <c r="AY102" s="104">
        <v>24.200000760000002</v>
      </c>
      <c r="AZ102" s="104">
        <v>35.150001529999997</v>
      </c>
      <c r="BA102" s="104">
        <v>47.439998629999998</v>
      </c>
      <c r="BB102" s="104">
        <v>47.439998629999998</v>
      </c>
      <c r="BC102" s="104">
        <v>25.350000380000001</v>
      </c>
      <c r="BD102" s="104">
        <v>23.780000690000001</v>
      </c>
      <c r="BE102" s="104">
        <v>26.5</v>
      </c>
      <c r="BF102" s="104">
        <v>29.200000760000002</v>
      </c>
      <c r="BG102" s="93">
        <v>32.525001529999997</v>
      </c>
      <c r="BH102" s="93">
        <v>32.525001529999997</v>
      </c>
      <c r="BI102" s="93">
        <v>28.950000760000002</v>
      </c>
      <c r="BJ102" s="93">
        <v>24.800001139999999</v>
      </c>
      <c r="BK102" s="93">
        <v>24.200000760000002</v>
      </c>
    </row>
    <row r="103" spans="1:63" ht="14.25">
      <c r="A103" s="134">
        <v>36307</v>
      </c>
      <c r="B103" s="132"/>
      <c r="C103" s="135">
        <v>34881</v>
      </c>
      <c r="D103" s="71">
        <v>37.200000760000002</v>
      </c>
      <c r="E103" s="125">
        <v>56.939998629999998</v>
      </c>
      <c r="F103" s="102">
        <v>56.939998629999998</v>
      </c>
      <c r="G103" s="102">
        <v>26.350000380000001</v>
      </c>
      <c r="H103" s="102">
        <v>24.780000690000001</v>
      </c>
      <c r="I103" s="102">
        <v>27.5</v>
      </c>
      <c r="J103" s="102">
        <v>30.200000760000002</v>
      </c>
      <c r="K103" s="102">
        <v>34.275001529999997</v>
      </c>
      <c r="L103" s="102">
        <v>34.275001529999997</v>
      </c>
      <c r="M103" s="102">
        <v>29.450000760000002</v>
      </c>
      <c r="N103" s="103">
        <v>25.300001139999999</v>
      </c>
      <c r="O103" s="102">
        <v>24.700000760000002</v>
      </c>
      <c r="P103" s="102">
        <v>35.650001529999997</v>
      </c>
      <c r="Q103" s="102">
        <v>49.689998629999998</v>
      </c>
      <c r="R103" s="102">
        <v>49.689998629999998</v>
      </c>
      <c r="S103" s="102">
        <v>25.850000380000001</v>
      </c>
      <c r="T103" s="102">
        <v>24.280000690000001</v>
      </c>
      <c r="U103" s="102">
        <v>27</v>
      </c>
      <c r="V103" s="102">
        <v>29.700000760000002</v>
      </c>
      <c r="W103" s="102">
        <v>33.400001529999997</v>
      </c>
      <c r="X103" s="104">
        <v>33.400001529999997</v>
      </c>
      <c r="Y103" s="104">
        <v>29.200000760000002</v>
      </c>
      <c r="Z103" s="104">
        <v>25.050001139999999</v>
      </c>
      <c r="AA103" s="104">
        <v>24.450000760000002</v>
      </c>
      <c r="AB103" s="104">
        <v>35.400001529999997</v>
      </c>
      <c r="AC103" s="104">
        <v>48.564998629999998</v>
      </c>
      <c r="AD103" s="105">
        <v>48.564998629999998</v>
      </c>
      <c r="AE103" s="105">
        <v>25.600000380000001</v>
      </c>
      <c r="AF103" s="105">
        <v>24.030000690000001</v>
      </c>
      <c r="AG103" s="104">
        <v>26.75</v>
      </c>
      <c r="AH103" s="104">
        <v>29.450000760000002</v>
      </c>
      <c r="AI103" s="104">
        <v>32.525001529999997</v>
      </c>
      <c r="AJ103" s="104">
        <v>32.525001529999997</v>
      </c>
      <c r="AK103" s="104">
        <v>28.950000760000002</v>
      </c>
      <c r="AL103" s="104">
        <v>24.800001139999999</v>
      </c>
      <c r="AM103" s="118">
        <v>24.200000760000002</v>
      </c>
      <c r="AN103" s="108">
        <v>35.150001529999997</v>
      </c>
      <c r="AO103" s="108">
        <v>47.439998629999998</v>
      </c>
      <c r="AP103" s="104">
        <v>47.439998629999998</v>
      </c>
      <c r="AQ103" s="110">
        <v>25.350000380000001</v>
      </c>
      <c r="AR103" s="110">
        <v>23.780000690000001</v>
      </c>
      <c r="AS103" s="110">
        <v>26.5</v>
      </c>
      <c r="AT103" s="110">
        <v>29.200000760000002</v>
      </c>
      <c r="AU103" s="110">
        <v>32.525001529999997</v>
      </c>
      <c r="AV103" s="110">
        <v>32.525001529999997</v>
      </c>
      <c r="AW103" s="110">
        <v>28.950000760000002</v>
      </c>
      <c r="AX103" s="104">
        <v>24.800001139999999</v>
      </c>
      <c r="AY103" s="104">
        <v>24.200000760000002</v>
      </c>
      <c r="AZ103" s="104">
        <v>35.150001529999997</v>
      </c>
      <c r="BA103" s="104">
        <v>47.439998629999998</v>
      </c>
      <c r="BB103" s="104">
        <v>47.439998629999998</v>
      </c>
      <c r="BC103" s="104">
        <v>25.350000380000001</v>
      </c>
      <c r="BD103" s="104">
        <v>23.780000690000001</v>
      </c>
      <c r="BE103" s="104">
        <v>26.5</v>
      </c>
      <c r="BF103" s="104">
        <v>29.200000760000002</v>
      </c>
      <c r="BG103" s="93">
        <v>32.525001529999997</v>
      </c>
      <c r="BH103" s="93">
        <v>32.525001529999997</v>
      </c>
      <c r="BI103" s="93">
        <v>28.950000760000002</v>
      </c>
      <c r="BJ103" s="93">
        <v>24.800001139999999</v>
      </c>
      <c r="BK103" s="93">
        <v>24.200000760000002</v>
      </c>
    </row>
    <row r="104" spans="1:63" ht="14.25">
      <c r="A104" s="134">
        <v>36308</v>
      </c>
      <c r="B104" s="132"/>
      <c r="C104" s="135">
        <v>34881</v>
      </c>
      <c r="D104" s="71">
        <v>37.200000760000002</v>
      </c>
      <c r="E104" s="125">
        <v>56.939998629999998</v>
      </c>
      <c r="F104" s="102">
        <v>56.939998629999998</v>
      </c>
      <c r="G104" s="102">
        <v>26.350000380000001</v>
      </c>
      <c r="H104" s="102">
        <v>24.780000690000001</v>
      </c>
      <c r="I104" s="102">
        <v>27.5</v>
      </c>
      <c r="J104" s="102">
        <v>30.200000760000002</v>
      </c>
      <c r="K104" s="102">
        <v>34.275001529999997</v>
      </c>
      <c r="L104" s="102">
        <v>34.275001529999997</v>
      </c>
      <c r="M104" s="102">
        <v>29.450000760000002</v>
      </c>
      <c r="N104" s="103">
        <v>25.300001139999999</v>
      </c>
      <c r="O104" s="102">
        <v>24.700000760000002</v>
      </c>
      <c r="P104" s="102">
        <v>35.650001529999997</v>
      </c>
      <c r="Q104" s="102">
        <v>49.689998629999998</v>
      </c>
      <c r="R104" s="102">
        <v>49.689998629999998</v>
      </c>
      <c r="S104" s="102">
        <v>25.850000380000001</v>
      </c>
      <c r="T104" s="102">
        <v>24.280000690000001</v>
      </c>
      <c r="U104" s="102">
        <v>27</v>
      </c>
      <c r="V104" s="102">
        <v>29.700000760000002</v>
      </c>
      <c r="W104" s="102">
        <v>33.400001529999997</v>
      </c>
      <c r="X104" s="104">
        <v>33.400001529999997</v>
      </c>
      <c r="Y104" s="104">
        <v>29.200000760000002</v>
      </c>
      <c r="Z104" s="104">
        <v>25.050001139999999</v>
      </c>
      <c r="AA104" s="104">
        <v>24.450000760000002</v>
      </c>
      <c r="AB104" s="104">
        <v>35.400001529999997</v>
      </c>
      <c r="AC104" s="104">
        <v>48.564998629999998</v>
      </c>
      <c r="AD104" s="105">
        <v>48.564998629999998</v>
      </c>
      <c r="AE104" s="105">
        <v>25.600000380000001</v>
      </c>
      <c r="AF104" s="105">
        <v>24.030000690000001</v>
      </c>
      <c r="AG104" s="104">
        <v>26.75</v>
      </c>
      <c r="AH104" s="104">
        <v>29.450000760000002</v>
      </c>
      <c r="AI104" s="104">
        <v>32.525001529999997</v>
      </c>
      <c r="AJ104" s="104">
        <v>32.525001529999997</v>
      </c>
      <c r="AK104" s="104">
        <v>28.950000760000002</v>
      </c>
      <c r="AL104" s="104">
        <v>24.800001139999999</v>
      </c>
      <c r="AM104" s="121">
        <v>24.200000760000002</v>
      </c>
      <c r="AN104" s="108">
        <v>35.150001529999997</v>
      </c>
      <c r="AO104" s="108">
        <v>47.439998629999998</v>
      </c>
      <c r="AP104" s="104">
        <v>47.439998629999998</v>
      </c>
      <c r="AQ104" s="110">
        <v>25.350000380000001</v>
      </c>
      <c r="AR104" s="104">
        <v>23.780000690000001</v>
      </c>
      <c r="AS104" s="104">
        <v>26.5</v>
      </c>
      <c r="AT104" s="104">
        <v>29.200000760000002</v>
      </c>
      <c r="AU104" s="104">
        <v>32.525001529999997</v>
      </c>
      <c r="AV104" s="104">
        <v>32.525001529999997</v>
      </c>
      <c r="AW104" s="104">
        <v>28.950000760000002</v>
      </c>
      <c r="AX104" s="104">
        <v>24.800001139999999</v>
      </c>
      <c r="AY104" s="104">
        <v>24.200000760000002</v>
      </c>
      <c r="AZ104" s="104">
        <v>35.150001529999997</v>
      </c>
      <c r="BA104" s="104">
        <v>47.439998629999998</v>
      </c>
      <c r="BB104" s="104">
        <v>47.439998629999998</v>
      </c>
      <c r="BC104" s="104">
        <v>25.350000380000001</v>
      </c>
      <c r="BD104" s="104">
        <v>23.780000690000001</v>
      </c>
      <c r="BE104" s="104">
        <v>26.5</v>
      </c>
      <c r="BF104" s="104">
        <v>29.200000760000002</v>
      </c>
      <c r="BG104" s="93">
        <v>32.525001529999997</v>
      </c>
      <c r="BH104" s="93">
        <v>32.525001529999997</v>
      </c>
      <c r="BI104" s="93">
        <v>28.950000760000002</v>
      </c>
      <c r="BJ104" s="93">
        <v>24.800001139999999</v>
      </c>
      <c r="BK104" s="93">
        <v>24.200000760000002</v>
      </c>
    </row>
    <row r="105" spans="1:63" ht="14.25">
      <c r="A105" s="134">
        <v>36311</v>
      </c>
      <c r="B105" s="132"/>
      <c r="C105" s="135">
        <v>34881</v>
      </c>
      <c r="D105" s="71">
        <v>37.200000760000002</v>
      </c>
      <c r="E105" s="125">
        <v>56.939998629999998</v>
      </c>
      <c r="F105" s="102">
        <v>56.939998629999998</v>
      </c>
      <c r="G105" s="102">
        <v>26.350000380000001</v>
      </c>
      <c r="H105" s="102">
        <v>24.780000690000001</v>
      </c>
      <c r="I105" s="102">
        <v>27.5</v>
      </c>
      <c r="J105" s="102">
        <v>30.200000760000002</v>
      </c>
      <c r="K105" s="102">
        <v>34.275001529999997</v>
      </c>
      <c r="L105" s="102">
        <v>34.275001529999997</v>
      </c>
      <c r="M105" s="102">
        <v>29.450000760000002</v>
      </c>
      <c r="N105" s="103">
        <v>25.300001139999999</v>
      </c>
      <c r="O105" s="102">
        <v>24.700000760000002</v>
      </c>
      <c r="P105" s="102">
        <v>35.650001529999997</v>
      </c>
      <c r="Q105" s="102">
        <v>49.689998629999998</v>
      </c>
      <c r="R105" s="102">
        <v>49.689998629999998</v>
      </c>
      <c r="S105" s="102">
        <v>25.850000380000001</v>
      </c>
      <c r="T105" s="102">
        <v>24.280000690000001</v>
      </c>
      <c r="U105" s="102">
        <v>27</v>
      </c>
      <c r="V105" s="102">
        <v>29.700000760000002</v>
      </c>
      <c r="W105" s="102">
        <v>33.400001529999997</v>
      </c>
      <c r="X105" s="104">
        <v>33.400001529999997</v>
      </c>
      <c r="Y105" s="104">
        <v>29.200000760000002</v>
      </c>
      <c r="Z105" s="104">
        <v>25.050001139999999</v>
      </c>
      <c r="AA105" s="104">
        <v>24.450000760000002</v>
      </c>
      <c r="AB105" s="104">
        <v>35.400001529999997</v>
      </c>
      <c r="AC105" s="104">
        <v>48.564998629999998</v>
      </c>
      <c r="AD105" s="105">
        <v>48.564998629999998</v>
      </c>
      <c r="AE105" s="105">
        <v>25.600000380000001</v>
      </c>
      <c r="AF105" s="105">
        <v>24.030000690000001</v>
      </c>
      <c r="AG105" s="104">
        <v>26.75</v>
      </c>
      <c r="AH105" s="104">
        <v>29.450000760000002</v>
      </c>
      <c r="AI105" s="104">
        <v>32.525001529999997</v>
      </c>
      <c r="AJ105" s="104">
        <v>32.525001529999997</v>
      </c>
      <c r="AK105" s="104">
        <v>28.950000760000002</v>
      </c>
      <c r="AL105" s="104">
        <v>24.800001139999999</v>
      </c>
      <c r="AM105" s="118">
        <v>24.200000760000002</v>
      </c>
      <c r="AN105" s="108">
        <v>35.150001529999997</v>
      </c>
      <c r="AO105" s="108">
        <v>47.439998629999998</v>
      </c>
      <c r="AP105" s="104">
        <v>47.439998629999998</v>
      </c>
      <c r="AQ105" s="110">
        <v>25.350000380000001</v>
      </c>
      <c r="AR105" s="104">
        <v>23.780000690000001</v>
      </c>
      <c r="AS105" s="104">
        <v>26.5</v>
      </c>
      <c r="AT105" s="104">
        <v>29.200000760000002</v>
      </c>
      <c r="AU105" s="104">
        <v>32.525001529999997</v>
      </c>
      <c r="AV105" s="104">
        <v>32.525001529999997</v>
      </c>
      <c r="AW105" s="104">
        <v>28.950000760000002</v>
      </c>
      <c r="AX105" s="104">
        <v>24.800001139999999</v>
      </c>
      <c r="AY105" s="104">
        <v>24.200000760000002</v>
      </c>
      <c r="AZ105" s="104">
        <v>35.150001529999997</v>
      </c>
      <c r="BA105" s="104">
        <v>47.439998629999998</v>
      </c>
      <c r="BB105" s="104">
        <v>47.439998629999998</v>
      </c>
      <c r="BC105" s="104">
        <v>25.350000380000001</v>
      </c>
      <c r="BD105" s="104">
        <v>23.780000690000001</v>
      </c>
      <c r="BE105" s="104">
        <v>26.5</v>
      </c>
      <c r="BF105" s="104">
        <v>29.200000760000002</v>
      </c>
      <c r="BG105" s="93">
        <v>32.525001529999997</v>
      </c>
      <c r="BH105" s="93">
        <v>32.525001529999997</v>
      </c>
      <c r="BI105" s="93">
        <v>28.950000760000002</v>
      </c>
      <c r="BJ105" s="93">
        <v>24.800001139999999</v>
      </c>
      <c r="BK105" s="93">
        <v>24.200000760000002</v>
      </c>
    </row>
    <row r="106" spans="1:63" ht="14.25">
      <c r="A106" s="134">
        <v>36312</v>
      </c>
      <c r="B106" s="132"/>
      <c r="C106" s="135">
        <v>34881</v>
      </c>
      <c r="D106" s="71">
        <v>56.939998629999998</v>
      </c>
      <c r="E106" s="125">
        <v>56.939998629999998</v>
      </c>
      <c r="F106" s="102">
        <v>26.350000380000001</v>
      </c>
      <c r="G106" s="102">
        <v>24.780000690000001</v>
      </c>
      <c r="H106" s="102">
        <v>27.5</v>
      </c>
      <c r="I106" s="102">
        <v>30.200000760000002</v>
      </c>
      <c r="J106" s="102">
        <v>34.275001529999997</v>
      </c>
      <c r="K106" s="102">
        <v>34.275001529999997</v>
      </c>
      <c r="L106" s="102">
        <v>29.450000760000002</v>
      </c>
      <c r="M106" s="102">
        <v>25.300001139999999</v>
      </c>
      <c r="N106" s="103">
        <v>24.700000760000002</v>
      </c>
      <c r="O106" s="102">
        <v>35.650001529999997</v>
      </c>
      <c r="P106" s="102">
        <v>49.689998629999998</v>
      </c>
      <c r="Q106" s="102">
        <v>49.689998629999998</v>
      </c>
      <c r="R106" s="102">
        <v>25.850000380000001</v>
      </c>
      <c r="S106" s="102">
        <v>24.280000690000001</v>
      </c>
      <c r="T106" s="102">
        <v>27</v>
      </c>
      <c r="U106" s="102">
        <v>29.700000760000002</v>
      </c>
      <c r="V106" s="102">
        <v>33.400001529999997</v>
      </c>
      <c r="W106" s="102">
        <v>33.400001529999997</v>
      </c>
      <c r="X106" s="104">
        <v>29.200000760000002</v>
      </c>
      <c r="Y106" s="104">
        <v>25.050001139999999</v>
      </c>
      <c r="Z106" s="104">
        <v>24.450000760000002</v>
      </c>
      <c r="AA106" s="104">
        <v>35.400001529999997</v>
      </c>
      <c r="AB106" s="104">
        <v>48.564998629999998</v>
      </c>
      <c r="AC106" s="104">
        <v>48.564998629999998</v>
      </c>
      <c r="AD106" s="105">
        <v>25.600000380000001</v>
      </c>
      <c r="AE106" s="105">
        <v>24.030000690000001</v>
      </c>
      <c r="AF106" s="105">
        <v>26.75</v>
      </c>
      <c r="AG106" s="104">
        <v>29.450000760000002</v>
      </c>
      <c r="AH106" s="104">
        <v>32.525001529999997</v>
      </c>
      <c r="AI106" s="104">
        <v>32.525001529999997</v>
      </c>
      <c r="AJ106" s="104">
        <v>28.950000760000002</v>
      </c>
      <c r="AK106" s="104">
        <v>24.800001139999999</v>
      </c>
      <c r="AL106" s="104">
        <v>24.200000760000002</v>
      </c>
      <c r="AM106" s="121">
        <v>35.150001529999997</v>
      </c>
      <c r="AN106" s="108">
        <v>47.439998629999998</v>
      </c>
      <c r="AO106" s="108">
        <v>47.439998629999998</v>
      </c>
      <c r="AP106" s="104">
        <v>25.350000380000001</v>
      </c>
      <c r="AQ106" s="110">
        <v>23.780000690000001</v>
      </c>
      <c r="AR106" s="110">
        <v>26.5</v>
      </c>
      <c r="AS106" s="110">
        <v>29.200000760000002</v>
      </c>
      <c r="AT106" s="110">
        <v>32.525001529999997</v>
      </c>
      <c r="AU106" s="110">
        <v>32.525001529999997</v>
      </c>
      <c r="AV106" s="110">
        <v>28.950000760000002</v>
      </c>
      <c r="AW106" s="110">
        <v>24.800001139999999</v>
      </c>
      <c r="AX106" s="104">
        <v>24.200000760000002</v>
      </c>
      <c r="AY106" s="104">
        <v>35.150001529999997</v>
      </c>
      <c r="AZ106" s="104">
        <v>47.439998629999998</v>
      </c>
      <c r="BA106" s="104">
        <v>47.439998629999998</v>
      </c>
      <c r="BB106" s="104">
        <v>25.350000380000001</v>
      </c>
      <c r="BC106" s="104">
        <v>23.780000690000001</v>
      </c>
      <c r="BD106" s="104">
        <v>26.5</v>
      </c>
      <c r="BE106" s="104">
        <v>29.200000760000002</v>
      </c>
      <c r="BF106" s="104">
        <v>32.525001529999997</v>
      </c>
      <c r="BG106" s="93">
        <v>32.525001529999997</v>
      </c>
      <c r="BH106" s="93">
        <v>28.950000760000002</v>
      </c>
      <c r="BI106" s="93">
        <v>24.800001139999999</v>
      </c>
      <c r="BJ106" s="93">
        <v>24.200000760000002</v>
      </c>
      <c r="BK106" s="93">
        <v>35.150001529999997</v>
      </c>
    </row>
    <row r="107" spans="1:63" ht="14.25">
      <c r="A107" s="134">
        <v>36313</v>
      </c>
      <c r="B107" s="132"/>
      <c r="C107" s="135">
        <v>34881</v>
      </c>
      <c r="D107" s="71">
        <v>56.939998629999998</v>
      </c>
      <c r="E107" s="125">
        <v>56.939998629999998</v>
      </c>
      <c r="F107" s="102">
        <v>26.350000380000001</v>
      </c>
      <c r="G107" s="102">
        <v>24.780000690000001</v>
      </c>
      <c r="H107" s="102">
        <v>27.5</v>
      </c>
      <c r="I107" s="102">
        <v>30.200000760000002</v>
      </c>
      <c r="J107" s="102">
        <v>34.275001529999997</v>
      </c>
      <c r="K107" s="102">
        <v>34.275001529999997</v>
      </c>
      <c r="L107" s="102">
        <v>29.450000760000002</v>
      </c>
      <c r="M107" s="102">
        <v>25.300001139999999</v>
      </c>
      <c r="N107" s="103">
        <v>24.700000760000002</v>
      </c>
      <c r="O107" s="102">
        <v>35.650001529999997</v>
      </c>
      <c r="P107" s="102">
        <v>49.689998629999998</v>
      </c>
      <c r="Q107" s="102">
        <v>49.689998629999998</v>
      </c>
      <c r="R107" s="102">
        <v>25.850000380000001</v>
      </c>
      <c r="S107" s="102">
        <v>24.280000690000001</v>
      </c>
      <c r="T107" s="102">
        <v>27</v>
      </c>
      <c r="U107" s="102">
        <v>29.700000760000002</v>
      </c>
      <c r="V107" s="102">
        <v>33.400001529999997</v>
      </c>
      <c r="W107" s="102">
        <v>33.400001529999997</v>
      </c>
      <c r="X107" s="104">
        <v>29.200000760000002</v>
      </c>
      <c r="Y107" s="104">
        <v>25.050001139999999</v>
      </c>
      <c r="Z107" s="104">
        <v>24.450000760000002</v>
      </c>
      <c r="AA107" s="104">
        <v>35.400001529999997</v>
      </c>
      <c r="AB107" s="104">
        <v>48.564998629999998</v>
      </c>
      <c r="AC107" s="104">
        <v>48.564998629999998</v>
      </c>
      <c r="AD107" s="105">
        <v>25.600000380000001</v>
      </c>
      <c r="AE107" s="105">
        <v>24.030000690000001</v>
      </c>
      <c r="AF107" s="105">
        <v>26.75</v>
      </c>
      <c r="AG107" s="104">
        <v>29.450000760000002</v>
      </c>
      <c r="AH107" s="104">
        <v>32.525001529999997</v>
      </c>
      <c r="AI107" s="104">
        <v>32.525001529999997</v>
      </c>
      <c r="AJ107" s="104">
        <v>28.950000760000002</v>
      </c>
      <c r="AK107" s="104">
        <v>24.800001139999999</v>
      </c>
      <c r="AL107" s="104">
        <v>24.200000760000002</v>
      </c>
      <c r="AM107" s="118">
        <v>35.150001529999997</v>
      </c>
      <c r="AN107" s="108">
        <v>47.439998629999998</v>
      </c>
      <c r="AO107" s="108">
        <v>47.439998629999998</v>
      </c>
      <c r="AP107" s="104">
        <v>25.350000380000001</v>
      </c>
      <c r="AQ107" s="110">
        <v>23.780000690000001</v>
      </c>
      <c r="AR107" s="110">
        <v>26.5</v>
      </c>
      <c r="AS107" s="110">
        <v>29.200000760000002</v>
      </c>
      <c r="AT107" s="110">
        <v>32.525001529999997</v>
      </c>
      <c r="AU107" s="110">
        <v>32.525001529999997</v>
      </c>
      <c r="AV107" s="114">
        <v>28.950000760000002</v>
      </c>
      <c r="AW107" s="114">
        <v>24.800001139999999</v>
      </c>
      <c r="AX107" s="104">
        <v>24.200000760000002</v>
      </c>
      <c r="AY107" s="104">
        <v>35.150001529999997</v>
      </c>
      <c r="AZ107" s="104">
        <v>47.439998629999998</v>
      </c>
      <c r="BA107" s="104">
        <v>47.439998629999998</v>
      </c>
      <c r="BB107" s="104">
        <v>25.350000380000001</v>
      </c>
      <c r="BC107" s="104">
        <v>23.780000690000001</v>
      </c>
      <c r="BD107" s="104">
        <v>26.5</v>
      </c>
      <c r="BE107" s="104">
        <v>29.200000760000002</v>
      </c>
      <c r="BF107" s="104">
        <v>32.525001529999997</v>
      </c>
      <c r="BG107" s="93">
        <v>32.525001529999997</v>
      </c>
      <c r="BH107" s="93">
        <v>28.950000760000002</v>
      </c>
      <c r="BI107" s="93">
        <v>24.800001139999999</v>
      </c>
      <c r="BJ107" s="93">
        <v>24.200000760000002</v>
      </c>
      <c r="BK107" s="93">
        <v>35.150001529999997</v>
      </c>
    </row>
    <row r="108" spans="1:63" ht="14.25">
      <c r="A108" s="134">
        <v>36314</v>
      </c>
      <c r="B108" s="132"/>
      <c r="C108" s="135">
        <v>34881</v>
      </c>
      <c r="D108" s="71">
        <v>56.939998629999998</v>
      </c>
      <c r="E108" s="125">
        <v>56.939998629999998</v>
      </c>
      <c r="F108" s="102">
        <v>26.350000380000001</v>
      </c>
      <c r="G108" s="102">
        <v>24.780000690000001</v>
      </c>
      <c r="H108" s="102">
        <v>27.5</v>
      </c>
      <c r="I108" s="102">
        <v>30.200000760000002</v>
      </c>
      <c r="J108" s="102">
        <v>34.275001529999997</v>
      </c>
      <c r="K108" s="102">
        <v>34.275001529999997</v>
      </c>
      <c r="L108" s="102">
        <v>29.450000760000002</v>
      </c>
      <c r="M108" s="102">
        <v>25.300001139999999</v>
      </c>
      <c r="N108" s="103">
        <v>24.700000760000002</v>
      </c>
      <c r="O108" s="102">
        <v>35.650001529999997</v>
      </c>
      <c r="P108" s="102">
        <v>49.689998629999998</v>
      </c>
      <c r="Q108" s="102">
        <v>49.689998629999998</v>
      </c>
      <c r="R108" s="102">
        <v>25.850000380000001</v>
      </c>
      <c r="S108" s="102">
        <v>24.280000690000001</v>
      </c>
      <c r="T108" s="102">
        <v>27</v>
      </c>
      <c r="U108" s="102">
        <v>29.700000760000002</v>
      </c>
      <c r="V108" s="102">
        <v>33.400001529999997</v>
      </c>
      <c r="W108" s="102">
        <v>33.400001529999997</v>
      </c>
      <c r="X108" s="104">
        <v>29.200000760000002</v>
      </c>
      <c r="Y108" s="104">
        <v>25.050001139999999</v>
      </c>
      <c r="Z108" s="104">
        <v>24.450000760000002</v>
      </c>
      <c r="AA108" s="104">
        <v>35.400001529999997</v>
      </c>
      <c r="AB108" s="104">
        <v>48.564998629999998</v>
      </c>
      <c r="AC108" s="104">
        <v>48.564998629999998</v>
      </c>
      <c r="AD108" s="105">
        <v>25.600000380000001</v>
      </c>
      <c r="AE108" s="105">
        <v>24.030000690000001</v>
      </c>
      <c r="AF108" s="105">
        <v>26.75</v>
      </c>
      <c r="AG108" s="104">
        <v>29.450000760000002</v>
      </c>
      <c r="AH108" s="104">
        <v>32.525001529999997</v>
      </c>
      <c r="AI108" s="104">
        <v>32.525001529999997</v>
      </c>
      <c r="AJ108" s="104">
        <v>28.950000760000002</v>
      </c>
      <c r="AK108" s="104">
        <v>24.800001139999999</v>
      </c>
      <c r="AL108" s="104">
        <v>24.200000760000002</v>
      </c>
      <c r="AM108" s="121">
        <v>35.150001529999997</v>
      </c>
      <c r="AN108" s="108">
        <v>47.439998629999998</v>
      </c>
      <c r="AO108" s="108">
        <v>47.439998629999998</v>
      </c>
      <c r="AP108" s="104">
        <v>25.350000380000001</v>
      </c>
      <c r="AQ108" s="110">
        <v>23.780000690000001</v>
      </c>
      <c r="AR108" s="110">
        <v>26.5</v>
      </c>
      <c r="AS108" s="110">
        <v>29.200000760000002</v>
      </c>
      <c r="AT108" s="110">
        <v>32.525001529999997</v>
      </c>
      <c r="AU108" s="110">
        <v>32.525001529999997</v>
      </c>
      <c r="AV108" s="114">
        <v>28.950000760000002</v>
      </c>
      <c r="AW108" s="110">
        <v>24.800001139999999</v>
      </c>
      <c r="AX108" s="104">
        <v>24.200000760000002</v>
      </c>
      <c r="AY108" s="104">
        <v>35.150001529999997</v>
      </c>
      <c r="AZ108" s="104">
        <v>47.439998629999998</v>
      </c>
      <c r="BA108" s="104">
        <v>47.439998629999998</v>
      </c>
      <c r="BB108" s="104">
        <v>25.350000380000001</v>
      </c>
      <c r="BC108" s="104">
        <v>23.780000690000001</v>
      </c>
      <c r="BD108" s="104">
        <v>26.5</v>
      </c>
      <c r="BE108" s="104">
        <v>29.200000760000002</v>
      </c>
      <c r="BF108" s="104">
        <v>32.525001529999997</v>
      </c>
      <c r="BG108" s="93">
        <v>32.525001529999997</v>
      </c>
      <c r="BH108" s="93">
        <v>28.950000760000002</v>
      </c>
      <c r="BI108" s="93">
        <v>24.800001139999999</v>
      </c>
      <c r="BJ108" s="93">
        <v>24.200000760000002</v>
      </c>
      <c r="BK108" s="93">
        <v>35.150001529999997</v>
      </c>
    </row>
    <row r="109" spans="1:63" ht="14.25">
      <c r="A109" s="134">
        <v>36315</v>
      </c>
      <c r="B109" s="132"/>
      <c r="C109" s="135">
        <v>34881</v>
      </c>
      <c r="D109" s="71">
        <v>56.939998629999998</v>
      </c>
      <c r="E109" s="125">
        <v>56.939998629999998</v>
      </c>
      <c r="F109" s="102">
        <v>26.350000380000001</v>
      </c>
      <c r="G109" s="102">
        <v>24.780000690000001</v>
      </c>
      <c r="H109" s="102">
        <v>27.5</v>
      </c>
      <c r="I109" s="102">
        <v>30.200000760000002</v>
      </c>
      <c r="J109" s="102">
        <v>34.275001529999997</v>
      </c>
      <c r="K109" s="102">
        <v>34.275001529999997</v>
      </c>
      <c r="L109" s="102">
        <v>29.450000760000002</v>
      </c>
      <c r="M109" s="102">
        <v>25.300001139999999</v>
      </c>
      <c r="N109" s="103">
        <v>24.700000760000002</v>
      </c>
      <c r="O109" s="102">
        <v>35.650001529999997</v>
      </c>
      <c r="P109" s="102">
        <v>49.689998629999998</v>
      </c>
      <c r="Q109" s="102">
        <v>49.689998629999998</v>
      </c>
      <c r="R109" s="102">
        <v>25.850000380000001</v>
      </c>
      <c r="S109" s="102">
        <v>24.280000690000001</v>
      </c>
      <c r="T109" s="102">
        <v>27</v>
      </c>
      <c r="U109" s="102">
        <v>29.700000760000002</v>
      </c>
      <c r="V109" s="102">
        <v>33.400001529999997</v>
      </c>
      <c r="W109" s="102">
        <v>33.400001529999997</v>
      </c>
      <c r="X109" s="104">
        <v>29.200000760000002</v>
      </c>
      <c r="Y109" s="104">
        <v>25.050001139999999</v>
      </c>
      <c r="Z109" s="104">
        <v>24.450000760000002</v>
      </c>
      <c r="AA109" s="104">
        <v>35.400001529999997</v>
      </c>
      <c r="AB109" s="104">
        <v>48.564998629999998</v>
      </c>
      <c r="AC109" s="104">
        <v>48.564998629999998</v>
      </c>
      <c r="AD109" s="105">
        <v>25.600000380000001</v>
      </c>
      <c r="AE109" s="105">
        <v>24.030000690000001</v>
      </c>
      <c r="AF109" s="105">
        <v>26.75</v>
      </c>
      <c r="AG109" s="104">
        <v>29.450000760000002</v>
      </c>
      <c r="AH109" s="104">
        <v>32.525001529999997</v>
      </c>
      <c r="AI109" s="104">
        <v>32.525001529999997</v>
      </c>
      <c r="AJ109" s="104">
        <v>28.950000760000002</v>
      </c>
      <c r="AK109" s="104">
        <v>24.800001139999999</v>
      </c>
      <c r="AL109" s="104">
        <v>24.200000760000002</v>
      </c>
      <c r="AM109" s="118">
        <v>35.150001529999997</v>
      </c>
      <c r="AN109" s="108">
        <v>47.439998629999998</v>
      </c>
      <c r="AO109" s="108">
        <v>47.439998629999998</v>
      </c>
      <c r="AP109" s="104">
        <v>25.350000380000001</v>
      </c>
      <c r="AQ109" s="110">
        <v>23.780000690000001</v>
      </c>
      <c r="AR109" s="110">
        <v>26.5</v>
      </c>
      <c r="AS109" s="110">
        <v>29.200000760000002</v>
      </c>
      <c r="AT109" s="110">
        <v>32.525001529999997</v>
      </c>
      <c r="AU109" s="110">
        <v>32.525001529999997</v>
      </c>
      <c r="AV109" s="114">
        <v>28.950000760000002</v>
      </c>
      <c r="AW109" s="110">
        <v>24.800001139999999</v>
      </c>
      <c r="AX109" s="104">
        <v>24.200000760000002</v>
      </c>
      <c r="AY109" s="104">
        <v>35.150001529999997</v>
      </c>
      <c r="AZ109" s="104">
        <v>47.439998629999998</v>
      </c>
      <c r="BA109" s="104">
        <v>47.439998629999998</v>
      </c>
      <c r="BB109" s="104">
        <v>25.350000380000001</v>
      </c>
      <c r="BC109" s="104">
        <v>23.780000690000001</v>
      </c>
      <c r="BD109" s="104">
        <v>26.5</v>
      </c>
      <c r="BE109" s="104">
        <v>29.200000760000002</v>
      </c>
      <c r="BF109" s="104">
        <v>32.525001529999997</v>
      </c>
      <c r="BG109" s="93">
        <v>32.525001529999997</v>
      </c>
      <c r="BH109" s="93">
        <v>28.950000760000002</v>
      </c>
      <c r="BI109" s="93">
        <v>24.800001139999999</v>
      </c>
      <c r="BJ109" s="93">
        <v>24.200000760000002</v>
      </c>
      <c r="BK109" s="93">
        <v>35.150001529999997</v>
      </c>
    </row>
    <row r="110" spans="1:63" ht="14.25">
      <c r="A110" s="134">
        <v>36318</v>
      </c>
      <c r="B110" s="132"/>
      <c r="C110" s="135">
        <v>34881</v>
      </c>
      <c r="D110" s="71">
        <v>56.939998629999998</v>
      </c>
      <c r="E110" s="125">
        <v>56.939998629999998</v>
      </c>
      <c r="F110" s="102">
        <v>26.350000380000001</v>
      </c>
      <c r="G110" s="102">
        <v>24.780000690000001</v>
      </c>
      <c r="H110" s="102">
        <v>27.5</v>
      </c>
      <c r="I110" s="102">
        <v>30.200000760000002</v>
      </c>
      <c r="J110" s="102">
        <v>34.275001529999997</v>
      </c>
      <c r="K110" s="102">
        <v>34.275001529999997</v>
      </c>
      <c r="L110" s="102">
        <v>29.450000760000002</v>
      </c>
      <c r="M110" s="102">
        <v>25.300001139999999</v>
      </c>
      <c r="N110" s="103">
        <v>24.700000760000002</v>
      </c>
      <c r="O110" s="102">
        <v>35.650001529999997</v>
      </c>
      <c r="P110" s="102">
        <v>49.689998629999998</v>
      </c>
      <c r="Q110" s="102">
        <v>49.689998629999998</v>
      </c>
      <c r="R110" s="102">
        <v>25.850000380000001</v>
      </c>
      <c r="S110" s="102">
        <v>24.280000690000001</v>
      </c>
      <c r="T110" s="102">
        <v>27</v>
      </c>
      <c r="U110" s="102">
        <v>29.700000760000002</v>
      </c>
      <c r="V110" s="102">
        <v>33.400001529999997</v>
      </c>
      <c r="W110" s="102">
        <v>33.400001529999997</v>
      </c>
      <c r="X110" s="104">
        <v>29.200000760000002</v>
      </c>
      <c r="Y110" s="104">
        <v>25.050001139999999</v>
      </c>
      <c r="Z110" s="104">
        <v>24.450000760000002</v>
      </c>
      <c r="AA110" s="104">
        <v>35.400001529999997</v>
      </c>
      <c r="AB110" s="104">
        <v>48.564998629999998</v>
      </c>
      <c r="AC110" s="104">
        <v>48.564998629999998</v>
      </c>
      <c r="AD110" s="105">
        <v>25.600000380000001</v>
      </c>
      <c r="AE110" s="105">
        <v>24.030000690000001</v>
      </c>
      <c r="AF110" s="105">
        <v>26.75</v>
      </c>
      <c r="AG110" s="104">
        <v>29.450000760000002</v>
      </c>
      <c r="AH110" s="104">
        <v>32.525001529999997</v>
      </c>
      <c r="AI110" s="104">
        <v>32.525001529999997</v>
      </c>
      <c r="AJ110" s="104">
        <v>28.950000760000002</v>
      </c>
      <c r="AK110" s="104">
        <v>24.800001139999999</v>
      </c>
      <c r="AL110" s="104">
        <v>24.200000760000002</v>
      </c>
      <c r="AM110" s="121">
        <v>35.150001529999997</v>
      </c>
      <c r="AN110" s="108">
        <v>47.439998629999998</v>
      </c>
      <c r="AO110" s="108">
        <v>47.439998629999998</v>
      </c>
      <c r="AP110" s="104">
        <v>25.350000380000001</v>
      </c>
      <c r="AQ110" s="110">
        <v>23.780000690000001</v>
      </c>
      <c r="AR110" s="110">
        <v>26.5</v>
      </c>
      <c r="AS110" s="110">
        <v>29.200000760000002</v>
      </c>
      <c r="AT110" s="110">
        <v>32.525001529999997</v>
      </c>
      <c r="AU110" s="110">
        <v>32.525001529999997</v>
      </c>
      <c r="AV110" s="114">
        <v>28.950000760000002</v>
      </c>
      <c r="AW110" s="110">
        <v>24.800001139999999</v>
      </c>
      <c r="AX110" s="104">
        <v>24.200000760000002</v>
      </c>
      <c r="AY110" s="104">
        <v>35.150001529999997</v>
      </c>
      <c r="AZ110" s="104">
        <v>47.439998629999998</v>
      </c>
      <c r="BA110" s="104">
        <v>47.439998629999998</v>
      </c>
      <c r="BB110" s="104">
        <v>25.350000380000001</v>
      </c>
      <c r="BC110" s="104">
        <v>23.780000690000001</v>
      </c>
      <c r="BD110" s="104">
        <v>26.5</v>
      </c>
      <c r="BE110" s="104">
        <v>29.200000760000002</v>
      </c>
      <c r="BF110" s="104">
        <v>32.525001529999997</v>
      </c>
      <c r="BG110" s="93">
        <v>32.525001529999997</v>
      </c>
      <c r="BH110" s="93">
        <v>28.950000760000002</v>
      </c>
      <c r="BI110" s="93">
        <v>24.800001139999999</v>
      </c>
      <c r="BJ110" s="93">
        <v>24.200000760000002</v>
      </c>
      <c r="BK110" s="93">
        <v>35.150001529999997</v>
      </c>
    </row>
    <row r="111" spans="1:63" ht="14.25">
      <c r="A111" s="134">
        <v>36319</v>
      </c>
      <c r="B111" s="132"/>
      <c r="C111" s="135">
        <v>34881</v>
      </c>
      <c r="D111" s="71">
        <v>56.939998629999998</v>
      </c>
      <c r="E111" s="125">
        <v>56.939998629999998</v>
      </c>
      <c r="F111" s="102">
        <v>26.350000380000001</v>
      </c>
      <c r="G111" s="102">
        <v>24.780000690000001</v>
      </c>
      <c r="H111" s="102">
        <v>27.5</v>
      </c>
      <c r="I111" s="102">
        <v>30.200000760000002</v>
      </c>
      <c r="J111" s="102">
        <v>34.275001529999997</v>
      </c>
      <c r="K111" s="102">
        <v>34.275001529999997</v>
      </c>
      <c r="L111" s="102">
        <v>29.450000760000002</v>
      </c>
      <c r="M111" s="102">
        <v>25.300001139999999</v>
      </c>
      <c r="N111" s="103">
        <v>24.700000760000002</v>
      </c>
      <c r="O111" s="102">
        <v>35.650001529999997</v>
      </c>
      <c r="P111" s="102">
        <v>49.689998629999998</v>
      </c>
      <c r="Q111" s="102">
        <v>49.689998629999998</v>
      </c>
      <c r="R111" s="102">
        <v>25.850000380000001</v>
      </c>
      <c r="S111" s="102">
        <v>24.280000690000001</v>
      </c>
      <c r="T111" s="102">
        <v>27</v>
      </c>
      <c r="U111" s="102">
        <v>29.700000760000002</v>
      </c>
      <c r="V111" s="102">
        <v>33.400001529999997</v>
      </c>
      <c r="W111" s="102">
        <v>33.400001529999997</v>
      </c>
      <c r="X111" s="104">
        <v>29.200000760000002</v>
      </c>
      <c r="Y111" s="104">
        <v>25.050001139999999</v>
      </c>
      <c r="Z111" s="104">
        <v>24.450000760000002</v>
      </c>
      <c r="AA111" s="104">
        <v>35.400001529999997</v>
      </c>
      <c r="AB111" s="104">
        <v>48.564998629999998</v>
      </c>
      <c r="AC111" s="104">
        <v>48.564998629999998</v>
      </c>
      <c r="AD111" s="105">
        <v>25.600000380000001</v>
      </c>
      <c r="AE111" s="105">
        <v>24.030000690000001</v>
      </c>
      <c r="AF111" s="105">
        <v>26.75</v>
      </c>
      <c r="AG111" s="104">
        <v>29.450000760000002</v>
      </c>
      <c r="AH111" s="104">
        <v>32.525001529999997</v>
      </c>
      <c r="AI111" s="104">
        <v>32.525001529999997</v>
      </c>
      <c r="AJ111" s="104">
        <v>28.950000760000002</v>
      </c>
      <c r="AK111" s="104">
        <v>24.800001139999999</v>
      </c>
      <c r="AL111" s="104">
        <v>24.200000760000002</v>
      </c>
      <c r="AM111" s="118">
        <v>35.150001529999997</v>
      </c>
      <c r="AN111" s="108">
        <v>47.439998629999998</v>
      </c>
      <c r="AO111" s="108">
        <v>47.439998629999998</v>
      </c>
      <c r="AP111" s="104">
        <v>25.350000380000001</v>
      </c>
      <c r="AQ111" s="110">
        <v>23.780000690000001</v>
      </c>
      <c r="AR111" s="110">
        <v>26.5</v>
      </c>
      <c r="AS111" s="110">
        <v>29.200000760000002</v>
      </c>
      <c r="AT111" s="110">
        <v>32.525001529999997</v>
      </c>
      <c r="AU111" s="110">
        <v>32.525001529999997</v>
      </c>
      <c r="AV111" s="110">
        <v>28.950000760000002</v>
      </c>
      <c r="AW111" s="110">
        <v>24.800001139999999</v>
      </c>
      <c r="AX111" s="104">
        <v>24.200000760000002</v>
      </c>
      <c r="AY111" s="104">
        <v>35.150001529999997</v>
      </c>
      <c r="AZ111" s="104">
        <v>47.439998629999998</v>
      </c>
      <c r="BA111" s="104">
        <v>47.439998629999998</v>
      </c>
      <c r="BB111" s="104">
        <v>25.350000380000001</v>
      </c>
      <c r="BC111" s="104">
        <v>23.780000690000001</v>
      </c>
      <c r="BD111" s="104">
        <v>26.5</v>
      </c>
      <c r="BE111" s="104">
        <v>29.200000760000002</v>
      </c>
      <c r="BF111" s="104">
        <v>32.525001529999997</v>
      </c>
      <c r="BG111" s="93">
        <v>32.525001529999997</v>
      </c>
      <c r="BH111" s="93">
        <v>28.950000760000002</v>
      </c>
      <c r="BI111" s="93">
        <v>24.800001139999999</v>
      </c>
      <c r="BJ111" s="93">
        <v>24.200000760000002</v>
      </c>
      <c r="BK111" s="93">
        <v>35.150001529999997</v>
      </c>
    </row>
    <row r="112" spans="1:63" ht="14.25">
      <c r="A112" s="134">
        <v>36320</v>
      </c>
      <c r="B112" s="132"/>
      <c r="C112" s="135">
        <v>34881</v>
      </c>
      <c r="D112" s="71">
        <v>56.939998629999998</v>
      </c>
      <c r="E112" s="125">
        <v>56.939998629999998</v>
      </c>
      <c r="F112" s="102">
        <v>26.350000380000001</v>
      </c>
      <c r="G112" s="102">
        <v>24.780000690000001</v>
      </c>
      <c r="H112" s="102">
        <v>27.5</v>
      </c>
      <c r="I112" s="102">
        <v>30.200000760000002</v>
      </c>
      <c r="J112" s="102">
        <v>34.275001529999997</v>
      </c>
      <c r="K112" s="102">
        <v>34.275001529999997</v>
      </c>
      <c r="L112" s="102">
        <v>29.450000760000002</v>
      </c>
      <c r="M112" s="102">
        <v>25.300001139999999</v>
      </c>
      <c r="N112" s="103">
        <v>24.700000760000002</v>
      </c>
      <c r="O112" s="102">
        <v>35.650001529999997</v>
      </c>
      <c r="P112" s="102">
        <v>49.689998629999998</v>
      </c>
      <c r="Q112" s="102">
        <v>49.689998629999998</v>
      </c>
      <c r="R112" s="102">
        <v>25.850000380000001</v>
      </c>
      <c r="S112" s="102">
        <v>24.280000690000001</v>
      </c>
      <c r="T112" s="102">
        <v>27</v>
      </c>
      <c r="U112" s="102">
        <v>29.700000760000002</v>
      </c>
      <c r="V112" s="102">
        <v>33.400001529999997</v>
      </c>
      <c r="W112" s="102">
        <v>33.400001529999997</v>
      </c>
      <c r="X112" s="104">
        <v>29.200000760000002</v>
      </c>
      <c r="Y112" s="104">
        <v>25.050001139999999</v>
      </c>
      <c r="Z112" s="104">
        <v>24.450000760000002</v>
      </c>
      <c r="AA112" s="104">
        <v>35.400001529999997</v>
      </c>
      <c r="AB112" s="104">
        <v>48.564998629999998</v>
      </c>
      <c r="AC112" s="104">
        <v>48.564998629999998</v>
      </c>
      <c r="AD112" s="105">
        <v>25.600000380000001</v>
      </c>
      <c r="AE112" s="105">
        <v>24.030000690000001</v>
      </c>
      <c r="AF112" s="105">
        <v>26.75</v>
      </c>
      <c r="AG112" s="104">
        <v>29.450000760000002</v>
      </c>
      <c r="AH112" s="104">
        <v>32.525001529999997</v>
      </c>
      <c r="AI112" s="104">
        <v>32.525001529999997</v>
      </c>
      <c r="AJ112" s="104">
        <v>28.950000760000002</v>
      </c>
      <c r="AK112" s="104">
        <v>24.800001139999999</v>
      </c>
      <c r="AL112" s="104">
        <v>24.200000760000002</v>
      </c>
      <c r="AM112" s="121">
        <v>35.150001529999997</v>
      </c>
      <c r="AN112" s="108">
        <v>47.439998629999998</v>
      </c>
      <c r="AO112" s="108">
        <v>47.439998629999998</v>
      </c>
      <c r="AP112" s="104">
        <v>25.350000380000001</v>
      </c>
      <c r="AQ112" s="110">
        <v>23.780000690000001</v>
      </c>
      <c r="AR112" s="110">
        <v>26.5</v>
      </c>
      <c r="AS112" s="110">
        <v>29.200000760000002</v>
      </c>
      <c r="AT112" s="110">
        <v>32.525001529999997</v>
      </c>
      <c r="AU112" s="110">
        <v>32.525001529999997</v>
      </c>
      <c r="AV112" s="114">
        <v>28.950000760000002</v>
      </c>
      <c r="AW112" s="104">
        <v>24.800001139999999</v>
      </c>
      <c r="AX112" s="104">
        <v>24.200000760000002</v>
      </c>
      <c r="AY112" s="104">
        <v>35.150001529999997</v>
      </c>
      <c r="AZ112" s="104">
        <v>47.439998629999998</v>
      </c>
      <c r="BA112" s="104">
        <v>47.439998629999998</v>
      </c>
      <c r="BB112" s="104">
        <v>25.350000380000001</v>
      </c>
      <c r="BC112" s="104">
        <v>23.780000690000001</v>
      </c>
      <c r="BD112" s="104">
        <v>26.5</v>
      </c>
      <c r="BE112" s="104">
        <v>29.200000760000002</v>
      </c>
      <c r="BF112" s="104">
        <v>32.525001529999997</v>
      </c>
      <c r="BG112" s="93">
        <v>32.525001529999997</v>
      </c>
      <c r="BH112" s="93">
        <v>28.950000760000002</v>
      </c>
      <c r="BI112" s="93">
        <v>24.800001139999999</v>
      </c>
      <c r="BJ112" s="93">
        <v>24.200000760000002</v>
      </c>
      <c r="BK112" s="93">
        <v>35.150001529999997</v>
      </c>
    </row>
    <row r="113" spans="1:63" ht="14.25">
      <c r="A113" s="134">
        <v>36321</v>
      </c>
      <c r="B113" s="132"/>
      <c r="C113" s="135">
        <v>34881</v>
      </c>
      <c r="D113" s="71">
        <v>56.939998629999998</v>
      </c>
      <c r="E113" s="125">
        <v>56.939998629999998</v>
      </c>
      <c r="F113" s="102">
        <v>26.350000380000001</v>
      </c>
      <c r="G113" s="102">
        <v>24.780000690000001</v>
      </c>
      <c r="H113" s="102">
        <v>27.5</v>
      </c>
      <c r="I113" s="102">
        <v>30.200000760000002</v>
      </c>
      <c r="J113" s="102">
        <v>34.275001529999997</v>
      </c>
      <c r="K113" s="102">
        <v>34.275001529999997</v>
      </c>
      <c r="L113" s="102">
        <v>29.450000760000002</v>
      </c>
      <c r="M113" s="102">
        <v>25.300001139999999</v>
      </c>
      <c r="N113" s="103">
        <v>24.700000760000002</v>
      </c>
      <c r="O113" s="102">
        <v>35.650001529999997</v>
      </c>
      <c r="P113" s="102">
        <v>49.689998629999998</v>
      </c>
      <c r="Q113" s="102">
        <v>49.689998629999998</v>
      </c>
      <c r="R113" s="102">
        <v>25.850000380000001</v>
      </c>
      <c r="S113" s="102">
        <v>24.280000690000001</v>
      </c>
      <c r="T113" s="102">
        <v>27</v>
      </c>
      <c r="U113" s="102">
        <v>29.700000760000002</v>
      </c>
      <c r="V113" s="102">
        <v>33.400001529999997</v>
      </c>
      <c r="W113" s="102">
        <v>33.400001529999997</v>
      </c>
      <c r="X113" s="104">
        <v>29.200000760000002</v>
      </c>
      <c r="Y113" s="104">
        <v>25.050001139999999</v>
      </c>
      <c r="Z113" s="104">
        <v>24.450000760000002</v>
      </c>
      <c r="AA113" s="104">
        <v>35.400001529999997</v>
      </c>
      <c r="AB113" s="104">
        <v>48.564998629999998</v>
      </c>
      <c r="AC113" s="104">
        <v>48.564998629999998</v>
      </c>
      <c r="AD113" s="105">
        <v>25.600000380000001</v>
      </c>
      <c r="AE113" s="105">
        <v>24.030000690000001</v>
      </c>
      <c r="AF113" s="105">
        <v>26.75</v>
      </c>
      <c r="AG113" s="104">
        <v>29.450000760000002</v>
      </c>
      <c r="AH113" s="104">
        <v>32.525001529999997</v>
      </c>
      <c r="AI113" s="104">
        <v>32.525001529999997</v>
      </c>
      <c r="AJ113" s="104">
        <v>28.950000760000002</v>
      </c>
      <c r="AK113" s="104">
        <v>24.800001139999999</v>
      </c>
      <c r="AL113" s="104">
        <v>24.200000760000002</v>
      </c>
      <c r="AM113" s="118">
        <v>35.150001529999997</v>
      </c>
      <c r="AN113" s="108">
        <v>47.439998629999998</v>
      </c>
      <c r="AO113" s="108">
        <v>47.439998629999998</v>
      </c>
      <c r="AP113" s="104">
        <v>25.350000380000001</v>
      </c>
      <c r="AQ113" s="110">
        <v>23.780000690000001</v>
      </c>
      <c r="AR113" s="110">
        <v>26.5</v>
      </c>
      <c r="AS113" s="110">
        <v>29.200000760000002</v>
      </c>
      <c r="AT113" s="110">
        <v>32.525001529999997</v>
      </c>
      <c r="AU113" s="110">
        <v>32.525001529999997</v>
      </c>
      <c r="AV113" s="110">
        <v>28.950000760000002</v>
      </c>
      <c r="AW113" s="110">
        <v>24.800001139999999</v>
      </c>
      <c r="AX113" s="104">
        <v>24.200000760000002</v>
      </c>
      <c r="AY113" s="104">
        <v>35.150001529999997</v>
      </c>
      <c r="AZ113" s="104">
        <v>47.439998629999998</v>
      </c>
      <c r="BA113" s="104">
        <v>47.439998629999998</v>
      </c>
      <c r="BB113" s="104">
        <v>25.350000380000001</v>
      </c>
      <c r="BC113" s="104">
        <v>23.780000690000001</v>
      </c>
      <c r="BD113" s="104">
        <v>26.5</v>
      </c>
      <c r="BE113" s="104">
        <v>29.200000760000002</v>
      </c>
      <c r="BF113" s="104">
        <v>32.525001529999997</v>
      </c>
      <c r="BG113" s="93">
        <v>32.525001529999997</v>
      </c>
      <c r="BH113" s="93">
        <v>28.950000760000002</v>
      </c>
      <c r="BI113" s="93">
        <v>24.800001139999999</v>
      </c>
      <c r="BJ113" s="93">
        <v>24.200000760000002</v>
      </c>
      <c r="BK113" s="93">
        <v>35.150001529999997</v>
      </c>
    </row>
    <row r="114" spans="1:63" ht="14.25">
      <c r="A114" s="134">
        <v>36322</v>
      </c>
      <c r="B114" s="132"/>
      <c r="C114" s="135">
        <v>34881</v>
      </c>
      <c r="D114" s="71">
        <v>56.939998629999998</v>
      </c>
      <c r="E114" s="125">
        <v>56.939998629999998</v>
      </c>
      <c r="F114" s="102">
        <v>26.350000380000001</v>
      </c>
      <c r="G114" s="102">
        <v>24.780000690000001</v>
      </c>
      <c r="H114" s="102">
        <v>27.5</v>
      </c>
      <c r="I114" s="102">
        <v>30.200000760000002</v>
      </c>
      <c r="J114" s="102">
        <v>34.275001529999997</v>
      </c>
      <c r="K114" s="102">
        <v>34.275001529999997</v>
      </c>
      <c r="L114" s="102">
        <v>29.450000760000002</v>
      </c>
      <c r="M114" s="102">
        <v>25.300001139999999</v>
      </c>
      <c r="N114" s="103">
        <v>24.700000760000002</v>
      </c>
      <c r="O114" s="102">
        <v>35.650001529999997</v>
      </c>
      <c r="P114" s="102">
        <v>49.689998629999998</v>
      </c>
      <c r="Q114" s="102">
        <v>49.689998629999998</v>
      </c>
      <c r="R114" s="102">
        <v>25.850000380000001</v>
      </c>
      <c r="S114" s="102">
        <v>24.280000690000001</v>
      </c>
      <c r="T114" s="102">
        <v>27</v>
      </c>
      <c r="U114" s="102">
        <v>29.700000760000002</v>
      </c>
      <c r="V114" s="102">
        <v>33.400001529999997</v>
      </c>
      <c r="W114" s="102">
        <v>33.400001529999997</v>
      </c>
      <c r="X114" s="104">
        <v>29.200000760000002</v>
      </c>
      <c r="Y114" s="104">
        <v>25.050001139999999</v>
      </c>
      <c r="Z114" s="104">
        <v>24.450000760000002</v>
      </c>
      <c r="AA114" s="104">
        <v>35.400001529999997</v>
      </c>
      <c r="AB114" s="104">
        <v>48.564998629999998</v>
      </c>
      <c r="AC114" s="104">
        <v>48.564998629999998</v>
      </c>
      <c r="AD114" s="105">
        <v>25.600000380000001</v>
      </c>
      <c r="AE114" s="105">
        <v>24.030000690000001</v>
      </c>
      <c r="AF114" s="105">
        <v>26.75</v>
      </c>
      <c r="AG114" s="104">
        <v>29.450000760000002</v>
      </c>
      <c r="AH114" s="104">
        <v>32.525001529999997</v>
      </c>
      <c r="AI114" s="104">
        <v>32.525001529999997</v>
      </c>
      <c r="AJ114" s="104">
        <v>28.950000760000002</v>
      </c>
      <c r="AK114" s="104">
        <v>24.800001139999999</v>
      </c>
      <c r="AL114" s="104">
        <v>24.200000760000002</v>
      </c>
      <c r="AM114" s="121">
        <v>35.150001529999997</v>
      </c>
      <c r="AN114" s="108">
        <v>47.439998629999998</v>
      </c>
      <c r="AO114" s="108">
        <v>47.439998629999998</v>
      </c>
      <c r="AP114" s="104">
        <v>25.350000380000001</v>
      </c>
      <c r="AQ114" s="110">
        <v>23.780000690000001</v>
      </c>
      <c r="AR114" s="110">
        <v>26.5</v>
      </c>
      <c r="AS114" s="110">
        <v>29.200000760000002</v>
      </c>
      <c r="AT114" s="110">
        <v>32.525001529999997</v>
      </c>
      <c r="AU114" s="110">
        <v>32.525001529999997</v>
      </c>
      <c r="AV114" s="114">
        <v>28.950000760000002</v>
      </c>
      <c r="AW114" s="110">
        <v>24.800001139999999</v>
      </c>
      <c r="AX114" s="104">
        <v>24.200000760000002</v>
      </c>
      <c r="AY114" s="104">
        <v>35.150001529999997</v>
      </c>
      <c r="AZ114" s="104">
        <v>47.439998629999998</v>
      </c>
      <c r="BA114" s="104">
        <v>47.439998629999998</v>
      </c>
      <c r="BB114" s="104">
        <v>25.350000380000001</v>
      </c>
      <c r="BC114" s="104">
        <v>23.780000690000001</v>
      </c>
      <c r="BD114" s="104">
        <v>26.5</v>
      </c>
      <c r="BE114" s="104">
        <v>29.200000760000002</v>
      </c>
      <c r="BF114" s="104">
        <v>32.525001529999997</v>
      </c>
      <c r="BG114" s="93">
        <v>32.525001529999997</v>
      </c>
      <c r="BH114" s="93">
        <v>28.950000760000002</v>
      </c>
      <c r="BI114" s="93">
        <v>24.800001139999999</v>
      </c>
      <c r="BJ114" s="93">
        <v>24.200000760000002</v>
      </c>
      <c r="BK114" s="93">
        <v>35.150001529999997</v>
      </c>
    </row>
    <row r="115" spans="1:63" ht="14.25">
      <c r="A115" s="134">
        <v>36325</v>
      </c>
      <c r="B115" s="132"/>
      <c r="C115" s="135">
        <v>34881</v>
      </c>
      <c r="D115" s="71">
        <v>56.939998629999998</v>
      </c>
      <c r="E115" s="125">
        <v>56.939998629999998</v>
      </c>
      <c r="F115" s="102">
        <v>26.350000380000001</v>
      </c>
      <c r="G115" s="102">
        <v>24.780000690000001</v>
      </c>
      <c r="H115" s="102">
        <v>27.5</v>
      </c>
      <c r="I115" s="102">
        <v>30.200000760000002</v>
      </c>
      <c r="J115" s="102">
        <v>34.275001529999997</v>
      </c>
      <c r="K115" s="102">
        <v>34.275001529999997</v>
      </c>
      <c r="L115" s="102">
        <v>29.450000760000002</v>
      </c>
      <c r="M115" s="102">
        <v>25.300001139999999</v>
      </c>
      <c r="N115" s="103">
        <v>24.700000760000002</v>
      </c>
      <c r="O115" s="102">
        <v>35.650001529999997</v>
      </c>
      <c r="P115" s="102">
        <v>49.689998629999998</v>
      </c>
      <c r="Q115" s="102">
        <v>49.689998629999998</v>
      </c>
      <c r="R115" s="102">
        <v>25.850000380000001</v>
      </c>
      <c r="S115" s="102">
        <v>24.280000690000001</v>
      </c>
      <c r="T115" s="102">
        <v>27</v>
      </c>
      <c r="U115" s="102">
        <v>29.700000760000002</v>
      </c>
      <c r="V115" s="102">
        <v>33.400001529999997</v>
      </c>
      <c r="W115" s="102">
        <v>33.400001529999997</v>
      </c>
      <c r="X115" s="104">
        <v>29.200000760000002</v>
      </c>
      <c r="Y115" s="104">
        <v>25.050001139999999</v>
      </c>
      <c r="Z115" s="104">
        <v>24.450000760000002</v>
      </c>
      <c r="AA115" s="104">
        <v>35.400001529999997</v>
      </c>
      <c r="AB115" s="104">
        <v>48.564998629999998</v>
      </c>
      <c r="AC115" s="104">
        <v>48.564998629999998</v>
      </c>
      <c r="AD115" s="105">
        <v>25.600000380000001</v>
      </c>
      <c r="AE115" s="105">
        <v>24.030000690000001</v>
      </c>
      <c r="AF115" s="105">
        <v>26.75</v>
      </c>
      <c r="AG115" s="104">
        <v>29.450000760000002</v>
      </c>
      <c r="AH115" s="104">
        <v>32.525001529999997</v>
      </c>
      <c r="AI115" s="104">
        <v>32.525001529999997</v>
      </c>
      <c r="AJ115" s="104">
        <v>28.950000760000002</v>
      </c>
      <c r="AK115" s="104">
        <v>24.800001139999999</v>
      </c>
      <c r="AL115" s="104">
        <v>24.200000760000002</v>
      </c>
      <c r="AM115" s="118">
        <v>35.150001529999997</v>
      </c>
      <c r="AN115" s="108">
        <v>47.439998629999998</v>
      </c>
      <c r="AO115" s="108">
        <v>47.439998629999998</v>
      </c>
      <c r="AP115" s="104">
        <v>25.350000380000001</v>
      </c>
      <c r="AQ115" s="110">
        <v>23.780000690000001</v>
      </c>
      <c r="AR115" s="110">
        <v>26.5</v>
      </c>
      <c r="AS115" s="110">
        <v>29.200000760000002</v>
      </c>
      <c r="AT115" s="110">
        <v>32.525001529999997</v>
      </c>
      <c r="AU115" s="110">
        <v>32.525001529999997</v>
      </c>
      <c r="AV115" s="114">
        <v>28.950000760000002</v>
      </c>
      <c r="AW115" s="110">
        <v>24.800001139999999</v>
      </c>
      <c r="AX115" s="104">
        <v>24.200000760000002</v>
      </c>
      <c r="AY115" s="104">
        <v>35.150001529999997</v>
      </c>
      <c r="AZ115" s="104">
        <v>47.439998629999998</v>
      </c>
      <c r="BA115" s="104">
        <v>47.439998629999998</v>
      </c>
      <c r="BB115" s="104">
        <v>25.350000380000001</v>
      </c>
      <c r="BC115" s="104">
        <v>23.780000690000001</v>
      </c>
      <c r="BD115" s="104">
        <v>26.5</v>
      </c>
      <c r="BE115" s="104">
        <v>29.200000760000002</v>
      </c>
      <c r="BF115" s="104">
        <v>32.525001529999997</v>
      </c>
      <c r="BG115" s="93">
        <v>32.525001529999997</v>
      </c>
      <c r="BH115" s="93">
        <v>28.950000760000002</v>
      </c>
      <c r="BI115" s="93">
        <v>24.800001139999999</v>
      </c>
      <c r="BJ115" s="93">
        <v>24.200000760000002</v>
      </c>
      <c r="BK115" s="93">
        <v>35.150001529999997</v>
      </c>
    </row>
    <row r="116" spans="1:63" ht="14.25">
      <c r="A116" s="134">
        <v>36326</v>
      </c>
      <c r="B116" s="132"/>
      <c r="C116" s="135">
        <v>34881</v>
      </c>
      <c r="D116" s="71">
        <v>56.939998629999998</v>
      </c>
      <c r="E116" s="125">
        <v>56.939998629999998</v>
      </c>
      <c r="F116" s="102">
        <v>26.350000380000001</v>
      </c>
      <c r="G116" s="102">
        <v>24.780000690000001</v>
      </c>
      <c r="H116" s="102">
        <v>27.5</v>
      </c>
      <c r="I116" s="102">
        <v>30.200000760000002</v>
      </c>
      <c r="J116" s="102">
        <v>34.275001529999997</v>
      </c>
      <c r="K116" s="102">
        <v>34.275001529999997</v>
      </c>
      <c r="L116" s="102">
        <v>29.450000760000002</v>
      </c>
      <c r="M116" s="102">
        <v>25.300001139999999</v>
      </c>
      <c r="N116" s="103">
        <v>24.700000760000002</v>
      </c>
      <c r="O116" s="102">
        <v>35.650001529999997</v>
      </c>
      <c r="P116" s="102">
        <v>49.689998629999998</v>
      </c>
      <c r="Q116" s="102">
        <v>49.689998629999998</v>
      </c>
      <c r="R116" s="102">
        <v>25.850000380000001</v>
      </c>
      <c r="S116" s="102">
        <v>24.280000690000001</v>
      </c>
      <c r="T116" s="102">
        <v>27</v>
      </c>
      <c r="U116" s="102">
        <v>29.700000760000002</v>
      </c>
      <c r="V116" s="102">
        <v>33.400001529999997</v>
      </c>
      <c r="W116" s="102">
        <v>33.400001529999997</v>
      </c>
      <c r="X116" s="104">
        <v>29.200000760000002</v>
      </c>
      <c r="Y116" s="104">
        <v>25.050001139999999</v>
      </c>
      <c r="Z116" s="104">
        <v>24.450000760000002</v>
      </c>
      <c r="AA116" s="104">
        <v>35.400001529999997</v>
      </c>
      <c r="AB116" s="104">
        <v>48.564998629999998</v>
      </c>
      <c r="AC116" s="104">
        <v>48.564998629999998</v>
      </c>
      <c r="AD116" s="105">
        <v>25.600000380000001</v>
      </c>
      <c r="AE116" s="105">
        <v>24.030000690000001</v>
      </c>
      <c r="AF116" s="105">
        <v>26.75</v>
      </c>
      <c r="AG116" s="104">
        <v>29.450000760000002</v>
      </c>
      <c r="AH116" s="104">
        <v>32.525001529999997</v>
      </c>
      <c r="AI116" s="104">
        <v>32.525001529999997</v>
      </c>
      <c r="AJ116" s="104">
        <v>28.950000760000002</v>
      </c>
      <c r="AK116" s="104">
        <v>24.800001139999999</v>
      </c>
      <c r="AL116" s="104">
        <v>24.200000760000002</v>
      </c>
      <c r="AM116" s="121">
        <v>35.150001529999997</v>
      </c>
      <c r="AN116" s="108">
        <v>47.439998629999998</v>
      </c>
      <c r="AO116" s="108">
        <v>47.439998629999998</v>
      </c>
      <c r="AP116" s="104">
        <v>25.350000380000001</v>
      </c>
      <c r="AQ116" s="110">
        <v>23.780000690000001</v>
      </c>
      <c r="AR116" s="110">
        <v>26.5</v>
      </c>
      <c r="AS116" s="110">
        <v>29.200000760000002</v>
      </c>
      <c r="AT116" s="110">
        <v>32.525001529999997</v>
      </c>
      <c r="AU116" s="110">
        <v>32.525001529999997</v>
      </c>
      <c r="AV116" s="110">
        <v>28.950000760000002</v>
      </c>
      <c r="AW116" s="110">
        <v>24.800001139999999</v>
      </c>
      <c r="AX116" s="104">
        <v>24.200000760000002</v>
      </c>
      <c r="AY116" s="104">
        <v>35.150001529999997</v>
      </c>
      <c r="AZ116" s="104">
        <v>47.439998629999998</v>
      </c>
      <c r="BA116" s="104">
        <v>47.439998629999998</v>
      </c>
      <c r="BB116" s="104">
        <v>25.350000380000001</v>
      </c>
      <c r="BC116" s="104">
        <v>23.780000690000001</v>
      </c>
      <c r="BD116" s="104">
        <v>26.5</v>
      </c>
      <c r="BE116" s="104">
        <v>29.200000760000002</v>
      </c>
      <c r="BF116" s="104">
        <v>32.525001529999997</v>
      </c>
      <c r="BG116" s="93">
        <v>32.525001529999997</v>
      </c>
      <c r="BH116" s="93">
        <v>28.950000760000002</v>
      </c>
      <c r="BI116" s="93">
        <v>24.800001139999999</v>
      </c>
      <c r="BJ116" s="93">
        <v>24.200000760000002</v>
      </c>
      <c r="BK116" s="93">
        <v>35.150001529999997</v>
      </c>
    </row>
    <row r="117" spans="1:63" ht="14.25">
      <c r="A117" s="134">
        <v>36327</v>
      </c>
      <c r="B117" s="132"/>
      <c r="C117" s="135">
        <v>34881</v>
      </c>
      <c r="D117" s="71">
        <v>56.939998629999998</v>
      </c>
      <c r="E117" s="125">
        <v>56.939998629999998</v>
      </c>
      <c r="F117" s="102">
        <v>26.350000380000001</v>
      </c>
      <c r="G117" s="102">
        <v>24.780000690000001</v>
      </c>
      <c r="H117" s="102">
        <v>27.5</v>
      </c>
      <c r="I117" s="102">
        <v>30.200000760000002</v>
      </c>
      <c r="J117" s="102">
        <v>34.275001529999997</v>
      </c>
      <c r="K117" s="102">
        <v>34.275001529999997</v>
      </c>
      <c r="L117" s="102">
        <v>29.450000760000002</v>
      </c>
      <c r="M117" s="102">
        <v>25.300001139999999</v>
      </c>
      <c r="N117" s="103">
        <v>24.700000760000002</v>
      </c>
      <c r="O117" s="102">
        <v>35.650001529999997</v>
      </c>
      <c r="P117" s="102">
        <v>49.689998629999998</v>
      </c>
      <c r="Q117" s="102">
        <v>49.689998629999998</v>
      </c>
      <c r="R117" s="102">
        <v>25.850000380000001</v>
      </c>
      <c r="S117" s="102">
        <v>24.280000690000001</v>
      </c>
      <c r="T117" s="102">
        <v>27</v>
      </c>
      <c r="U117" s="102">
        <v>29.700000760000002</v>
      </c>
      <c r="V117" s="102">
        <v>33.400001529999997</v>
      </c>
      <c r="W117" s="102">
        <v>33.400001529999997</v>
      </c>
      <c r="X117" s="104">
        <v>29.200000760000002</v>
      </c>
      <c r="Y117" s="104">
        <v>25.050001139999999</v>
      </c>
      <c r="Z117" s="104">
        <v>24.450000760000002</v>
      </c>
      <c r="AA117" s="104">
        <v>35.400001529999997</v>
      </c>
      <c r="AB117" s="104">
        <v>48.564998629999998</v>
      </c>
      <c r="AC117" s="104">
        <v>48.564998629999998</v>
      </c>
      <c r="AD117" s="105">
        <v>25.600000380000001</v>
      </c>
      <c r="AE117" s="105">
        <v>24.030000690000001</v>
      </c>
      <c r="AF117" s="105">
        <v>26.75</v>
      </c>
      <c r="AG117" s="104">
        <v>29.450000760000002</v>
      </c>
      <c r="AH117" s="104">
        <v>32.525001529999997</v>
      </c>
      <c r="AI117" s="104">
        <v>32.525001529999997</v>
      </c>
      <c r="AJ117" s="104">
        <v>28.950000760000002</v>
      </c>
      <c r="AK117" s="104">
        <v>24.800001139999999</v>
      </c>
      <c r="AL117" s="104">
        <v>24.200000760000002</v>
      </c>
      <c r="AM117" s="118">
        <v>35.150001529999997</v>
      </c>
      <c r="AN117" s="108">
        <v>47.439998629999998</v>
      </c>
      <c r="AO117" s="108">
        <v>47.439998629999998</v>
      </c>
      <c r="AP117" s="104">
        <v>25.350000380000001</v>
      </c>
      <c r="AQ117" s="110">
        <v>23.780000690000001</v>
      </c>
      <c r="AR117" s="110">
        <v>26.5</v>
      </c>
      <c r="AS117" s="110">
        <v>29.200000760000002</v>
      </c>
      <c r="AT117" s="110">
        <v>32.525001529999997</v>
      </c>
      <c r="AU117" s="114">
        <v>32.525001529999997</v>
      </c>
      <c r="AV117" s="110">
        <v>28.950000760000002</v>
      </c>
      <c r="AW117" s="110">
        <v>24.800001139999999</v>
      </c>
      <c r="AX117" s="104">
        <v>24.200000760000002</v>
      </c>
      <c r="AY117" s="104">
        <v>35.150001529999997</v>
      </c>
      <c r="AZ117" s="104">
        <v>47.439998629999998</v>
      </c>
      <c r="BA117" s="104">
        <v>47.439998629999998</v>
      </c>
      <c r="BB117" s="104">
        <v>25.350000380000001</v>
      </c>
      <c r="BC117" s="104">
        <v>23.780000690000001</v>
      </c>
      <c r="BD117" s="104">
        <v>26.5</v>
      </c>
      <c r="BE117" s="104">
        <v>29.200000760000002</v>
      </c>
      <c r="BF117" s="104">
        <v>32.525001529999997</v>
      </c>
      <c r="BG117" s="93">
        <v>32.525001529999997</v>
      </c>
      <c r="BH117" s="93">
        <v>28.950000760000002</v>
      </c>
      <c r="BI117" s="93">
        <v>24.800001139999999</v>
      </c>
      <c r="BJ117" s="93">
        <v>24.200000760000002</v>
      </c>
      <c r="BK117" s="93">
        <v>35.150001529999997</v>
      </c>
    </row>
    <row r="118" spans="1:63" ht="14.25">
      <c r="A118" s="134">
        <v>36328</v>
      </c>
      <c r="B118" s="132"/>
      <c r="C118" s="135">
        <v>34881</v>
      </c>
      <c r="D118" s="71">
        <v>56.939998629999998</v>
      </c>
      <c r="E118" s="125">
        <v>56.939998629999998</v>
      </c>
      <c r="F118" s="102">
        <v>26.350000380000001</v>
      </c>
      <c r="G118" s="102">
        <v>24.780000690000001</v>
      </c>
      <c r="H118" s="102">
        <v>27.5</v>
      </c>
      <c r="I118" s="102">
        <v>30.200000760000002</v>
      </c>
      <c r="J118" s="102">
        <v>34.275001529999997</v>
      </c>
      <c r="K118" s="102">
        <v>34.275001529999997</v>
      </c>
      <c r="L118" s="102">
        <v>29.450000760000002</v>
      </c>
      <c r="M118" s="102">
        <v>25.300001139999999</v>
      </c>
      <c r="N118" s="103">
        <v>24.700000760000002</v>
      </c>
      <c r="O118" s="102">
        <v>35.650001529999997</v>
      </c>
      <c r="P118" s="102">
        <v>49.689998629999998</v>
      </c>
      <c r="Q118" s="102">
        <v>49.689998629999998</v>
      </c>
      <c r="R118" s="102">
        <v>25.850000380000001</v>
      </c>
      <c r="S118" s="102">
        <v>24.280000690000001</v>
      </c>
      <c r="T118" s="102">
        <v>27</v>
      </c>
      <c r="U118" s="102">
        <v>29.700000760000002</v>
      </c>
      <c r="V118" s="102">
        <v>33.400001529999997</v>
      </c>
      <c r="W118" s="102">
        <v>33.400001529999997</v>
      </c>
      <c r="X118" s="104">
        <v>29.200000760000002</v>
      </c>
      <c r="Y118" s="104">
        <v>25.050001139999999</v>
      </c>
      <c r="Z118" s="104">
        <v>24.450000760000002</v>
      </c>
      <c r="AA118" s="104">
        <v>35.400001529999997</v>
      </c>
      <c r="AB118" s="104">
        <v>48.564998629999998</v>
      </c>
      <c r="AC118" s="104">
        <v>48.564998629999998</v>
      </c>
      <c r="AD118" s="105">
        <v>25.600000380000001</v>
      </c>
      <c r="AE118" s="105">
        <v>24.030000690000001</v>
      </c>
      <c r="AF118" s="105">
        <v>26.75</v>
      </c>
      <c r="AG118" s="104">
        <v>29.450000760000002</v>
      </c>
      <c r="AH118" s="104">
        <v>32.525001529999997</v>
      </c>
      <c r="AI118" s="104">
        <v>32.525001529999997</v>
      </c>
      <c r="AJ118" s="104">
        <v>28.950000760000002</v>
      </c>
      <c r="AK118" s="104">
        <v>24.800001139999999</v>
      </c>
      <c r="AL118" s="104">
        <v>24.200000760000002</v>
      </c>
      <c r="AM118" s="121">
        <v>35.150001529999997</v>
      </c>
      <c r="AN118" s="108">
        <v>47.439998629999998</v>
      </c>
      <c r="AO118" s="108">
        <v>47.439998629999998</v>
      </c>
      <c r="AP118" s="104">
        <v>25.350000380000001</v>
      </c>
      <c r="AQ118" s="110">
        <v>23.780000690000001</v>
      </c>
      <c r="AR118" s="110">
        <v>26.5</v>
      </c>
      <c r="AS118" s="110">
        <v>29.200000760000002</v>
      </c>
      <c r="AT118" s="110">
        <v>32.525001529999997</v>
      </c>
      <c r="AU118" s="114">
        <v>32.525001529999997</v>
      </c>
      <c r="AV118" s="110">
        <v>28.950000760000002</v>
      </c>
      <c r="AW118" s="110">
        <v>24.800001139999999</v>
      </c>
      <c r="AX118" s="104">
        <v>24.200000760000002</v>
      </c>
      <c r="AY118" s="104">
        <v>35.150001529999997</v>
      </c>
      <c r="AZ118" s="104">
        <v>47.439998629999998</v>
      </c>
      <c r="BA118" s="104">
        <v>47.439998629999998</v>
      </c>
      <c r="BB118" s="104">
        <v>25.350000380000001</v>
      </c>
      <c r="BC118" s="104">
        <v>23.780000690000001</v>
      </c>
      <c r="BD118" s="104">
        <v>26.5</v>
      </c>
      <c r="BE118" s="104">
        <v>29.200000760000002</v>
      </c>
      <c r="BF118" s="104">
        <v>32.525001529999997</v>
      </c>
      <c r="BG118" s="93">
        <v>32.525001529999997</v>
      </c>
      <c r="BH118" s="93">
        <v>28.950000760000002</v>
      </c>
      <c r="BI118" s="93">
        <v>24.800001139999999</v>
      </c>
      <c r="BJ118" s="93">
        <v>24.200000760000002</v>
      </c>
      <c r="BK118" s="93">
        <v>35.150001529999997</v>
      </c>
    </row>
    <row r="119" spans="1:63" ht="14.25">
      <c r="A119" s="134">
        <v>36329</v>
      </c>
      <c r="B119" s="132"/>
      <c r="C119" s="135">
        <v>34881</v>
      </c>
      <c r="D119" s="71">
        <v>56.939998629999998</v>
      </c>
      <c r="E119" s="125">
        <v>56.939998629999998</v>
      </c>
      <c r="F119" s="102">
        <v>26.350000380000001</v>
      </c>
      <c r="G119" s="102">
        <v>24.780000690000001</v>
      </c>
      <c r="H119" s="102">
        <v>27.5</v>
      </c>
      <c r="I119" s="102">
        <v>30.200000760000002</v>
      </c>
      <c r="J119" s="102">
        <v>34.275001529999997</v>
      </c>
      <c r="K119" s="102">
        <v>34.275001529999997</v>
      </c>
      <c r="L119" s="102">
        <v>29.450000760000002</v>
      </c>
      <c r="M119" s="102">
        <v>25.300001139999999</v>
      </c>
      <c r="N119" s="103">
        <v>24.700000760000002</v>
      </c>
      <c r="O119" s="102">
        <v>35.650001529999997</v>
      </c>
      <c r="P119" s="102">
        <v>49.689998629999998</v>
      </c>
      <c r="Q119" s="102">
        <v>49.689998629999998</v>
      </c>
      <c r="R119" s="102">
        <v>25.850000380000001</v>
      </c>
      <c r="S119" s="102">
        <v>24.280000690000001</v>
      </c>
      <c r="T119" s="102">
        <v>27</v>
      </c>
      <c r="U119" s="102">
        <v>29.700000760000002</v>
      </c>
      <c r="V119" s="102">
        <v>33.400001529999997</v>
      </c>
      <c r="W119" s="102">
        <v>33.400001529999997</v>
      </c>
      <c r="X119" s="104">
        <v>29.200000760000002</v>
      </c>
      <c r="Y119" s="104">
        <v>25.050001139999999</v>
      </c>
      <c r="Z119" s="104">
        <v>24.450000760000002</v>
      </c>
      <c r="AA119" s="104">
        <v>35.400001529999997</v>
      </c>
      <c r="AB119" s="104">
        <v>48.564998629999998</v>
      </c>
      <c r="AC119" s="104">
        <v>48.564998629999998</v>
      </c>
      <c r="AD119" s="105">
        <v>25.600000380000001</v>
      </c>
      <c r="AE119" s="105">
        <v>24.030000690000001</v>
      </c>
      <c r="AF119" s="105">
        <v>26.75</v>
      </c>
      <c r="AG119" s="104">
        <v>29.450000760000002</v>
      </c>
      <c r="AH119" s="104">
        <v>32.525001529999997</v>
      </c>
      <c r="AI119" s="104">
        <v>32.525001529999997</v>
      </c>
      <c r="AJ119" s="104">
        <v>28.950000760000002</v>
      </c>
      <c r="AK119" s="104">
        <v>24.800001139999999</v>
      </c>
      <c r="AL119" s="104">
        <v>24.200000760000002</v>
      </c>
      <c r="AM119" s="118">
        <v>35.150001529999997</v>
      </c>
      <c r="AN119" s="108">
        <v>47.439998629999998</v>
      </c>
      <c r="AO119" s="108">
        <v>47.439998629999998</v>
      </c>
      <c r="AP119" s="104">
        <v>25.350000380000001</v>
      </c>
      <c r="AQ119" s="110">
        <v>23.780000690000001</v>
      </c>
      <c r="AR119" s="110">
        <v>26.5</v>
      </c>
      <c r="AS119" s="110">
        <v>29.200000760000002</v>
      </c>
      <c r="AT119" s="110">
        <v>32.525001529999997</v>
      </c>
      <c r="AU119" s="114">
        <v>32.525001529999997</v>
      </c>
      <c r="AV119" s="114">
        <v>28.950000760000002</v>
      </c>
      <c r="AW119" s="114">
        <v>24.800001139999999</v>
      </c>
      <c r="AX119" s="104">
        <v>24.200000760000002</v>
      </c>
      <c r="AY119" s="104">
        <v>35.150001529999997</v>
      </c>
      <c r="AZ119" s="104">
        <v>47.439998629999998</v>
      </c>
      <c r="BA119" s="104">
        <v>47.439998629999998</v>
      </c>
      <c r="BB119" s="104">
        <v>25.350000380000001</v>
      </c>
      <c r="BC119" s="104">
        <v>23.780000690000001</v>
      </c>
      <c r="BD119" s="104">
        <v>26.5</v>
      </c>
      <c r="BE119" s="104">
        <v>29.200000760000002</v>
      </c>
      <c r="BF119" s="104">
        <v>32.525001529999997</v>
      </c>
      <c r="BG119" s="93">
        <v>32.525001529999997</v>
      </c>
      <c r="BH119" s="93">
        <v>28.950000760000002</v>
      </c>
      <c r="BI119" s="93">
        <v>24.800001139999999</v>
      </c>
      <c r="BJ119" s="93">
        <v>24.200000760000002</v>
      </c>
      <c r="BK119" s="93">
        <v>35.150001529999997</v>
      </c>
    </row>
    <row r="120" spans="1:63" ht="14.25">
      <c r="A120" s="134">
        <v>36332</v>
      </c>
      <c r="B120" s="132"/>
      <c r="C120" s="135">
        <v>34881</v>
      </c>
      <c r="D120" s="71">
        <v>56.939998629999998</v>
      </c>
      <c r="E120" s="125">
        <v>56.939998629999998</v>
      </c>
      <c r="F120" s="102">
        <v>26.350000380000001</v>
      </c>
      <c r="G120" s="102">
        <v>24.780000690000001</v>
      </c>
      <c r="H120" s="102">
        <v>27.5</v>
      </c>
      <c r="I120" s="102">
        <v>30.200000760000002</v>
      </c>
      <c r="J120" s="102">
        <v>34.275001529999997</v>
      </c>
      <c r="K120" s="102">
        <v>34.275001529999997</v>
      </c>
      <c r="L120" s="102">
        <v>29.450000760000002</v>
      </c>
      <c r="M120" s="102">
        <v>25.300001139999999</v>
      </c>
      <c r="N120" s="103">
        <v>24.700000760000002</v>
      </c>
      <c r="O120" s="102">
        <v>35.650001529999997</v>
      </c>
      <c r="P120" s="102">
        <v>49.689998629999998</v>
      </c>
      <c r="Q120" s="102">
        <v>49.689998629999998</v>
      </c>
      <c r="R120" s="102">
        <v>25.850000380000001</v>
      </c>
      <c r="S120" s="102">
        <v>24.280000690000001</v>
      </c>
      <c r="T120" s="102">
        <v>27</v>
      </c>
      <c r="U120" s="102">
        <v>29.700000760000002</v>
      </c>
      <c r="V120" s="102">
        <v>33.400001529999997</v>
      </c>
      <c r="W120" s="102">
        <v>33.400001529999997</v>
      </c>
      <c r="X120" s="104">
        <v>29.200000760000002</v>
      </c>
      <c r="Y120" s="104">
        <v>25.050001139999999</v>
      </c>
      <c r="Z120" s="104">
        <v>24.450000760000002</v>
      </c>
      <c r="AA120" s="104">
        <v>35.400001529999997</v>
      </c>
      <c r="AB120" s="104">
        <v>48.564998629999998</v>
      </c>
      <c r="AC120" s="104">
        <v>48.564998629999998</v>
      </c>
      <c r="AD120" s="105">
        <v>25.600000380000001</v>
      </c>
      <c r="AE120" s="105">
        <v>24.030000690000001</v>
      </c>
      <c r="AF120" s="105">
        <v>26.75</v>
      </c>
      <c r="AG120" s="104">
        <v>29.450000760000002</v>
      </c>
      <c r="AH120" s="104">
        <v>32.525001529999997</v>
      </c>
      <c r="AI120" s="104">
        <v>32.525001529999997</v>
      </c>
      <c r="AJ120" s="104">
        <v>28.950000760000002</v>
      </c>
      <c r="AK120" s="104">
        <v>24.800001139999999</v>
      </c>
      <c r="AL120" s="104">
        <v>24.200000760000002</v>
      </c>
      <c r="AM120" s="121">
        <v>35.150001529999997</v>
      </c>
      <c r="AN120" s="108">
        <v>47.439998629999998</v>
      </c>
      <c r="AO120" s="108">
        <v>47.439998629999998</v>
      </c>
      <c r="AP120" s="104">
        <v>25.350000380000001</v>
      </c>
      <c r="AQ120" s="110">
        <v>23.780000690000001</v>
      </c>
      <c r="AR120" s="110">
        <v>26.5</v>
      </c>
      <c r="AS120" s="110">
        <v>29.200000760000002</v>
      </c>
      <c r="AT120" s="110">
        <v>32.525001529999997</v>
      </c>
      <c r="AU120" s="114">
        <v>32.525001529999997</v>
      </c>
      <c r="AV120" s="114">
        <v>28.950000760000002</v>
      </c>
      <c r="AW120" s="110">
        <v>24.800001139999999</v>
      </c>
      <c r="AX120" s="104">
        <v>24.200000760000002</v>
      </c>
      <c r="AY120" s="104">
        <v>35.150001529999997</v>
      </c>
      <c r="AZ120" s="104">
        <v>47.439998629999998</v>
      </c>
      <c r="BA120" s="104">
        <v>47.439998629999998</v>
      </c>
      <c r="BB120" s="104">
        <v>25.350000380000001</v>
      </c>
      <c r="BC120" s="104">
        <v>23.780000690000001</v>
      </c>
      <c r="BD120" s="104">
        <v>26.5</v>
      </c>
      <c r="BE120" s="104">
        <v>29.200000760000002</v>
      </c>
      <c r="BF120" s="104">
        <v>32.525001529999997</v>
      </c>
      <c r="BG120" s="93">
        <v>32.525001529999997</v>
      </c>
      <c r="BH120" s="93">
        <v>28.950000760000002</v>
      </c>
      <c r="BI120" s="93">
        <v>24.800001139999999</v>
      </c>
      <c r="BJ120" s="93">
        <v>24.200000760000002</v>
      </c>
      <c r="BK120" s="93">
        <v>35.150001529999997</v>
      </c>
    </row>
    <row r="121" spans="1:63" ht="14.25">
      <c r="A121" s="134">
        <v>36333</v>
      </c>
      <c r="B121" s="132"/>
      <c r="C121" s="135">
        <v>34912</v>
      </c>
      <c r="D121" s="71">
        <v>56.939998629999998</v>
      </c>
      <c r="E121" s="125">
        <v>56.939998629999998</v>
      </c>
      <c r="F121" s="102">
        <v>26.350000380000001</v>
      </c>
      <c r="G121" s="102">
        <v>24.780000690000001</v>
      </c>
      <c r="H121" s="102">
        <v>27.5</v>
      </c>
      <c r="I121" s="102">
        <v>30.200000760000002</v>
      </c>
      <c r="J121" s="102">
        <v>34.275001529999997</v>
      </c>
      <c r="K121" s="102">
        <v>34.275001529999997</v>
      </c>
      <c r="L121" s="102">
        <v>29.450000760000002</v>
      </c>
      <c r="M121" s="102">
        <v>25.300001139999999</v>
      </c>
      <c r="N121" s="103">
        <v>24.700000760000002</v>
      </c>
      <c r="O121" s="102">
        <v>35.650001529999997</v>
      </c>
      <c r="P121" s="102">
        <v>49.689998629999998</v>
      </c>
      <c r="Q121" s="102">
        <v>49.689998629999998</v>
      </c>
      <c r="R121" s="102">
        <v>25.850000380000001</v>
      </c>
      <c r="S121" s="102">
        <v>24.280000690000001</v>
      </c>
      <c r="T121" s="102">
        <v>27</v>
      </c>
      <c r="U121" s="102">
        <v>29.700000760000002</v>
      </c>
      <c r="V121" s="102">
        <v>33.400001529999997</v>
      </c>
      <c r="W121" s="102">
        <v>33.400001529999997</v>
      </c>
      <c r="X121" s="104">
        <v>29.200000760000002</v>
      </c>
      <c r="Y121" s="104">
        <v>25.050001139999999</v>
      </c>
      <c r="Z121" s="104">
        <v>24.450000760000002</v>
      </c>
      <c r="AA121" s="104">
        <v>35.400001529999997</v>
      </c>
      <c r="AB121" s="104">
        <v>48.564998629999998</v>
      </c>
      <c r="AC121" s="104">
        <v>48.564998629999998</v>
      </c>
      <c r="AD121" s="105">
        <v>25.600000380000001</v>
      </c>
      <c r="AE121" s="105">
        <v>24.030000690000001</v>
      </c>
      <c r="AF121" s="105">
        <v>26.75</v>
      </c>
      <c r="AG121" s="104">
        <v>29.450000760000002</v>
      </c>
      <c r="AH121" s="104">
        <v>32.525001529999997</v>
      </c>
      <c r="AI121" s="104">
        <v>32.525001529999997</v>
      </c>
      <c r="AJ121" s="104">
        <v>28.950000760000002</v>
      </c>
      <c r="AK121" s="104">
        <v>24.800001139999999</v>
      </c>
      <c r="AL121" s="104">
        <v>24.200000760000002</v>
      </c>
      <c r="AM121" s="118">
        <v>35.150001529999997</v>
      </c>
      <c r="AN121" s="108">
        <v>47.439998629999998</v>
      </c>
      <c r="AO121" s="108">
        <v>47.439998629999998</v>
      </c>
      <c r="AP121" s="104">
        <v>25.350000380000001</v>
      </c>
      <c r="AQ121" s="110">
        <v>23.780000690000001</v>
      </c>
      <c r="AR121" s="110">
        <v>26.5</v>
      </c>
      <c r="AS121" s="110">
        <v>29.200000760000002</v>
      </c>
      <c r="AT121" s="110">
        <v>32.525001529999997</v>
      </c>
      <c r="AU121" s="114">
        <v>32.525001529999997</v>
      </c>
      <c r="AV121" s="110">
        <v>28.950000760000002</v>
      </c>
      <c r="AW121" s="110">
        <v>24.800001139999999</v>
      </c>
      <c r="AX121" s="104">
        <v>24.200000760000002</v>
      </c>
      <c r="AY121" s="104">
        <v>35.150001529999997</v>
      </c>
      <c r="AZ121" s="104">
        <v>47.439998629999998</v>
      </c>
      <c r="BA121" s="104">
        <v>47.439998629999998</v>
      </c>
      <c r="BB121" s="104">
        <v>25.350000380000001</v>
      </c>
      <c r="BC121" s="104">
        <v>23.780000690000001</v>
      </c>
      <c r="BD121" s="104">
        <v>26.5</v>
      </c>
      <c r="BE121" s="104">
        <v>29.200000760000002</v>
      </c>
      <c r="BF121" s="104">
        <v>32.525001529999997</v>
      </c>
      <c r="BG121" s="93">
        <v>32.525001529999997</v>
      </c>
      <c r="BH121" s="93">
        <v>28.950000760000002</v>
      </c>
      <c r="BI121" s="93">
        <v>24.800001139999999</v>
      </c>
      <c r="BJ121" s="93">
        <v>24.200000760000002</v>
      </c>
      <c r="BK121" s="93">
        <v>35.150001529999997</v>
      </c>
    </row>
    <row r="122" spans="1:63" ht="14.25">
      <c r="A122" s="134">
        <v>36334</v>
      </c>
      <c r="B122" s="132"/>
      <c r="C122" s="135">
        <v>34912</v>
      </c>
      <c r="D122" s="71">
        <v>56.939998629999998</v>
      </c>
      <c r="E122" s="125">
        <v>56.939998629999998</v>
      </c>
      <c r="F122" s="102">
        <v>26.350000380000001</v>
      </c>
      <c r="G122" s="102">
        <v>24.780000690000001</v>
      </c>
      <c r="H122" s="102">
        <v>27.5</v>
      </c>
      <c r="I122" s="102">
        <v>30.200000760000002</v>
      </c>
      <c r="J122" s="102">
        <v>34.275001529999997</v>
      </c>
      <c r="K122" s="102">
        <v>34.275001529999997</v>
      </c>
      <c r="L122" s="102">
        <v>29.450000760000002</v>
      </c>
      <c r="M122" s="102">
        <v>25.300001139999999</v>
      </c>
      <c r="N122" s="103">
        <v>24.700000760000002</v>
      </c>
      <c r="O122" s="102">
        <v>35.650001529999997</v>
      </c>
      <c r="P122" s="102">
        <v>49.689998629999998</v>
      </c>
      <c r="Q122" s="102">
        <v>49.689998629999998</v>
      </c>
      <c r="R122" s="102">
        <v>25.850000380000001</v>
      </c>
      <c r="S122" s="102">
        <v>24.280000690000001</v>
      </c>
      <c r="T122" s="102">
        <v>27</v>
      </c>
      <c r="U122" s="102">
        <v>29.700000760000002</v>
      </c>
      <c r="V122" s="102">
        <v>33.400001529999997</v>
      </c>
      <c r="W122" s="102">
        <v>33.400001529999997</v>
      </c>
      <c r="X122" s="104">
        <v>29.200000760000002</v>
      </c>
      <c r="Y122" s="104">
        <v>25.050001139999999</v>
      </c>
      <c r="Z122" s="104">
        <v>24.450000760000002</v>
      </c>
      <c r="AA122" s="104">
        <v>35.400001529999997</v>
      </c>
      <c r="AB122" s="104">
        <v>48.564998629999998</v>
      </c>
      <c r="AC122" s="104">
        <v>48.564998629999998</v>
      </c>
      <c r="AD122" s="105">
        <v>25.600000380000001</v>
      </c>
      <c r="AE122" s="105">
        <v>24.030000690000001</v>
      </c>
      <c r="AF122" s="105">
        <v>26.75</v>
      </c>
      <c r="AG122" s="104">
        <v>29.450000760000002</v>
      </c>
      <c r="AH122" s="104">
        <v>32.525001529999997</v>
      </c>
      <c r="AI122" s="104">
        <v>32.525001529999997</v>
      </c>
      <c r="AJ122" s="104">
        <v>28.950000760000002</v>
      </c>
      <c r="AK122" s="104">
        <v>24.800001139999999</v>
      </c>
      <c r="AL122" s="104">
        <v>24.200000760000002</v>
      </c>
      <c r="AM122" s="121">
        <v>35.150001529999997</v>
      </c>
      <c r="AN122" s="108">
        <v>47.439998629999998</v>
      </c>
      <c r="AO122" s="108">
        <v>47.439998629999998</v>
      </c>
      <c r="AP122" s="104">
        <v>25.350000380000001</v>
      </c>
      <c r="AQ122" s="110">
        <v>23.780000690000001</v>
      </c>
      <c r="AR122" s="110">
        <v>26.5</v>
      </c>
      <c r="AS122" s="110">
        <v>29.200000760000002</v>
      </c>
      <c r="AT122" s="110">
        <v>32.525001529999997</v>
      </c>
      <c r="AU122" s="114">
        <v>32.525001529999997</v>
      </c>
      <c r="AV122" s="114">
        <v>28.950000760000002</v>
      </c>
      <c r="AW122" s="110">
        <v>24.800001139999999</v>
      </c>
      <c r="AX122" s="104">
        <v>24.200000760000002</v>
      </c>
      <c r="AY122" s="104">
        <v>35.150001529999997</v>
      </c>
      <c r="AZ122" s="104">
        <v>47.439998629999998</v>
      </c>
      <c r="BA122" s="104">
        <v>47.439998629999998</v>
      </c>
      <c r="BB122" s="104">
        <v>25.350000380000001</v>
      </c>
      <c r="BC122" s="104">
        <v>23.780000690000001</v>
      </c>
      <c r="BD122" s="104">
        <v>26.5</v>
      </c>
      <c r="BE122" s="104">
        <v>29.200000760000002</v>
      </c>
      <c r="BF122" s="104">
        <v>32.525001529999997</v>
      </c>
      <c r="BG122" s="93">
        <v>32.525001529999997</v>
      </c>
      <c r="BH122" s="93">
        <v>28.950000760000002</v>
      </c>
      <c r="BI122" s="93">
        <v>24.800001139999999</v>
      </c>
      <c r="BJ122" s="93">
        <v>24.200000760000002</v>
      </c>
      <c r="BK122" s="93">
        <v>35.150001529999997</v>
      </c>
    </row>
    <row r="123" spans="1:63" ht="14.25">
      <c r="A123" s="134">
        <v>36335</v>
      </c>
      <c r="B123" s="132"/>
      <c r="C123" s="135">
        <v>34912</v>
      </c>
      <c r="D123" s="71">
        <v>56.939998629999998</v>
      </c>
      <c r="E123" s="125">
        <v>56.939998629999998</v>
      </c>
      <c r="F123" s="102">
        <v>26.350000380000001</v>
      </c>
      <c r="G123" s="102">
        <v>24.780000690000001</v>
      </c>
      <c r="H123" s="102">
        <v>27.5</v>
      </c>
      <c r="I123" s="102">
        <v>30.200000760000002</v>
      </c>
      <c r="J123" s="102">
        <v>34.275001529999997</v>
      </c>
      <c r="K123" s="102">
        <v>34.275001529999997</v>
      </c>
      <c r="L123" s="102">
        <v>29.450000760000002</v>
      </c>
      <c r="M123" s="102">
        <v>25.300001139999999</v>
      </c>
      <c r="N123" s="103">
        <v>24.700000760000002</v>
      </c>
      <c r="O123" s="102">
        <v>35.650001529999997</v>
      </c>
      <c r="P123" s="102">
        <v>49.689998629999998</v>
      </c>
      <c r="Q123" s="102">
        <v>49.689998629999998</v>
      </c>
      <c r="R123" s="102">
        <v>25.850000380000001</v>
      </c>
      <c r="S123" s="102">
        <v>24.280000690000001</v>
      </c>
      <c r="T123" s="102">
        <v>27</v>
      </c>
      <c r="U123" s="102">
        <v>29.700000760000002</v>
      </c>
      <c r="V123" s="102">
        <v>33.400001529999997</v>
      </c>
      <c r="W123" s="102">
        <v>33.400001529999997</v>
      </c>
      <c r="X123" s="104">
        <v>29.200000760000002</v>
      </c>
      <c r="Y123" s="104">
        <v>25.050001139999999</v>
      </c>
      <c r="Z123" s="104">
        <v>24.450000760000002</v>
      </c>
      <c r="AA123" s="104">
        <v>35.400001529999997</v>
      </c>
      <c r="AB123" s="104">
        <v>48.564998629999998</v>
      </c>
      <c r="AC123" s="104">
        <v>48.564998629999998</v>
      </c>
      <c r="AD123" s="105">
        <v>25.600000380000001</v>
      </c>
      <c r="AE123" s="105">
        <v>24.030000690000001</v>
      </c>
      <c r="AF123" s="105">
        <v>26.75</v>
      </c>
      <c r="AG123" s="104">
        <v>29.450000760000002</v>
      </c>
      <c r="AH123" s="104">
        <v>32.525001529999997</v>
      </c>
      <c r="AI123" s="104">
        <v>32.525001529999997</v>
      </c>
      <c r="AJ123" s="104">
        <v>28.950000760000002</v>
      </c>
      <c r="AK123" s="104">
        <v>24.800001139999999</v>
      </c>
      <c r="AL123" s="104">
        <v>24.200000760000002</v>
      </c>
      <c r="AM123" s="118">
        <v>35.150001529999997</v>
      </c>
      <c r="AN123" s="108">
        <v>47.439998629999998</v>
      </c>
      <c r="AO123" s="108">
        <v>47.439998629999998</v>
      </c>
      <c r="AP123" s="104">
        <v>25.350000380000001</v>
      </c>
      <c r="AQ123" s="110">
        <v>23.780000690000001</v>
      </c>
      <c r="AR123" s="110">
        <v>26.5</v>
      </c>
      <c r="AS123" s="110">
        <v>29.200000760000002</v>
      </c>
      <c r="AT123" s="110">
        <v>32.525001529999997</v>
      </c>
      <c r="AU123" s="114">
        <v>32.525001529999997</v>
      </c>
      <c r="AV123" s="114">
        <v>28.950000760000002</v>
      </c>
      <c r="AW123" s="114">
        <v>24.800001139999999</v>
      </c>
      <c r="AX123" s="104">
        <v>24.200000760000002</v>
      </c>
      <c r="AY123" s="104">
        <v>35.150001529999997</v>
      </c>
      <c r="AZ123" s="104">
        <v>47.439998629999998</v>
      </c>
      <c r="BA123" s="104">
        <v>47.439998629999998</v>
      </c>
      <c r="BB123" s="104">
        <v>25.350000380000001</v>
      </c>
      <c r="BC123" s="104">
        <v>23.780000690000001</v>
      </c>
      <c r="BD123" s="104">
        <v>26.5</v>
      </c>
      <c r="BE123" s="104">
        <v>29.200000760000002</v>
      </c>
      <c r="BF123" s="104">
        <v>32.525001529999997</v>
      </c>
      <c r="BG123" s="93">
        <v>32.525001529999997</v>
      </c>
      <c r="BH123" s="93">
        <v>28.950000760000002</v>
      </c>
      <c r="BI123" s="93">
        <v>24.800001139999999</v>
      </c>
      <c r="BJ123" s="93">
        <v>24.200000760000002</v>
      </c>
      <c r="BK123" s="93">
        <v>35.150001529999997</v>
      </c>
    </row>
    <row r="124" spans="1:63" ht="14.25">
      <c r="A124" s="134">
        <v>36336</v>
      </c>
      <c r="B124" s="132"/>
      <c r="C124" s="135">
        <v>34912</v>
      </c>
      <c r="D124" s="71">
        <v>56.939998629999998</v>
      </c>
      <c r="E124" s="125">
        <v>56.939998629999998</v>
      </c>
      <c r="F124" s="102">
        <v>26.350000380000001</v>
      </c>
      <c r="G124" s="102">
        <v>24.780000690000001</v>
      </c>
      <c r="H124" s="102">
        <v>27.5</v>
      </c>
      <c r="I124" s="102">
        <v>30.200000760000002</v>
      </c>
      <c r="J124" s="102">
        <v>34.275001529999997</v>
      </c>
      <c r="K124" s="102">
        <v>34.275001529999997</v>
      </c>
      <c r="L124" s="102">
        <v>29.450000760000002</v>
      </c>
      <c r="M124" s="102">
        <v>25.300001139999999</v>
      </c>
      <c r="N124" s="103">
        <v>24.700000760000002</v>
      </c>
      <c r="O124" s="102">
        <v>35.650001529999997</v>
      </c>
      <c r="P124" s="102">
        <v>49.689998629999998</v>
      </c>
      <c r="Q124" s="102">
        <v>49.689998629999998</v>
      </c>
      <c r="R124" s="102">
        <v>25.850000380000001</v>
      </c>
      <c r="S124" s="102">
        <v>24.280000690000001</v>
      </c>
      <c r="T124" s="102">
        <v>27</v>
      </c>
      <c r="U124" s="102">
        <v>29.700000760000002</v>
      </c>
      <c r="V124" s="102">
        <v>33.400001529999997</v>
      </c>
      <c r="W124" s="102">
        <v>33.400001529999997</v>
      </c>
      <c r="X124" s="104">
        <v>29.200000760000002</v>
      </c>
      <c r="Y124" s="104">
        <v>25.050001139999999</v>
      </c>
      <c r="Z124" s="104">
        <v>24.450000760000002</v>
      </c>
      <c r="AA124" s="104">
        <v>35.400001529999997</v>
      </c>
      <c r="AB124" s="104">
        <v>48.564998629999998</v>
      </c>
      <c r="AC124" s="104">
        <v>48.564998629999998</v>
      </c>
      <c r="AD124" s="105">
        <v>25.600000380000001</v>
      </c>
      <c r="AE124" s="105">
        <v>24.030000690000001</v>
      </c>
      <c r="AF124" s="105">
        <v>26.75</v>
      </c>
      <c r="AG124" s="104">
        <v>29.450000760000002</v>
      </c>
      <c r="AH124" s="104">
        <v>32.525001529999997</v>
      </c>
      <c r="AI124" s="104">
        <v>32.525001529999997</v>
      </c>
      <c r="AJ124" s="104">
        <v>28.950000760000002</v>
      </c>
      <c r="AK124" s="104">
        <v>24.800001139999999</v>
      </c>
      <c r="AL124" s="104">
        <v>24.200000760000002</v>
      </c>
      <c r="AM124" s="121">
        <v>35.150001529999997</v>
      </c>
      <c r="AN124" s="108">
        <v>47.439998629999998</v>
      </c>
      <c r="AO124" s="108">
        <v>47.439998629999998</v>
      </c>
      <c r="AP124" s="104">
        <v>25.350000380000001</v>
      </c>
      <c r="AQ124" s="110">
        <v>23.780000690000001</v>
      </c>
      <c r="AR124" s="110">
        <v>26.5</v>
      </c>
      <c r="AS124" s="110">
        <v>29.200000760000002</v>
      </c>
      <c r="AT124" s="110">
        <v>32.525001529999997</v>
      </c>
      <c r="AU124" s="110">
        <v>32.525001529999997</v>
      </c>
      <c r="AV124" s="110">
        <v>28.950000760000002</v>
      </c>
      <c r="AW124" s="110">
        <v>24.800001139999999</v>
      </c>
      <c r="AX124" s="104">
        <v>24.200000760000002</v>
      </c>
      <c r="AY124" s="104">
        <v>35.150001529999997</v>
      </c>
      <c r="AZ124" s="104">
        <v>47.439998629999998</v>
      </c>
      <c r="BA124" s="104">
        <v>47.439998629999998</v>
      </c>
      <c r="BB124" s="104">
        <v>25.350000380000001</v>
      </c>
      <c r="BC124" s="104">
        <v>23.780000690000001</v>
      </c>
      <c r="BD124" s="104">
        <v>26.5</v>
      </c>
      <c r="BE124" s="104">
        <v>29.200000760000002</v>
      </c>
      <c r="BF124" s="104">
        <v>32.525001529999997</v>
      </c>
      <c r="BG124" s="93">
        <v>32.525001529999997</v>
      </c>
      <c r="BH124" s="93">
        <v>28.950000760000002</v>
      </c>
      <c r="BI124" s="93">
        <v>24.800001139999999</v>
      </c>
      <c r="BJ124" s="93">
        <v>24.200000760000002</v>
      </c>
      <c r="BK124" s="93">
        <v>35.150001529999997</v>
      </c>
    </row>
    <row r="125" spans="1:63" ht="14.25">
      <c r="A125" s="134">
        <v>36339</v>
      </c>
      <c r="B125" s="132"/>
      <c r="C125" s="135">
        <v>34912</v>
      </c>
      <c r="D125" s="71">
        <v>56.939998629999998</v>
      </c>
      <c r="E125" s="125">
        <v>56.939998629999998</v>
      </c>
      <c r="F125" s="102">
        <v>26.350000380000001</v>
      </c>
      <c r="G125" s="102">
        <v>24.780000690000001</v>
      </c>
      <c r="H125" s="102">
        <v>27.5</v>
      </c>
      <c r="I125" s="102">
        <v>30.200000760000002</v>
      </c>
      <c r="J125" s="102">
        <v>34.275001529999997</v>
      </c>
      <c r="K125" s="102">
        <v>34.275001529999997</v>
      </c>
      <c r="L125" s="102">
        <v>29.450000760000002</v>
      </c>
      <c r="M125" s="102">
        <v>25.300001139999999</v>
      </c>
      <c r="N125" s="103">
        <v>24.700000760000002</v>
      </c>
      <c r="O125" s="102">
        <v>35.650001529999997</v>
      </c>
      <c r="P125" s="102">
        <v>49.689998629999998</v>
      </c>
      <c r="Q125" s="102">
        <v>49.689998629999998</v>
      </c>
      <c r="R125" s="102">
        <v>25.850000380000001</v>
      </c>
      <c r="S125" s="102">
        <v>24.280000690000001</v>
      </c>
      <c r="T125" s="102">
        <v>27</v>
      </c>
      <c r="U125" s="102">
        <v>29.700000760000002</v>
      </c>
      <c r="V125" s="102">
        <v>33.400001529999997</v>
      </c>
      <c r="W125" s="102">
        <v>33.400001529999997</v>
      </c>
      <c r="X125" s="104">
        <v>29.200000760000002</v>
      </c>
      <c r="Y125" s="104">
        <v>25.050001139999999</v>
      </c>
      <c r="Z125" s="104">
        <v>24.450000760000002</v>
      </c>
      <c r="AA125" s="104">
        <v>35.400001529999997</v>
      </c>
      <c r="AB125" s="104">
        <v>48.564998629999998</v>
      </c>
      <c r="AC125" s="104">
        <v>48.564998629999998</v>
      </c>
      <c r="AD125" s="105">
        <v>25.600000380000001</v>
      </c>
      <c r="AE125" s="105">
        <v>24.030000690000001</v>
      </c>
      <c r="AF125" s="105">
        <v>26.75</v>
      </c>
      <c r="AG125" s="104">
        <v>29.450000760000002</v>
      </c>
      <c r="AH125" s="104">
        <v>32.525001529999997</v>
      </c>
      <c r="AI125" s="104">
        <v>32.525001529999997</v>
      </c>
      <c r="AJ125" s="104">
        <v>28.950000760000002</v>
      </c>
      <c r="AK125" s="104">
        <v>24.800001139999999</v>
      </c>
      <c r="AL125" s="104">
        <v>24.200000760000002</v>
      </c>
      <c r="AM125" s="118">
        <v>35.150001529999997</v>
      </c>
      <c r="AN125" s="108">
        <v>47.439998629999998</v>
      </c>
      <c r="AO125" s="108">
        <v>47.439998629999998</v>
      </c>
      <c r="AP125" s="104">
        <v>25.350000380000001</v>
      </c>
      <c r="AQ125" s="110">
        <v>23.780000690000001</v>
      </c>
      <c r="AR125" s="110">
        <v>26.5</v>
      </c>
      <c r="AS125" s="110">
        <v>29.200000760000002</v>
      </c>
      <c r="AT125" s="110">
        <v>32.525001529999997</v>
      </c>
      <c r="AU125" s="114">
        <v>32.525001529999997</v>
      </c>
      <c r="AV125" s="114">
        <v>28.950000760000002</v>
      </c>
      <c r="AW125" s="114">
        <v>24.800001139999999</v>
      </c>
      <c r="AX125" s="104">
        <v>24.200000760000002</v>
      </c>
      <c r="AY125" s="104">
        <v>35.150001529999997</v>
      </c>
      <c r="AZ125" s="104">
        <v>47.439998629999998</v>
      </c>
      <c r="BA125" s="104">
        <v>47.439998629999998</v>
      </c>
      <c r="BB125" s="104">
        <v>25.350000380000001</v>
      </c>
      <c r="BC125" s="104">
        <v>23.780000690000001</v>
      </c>
      <c r="BD125" s="104">
        <v>26.5</v>
      </c>
      <c r="BE125" s="104">
        <v>29.200000760000002</v>
      </c>
      <c r="BF125" s="104">
        <v>32.525001529999997</v>
      </c>
      <c r="BG125" s="93">
        <v>32.525001529999997</v>
      </c>
      <c r="BH125" s="93">
        <v>28.950000760000002</v>
      </c>
      <c r="BI125" s="93">
        <v>24.800001139999999</v>
      </c>
      <c r="BJ125" s="93">
        <v>24.200000760000002</v>
      </c>
      <c r="BK125" s="93">
        <v>35.150001529999997</v>
      </c>
    </row>
    <row r="126" spans="1:63" ht="14.25">
      <c r="A126" s="134">
        <v>36340</v>
      </c>
      <c r="B126" s="132"/>
      <c r="C126" s="135">
        <v>34912</v>
      </c>
      <c r="D126" s="71">
        <v>56.939998629999998</v>
      </c>
      <c r="E126" s="125">
        <v>56.939998629999998</v>
      </c>
      <c r="F126" s="102">
        <v>26.350000380000001</v>
      </c>
      <c r="G126" s="102">
        <v>24.780000690000001</v>
      </c>
      <c r="H126" s="102">
        <v>27.5</v>
      </c>
      <c r="I126" s="102">
        <v>30.200000760000002</v>
      </c>
      <c r="J126" s="102">
        <v>34.275001529999997</v>
      </c>
      <c r="K126" s="102">
        <v>34.275001529999997</v>
      </c>
      <c r="L126" s="102">
        <v>29.450000760000002</v>
      </c>
      <c r="M126" s="102">
        <v>25.300001139999999</v>
      </c>
      <c r="N126" s="103">
        <v>24.700000760000002</v>
      </c>
      <c r="O126" s="102">
        <v>35.650001529999997</v>
      </c>
      <c r="P126" s="102">
        <v>49.689998629999998</v>
      </c>
      <c r="Q126" s="102">
        <v>49.689998629999998</v>
      </c>
      <c r="R126" s="102">
        <v>25.850000380000001</v>
      </c>
      <c r="S126" s="102">
        <v>24.280000690000001</v>
      </c>
      <c r="T126" s="102">
        <v>27</v>
      </c>
      <c r="U126" s="102">
        <v>29.700000760000002</v>
      </c>
      <c r="V126" s="102">
        <v>33.400001529999997</v>
      </c>
      <c r="W126" s="102">
        <v>33.400001529999997</v>
      </c>
      <c r="X126" s="104">
        <v>29.200000760000002</v>
      </c>
      <c r="Y126" s="104">
        <v>25.050001139999999</v>
      </c>
      <c r="Z126" s="104">
        <v>24.450000760000002</v>
      </c>
      <c r="AA126" s="104">
        <v>35.400001529999997</v>
      </c>
      <c r="AB126" s="104">
        <v>48.564998629999998</v>
      </c>
      <c r="AC126" s="104">
        <v>48.564998629999998</v>
      </c>
      <c r="AD126" s="105">
        <v>25.600000380000001</v>
      </c>
      <c r="AE126" s="105">
        <v>24.030000690000001</v>
      </c>
      <c r="AF126" s="105">
        <v>26.75</v>
      </c>
      <c r="AG126" s="104">
        <v>29.450000760000002</v>
      </c>
      <c r="AH126" s="104">
        <v>32.525001529999997</v>
      </c>
      <c r="AI126" s="104">
        <v>32.525001529999997</v>
      </c>
      <c r="AJ126" s="104">
        <v>28.950000760000002</v>
      </c>
      <c r="AK126" s="104">
        <v>24.800001139999999</v>
      </c>
      <c r="AL126" s="104">
        <v>24.200000760000002</v>
      </c>
      <c r="AM126" s="121">
        <v>35.150001529999997</v>
      </c>
      <c r="AN126" s="108">
        <v>47.439998629999998</v>
      </c>
      <c r="AO126" s="108">
        <v>47.439998629999998</v>
      </c>
      <c r="AP126" s="104">
        <v>25.350000380000001</v>
      </c>
      <c r="AQ126" s="110">
        <v>23.780000690000001</v>
      </c>
      <c r="AR126" s="110">
        <v>26.5</v>
      </c>
      <c r="AS126" s="110">
        <v>29.200000760000002</v>
      </c>
      <c r="AT126" s="110">
        <v>32.525001529999997</v>
      </c>
      <c r="AU126" s="114">
        <v>32.525001529999997</v>
      </c>
      <c r="AV126" s="110">
        <v>28.950000760000002</v>
      </c>
      <c r="AW126" s="110">
        <v>24.800001139999999</v>
      </c>
      <c r="AX126" s="104">
        <v>24.200000760000002</v>
      </c>
      <c r="AY126" s="104">
        <v>35.150001529999997</v>
      </c>
      <c r="AZ126" s="104">
        <v>47.439998629999998</v>
      </c>
      <c r="BA126" s="104">
        <v>47.439998629999998</v>
      </c>
      <c r="BB126" s="104">
        <v>25.350000380000001</v>
      </c>
      <c r="BC126" s="104">
        <v>23.780000690000001</v>
      </c>
      <c r="BD126" s="104">
        <v>26.5</v>
      </c>
      <c r="BE126" s="104">
        <v>29.200000760000002</v>
      </c>
      <c r="BF126" s="104">
        <v>32.525001529999997</v>
      </c>
      <c r="BG126" s="93">
        <v>32.525001529999997</v>
      </c>
      <c r="BH126" s="93">
        <v>28.950000760000002</v>
      </c>
      <c r="BI126" s="93">
        <v>24.800001139999999</v>
      </c>
      <c r="BJ126" s="93">
        <v>24.200000760000002</v>
      </c>
      <c r="BK126" s="93">
        <v>35.150001529999997</v>
      </c>
    </row>
    <row r="127" spans="1:63" ht="14.25">
      <c r="A127" s="134">
        <v>36341</v>
      </c>
      <c r="B127" s="132"/>
      <c r="C127" s="135">
        <v>34912</v>
      </c>
      <c r="D127" s="71">
        <v>56.939998629999998</v>
      </c>
      <c r="E127" s="125">
        <v>26.350000380000001</v>
      </c>
      <c r="F127" s="102">
        <v>24.780000690000001</v>
      </c>
      <c r="G127" s="102">
        <v>27.5</v>
      </c>
      <c r="H127" s="102">
        <v>30.200000760000002</v>
      </c>
      <c r="I127" s="102">
        <v>34.275001529999997</v>
      </c>
      <c r="J127" s="102">
        <v>34.275001529999997</v>
      </c>
      <c r="K127" s="102">
        <v>29.450000760000002</v>
      </c>
      <c r="L127" s="102">
        <v>25.300001139999999</v>
      </c>
      <c r="M127" s="102">
        <v>24.700000760000002</v>
      </c>
      <c r="N127" s="103">
        <v>35.650001529999997</v>
      </c>
      <c r="O127" s="102">
        <v>49.689998629999998</v>
      </c>
      <c r="P127" s="102">
        <v>49.689998629999998</v>
      </c>
      <c r="Q127" s="102">
        <v>25.850000380000001</v>
      </c>
      <c r="R127" s="102">
        <v>24.280000690000001</v>
      </c>
      <c r="S127" s="102">
        <v>27</v>
      </c>
      <c r="T127" s="102">
        <v>29.700000760000002</v>
      </c>
      <c r="U127" s="102">
        <v>33.400001529999997</v>
      </c>
      <c r="V127" s="102">
        <v>33.400001529999997</v>
      </c>
      <c r="W127" s="102">
        <v>29.200000760000002</v>
      </c>
      <c r="X127" s="104">
        <v>25.050001139999999</v>
      </c>
      <c r="Y127" s="104">
        <v>24.450000760000002</v>
      </c>
      <c r="Z127" s="104">
        <v>35.400001529999997</v>
      </c>
      <c r="AA127" s="104">
        <v>48.564998629999998</v>
      </c>
      <c r="AB127" s="104">
        <v>48.564998629999998</v>
      </c>
      <c r="AC127" s="104">
        <v>25.600000380000001</v>
      </c>
      <c r="AD127" s="105">
        <v>24.030000690000001</v>
      </c>
      <c r="AE127" s="105">
        <v>26.75</v>
      </c>
      <c r="AF127" s="105">
        <v>29.450000760000002</v>
      </c>
      <c r="AG127" s="104">
        <v>32.525001529999997</v>
      </c>
      <c r="AH127" s="104">
        <v>32.525001529999997</v>
      </c>
      <c r="AI127" s="104">
        <v>28.950000760000002</v>
      </c>
      <c r="AJ127" s="104">
        <v>24.800001139999999</v>
      </c>
      <c r="AK127" s="104">
        <v>24.200000760000002</v>
      </c>
      <c r="AL127" s="104">
        <v>35.150001529999997</v>
      </c>
      <c r="AM127" s="118">
        <v>47.439998629999998</v>
      </c>
      <c r="AN127" s="108">
        <v>47.439998629999998</v>
      </c>
      <c r="AO127" s="108">
        <v>25.350000380000001</v>
      </c>
      <c r="AP127" s="104">
        <v>23.780000690000001</v>
      </c>
      <c r="AQ127" s="110">
        <v>26.5</v>
      </c>
      <c r="AR127" s="110">
        <v>29.200000760000002</v>
      </c>
      <c r="AS127" s="110">
        <v>32.525001529999997</v>
      </c>
      <c r="AT127" s="110">
        <v>32.525001529999997</v>
      </c>
      <c r="AU127" s="114">
        <v>28.950000760000002</v>
      </c>
      <c r="AV127" s="110">
        <v>24.800001139999999</v>
      </c>
      <c r="AW127" s="110">
        <v>24.200000760000002</v>
      </c>
      <c r="AX127" s="104">
        <v>35.150001529999997</v>
      </c>
      <c r="AY127" s="104">
        <v>47.439998629999998</v>
      </c>
      <c r="AZ127" s="104">
        <v>47.439998629999998</v>
      </c>
      <c r="BA127" s="104">
        <v>25.350000380000001</v>
      </c>
      <c r="BB127" s="104">
        <v>23.780000690000001</v>
      </c>
      <c r="BC127" s="104">
        <v>26.5</v>
      </c>
      <c r="BD127" s="104">
        <v>29.200000760000002</v>
      </c>
      <c r="BE127" s="104">
        <v>32.525001529999997</v>
      </c>
      <c r="BF127" s="104">
        <v>32.525001529999997</v>
      </c>
      <c r="BG127" s="93">
        <v>28.950000760000002</v>
      </c>
      <c r="BH127" s="93">
        <v>24.800001139999999</v>
      </c>
      <c r="BI127" s="93">
        <v>24.200000760000002</v>
      </c>
      <c r="BJ127" s="93">
        <v>35.150001529999997</v>
      </c>
      <c r="BK127" s="93">
        <v>40.520000000000003</v>
      </c>
    </row>
    <row r="128" spans="1:63" ht="14.25">
      <c r="A128" s="134">
        <v>36342</v>
      </c>
      <c r="B128" s="132"/>
      <c r="C128" s="135">
        <v>34912</v>
      </c>
      <c r="D128" s="71">
        <v>56.939998629999998</v>
      </c>
      <c r="E128" s="125">
        <v>26.350000380000001</v>
      </c>
      <c r="F128" s="102">
        <v>24.780000690000001</v>
      </c>
      <c r="G128" s="102">
        <v>27.5</v>
      </c>
      <c r="H128" s="102">
        <v>30.200000760000002</v>
      </c>
      <c r="I128" s="102">
        <v>34.275001529999997</v>
      </c>
      <c r="J128" s="102">
        <v>34.275001529999997</v>
      </c>
      <c r="K128" s="102">
        <v>29.450000760000002</v>
      </c>
      <c r="L128" s="102">
        <v>25.300001139999999</v>
      </c>
      <c r="M128" s="102">
        <v>24.700000760000002</v>
      </c>
      <c r="N128" s="103">
        <v>35.650001529999997</v>
      </c>
      <c r="O128" s="102">
        <v>49.689998629999998</v>
      </c>
      <c r="P128" s="102">
        <v>49.689998629999998</v>
      </c>
      <c r="Q128" s="102">
        <v>25.850000380000001</v>
      </c>
      <c r="R128" s="102">
        <v>24.280000690000001</v>
      </c>
      <c r="S128" s="102">
        <v>27</v>
      </c>
      <c r="T128" s="102">
        <v>29.700000760000002</v>
      </c>
      <c r="U128" s="102">
        <v>33.400001529999997</v>
      </c>
      <c r="V128" s="102">
        <v>33.400001529999997</v>
      </c>
      <c r="W128" s="102">
        <v>29.200000760000002</v>
      </c>
      <c r="X128" s="104">
        <v>25.050001139999999</v>
      </c>
      <c r="Y128" s="104">
        <v>24.450000760000002</v>
      </c>
      <c r="Z128" s="104">
        <v>35.400001529999997</v>
      </c>
      <c r="AA128" s="104">
        <v>48.564998629999998</v>
      </c>
      <c r="AB128" s="104">
        <v>48.564998629999998</v>
      </c>
      <c r="AC128" s="104">
        <v>25.600000380000001</v>
      </c>
      <c r="AD128" s="105">
        <v>24.030000690000001</v>
      </c>
      <c r="AE128" s="105">
        <v>26.75</v>
      </c>
      <c r="AF128" s="105">
        <v>29.450000760000002</v>
      </c>
      <c r="AG128" s="104">
        <v>32.525001529999997</v>
      </c>
      <c r="AH128" s="104">
        <v>32.525001529999997</v>
      </c>
      <c r="AI128" s="104">
        <v>28.950000760000002</v>
      </c>
      <c r="AJ128" s="104">
        <v>24.800001139999999</v>
      </c>
      <c r="AK128" s="104">
        <v>24.200000760000002</v>
      </c>
      <c r="AL128" s="104">
        <v>35.150001529999997</v>
      </c>
      <c r="AM128" s="121">
        <v>47.439998629999998</v>
      </c>
      <c r="AN128" s="111">
        <v>47.439998629999998</v>
      </c>
      <c r="AO128" s="111">
        <v>25.350000380000001</v>
      </c>
      <c r="AP128" s="104">
        <v>23.780000690000001</v>
      </c>
      <c r="AQ128" s="110">
        <v>26.5</v>
      </c>
      <c r="AR128" s="110">
        <v>29.200000760000002</v>
      </c>
      <c r="AS128" s="110">
        <v>32.525001529999997</v>
      </c>
      <c r="AT128" s="110">
        <v>32.525001529999997</v>
      </c>
      <c r="AU128" s="114">
        <v>28.950000760000002</v>
      </c>
      <c r="AV128" s="110">
        <v>24.800001139999999</v>
      </c>
      <c r="AW128" s="110">
        <v>24.200000760000002</v>
      </c>
      <c r="AX128" s="104">
        <v>35.150001529999997</v>
      </c>
      <c r="AY128" s="104">
        <v>47.439998629999998</v>
      </c>
      <c r="AZ128" s="104">
        <v>47.439998629999998</v>
      </c>
      <c r="BA128" s="104">
        <v>25.350000380000001</v>
      </c>
      <c r="BB128" s="104">
        <v>23.780000690000001</v>
      </c>
      <c r="BC128" s="104">
        <v>26.5</v>
      </c>
      <c r="BD128" s="104">
        <v>29.200000760000002</v>
      </c>
      <c r="BE128" s="104">
        <v>32.525001529999997</v>
      </c>
      <c r="BF128" s="104">
        <v>32.525001529999997</v>
      </c>
      <c r="BG128" s="93">
        <v>28.950000760000002</v>
      </c>
      <c r="BH128" s="93">
        <v>24.800001139999999</v>
      </c>
      <c r="BI128" s="93">
        <v>24.200000760000002</v>
      </c>
      <c r="BJ128" s="93">
        <v>35.150001529999997</v>
      </c>
      <c r="BK128" s="93">
        <v>47.439998629999998</v>
      </c>
    </row>
    <row r="129" spans="1:63" ht="14.25">
      <c r="A129" s="134">
        <v>36343</v>
      </c>
      <c r="B129" s="132"/>
      <c r="C129" s="135">
        <v>34912</v>
      </c>
      <c r="D129" s="71">
        <v>56.939998629999998</v>
      </c>
      <c r="E129" s="125">
        <v>26.350000380000001</v>
      </c>
      <c r="F129" s="102">
        <v>24.780000690000001</v>
      </c>
      <c r="G129" s="102">
        <v>27.5</v>
      </c>
      <c r="H129" s="102">
        <v>30.200000760000002</v>
      </c>
      <c r="I129" s="102">
        <v>34.275001529999997</v>
      </c>
      <c r="J129" s="102">
        <v>34.275001529999997</v>
      </c>
      <c r="K129" s="102">
        <v>29.450000760000002</v>
      </c>
      <c r="L129" s="102">
        <v>25.300001139999999</v>
      </c>
      <c r="M129" s="102">
        <v>24.700000760000002</v>
      </c>
      <c r="N129" s="103">
        <v>35.650001529999997</v>
      </c>
      <c r="O129" s="102">
        <v>49.689998629999998</v>
      </c>
      <c r="P129" s="102">
        <v>49.689998629999998</v>
      </c>
      <c r="Q129" s="102">
        <v>25.850000380000001</v>
      </c>
      <c r="R129" s="102">
        <v>24.280000690000001</v>
      </c>
      <c r="S129" s="102">
        <v>27</v>
      </c>
      <c r="T129" s="102">
        <v>29.700000760000002</v>
      </c>
      <c r="U129" s="102">
        <v>33.400001529999997</v>
      </c>
      <c r="V129" s="102">
        <v>33.400001529999997</v>
      </c>
      <c r="W129" s="102">
        <v>29.200000760000002</v>
      </c>
      <c r="X129" s="104">
        <v>25.050001139999999</v>
      </c>
      <c r="Y129" s="104">
        <v>24.450000760000002</v>
      </c>
      <c r="Z129" s="104">
        <v>35.400001529999997</v>
      </c>
      <c r="AA129" s="104">
        <v>48.564998629999998</v>
      </c>
      <c r="AB129" s="104">
        <v>48.564998629999998</v>
      </c>
      <c r="AC129" s="104">
        <v>25.600000380000001</v>
      </c>
      <c r="AD129" s="105">
        <v>24.030000690000001</v>
      </c>
      <c r="AE129" s="105">
        <v>26.75</v>
      </c>
      <c r="AF129" s="105">
        <v>29.450000760000002</v>
      </c>
      <c r="AG129" s="104">
        <v>32.525001529999997</v>
      </c>
      <c r="AH129" s="104">
        <v>32.525001529999997</v>
      </c>
      <c r="AI129" s="104">
        <v>28.950000760000002</v>
      </c>
      <c r="AJ129" s="104">
        <v>24.800001139999999</v>
      </c>
      <c r="AK129" s="104">
        <v>24.200000760000002</v>
      </c>
      <c r="AL129" s="104">
        <v>35.150001529999997</v>
      </c>
      <c r="AM129" s="118">
        <v>47.439998629999998</v>
      </c>
      <c r="AN129" s="111">
        <v>47.439998629999998</v>
      </c>
      <c r="AO129" s="112">
        <v>25.350000380000001</v>
      </c>
      <c r="AP129" s="104">
        <v>23.780000690000001</v>
      </c>
      <c r="AQ129" s="110">
        <v>26.5</v>
      </c>
      <c r="AR129" s="110">
        <v>29.200000760000002</v>
      </c>
      <c r="AS129" s="110">
        <v>32.525001529999997</v>
      </c>
      <c r="AT129" s="110">
        <v>32.525001529999997</v>
      </c>
      <c r="AU129" s="114">
        <v>28.950000760000002</v>
      </c>
      <c r="AV129" s="114">
        <v>24.800001139999999</v>
      </c>
      <c r="AW129" s="114">
        <v>24.200000760000002</v>
      </c>
      <c r="AX129" s="104">
        <v>35.150001529999997</v>
      </c>
      <c r="AY129" s="104">
        <v>47.439998629999998</v>
      </c>
      <c r="AZ129" s="104">
        <v>47.439998629999998</v>
      </c>
      <c r="BA129" s="104">
        <v>25.350000380000001</v>
      </c>
      <c r="BB129" s="104">
        <v>23.780000690000001</v>
      </c>
      <c r="BC129" s="104">
        <v>26.5</v>
      </c>
      <c r="BD129" s="104">
        <v>29.200000760000002</v>
      </c>
      <c r="BE129" s="104">
        <v>32.525001529999997</v>
      </c>
      <c r="BF129" s="104">
        <v>32.525001529999997</v>
      </c>
      <c r="BG129" s="93">
        <v>28.950000760000002</v>
      </c>
      <c r="BH129" s="93">
        <v>24.800001139999999</v>
      </c>
      <c r="BI129" s="93">
        <v>24.200000760000002</v>
      </c>
      <c r="BJ129" s="93">
        <v>35.150001529999997</v>
      </c>
      <c r="BK129" s="93">
        <v>47.439998629999998</v>
      </c>
    </row>
    <row r="130" spans="1:63" ht="14.25">
      <c r="A130" s="134">
        <v>36347</v>
      </c>
      <c r="B130" s="132"/>
      <c r="C130" s="135">
        <v>34912</v>
      </c>
      <c r="D130" s="71">
        <v>56.939998629999998</v>
      </c>
      <c r="E130" s="125">
        <v>26.350000380000001</v>
      </c>
      <c r="F130" s="102">
        <v>24.780000690000001</v>
      </c>
      <c r="G130" s="102">
        <v>27.5</v>
      </c>
      <c r="H130" s="102">
        <v>30.200000760000002</v>
      </c>
      <c r="I130" s="102">
        <v>34.275001529999997</v>
      </c>
      <c r="J130" s="102">
        <v>34.275001529999997</v>
      </c>
      <c r="K130" s="102">
        <v>29.450000760000002</v>
      </c>
      <c r="L130" s="102">
        <v>25.300001139999999</v>
      </c>
      <c r="M130" s="102">
        <v>24.700000760000002</v>
      </c>
      <c r="N130" s="103">
        <v>35.650001529999997</v>
      </c>
      <c r="O130" s="102">
        <v>49.689998629999998</v>
      </c>
      <c r="P130" s="102">
        <v>49.689998629999998</v>
      </c>
      <c r="Q130" s="102">
        <v>25.850000380000001</v>
      </c>
      <c r="R130" s="102">
        <v>24.280000690000001</v>
      </c>
      <c r="S130" s="102">
        <v>27</v>
      </c>
      <c r="T130" s="102">
        <v>29.700000760000002</v>
      </c>
      <c r="U130" s="102">
        <v>33.400001529999997</v>
      </c>
      <c r="V130" s="102">
        <v>33.400001529999997</v>
      </c>
      <c r="W130" s="102">
        <v>29.200000760000002</v>
      </c>
      <c r="X130" s="104">
        <v>25.050001139999999</v>
      </c>
      <c r="Y130" s="104">
        <v>24.450000760000002</v>
      </c>
      <c r="Z130" s="104">
        <v>35.400001529999997</v>
      </c>
      <c r="AA130" s="104">
        <v>48.564998629999998</v>
      </c>
      <c r="AB130" s="104">
        <v>48.564998629999998</v>
      </c>
      <c r="AC130" s="104">
        <v>25.600000380000001</v>
      </c>
      <c r="AD130" s="105">
        <v>24.030000690000001</v>
      </c>
      <c r="AE130" s="105">
        <v>26.75</v>
      </c>
      <c r="AF130" s="105">
        <v>29.450000760000002</v>
      </c>
      <c r="AG130" s="104">
        <v>32.525001529999997</v>
      </c>
      <c r="AH130" s="104">
        <v>32.525001529999997</v>
      </c>
      <c r="AI130" s="104">
        <v>28.950000760000002</v>
      </c>
      <c r="AJ130" s="104">
        <v>24.800001139999999</v>
      </c>
      <c r="AK130" s="104">
        <v>24.200000760000002</v>
      </c>
      <c r="AL130" s="104">
        <v>35.150001529999997</v>
      </c>
      <c r="AM130" s="121">
        <v>47.439998629999998</v>
      </c>
      <c r="AN130" s="111">
        <v>47.439998629999998</v>
      </c>
      <c r="AO130" s="112">
        <v>25.350000380000001</v>
      </c>
      <c r="AP130" s="104">
        <v>23.780000690000001</v>
      </c>
      <c r="AQ130" s="110">
        <v>26.5</v>
      </c>
      <c r="AR130" s="110">
        <v>29.200000760000002</v>
      </c>
      <c r="AS130" s="110">
        <v>32.525001529999997</v>
      </c>
      <c r="AT130" s="110">
        <v>32.525001529999997</v>
      </c>
      <c r="AU130" s="114">
        <v>28.950000760000002</v>
      </c>
      <c r="AV130" s="114">
        <v>24.800001139999999</v>
      </c>
      <c r="AW130" s="110">
        <v>24.200000760000002</v>
      </c>
      <c r="AX130" s="104">
        <v>35.150001529999997</v>
      </c>
      <c r="AY130" s="104">
        <v>47.439998629999998</v>
      </c>
      <c r="AZ130" s="104">
        <v>47.439998629999998</v>
      </c>
      <c r="BA130" s="104">
        <v>25.350000380000001</v>
      </c>
      <c r="BB130" s="104">
        <v>23.780000690000001</v>
      </c>
      <c r="BC130" s="104">
        <v>26.5</v>
      </c>
      <c r="BD130" s="104">
        <v>29.200000760000002</v>
      </c>
      <c r="BE130" s="104">
        <v>32.525001529999997</v>
      </c>
      <c r="BF130" s="104">
        <v>32.525001529999997</v>
      </c>
      <c r="BG130" s="93">
        <v>28.950000760000002</v>
      </c>
      <c r="BH130" s="93">
        <v>24.800001139999999</v>
      </c>
      <c r="BI130" s="93">
        <v>24.200000760000002</v>
      </c>
      <c r="BJ130" s="93">
        <v>35.150001529999997</v>
      </c>
      <c r="BK130" s="93">
        <v>47.439998629999998</v>
      </c>
    </row>
    <row r="131" spans="1:63" ht="14.25">
      <c r="A131" s="134">
        <v>36348</v>
      </c>
      <c r="B131" s="132"/>
      <c r="C131" s="135">
        <v>34912</v>
      </c>
      <c r="D131" s="71">
        <v>56.939998629999998</v>
      </c>
      <c r="E131" s="125">
        <v>26.350000380000001</v>
      </c>
      <c r="F131" s="102">
        <v>24.780000690000001</v>
      </c>
      <c r="G131" s="102">
        <v>27.5</v>
      </c>
      <c r="H131" s="102">
        <v>30.200000760000002</v>
      </c>
      <c r="I131" s="102">
        <v>34.275001529999997</v>
      </c>
      <c r="J131" s="102">
        <v>34.275001529999997</v>
      </c>
      <c r="K131" s="102">
        <v>29.450000760000002</v>
      </c>
      <c r="L131" s="102">
        <v>25.300001139999999</v>
      </c>
      <c r="M131" s="102">
        <v>24.700000760000002</v>
      </c>
      <c r="N131" s="103">
        <v>35.650001529999997</v>
      </c>
      <c r="O131" s="102">
        <v>49.689998629999998</v>
      </c>
      <c r="P131" s="102">
        <v>49.689998629999998</v>
      </c>
      <c r="Q131" s="102">
        <v>25.850000380000001</v>
      </c>
      <c r="R131" s="102">
        <v>24.280000690000001</v>
      </c>
      <c r="S131" s="102">
        <v>27</v>
      </c>
      <c r="T131" s="102">
        <v>29.700000760000002</v>
      </c>
      <c r="U131" s="102">
        <v>33.400001529999997</v>
      </c>
      <c r="V131" s="102">
        <v>33.400001529999997</v>
      </c>
      <c r="W131" s="102">
        <v>29.200000760000002</v>
      </c>
      <c r="X131" s="104">
        <v>25.050001139999999</v>
      </c>
      <c r="Y131" s="104">
        <v>24.450000760000002</v>
      </c>
      <c r="Z131" s="104">
        <v>35.400001529999997</v>
      </c>
      <c r="AA131" s="104">
        <v>48.564998629999998</v>
      </c>
      <c r="AB131" s="104">
        <v>48.564998629999998</v>
      </c>
      <c r="AC131" s="104">
        <v>25.600000380000001</v>
      </c>
      <c r="AD131" s="105">
        <v>24.030000690000001</v>
      </c>
      <c r="AE131" s="105">
        <v>26.75</v>
      </c>
      <c r="AF131" s="105">
        <v>29.450000760000002</v>
      </c>
      <c r="AG131" s="104">
        <v>32.525001529999997</v>
      </c>
      <c r="AH131" s="104">
        <v>32.525001529999997</v>
      </c>
      <c r="AI131" s="104">
        <v>28.950000760000002</v>
      </c>
      <c r="AJ131" s="104">
        <v>24.800001139999999</v>
      </c>
      <c r="AK131" s="104">
        <v>24.200000760000002</v>
      </c>
      <c r="AL131" s="104">
        <v>35.150001529999997</v>
      </c>
      <c r="AM131" s="118">
        <v>47.439998629999998</v>
      </c>
      <c r="AN131" s="111">
        <v>47.439998629999998</v>
      </c>
      <c r="AO131" s="112">
        <v>25.350000380000001</v>
      </c>
      <c r="AP131" s="104">
        <v>23.780000690000001</v>
      </c>
      <c r="AQ131" s="110">
        <v>26.5</v>
      </c>
      <c r="AR131" s="110">
        <v>29.200000760000002</v>
      </c>
      <c r="AS131" s="110">
        <v>32.525001529999997</v>
      </c>
      <c r="AT131" s="110">
        <v>32.525001529999997</v>
      </c>
      <c r="AU131" s="114">
        <v>28.950000760000002</v>
      </c>
      <c r="AV131" s="110">
        <v>24.800001139999999</v>
      </c>
      <c r="AW131" s="110">
        <v>24.200000760000002</v>
      </c>
      <c r="AX131" s="104">
        <v>35.150001529999997</v>
      </c>
      <c r="AY131" s="104">
        <v>47.439998629999998</v>
      </c>
      <c r="AZ131" s="104">
        <v>47.439998629999998</v>
      </c>
      <c r="BA131" s="104">
        <v>25.350000380000001</v>
      </c>
      <c r="BB131" s="104">
        <v>23.780000690000001</v>
      </c>
      <c r="BC131" s="104">
        <v>26.5</v>
      </c>
      <c r="BD131" s="104">
        <v>29.200000760000002</v>
      </c>
      <c r="BE131" s="104">
        <v>32.525001529999997</v>
      </c>
      <c r="BF131" s="104">
        <v>32.525001529999997</v>
      </c>
      <c r="BG131" s="93">
        <v>28.950000760000002</v>
      </c>
      <c r="BH131" s="93">
        <v>24.800001139999999</v>
      </c>
      <c r="BI131" s="93">
        <v>24.200000760000002</v>
      </c>
      <c r="BJ131" s="93">
        <v>35.150001529999997</v>
      </c>
      <c r="BK131" s="93">
        <v>47.439998629999998</v>
      </c>
    </row>
    <row r="132" spans="1:63" ht="14.25">
      <c r="A132" s="134">
        <v>36349</v>
      </c>
      <c r="B132" s="132"/>
      <c r="C132" s="135">
        <v>34912</v>
      </c>
      <c r="D132" s="71">
        <v>56.939998629999998</v>
      </c>
      <c r="E132" s="125">
        <v>26.350000380000001</v>
      </c>
      <c r="F132" s="102">
        <v>24.780000690000001</v>
      </c>
      <c r="G132" s="102">
        <v>27.5</v>
      </c>
      <c r="H132" s="102">
        <v>30.200000760000002</v>
      </c>
      <c r="I132" s="102">
        <v>34.275001529999997</v>
      </c>
      <c r="J132" s="102">
        <v>34.275001529999997</v>
      </c>
      <c r="K132" s="102">
        <v>29.450000760000002</v>
      </c>
      <c r="L132" s="102">
        <v>25.300001139999999</v>
      </c>
      <c r="M132" s="102">
        <v>24.700000760000002</v>
      </c>
      <c r="N132" s="103">
        <v>35.650001529999997</v>
      </c>
      <c r="O132" s="102">
        <v>49.689998629999998</v>
      </c>
      <c r="P132" s="102">
        <v>49.689998629999998</v>
      </c>
      <c r="Q132" s="102">
        <v>25.850000380000001</v>
      </c>
      <c r="R132" s="102">
        <v>24.280000690000001</v>
      </c>
      <c r="S132" s="102">
        <v>27</v>
      </c>
      <c r="T132" s="102">
        <v>29.700000760000002</v>
      </c>
      <c r="U132" s="102">
        <v>33.400001529999997</v>
      </c>
      <c r="V132" s="102">
        <v>33.400001529999997</v>
      </c>
      <c r="W132" s="102">
        <v>29.200000760000002</v>
      </c>
      <c r="X132" s="104">
        <v>25.050001139999999</v>
      </c>
      <c r="Y132" s="104">
        <v>24.450000760000002</v>
      </c>
      <c r="Z132" s="104">
        <v>35.400001529999997</v>
      </c>
      <c r="AA132" s="104">
        <v>48.564998629999998</v>
      </c>
      <c r="AB132" s="104">
        <v>48.564998629999998</v>
      </c>
      <c r="AC132" s="104">
        <v>25.600000380000001</v>
      </c>
      <c r="AD132" s="105">
        <v>24.030000690000001</v>
      </c>
      <c r="AE132" s="105">
        <v>26.75</v>
      </c>
      <c r="AF132" s="105">
        <v>29.450000760000002</v>
      </c>
      <c r="AG132" s="104">
        <v>32.525001529999997</v>
      </c>
      <c r="AH132" s="104">
        <v>32.525001529999997</v>
      </c>
      <c r="AI132" s="104">
        <v>28.950000760000002</v>
      </c>
      <c r="AJ132" s="104">
        <v>24.800001139999999</v>
      </c>
      <c r="AK132" s="104">
        <v>24.200000760000002</v>
      </c>
      <c r="AL132" s="104">
        <v>35.150001529999997</v>
      </c>
      <c r="AM132" s="121">
        <v>47.439998629999998</v>
      </c>
      <c r="AN132" s="111">
        <v>47.439998629999998</v>
      </c>
      <c r="AO132" s="112">
        <v>25.350000380000001</v>
      </c>
      <c r="AP132" s="104">
        <v>23.780000690000001</v>
      </c>
      <c r="AQ132" s="110">
        <v>26.5</v>
      </c>
      <c r="AR132" s="110">
        <v>29.200000760000002</v>
      </c>
      <c r="AS132" s="110">
        <v>32.525001529999997</v>
      </c>
      <c r="AT132" s="110">
        <v>32.525001529999997</v>
      </c>
      <c r="AU132" s="114">
        <v>28.950000760000002</v>
      </c>
      <c r="AV132" s="114">
        <v>24.800001139999999</v>
      </c>
      <c r="AW132" s="110">
        <v>24.200000760000002</v>
      </c>
      <c r="AX132" s="104">
        <v>35.150001529999997</v>
      </c>
      <c r="AY132" s="104">
        <v>47.439998629999998</v>
      </c>
      <c r="AZ132" s="104">
        <v>47.439998629999998</v>
      </c>
      <c r="BA132" s="104">
        <v>25.350000380000001</v>
      </c>
      <c r="BB132" s="104">
        <v>23.780000690000001</v>
      </c>
      <c r="BC132" s="104">
        <v>26.5</v>
      </c>
      <c r="BD132" s="104">
        <v>29.200000760000002</v>
      </c>
      <c r="BE132" s="104">
        <v>32.525001529999997</v>
      </c>
      <c r="BF132" s="104">
        <v>32.525001529999997</v>
      </c>
      <c r="BG132" s="93">
        <v>28.950000760000002</v>
      </c>
      <c r="BH132" s="93">
        <v>24.800001139999999</v>
      </c>
      <c r="BI132" s="93">
        <v>24.200000760000002</v>
      </c>
      <c r="BJ132" s="93">
        <v>35.150001529999997</v>
      </c>
      <c r="BK132" s="93">
        <v>47.439998629999998</v>
      </c>
    </row>
    <row r="133" spans="1:63" ht="14.25">
      <c r="A133" s="134">
        <v>36350</v>
      </c>
      <c r="B133" s="132"/>
      <c r="C133" s="135">
        <v>34912</v>
      </c>
      <c r="D133" s="71">
        <v>56.939998629999998</v>
      </c>
      <c r="E133" s="125">
        <v>26.350000380000001</v>
      </c>
      <c r="F133" s="102">
        <v>24.780000690000001</v>
      </c>
      <c r="G133" s="102">
        <v>27.5</v>
      </c>
      <c r="H133" s="102">
        <v>30.200000760000002</v>
      </c>
      <c r="I133" s="102">
        <v>34.275001529999997</v>
      </c>
      <c r="J133" s="102">
        <v>34.275001529999997</v>
      </c>
      <c r="K133" s="102">
        <v>29.450000760000002</v>
      </c>
      <c r="L133" s="102">
        <v>25.300001139999999</v>
      </c>
      <c r="M133" s="102">
        <v>24.700000760000002</v>
      </c>
      <c r="N133" s="103">
        <v>35.650001529999997</v>
      </c>
      <c r="O133" s="102">
        <v>49.689998629999998</v>
      </c>
      <c r="P133" s="102">
        <v>49.689998629999998</v>
      </c>
      <c r="Q133" s="102">
        <v>25.850000380000001</v>
      </c>
      <c r="R133" s="102">
        <v>24.280000690000001</v>
      </c>
      <c r="S133" s="102">
        <v>27</v>
      </c>
      <c r="T133" s="102">
        <v>29.700000760000002</v>
      </c>
      <c r="U133" s="102">
        <v>33.400001529999997</v>
      </c>
      <c r="V133" s="102">
        <v>33.400001529999997</v>
      </c>
      <c r="W133" s="102">
        <v>29.200000760000002</v>
      </c>
      <c r="X133" s="104">
        <v>25.050001139999999</v>
      </c>
      <c r="Y133" s="104">
        <v>24.450000760000002</v>
      </c>
      <c r="Z133" s="104">
        <v>35.400001529999997</v>
      </c>
      <c r="AA133" s="104">
        <v>48.564998629999998</v>
      </c>
      <c r="AB133" s="104">
        <v>48.564998629999998</v>
      </c>
      <c r="AC133" s="104">
        <v>25.600000380000001</v>
      </c>
      <c r="AD133" s="105">
        <v>24.030000690000001</v>
      </c>
      <c r="AE133" s="105">
        <v>26.75</v>
      </c>
      <c r="AF133" s="105">
        <v>29.450000760000002</v>
      </c>
      <c r="AG133" s="104">
        <v>32.525001529999997</v>
      </c>
      <c r="AH133" s="104">
        <v>32.525001529999997</v>
      </c>
      <c r="AI133" s="104">
        <v>28.950000760000002</v>
      </c>
      <c r="AJ133" s="104">
        <v>24.800001139999999</v>
      </c>
      <c r="AK133" s="104">
        <v>24.200000760000002</v>
      </c>
      <c r="AL133" s="104">
        <v>35.150001529999997</v>
      </c>
      <c r="AM133" s="118">
        <v>47.439998629999998</v>
      </c>
      <c r="AN133" s="111">
        <v>47.439998629999998</v>
      </c>
      <c r="AO133" s="112">
        <v>25.350000380000001</v>
      </c>
      <c r="AP133" s="104">
        <v>23.780000690000001</v>
      </c>
      <c r="AQ133" s="110">
        <v>26.5</v>
      </c>
      <c r="AR133" s="110">
        <v>29.200000760000002</v>
      </c>
      <c r="AS133" s="110">
        <v>32.525001529999997</v>
      </c>
      <c r="AT133" s="110">
        <v>32.525001529999997</v>
      </c>
      <c r="AU133" s="114">
        <v>28.950000760000002</v>
      </c>
      <c r="AV133" s="114">
        <v>24.800001139999999</v>
      </c>
      <c r="AW133" s="110">
        <v>24.200000760000002</v>
      </c>
      <c r="AX133" s="104">
        <v>35.150001529999997</v>
      </c>
      <c r="AY133" s="104">
        <v>47.439998629999998</v>
      </c>
      <c r="AZ133" s="104">
        <v>47.439998629999998</v>
      </c>
      <c r="BA133" s="104">
        <v>25.350000380000001</v>
      </c>
      <c r="BB133" s="104">
        <v>23.780000690000001</v>
      </c>
      <c r="BC133" s="104">
        <v>26.5</v>
      </c>
      <c r="BD133" s="104">
        <v>29.200000760000002</v>
      </c>
      <c r="BE133" s="104">
        <v>32.525001529999997</v>
      </c>
      <c r="BF133" s="104">
        <v>32.525001529999997</v>
      </c>
      <c r="BG133" s="93">
        <v>28.950000760000002</v>
      </c>
      <c r="BH133" s="93">
        <v>24.800001139999999</v>
      </c>
      <c r="BI133" s="93">
        <v>24.200000760000002</v>
      </c>
      <c r="BJ133" s="93">
        <v>35.150001529999997</v>
      </c>
      <c r="BK133" s="93">
        <v>47.439998629999998</v>
      </c>
    </row>
    <row r="134" spans="1:63" ht="14.25">
      <c r="A134" s="134">
        <v>36353</v>
      </c>
      <c r="B134" s="132"/>
      <c r="C134" s="135">
        <v>34912</v>
      </c>
      <c r="D134" s="71">
        <v>56.939998629999998</v>
      </c>
      <c r="E134" s="125">
        <v>26.350000380000001</v>
      </c>
      <c r="F134" s="102">
        <v>24.780000690000001</v>
      </c>
      <c r="G134" s="102">
        <v>27.5</v>
      </c>
      <c r="H134" s="102">
        <v>30.200000760000002</v>
      </c>
      <c r="I134" s="102">
        <v>34.275001529999997</v>
      </c>
      <c r="J134" s="102">
        <v>34.275001529999997</v>
      </c>
      <c r="K134" s="102">
        <v>29.450000760000002</v>
      </c>
      <c r="L134" s="102">
        <v>25.300001139999999</v>
      </c>
      <c r="M134" s="102">
        <v>24.700000760000002</v>
      </c>
      <c r="N134" s="103">
        <v>35.650001529999997</v>
      </c>
      <c r="O134" s="102">
        <v>49.689998629999998</v>
      </c>
      <c r="P134" s="102">
        <v>49.689998629999998</v>
      </c>
      <c r="Q134" s="102">
        <v>25.850000380000001</v>
      </c>
      <c r="R134" s="102">
        <v>24.280000690000001</v>
      </c>
      <c r="S134" s="102">
        <v>27</v>
      </c>
      <c r="T134" s="102">
        <v>29.700000760000002</v>
      </c>
      <c r="U134" s="102">
        <v>33.400001529999997</v>
      </c>
      <c r="V134" s="102">
        <v>33.400001529999997</v>
      </c>
      <c r="W134" s="102">
        <v>29.200000760000002</v>
      </c>
      <c r="X134" s="104">
        <v>25.050001139999999</v>
      </c>
      <c r="Y134" s="104">
        <v>24.450000760000002</v>
      </c>
      <c r="Z134" s="104">
        <v>35.400001529999997</v>
      </c>
      <c r="AA134" s="104">
        <v>48.564998629999998</v>
      </c>
      <c r="AB134" s="104">
        <v>48.564998629999998</v>
      </c>
      <c r="AC134" s="104">
        <v>25.600000380000001</v>
      </c>
      <c r="AD134" s="105">
        <v>24.030000690000001</v>
      </c>
      <c r="AE134" s="105">
        <v>26.75</v>
      </c>
      <c r="AF134" s="105">
        <v>29.450000760000002</v>
      </c>
      <c r="AG134" s="104">
        <v>32.525001529999997</v>
      </c>
      <c r="AH134" s="104">
        <v>32.525001529999997</v>
      </c>
      <c r="AI134" s="104">
        <v>28.950000760000002</v>
      </c>
      <c r="AJ134" s="104">
        <v>24.800001139999999</v>
      </c>
      <c r="AK134" s="104">
        <v>24.200000760000002</v>
      </c>
      <c r="AL134" s="104">
        <v>35.150001529999997</v>
      </c>
      <c r="AM134" s="121">
        <v>47.439998629999998</v>
      </c>
      <c r="AN134" s="111">
        <v>47.439998629999998</v>
      </c>
      <c r="AO134" s="112">
        <v>25.350000380000001</v>
      </c>
      <c r="AP134" s="104">
        <v>23.780000690000001</v>
      </c>
      <c r="AQ134" s="110">
        <v>26.5</v>
      </c>
      <c r="AR134" s="110">
        <v>29.200000760000002</v>
      </c>
      <c r="AS134" s="110">
        <v>32.525001529999997</v>
      </c>
      <c r="AT134" s="110">
        <v>32.525001529999997</v>
      </c>
      <c r="AU134" s="104">
        <v>28.950000760000002</v>
      </c>
      <c r="AV134" s="110">
        <v>24.800001139999999</v>
      </c>
      <c r="AW134" s="110">
        <v>24.200000760000002</v>
      </c>
      <c r="AX134" s="104">
        <v>35.150001529999997</v>
      </c>
      <c r="AY134" s="104">
        <v>47.439998629999998</v>
      </c>
      <c r="AZ134" s="104">
        <v>47.439998629999998</v>
      </c>
      <c r="BA134" s="104">
        <v>25.350000380000001</v>
      </c>
      <c r="BB134" s="104">
        <v>23.780000690000001</v>
      </c>
      <c r="BC134" s="104">
        <v>26.5</v>
      </c>
      <c r="BD134" s="104">
        <v>29.200000760000002</v>
      </c>
      <c r="BE134" s="104">
        <v>32.525001529999997</v>
      </c>
      <c r="BF134" s="104">
        <v>32.525001529999997</v>
      </c>
      <c r="BG134" s="93">
        <v>28.950000760000002</v>
      </c>
      <c r="BH134" s="93">
        <v>24.800001139999999</v>
      </c>
      <c r="BI134" s="93">
        <v>24.200000760000002</v>
      </c>
      <c r="BJ134" s="93">
        <v>35.150001529999997</v>
      </c>
      <c r="BK134" s="93">
        <v>47.439998629999998</v>
      </c>
    </row>
    <row r="135" spans="1:63" ht="14.25">
      <c r="A135" s="134">
        <v>36354</v>
      </c>
      <c r="B135" s="132"/>
      <c r="C135" s="135">
        <v>34912</v>
      </c>
      <c r="D135" s="71">
        <v>56.939998629999998</v>
      </c>
      <c r="E135" s="125">
        <v>26.350000380000001</v>
      </c>
      <c r="F135" s="102">
        <v>24.780000690000001</v>
      </c>
      <c r="G135" s="102">
        <v>27.5</v>
      </c>
      <c r="H135" s="102">
        <v>30.200000760000002</v>
      </c>
      <c r="I135" s="102">
        <v>34.275001529999997</v>
      </c>
      <c r="J135" s="102">
        <v>34.275001529999997</v>
      </c>
      <c r="K135" s="102">
        <v>29.450000760000002</v>
      </c>
      <c r="L135" s="102">
        <v>25.300001139999999</v>
      </c>
      <c r="M135" s="102">
        <v>24.700000760000002</v>
      </c>
      <c r="N135" s="103">
        <v>35.650001529999997</v>
      </c>
      <c r="O135" s="102">
        <v>49.689998629999998</v>
      </c>
      <c r="P135" s="102">
        <v>49.689998629999998</v>
      </c>
      <c r="Q135" s="102">
        <v>25.850000380000001</v>
      </c>
      <c r="R135" s="102">
        <v>24.280000690000001</v>
      </c>
      <c r="S135" s="102">
        <v>27</v>
      </c>
      <c r="T135" s="102">
        <v>29.700000760000002</v>
      </c>
      <c r="U135" s="102">
        <v>33.400001529999997</v>
      </c>
      <c r="V135" s="102">
        <v>33.400001529999997</v>
      </c>
      <c r="W135" s="102">
        <v>29.200000760000002</v>
      </c>
      <c r="X135" s="104">
        <v>25.050001139999999</v>
      </c>
      <c r="Y135" s="104">
        <v>24.450000760000002</v>
      </c>
      <c r="Z135" s="104">
        <v>35.400001529999997</v>
      </c>
      <c r="AA135" s="104">
        <v>48.564998629999998</v>
      </c>
      <c r="AB135" s="104">
        <v>48.564998629999998</v>
      </c>
      <c r="AC135" s="104">
        <v>25.600000380000001</v>
      </c>
      <c r="AD135" s="105">
        <v>24.030000690000001</v>
      </c>
      <c r="AE135" s="105">
        <v>26.75</v>
      </c>
      <c r="AF135" s="105">
        <v>29.450000760000002</v>
      </c>
      <c r="AG135" s="104">
        <v>32.525001529999997</v>
      </c>
      <c r="AH135" s="104">
        <v>32.525001529999997</v>
      </c>
      <c r="AI135" s="104">
        <v>28.950000760000002</v>
      </c>
      <c r="AJ135" s="104">
        <v>24.800001139999999</v>
      </c>
      <c r="AK135" s="104">
        <v>24.200000760000002</v>
      </c>
      <c r="AL135" s="104">
        <v>35.150001529999997</v>
      </c>
      <c r="AM135" s="118">
        <v>47.439998629999998</v>
      </c>
      <c r="AN135" s="111">
        <v>47.439998629999998</v>
      </c>
      <c r="AO135" s="112">
        <v>25.350000380000001</v>
      </c>
      <c r="AP135" s="104">
        <v>23.780000690000001</v>
      </c>
      <c r="AQ135" s="110">
        <v>26.5</v>
      </c>
      <c r="AR135" s="110">
        <v>29.200000760000002</v>
      </c>
      <c r="AS135" s="110">
        <v>32.525001529999997</v>
      </c>
      <c r="AT135" s="110">
        <v>32.525001529999997</v>
      </c>
      <c r="AU135" s="110">
        <v>28.950000760000002</v>
      </c>
      <c r="AV135" s="110">
        <v>24.800001139999999</v>
      </c>
      <c r="AW135" s="110">
        <v>24.200000760000002</v>
      </c>
      <c r="AX135" s="104">
        <v>35.150001529999997</v>
      </c>
      <c r="AY135" s="104">
        <v>47.439998629999998</v>
      </c>
      <c r="AZ135" s="104">
        <v>47.439998629999998</v>
      </c>
      <c r="BA135" s="104">
        <v>25.350000380000001</v>
      </c>
      <c r="BB135" s="104">
        <v>23.780000690000001</v>
      </c>
      <c r="BC135" s="104">
        <v>26.5</v>
      </c>
      <c r="BD135" s="104">
        <v>29.200000760000002</v>
      </c>
      <c r="BE135" s="104">
        <v>32.525001529999997</v>
      </c>
      <c r="BF135" s="104">
        <v>32.525001529999997</v>
      </c>
      <c r="BG135" s="93">
        <v>28.950000760000002</v>
      </c>
      <c r="BH135" s="93">
        <v>24.800001139999999</v>
      </c>
      <c r="BI135" s="93">
        <v>24.200000760000002</v>
      </c>
      <c r="BJ135" s="93">
        <v>35.150001529999997</v>
      </c>
      <c r="BK135" s="93">
        <v>47.439998629999998</v>
      </c>
    </row>
    <row r="136" spans="1:63" ht="14.25">
      <c r="A136" s="134">
        <v>36355</v>
      </c>
      <c r="B136" s="132"/>
      <c r="C136" s="135">
        <v>34912</v>
      </c>
      <c r="D136" s="71">
        <v>56.939998629999998</v>
      </c>
      <c r="E136" s="125">
        <v>26.350000380000001</v>
      </c>
      <c r="F136" s="102">
        <v>24.780000690000001</v>
      </c>
      <c r="G136" s="102">
        <v>27.5</v>
      </c>
      <c r="H136" s="102">
        <v>30.200000760000002</v>
      </c>
      <c r="I136" s="102">
        <v>34.275001529999997</v>
      </c>
      <c r="J136" s="102">
        <v>34.275001529999997</v>
      </c>
      <c r="K136" s="102">
        <v>29.450000760000002</v>
      </c>
      <c r="L136" s="102">
        <v>25.300001139999999</v>
      </c>
      <c r="M136" s="102">
        <v>24.700000760000002</v>
      </c>
      <c r="N136" s="103">
        <v>35.650001529999997</v>
      </c>
      <c r="O136" s="102">
        <v>49.689998629999998</v>
      </c>
      <c r="P136" s="102">
        <v>49.689998629999998</v>
      </c>
      <c r="Q136" s="102">
        <v>25.850000380000001</v>
      </c>
      <c r="R136" s="102">
        <v>24.280000690000001</v>
      </c>
      <c r="S136" s="102">
        <v>27</v>
      </c>
      <c r="T136" s="102">
        <v>29.700000760000002</v>
      </c>
      <c r="U136" s="102">
        <v>33.400001529999997</v>
      </c>
      <c r="V136" s="102">
        <v>33.400001529999997</v>
      </c>
      <c r="W136" s="102">
        <v>29.200000760000002</v>
      </c>
      <c r="X136" s="104">
        <v>25.050001139999999</v>
      </c>
      <c r="Y136" s="104">
        <v>24.450000760000002</v>
      </c>
      <c r="Z136" s="104">
        <v>35.400001529999997</v>
      </c>
      <c r="AA136" s="104">
        <v>48.564998629999998</v>
      </c>
      <c r="AB136" s="104">
        <v>48.564998629999998</v>
      </c>
      <c r="AC136" s="104">
        <v>25.600000380000001</v>
      </c>
      <c r="AD136" s="105">
        <v>24.030000690000001</v>
      </c>
      <c r="AE136" s="105">
        <v>26.75</v>
      </c>
      <c r="AF136" s="105">
        <v>29.450000760000002</v>
      </c>
      <c r="AG136" s="104">
        <v>32.525001529999997</v>
      </c>
      <c r="AH136" s="104">
        <v>32.525001529999997</v>
      </c>
      <c r="AI136" s="104">
        <v>28.950000760000002</v>
      </c>
      <c r="AJ136" s="104">
        <v>24.800001139999999</v>
      </c>
      <c r="AK136" s="104">
        <v>24.200000760000002</v>
      </c>
      <c r="AL136" s="104">
        <v>35.150001529999997</v>
      </c>
      <c r="AM136" s="121">
        <v>47.439998629999998</v>
      </c>
      <c r="AN136" s="111">
        <v>47.439998629999998</v>
      </c>
      <c r="AO136" s="112">
        <v>25.350000380000001</v>
      </c>
      <c r="AP136" s="104">
        <v>23.780000690000001</v>
      </c>
      <c r="AQ136" s="104">
        <v>26.5</v>
      </c>
      <c r="AR136" s="104">
        <v>29.200000760000002</v>
      </c>
      <c r="AS136" s="104">
        <v>32.525001529999997</v>
      </c>
      <c r="AT136" s="104">
        <v>32.525001529999997</v>
      </c>
      <c r="AU136" s="104">
        <v>28.950000760000002</v>
      </c>
      <c r="AV136" s="104">
        <v>24.800001139999999</v>
      </c>
      <c r="AW136" s="104">
        <v>24.200000760000002</v>
      </c>
      <c r="AX136" s="104">
        <v>35.150001529999997</v>
      </c>
      <c r="AY136" s="104">
        <v>47.439998629999998</v>
      </c>
      <c r="AZ136" s="104">
        <v>47.439998629999998</v>
      </c>
      <c r="BA136" s="104">
        <v>25.350000380000001</v>
      </c>
      <c r="BB136" s="104">
        <v>23.780000690000001</v>
      </c>
      <c r="BC136" s="104">
        <v>26.5</v>
      </c>
      <c r="BD136" s="104">
        <v>29.200000760000002</v>
      </c>
      <c r="BE136" s="104">
        <v>32.525001529999997</v>
      </c>
      <c r="BF136" s="104">
        <v>32.525001529999997</v>
      </c>
      <c r="BG136" s="93">
        <v>28.950000760000002</v>
      </c>
      <c r="BH136" s="93">
        <v>24.800001139999999</v>
      </c>
      <c r="BI136" s="93">
        <v>24.200000760000002</v>
      </c>
      <c r="BJ136" s="93">
        <v>35.150001529999997</v>
      </c>
      <c r="BK136" s="93">
        <v>47.439998629999998</v>
      </c>
    </row>
    <row r="137" spans="1:63" ht="14.25">
      <c r="A137" s="134">
        <v>36356</v>
      </c>
      <c r="B137" s="132"/>
      <c r="C137" s="135">
        <v>34912</v>
      </c>
      <c r="D137" s="71">
        <v>56.939998629999998</v>
      </c>
      <c r="E137" s="125">
        <v>26.350000380000001</v>
      </c>
      <c r="F137" s="102">
        <v>24.780000690000001</v>
      </c>
      <c r="G137" s="102">
        <v>27.5</v>
      </c>
      <c r="H137" s="102">
        <v>30.200000760000002</v>
      </c>
      <c r="I137" s="102">
        <v>34.275001529999997</v>
      </c>
      <c r="J137" s="102">
        <v>34.275001529999997</v>
      </c>
      <c r="K137" s="102">
        <v>29.450000760000002</v>
      </c>
      <c r="L137" s="102">
        <v>25.300001139999999</v>
      </c>
      <c r="M137" s="102">
        <v>24.700000760000002</v>
      </c>
      <c r="N137" s="103">
        <v>35.650001529999997</v>
      </c>
      <c r="O137" s="102">
        <v>49.689998629999998</v>
      </c>
      <c r="P137" s="102">
        <v>49.689998629999998</v>
      </c>
      <c r="Q137" s="102">
        <v>25.850000380000001</v>
      </c>
      <c r="R137" s="102">
        <v>24.280000690000001</v>
      </c>
      <c r="S137" s="102">
        <v>27</v>
      </c>
      <c r="T137" s="102">
        <v>29.700000760000002</v>
      </c>
      <c r="U137" s="102">
        <v>33.400001529999997</v>
      </c>
      <c r="V137" s="102">
        <v>33.400001529999997</v>
      </c>
      <c r="W137" s="102">
        <v>29.200000760000002</v>
      </c>
      <c r="X137" s="104">
        <v>25.050001139999999</v>
      </c>
      <c r="Y137" s="104">
        <v>24.450000760000002</v>
      </c>
      <c r="Z137" s="104">
        <v>35.400001529999997</v>
      </c>
      <c r="AA137" s="104">
        <v>48.564998629999998</v>
      </c>
      <c r="AB137" s="104">
        <v>48.564998629999998</v>
      </c>
      <c r="AC137" s="104">
        <v>25.600000380000001</v>
      </c>
      <c r="AD137" s="105">
        <v>24.030000690000001</v>
      </c>
      <c r="AE137" s="105">
        <v>26.75</v>
      </c>
      <c r="AF137" s="105">
        <v>29.450000760000002</v>
      </c>
      <c r="AG137" s="104">
        <v>32.525001529999997</v>
      </c>
      <c r="AH137" s="104">
        <v>32.525001529999997</v>
      </c>
      <c r="AI137" s="104">
        <v>28.950000760000002</v>
      </c>
      <c r="AJ137" s="104">
        <v>24.800001139999999</v>
      </c>
      <c r="AK137" s="104">
        <v>24.200000760000002</v>
      </c>
      <c r="AL137" s="104">
        <v>35.150001529999997</v>
      </c>
      <c r="AM137" s="118">
        <v>47.439998629999998</v>
      </c>
      <c r="AN137" s="111">
        <v>47.439998629999998</v>
      </c>
      <c r="AO137" s="112">
        <v>25.350000380000001</v>
      </c>
      <c r="AP137" s="104">
        <v>23.780000690000001</v>
      </c>
      <c r="AQ137" s="104">
        <v>26.5</v>
      </c>
      <c r="AR137" s="104">
        <v>29.200000760000002</v>
      </c>
      <c r="AS137" s="104">
        <v>32.525001529999997</v>
      </c>
      <c r="AT137" s="104">
        <v>32.525001529999997</v>
      </c>
      <c r="AU137" s="104">
        <v>28.950000760000002</v>
      </c>
      <c r="AV137" s="104">
        <v>24.800001139999999</v>
      </c>
      <c r="AW137" s="104">
        <v>24.200000760000002</v>
      </c>
      <c r="AX137" s="104">
        <v>35.150001529999997</v>
      </c>
      <c r="AY137" s="104">
        <v>47.439998629999998</v>
      </c>
      <c r="AZ137" s="104">
        <v>47.439998629999998</v>
      </c>
      <c r="BA137" s="104">
        <v>25.350000380000001</v>
      </c>
      <c r="BB137" s="104">
        <v>23.780000690000001</v>
      </c>
      <c r="BC137" s="104">
        <v>26.5</v>
      </c>
      <c r="BD137" s="104">
        <v>29.200000760000002</v>
      </c>
      <c r="BE137" s="104">
        <v>32.525001529999997</v>
      </c>
      <c r="BF137" s="104">
        <v>32.525001529999997</v>
      </c>
      <c r="BG137" s="93">
        <v>28.950000760000002</v>
      </c>
      <c r="BH137" s="93">
        <v>24.800001139999999</v>
      </c>
      <c r="BI137" s="93">
        <v>24.200000760000002</v>
      </c>
      <c r="BJ137" s="93">
        <v>35.150001529999997</v>
      </c>
      <c r="BK137" s="93">
        <v>47.439998629999998</v>
      </c>
    </row>
    <row r="138" spans="1:63" ht="14.25">
      <c r="A138" s="134">
        <v>36357</v>
      </c>
      <c r="B138" s="132"/>
      <c r="C138" s="135">
        <v>34912</v>
      </c>
      <c r="D138" s="71">
        <v>56.939998629999998</v>
      </c>
      <c r="E138" s="125">
        <v>26.350000380000001</v>
      </c>
      <c r="F138" s="102">
        <v>24.780000690000001</v>
      </c>
      <c r="G138" s="102">
        <v>27.5</v>
      </c>
      <c r="H138" s="102">
        <v>30.200000760000002</v>
      </c>
      <c r="I138" s="102">
        <v>34.275001529999997</v>
      </c>
      <c r="J138" s="102">
        <v>34.275001529999997</v>
      </c>
      <c r="K138" s="102">
        <v>29.450000760000002</v>
      </c>
      <c r="L138" s="102">
        <v>25.300001139999999</v>
      </c>
      <c r="M138" s="102">
        <v>24.700000760000002</v>
      </c>
      <c r="N138" s="103">
        <v>35.650001529999997</v>
      </c>
      <c r="O138" s="102">
        <v>49.689998629999998</v>
      </c>
      <c r="P138" s="102">
        <v>49.689998629999998</v>
      </c>
      <c r="Q138" s="102">
        <v>25.850000380000001</v>
      </c>
      <c r="R138" s="102">
        <v>24.280000690000001</v>
      </c>
      <c r="S138" s="102">
        <v>27</v>
      </c>
      <c r="T138" s="102">
        <v>29.700000760000002</v>
      </c>
      <c r="U138" s="102">
        <v>33.400001529999997</v>
      </c>
      <c r="V138" s="102">
        <v>33.400001529999997</v>
      </c>
      <c r="W138" s="102">
        <v>29.200000760000002</v>
      </c>
      <c r="X138" s="104">
        <v>25.050001139999999</v>
      </c>
      <c r="Y138" s="104">
        <v>24.450000760000002</v>
      </c>
      <c r="Z138" s="104">
        <v>35.400001529999997</v>
      </c>
      <c r="AA138" s="104">
        <v>48.564998629999998</v>
      </c>
      <c r="AB138" s="104">
        <v>48.564998629999998</v>
      </c>
      <c r="AC138" s="104">
        <v>25.600000380000001</v>
      </c>
      <c r="AD138" s="105">
        <v>24.030000690000001</v>
      </c>
      <c r="AE138" s="105">
        <v>26.75</v>
      </c>
      <c r="AF138" s="105">
        <v>29.450000760000002</v>
      </c>
      <c r="AG138" s="104">
        <v>32.525001529999997</v>
      </c>
      <c r="AH138" s="104">
        <v>32.525001529999997</v>
      </c>
      <c r="AI138" s="104">
        <v>28.950000760000002</v>
      </c>
      <c r="AJ138" s="104">
        <v>24.800001139999999</v>
      </c>
      <c r="AK138" s="104">
        <v>24.200000760000002</v>
      </c>
      <c r="AL138" s="104">
        <v>35.150001529999997</v>
      </c>
      <c r="AM138" s="121">
        <v>47.439998629999998</v>
      </c>
      <c r="AN138" s="111">
        <v>47.439998629999998</v>
      </c>
      <c r="AO138" s="112">
        <v>25.350000380000001</v>
      </c>
      <c r="AP138" s="104">
        <v>23.780000690000001</v>
      </c>
      <c r="AQ138" s="104">
        <v>26.5</v>
      </c>
      <c r="AR138" s="104">
        <v>29.200000760000002</v>
      </c>
      <c r="AS138" s="104">
        <v>32.525001529999997</v>
      </c>
      <c r="AT138" s="104">
        <v>32.525001529999997</v>
      </c>
      <c r="AU138" s="104">
        <v>28.950000760000002</v>
      </c>
      <c r="AV138" s="104">
        <v>24.800001139999999</v>
      </c>
      <c r="AW138" s="104">
        <v>24.200000760000002</v>
      </c>
      <c r="AX138" s="104">
        <v>35.150001529999997</v>
      </c>
      <c r="AY138" s="104">
        <v>47.439998629999998</v>
      </c>
      <c r="AZ138" s="104">
        <v>47.439998629999998</v>
      </c>
      <c r="BA138" s="104">
        <v>25.350000380000001</v>
      </c>
      <c r="BB138" s="104">
        <v>23.780000690000001</v>
      </c>
      <c r="BC138" s="104">
        <v>26.5</v>
      </c>
      <c r="BD138" s="104">
        <v>29.200000760000002</v>
      </c>
      <c r="BE138" s="104">
        <v>32.525001529999997</v>
      </c>
      <c r="BF138" s="104">
        <v>32.525001529999997</v>
      </c>
      <c r="BG138" s="93">
        <v>28.950000760000002</v>
      </c>
      <c r="BH138" s="93">
        <v>24.800001139999999</v>
      </c>
      <c r="BI138" s="93">
        <v>24.200000760000002</v>
      </c>
      <c r="BJ138" s="93">
        <v>35.150001529999997</v>
      </c>
      <c r="BK138" s="93">
        <v>47.439998629999998</v>
      </c>
    </row>
    <row r="139" spans="1:63" ht="14.25">
      <c r="A139" s="134">
        <v>36360</v>
      </c>
      <c r="B139" s="132"/>
      <c r="C139" s="135">
        <v>34912</v>
      </c>
      <c r="D139" s="71">
        <v>56.939998629999998</v>
      </c>
      <c r="E139" s="125">
        <v>26.350000380000001</v>
      </c>
      <c r="F139" s="102">
        <v>24.780000690000001</v>
      </c>
      <c r="G139" s="102">
        <v>27.5</v>
      </c>
      <c r="H139" s="102">
        <v>30.200000760000002</v>
      </c>
      <c r="I139" s="102">
        <v>34.275001529999997</v>
      </c>
      <c r="J139" s="102">
        <v>34.275001529999997</v>
      </c>
      <c r="K139" s="102">
        <v>29.450000760000002</v>
      </c>
      <c r="L139" s="102">
        <v>25.300001139999999</v>
      </c>
      <c r="M139" s="102">
        <v>24.700000760000002</v>
      </c>
      <c r="N139" s="103">
        <v>35.650001529999997</v>
      </c>
      <c r="O139" s="102">
        <v>49.689998629999998</v>
      </c>
      <c r="P139" s="102">
        <v>49.689998629999998</v>
      </c>
      <c r="Q139" s="102">
        <v>25.850000380000001</v>
      </c>
      <c r="R139" s="102">
        <v>24.280000690000001</v>
      </c>
      <c r="S139" s="102">
        <v>27</v>
      </c>
      <c r="T139" s="102">
        <v>29.700000760000002</v>
      </c>
      <c r="U139" s="102">
        <v>33.400001529999997</v>
      </c>
      <c r="V139" s="102">
        <v>33.400001529999997</v>
      </c>
      <c r="W139" s="102">
        <v>29.200000760000002</v>
      </c>
      <c r="X139" s="104">
        <v>25.050001139999999</v>
      </c>
      <c r="Y139" s="104">
        <v>24.450000760000002</v>
      </c>
      <c r="Z139" s="104">
        <v>35.400001529999997</v>
      </c>
      <c r="AA139" s="104">
        <v>48.564998629999998</v>
      </c>
      <c r="AB139" s="104">
        <v>48.564998629999998</v>
      </c>
      <c r="AC139" s="104">
        <v>25.600000380000001</v>
      </c>
      <c r="AD139" s="105">
        <v>24.030000690000001</v>
      </c>
      <c r="AE139" s="105">
        <v>26.75</v>
      </c>
      <c r="AF139" s="105">
        <v>29.450000760000002</v>
      </c>
      <c r="AG139" s="104">
        <v>32.525001529999997</v>
      </c>
      <c r="AH139" s="104">
        <v>32.525001529999997</v>
      </c>
      <c r="AI139" s="104">
        <v>28.950000760000002</v>
      </c>
      <c r="AJ139" s="104">
        <v>24.800001139999999</v>
      </c>
      <c r="AK139" s="104">
        <v>24.200000760000002</v>
      </c>
      <c r="AL139" s="104">
        <v>35.150001529999997</v>
      </c>
      <c r="AM139" s="118">
        <v>47.439998629999998</v>
      </c>
      <c r="AN139" s="111">
        <v>47.439998629999998</v>
      </c>
      <c r="AO139" s="112">
        <v>25.350000380000001</v>
      </c>
      <c r="AP139" s="104">
        <v>23.780000690000001</v>
      </c>
      <c r="AQ139" s="104">
        <v>26.5</v>
      </c>
      <c r="AR139" s="104">
        <v>29.200000760000002</v>
      </c>
      <c r="AS139" s="104">
        <v>32.525001529999997</v>
      </c>
      <c r="AT139" s="104">
        <v>32.525001529999997</v>
      </c>
      <c r="AU139" s="104">
        <v>28.950000760000002</v>
      </c>
      <c r="AV139" s="104">
        <v>24.800001139999999</v>
      </c>
      <c r="AW139" s="104">
        <v>24.200000760000002</v>
      </c>
      <c r="AX139" s="104">
        <v>35.150001529999997</v>
      </c>
      <c r="AY139" s="104">
        <v>47.439998629999998</v>
      </c>
      <c r="AZ139" s="104">
        <v>47.439998629999998</v>
      </c>
      <c r="BA139" s="104">
        <v>25.350000380000001</v>
      </c>
      <c r="BB139" s="104">
        <v>23.780000690000001</v>
      </c>
      <c r="BC139" s="104">
        <v>26.5</v>
      </c>
      <c r="BD139" s="104">
        <v>29.200000760000002</v>
      </c>
      <c r="BE139" s="104">
        <v>32.525001529999997</v>
      </c>
      <c r="BF139" s="104">
        <v>32.525001529999997</v>
      </c>
      <c r="BG139" s="93">
        <v>28.950000760000002</v>
      </c>
      <c r="BH139" s="93">
        <v>24.800001139999999</v>
      </c>
      <c r="BI139" s="93">
        <v>24.200000760000002</v>
      </c>
      <c r="BJ139" s="93">
        <v>35.150001529999997</v>
      </c>
      <c r="BK139" s="93">
        <v>47.439998629999998</v>
      </c>
    </row>
    <row r="140" spans="1:63" ht="14.25">
      <c r="A140" s="134">
        <v>36361</v>
      </c>
      <c r="B140" s="132"/>
      <c r="C140" s="135">
        <v>34912</v>
      </c>
      <c r="D140" s="71">
        <v>56.939998629999998</v>
      </c>
      <c r="E140" s="125">
        <v>26.350000380000001</v>
      </c>
      <c r="F140" s="102">
        <v>24.780000690000001</v>
      </c>
      <c r="G140" s="102">
        <v>27.5</v>
      </c>
      <c r="H140" s="102">
        <v>30.200000760000002</v>
      </c>
      <c r="I140" s="102">
        <v>34.275001529999997</v>
      </c>
      <c r="J140" s="102">
        <v>34.275001529999997</v>
      </c>
      <c r="K140" s="102">
        <v>29.450000760000002</v>
      </c>
      <c r="L140" s="102">
        <v>25.300001139999999</v>
      </c>
      <c r="M140" s="102">
        <v>24.700000760000002</v>
      </c>
      <c r="N140" s="103">
        <v>35.650001529999997</v>
      </c>
      <c r="O140" s="102">
        <v>49.689998629999998</v>
      </c>
      <c r="P140" s="102">
        <v>49.689998629999998</v>
      </c>
      <c r="Q140" s="102">
        <v>25.850000380000001</v>
      </c>
      <c r="R140" s="102">
        <v>24.280000690000001</v>
      </c>
      <c r="S140" s="102">
        <v>27</v>
      </c>
      <c r="T140" s="102">
        <v>29.700000760000002</v>
      </c>
      <c r="U140" s="102">
        <v>33.400001529999997</v>
      </c>
      <c r="V140" s="102">
        <v>33.400001529999997</v>
      </c>
      <c r="W140" s="102">
        <v>29.200000760000002</v>
      </c>
      <c r="X140" s="104">
        <v>25.050001139999999</v>
      </c>
      <c r="Y140" s="104">
        <v>24.450000760000002</v>
      </c>
      <c r="Z140" s="104">
        <v>35.400001529999997</v>
      </c>
      <c r="AA140" s="104">
        <v>48.564998629999998</v>
      </c>
      <c r="AB140" s="104">
        <v>48.564998629999998</v>
      </c>
      <c r="AC140" s="104">
        <v>25.600000380000001</v>
      </c>
      <c r="AD140" s="105">
        <v>24.030000690000001</v>
      </c>
      <c r="AE140" s="105">
        <v>26.75</v>
      </c>
      <c r="AF140" s="105">
        <v>29.450000760000002</v>
      </c>
      <c r="AG140" s="104">
        <v>32.525001529999997</v>
      </c>
      <c r="AH140" s="104">
        <v>32.525001529999997</v>
      </c>
      <c r="AI140" s="104">
        <v>28.950000760000002</v>
      </c>
      <c r="AJ140" s="104">
        <v>24.800001139999999</v>
      </c>
      <c r="AK140" s="104">
        <v>24.200000760000002</v>
      </c>
      <c r="AL140" s="104">
        <v>35.150001529999997</v>
      </c>
      <c r="AM140" s="121">
        <v>47.439998629999998</v>
      </c>
      <c r="AN140" s="111">
        <v>47.439998629999998</v>
      </c>
      <c r="AO140" s="112">
        <v>25.350000380000001</v>
      </c>
      <c r="AP140" s="104">
        <v>23.780000690000001</v>
      </c>
      <c r="AQ140" s="104">
        <v>26.5</v>
      </c>
      <c r="AR140" s="104">
        <v>29.200000760000002</v>
      </c>
      <c r="AS140" s="104">
        <v>32.525001529999997</v>
      </c>
      <c r="AT140" s="104">
        <v>32.525001529999997</v>
      </c>
      <c r="AU140" s="104">
        <v>28.950000760000002</v>
      </c>
      <c r="AV140" s="104">
        <v>24.800001139999999</v>
      </c>
      <c r="AW140" s="104">
        <v>24.200000760000002</v>
      </c>
      <c r="AX140" s="104">
        <v>35.150001529999997</v>
      </c>
      <c r="AY140" s="104">
        <v>47.439998629999998</v>
      </c>
      <c r="AZ140" s="104">
        <v>47.439998629999998</v>
      </c>
      <c r="BA140" s="104">
        <v>25.350000380000001</v>
      </c>
      <c r="BB140" s="104">
        <v>23.780000690000001</v>
      </c>
      <c r="BC140" s="104">
        <v>26.5</v>
      </c>
      <c r="BD140" s="104">
        <v>29.200000760000002</v>
      </c>
      <c r="BE140" s="104">
        <v>32.525001529999997</v>
      </c>
      <c r="BF140" s="104">
        <v>32.525001529999997</v>
      </c>
      <c r="BG140" s="93">
        <v>28.950000760000002</v>
      </c>
      <c r="BH140" s="93">
        <v>24.800001139999999</v>
      </c>
      <c r="BI140" s="93">
        <v>24.200000760000002</v>
      </c>
      <c r="BJ140" s="93">
        <v>35.150001529999997</v>
      </c>
      <c r="BK140" s="93">
        <v>47.439998629999998</v>
      </c>
    </row>
    <row r="141" spans="1:63" ht="14.25">
      <c r="A141" s="134">
        <v>36362</v>
      </c>
      <c r="B141" s="132"/>
      <c r="C141" s="135">
        <v>34912</v>
      </c>
      <c r="D141" s="71">
        <v>56.939998629999998</v>
      </c>
      <c r="E141" s="125">
        <v>26.350000380000001</v>
      </c>
      <c r="F141" s="102">
        <v>24.780000690000001</v>
      </c>
      <c r="G141" s="102">
        <v>27.5</v>
      </c>
      <c r="H141" s="102">
        <v>30.200000760000002</v>
      </c>
      <c r="I141" s="102">
        <v>34.275001529999997</v>
      </c>
      <c r="J141" s="102">
        <v>34.275001529999997</v>
      </c>
      <c r="K141" s="102">
        <v>29.450000760000002</v>
      </c>
      <c r="L141" s="102">
        <v>25.300001139999999</v>
      </c>
      <c r="M141" s="102">
        <v>24.700000760000002</v>
      </c>
      <c r="N141" s="103">
        <v>35.650001529999997</v>
      </c>
      <c r="O141" s="102">
        <v>49.689998629999998</v>
      </c>
      <c r="P141" s="102">
        <v>49.689998629999998</v>
      </c>
      <c r="Q141" s="102">
        <v>25.850000380000001</v>
      </c>
      <c r="R141" s="102">
        <v>24.280000690000001</v>
      </c>
      <c r="S141" s="102">
        <v>27</v>
      </c>
      <c r="T141" s="102">
        <v>29.700000760000002</v>
      </c>
      <c r="U141" s="102">
        <v>33.400001529999997</v>
      </c>
      <c r="V141" s="102">
        <v>33.400001529999997</v>
      </c>
      <c r="W141" s="102">
        <v>29.200000760000002</v>
      </c>
      <c r="X141" s="104">
        <v>25.050001139999999</v>
      </c>
      <c r="Y141" s="104">
        <v>24.450000760000002</v>
      </c>
      <c r="Z141" s="104">
        <v>35.400001529999997</v>
      </c>
      <c r="AA141" s="104">
        <v>48.564998629999998</v>
      </c>
      <c r="AB141" s="104">
        <v>48.564998629999998</v>
      </c>
      <c r="AC141" s="104">
        <v>25.600000380000001</v>
      </c>
      <c r="AD141" s="105">
        <v>24.030000690000001</v>
      </c>
      <c r="AE141" s="105">
        <v>26.75</v>
      </c>
      <c r="AF141" s="105">
        <v>29.450000760000002</v>
      </c>
      <c r="AG141" s="104">
        <v>32.525001529999997</v>
      </c>
      <c r="AH141" s="104">
        <v>32.525001529999997</v>
      </c>
      <c r="AI141" s="104">
        <v>28.950000760000002</v>
      </c>
      <c r="AJ141" s="104">
        <v>24.800001139999999</v>
      </c>
      <c r="AK141" s="104">
        <v>24.200000760000002</v>
      </c>
      <c r="AL141" s="104">
        <v>35.150001529999997</v>
      </c>
      <c r="AM141" s="118">
        <v>47.439998629999998</v>
      </c>
      <c r="AN141" s="111">
        <v>47.439998629999998</v>
      </c>
      <c r="AO141" s="112">
        <v>25.350000380000001</v>
      </c>
      <c r="AP141" s="104">
        <v>23.780000690000001</v>
      </c>
      <c r="AQ141" s="104">
        <v>26.5</v>
      </c>
      <c r="AR141" s="104">
        <v>29.200000760000002</v>
      </c>
      <c r="AS141" s="104">
        <v>32.525001529999997</v>
      </c>
      <c r="AT141" s="104">
        <v>32.525001529999997</v>
      </c>
      <c r="AU141" s="104">
        <v>28.950000760000002</v>
      </c>
      <c r="AV141" s="104">
        <v>24.800001139999999</v>
      </c>
      <c r="AW141" s="104">
        <v>24.200000760000002</v>
      </c>
      <c r="AX141" s="104">
        <v>35.150001529999997</v>
      </c>
      <c r="AY141" s="104">
        <v>47.439998629999998</v>
      </c>
      <c r="AZ141" s="104">
        <v>47.439998629999998</v>
      </c>
      <c r="BA141" s="104">
        <v>25.350000380000001</v>
      </c>
      <c r="BB141" s="104">
        <v>23.780000690000001</v>
      </c>
      <c r="BC141" s="104">
        <v>26.5</v>
      </c>
      <c r="BD141" s="104">
        <v>29.200000760000002</v>
      </c>
      <c r="BE141" s="104">
        <v>32.525001529999997</v>
      </c>
      <c r="BF141" s="104">
        <v>32.525001529999997</v>
      </c>
      <c r="BG141" s="93">
        <v>28.950000760000002</v>
      </c>
      <c r="BH141" s="93">
        <v>24.800001139999999</v>
      </c>
      <c r="BI141" s="93">
        <v>24.200000760000002</v>
      </c>
      <c r="BJ141" s="93">
        <v>35.150001529999997</v>
      </c>
      <c r="BK141" s="93">
        <v>47.439998629999998</v>
      </c>
    </row>
    <row r="142" spans="1:63" ht="14.25">
      <c r="A142" s="134">
        <v>36363</v>
      </c>
      <c r="B142" s="132"/>
      <c r="C142" s="135">
        <v>34943</v>
      </c>
      <c r="D142" s="71">
        <v>56.939998629999998</v>
      </c>
      <c r="E142" s="125">
        <v>26.350000380000001</v>
      </c>
      <c r="F142" s="102">
        <v>24.780000690000001</v>
      </c>
      <c r="G142" s="102">
        <v>27.5</v>
      </c>
      <c r="H142" s="102">
        <v>30.200000760000002</v>
      </c>
      <c r="I142" s="102">
        <v>34.275001529999997</v>
      </c>
      <c r="J142" s="102">
        <v>34.275001529999997</v>
      </c>
      <c r="K142" s="102">
        <v>29.450000760000002</v>
      </c>
      <c r="L142" s="102">
        <v>25.300001139999999</v>
      </c>
      <c r="M142" s="102">
        <v>24.700000760000002</v>
      </c>
      <c r="N142" s="103">
        <v>35.650001529999997</v>
      </c>
      <c r="O142" s="102">
        <v>49.689998629999998</v>
      </c>
      <c r="P142" s="102">
        <v>49.689998629999998</v>
      </c>
      <c r="Q142" s="102">
        <v>25.850000380000001</v>
      </c>
      <c r="R142" s="102">
        <v>24.280000690000001</v>
      </c>
      <c r="S142" s="102">
        <v>27</v>
      </c>
      <c r="T142" s="102">
        <v>29.700000760000002</v>
      </c>
      <c r="U142" s="102">
        <v>33.400001529999997</v>
      </c>
      <c r="V142" s="102">
        <v>33.400001529999997</v>
      </c>
      <c r="W142" s="102">
        <v>29.200000760000002</v>
      </c>
      <c r="X142" s="104">
        <v>25.050001139999999</v>
      </c>
      <c r="Y142" s="104">
        <v>24.450000760000002</v>
      </c>
      <c r="Z142" s="104">
        <v>35.400001529999997</v>
      </c>
      <c r="AA142" s="104">
        <v>48.564998629999998</v>
      </c>
      <c r="AB142" s="104">
        <v>48.564998629999998</v>
      </c>
      <c r="AC142" s="104">
        <v>25.600000380000001</v>
      </c>
      <c r="AD142" s="105">
        <v>24.030000690000001</v>
      </c>
      <c r="AE142" s="105">
        <v>26.75</v>
      </c>
      <c r="AF142" s="105">
        <v>29.450000760000002</v>
      </c>
      <c r="AG142" s="104">
        <v>32.525001529999997</v>
      </c>
      <c r="AH142" s="104">
        <v>32.525001529999997</v>
      </c>
      <c r="AI142" s="104">
        <v>28.950000760000002</v>
      </c>
      <c r="AJ142" s="104">
        <v>24.800001139999999</v>
      </c>
      <c r="AK142" s="104">
        <v>24.200000760000002</v>
      </c>
      <c r="AL142" s="104">
        <v>35.150001529999997</v>
      </c>
      <c r="AM142" s="121">
        <v>47.439998629999998</v>
      </c>
      <c r="AN142" s="111">
        <v>47.439998629999998</v>
      </c>
      <c r="AO142" s="112">
        <v>25.350000380000001</v>
      </c>
      <c r="AP142" s="104">
        <v>23.780000690000001</v>
      </c>
      <c r="AQ142" s="104">
        <v>26.5</v>
      </c>
      <c r="AR142" s="104">
        <v>29.200000760000002</v>
      </c>
      <c r="AS142" s="104">
        <v>32.525001529999997</v>
      </c>
      <c r="AT142" s="104">
        <v>32.525001529999997</v>
      </c>
      <c r="AU142" s="104">
        <v>28.950000760000002</v>
      </c>
      <c r="AV142" s="104">
        <v>24.800001139999999</v>
      </c>
      <c r="AW142" s="104">
        <v>24.200000760000002</v>
      </c>
      <c r="AX142" s="104">
        <v>35.150001529999997</v>
      </c>
      <c r="AY142" s="104">
        <v>47.439998629999998</v>
      </c>
      <c r="AZ142" s="104">
        <v>47.439998629999998</v>
      </c>
      <c r="BA142" s="104">
        <v>25.350000380000001</v>
      </c>
      <c r="BB142" s="104">
        <v>23.780000690000001</v>
      </c>
      <c r="BC142" s="104">
        <v>26.5</v>
      </c>
      <c r="BD142" s="104">
        <v>29.200000760000002</v>
      </c>
      <c r="BE142" s="104">
        <v>32.525001529999997</v>
      </c>
      <c r="BF142" s="104">
        <v>32.525001529999997</v>
      </c>
      <c r="BG142" s="93">
        <v>28.950000760000002</v>
      </c>
      <c r="BH142" s="93">
        <v>24.800001139999999</v>
      </c>
      <c r="BI142" s="93">
        <v>24.200000760000002</v>
      </c>
      <c r="BJ142" s="93">
        <v>35.150001529999997</v>
      </c>
      <c r="BK142" s="93">
        <v>47.439998629999998</v>
      </c>
    </row>
    <row r="143" spans="1:63" ht="14.25">
      <c r="A143" s="134">
        <v>36364</v>
      </c>
      <c r="B143" s="132"/>
      <c r="C143" s="135">
        <v>34943</v>
      </c>
      <c r="D143" s="71">
        <v>56.939998629999998</v>
      </c>
      <c r="E143" s="125">
        <v>26.350000380000001</v>
      </c>
      <c r="F143" s="102">
        <v>24.780000690000001</v>
      </c>
      <c r="G143" s="102">
        <v>27.5</v>
      </c>
      <c r="H143" s="102">
        <v>30.200000760000002</v>
      </c>
      <c r="I143" s="102">
        <v>34.275001529999997</v>
      </c>
      <c r="J143" s="102">
        <v>34.275001529999997</v>
      </c>
      <c r="K143" s="102">
        <v>29.450000760000002</v>
      </c>
      <c r="L143" s="102">
        <v>25.300001139999999</v>
      </c>
      <c r="M143" s="102">
        <v>24.700000760000002</v>
      </c>
      <c r="N143" s="103">
        <v>35.650001529999997</v>
      </c>
      <c r="O143" s="102">
        <v>49.689998629999998</v>
      </c>
      <c r="P143" s="102">
        <v>49.689998629999998</v>
      </c>
      <c r="Q143" s="102">
        <v>25.850000380000001</v>
      </c>
      <c r="R143" s="102">
        <v>24.280000690000001</v>
      </c>
      <c r="S143" s="102">
        <v>27</v>
      </c>
      <c r="T143" s="102">
        <v>29.700000760000002</v>
      </c>
      <c r="U143" s="102">
        <v>33.400001529999997</v>
      </c>
      <c r="V143" s="102">
        <v>33.400001529999997</v>
      </c>
      <c r="W143" s="102">
        <v>29.200000760000002</v>
      </c>
      <c r="X143" s="104">
        <v>25.050001139999999</v>
      </c>
      <c r="Y143" s="104">
        <v>24.450000760000002</v>
      </c>
      <c r="Z143" s="104">
        <v>35.400001529999997</v>
      </c>
      <c r="AA143" s="104">
        <v>48.564998629999998</v>
      </c>
      <c r="AB143" s="104">
        <v>48.564998629999998</v>
      </c>
      <c r="AC143" s="104">
        <v>25.600000380000001</v>
      </c>
      <c r="AD143" s="105">
        <v>24.030000690000001</v>
      </c>
      <c r="AE143" s="105">
        <v>26.75</v>
      </c>
      <c r="AF143" s="105">
        <v>29.450000760000002</v>
      </c>
      <c r="AG143" s="104">
        <v>32.525001529999997</v>
      </c>
      <c r="AH143" s="104">
        <v>32.525001529999997</v>
      </c>
      <c r="AI143" s="104">
        <v>28.950000760000002</v>
      </c>
      <c r="AJ143" s="104">
        <v>24.800001139999999</v>
      </c>
      <c r="AK143" s="104">
        <v>24.200000760000002</v>
      </c>
      <c r="AL143" s="104">
        <v>35.150001529999997</v>
      </c>
      <c r="AM143" s="118">
        <v>47.439998629999998</v>
      </c>
      <c r="AN143" s="111">
        <v>47.439998629999998</v>
      </c>
      <c r="AO143" s="122">
        <v>25.350000380000001</v>
      </c>
      <c r="AP143" s="104">
        <v>23.780000690000001</v>
      </c>
      <c r="AQ143" s="104">
        <v>26.5</v>
      </c>
      <c r="AR143" s="104">
        <v>29.200000760000002</v>
      </c>
      <c r="AS143" s="104">
        <v>32.525001529999997</v>
      </c>
      <c r="AT143" s="104">
        <v>32.525001529999997</v>
      </c>
      <c r="AU143" s="104">
        <v>28.950000760000002</v>
      </c>
      <c r="AV143" s="104">
        <v>24.800001139999999</v>
      </c>
      <c r="AW143" s="104">
        <v>24.200000760000002</v>
      </c>
      <c r="AX143" s="104">
        <v>35.150001529999997</v>
      </c>
      <c r="AY143" s="104">
        <v>47.439998629999998</v>
      </c>
      <c r="AZ143" s="104">
        <v>47.439998629999998</v>
      </c>
      <c r="BA143" s="104">
        <v>25.350000380000001</v>
      </c>
      <c r="BB143" s="104">
        <v>23.780000690000001</v>
      </c>
      <c r="BC143" s="104">
        <v>26.5</v>
      </c>
      <c r="BD143" s="104">
        <v>29.200000760000002</v>
      </c>
      <c r="BE143" s="104">
        <v>32.525001529999997</v>
      </c>
      <c r="BF143" s="104">
        <v>32.525001529999997</v>
      </c>
      <c r="BG143" s="93">
        <v>28.950000760000002</v>
      </c>
      <c r="BH143" s="93">
        <v>24.800001139999999</v>
      </c>
      <c r="BI143" s="93">
        <v>24.200000760000002</v>
      </c>
      <c r="BJ143" s="93">
        <v>35.150001529999997</v>
      </c>
      <c r="BK143" s="93">
        <v>47.439998629999998</v>
      </c>
    </row>
    <row r="144" spans="1:63">
      <c r="A144" s="134">
        <v>36367</v>
      </c>
      <c r="B144" s="132"/>
      <c r="C144" s="135">
        <v>34943</v>
      </c>
      <c r="D144" s="71">
        <v>56.939998629999998</v>
      </c>
      <c r="E144" s="125">
        <v>26.350000380000001</v>
      </c>
      <c r="F144" s="102">
        <v>24.780000690000001</v>
      </c>
      <c r="G144" s="102">
        <v>27.5</v>
      </c>
      <c r="H144" s="102">
        <v>30.200000760000002</v>
      </c>
      <c r="I144" s="102">
        <v>34.275001529999997</v>
      </c>
      <c r="J144" s="102">
        <v>34.275001529999997</v>
      </c>
      <c r="K144" s="102">
        <v>29.450000760000002</v>
      </c>
      <c r="L144" s="102">
        <v>25.300001139999999</v>
      </c>
      <c r="M144" s="102">
        <v>24.700000760000002</v>
      </c>
      <c r="N144" s="103">
        <v>35.650001529999997</v>
      </c>
      <c r="O144" s="102">
        <v>49.689998629999998</v>
      </c>
      <c r="P144" s="102">
        <v>49.689998629999998</v>
      </c>
      <c r="Q144" s="102">
        <v>25.850000380000001</v>
      </c>
      <c r="R144" s="102">
        <v>24.280000690000001</v>
      </c>
      <c r="S144" s="102">
        <v>27</v>
      </c>
      <c r="T144" s="102">
        <v>29.700000760000002</v>
      </c>
      <c r="U144" s="102">
        <v>33.400001529999997</v>
      </c>
      <c r="V144" s="102">
        <v>33.400001529999997</v>
      </c>
      <c r="W144" s="102">
        <v>29.200000760000002</v>
      </c>
      <c r="X144" s="104">
        <v>25.050001139999999</v>
      </c>
      <c r="Y144" s="104">
        <v>24.450000760000002</v>
      </c>
      <c r="Z144" s="104">
        <v>35.400001529999997</v>
      </c>
      <c r="AA144" s="104">
        <v>48.564998629999998</v>
      </c>
      <c r="AB144" s="104">
        <v>48.564998629999998</v>
      </c>
      <c r="AC144" s="104">
        <v>25.600000380000001</v>
      </c>
      <c r="AD144" s="105">
        <v>24.030000690000001</v>
      </c>
      <c r="AE144" s="105">
        <v>26.75</v>
      </c>
      <c r="AF144" s="105">
        <v>29.450000760000002</v>
      </c>
      <c r="AG144" s="104">
        <v>32.525001529999997</v>
      </c>
      <c r="AH144" s="104">
        <v>32.525001529999997</v>
      </c>
      <c r="AI144" s="104">
        <v>28.950000760000002</v>
      </c>
      <c r="AJ144" s="104">
        <v>24.800001139999999</v>
      </c>
      <c r="AK144" s="104">
        <v>24.200000760000002</v>
      </c>
      <c r="AL144" s="104">
        <v>35.150001529999997</v>
      </c>
      <c r="AM144" s="104">
        <v>47.439998629999998</v>
      </c>
      <c r="AN144" s="104">
        <v>47.439998629999998</v>
      </c>
      <c r="AO144" s="104">
        <v>25.350000380000001</v>
      </c>
      <c r="AP144" s="104">
        <v>23.780000690000001</v>
      </c>
      <c r="AQ144" s="104">
        <v>26.5</v>
      </c>
      <c r="AR144" s="104">
        <v>29.200000760000002</v>
      </c>
      <c r="AS144" s="104">
        <v>32.525001529999997</v>
      </c>
      <c r="AT144" s="104">
        <v>32.525001529999997</v>
      </c>
      <c r="AU144" s="104">
        <v>28.950000760000002</v>
      </c>
      <c r="AV144" s="104">
        <v>24.800001139999999</v>
      </c>
      <c r="AW144" s="104">
        <v>24.200000760000002</v>
      </c>
      <c r="AX144" s="104">
        <v>35.150001529999997</v>
      </c>
      <c r="AY144" s="104">
        <v>47.439998629999998</v>
      </c>
      <c r="AZ144" s="104">
        <v>47.439998629999998</v>
      </c>
      <c r="BA144" s="104">
        <v>25.350000380000001</v>
      </c>
      <c r="BB144" s="104">
        <v>23.780000690000001</v>
      </c>
      <c r="BC144" s="104">
        <v>26.5</v>
      </c>
      <c r="BD144" s="104">
        <v>29.200000760000002</v>
      </c>
      <c r="BE144" s="104">
        <v>32.525001529999997</v>
      </c>
      <c r="BF144" s="104">
        <v>32.525001529999997</v>
      </c>
      <c r="BG144" s="93">
        <v>28.950000760000002</v>
      </c>
      <c r="BH144" s="93">
        <v>24.800001139999999</v>
      </c>
      <c r="BI144" s="93">
        <v>24.200000760000002</v>
      </c>
      <c r="BJ144" s="93">
        <v>35.150001529999997</v>
      </c>
      <c r="BK144" s="93">
        <v>47.439998629999998</v>
      </c>
    </row>
    <row r="145" spans="1:63" ht="14.25">
      <c r="A145" s="134">
        <v>36368</v>
      </c>
      <c r="B145" s="132"/>
      <c r="C145" s="135">
        <v>34943</v>
      </c>
      <c r="D145" s="71">
        <v>56.939998629999998</v>
      </c>
      <c r="E145" s="125">
        <v>26.350000380000001</v>
      </c>
      <c r="F145" s="102">
        <v>24.780000690000001</v>
      </c>
      <c r="G145" s="102">
        <v>27.5</v>
      </c>
      <c r="H145" s="102">
        <v>30.200000760000002</v>
      </c>
      <c r="I145" s="102">
        <v>34.275001529999997</v>
      </c>
      <c r="J145" s="102">
        <v>34.275001529999997</v>
      </c>
      <c r="K145" s="102">
        <v>29.450000760000002</v>
      </c>
      <c r="L145" s="102">
        <v>25.300001139999999</v>
      </c>
      <c r="M145" s="102">
        <v>24.700000760000002</v>
      </c>
      <c r="N145" s="103">
        <v>35.650001529999997</v>
      </c>
      <c r="O145" s="102">
        <v>49.689998629999998</v>
      </c>
      <c r="P145" s="102">
        <v>49.689998629999998</v>
      </c>
      <c r="Q145" s="102">
        <v>25.850000380000001</v>
      </c>
      <c r="R145" s="102">
        <v>24.280000690000001</v>
      </c>
      <c r="S145" s="102">
        <v>27</v>
      </c>
      <c r="T145" s="102">
        <v>29.700000760000002</v>
      </c>
      <c r="U145" s="102">
        <v>33.400001529999997</v>
      </c>
      <c r="V145" s="102">
        <v>33.400001529999997</v>
      </c>
      <c r="W145" s="102">
        <v>29.200000760000002</v>
      </c>
      <c r="X145" s="104">
        <v>25.050001139999999</v>
      </c>
      <c r="Y145" s="104">
        <v>24.450000760000002</v>
      </c>
      <c r="Z145" s="104">
        <v>35.400001529999997</v>
      </c>
      <c r="AA145" s="104">
        <v>48.564998629999998</v>
      </c>
      <c r="AB145" s="104">
        <v>48.564998629999998</v>
      </c>
      <c r="AC145" s="104">
        <v>25.600000380000001</v>
      </c>
      <c r="AD145" s="105">
        <v>24.030000690000001</v>
      </c>
      <c r="AE145" s="105">
        <v>26.75</v>
      </c>
      <c r="AF145" s="105">
        <v>29.450000760000002</v>
      </c>
      <c r="AG145" s="104">
        <v>32.525001529999997</v>
      </c>
      <c r="AH145" s="104">
        <v>32.525001529999997</v>
      </c>
      <c r="AI145" s="104">
        <v>28.950000760000002</v>
      </c>
      <c r="AJ145" s="104">
        <v>24.800001139999999</v>
      </c>
      <c r="AK145" s="104">
        <v>24.200000760000002</v>
      </c>
      <c r="AL145" s="104">
        <v>35.150001529999997</v>
      </c>
      <c r="AM145" s="118">
        <v>47.439998629999998</v>
      </c>
      <c r="AN145" s="111">
        <v>47.439998629999998</v>
      </c>
      <c r="AO145" s="111">
        <v>25.350000380000001</v>
      </c>
      <c r="AP145" s="104">
        <v>23.780000690000001</v>
      </c>
      <c r="AQ145" s="104">
        <v>26.5</v>
      </c>
      <c r="AR145" s="104">
        <v>29.200000760000002</v>
      </c>
      <c r="AS145" s="104">
        <v>32.525001529999997</v>
      </c>
      <c r="AT145" s="104">
        <v>32.525001529999997</v>
      </c>
      <c r="AU145" s="104">
        <v>28.950000760000002</v>
      </c>
      <c r="AV145" s="104">
        <v>24.800001139999999</v>
      </c>
      <c r="AW145" s="104">
        <v>24.200000760000002</v>
      </c>
      <c r="AX145" s="104">
        <v>35.150001529999997</v>
      </c>
      <c r="AY145" s="104">
        <v>47.439998629999998</v>
      </c>
      <c r="AZ145" s="104">
        <v>47.439998629999998</v>
      </c>
      <c r="BA145" s="104">
        <v>25.350000380000001</v>
      </c>
      <c r="BB145" s="104">
        <v>23.780000690000001</v>
      </c>
      <c r="BC145" s="104">
        <v>26.5</v>
      </c>
      <c r="BD145" s="104">
        <v>29.200000760000002</v>
      </c>
      <c r="BE145" s="104">
        <v>32.525001529999997</v>
      </c>
      <c r="BF145" s="104">
        <v>32.525001529999997</v>
      </c>
      <c r="BG145" s="93">
        <v>28.950000760000002</v>
      </c>
      <c r="BH145" s="93">
        <v>24.800001139999999</v>
      </c>
      <c r="BI145" s="93">
        <v>24.200000760000002</v>
      </c>
      <c r="BJ145" s="93">
        <v>35.150001529999997</v>
      </c>
      <c r="BK145" s="93">
        <v>47.439998629999998</v>
      </c>
    </row>
    <row r="146" spans="1:63">
      <c r="A146" s="134">
        <v>36369</v>
      </c>
      <c r="B146" s="132"/>
      <c r="C146" s="135">
        <v>34943</v>
      </c>
      <c r="D146" s="71">
        <v>56.939998629999998</v>
      </c>
      <c r="E146" s="125">
        <v>26.350000380000001</v>
      </c>
      <c r="F146" s="102">
        <v>24.780000690000001</v>
      </c>
      <c r="G146" s="102">
        <v>27.5</v>
      </c>
      <c r="H146" s="102">
        <v>30.200000760000002</v>
      </c>
      <c r="I146" s="102">
        <v>34.275001529999997</v>
      </c>
      <c r="J146" s="102">
        <v>34.275001529999997</v>
      </c>
      <c r="K146" s="102">
        <v>29.450000760000002</v>
      </c>
      <c r="L146" s="102">
        <v>25.300001139999999</v>
      </c>
      <c r="M146" s="102">
        <v>24.700000760000002</v>
      </c>
      <c r="N146" s="103">
        <v>35.650001529999997</v>
      </c>
      <c r="O146" s="102">
        <v>49.689998629999998</v>
      </c>
      <c r="P146" s="102">
        <v>49.689998629999998</v>
      </c>
      <c r="Q146" s="102">
        <v>25.850000380000001</v>
      </c>
      <c r="R146" s="102">
        <v>24.280000690000001</v>
      </c>
      <c r="S146" s="102">
        <v>27</v>
      </c>
      <c r="T146" s="102">
        <v>29.700000760000002</v>
      </c>
      <c r="U146" s="102">
        <v>33.400001529999997</v>
      </c>
      <c r="V146" s="102">
        <v>33.400001529999997</v>
      </c>
      <c r="W146" s="102">
        <v>29.200000760000002</v>
      </c>
      <c r="X146" s="104">
        <v>25.050001139999999</v>
      </c>
      <c r="Y146" s="104">
        <v>24.450000760000002</v>
      </c>
      <c r="Z146" s="104">
        <v>35.400001529999997</v>
      </c>
      <c r="AA146" s="104">
        <v>48.564998629999998</v>
      </c>
      <c r="AB146" s="104">
        <v>48.564998629999998</v>
      </c>
      <c r="AC146" s="104">
        <v>25.600000380000001</v>
      </c>
      <c r="AD146" s="105">
        <v>24.030000690000001</v>
      </c>
      <c r="AE146" s="105">
        <v>26.75</v>
      </c>
      <c r="AF146" s="105">
        <v>29.450000760000002</v>
      </c>
      <c r="AG146" s="104">
        <v>32.525001529999997</v>
      </c>
      <c r="AH146" s="104">
        <v>32.525001529999997</v>
      </c>
      <c r="AI146" s="104">
        <v>28.950000760000002</v>
      </c>
      <c r="AJ146" s="104">
        <v>24.800001139999999</v>
      </c>
      <c r="AK146" s="104">
        <v>24.200000760000002</v>
      </c>
      <c r="AL146" s="104">
        <v>35.150001529999997</v>
      </c>
      <c r="AM146" s="104">
        <v>47.439998629999998</v>
      </c>
      <c r="AN146" s="104">
        <v>47.439998629999998</v>
      </c>
      <c r="AO146" s="104">
        <v>25.350000380000001</v>
      </c>
      <c r="AP146" s="104">
        <v>23.780000690000001</v>
      </c>
      <c r="AQ146" s="104">
        <v>26.5</v>
      </c>
      <c r="AR146" s="104">
        <v>29.200000760000002</v>
      </c>
      <c r="AS146" s="104">
        <v>32.525001529999997</v>
      </c>
      <c r="AT146" s="104">
        <v>32.525001529999997</v>
      </c>
      <c r="AU146" s="104">
        <v>28.950000760000002</v>
      </c>
      <c r="AV146" s="104">
        <v>24.800001139999999</v>
      </c>
      <c r="AW146" s="104">
        <v>24.200000760000002</v>
      </c>
      <c r="AX146" s="104">
        <v>35.150001529999997</v>
      </c>
      <c r="AY146" s="104">
        <v>47.439998629999998</v>
      </c>
      <c r="AZ146" s="104">
        <v>47.439998629999998</v>
      </c>
      <c r="BA146" s="104">
        <v>25.350000380000001</v>
      </c>
      <c r="BB146" s="104">
        <v>23.780000690000001</v>
      </c>
      <c r="BC146" s="104">
        <v>26.5</v>
      </c>
      <c r="BD146" s="104">
        <v>29.200000760000002</v>
      </c>
      <c r="BE146" s="104">
        <v>32.525001529999997</v>
      </c>
      <c r="BF146" s="104">
        <v>32.525001529999997</v>
      </c>
      <c r="BG146" s="93">
        <v>28.950000760000002</v>
      </c>
      <c r="BH146" s="93">
        <v>24.800001139999999</v>
      </c>
      <c r="BI146" s="93">
        <v>24.200000760000002</v>
      </c>
      <c r="BJ146" s="93">
        <v>35.150001529999997</v>
      </c>
      <c r="BK146" s="93">
        <v>47.439998629999998</v>
      </c>
    </row>
    <row r="147" spans="1:63">
      <c r="A147" s="134">
        <v>36370</v>
      </c>
      <c r="B147" s="132"/>
      <c r="C147" s="135">
        <v>34943</v>
      </c>
      <c r="D147" s="71">
        <v>56.939998629999998</v>
      </c>
      <c r="E147" s="125">
        <v>26.350000380000001</v>
      </c>
      <c r="F147" s="102">
        <v>24.780000690000001</v>
      </c>
      <c r="G147" s="102">
        <v>27.5</v>
      </c>
      <c r="H147" s="102">
        <v>30.200000760000002</v>
      </c>
      <c r="I147" s="102">
        <v>34.275001529999997</v>
      </c>
      <c r="J147" s="102">
        <v>34.275001529999997</v>
      </c>
      <c r="K147" s="102">
        <v>29.450000760000002</v>
      </c>
      <c r="L147" s="102">
        <v>25.300001139999999</v>
      </c>
      <c r="M147" s="102">
        <v>24.700000760000002</v>
      </c>
      <c r="N147" s="103">
        <v>35.650001529999997</v>
      </c>
      <c r="O147" s="102">
        <v>49.689998629999998</v>
      </c>
      <c r="P147" s="102">
        <v>49.689998629999998</v>
      </c>
      <c r="Q147" s="102">
        <v>25.850000380000001</v>
      </c>
      <c r="R147" s="102">
        <v>24.280000690000001</v>
      </c>
      <c r="S147" s="102">
        <v>27</v>
      </c>
      <c r="T147" s="102">
        <v>29.700000760000002</v>
      </c>
      <c r="U147" s="102">
        <v>33.400001529999997</v>
      </c>
      <c r="V147" s="102">
        <v>33.400001529999997</v>
      </c>
      <c r="W147" s="102">
        <v>29.200000760000002</v>
      </c>
      <c r="X147" s="104">
        <v>25.050001139999999</v>
      </c>
      <c r="Y147" s="104">
        <v>24.450000760000002</v>
      </c>
      <c r="Z147" s="104">
        <v>35.400001529999997</v>
      </c>
      <c r="AA147" s="104">
        <v>48.564998629999998</v>
      </c>
      <c r="AB147" s="104">
        <v>48.564998629999998</v>
      </c>
      <c r="AC147" s="104">
        <v>25.600000380000001</v>
      </c>
      <c r="AD147" s="105">
        <v>24.030000690000001</v>
      </c>
      <c r="AE147" s="105">
        <v>26.75</v>
      </c>
      <c r="AF147" s="105">
        <v>29.450000760000002</v>
      </c>
      <c r="AG147" s="104">
        <v>32.525001529999997</v>
      </c>
      <c r="AH147" s="104">
        <v>32.525001529999997</v>
      </c>
      <c r="AI147" s="104">
        <v>28.950000760000002</v>
      </c>
      <c r="AJ147" s="104">
        <v>24.800001139999999</v>
      </c>
      <c r="AK147" s="104">
        <v>24.200000760000002</v>
      </c>
      <c r="AL147" s="104">
        <v>35.150001529999997</v>
      </c>
      <c r="AM147" s="104">
        <v>47.439998629999998</v>
      </c>
      <c r="AN147" s="104">
        <v>47.439998629999998</v>
      </c>
      <c r="AO147" s="104">
        <v>25.350000380000001</v>
      </c>
      <c r="AP147" s="104">
        <v>23.780000690000001</v>
      </c>
      <c r="AQ147" s="104">
        <v>26.5</v>
      </c>
      <c r="AR147" s="104">
        <v>29.200000760000002</v>
      </c>
      <c r="AS147" s="104">
        <v>32.525001529999997</v>
      </c>
      <c r="AT147" s="104">
        <v>32.525001529999997</v>
      </c>
      <c r="AU147" s="104">
        <v>28.950000760000002</v>
      </c>
      <c r="AV147" s="104">
        <v>24.800001139999999</v>
      </c>
      <c r="AW147" s="104">
        <v>24.200000760000002</v>
      </c>
      <c r="AX147" s="104">
        <v>35.150001529999997</v>
      </c>
      <c r="AY147" s="104">
        <v>47.439998629999998</v>
      </c>
      <c r="AZ147" s="104">
        <v>47.439998629999998</v>
      </c>
      <c r="BA147" s="104">
        <v>25.350000380000001</v>
      </c>
      <c r="BB147" s="104">
        <v>23.780000690000001</v>
      </c>
      <c r="BC147" s="104">
        <v>26.5</v>
      </c>
      <c r="BD147" s="104">
        <v>29.200000760000002</v>
      </c>
      <c r="BE147" s="104">
        <v>32.525001529999997</v>
      </c>
      <c r="BF147" s="104">
        <v>32.525001529999997</v>
      </c>
      <c r="BG147" s="93">
        <v>28.950000760000002</v>
      </c>
      <c r="BH147" s="93">
        <v>24.800001139999999</v>
      </c>
      <c r="BI147" s="93">
        <v>24.200000760000002</v>
      </c>
      <c r="BJ147" s="93">
        <v>35.150001529999997</v>
      </c>
      <c r="BK147" s="93">
        <v>47.439998629999998</v>
      </c>
    </row>
    <row r="148" spans="1:63">
      <c r="A148" s="134">
        <v>36371</v>
      </c>
      <c r="B148" s="132"/>
      <c r="C148" s="135">
        <v>34943</v>
      </c>
      <c r="D148" s="71">
        <v>56.939998629999998</v>
      </c>
      <c r="E148" s="125">
        <v>26.350000380000001</v>
      </c>
      <c r="F148" s="102">
        <v>24.780000690000001</v>
      </c>
      <c r="G148" s="102">
        <v>27.5</v>
      </c>
      <c r="H148" s="102">
        <v>30.200000760000002</v>
      </c>
      <c r="I148" s="102">
        <v>34.275001529999997</v>
      </c>
      <c r="J148" s="102">
        <v>34.275001529999997</v>
      </c>
      <c r="K148" s="102">
        <v>29.450000760000002</v>
      </c>
      <c r="L148" s="102">
        <v>25.300001139999999</v>
      </c>
      <c r="M148" s="102">
        <v>24.700000760000002</v>
      </c>
      <c r="N148" s="103">
        <v>35.650001529999997</v>
      </c>
      <c r="O148" s="102">
        <v>49.689998629999998</v>
      </c>
      <c r="P148" s="102">
        <v>49.689998629999998</v>
      </c>
      <c r="Q148" s="102">
        <v>25.850000380000001</v>
      </c>
      <c r="R148" s="102">
        <v>24.280000690000001</v>
      </c>
      <c r="S148" s="102">
        <v>27</v>
      </c>
      <c r="T148" s="102">
        <v>29.700000760000002</v>
      </c>
      <c r="U148" s="102">
        <v>33.400001529999997</v>
      </c>
      <c r="V148" s="102">
        <v>33.400001529999997</v>
      </c>
      <c r="W148" s="102">
        <v>29.200000760000002</v>
      </c>
      <c r="X148" s="104">
        <v>25.050001139999999</v>
      </c>
      <c r="Y148" s="104">
        <v>24.450000760000002</v>
      </c>
      <c r="Z148" s="104">
        <v>35.400001529999997</v>
      </c>
      <c r="AA148" s="104">
        <v>48.564998629999998</v>
      </c>
      <c r="AB148" s="104">
        <v>48.564998629999998</v>
      </c>
      <c r="AC148" s="104">
        <v>25.600000380000001</v>
      </c>
      <c r="AD148" s="105">
        <v>24.030000690000001</v>
      </c>
      <c r="AE148" s="105">
        <v>26.75</v>
      </c>
      <c r="AF148" s="105">
        <v>29.450000760000002</v>
      </c>
      <c r="AG148" s="104">
        <v>32.525001529999997</v>
      </c>
      <c r="AH148" s="104">
        <v>32.525001529999997</v>
      </c>
      <c r="AI148" s="104">
        <v>28.950000760000002</v>
      </c>
      <c r="AJ148" s="104">
        <v>24.800001139999999</v>
      </c>
      <c r="AK148" s="104">
        <v>24.200000760000002</v>
      </c>
      <c r="AL148" s="104">
        <v>35.150001529999997</v>
      </c>
      <c r="AM148" s="104">
        <v>47.439998629999998</v>
      </c>
      <c r="AN148" s="104">
        <v>47.439998629999998</v>
      </c>
      <c r="AO148" s="104">
        <v>25.350000380000001</v>
      </c>
      <c r="AP148" s="104">
        <v>23.780000690000001</v>
      </c>
      <c r="AQ148" s="104">
        <v>26.5</v>
      </c>
      <c r="AR148" s="104">
        <v>29.200000760000002</v>
      </c>
      <c r="AS148" s="104">
        <v>32.525001529999997</v>
      </c>
      <c r="AT148" s="104">
        <v>32.525001529999997</v>
      </c>
      <c r="AU148" s="104">
        <v>28.950000760000002</v>
      </c>
      <c r="AV148" s="104">
        <v>24.800001139999999</v>
      </c>
      <c r="AW148" s="104">
        <v>24.200000760000002</v>
      </c>
      <c r="AX148" s="104">
        <v>35.150001529999997</v>
      </c>
      <c r="AY148" s="104">
        <v>47.439998629999998</v>
      </c>
      <c r="AZ148" s="104">
        <v>47.439998629999998</v>
      </c>
      <c r="BA148" s="104">
        <v>25.350000380000001</v>
      </c>
      <c r="BB148" s="104">
        <v>23.780000690000001</v>
      </c>
      <c r="BC148" s="104">
        <v>26.5</v>
      </c>
      <c r="BD148" s="104">
        <v>29.200000760000002</v>
      </c>
      <c r="BE148" s="104">
        <v>32.525001529999997</v>
      </c>
      <c r="BF148" s="104">
        <v>32.525001529999997</v>
      </c>
      <c r="BG148" s="93">
        <v>28.950000760000002</v>
      </c>
      <c r="BH148" s="93">
        <v>24.800001139999999</v>
      </c>
      <c r="BI148" s="93">
        <v>24.200000760000002</v>
      </c>
      <c r="BJ148" s="93">
        <v>35.150001529999997</v>
      </c>
      <c r="BK148" s="93">
        <v>47.439998629999998</v>
      </c>
    </row>
    <row r="149" spans="1:63">
      <c r="A149" s="134">
        <v>36372</v>
      </c>
      <c r="B149" s="132"/>
      <c r="C149" s="135">
        <v>34943</v>
      </c>
      <c r="D149" s="71">
        <v>56.939998629999998</v>
      </c>
      <c r="E149" s="125">
        <v>26.350000380000001</v>
      </c>
      <c r="F149" s="102">
        <v>24.780000690000001</v>
      </c>
      <c r="G149" s="102">
        <v>27.5</v>
      </c>
      <c r="H149" s="102">
        <v>30.200000760000002</v>
      </c>
      <c r="I149" s="102">
        <v>34.275001529999997</v>
      </c>
      <c r="J149" s="102">
        <v>34.275001529999997</v>
      </c>
      <c r="K149" s="102">
        <v>29.450000760000002</v>
      </c>
      <c r="L149" s="102">
        <v>25.300001139999999</v>
      </c>
      <c r="M149" s="102">
        <v>24.700000760000002</v>
      </c>
      <c r="N149" s="103">
        <v>35.650001529999997</v>
      </c>
      <c r="O149" s="102">
        <v>49.689998629999998</v>
      </c>
      <c r="P149" s="102">
        <v>49.689998629999998</v>
      </c>
      <c r="Q149" s="102">
        <v>25.850000380000001</v>
      </c>
      <c r="R149" s="102">
        <v>24.280000690000001</v>
      </c>
      <c r="S149" s="102">
        <v>27</v>
      </c>
      <c r="T149" s="102">
        <v>29.700000760000002</v>
      </c>
      <c r="U149" s="102">
        <v>33.400001529999997</v>
      </c>
      <c r="V149" s="102">
        <v>33.400001529999997</v>
      </c>
      <c r="W149" s="102">
        <v>29.200000760000002</v>
      </c>
      <c r="X149" s="104">
        <v>25.050001139999999</v>
      </c>
      <c r="Y149" s="104">
        <v>24.450000760000002</v>
      </c>
      <c r="Z149" s="104">
        <v>35.400001529999997</v>
      </c>
      <c r="AA149" s="104">
        <v>48.564998629999998</v>
      </c>
      <c r="AB149" s="104">
        <v>48.564998629999998</v>
      </c>
      <c r="AC149" s="104">
        <v>25.600000380000001</v>
      </c>
      <c r="AD149" s="105">
        <v>24.030000690000001</v>
      </c>
      <c r="AE149" s="105">
        <v>26.75</v>
      </c>
      <c r="AF149" s="105">
        <v>29.450000760000002</v>
      </c>
      <c r="AG149" s="104">
        <v>32.525001529999997</v>
      </c>
      <c r="AH149" s="104">
        <v>32.525001529999997</v>
      </c>
      <c r="AI149" s="104">
        <v>28.950000760000002</v>
      </c>
      <c r="AJ149" s="104">
        <v>24.800001139999999</v>
      </c>
      <c r="AK149" s="104">
        <v>24.200000760000002</v>
      </c>
      <c r="AL149" s="104">
        <v>35.150001529999997</v>
      </c>
      <c r="AM149" s="104">
        <v>47.439998629999998</v>
      </c>
      <c r="AN149" s="104">
        <v>47.439998629999998</v>
      </c>
      <c r="AO149" s="104">
        <v>25.350000380000001</v>
      </c>
      <c r="AP149" s="104">
        <v>23.780000690000001</v>
      </c>
      <c r="AQ149" s="104">
        <v>26.5</v>
      </c>
      <c r="AR149" s="104">
        <v>29.200000760000002</v>
      </c>
      <c r="AS149" s="104">
        <v>32.525001529999997</v>
      </c>
      <c r="AT149" s="104">
        <v>32.525001529999997</v>
      </c>
      <c r="AU149" s="104">
        <v>28.950000760000002</v>
      </c>
      <c r="AV149" s="104">
        <v>24.800001139999999</v>
      </c>
      <c r="AW149" s="104">
        <v>24.200000760000002</v>
      </c>
      <c r="AX149" s="104">
        <v>35.150001529999997</v>
      </c>
      <c r="AY149" s="104">
        <v>47.439998629999998</v>
      </c>
      <c r="AZ149" s="104">
        <v>47.439998629999998</v>
      </c>
      <c r="BA149" s="104">
        <v>25.350000380000001</v>
      </c>
      <c r="BB149" s="104">
        <v>23.780000690000001</v>
      </c>
      <c r="BC149" s="104">
        <v>26.5</v>
      </c>
      <c r="BD149" s="104">
        <v>29.200000760000002</v>
      </c>
      <c r="BE149" s="104">
        <v>32.525001529999997</v>
      </c>
      <c r="BF149" s="104">
        <v>32.525001529999997</v>
      </c>
      <c r="BG149" s="93">
        <v>28.950000760000002</v>
      </c>
      <c r="BH149" s="93">
        <v>24.800001139999999</v>
      </c>
      <c r="BI149" s="93">
        <v>24.200000760000002</v>
      </c>
      <c r="BJ149" s="93">
        <v>35.150001529999997</v>
      </c>
      <c r="BK149" s="93">
        <v>47.439998629999998</v>
      </c>
    </row>
    <row r="150" spans="1:63">
      <c r="A150" s="134">
        <v>36374</v>
      </c>
      <c r="B150" s="132"/>
      <c r="C150" s="135">
        <v>34943</v>
      </c>
      <c r="D150" s="71">
        <v>26.350000380000001</v>
      </c>
      <c r="E150" s="125">
        <v>24.780000690000001</v>
      </c>
      <c r="F150" s="102">
        <v>27.5</v>
      </c>
      <c r="G150" s="102">
        <v>30.200000760000002</v>
      </c>
      <c r="H150" s="102">
        <v>34.275001529999997</v>
      </c>
      <c r="I150" s="102">
        <v>34.275001529999997</v>
      </c>
      <c r="J150" s="102">
        <v>29.450000760000002</v>
      </c>
      <c r="K150" s="102">
        <v>25.300001139999999</v>
      </c>
      <c r="L150" s="102">
        <v>24.700000760000002</v>
      </c>
      <c r="M150" s="102">
        <v>35.650001529999997</v>
      </c>
      <c r="N150" s="103">
        <v>49.689998629999998</v>
      </c>
      <c r="O150" s="102">
        <v>49.689998629999998</v>
      </c>
      <c r="P150" s="102">
        <v>25.850000380000001</v>
      </c>
      <c r="Q150" s="102">
        <v>24.280000690000001</v>
      </c>
      <c r="R150" s="102">
        <v>27</v>
      </c>
      <c r="S150" s="102">
        <v>29.700000760000002</v>
      </c>
      <c r="T150" s="102">
        <v>33.400001529999997</v>
      </c>
      <c r="U150" s="102">
        <v>33.400001529999997</v>
      </c>
      <c r="V150" s="102">
        <v>29.200000760000002</v>
      </c>
      <c r="W150" s="102">
        <v>25.050001139999999</v>
      </c>
      <c r="X150" s="104">
        <v>24.450000760000002</v>
      </c>
      <c r="Y150" s="104">
        <v>35.400001529999997</v>
      </c>
      <c r="Z150" s="104">
        <v>48.564998629999998</v>
      </c>
      <c r="AA150" s="104">
        <v>48.564998629999998</v>
      </c>
      <c r="AB150" s="104">
        <v>25.600000380000001</v>
      </c>
      <c r="AC150" s="104">
        <v>24.030000690000001</v>
      </c>
      <c r="AD150" s="105">
        <v>26.75</v>
      </c>
      <c r="AE150" s="105">
        <v>29.450000760000002</v>
      </c>
      <c r="AF150" s="105">
        <v>32.525001529999997</v>
      </c>
      <c r="AG150" s="104">
        <v>32.525001529999997</v>
      </c>
      <c r="AH150" s="104">
        <v>28.950000760000002</v>
      </c>
      <c r="AI150" s="104">
        <v>24.800001139999999</v>
      </c>
      <c r="AJ150" s="104">
        <v>24.200000760000002</v>
      </c>
      <c r="AK150" s="104">
        <v>35.150001529999997</v>
      </c>
      <c r="AL150" s="104">
        <v>47.439998629999998</v>
      </c>
      <c r="AM150" s="104">
        <v>47.439998629999998</v>
      </c>
      <c r="AN150" s="104">
        <v>25.350000380000001</v>
      </c>
      <c r="AO150" s="104">
        <v>23.780000690000001</v>
      </c>
      <c r="AP150" s="104">
        <v>26.5</v>
      </c>
      <c r="AQ150" s="104">
        <v>29.200000760000002</v>
      </c>
      <c r="AR150" s="104">
        <v>32.525001529999997</v>
      </c>
      <c r="AS150" s="104">
        <v>32.525001529999997</v>
      </c>
      <c r="AT150" s="104">
        <v>28.950000760000002</v>
      </c>
      <c r="AU150" s="104">
        <v>24.800001139999999</v>
      </c>
      <c r="AV150" s="104">
        <v>24.200000760000002</v>
      </c>
      <c r="AW150" s="104">
        <v>35.150001529999997</v>
      </c>
      <c r="AX150" s="104">
        <v>47.439998629999998</v>
      </c>
      <c r="AY150" s="104">
        <v>47.439998629999998</v>
      </c>
      <c r="AZ150" s="104">
        <v>25.350000380000001</v>
      </c>
      <c r="BA150" s="104">
        <v>23.780000690000001</v>
      </c>
      <c r="BB150" s="104">
        <v>26.5</v>
      </c>
      <c r="BC150" s="104">
        <v>29.200000760000002</v>
      </c>
      <c r="BD150" s="104">
        <v>32.525001529999997</v>
      </c>
      <c r="BE150" s="104">
        <v>32.525001529999997</v>
      </c>
      <c r="BF150" s="104">
        <v>28.950000760000002</v>
      </c>
      <c r="BG150" s="93">
        <v>24.800001139999999</v>
      </c>
      <c r="BH150" s="93">
        <v>24.200000760000002</v>
      </c>
      <c r="BI150" s="93">
        <v>35.150001529999997</v>
      </c>
      <c r="BJ150" s="93">
        <v>47.439998629999998</v>
      </c>
      <c r="BK150" s="93">
        <v>47.439998629999998</v>
      </c>
    </row>
    <row r="151" spans="1:63">
      <c r="A151" s="134">
        <v>36375</v>
      </c>
      <c r="B151" s="132"/>
      <c r="C151" s="135">
        <v>34943</v>
      </c>
      <c r="D151" s="71">
        <v>26.350000380000001</v>
      </c>
      <c r="E151" s="125">
        <v>24.780000690000001</v>
      </c>
      <c r="F151" s="102">
        <v>27.5</v>
      </c>
      <c r="G151" s="102">
        <v>30.200000760000002</v>
      </c>
      <c r="H151" s="102">
        <v>34.275001529999997</v>
      </c>
      <c r="I151" s="102">
        <v>34.275001529999997</v>
      </c>
      <c r="J151" s="102">
        <v>29.450000760000002</v>
      </c>
      <c r="K151" s="102">
        <v>25.300001139999999</v>
      </c>
      <c r="L151" s="102">
        <v>24.700000760000002</v>
      </c>
      <c r="M151" s="102">
        <v>35.650001529999997</v>
      </c>
      <c r="N151" s="103">
        <v>49.689998629999998</v>
      </c>
      <c r="O151" s="102">
        <v>49.689998629999998</v>
      </c>
      <c r="P151" s="102">
        <v>25.850000380000001</v>
      </c>
      <c r="Q151" s="102">
        <v>24.280000690000001</v>
      </c>
      <c r="R151" s="102">
        <v>27</v>
      </c>
      <c r="S151" s="102">
        <v>29.700000760000002</v>
      </c>
      <c r="T151" s="102">
        <v>33.400001529999997</v>
      </c>
      <c r="U151" s="102">
        <v>33.400001529999997</v>
      </c>
      <c r="V151" s="102">
        <v>29.200000760000002</v>
      </c>
      <c r="W151" s="102">
        <v>25.050001139999999</v>
      </c>
      <c r="X151" s="104">
        <v>24.450000760000002</v>
      </c>
      <c r="Y151" s="104">
        <v>35.400001529999997</v>
      </c>
      <c r="Z151" s="104">
        <v>48.564998629999998</v>
      </c>
      <c r="AA151" s="104">
        <v>48.564998629999998</v>
      </c>
      <c r="AB151" s="104">
        <v>25.600000380000001</v>
      </c>
      <c r="AC151" s="104">
        <v>24.030000690000001</v>
      </c>
      <c r="AD151" s="105">
        <v>26.75</v>
      </c>
      <c r="AE151" s="105">
        <v>29.450000760000002</v>
      </c>
      <c r="AF151" s="105">
        <v>32.525001529999997</v>
      </c>
      <c r="AG151" s="104">
        <v>32.525001529999997</v>
      </c>
      <c r="AH151" s="104">
        <v>28.950000760000002</v>
      </c>
      <c r="AI151" s="104">
        <v>24.800001139999999</v>
      </c>
      <c r="AJ151" s="104">
        <v>24.200000760000002</v>
      </c>
      <c r="AK151" s="104">
        <v>35.150001529999997</v>
      </c>
      <c r="AL151" s="104">
        <v>47.439998629999998</v>
      </c>
      <c r="AM151" s="104">
        <v>47.439998629999998</v>
      </c>
      <c r="AN151" s="104">
        <v>25.350000380000001</v>
      </c>
      <c r="AO151" s="104">
        <v>23.780000690000001</v>
      </c>
      <c r="AP151" s="104">
        <v>26.5</v>
      </c>
      <c r="AQ151" s="104">
        <v>29.200000760000002</v>
      </c>
      <c r="AR151" s="104">
        <v>32.525001529999997</v>
      </c>
      <c r="AS151" s="104">
        <v>32.525001529999997</v>
      </c>
      <c r="AT151" s="104">
        <v>28.950000760000002</v>
      </c>
      <c r="AU151" s="104">
        <v>24.800001139999999</v>
      </c>
      <c r="AV151" s="104">
        <v>24.200000760000002</v>
      </c>
      <c r="AW151" s="104">
        <v>35.150001529999997</v>
      </c>
      <c r="AX151" s="104">
        <v>47.439998629999998</v>
      </c>
      <c r="AY151" s="104">
        <v>47.439998629999998</v>
      </c>
      <c r="AZ151" s="104">
        <v>25.350000380000001</v>
      </c>
      <c r="BA151" s="104">
        <v>23.780000690000001</v>
      </c>
      <c r="BB151" s="104">
        <v>26.5</v>
      </c>
      <c r="BC151" s="104">
        <v>29.200000760000002</v>
      </c>
      <c r="BD151" s="104">
        <v>32.525001529999997</v>
      </c>
      <c r="BE151" s="104">
        <v>32.525001529999997</v>
      </c>
      <c r="BF151" s="104">
        <v>28.950000760000002</v>
      </c>
      <c r="BG151" s="93">
        <v>24.800001139999999</v>
      </c>
      <c r="BH151" s="93">
        <v>24.200000760000002</v>
      </c>
      <c r="BI151" s="93">
        <v>35.150001529999997</v>
      </c>
      <c r="BJ151" s="93">
        <v>47.439998629999998</v>
      </c>
      <c r="BK151" s="93">
        <v>47.439998629999998</v>
      </c>
    </row>
    <row r="152" spans="1:63">
      <c r="A152" s="134">
        <v>36376</v>
      </c>
      <c r="B152" s="132"/>
      <c r="C152" s="135">
        <v>34943</v>
      </c>
      <c r="D152" s="71">
        <v>26.350000380000001</v>
      </c>
      <c r="E152" s="125">
        <v>24.780000690000001</v>
      </c>
      <c r="F152" s="102">
        <v>27.5</v>
      </c>
      <c r="G152" s="102">
        <v>30.200000760000002</v>
      </c>
      <c r="H152" s="102">
        <v>34.275001529999997</v>
      </c>
      <c r="I152" s="102">
        <v>34.275001529999997</v>
      </c>
      <c r="J152" s="102">
        <v>29.450000760000002</v>
      </c>
      <c r="K152" s="102">
        <v>25.300001139999999</v>
      </c>
      <c r="L152" s="102">
        <v>24.700000760000002</v>
      </c>
      <c r="M152" s="102">
        <v>35.650001529999997</v>
      </c>
      <c r="N152" s="103">
        <v>49.689998629999998</v>
      </c>
      <c r="O152" s="102">
        <v>49.689998629999998</v>
      </c>
      <c r="P152" s="102">
        <v>25.850000380000001</v>
      </c>
      <c r="Q152" s="102">
        <v>24.280000690000001</v>
      </c>
      <c r="R152" s="102">
        <v>27</v>
      </c>
      <c r="S152" s="102">
        <v>29.700000760000002</v>
      </c>
      <c r="T152" s="102">
        <v>33.400001529999997</v>
      </c>
      <c r="U152" s="102">
        <v>33.400001529999997</v>
      </c>
      <c r="V152" s="102">
        <v>29.200000760000002</v>
      </c>
      <c r="W152" s="102">
        <v>25.050001139999999</v>
      </c>
      <c r="X152" s="104">
        <v>24.450000760000002</v>
      </c>
      <c r="Y152" s="104">
        <v>35.400001529999997</v>
      </c>
      <c r="Z152" s="104">
        <v>48.564998629999998</v>
      </c>
      <c r="AA152" s="104">
        <v>48.564998629999998</v>
      </c>
      <c r="AB152" s="104">
        <v>25.600000380000001</v>
      </c>
      <c r="AC152" s="104">
        <v>24.030000690000001</v>
      </c>
      <c r="AD152" s="105">
        <v>26.75</v>
      </c>
      <c r="AE152" s="105">
        <v>29.450000760000002</v>
      </c>
      <c r="AF152" s="105">
        <v>32.525001529999997</v>
      </c>
      <c r="AG152" s="104">
        <v>32.525001529999997</v>
      </c>
      <c r="AH152" s="104">
        <v>28.950000760000002</v>
      </c>
      <c r="AI152" s="104">
        <v>24.800001139999999</v>
      </c>
      <c r="AJ152" s="104">
        <v>24.200000760000002</v>
      </c>
      <c r="AK152" s="104">
        <v>35.150001529999997</v>
      </c>
      <c r="AL152" s="104">
        <v>47.439998629999998</v>
      </c>
      <c r="AM152" s="104">
        <v>47.439998629999998</v>
      </c>
      <c r="AN152" s="104">
        <v>25.350000380000001</v>
      </c>
      <c r="AO152" s="104">
        <v>23.780000690000001</v>
      </c>
      <c r="AP152" s="104">
        <v>26.5</v>
      </c>
      <c r="AQ152" s="104">
        <v>29.200000760000002</v>
      </c>
      <c r="AR152" s="104">
        <v>32.525001529999997</v>
      </c>
      <c r="AS152" s="104">
        <v>32.525001529999997</v>
      </c>
      <c r="AT152" s="104">
        <v>28.950000760000002</v>
      </c>
      <c r="AU152" s="104">
        <v>24.800001139999999</v>
      </c>
      <c r="AV152" s="104">
        <v>24.200000760000002</v>
      </c>
      <c r="AW152" s="104">
        <v>35.150001529999997</v>
      </c>
      <c r="AX152" s="104">
        <v>47.439998629999998</v>
      </c>
      <c r="AY152" s="104">
        <v>47.439998629999998</v>
      </c>
      <c r="AZ152" s="104">
        <v>25.350000380000001</v>
      </c>
      <c r="BA152" s="104">
        <v>23.780000690000001</v>
      </c>
      <c r="BB152" s="104">
        <v>26.5</v>
      </c>
      <c r="BC152" s="104">
        <v>29.200000760000002</v>
      </c>
      <c r="BD152" s="104">
        <v>32.525001529999997</v>
      </c>
      <c r="BE152" s="104">
        <v>32.525001529999997</v>
      </c>
      <c r="BF152" s="104">
        <v>28.950000760000002</v>
      </c>
      <c r="BG152" s="93">
        <v>24.800001139999999</v>
      </c>
      <c r="BH152" s="93">
        <v>24.200000760000002</v>
      </c>
      <c r="BI152" s="93">
        <v>35.150001529999997</v>
      </c>
      <c r="BJ152" s="93">
        <v>47.439998629999998</v>
      </c>
      <c r="BK152" s="93">
        <v>47.439998629999998</v>
      </c>
    </row>
    <row r="153" spans="1:63">
      <c r="A153" s="134">
        <v>36377</v>
      </c>
      <c r="B153" s="132"/>
      <c r="C153" s="135">
        <v>34943</v>
      </c>
      <c r="D153" s="71">
        <v>26.350000380000001</v>
      </c>
      <c r="E153" s="125">
        <v>24.780000690000001</v>
      </c>
      <c r="F153" s="102">
        <v>27.5</v>
      </c>
      <c r="G153" s="102">
        <v>30.200000760000002</v>
      </c>
      <c r="H153" s="102">
        <v>34.275001529999997</v>
      </c>
      <c r="I153" s="102">
        <v>34.275001529999997</v>
      </c>
      <c r="J153" s="102">
        <v>29.450000760000002</v>
      </c>
      <c r="K153" s="102">
        <v>25.300001139999999</v>
      </c>
      <c r="L153" s="102">
        <v>24.700000760000002</v>
      </c>
      <c r="M153" s="102">
        <v>35.650001529999997</v>
      </c>
      <c r="N153" s="103">
        <v>49.689998629999998</v>
      </c>
      <c r="O153" s="102">
        <v>49.689998629999998</v>
      </c>
      <c r="P153" s="102">
        <v>25.850000380000001</v>
      </c>
      <c r="Q153" s="102">
        <v>24.280000690000001</v>
      </c>
      <c r="R153" s="102">
        <v>27</v>
      </c>
      <c r="S153" s="102">
        <v>29.700000760000002</v>
      </c>
      <c r="T153" s="102">
        <v>33.400001529999997</v>
      </c>
      <c r="U153" s="102">
        <v>33.400001529999997</v>
      </c>
      <c r="V153" s="102">
        <v>29.200000760000002</v>
      </c>
      <c r="W153" s="102">
        <v>25.050001139999999</v>
      </c>
      <c r="X153" s="104">
        <v>24.450000760000002</v>
      </c>
      <c r="Y153" s="104">
        <v>35.400001529999997</v>
      </c>
      <c r="Z153" s="104">
        <v>48.564998629999998</v>
      </c>
      <c r="AA153" s="104">
        <v>48.564998629999998</v>
      </c>
      <c r="AB153" s="104">
        <v>25.600000380000001</v>
      </c>
      <c r="AC153" s="104">
        <v>24.030000690000001</v>
      </c>
      <c r="AD153" s="105">
        <v>26.75</v>
      </c>
      <c r="AE153" s="105">
        <v>29.450000760000002</v>
      </c>
      <c r="AF153" s="105">
        <v>32.525001529999997</v>
      </c>
      <c r="AG153" s="104">
        <v>32.525001529999997</v>
      </c>
      <c r="AH153" s="104">
        <v>28.950000760000002</v>
      </c>
      <c r="AI153" s="104">
        <v>24.800001139999999</v>
      </c>
      <c r="AJ153" s="104">
        <v>24.200000760000002</v>
      </c>
      <c r="AK153" s="104">
        <v>35.150001529999997</v>
      </c>
      <c r="AL153" s="104">
        <v>47.439998629999998</v>
      </c>
      <c r="AM153" s="104">
        <v>47.439998629999998</v>
      </c>
      <c r="AN153" s="104">
        <v>25.350000380000001</v>
      </c>
      <c r="AO153" s="104">
        <v>23.780000690000001</v>
      </c>
      <c r="AP153" s="104">
        <v>26.5</v>
      </c>
      <c r="AQ153" s="104">
        <v>29.200000760000002</v>
      </c>
      <c r="AR153" s="104">
        <v>32.525001529999997</v>
      </c>
      <c r="AS153" s="104">
        <v>32.525001529999997</v>
      </c>
      <c r="AT153" s="104">
        <v>28.950000760000002</v>
      </c>
      <c r="AU153" s="104">
        <v>24.800001139999999</v>
      </c>
      <c r="AV153" s="104">
        <v>24.200000760000002</v>
      </c>
      <c r="AW153" s="104">
        <v>35.150001529999997</v>
      </c>
      <c r="AX153" s="104">
        <v>47.439998629999998</v>
      </c>
      <c r="AY153" s="104">
        <v>47.439998629999998</v>
      </c>
      <c r="AZ153" s="104">
        <v>25.350000380000001</v>
      </c>
      <c r="BA153" s="104">
        <v>23.780000690000001</v>
      </c>
      <c r="BB153" s="104">
        <v>26.5</v>
      </c>
      <c r="BC153" s="104">
        <v>29.200000760000002</v>
      </c>
      <c r="BD153" s="104">
        <v>32.525001529999997</v>
      </c>
      <c r="BE153" s="104">
        <v>32.525001529999997</v>
      </c>
      <c r="BF153" s="104">
        <v>28.950000760000002</v>
      </c>
      <c r="BG153" s="93">
        <v>24.800001139999999</v>
      </c>
      <c r="BH153" s="93">
        <v>24.200000760000002</v>
      </c>
      <c r="BI153" s="93">
        <v>35.150001529999997</v>
      </c>
      <c r="BJ153" s="93">
        <v>47.439998629999998</v>
      </c>
      <c r="BK153" s="93">
        <v>47.439998629999998</v>
      </c>
    </row>
    <row r="154" spans="1:63">
      <c r="A154" s="134">
        <v>36378</v>
      </c>
      <c r="B154" s="132"/>
      <c r="C154" s="135">
        <v>34943</v>
      </c>
      <c r="D154" s="71">
        <v>26.350000380000001</v>
      </c>
      <c r="E154" s="125">
        <v>24.780000690000001</v>
      </c>
      <c r="F154" s="102">
        <v>27.5</v>
      </c>
      <c r="G154" s="102">
        <v>30.200000760000002</v>
      </c>
      <c r="H154" s="102">
        <v>34.275001529999997</v>
      </c>
      <c r="I154" s="102">
        <v>34.275001529999997</v>
      </c>
      <c r="J154" s="102">
        <v>29.450000760000002</v>
      </c>
      <c r="K154" s="102">
        <v>25.300001139999999</v>
      </c>
      <c r="L154" s="102">
        <v>24.700000760000002</v>
      </c>
      <c r="M154" s="102">
        <v>35.650001529999997</v>
      </c>
      <c r="N154" s="103">
        <v>49.689998629999998</v>
      </c>
      <c r="O154" s="102">
        <v>49.689998629999998</v>
      </c>
      <c r="P154" s="102">
        <v>25.850000380000001</v>
      </c>
      <c r="Q154" s="102">
        <v>24.280000690000001</v>
      </c>
      <c r="R154" s="102">
        <v>27</v>
      </c>
      <c r="S154" s="102">
        <v>29.700000760000002</v>
      </c>
      <c r="T154" s="102">
        <v>33.400001529999997</v>
      </c>
      <c r="U154" s="102">
        <v>33.400001529999997</v>
      </c>
      <c r="V154" s="102">
        <v>29.200000760000002</v>
      </c>
      <c r="W154" s="102">
        <v>25.050001139999999</v>
      </c>
      <c r="X154" s="104">
        <v>24.450000760000002</v>
      </c>
      <c r="Y154" s="104">
        <v>35.400001529999997</v>
      </c>
      <c r="Z154" s="104">
        <v>48.564998629999998</v>
      </c>
      <c r="AA154" s="104">
        <v>48.564998629999998</v>
      </c>
      <c r="AB154" s="104">
        <v>25.600000380000001</v>
      </c>
      <c r="AC154" s="104">
        <v>24.030000690000001</v>
      </c>
      <c r="AD154" s="105">
        <v>26.75</v>
      </c>
      <c r="AE154" s="105">
        <v>29.450000760000002</v>
      </c>
      <c r="AF154" s="105">
        <v>32.525001529999997</v>
      </c>
      <c r="AG154" s="104">
        <v>32.525001529999997</v>
      </c>
      <c r="AH154" s="104">
        <v>28.950000760000002</v>
      </c>
      <c r="AI154" s="104">
        <v>24.800001139999999</v>
      </c>
      <c r="AJ154" s="104">
        <v>24.200000760000002</v>
      </c>
      <c r="AK154" s="104">
        <v>35.150001529999997</v>
      </c>
      <c r="AL154" s="104">
        <v>47.439998629999998</v>
      </c>
      <c r="AM154" s="104">
        <v>47.439998629999998</v>
      </c>
      <c r="AN154" s="104">
        <v>25.350000380000001</v>
      </c>
      <c r="AO154" s="104">
        <v>23.780000690000001</v>
      </c>
      <c r="AP154" s="104">
        <v>26.5</v>
      </c>
      <c r="AQ154" s="104">
        <v>29.200000760000002</v>
      </c>
      <c r="AR154" s="104">
        <v>32.525001529999997</v>
      </c>
      <c r="AS154" s="104">
        <v>32.525001529999997</v>
      </c>
      <c r="AT154" s="104">
        <v>28.950000760000002</v>
      </c>
      <c r="AU154" s="104">
        <v>24.800001139999999</v>
      </c>
      <c r="AV154" s="104">
        <v>24.200000760000002</v>
      </c>
      <c r="AW154" s="104">
        <v>35.150001529999997</v>
      </c>
      <c r="AX154" s="104">
        <v>47.439998629999998</v>
      </c>
      <c r="AY154" s="104">
        <v>47.439998629999998</v>
      </c>
      <c r="AZ154" s="104">
        <v>25.350000380000001</v>
      </c>
      <c r="BA154" s="104">
        <v>23.780000690000001</v>
      </c>
      <c r="BB154" s="104">
        <v>26.5</v>
      </c>
      <c r="BC154" s="104">
        <v>29.200000760000002</v>
      </c>
      <c r="BD154" s="104">
        <v>32.525001529999997</v>
      </c>
      <c r="BE154" s="104">
        <v>32.525001529999997</v>
      </c>
      <c r="BF154" s="104">
        <v>28.950000760000002</v>
      </c>
      <c r="BG154" s="93">
        <v>24.800001139999999</v>
      </c>
      <c r="BH154" s="93">
        <v>24.200000760000002</v>
      </c>
      <c r="BI154" s="93">
        <v>35.150001529999997</v>
      </c>
      <c r="BJ154" s="93">
        <v>47.439998629999998</v>
      </c>
      <c r="BK154" s="93">
        <v>47.439998629999998</v>
      </c>
    </row>
    <row r="155" spans="1:63">
      <c r="A155" s="134">
        <v>36382</v>
      </c>
      <c r="B155" s="132"/>
      <c r="C155" s="135">
        <v>34943</v>
      </c>
      <c r="D155" s="71">
        <v>26.350000380000001</v>
      </c>
      <c r="E155" s="125">
        <v>24.780000690000001</v>
      </c>
      <c r="F155" s="102">
        <v>27.5</v>
      </c>
      <c r="G155" s="102">
        <v>30.200000760000002</v>
      </c>
      <c r="H155" s="102">
        <v>34.275001529999997</v>
      </c>
      <c r="I155" s="102">
        <v>34.275001529999997</v>
      </c>
      <c r="J155" s="102">
        <v>29.450000760000002</v>
      </c>
      <c r="K155" s="102">
        <v>25.300001139999999</v>
      </c>
      <c r="L155" s="102">
        <v>24.700000760000002</v>
      </c>
      <c r="M155" s="102">
        <v>35.650001529999997</v>
      </c>
      <c r="N155" s="103">
        <v>49.689998629999998</v>
      </c>
      <c r="O155" s="102">
        <v>49.689998629999998</v>
      </c>
      <c r="P155" s="102">
        <v>25.850000380000001</v>
      </c>
      <c r="Q155" s="102">
        <v>24.280000690000001</v>
      </c>
      <c r="R155" s="102">
        <v>27</v>
      </c>
      <c r="S155" s="102">
        <v>29.700000760000002</v>
      </c>
      <c r="T155" s="102">
        <v>33.400001529999997</v>
      </c>
      <c r="U155" s="102">
        <v>33.400001529999997</v>
      </c>
      <c r="V155" s="102">
        <v>29.200000760000002</v>
      </c>
      <c r="W155" s="102">
        <v>25.050001139999999</v>
      </c>
      <c r="X155" s="104">
        <v>24.450000760000002</v>
      </c>
      <c r="Y155" s="104">
        <v>35.400001529999997</v>
      </c>
      <c r="Z155" s="104">
        <v>48.564998629999998</v>
      </c>
      <c r="AA155" s="104">
        <v>48.564998629999998</v>
      </c>
      <c r="AB155" s="104">
        <v>25.600000380000001</v>
      </c>
      <c r="AC155" s="104">
        <v>24.030000690000001</v>
      </c>
      <c r="AD155" s="105">
        <v>26.75</v>
      </c>
      <c r="AE155" s="105">
        <v>29.450000760000002</v>
      </c>
      <c r="AF155" s="105">
        <v>32.525001529999997</v>
      </c>
      <c r="AG155" s="104">
        <v>32.525001529999997</v>
      </c>
      <c r="AH155" s="104">
        <v>28.950000760000002</v>
      </c>
      <c r="AI155" s="104">
        <v>24.800001139999999</v>
      </c>
      <c r="AJ155" s="104">
        <v>24.200000760000002</v>
      </c>
      <c r="AK155" s="104">
        <v>35.150001529999997</v>
      </c>
      <c r="AL155" s="104">
        <v>47.439998629999998</v>
      </c>
      <c r="AM155" s="104">
        <v>47.439998629999998</v>
      </c>
      <c r="AN155" s="104">
        <v>25.350000380000001</v>
      </c>
      <c r="AO155" s="104">
        <v>23.780000690000001</v>
      </c>
      <c r="AP155" s="104">
        <v>26.5</v>
      </c>
      <c r="AQ155" s="104">
        <v>29.200000760000002</v>
      </c>
      <c r="AR155" s="104">
        <v>32.525001529999997</v>
      </c>
      <c r="AS155" s="104">
        <v>32.525001529999997</v>
      </c>
      <c r="AT155" s="104">
        <v>28.950000760000002</v>
      </c>
      <c r="AU155" s="104">
        <v>24.800001139999999</v>
      </c>
      <c r="AV155" s="104">
        <v>24.200000760000002</v>
      </c>
      <c r="AW155" s="104">
        <v>35.150001529999997</v>
      </c>
      <c r="AX155" s="104">
        <v>47.439998629999998</v>
      </c>
      <c r="AY155" s="104">
        <v>47.439998629999998</v>
      </c>
      <c r="AZ155" s="104">
        <v>25.350000380000001</v>
      </c>
      <c r="BA155" s="104">
        <v>23.780000690000001</v>
      </c>
      <c r="BB155" s="104">
        <v>26.5</v>
      </c>
      <c r="BC155" s="104">
        <v>29.200000760000002</v>
      </c>
      <c r="BD155" s="104">
        <v>32.525001529999997</v>
      </c>
      <c r="BE155" s="104">
        <v>32.525001529999997</v>
      </c>
      <c r="BF155" s="104">
        <v>28.950000760000002</v>
      </c>
      <c r="BG155" s="93">
        <v>24.800001139999999</v>
      </c>
      <c r="BH155" s="93">
        <v>24.200000760000002</v>
      </c>
      <c r="BI155" s="93">
        <v>35.150001529999997</v>
      </c>
      <c r="BJ155" s="93">
        <v>47.439998629999998</v>
      </c>
      <c r="BK155" s="93">
        <v>47.439998629999998</v>
      </c>
    </row>
    <row r="156" spans="1:63">
      <c r="A156" s="134">
        <v>36383</v>
      </c>
      <c r="B156" s="132"/>
      <c r="C156" s="135">
        <v>34943</v>
      </c>
      <c r="D156" s="71">
        <v>26.350000380000001</v>
      </c>
      <c r="E156" s="125">
        <v>24.780000690000001</v>
      </c>
      <c r="F156" s="102">
        <v>27.5</v>
      </c>
      <c r="G156" s="102">
        <v>30.200000760000002</v>
      </c>
      <c r="H156" s="102">
        <v>34.275001529999997</v>
      </c>
      <c r="I156" s="102">
        <v>34.275001529999997</v>
      </c>
      <c r="J156" s="102">
        <v>29.450000760000002</v>
      </c>
      <c r="K156" s="102">
        <v>25.300001139999999</v>
      </c>
      <c r="L156" s="102">
        <v>24.700000760000002</v>
      </c>
      <c r="M156" s="102">
        <v>35.650001529999997</v>
      </c>
      <c r="N156" s="103">
        <v>49.689998629999998</v>
      </c>
      <c r="O156" s="102">
        <v>49.689998629999998</v>
      </c>
      <c r="P156" s="102">
        <v>25.850000380000001</v>
      </c>
      <c r="Q156" s="102">
        <v>24.280000690000001</v>
      </c>
      <c r="R156" s="102">
        <v>27</v>
      </c>
      <c r="S156" s="102">
        <v>29.700000760000002</v>
      </c>
      <c r="T156" s="102">
        <v>33.400001529999997</v>
      </c>
      <c r="U156" s="102">
        <v>33.400001529999997</v>
      </c>
      <c r="V156" s="102">
        <v>29.200000760000002</v>
      </c>
      <c r="W156" s="102">
        <v>25.050001139999999</v>
      </c>
      <c r="X156" s="104">
        <v>24.450000760000002</v>
      </c>
      <c r="Y156" s="104">
        <v>35.400001529999997</v>
      </c>
      <c r="Z156" s="104">
        <v>48.564998629999998</v>
      </c>
      <c r="AA156" s="104">
        <v>48.564998629999998</v>
      </c>
      <c r="AB156" s="104">
        <v>25.600000380000001</v>
      </c>
      <c r="AC156" s="104">
        <v>24.030000690000001</v>
      </c>
      <c r="AD156" s="105">
        <v>26.75</v>
      </c>
      <c r="AE156" s="105">
        <v>29.450000760000002</v>
      </c>
      <c r="AF156" s="105">
        <v>32.525001529999997</v>
      </c>
      <c r="AG156" s="104">
        <v>32.525001529999997</v>
      </c>
      <c r="AH156" s="104">
        <v>28.950000760000002</v>
      </c>
      <c r="AI156" s="104">
        <v>24.800001139999999</v>
      </c>
      <c r="AJ156" s="104">
        <v>24.200000760000002</v>
      </c>
      <c r="AK156" s="104">
        <v>35.150001529999997</v>
      </c>
      <c r="AL156" s="104">
        <v>47.439998629999998</v>
      </c>
      <c r="AM156" s="104">
        <v>47.439998629999998</v>
      </c>
      <c r="AN156" s="104">
        <v>25.350000380000001</v>
      </c>
      <c r="AO156" s="104">
        <v>23.780000690000001</v>
      </c>
      <c r="AP156" s="104">
        <v>26.5</v>
      </c>
      <c r="AQ156" s="104">
        <v>29.200000760000002</v>
      </c>
      <c r="AR156" s="104">
        <v>32.525001529999997</v>
      </c>
      <c r="AS156" s="104">
        <v>32.525001529999997</v>
      </c>
      <c r="AT156" s="104">
        <v>28.950000760000002</v>
      </c>
      <c r="AU156" s="104">
        <v>24.800001139999999</v>
      </c>
      <c r="AV156" s="104">
        <v>24.200000760000002</v>
      </c>
      <c r="AW156" s="104">
        <v>35.150001529999997</v>
      </c>
      <c r="AX156" s="104">
        <v>47.439998629999998</v>
      </c>
      <c r="AY156" s="104">
        <v>47.439998629999998</v>
      </c>
      <c r="AZ156" s="104">
        <v>25.350000380000001</v>
      </c>
      <c r="BA156" s="104">
        <v>23.780000690000001</v>
      </c>
      <c r="BB156" s="104">
        <v>26.5</v>
      </c>
      <c r="BC156" s="104">
        <v>29.200000760000002</v>
      </c>
      <c r="BD156" s="104">
        <v>32.525001529999997</v>
      </c>
      <c r="BE156" s="104">
        <v>32.525001529999997</v>
      </c>
      <c r="BF156" s="104">
        <v>28.950000760000002</v>
      </c>
      <c r="BG156" s="93">
        <v>24.800001139999999</v>
      </c>
      <c r="BH156" s="93">
        <v>24.200000760000002</v>
      </c>
      <c r="BI156" s="93">
        <v>35.150001529999997</v>
      </c>
      <c r="BJ156" s="93">
        <v>47.439998629999998</v>
      </c>
      <c r="BK156" s="93">
        <v>47.439998629999998</v>
      </c>
    </row>
    <row r="157" spans="1:63">
      <c r="A157" s="134">
        <v>36384</v>
      </c>
      <c r="B157" s="132"/>
      <c r="C157" s="135">
        <v>34943</v>
      </c>
      <c r="D157" s="71">
        <v>26.350000380000001</v>
      </c>
      <c r="E157" s="125">
        <v>24.780000690000001</v>
      </c>
      <c r="F157" s="102">
        <v>27.5</v>
      </c>
      <c r="G157" s="102">
        <v>30.200000760000002</v>
      </c>
      <c r="H157" s="102">
        <v>34.275001529999997</v>
      </c>
      <c r="I157" s="102">
        <v>34.275001529999997</v>
      </c>
      <c r="J157" s="102">
        <v>29.450000760000002</v>
      </c>
      <c r="K157" s="102">
        <v>25.300001139999999</v>
      </c>
      <c r="L157" s="102">
        <v>24.700000760000002</v>
      </c>
      <c r="M157" s="102">
        <v>35.650001529999997</v>
      </c>
      <c r="N157" s="103">
        <v>49.689998629999998</v>
      </c>
      <c r="O157" s="102">
        <v>49.689998629999998</v>
      </c>
      <c r="P157" s="102">
        <v>25.850000380000001</v>
      </c>
      <c r="Q157" s="102">
        <v>24.280000690000001</v>
      </c>
      <c r="R157" s="102">
        <v>27</v>
      </c>
      <c r="S157" s="102">
        <v>29.700000760000002</v>
      </c>
      <c r="T157" s="102">
        <v>33.400001529999997</v>
      </c>
      <c r="U157" s="102">
        <v>33.400001529999997</v>
      </c>
      <c r="V157" s="102">
        <v>29.200000760000002</v>
      </c>
      <c r="W157" s="102">
        <v>25.050001139999999</v>
      </c>
      <c r="X157" s="104">
        <v>24.450000760000002</v>
      </c>
      <c r="Y157" s="104">
        <v>35.400001529999997</v>
      </c>
      <c r="Z157" s="104">
        <v>48.564998629999998</v>
      </c>
      <c r="AA157" s="104">
        <v>48.564998629999998</v>
      </c>
      <c r="AB157" s="104">
        <v>25.600000380000001</v>
      </c>
      <c r="AC157" s="104">
        <v>24.030000690000001</v>
      </c>
      <c r="AD157" s="105">
        <v>26.75</v>
      </c>
      <c r="AE157" s="105">
        <v>29.450000760000002</v>
      </c>
      <c r="AF157" s="105">
        <v>32.525001529999997</v>
      </c>
      <c r="AG157" s="104">
        <v>32.525001529999997</v>
      </c>
      <c r="AH157" s="104">
        <v>28.950000760000002</v>
      </c>
      <c r="AI157" s="104">
        <v>24.800001139999999</v>
      </c>
      <c r="AJ157" s="104">
        <v>24.200000760000002</v>
      </c>
      <c r="AK157" s="104">
        <v>35.150001529999997</v>
      </c>
      <c r="AL157" s="104">
        <v>47.439998629999998</v>
      </c>
      <c r="AM157" s="104">
        <v>47.439998629999998</v>
      </c>
      <c r="AN157" s="104">
        <v>25.350000380000001</v>
      </c>
      <c r="AO157" s="104">
        <v>23.780000690000001</v>
      </c>
      <c r="AP157" s="104">
        <v>26.5</v>
      </c>
      <c r="AQ157" s="104">
        <v>29.200000760000002</v>
      </c>
      <c r="AR157" s="104">
        <v>32.525001529999997</v>
      </c>
      <c r="AS157" s="104">
        <v>32.525001529999997</v>
      </c>
      <c r="AT157" s="104">
        <v>28.950000760000002</v>
      </c>
      <c r="AU157" s="104">
        <v>24.800001139999999</v>
      </c>
      <c r="AV157" s="104">
        <v>24.200000760000002</v>
      </c>
      <c r="AW157" s="104">
        <v>35.150001529999997</v>
      </c>
      <c r="AX157" s="104">
        <v>47.439998629999998</v>
      </c>
      <c r="AY157" s="104">
        <v>47.439998629999998</v>
      </c>
      <c r="AZ157" s="104">
        <v>25.350000380000001</v>
      </c>
      <c r="BA157" s="104">
        <v>23.780000690000001</v>
      </c>
      <c r="BB157" s="104">
        <v>26.5</v>
      </c>
      <c r="BC157" s="104">
        <v>29.200000760000002</v>
      </c>
      <c r="BD157" s="104">
        <v>32.525001529999997</v>
      </c>
      <c r="BE157" s="104">
        <v>32.525001529999997</v>
      </c>
      <c r="BF157" s="104">
        <v>28.950000760000002</v>
      </c>
      <c r="BG157" s="93">
        <v>24.800001139999999</v>
      </c>
      <c r="BH157" s="93">
        <v>24.200000760000002</v>
      </c>
      <c r="BI157" s="93">
        <v>35.150001529999997</v>
      </c>
      <c r="BJ157" s="93">
        <v>47.439998629999998</v>
      </c>
      <c r="BK157" s="93">
        <v>47.439998629999998</v>
      </c>
    </row>
    <row r="158" spans="1:63">
      <c r="A158" s="134">
        <v>36385</v>
      </c>
      <c r="B158" s="132"/>
      <c r="C158" s="135">
        <v>34943</v>
      </c>
      <c r="D158" s="71">
        <v>26.350000380000001</v>
      </c>
      <c r="E158" s="125">
        <v>24.780000690000001</v>
      </c>
      <c r="F158" s="102">
        <v>27.5</v>
      </c>
      <c r="G158" s="102">
        <v>30.200000760000002</v>
      </c>
      <c r="H158" s="102">
        <v>34.275001529999997</v>
      </c>
      <c r="I158" s="102">
        <v>34.275001529999997</v>
      </c>
      <c r="J158" s="102">
        <v>29.450000760000002</v>
      </c>
      <c r="K158" s="102">
        <v>25.300001139999999</v>
      </c>
      <c r="L158" s="102">
        <v>24.700000760000002</v>
      </c>
      <c r="M158" s="102">
        <v>35.650001529999997</v>
      </c>
      <c r="N158" s="103">
        <v>49.689998629999998</v>
      </c>
      <c r="O158" s="102">
        <v>49.689998629999998</v>
      </c>
      <c r="P158" s="102">
        <v>25.850000380000001</v>
      </c>
      <c r="Q158" s="102">
        <v>24.280000690000001</v>
      </c>
      <c r="R158" s="102">
        <v>27</v>
      </c>
      <c r="S158" s="102">
        <v>29.700000760000002</v>
      </c>
      <c r="T158" s="102">
        <v>33.400001529999997</v>
      </c>
      <c r="U158" s="102">
        <v>33.400001529999997</v>
      </c>
      <c r="V158" s="102">
        <v>29.200000760000002</v>
      </c>
      <c r="W158" s="102">
        <v>25.050001139999999</v>
      </c>
      <c r="X158" s="104">
        <v>24.450000760000002</v>
      </c>
      <c r="Y158" s="104">
        <v>35.400001529999997</v>
      </c>
      <c r="Z158" s="104">
        <v>48.564998629999998</v>
      </c>
      <c r="AA158" s="104">
        <v>48.564998629999998</v>
      </c>
      <c r="AB158" s="104">
        <v>25.600000380000001</v>
      </c>
      <c r="AC158" s="104">
        <v>24.030000690000001</v>
      </c>
      <c r="AD158" s="105">
        <v>26.75</v>
      </c>
      <c r="AE158" s="105">
        <v>29.450000760000002</v>
      </c>
      <c r="AF158" s="105">
        <v>32.525001529999997</v>
      </c>
      <c r="AG158" s="104">
        <v>32.525001529999997</v>
      </c>
      <c r="AH158" s="104">
        <v>28.950000760000002</v>
      </c>
      <c r="AI158" s="104">
        <v>24.800001139999999</v>
      </c>
      <c r="AJ158" s="104">
        <v>24.200000760000002</v>
      </c>
      <c r="AK158" s="104">
        <v>35.150001529999997</v>
      </c>
      <c r="AL158" s="104">
        <v>47.439998629999998</v>
      </c>
      <c r="AM158" s="104">
        <v>47.439998629999998</v>
      </c>
      <c r="AN158" s="104">
        <v>25.350000380000001</v>
      </c>
      <c r="AO158" s="104">
        <v>23.780000690000001</v>
      </c>
      <c r="AP158" s="104">
        <v>26.5</v>
      </c>
      <c r="AQ158" s="104">
        <v>29.200000760000002</v>
      </c>
      <c r="AR158" s="104">
        <v>32.525001529999997</v>
      </c>
      <c r="AS158" s="104">
        <v>32.525001529999997</v>
      </c>
      <c r="AT158" s="104">
        <v>28.950000760000002</v>
      </c>
      <c r="AU158" s="104">
        <v>24.800001139999999</v>
      </c>
      <c r="AV158" s="104">
        <v>24.200000760000002</v>
      </c>
      <c r="AW158" s="104">
        <v>35.150001529999997</v>
      </c>
      <c r="AX158" s="104">
        <v>47.439998629999998</v>
      </c>
      <c r="AY158" s="104">
        <v>47.439998629999998</v>
      </c>
      <c r="AZ158" s="104">
        <v>25.350000380000001</v>
      </c>
      <c r="BA158" s="104">
        <v>23.780000690000001</v>
      </c>
      <c r="BB158" s="104">
        <v>26.5</v>
      </c>
      <c r="BC158" s="104">
        <v>29.200000760000002</v>
      </c>
      <c r="BD158" s="104">
        <v>32.525001529999997</v>
      </c>
      <c r="BE158" s="104">
        <v>32.525001529999997</v>
      </c>
      <c r="BF158" s="104">
        <v>28.950000760000002</v>
      </c>
      <c r="BG158" s="93">
        <v>24.800001139999999</v>
      </c>
      <c r="BH158" s="93">
        <v>24.200000760000002</v>
      </c>
      <c r="BI158" s="93">
        <v>35.150001529999997</v>
      </c>
      <c r="BJ158" s="93">
        <v>47.439998629999998</v>
      </c>
      <c r="BK158" s="93">
        <v>47.439998629999998</v>
      </c>
    </row>
    <row r="159" spans="1:63">
      <c r="A159" s="134">
        <v>36388</v>
      </c>
      <c r="B159" s="132"/>
      <c r="C159" s="135">
        <v>34943</v>
      </c>
      <c r="D159" s="71">
        <v>26.350000380000001</v>
      </c>
      <c r="E159" s="125">
        <v>24.780000690000001</v>
      </c>
      <c r="F159" s="102">
        <v>27.5</v>
      </c>
      <c r="G159" s="102">
        <v>30.200000760000002</v>
      </c>
      <c r="H159" s="102">
        <v>34.275001529999997</v>
      </c>
      <c r="I159" s="102">
        <v>34.275001529999997</v>
      </c>
      <c r="J159" s="102">
        <v>29.450000760000002</v>
      </c>
      <c r="K159" s="102">
        <v>25.300001139999999</v>
      </c>
      <c r="L159" s="102">
        <v>24.700000760000002</v>
      </c>
      <c r="M159" s="102">
        <v>35.650001529999997</v>
      </c>
      <c r="N159" s="103">
        <v>49.689998629999998</v>
      </c>
      <c r="O159" s="102">
        <v>49.689998629999998</v>
      </c>
      <c r="P159" s="102">
        <v>25.850000380000001</v>
      </c>
      <c r="Q159" s="102">
        <v>24.280000690000001</v>
      </c>
      <c r="R159" s="102">
        <v>27</v>
      </c>
      <c r="S159" s="102">
        <v>29.700000760000002</v>
      </c>
      <c r="T159" s="102">
        <v>33.400001529999997</v>
      </c>
      <c r="U159" s="102">
        <v>33.400001529999997</v>
      </c>
      <c r="V159" s="102">
        <v>29.200000760000002</v>
      </c>
      <c r="W159" s="102">
        <v>25.050001139999999</v>
      </c>
      <c r="X159" s="104">
        <v>24.450000760000002</v>
      </c>
      <c r="Y159" s="104">
        <v>35.400001529999997</v>
      </c>
      <c r="Z159" s="104">
        <v>48.564998629999998</v>
      </c>
      <c r="AA159" s="104">
        <v>48.564998629999998</v>
      </c>
      <c r="AB159" s="104">
        <v>25.600000380000001</v>
      </c>
      <c r="AC159" s="104">
        <v>24.030000690000001</v>
      </c>
      <c r="AD159" s="105">
        <v>26.75</v>
      </c>
      <c r="AE159" s="105">
        <v>29.450000760000002</v>
      </c>
      <c r="AF159" s="105">
        <v>32.525001529999997</v>
      </c>
      <c r="AG159" s="104">
        <v>32.525001529999997</v>
      </c>
      <c r="AH159" s="104">
        <v>28.950000760000002</v>
      </c>
      <c r="AI159" s="104">
        <v>24.800001139999999</v>
      </c>
      <c r="AJ159" s="104">
        <v>24.200000760000002</v>
      </c>
      <c r="AK159" s="104">
        <v>35.150001529999997</v>
      </c>
      <c r="AL159" s="104">
        <v>47.439998629999998</v>
      </c>
      <c r="AM159" s="104">
        <v>47.439998629999998</v>
      </c>
      <c r="AN159" s="104">
        <v>25.350000380000001</v>
      </c>
      <c r="AO159" s="104">
        <v>23.780000690000001</v>
      </c>
      <c r="AP159" s="104">
        <v>26.5</v>
      </c>
      <c r="AQ159" s="104">
        <v>29.200000760000002</v>
      </c>
      <c r="AR159" s="104">
        <v>32.525001529999997</v>
      </c>
      <c r="AS159" s="104">
        <v>32.525001529999997</v>
      </c>
      <c r="AT159" s="104">
        <v>28.950000760000002</v>
      </c>
      <c r="AU159" s="104">
        <v>24.800001139999999</v>
      </c>
      <c r="AV159" s="104">
        <v>24.200000760000002</v>
      </c>
      <c r="AW159" s="104">
        <v>35.150001529999997</v>
      </c>
      <c r="AX159" s="104">
        <v>47.439998629999998</v>
      </c>
      <c r="AY159" s="104">
        <v>47.439998629999998</v>
      </c>
      <c r="AZ159" s="104">
        <v>25.350000380000001</v>
      </c>
      <c r="BA159" s="104">
        <v>23.780000690000001</v>
      </c>
      <c r="BB159" s="104">
        <v>26.5</v>
      </c>
      <c r="BC159" s="104">
        <v>29.200000760000002</v>
      </c>
      <c r="BD159" s="104">
        <v>32.525001529999997</v>
      </c>
      <c r="BE159" s="104">
        <v>32.525001529999997</v>
      </c>
      <c r="BF159" s="104">
        <v>28.950000760000002</v>
      </c>
      <c r="BG159" s="93">
        <v>24.800001139999999</v>
      </c>
      <c r="BH159" s="93">
        <v>24.200000760000002</v>
      </c>
      <c r="BI159" s="93">
        <v>35.150001529999997</v>
      </c>
      <c r="BJ159" s="93">
        <v>47.439998629999998</v>
      </c>
      <c r="BK159" s="93">
        <v>47.439998629999998</v>
      </c>
    </row>
    <row r="160" spans="1:63">
      <c r="A160" s="134">
        <v>36389</v>
      </c>
      <c r="B160" s="132"/>
      <c r="C160" s="135">
        <v>34943</v>
      </c>
      <c r="D160" s="71">
        <v>26.350000380000001</v>
      </c>
      <c r="E160" s="125">
        <v>24.780000690000001</v>
      </c>
      <c r="F160" s="102">
        <v>27.5</v>
      </c>
      <c r="G160" s="102">
        <v>30.200000760000002</v>
      </c>
      <c r="H160" s="102">
        <v>34.275001529999997</v>
      </c>
      <c r="I160" s="102">
        <v>34.275001529999997</v>
      </c>
      <c r="J160" s="102">
        <v>29.450000760000002</v>
      </c>
      <c r="K160" s="102">
        <v>25.300001139999999</v>
      </c>
      <c r="L160" s="102">
        <v>24.700000760000002</v>
      </c>
      <c r="M160" s="102">
        <v>35.650001529999997</v>
      </c>
      <c r="N160" s="103">
        <v>49.689998629999998</v>
      </c>
      <c r="O160" s="102">
        <v>49.689998629999998</v>
      </c>
      <c r="P160" s="102">
        <v>25.850000380000001</v>
      </c>
      <c r="Q160" s="102">
        <v>24.280000690000001</v>
      </c>
      <c r="R160" s="102">
        <v>27</v>
      </c>
      <c r="S160" s="102">
        <v>29.700000760000002</v>
      </c>
      <c r="T160" s="102">
        <v>33.400001529999997</v>
      </c>
      <c r="U160" s="102">
        <v>33.400001529999997</v>
      </c>
      <c r="V160" s="102">
        <v>29.200000760000002</v>
      </c>
      <c r="W160" s="102">
        <v>25.050001139999999</v>
      </c>
      <c r="X160" s="104">
        <v>24.450000760000002</v>
      </c>
      <c r="Y160" s="104">
        <v>35.400001529999997</v>
      </c>
      <c r="Z160" s="104">
        <v>48.564998629999998</v>
      </c>
      <c r="AA160" s="104">
        <v>48.564998629999998</v>
      </c>
      <c r="AB160" s="104">
        <v>25.600000380000001</v>
      </c>
      <c r="AC160" s="104">
        <v>24.030000690000001</v>
      </c>
      <c r="AD160" s="105">
        <v>26.75</v>
      </c>
      <c r="AE160" s="105">
        <v>29.450000760000002</v>
      </c>
      <c r="AF160" s="105">
        <v>32.525001529999997</v>
      </c>
      <c r="AG160" s="104">
        <v>32.525001529999997</v>
      </c>
      <c r="AH160" s="104">
        <v>28.950000760000002</v>
      </c>
      <c r="AI160" s="104">
        <v>24.800001139999999</v>
      </c>
      <c r="AJ160" s="104">
        <v>24.200000760000002</v>
      </c>
      <c r="AK160" s="104">
        <v>35.150001529999997</v>
      </c>
      <c r="AL160" s="104">
        <v>47.439998629999998</v>
      </c>
      <c r="AM160" s="104">
        <v>47.439998629999998</v>
      </c>
      <c r="AN160" s="104">
        <v>25.350000380000001</v>
      </c>
      <c r="AO160" s="104">
        <v>23.780000690000001</v>
      </c>
      <c r="AP160" s="104">
        <v>26.5</v>
      </c>
      <c r="AQ160" s="104">
        <v>29.200000760000002</v>
      </c>
      <c r="AR160" s="104">
        <v>32.525001529999997</v>
      </c>
      <c r="AS160" s="104">
        <v>32.525001529999997</v>
      </c>
      <c r="AT160" s="104">
        <v>28.950000760000002</v>
      </c>
      <c r="AU160" s="104">
        <v>24.800001139999999</v>
      </c>
      <c r="AV160" s="104">
        <v>24.200000760000002</v>
      </c>
      <c r="AW160" s="104">
        <v>35.150001529999997</v>
      </c>
      <c r="AX160" s="104">
        <v>47.439998629999998</v>
      </c>
      <c r="AY160" s="104">
        <v>47.439998629999998</v>
      </c>
      <c r="AZ160" s="104">
        <v>25.350000380000001</v>
      </c>
      <c r="BA160" s="104">
        <v>23.780000690000001</v>
      </c>
      <c r="BB160" s="104">
        <v>26.5</v>
      </c>
      <c r="BC160" s="104">
        <v>29.200000760000002</v>
      </c>
      <c r="BD160" s="104">
        <v>32.525001529999997</v>
      </c>
      <c r="BE160" s="104">
        <v>32.525001529999997</v>
      </c>
      <c r="BF160" s="104">
        <v>28.950000760000002</v>
      </c>
      <c r="BG160" s="93">
        <v>24.800001139999999</v>
      </c>
      <c r="BH160" s="93">
        <v>24.200000760000002</v>
      </c>
      <c r="BI160" s="93">
        <v>35.150001529999997</v>
      </c>
      <c r="BJ160" s="93">
        <v>47.439998629999998</v>
      </c>
      <c r="BK160" s="93">
        <v>47.439998629999998</v>
      </c>
    </row>
    <row r="161" spans="1:63">
      <c r="A161" s="134">
        <v>36390</v>
      </c>
      <c r="B161" s="132"/>
      <c r="C161" s="135">
        <v>34943</v>
      </c>
      <c r="D161" s="71">
        <v>26.350000380000001</v>
      </c>
      <c r="E161" s="125">
        <v>24.780000690000001</v>
      </c>
      <c r="F161" s="102">
        <v>27.5</v>
      </c>
      <c r="G161" s="102">
        <v>30.200000760000002</v>
      </c>
      <c r="H161" s="102">
        <v>34.275001529999997</v>
      </c>
      <c r="I161" s="102">
        <v>34.275001529999997</v>
      </c>
      <c r="J161" s="102">
        <v>29.450000760000002</v>
      </c>
      <c r="K161" s="102">
        <v>25.300001139999999</v>
      </c>
      <c r="L161" s="102">
        <v>24.700000760000002</v>
      </c>
      <c r="M161" s="102">
        <v>35.650001529999997</v>
      </c>
      <c r="N161" s="103">
        <v>49.689998629999998</v>
      </c>
      <c r="O161" s="102">
        <v>49.689998629999998</v>
      </c>
      <c r="P161" s="102">
        <v>25.850000380000001</v>
      </c>
      <c r="Q161" s="102">
        <v>24.280000690000001</v>
      </c>
      <c r="R161" s="102">
        <v>27</v>
      </c>
      <c r="S161" s="102">
        <v>29.700000760000002</v>
      </c>
      <c r="T161" s="102">
        <v>33.400001529999997</v>
      </c>
      <c r="U161" s="102">
        <v>33.400001529999997</v>
      </c>
      <c r="V161" s="102">
        <v>29.200000760000002</v>
      </c>
      <c r="W161" s="102">
        <v>25.050001139999999</v>
      </c>
      <c r="X161" s="104">
        <v>24.450000760000002</v>
      </c>
      <c r="Y161" s="104">
        <v>35.400001529999997</v>
      </c>
      <c r="Z161" s="104">
        <v>48.564998629999998</v>
      </c>
      <c r="AA161" s="104">
        <v>48.564998629999998</v>
      </c>
      <c r="AB161" s="104">
        <v>25.600000380000001</v>
      </c>
      <c r="AC161" s="104">
        <v>24.030000690000001</v>
      </c>
      <c r="AD161" s="105">
        <v>26.75</v>
      </c>
      <c r="AE161" s="105">
        <v>29.450000760000002</v>
      </c>
      <c r="AF161" s="105">
        <v>32.525001529999997</v>
      </c>
      <c r="AG161" s="104">
        <v>32.525001529999997</v>
      </c>
      <c r="AH161" s="104">
        <v>28.950000760000002</v>
      </c>
      <c r="AI161" s="104">
        <v>24.800001139999999</v>
      </c>
      <c r="AJ161" s="104">
        <v>24.200000760000002</v>
      </c>
      <c r="AK161" s="104">
        <v>35.150001529999997</v>
      </c>
      <c r="AL161" s="104">
        <v>47.439998629999998</v>
      </c>
      <c r="AM161" s="104">
        <v>47.439998629999998</v>
      </c>
      <c r="AN161" s="104">
        <v>25.350000380000001</v>
      </c>
      <c r="AO161" s="104">
        <v>23.780000690000001</v>
      </c>
      <c r="AP161" s="104">
        <v>26.5</v>
      </c>
      <c r="AQ161" s="104">
        <v>29.200000760000002</v>
      </c>
      <c r="AR161" s="104">
        <v>32.525001529999997</v>
      </c>
      <c r="AS161" s="104">
        <v>32.525001529999997</v>
      </c>
      <c r="AT161" s="104">
        <v>28.950000760000002</v>
      </c>
      <c r="AU161" s="104">
        <v>24.800001139999999</v>
      </c>
      <c r="AV161" s="104">
        <v>24.200000760000002</v>
      </c>
      <c r="AW161" s="104">
        <v>35.150001529999997</v>
      </c>
      <c r="AX161" s="104">
        <v>47.439998629999998</v>
      </c>
      <c r="AY161" s="104">
        <v>47.439998629999998</v>
      </c>
      <c r="AZ161" s="104">
        <v>25.350000380000001</v>
      </c>
      <c r="BA161" s="104">
        <v>23.780000690000001</v>
      </c>
      <c r="BB161" s="104">
        <v>26.5</v>
      </c>
      <c r="BC161" s="104">
        <v>29.200000760000002</v>
      </c>
      <c r="BD161" s="104">
        <v>32.525001529999997</v>
      </c>
      <c r="BE161" s="104">
        <v>32.525001529999997</v>
      </c>
      <c r="BF161" s="104">
        <v>28.950000760000002</v>
      </c>
      <c r="BG161" s="93">
        <v>24.800001139999999</v>
      </c>
      <c r="BH161" s="93">
        <v>24.200000760000002</v>
      </c>
      <c r="BI161" s="93">
        <v>35.150001529999997</v>
      </c>
      <c r="BJ161" s="93">
        <v>47.439998629999998</v>
      </c>
      <c r="BK161" s="93">
        <v>47.439998629999998</v>
      </c>
    </row>
    <row r="162" spans="1:63">
      <c r="A162" s="134">
        <v>36391</v>
      </c>
      <c r="B162" s="132"/>
      <c r="C162" s="135">
        <v>34943</v>
      </c>
      <c r="D162" s="71">
        <v>26.350000380000001</v>
      </c>
      <c r="E162" s="125">
        <v>24.780000690000001</v>
      </c>
      <c r="F162" s="102">
        <v>27.5</v>
      </c>
      <c r="G162" s="102">
        <v>30.200000760000002</v>
      </c>
      <c r="H162" s="102">
        <v>34.275001529999997</v>
      </c>
      <c r="I162" s="102">
        <v>34.275001529999997</v>
      </c>
      <c r="J162" s="102">
        <v>29.450000760000002</v>
      </c>
      <c r="K162" s="102">
        <v>25.300001139999999</v>
      </c>
      <c r="L162" s="102">
        <v>24.700000760000002</v>
      </c>
      <c r="M162" s="102">
        <v>35.650001529999997</v>
      </c>
      <c r="N162" s="103">
        <v>49.689998629999998</v>
      </c>
      <c r="O162" s="102">
        <v>49.689998629999998</v>
      </c>
      <c r="P162" s="102">
        <v>25.850000380000001</v>
      </c>
      <c r="Q162" s="102">
        <v>24.280000690000001</v>
      </c>
      <c r="R162" s="102">
        <v>27</v>
      </c>
      <c r="S162" s="102">
        <v>29.700000760000002</v>
      </c>
      <c r="T162" s="102">
        <v>33.400001529999997</v>
      </c>
      <c r="U162" s="102">
        <v>33.400001529999997</v>
      </c>
      <c r="V162" s="102">
        <v>29.200000760000002</v>
      </c>
      <c r="W162" s="102">
        <v>25.050001139999999</v>
      </c>
      <c r="X162" s="104">
        <v>24.450000760000002</v>
      </c>
      <c r="Y162" s="104">
        <v>35.400001529999997</v>
      </c>
      <c r="Z162" s="104">
        <v>48.564998629999998</v>
      </c>
      <c r="AA162" s="104">
        <v>48.564998629999998</v>
      </c>
      <c r="AB162" s="104">
        <v>25.600000380000001</v>
      </c>
      <c r="AC162" s="104">
        <v>24.030000690000001</v>
      </c>
      <c r="AD162" s="105">
        <v>26.75</v>
      </c>
      <c r="AE162" s="105">
        <v>29.450000760000002</v>
      </c>
      <c r="AF162" s="105">
        <v>32.525001529999997</v>
      </c>
      <c r="AG162" s="104">
        <v>32.525001529999997</v>
      </c>
      <c r="AH162" s="104">
        <v>28.950000760000002</v>
      </c>
      <c r="AI162" s="104">
        <v>24.800001139999999</v>
      </c>
      <c r="AJ162" s="104">
        <v>24.200000760000002</v>
      </c>
      <c r="AK162" s="104">
        <v>35.150001529999997</v>
      </c>
      <c r="AL162" s="104">
        <v>47.439998629999998</v>
      </c>
      <c r="AM162" s="104">
        <v>47.439998629999998</v>
      </c>
      <c r="AN162" s="104">
        <v>25.350000380000001</v>
      </c>
      <c r="AO162" s="104">
        <v>23.780000690000001</v>
      </c>
      <c r="AP162" s="104">
        <v>26.5</v>
      </c>
      <c r="AQ162" s="104">
        <v>29.200000760000002</v>
      </c>
      <c r="AR162" s="104">
        <v>32.525001529999997</v>
      </c>
      <c r="AS162" s="104">
        <v>32.525001529999997</v>
      </c>
      <c r="AT162" s="104">
        <v>28.950000760000002</v>
      </c>
      <c r="AU162" s="104">
        <v>24.800001139999999</v>
      </c>
      <c r="AV162" s="104">
        <v>24.200000760000002</v>
      </c>
      <c r="AW162" s="104">
        <v>35.150001529999997</v>
      </c>
      <c r="AX162" s="104">
        <v>47.439998629999998</v>
      </c>
      <c r="AY162" s="104">
        <v>47.439998629999998</v>
      </c>
      <c r="AZ162" s="104">
        <v>25.350000380000001</v>
      </c>
      <c r="BA162" s="104">
        <v>23.780000690000001</v>
      </c>
      <c r="BB162" s="104">
        <v>26.5</v>
      </c>
      <c r="BC162" s="104">
        <v>29.200000760000002</v>
      </c>
      <c r="BD162" s="104">
        <v>32.525001529999997</v>
      </c>
      <c r="BE162" s="104">
        <v>32.525001529999997</v>
      </c>
      <c r="BF162" s="104">
        <v>28.950000760000002</v>
      </c>
      <c r="BG162" s="93">
        <v>24.800001139999999</v>
      </c>
      <c r="BH162" s="93">
        <v>24.200000760000002</v>
      </c>
      <c r="BI162" s="93">
        <v>35.150001529999997</v>
      </c>
      <c r="BJ162" s="93">
        <v>47.439998629999998</v>
      </c>
      <c r="BK162" s="93">
        <v>47.439998629999998</v>
      </c>
    </row>
    <row r="163" spans="1:63">
      <c r="A163" s="134">
        <v>36392</v>
      </c>
      <c r="B163" s="132"/>
      <c r="C163" s="135">
        <v>34943</v>
      </c>
      <c r="D163" s="71">
        <v>26.350000380000001</v>
      </c>
      <c r="E163" s="125">
        <v>24.780000690000001</v>
      </c>
      <c r="F163" s="102">
        <v>27.5</v>
      </c>
      <c r="G163" s="102">
        <v>30.200000760000002</v>
      </c>
      <c r="H163" s="102">
        <v>34.275001529999997</v>
      </c>
      <c r="I163" s="102">
        <v>34.275001529999997</v>
      </c>
      <c r="J163" s="102">
        <v>29.450000760000002</v>
      </c>
      <c r="K163" s="102">
        <v>25.300001139999999</v>
      </c>
      <c r="L163" s="102">
        <v>24.700000760000002</v>
      </c>
      <c r="M163" s="102">
        <v>35.650001529999997</v>
      </c>
      <c r="N163" s="103">
        <v>49.689998629999998</v>
      </c>
      <c r="O163" s="102">
        <v>49.689998629999998</v>
      </c>
      <c r="P163" s="102">
        <v>25.850000380000001</v>
      </c>
      <c r="Q163" s="102">
        <v>24.280000690000001</v>
      </c>
      <c r="R163" s="102">
        <v>27</v>
      </c>
      <c r="S163" s="102">
        <v>29.700000760000002</v>
      </c>
      <c r="T163" s="102">
        <v>33.400001529999997</v>
      </c>
      <c r="U163" s="102">
        <v>33.400001529999997</v>
      </c>
      <c r="V163" s="102">
        <v>29.200000760000002</v>
      </c>
      <c r="W163" s="102">
        <v>25.050001139999999</v>
      </c>
      <c r="X163" s="104">
        <v>24.450000760000002</v>
      </c>
      <c r="Y163" s="104">
        <v>35.400001529999997</v>
      </c>
      <c r="Z163" s="104">
        <v>48.564998629999998</v>
      </c>
      <c r="AA163" s="104">
        <v>48.564998629999998</v>
      </c>
      <c r="AB163" s="104">
        <v>25.600000380000001</v>
      </c>
      <c r="AC163" s="104">
        <v>24.030000690000001</v>
      </c>
      <c r="AD163" s="105">
        <v>26.75</v>
      </c>
      <c r="AE163" s="105">
        <v>29.450000760000002</v>
      </c>
      <c r="AF163" s="105">
        <v>32.525001529999997</v>
      </c>
      <c r="AG163" s="104">
        <v>32.525001529999997</v>
      </c>
      <c r="AH163" s="104">
        <v>28.950000760000002</v>
      </c>
      <c r="AI163" s="104">
        <v>24.800001139999999</v>
      </c>
      <c r="AJ163" s="104">
        <v>24.200000760000002</v>
      </c>
      <c r="AK163" s="104">
        <v>35.150001529999997</v>
      </c>
      <c r="AL163" s="104">
        <v>47.439998629999998</v>
      </c>
      <c r="AM163" s="104">
        <v>47.439998629999998</v>
      </c>
      <c r="AN163" s="104">
        <v>25.350000380000001</v>
      </c>
      <c r="AO163" s="104">
        <v>23.780000690000001</v>
      </c>
      <c r="AP163" s="104">
        <v>26.5</v>
      </c>
      <c r="AQ163" s="104">
        <v>29.200000760000002</v>
      </c>
      <c r="AR163" s="104">
        <v>32.525001529999997</v>
      </c>
      <c r="AS163" s="104">
        <v>32.525001529999997</v>
      </c>
      <c r="AT163" s="104">
        <v>28.950000760000002</v>
      </c>
      <c r="AU163" s="104">
        <v>24.800001139999999</v>
      </c>
      <c r="AV163" s="104">
        <v>24.200000760000002</v>
      </c>
      <c r="AW163" s="104">
        <v>35.150001529999997</v>
      </c>
      <c r="AX163" s="104">
        <v>47.439998629999998</v>
      </c>
      <c r="AY163" s="104">
        <v>47.439998629999998</v>
      </c>
      <c r="AZ163" s="104">
        <v>25.350000380000001</v>
      </c>
      <c r="BA163" s="104">
        <v>23.780000690000001</v>
      </c>
      <c r="BB163" s="104">
        <v>26.5</v>
      </c>
      <c r="BC163" s="104">
        <v>29.200000760000002</v>
      </c>
      <c r="BD163" s="104">
        <v>32.525001529999997</v>
      </c>
      <c r="BE163" s="104">
        <v>32.525001529999997</v>
      </c>
      <c r="BF163" s="104">
        <v>28.950000760000002</v>
      </c>
      <c r="BG163" s="93">
        <v>24.800001139999999</v>
      </c>
      <c r="BH163" s="93">
        <v>24.200000760000002</v>
      </c>
      <c r="BI163" s="93">
        <v>35.150001529999997</v>
      </c>
      <c r="BJ163" s="93">
        <v>47.439998629999998</v>
      </c>
      <c r="BK163" s="93">
        <v>47.439998629999998</v>
      </c>
    </row>
    <row r="164" spans="1:63">
      <c r="A164" s="134">
        <v>36395</v>
      </c>
      <c r="B164" s="132"/>
      <c r="C164" s="135">
        <v>34943</v>
      </c>
      <c r="D164" s="71">
        <v>26.350000380000001</v>
      </c>
      <c r="E164" s="125">
        <v>24.780000690000001</v>
      </c>
      <c r="F164" s="102">
        <v>27.5</v>
      </c>
      <c r="G164" s="102">
        <v>30.200000760000002</v>
      </c>
      <c r="H164" s="102">
        <v>34.275001529999997</v>
      </c>
      <c r="I164" s="102">
        <v>34.275001529999997</v>
      </c>
      <c r="J164" s="102">
        <v>29.450000760000002</v>
      </c>
      <c r="K164" s="102">
        <v>25.300001139999999</v>
      </c>
      <c r="L164" s="102">
        <v>24.700000760000002</v>
      </c>
      <c r="M164" s="102">
        <v>35.650001529999997</v>
      </c>
      <c r="N164" s="103">
        <v>49.689998629999998</v>
      </c>
      <c r="O164" s="102">
        <v>49.689998629999998</v>
      </c>
      <c r="P164" s="102">
        <v>25.850000380000001</v>
      </c>
      <c r="Q164" s="102">
        <v>24.280000690000001</v>
      </c>
      <c r="R164" s="102">
        <v>27</v>
      </c>
      <c r="S164" s="102">
        <v>29.700000760000002</v>
      </c>
      <c r="T164" s="102">
        <v>33.400001529999997</v>
      </c>
      <c r="U164" s="102">
        <v>33.400001529999997</v>
      </c>
      <c r="V164" s="102">
        <v>29.200000760000002</v>
      </c>
      <c r="W164" s="102">
        <v>25.050001139999999</v>
      </c>
      <c r="X164" s="104">
        <v>24.450000760000002</v>
      </c>
      <c r="Y164" s="104">
        <v>35.400001529999997</v>
      </c>
      <c r="Z164" s="104">
        <v>48.564998629999998</v>
      </c>
      <c r="AA164" s="104">
        <v>48.564998629999998</v>
      </c>
      <c r="AB164" s="104">
        <v>25.600000380000001</v>
      </c>
      <c r="AC164" s="104">
        <v>24.030000690000001</v>
      </c>
      <c r="AD164" s="105">
        <v>26.75</v>
      </c>
      <c r="AE164" s="105">
        <v>29.450000760000002</v>
      </c>
      <c r="AF164" s="105">
        <v>32.525001529999997</v>
      </c>
      <c r="AG164" s="104">
        <v>32.525001529999997</v>
      </c>
      <c r="AH164" s="104">
        <v>28.950000760000002</v>
      </c>
      <c r="AI164" s="104">
        <v>24.800001139999999</v>
      </c>
      <c r="AJ164" s="104">
        <v>24.200000760000002</v>
      </c>
      <c r="AK164" s="104">
        <v>35.150001529999997</v>
      </c>
      <c r="AL164" s="104">
        <v>47.439998629999998</v>
      </c>
      <c r="AM164" s="104">
        <v>47.439998629999998</v>
      </c>
      <c r="AN164" s="104">
        <v>25.350000380000001</v>
      </c>
      <c r="AO164" s="104">
        <v>23.780000690000001</v>
      </c>
      <c r="AP164" s="104">
        <v>26.5</v>
      </c>
      <c r="AQ164" s="104">
        <v>29.200000760000002</v>
      </c>
      <c r="AR164" s="104">
        <v>32.525001529999997</v>
      </c>
      <c r="AS164" s="104">
        <v>32.525001529999997</v>
      </c>
      <c r="AT164" s="104">
        <v>28.950000760000002</v>
      </c>
      <c r="AU164" s="104">
        <v>24.800001139999999</v>
      </c>
      <c r="AV164" s="104">
        <v>24.200000760000002</v>
      </c>
      <c r="AW164" s="104">
        <v>35.150001529999997</v>
      </c>
      <c r="AX164" s="104">
        <v>47.439998629999998</v>
      </c>
      <c r="AY164" s="104">
        <v>47.439998629999998</v>
      </c>
      <c r="AZ164" s="104">
        <v>25.350000380000001</v>
      </c>
      <c r="BA164" s="104">
        <v>23.780000690000001</v>
      </c>
      <c r="BB164" s="104">
        <v>26.5</v>
      </c>
      <c r="BC164" s="104">
        <v>29.200000760000002</v>
      </c>
      <c r="BD164" s="104">
        <v>32.525001529999997</v>
      </c>
      <c r="BE164" s="104">
        <v>32.525001529999997</v>
      </c>
      <c r="BF164" s="104">
        <v>28.950000760000002</v>
      </c>
      <c r="BG164" s="93">
        <v>24.800001139999999</v>
      </c>
      <c r="BH164" s="93">
        <v>24.200000760000002</v>
      </c>
      <c r="BI164" s="93">
        <v>35.150001529999997</v>
      </c>
      <c r="BJ164" s="93">
        <v>47.439998629999998</v>
      </c>
      <c r="BK164" s="93">
        <v>47.439998629999998</v>
      </c>
    </row>
    <row r="165" spans="1:63">
      <c r="A165" s="134">
        <v>36396</v>
      </c>
      <c r="B165" s="132"/>
      <c r="C165" s="135">
        <v>34973</v>
      </c>
      <c r="D165" s="71">
        <v>26.350000380000001</v>
      </c>
      <c r="E165" s="125">
        <v>24.780000690000001</v>
      </c>
      <c r="F165" s="102">
        <v>27.5</v>
      </c>
      <c r="G165" s="102">
        <v>30.200000760000002</v>
      </c>
      <c r="H165" s="102">
        <v>34.275001529999997</v>
      </c>
      <c r="I165" s="102">
        <v>34.275001529999997</v>
      </c>
      <c r="J165" s="102">
        <v>29.450000760000002</v>
      </c>
      <c r="K165" s="102">
        <v>25.300001139999999</v>
      </c>
      <c r="L165" s="102">
        <v>24.700000760000002</v>
      </c>
      <c r="M165" s="102">
        <v>35.650001529999997</v>
      </c>
      <c r="N165" s="103">
        <v>49.689998629999998</v>
      </c>
      <c r="O165" s="102">
        <v>49.689998629999998</v>
      </c>
      <c r="P165" s="102">
        <v>25.850000380000001</v>
      </c>
      <c r="Q165" s="102">
        <v>24.280000690000001</v>
      </c>
      <c r="R165" s="102">
        <v>27</v>
      </c>
      <c r="S165" s="102">
        <v>29.700000760000002</v>
      </c>
      <c r="T165" s="102">
        <v>33.400001529999997</v>
      </c>
      <c r="U165" s="102">
        <v>33.400001529999997</v>
      </c>
      <c r="V165" s="102">
        <v>29.200000760000002</v>
      </c>
      <c r="W165" s="102">
        <v>25.050001139999999</v>
      </c>
      <c r="X165" s="104">
        <v>24.450000760000002</v>
      </c>
      <c r="Y165" s="104">
        <v>35.400001529999997</v>
      </c>
      <c r="Z165" s="104">
        <v>48.564998629999998</v>
      </c>
      <c r="AA165" s="104">
        <v>48.564998629999998</v>
      </c>
      <c r="AB165" s="104">
        <v>25.600000380000001</v>
      </c>
      <c r="AC165" s="104">
        <v>24.030000690000001</v>
      </c>
      <c r="AD165" s="105">
        <v>26.75</v>
      </c>
      <c r="AE165" s="105">
        <v>29.450000760000002</v>
      </c>
      <c r="AF165" s="105">
        <v>32.525001529999997</v>
      </c>
      <c r="AG165" s="104">
        <v>32.525001529999997</v>
      </c>
      <c r="AH165" s="104">
        <v>28.950000760000002</v>
      </c>
      <c r="AI165" s="104">
        <v>24.800001139999999</v>
      </c>
      <c r="AJ165" s="104">
        <v>24.200000760000002</v>
      </c>
      <c r="AK165" s="104">
        <v>35.150001529999997</v>
      </c>
      <c r="AL165" s="104">
        <v>47.439998629999998</v>
      </c>
      <c r="AM165" s="104">
        <v>47.439998629999998</v>
      </c>
      <c r="AN165" s="104">
        <v>25.350000380000001</v>
      </c>
      <c r="AO165" s="104">
        <v>23.780000690000001</v>
      </c>
      <c r="AP165" s="104">
        <v>26.5</v>
      </c>
      <c r="AQ165" s="104">
        <v>29.200000760000002</v>
      </c>
      <c r="AR165" s="104">
        <v>32.525001529999997</v>
      </c>
      <c r="AS165" s="104">
        <v>32.525001529999997</v>
      </c>
      <c r="AT165" s="104">
        <v>28.950000760000002</v>
      </c>
      <c r="AU165" s="104">
        <v>24.800001139999999</v>
      </c>
      <c r="AV165" s="104">
        <v>24.200000760000002</v>
      </c>
      <c r="AW165" s="104">
        <v>35.150001529999997</v>
      </c>
      <c r="AX165" s="104">
        <v>47.439998629999998</v>
      </c>
      <c r="AY165" s="104">
        <v>47.439998629999998</v>
      </c>
      <c r="AZ165" s="104">
        <v>25.350000380000001</v>
      </c>
      <c r="BA165" s="104">
        <v>23.780000690000001</v>
      </c>
      <c r="BB165" s="104">
        <v>26.5</v>
      </c>
      <c r="BC165" s="104">
        <v>29.200000760000002</v>
      </c>
      <c r="BD165" s="104">
        <v>32.525001529999997</v>
      </c>
      <c r="BE165" s="104">
        <v>32.525001529999997</v>
      </c>
      <c r="BF165" s="104">
        <v>28.950000760000002</v>
      </c>
      <c r="BG165" s="93">
        <v>24.800001139999999</v>
      </c>
      <c r="BH165" s="93">
        <v>24.200000760000002</v>
      </c>
      <c r="BI165" s="93">
        <v>35.150001529999997</v>
      </c>
      <c r="BJ165" s="93">
        <v>47.439998629999998</v>
      </c>
      <c r="BK165" s="93">
        <v>47.439998629999998</v>
      </c>
    </row>
    <row r="166" spans="1:63">
      <c r="A166" s="134">
        <v>36397</v>
      </c>
      <c r="B166" s="132"/>
      <c r="C166" s="135">
        <v>34973</v>
      </c>
      <c r="D166" s="71">
        <v>26.350000380000001</v>
      </c>
      <c r="E166" s="125">
        <v>24.780000690000001</v>
      </c>
      <c r="F166" s="102">
        <v>27.5</v>
      </c>
      <c r="G166" s="102">
        <v>30.200000760000002</v>
      </c>
      <c r="H166" s="102">
        <v>34.275001529999997</v>
      </c>
      <c r="I166" s="102">
        <v>34.275001529999997</v>
      </c>
      <c r="J166" s="102">
        <v>29.450000760000002</v>
      </c>
      <c r="K166" s="102">
        <v>25.300001139999999</v>
      </c>
      <c r="L166" s="102">
        <v>24.700000760000002</v>
      </c>
      <c r="M166" s="102">
        <v>35.650001529999997</v>
      </c>
      <c r="N166" s="103">
        <v>49.689998629999998</v>
      </c>
      <c r="O166" s="102">
        <v>49.689998629999998</v>
      </c>
      <c r="P166" s="102">
        <v>25.850000380000001</v>
      </c>
      <c r="Q166" s="102">
        <v>24.280000690000001</v>
      </c>
      <c r="R166" s="102">
        <v>27</v>
      </c>
      <c r="S166" s="102">
        <v>29.700000760000002</v>
      </c>
      <c r="T166" s="102">
        <v>33.400001529999997</v>
      </c>
      <c r="U166" s="102">
        <v>33.400001529999997</v>
      </c>
      <c r="V166" s="102">
        <v>29.200000760000002</v>
      </c>
      <c r="W166" s="102">
        <v>25.050001139999999</v>
      </c>
      <c r="X166" s="104">
        <v>24.450000760000002</v>
      </c>
      <c r="Y166" s="104">
        <v>35.400001529999997</v>
      </c>
      <c r="Z166" s="104">
        <v>48.564998629999998</v>
      </c>
      <c r="AA166" s="104">
        <v>48.564998629999998</v>
      </c>
      <c r="AB166" s="104">
        <v>25.600000380000001</v>
      </c>
      <c r="AC166" s="104">
        <v>24.030000690000001</v>
      </c>
      <c r="AD166" s="105">
        <v>26.75</v>
      </c>
      <c r="AE166" s="105">
        <v>29.450000760000002</v>
      </c>
      <c r="AF166" s="105">
        <v>32.525001529999997</v>
      </c>
      <c r="AG166" s="104">
        <v>32.525001529999997</v>
      </c>
      <c r="AH166" s="104">
        <v>28.950000760000002</v>
      </c>
      <c r="AI166" s="104">
        <v>24.800001139999999</v>
      </c>
      <c r="AJ166" s="104">
        <v>24.200000760000002</v>
      </c>
      <c r="AK166" s="104">
        <v>35.150001529999997</v>
      </c>
      <c r="AL166" s="104">
        <v>47.439998629999998</v>
      </c>
      <c r="AM166" s="104">
        <v>47.439998629999998</v>
      </c>
      <c r="AN166" s="104">
        <v>25.350000380000001</v>
      </c>
      <c r="AO166" s="104">
        <v>23.780000690000001</v>
      </c>
      <c r="AP166" s="104">
        <v>26.5</v>
      </c>
      <c r="AQ166" s="104">
        <v>29.200000760000002</v>
      </c>
      <c r="AR166" s="104">
        <v>32.525001529999997</v>
      </c>
      <c r="AS166" s="104">
        <v>32.525001529999997</v>
      </c>
      <c r="AT166" s="104">
        <v>28.950000760000002</v>
      </c>
      <c r="AU166" s="104">
        <v>24.800001139999999</v>
      </c>
      <c r="AV166" s="104">
        <v>24.200000760000002</v>
      </c>
      <c r="AW166" s="104">
        <v>35.150001529999997</v>
      </c>
      <c r="AX166" s="104">
        <v>47.439998629999998</v>
      </c>
      <c r="AY166" s="104">
        <v>47.439998629999998</v>
      </c>
      <c r="AZ166" s="104">
        <v>25.350000380000001</v>
      </c>
      <c r="BA166" s="104">
        <v>23.780000690000001</v>
      </c>
      <c r="BB166" s="104">
        <v>26.5</v>
      </c>
      <c r="BC166" s="104">
        <v>29.200000760000002</v>
      </c>
      <c r="BD166" s="104">
        <v>32.525001529999997</v>
      </c>
      <c r="BE166" s="104">
        <v>32.525001529999997</v>
      </c>
      <c r="BF166" s="104">
        <v>28.950000760000002</v>
      </c>
      <c r="BG166" s="93">
        <v>24.800001139999999</v>
      </c>
      <c r="BH166" s="93">
        <v>24.200000760000002</v>
      </c>
      <c r="BI166" s="93">
        <v>35.150001529999997</v>
      </c>
      <c r="BJ166" s="93">
        <v>47.439998629999998</v>
      </c>
      <c r="BK166" s="93">
        <v>47.439998629999998</v>
      </c>
    </row>
    <row r="167" spans="1:63">
      <c r="A167" s="134">
        <v>36398</v>
      </c>
      <c r="B167" s="132"/>
      <c r="C167" s="135">
        <v>34973</v>
      </c>
      <c r="D167" s="71">
        <v>26.350000380000001</v>
      </c>
      <c r="E167" s="125">
        <v>24.780000690000001</v>
      </c>
      <c r="F167" s="102">
        <v>27.5</v>
      </c>
      <c r="G167" s="102">
        <v>30.200000760000002</v>
      </c>
      <c r="H167" s="102">
        <v>34.275001529999997</v>
      </c>
      <c r="I167" s="102">
        <v>34.275001529999997</v>
      </c>
      <c r="J167" s="102">
        <v>29.450000760000002</v>
      </c>
      <c r="K167" s="102">
        <v>25.300001139999999</v>
      </c>
      <c r="L167" s="102">
        <v>24.700000760000002</v>
      </c>
      <c r="M167" s="102">
        <v>35.650001529999997</v>
      </c>
      <c r="N167" s="103">
        <v>49.689998629999998</v>
      </c>
      <c r="O167" s="102">
        <v>49.689998629999998</v>
      </c>
      <c r="P167" s="102">
        <v>25.850000380000001</v>
      </c>
      <c r="Q167" s="102">
        <v>24.280000690000001</v>
      </c>
      <c r="R167" s="102">
        <v>27</v>
      </c>
      <c r="S167" s="102">
        <v>29.700000760000002</v>
      </c>
      <c r="T167" s="102">
        <v>33.400001529999997</v>
      </c>
      <c r="U167" s="102">
        <v>33.400001529999997</v>
      </c>
      <c r="V167" s="102">
        <v>29.200000760000002</v>
      </c>
      <c r="W167" s="102">
        <v>25.050001139999999</v>
      </c>
      <c r="X167" s="104">
        <v>24.450000760000002</v>
      </c>
      <c r="Y167" s="104">
        <v>35.400001529999997</v>
      </c>
      <c r="Z167" s="104">
        <v>48.564998629999998</v>
      </c>
      <c r="AA167" s="104">
        <v>48.564998629999998</v>
      </c>
      <c r="AB167" s="104">
        <v>25.600000380000001</v>
      </c>
      <c r="AC167" s="104">
        <v>24.030000690000001</v>
      </c>
      <c r="AD167" s="105">
        <v>26.75</v>
      </c>
      <c r="AE167" s="105">
        <v>29.450000760000002</v>
      </c>
      <c r="AF167" s="105">
        <v>32.525001529999997</v>
      </c>
      <c r="AG167" s="104">
        <v>32.525001529999997</v>
      </c>
      <c r="AH167" s="104">
        <v>28.950000760000002</v>
      </c>
      <c r="AI167" s="104">
        <v>24.800001139999999</v>
      </c>
      <c r="AJ167" s="104">
        <v>24.200000760000002</v>
      </c>
      <c r="AK167" s="104">
        <v>35.150001529999997</v>
      </c>
      <c r="AL167" s="104">
        <v>47.439998629999998</v>
      </c>
      <c r="AM167" s="104">
        <v>47.439998629999998</v>
      </c>
      <c r="AN167" s="104">
        <v>25.350000380000001</v>
      </c>
      <c r="AO167" s="104">
        <v>23.780000690000001</v>
      </c>
      <c r="AP167" s="104">
        <v>26.5</v>
      </c>
      <c r="AQ167" s="104">
        <v>29.200000760000002</v>
      </c>
      <c r="AR167" s="104">
        <v>32.525001529999997</v>
      </c>
      <c r="AS167" s="104">
        <v>32.525001529999997</v>
      </c>
      <c r="AT167" s="104">
        <v>28.950000760000002</v>
      </c>
      <c r="AU167" s="104">
        <v>24.800001139999999</v>
      </c>
      <c r="AV167" s="104">
        <v>24.200000760000002</v>
      </c>
      <c r="AW167" s="104">
        <v>35.150001529999997</v>
      </c>
      <c r="AX167" s="104">
        <v>47.439998629999998</v>
      </c>
      <c r="AY167" s="104">
        <v>47.439998629999998</v>
      </c>
      <c r="AZ167" s="104">
        <v>25.350000380000001</v>
      </c>
      <c r="BA167" s="104">
        <v>23.780000690000001</v>
      </c>
      <c r="BB167" s="104">
        <v>26.5</v>
      </c>
      <c r="BC167" s="104">
        <v>29.200000760000002</v>
      </c>
      <c r="BD167" s="104">
        <v>32.525001529999997</v>
      </c>
      <c r="BE167" s="104">
        <v>32.525001529999997</v>
      </c>
      <c r="BF167" s="104">
        <v>28.950000760000002</v>
      </c>
      <c r="BG167" s="93">
        <v>24.800001139999999</v>
      </c>
      <c r="BH167" s="93">
        <v>24.200000760000002</v>
      </c>
      <c r="BI167" s="93">
        <v>35.150001529999997</v>
      </c>
      <c r="BJ167" s="93">
        <v>47.439998629999998</v>
      </c>
      <c r="BK167" s="93">
        <v>47.439998629999998</v>
      </c>
    </row>
    <row r="168" spans="1:63">
      <c r="A168" s="134">
        <v>36399</v>
      </c>
      <c r="B168" s="132"/>
      <c r="C168" s="135">
        <v>34973</v>
      </c>
      <c r="D168" s="71">
        <v>26.350000380000001</v>
      </c>
      <c r="E168" s="125">
        <v>24.780000690000001</v>
      </c>
      <c r="F168" s="102">
        <v>27.5</v>
      </c>
      <c r="G168" s="102">
        <v>30.200000760000002</v>
      </c>
      <c r="H168" s="102">
        <v>34.275001529999997</v>
      </c>
      <c r="I168" s="102">
        <v>34.275001529999997</v>
      </c>
      <c r="J168" s="102">
        <v>29.450000760000002</v>
      </c>
      <c r="K168" s="102">
        <v>25.300001139999999</v>
      </c>
      <c r="L168" s="102">
        <v>24.700000760000002</v>
      </c>
      <c r="M168" s="102">
        <v>35.650001529999997</v>
      </c>
      <c r="N168" s="103">
        <v>49.689998629999998</v>
      </c>
      <c r="O168" s="102">
        <v>49.689998629999998</v>
      </c>
      <c r="P168" s="102">
        <v>25.850000380000001</v>
      </c>
      <c r="Q168" s="102">
        <v>24.280000690000001</v>
      </c>
      <c r="R168" s="102">
        <v>27</v>
      </c>
      <c r="S168" s="102">
        <v>29.700000760000002</v>
      </c>
      <c r="T168" s="102">
        <v>33.400001529999997</v>
      </c>
      <c r="U168" s="102">
        <v>33.400001529999997</v>
      </c>
      <c r="V168" s="102">
        <v>29.200000760000002</v>
      </c>
      <c r="W168" s="102">
        <v>25.050001139999999</v>
      </c>
      <c r="X168" s="104">
        <v>24.450000760000002</v>
      </c>
      <c r="Y168" s="104">
        <v>35.400001529999997</v>
      </c>
      <c r="Z168" s="104">
        <v>48.564998629999998</v>
      </c>
      <c r="AA168" s="104">
        <v>48.564998629999998</v>
      </c>
      <c r="AB168" s="104">
        <v>25.600000380000001</v>
      </c>
      <c r="AC168" s="104">
        <v>24.030000690000001</v>
      </c>
      <c r="AD168" s="105">
        <v>26.75</v>
      </c>
      <c r="AE168" s="105">
        <v>29.450000760000002</v>
      </c>
      <c r="AF168" s="105">
        <v>32.525001529999997</v>
      </c>
      <c r="AG168" s="104">
        <v>32.525001529999997</v>
      </c>
      <c r="AH168" s="104">
        <v>28.950000760000002</v>
      </c>
      <c r="AI168" s="104">
        <v>24.800001139999999</v>
      </c>
      <c r="AJ168" s="104">
        <v>24.200000760000002</v>
      </c>
      <c r="AK168" s="104">
        <v>35.150001529999997</v>
      </c>
      <c r="AL168" s="104">
        <v>47.439998629999998</v>
      </c>
      <c r="AM168" s="104">
        <v>47.439998629999998</v>
      </c>
      <c r="AN168" s="104">
        <v>25.350000380000001</v>
      </c>
      <c r="AO168" s="104">
        <v>23.780000690000001</v>
      </c>
      <c r="AP168" s="104">
        <v>26.5</v>
      </c>
      <c r="AQ168" s="104">
        <v>29.200000760000002</v>
      </c>
      <c r="AR168" s="104">
        <v>32.525001529999997</v>
      </c>
      <c r="AS168" s="104">
        <v>32.525001529999997</v>
      </c>
      <c r="AT168" s="104">
        <v>28.950000760000002</v>
      </c>
      <c r="AU168" s="104">
        <v>24.800001139999999</v>
      </c>
      <c r="AV168" s="104">
        <v>24.200000760000002</v>
      </c>
      <c r="AW168" s="104">
        <v>35.150001529999997</v>
      </c>
      <c r="AX168" s="104">
        <v>47.439998629999998</v>
      </c>
      <c r="AY168" s="104">
        <v>47.439998629999998</v>
      </c>
      <c r="AZ168" s="104">
        <v>25.350000380000001</v>
      </c>
      <c r="BA168" s="104">
        <v>23.780000690000001</v>
      </c>
      <c r="BB168" s="104">
        <v>26.5</v>
      </c>
      <c r="BC168" s="104">
        <v>29.200000760000002</v>
      </c>
      <c r="BD168" s="104">
        <v>32.525001529999997</v>
      </c>
      <c r="BE168" s="104">
        <v>32.525001529999997</v>
      </c>
      <c r="BF168" s="104">
        <v>28.950000760000002</v>
      </c>
      <c r="BG168" s="93">
        <v>24.800001139999999</v>
      </c>
      <c r="BH168" s="93">
        <v>24.200000760000002</v>
      </c>
      <c r="BI168" s="93">
        <v>35.150001529999997</v>
      </c>
      <c r="BJ168" s="93">
        <v>47.439998629999998</v>
      </c>
      <c r="BK168" s="93">
        <v>47.439998629999998</v>
      </c>
    </row>
    <row r="169" spans="1:63">
      <c r="A169" s="134">
        <v>36402</v>
      </c>
      <c r="B169" s="132"/>
      <c r="C169" s="135">
        <v>34973</v>
      </c>
      <c r="D169" s="71">
        <v>24.780000690000001</v>
      </c>
      <c r="E169" s="125">
        <v>27.5</v>
      </c>
      <c r="F169" s="102">
        <v>30.200000760000002</v>
      </c>
      <c r="G169" s="102">
        <v>34.275001529999997</v>
      </c>
      <c r="H169" s="102">
        <v>34.275001529999997</v>
      </c>
      <c r="I169" s="102">
        <v>29.450000760000002</v>
      </c>
      <c r="J169" s="102">
        <v>25.300001139999999</v>
      </c>
      <c r="K169" s="102">
        <v>24.700000760000002</v>
      </c>
      <c r="L169" s="102">
        <v>35.650001529999997</v>
      </c>
      <c r="M169" s="102">
        <v>49.689998629999998</v>
      </c>
      <c r="N169" s="103">
        <v>49.689998629999998</v>
      </c>
      <c r="O169" s="102">
        <v>25.850000380000001</v>
      </c>
      <c r="P169" s="102">
        <v>24.280000690000001</v>
      </c>
      <c r="Q169" s="102">
        <v>27</v>
      </c>
      <c r="R169" s="102">
        <v>29.700000760000002</v>
      </c>
      <c r="S169" s="102">
        <v>33.400001529999997</v>
      </c>
      <c r="T169" s="102">
        <v>33.400001529999997</v>
      </c>
      <c r="U169" s="102">
        <v>29.200000760000002</v>
      </c>
      <c r="V169" s="102">
        <v>25.050001139999999</v>
      </c>
      <c r="W169" s="102">
        <v>24.450000760000002</v>
      </c>
      <c r="X169" s="104">
        <v>35.400001529999997</v>
      </c>
      <c r="Y169" s="104">
        <v>48.564998629999998</v>
      </c>
      <c r="Z169" s="104">
        <v>48.564998629999998</v>
      </c>
      <c r="AA169" s="104">
        <v>25.600000380000001</v>
      </c>
      <c r="AB169" s="104">
        <v>24.030000690000001</v>
      </c>
      <c r="AC169" s="104">
        <v>26.75</v>
      </c>
      <c r="AD169" s="105">
        <v>29.450000760000002</v>
      </c>
      <c r="AE169" s="105">
        <v>32.525001529999997</v>
      </c>
      <c r="AF169" s="105">
        <v>32.525001529999997</v>
      </c>
      <c r="AG169" s="104">
        <v>28.950000760000002</v>
      </c>
      <c r="AH169" s="104">
        <v>24.800001139999999</v>
      </c>
      <c r="AI169" s="104">
        <v>24.200000760000002</v>
      </c>
      <c r="AJ169" s="104">
        <v>35.150001529999997</v>
      </c>
      <c r="AK169" s="104">
        <v>47.439998629999998</v>
      </c>
      <c r="AL169" s="104">
        <v>47.439998629999998</v>
      </c>
      <c r="AM169" s="104">
        <v>25.350000380000001</v>
      </c>
      <c r="AN169" s="104">
        <v>23.780000690000001</v>
      </c>
      <c r="AO169" s="104">
        <v>26.5</v>
      </c>
      <c r="AP169" s="104">
        <v>29.200000760000002</v>
      </c>
      <c r="AQ169" s="104">
        <v>32.525001529999997</v>
      </c>
      <c r="AR169" s="104">
        <v>32.525001529999997</v>
      </c>
      <c r="AS169" s="104">
        <v>28.950000760000002</v>
      </c>
      <c r="AT169" s="104">
        <v>24.800001139999999</v>
      </c>
      <c r="AU169" s="104">
        <v>24.200000760000002</v>
      </c>
      <c r="AV169" s="104">
        <v>35.150001529999997</v>
      </c>
      <c r="AW169" s="104">
        <v>47.439998629999998</v>
      </c>
      <c r="AX169" s="104">
        <v>47.439998629999998</v>
      </c>
      <c r="AY169" s="104">
        <v>25.350000380000001</v>
      </c>
      <c r="AZ169" s="104">
        <v>23.780000690000001</v>
      </c>
      <c r="BA169" s="104">
        <v>26.5</v>
      </c>
      <c r="BB169" s="104">
        <v>29.200000760000002</v>
      </c>
      <c r="BC169" s="104">
        <v>32.525001529999997</v>
      </c>
      <c r="BD169" s="104">
        <v>32.525001529999997</v>
      </c>
      <c r="BE169" s="104">
        <v>28.950000760000002</v>
      </c>
      <c r="BF169" s="104">
        <v>24.800001139999999</v>
      </c>
      <c r="BG169" s="93">
        <v>24.200000760000002</v>
      </c>
      <c r="BH169" s="93">
        <v>35.150001529999997</v>
      </c>
      <c r="BI169" s="93">
        <v>47.439998629999998</v>
      </c>
      <c r="BJ169" s="93">
        <v>47.439998629999998</v>
      </c>
      <c r="BK169" s="93">
        <v>35.65</v>
      </c>
    </row>
    <row r="170" spans="1:63">
      <c r="A170" s="134">
        <v>36403</v>
      </c>
      <c r="B170" s="132"/>
      <c r="C170" s="135">
        <v>34973</v>
      </c>
      <c r="D170" s="71">
        <v>24.780000690000001</v>
      </c>
      <c r="E170" s="125">
        <v>27.5</v>
      </c>
      <c r="F170" s="102">
        <v>30.200000760000002</v>
      </c>
      <c r="G170" s="102">
        <v>34.275001529999997</v>
      </c>
      <c r="H170" s="102">
        <v>34.275001529999997</v>
      </c>
      <c r="I170" s="102">
        <v>29.450000760000002</v>
      </c>
      <c r="J170" s="102">
        <v>25.300001139999999</v>
      </c>
      <c r="K170" s="102">
        <v>24.700000760000002</v>
      </c>
      <c r="L170" s="102">
        <v>35.650001529999997</v>
      </c>
      <c r="M170" s="102">
        <v>49.689998629999998</v>
      </c>
      <c r="N170" s="103">
        <v>49.689998629999998</v>
      </c>
      <c r="O170" s="102">
        <v>25.850000380000001</v>
      </c>
      <c r="P170" s="102">
        <v>24.280000690000001</v>
      </c>
      <c r="Q170" s="102">
        <v>27</v>
      </c>
      <c r="R170" s="102">
        <v>29.700000760000002</v>
      </c>
      <c r="S170" s="102">
        <v>33.400001529999997</v>
      </c>
      <c r="T170" s="102">
        <v>33.400001529999997</v>
      </c>
      <c r="U170" s="102">
        <v>29.200000760000002</v>
      </c>
      <c r="V170" s="102">
        <v>25.050001139999999</v>
      </c>
      <c r="W170" s="102">
        <v>24.450000760000002</v>
      </c>
      <c r="X170" s="104">
        <v>35.400001529999997</v>
      </c>
      <c r="Y170" s="104">
        <v>48.564998629999998</v>
      </c>
      <c r="Z170" s="104">
        <v>48.564998629999998</v>
      </c>
      <c r="AA170" s="104">
        <v>25.600000380000001</v>
      </c>
      <c r="AB170" s="104">
        <v>24.030000690000001</v>
      </c>
      <c r="AC170" s="104">
        <v>26.75</v>
      </c>
      <c r="AD170" s="105">
        <v>29.450000760000002</v>
      </c>
      <c r="AE170" s="105">
        <v>32.525001529999997</v>
      </c>
      <c r="AF170" s="105">
        <v>32.525001529999997</v>
      </c>
      <c r="AG170" s="104">
        <v>28.950000760000002</v>
      </c>
      <c r="AH170" s="104">
        <v>24.800001139999999</v>
      </c>
      <c r="AI170" s="104">
        <v>24.200000760000002</v>
      </c>
      <c r="AJ170" s="104">
        <v>35.150001529999997</v>
      </c>
      <c r="AK170" s="104">
        <v>47.439998629999998</v>
      </c>
      <c r="AL170" s="104">
        <v>47.439998629999998</v>
      </c>
      <c r="AM170" s="104">
        <v>25.350000380000001</v>
      </c>
      <c r="AN170" s="104">
        <v>23.780000690000001</v>
      </c>
      <c r="AO170" s="104">
        <v>26.5</v>
      </c>
      <c r="AP170" s="104">
        <v>29.200000760000002</v>
      </c>
      <c r="AQ170" s="104">
        <v>32.525001529999997</v>
      </c>
      <c r="AR170" s="104">
        <v>32.525001529999997</v>
      </c>
      <c r="AS170" s="104">
        <v>28.950000760000002</v>
      </c>
      <c r="AT170" s="104">
        <v>24.800001139999999</v>
      </c>
      <c r="AU170" s="104">
        <v>24.200000760000002</v>
      </c>
      <c r="AV170" s="104">
        <v>35.150001529999997</v>
      </c>
      <c r="AW170" s="104">
        <v>47.439998629999998</v>
      </c>
      <c r="AX170" s="104">
        <v>47.439998629999998</v>
      </c>
      <c r="AY170" s="104">
        <v>25.350000380000001</v>
      </c>
      <c r="AZ170" s="104">
        <v>23.780000690000001</v>
      </c>
      <c r="BA170" s="104">
        <v>26.5</v>
      </c>
      <c r="BB170" s="104">
        <v>29.200000760000002</v>
      </c>
      <c r="BC170" s="104">
        <v>32.525001529999997</v>
      </c>
      <c r="BD170" s="104">
        <v>32.525001529999997</v>
      </c>
      <c r="BE170" s="104">
        <v>28.950000760000002</v>
      </c>
      <c r="BF170" s="104">
        <v>24.800001139999999</v>
      </c>
      <c r="BG170" s="93">
        <v>24.200000760000002</v>
      </c>
      <c r="BH170" s="93">
        <v>35.150001529999997</v>
      </c>
      <c r="BI170" s="93">
        <v>47.439998629999998</v>
      </c>
      <c r="BJ170" s="93">
        <v>47.439998629999998</v>
      </c>
      <c r="BK170" s="93">
        <v>35.75</v>
      </c>
    </row>
    <row r="171" spans="1:63">
      <c r="A171" s="134">
        <v>36404</v>
      </c>
      <c r="B171" s="132"/>
      <c r="C171" s="135">
        <v>34973</v>
      </c>
      <c r="D171" s="71">
        <v>24.780000690000001</v>
      </c>
      <c r="E171" s="125">
        <v>27.5</v>
      </c>
      <c r="F171" s="102">
        <v>30.200000760000002</v>
      </c>
      <c r="G171" s="102">
        <v>34.275001529999997</v>
      </c>
      <c r="H171" s="102">
        <v>34.275001529999997</v>
      </c>
      <c r="I171" s="102">
        <v>29.450000760000002</v>
      </c>
      <c r="J171" s="102">
        <v>25.300001139999999</v>
      </c>
      <c r="K171" s="102">
        <v>24.700000760000002</v>
      </c>
      <c r="L171" s="102">
        <v>35.650001529999997</v>
      </c>
      <c r="M171" s="102">
        <v>49.689998629999998</v>
      </c>
      <c r="N171" s="103">
        <v>49.689998629999998</v>
      </c>
      <c r="O171" s="102">
        <v>25.850000380000001</v>
      </c>
      <c r="P171" s="102">
        <v>24.280000690000001</v>
      </c>
      <c r="Q171" s="102">
        <v>27</v>
      </c>
      <c r="R171" s="102">
        <v>29.700000760000002</v>
      </c>
      <c r="S171" s="102">
        <v>33.400001529999997</v>
      </c>
      <c r="T171" s="102">
        <v>33.400001529999997</v>
      </c>
      <c r="U171" s="102">
        <v>29.200000760000002</v>
      </c>
      <c r="V171" s="102">
        <v>25.050001139999999</v>
      </c>
      <c r="W171" s="102">
        <v>24.450000760000002</v>
      </c>
      <c r="X171" s="104">
        <v>35.400001529999997</v>
      </c>
      <c r="Y171" s="104">
        <v>48.564998629999998</v>
      </c>
      <c r="Z171" s="104">
        <v>48.564998629999998</v>
      </c>
      <c r="AA171" s="104">
        <v>25.600000380000001</v>
      </c>
      <c r="AB171" s="104">
        <v>24.030000690000001</v>
      </c>
      <c r="AC171" s="104">
        <v>26.75</v>
      </c>
      <c r="AD171" s="105">
        <v>29.450000760000002</v>
      </c>
      <c r="AE171" s="105">
        <v>32.525001529999997</v>
      </c>
      <c r="AF171" s="105">
        <v>32.525001529999997</v>
      </c>
      <c r="AG171" s="104">
        <v>28.950000760000002</v>
      </c>
      <c r="AH171" s="104">
        <v>24.800001139999999</v>
      </c>
      <c r="AI171" s="104">
        <v>24.200000760000002</v>
      </c>
      <c r="AJ171" s="104">
        <v>35.150001529999997</v>
      </c>
      <c r="AK171" s="104">
        <v>47.439998629999998</v>
      </c>
      <c r="AL171" s="104">
        <v>47.439998629999998</v>
      </c>
      <c r="AM171" s="104">
        <v>25.350000380000001</v>
      </c>
      <c r="AN171" s="104">
        <v>23.780000690000001</v>
      </c>
      <c r="AO171" s="104">
        <v>26.5</v>
      </c>
      <c r="AP171" s="104">
        <v>29.200000760000002</v>
      </c>
      <c r="AQ171" s="104">
        <v>32.525001529999997</v>
      </c>
      <c r="AR171" s="104">
        <v>32.525001529999997</v>
      </c>
      <c r="AS171" s="104">
        <v>28.950000760000002</v>
      </c>
      <c r="AT171" s="104">
        <v>24.800001139999999</v>
      </c>
      <c r="AU171" s="104">
        <v>24.200000760000002</v>
      </c>
      <c r="AV171" s="104">
        <v>35.150001529999997</v>
      </c>
      <c r="AW171" s="104">
        <v>47.439998629999998</v>
      </c>
      <c r="AX171" s="104">
        <v>47.439998629999998</v>
      </c>
      <c r="AY171" s="104">
        <v>25.350000380000001</v>
      </c>
      <c r="AZ171" s="104">
        <v>23.780000690000001</v>
      </c>
      <c r="BA171" s="104">
        <v>26.5</v>
      </c>
      <c r="BB171" s="104">
        <v>29.200000760000002</v>
      </c>
      <c r="BC171" s="104">
        <v>32.525001529999997</v>
      </c>
      <c r="BD171" s="104">
        <v>32.525001529999997</v>
      </c>
      <c r="BE171" s="104">
        <v>28.950000760000002</v>
      </c>
      <c r="BF171" s="104">
        <v>24.800001139999999</v>
      </c>
      <c r="BG171" s="93">
        <v>24.200000760000002</v>
      </c>
      <c r="BH171" s="93">
        <v>35.150001529999997</v>
      </c>
      <c r="BI171" s="93">
        <v>47.439998629999998</v>
      </c>
      <c r="BJ171" s="93">
        <v>47.439998629999998</v>
      </c>
      <c r="BK171" s="93">
        <v>25.350000380000001</v>
      </c>
    </row>
    <row r="172" spans="1:63">
      <c r="A172" s="134">
        <v>36405</v>
      </c>
      <c r="B172" s="132"/>
      <c r="C172" s="135">
        <v>34973</v>
      </c>
      <c r="D172" s="71">
        <v>24.780000690000001</v>
      </c>
      <c r="E172" s="125">
        <v>27.5</v>
      </c>
      <c r="F172" s="102">
        <v>30.200000760000002</v>
      </c>
      <c r="G172" s="102">
        <v>34.275001529999997</v>
      </c>
      <c r="H172" s="102">
        <v>34.275001529999997</v>
      </c>
      <c r="I172" s="102">
        <v>29.450000760000002</v>
      </c>
      <c r="J172" s="102">
        <v>25.300001139999999</v>
      </c>
      <c r="K172" s="102">
        <v>24.700000760000002</v>
      </c>
      <c r="L172" s="102">
        <v>35.650001529999997</v>
      </c>
      <c r="M172" s="102">
        <v>49.689998629999998</v>
      </c>
      <c r="N172" s="103">
        <v>49.689998629999998</v>
      </c>
      <c r="O172" s="102">
        <v>25.850000380000001</v>
      </c>
      <c r="P172" s="102">
        <v>24.280000690000001</v>
      </c>
      <c r="Q172" s="102">
        <v>27</v>
      </c>
      <c r="R172" s="102">
        <v>29.700000760000002</v>
      </c>
      <c r="S172" s="102">
        <v>33.400001529999997</v>
      </c>
      <c r="T172" s="102">
        <v>33.400001529999997</v>
      </c>
      <c r="U172" s="102">
        <v>29.200000760000002</v>
      </c>
      <c r="V172" s="102">
        <v>25.050001139999999</v>
      </c>
      <c r="W172" s="102">
        <v>24.450000760000002</v>
      </c>
      <c r="X172" s="104">
        <v>35.400001529999997</v>
      </c>
      <c r="Y172" s="104">
        <v>48.564998629999998</v>
      </c>
      <c r="Z172" s="104">
        <v>48.564998629999998</v>
      </c>
      <c r="AA172" s="104">
        <v>25.600000380000001</v>
      </c>
      <c r="AB172" s="104">
        <v>24.030000690000001</v>
      </c>
      <c r="AC172" s="104">
        <v>26.75</v>
      </c>
      <c r="AD172" s="105">
        <v>29.450000760000002</v>
      </c>
      <c r="AE172" s="105">
        <v>32.525001529999997</v>
      </c>
      <c r="AF172" s="105">
        <v>32.525001529999997</v>
      </c>
      <c r="AG172" s="104">
        <v>28.950000760000002</v>
      </c>
      <c r="AH172" s="104">
        <v>24.800001139999999</v>
      </c>
      <c r="AI172" s="104">
        <v>24.200000760000002</v>
      </c>
      <c r="AJ172" s="104">
        <v>35.150001529999997</v>
      </c>
      <c r="AK172" s="104">
        <v>47.439998629999998</v>
      </c>
      <c r="AL172" s="104">
        <v>47.439998629999998</v>
      </c>
      <c r="AM172" s="104">
        <v>25.350000380000001</v>
      </c>
      <c r="AN172" s="104">
        <v>23.780000690000001</v>
      </c>
      <c r="AO172" s="104">
        <v>26.5</v>
      </c>
      <c r="AP172" s="104">
        <v>29.200000760000002</v>
      </c>
      <c r="AQ172" s="104">
        <v>32.525001529999997</v>
      </c>
      <c r="AR172" s="104">
        <v>32.525001529999997</v>
      </c>
      <c r="AS172" s="104">
        <v>28.950000760000002</v>
      </c>
      <c r="AT172" s="104">
        <v>24.800001139999999</v>
      </c>
      <c r="AU172" s="104">
        <v>24.200000760000002</v>
      </c>
      <c r="AV172" s="104">
        <v>35.150001529999997</v>
      </c>
      <c r="AW172" s="104">
        <v>47.439998629999998</v>
      </c>
      <c r="AX172" s="104">
        <v>47.439998629999998</v>
      </c>
      <c r="AY172" s="104">
        <v>25.350000380000001</v>
      </c>
      <c r="AZ172" s="104">
        <v>23.780000690000001</v>
      </c>
      <c r="BA172" s="104">
        <v>26.5</v>
      </c>
      <c r="BB172" s="104">
        <v>29.200000760000002</v>
      </c>
      <c r="BC172" s="104">
        <v>32.525001529999997</v>
      </c>
      <c r="BD172" s="104">
        <v>32.525001529999997</v>
      </c>
      <c r="BE172" s="104">
        <v>28.950000760000002</v>
      </c>
      <c r="BF172" s="104">
        <v>24.800001139999999</v>
      </c>
      <c r="BG172" s="93">
        <v>24.200000760000002</v>
      </c>
      <c r="BH172" s="93">
        <v>35.150001529999997</v>
      </c>
      <c r="BI172" s="93">
        <v>47.439998629999998</v>
      </c>
      <c r="BJ172" s="93">
        <v>47.439998629999998</v>
      </c>
      <c r="BK172" s="93">
        <v>25.350000380000001</v>
      </c>
    </row>
    <row r="173" spans="1:63">
      <c r="A173" s="134">
        <v>36406</v>
      </c>
      <c r="B173" s="132"/>
      <c r="C173" s="135">
        <v>34973</v>
      </c>
      <c r="D173" s="71">
        <v>24.780000690000001</v>
      </c>
      <c r="E173" s="125">
        <v>27.5</v>
      </c>
      <c r="F173" s="102">
        <v>30.200000760000002</v>
      </c>
      <c r="G173" s="102">
        <v>34.275001529999997</v>
      </c>
      <c r="H173" s="102">
        <v>34.275001529999997</v>
      </c>
      <c r="I173" s="102">
        <v>29.450000760000002</v>
      </c>
      <c r="J173" s="102">
        <v>25.300001139999999</v>
      </c>
      <c r="K173" s="102">
        <v>24.700000760000002</v>
      </c>
      <c r="L173" s="102">
        <v>35.650001529999997</v>
      </c>
      <c r="M173" s="102">
        <v>49.689998629999998</v>
      </c>
      <c r="N173" s="103">
        <v>49.689998629999998</v>
      </c>
      <c r="O173" s="102">
        <v>25.850000380000001</v>
      </c>
      <c r="P173" s="102">
        <v>24.280000690000001</v>
      </c>
      <c r="Q173" s="102">
        <v>27</v>
      </c>
      <c r="R173" s="102">
        <v>29.700000760000002</v>
      </c>
      <c r="S173" s="102">
        <v>33.400001529999997</v>
      </c>
      <c r="T173" s="102">
        <v>33.400001529999997</v>
      </c>
      <c r="U173" s="102">
        <v>29.200000760000002</v>
      </c>
      <c r="V173" s="102">
        <v>25.050001139999999</v>
      </c>
      <c r="W173" s="102">
        <v>24.450000760000002</v>
      </c>
      <c r="X173" s="104">
        <v>35.400001529999997</v>
      </c>
      <c r="Y173" s="104">
        <v>48.564998629999998</v>
      </c>
      <c r="Z173" s="104">
        <v>48.564998629999998</v>
      </c>
      <c r="AA173" s="104">
        <v>25.600000380000001</v>
      </c>
      <c r="AB173" s="104">
        <v>24.030000690000001</v>
      </c>
      <c r="AC173" s="104">
        <v>26.75</v>
      </c>
      <c r="AD173" s="105">
        <v>29.450000760000002</v>
      </c>
      <c r="AE173" s="105">
        <v>32.525001529999997</v>
      </c>
      <c r="AF173" s="105">
        <v>32.525001529999997</v>
      </c>
      <c r="AG173" s="104">
        <v>28.950000760000002</v>
      </c>
      <c r="AH173" s="104">
        <v>24.800001139999999</v>
      </c>
      <c r="AI173" s="104">
        <v>24.200000760000002</v>
      </c>
      <c r="AJ173" s="104">
        <v>35.150001529999997</v>
      </c>
      <c r="AK173" s="104">
        <v>47.439998629999998</v>
      </c>
      <c r="AL173" s="104">
        <v>47.439998629999998</v>
      </c>
      <c r="AM173" s="104">
        <v>25.350000380000001</v>
      </c>
      <c r="AN173" s="104">
        <v>23.780000690000001</v>
      </c>
      <c r="AO173" s="104">
        <v>26.5</v>
      </c>
      <c r="AP173" s="104">
        <v>29.200000760000002</v>
      </c>
      <c r="AQ173" s="104">
        <v>32.525001529999997</v>
      </c>
      <c r="AR173" s="104">
        <v>32.525001529999997</v>
      </c>
      <c r="AS173" s="104">
        <v>28.950000760000002</v>
      </c>
      <c r="AT173" s="104">
        <v>24.800001139999999</v>
      </c>
      <c r="AU173" s="104">
        <v>24.200000760000002</v>
      </c>
      <c r="AV173" s="104">
        <v>35.150001529999997</v>
      </c>
      <c r="AW173" s="104">
        <v>47.439998629999998</v>
      </c>
      <c r="AX173" s="104">
        <v>47.439998629999998</v>
      </c>
      <c r="AY173" s="104">
        <v>25.350000380000001</v>
      </c>
      <c r="AZ173" s="104">
        <v>23.780000690000001</v>
      </c>
      <c r="BA173" s="104">
        <v>26.5</v>
      </c>
      <c r="BB173" s="104">
        <v>29.200000760000002</v>
      </c>
      <c r="BC173" s="104">
        <v>32.525001529999997</v>
      </c>
      <c r="BD173" s="104">
        <v>32.525001529999997</v>
      </c>
      <c r="BE173" s="104">
        <v>28.950000760000002</v>
      </c>
      <c r="BF173" s="104">
        <v>24.800001139999999</v>
      </c>
      <c r="BG173" s="93">
        <v>24.200000760000002</v>
      </c>
      <c r="BH173" s="93">
        <v>35.150001529999997</v>
      </c>
      <c r="BI173" s="93">
        <v>47.439998629999998</v>
      </c>
      <c r="BJ173" s="93">
        <v>47.439998629999998</v>
      </c>
      <c r="BK173" s="93">
        <v>25.350000380000001</v>
      </c>
    </row>
    <row r="174" spans="1:63">
      <c r="A174" s="134">
        <v>36410</v>
      </c>
      <c r="B174" s="132"/>
      <c r="C174" s="135">
        <v>34973</v>
      </c>
      <c r="D174" s="71">
        <v>24.780000690000001</v>
      </c>
      <c r="E174" s="125">
        <v>27.5</v>
      </c>
      <c r="F174" s="102">
        <v>30.200000760000002</v>
      </c>
      <c r="G174" s="102">
        <v>34.275001529999997</v>
      </c>
      <c r="H174" s="102">
        <v>34.275001529999997</v>
      </c>
      <c r="I174" s="102">
        <v>29.450000760000002</v>
      </c>
      <c r="J174" s="102">
        <v>25.300001139999999</v>
      </c>
      <c r="K174" s="102">
        <v>24.700000760000002</v>
      </c>
      <c r="L174" s="102">
        <v>35.650001529999997</v>
      </c>
      <c r="M174" s="102">
        <v>49.689998629999998</v>
      </c>
      <c r="N174" s="103">
        <v>49.689998629999998</v>
      </c>
      <c r="O174" s="102">
        <v>25.850000380000001</v>
      </c>
      <c r="P174" s="102">
        <v>24.280000690000001</v>
      </c>
      <c r="Q174" s="102">
        <v>27</v>
      </c>
      <c r="R174" s="102">
        <v>29.700000760000002</v>
      </c>
      <c r="S174" s="102">
        <v>33.400001529999997</v>
      </c>
      <c r="T174" s="102">
        <v>33.400001529999997</v>
      </c>
      <c r="U174" s="102">
        <v>29.200000760000002</v>
      </c>
      <c r="V174" s="102">
        <v>25.050001139999999</v>
      </c>
      <c r="W174" s="102">
        <v>24.450000760000002</v>
      </c>
      <c r="X174" s="104">
        <v>35.400001529999997</v>
      </c>
      <c r="Y174" s="104">
        <v>48.564998629999998</v>
      </c>
      <c r="Z174" s="104">
        <v>48.564998629999998</v>
      </c>
      <c r="AA174" s="104">
        <v>25.600000380000001</v>
      </c>
      <c r="AB174" s="104">
        <v>24.030000690000001</v>
      </c>
      <c r="AC174" s="104">
        <v>26.75</v>
      </c>
      <c r="AD174" s="105">
        <v>29.450000760000002</v>
      </c>
      <c r="AE174" s="105">
        <v>32.525001529999997</v>
      </c>
      <c r="AF174" s="105">
        <v>32.525001529999997</v>
      </c>
      <c r="AG174" s="104">
        <v>28.950000760000002</v>
      </c>
      <c r="AH174" s="104">
        <v>24.800001139999999</v>
      </c>
      <c r="AI174" s="104">
        <v>24.200000760000002</v>
      </c>
      <c r="AJ174" s="104">
        <v>35.150001529999997</v>
      </c>
      <c r="AK174" s="104">
        <v>47.439998629999998</v>
      </c>
      <c r="AL174" s="104">
        <v>47.439998629999998</v>
      </c>
      <c r="AM174" s="104">
        <v>25.350000380000001</v>
      </c>
      <c r="AN174" s="104">
        <v>23.780000690000001</v>
      </c>
      <c r="AO174" s="104">
        <v>26.5</v>
      </c>
      <c r="AP174" s="104">
        <v>29.200000760000002</v>
      </c>
      <c r="AQ174" s="104">
        <v>32.525001529999997</v>
      </c>
      <c r="AR174" s="104">
        <v>32.525001529999997</v>
      </c>
      <c r="AS174" s="104">
        <v>28.950000760000002</v>
      </c>
      <c r="AT174" s="104">
        <v>24.800001139999999</v>
      </c>
      <c r="AU174" s="104">
        <v>24.200000760000002</v>
      </c>
      <c r="AV174" s="104">
        <v>35.150001529999997</v>
      </c>
      <c r="AW174" s="104">
        <v>47.439998629999998</v>
      </c>
      <c r="AX174" s="104">
        <v>47.439998629999998</v>
      </c>
      <c r="AY174" s="104">
        <v>25.350000380000001</v>
      </c>
      <c r="AZ174" s="104">
        <v>23.780000690000001</v>
      </c>
      <c r="BA174" s="104">
        <v>26.5</v>
      </c>
      <c r="BB174" s="104">
        <v>29.200000760000002</v>
      </c>
      <c r="BC174" s="104">
        <v>32.525001529999997</v>
      </c>
      <c r="BD174" s="104">
        <v>32.525001529999997</v>
      </c>
      <c r="BE174" s="104">
        <v>28.950000760000002</v>
      </c>
      <c r="BF174" s="104">
        <v>24.800001139999999</v>
      </c>
      <c r="BG174" s="93">
        <v>24.200000760000002</v>
      </c>
      <c r="BH174" s="93">
        <v>35.150001529999997</v>
      </c>
      <c r="BI174" s="93">
        <v>47.439998629999998</v>
      </c>
      <c r="BJ174" s="93">
        <v>47.439998629999998</v>
      </c>
      <c r="BK174" s="93">
        <v>25.350000380000001</v>
      </c>
    </row>
    <row r="175" spans="1:63">
      <c r="A175" s="134">
        <v>36411</v>
      </c>
      <c r="B175" s="132"/>
      <c r="C175" s="135">
        <v>34973</v>
      </c>
      <c r="D175" s="71">
        <v>24.780000690000001</v>
      </c>
      <c r="E175" s="125">
        <v>27.5</v>
      </c>
      <c r="F175" s="102">
        <v>30.200000760000002</v>
      </c>
      <c r="G175" s="102">
        <v>34.275001529999997</v>
      </c>
      <c r="H175" s="102">
        <v>34.275001529999997</v>
      </c>
      <c r="I175" s="102">
        <v>29.450000760000002</v>
      </c>
      <c r="J175" s="102">
        <v>25.300001139999999</v>
      </c>
      <c r="K175" s="102">
        <v>24.700000760000002</v>
      </c>
      <c r="L175" s="102">
        <v>35.650001529999997</v>
      </c>
      <c r="M175" s="102">
        <v>49.689998629999998</v>
      </c>
      <c r="N175" s="103">
        <v>49.689998629999998</v>
      </c>
      <c r="O175" s="102">
        <v>25.850000380000001</v>
      </c>
      <c r="P175" s="102">
        <v>24.280000690000001</v>
      </c>
      <c r="Q175" s="102">
        <v>27</v>
      </c>
      <c r="R175" s="102">
        <v>29.700000760000002</v>
      </c>
      <c r="S175" s="102">
        <v>33.400001529999997</v>
      </c>
      <c r="T175" s="102">
        <v>33.400001529999997</v>
      </c>
      <c r="U175" s="102">
        <v>29.200000760000002</v>
      </c>
      <c r="V175" s="102">
        <v>25.050001139999999</v>
      </c>
      <c r="W175" s="102">
        <v>24.450000760000002</v>
      </c>
      <c r="X175" s="104">
        <v>35.400001529999997</v>
      </c>
      <c r="Y175" s="104">
        <v>48.564998629999998</v>
      </c>
      <c r="Z175" s="104">
        <v>48.564998629999998</v>
      </c>
      <c r="AA175" s="104">
        <v>25.600000380000001</v>
      </c>
      <c r="AB175" s="104">
        <v>24.030000690000001</v>
      </c>
      <c r="AC175" s="104">
        <v>26.75</v>
      </c>
      <c r="AD175" s="105">
        <v>29.450000760000002</v>
      </c>
      <c r="AE175" s="105">
        <v>32.525001529999997</v>
      </c>
      <c r="AF175" s="105">
        <v>32.525001529999997</v>
      </c>
      <c r="AG175" s="104">
        <v>28.950000760000002</v>
      </c>
      <c r="AH175" s="104">
        <v>24.800001139999999</v>
      </c>
      <c r="AI175" s="104">
        <v>24.200000760000002</v>
      </c>
      <c r="AJ175" s="104">
        <v>35.150001529999997</v>
      </c>
      <c r="AK175" s="104">
        <v>47.439998629999998</v>
      </c>
      <c r="AL175" s="104">
        <v>47.439998629999998</v>
      </c>
      <c r="AM175" s="104">
        <v>25.350000380000001</v>
      </c>
      <c r="AN175" s="104">
        <v>23.780000690000001</v>
      </c>
      <c r="AO175" s="104">
        <v>26.5</v>
      </c>
      <c r="AP175" s="104">
        <v>29.200000760000002</v>
      </c>
      <c r="AQ175" s="104">
        <v>32.525001529999997</v>
      </c>
      <c r="AR175" s="104">
        <v>32.525001529999997</v>
      </c>
      <c r="AS175" s="104">
        <v>28.950000760000002</v>
      </c>
      <c r="AT175" s="104">
        <v>24.800001139999999</v>
      </c>
      <c r="AU175" s="104">
        <v>24.200000760000002</v>
      </c>
      <c r="AV175" s="104">
        <v>35.150001529999997</v>
      </c>
      <c r="AW175" s="104">
        <v>47.439998629999998</v>
      </c>
      <c r="AX175" s="104">
        <v>47.439998629999998</v>
      </c>
      <c r="AY175" s="104">
        <v>25.350000380000001</v>
      </c>
      <c r="AZ175" s="104">
        <v>23.780000690000001</v>
      </c>
      <c r="BA175" s="104">
        <v>26.5</v>
      </c>
      <c r="BB175" s="104">
        <v>29.200000760000002</v>
      </c>
      <c r="BC175" s="104">
        <v>32.525001529999997</v>
      </c>
      <c r="BD175" s="104">
        <v>32.525001529999997</v>
      </c>
      <c r="BE175" s="104">
        <v>28.950000760000002</v>
      </c>
      <c r="BF175" s="104">
        <v>24.800001139999999</v>
      </c>
      <c r="BG175" s="93">
        <v>24.200000760000002</v>
      </c>
      <c r="BH175" s="93">
        <v>35.150001529999997</v>
      </c>
      <c r="BI175" s="93">
        <v>47.439998629999998</v>
      </c>
      <c r="BJ175" s="93">
        <v>47.439998629999998</v>
      </c>
      <c r="BK175" s="93">
        <v>25.350000380000001</v>
      </c>
    </row>
    <row r="176" spans="1:63">
      <c r="A176" s="134">
        <v>36412</v>
      </c>
      <c r="B176" s="132"/>
      <c r="C176" s="135">
        <v>34973</v>
      </c>
      <c r="D176" s="71">
        <v>24.780000690000001</v>
      </c>
      <c r="E176" s="125">
        <v>27.5</v>
      </c>
      <c r="F176" s="102">
        <v>30.200000760000002</v>
      </c>
      <c r="G176" s="102">
        <v>34.275001529999997</v>
      </c>
      <c r="H176" s="102">
        <v>34.275001529999997</v>
      </c>
      <c r="I176" s="102">
        <v>29.450000760000002</v>
      </c>
      <c r="J176" s="102">
        <v>25.300001139999999</v>
      </c>
      <c r="K176" s="102">
        <v>24.700000760000002</v>
      </c>
      <c r="L176" s="102">
        <v>35.650001529999997</v>
      </c>
      <c r="M176" s="102">
        <v>49.689998629999998</v>
      </c>
      <c r="N176" s="103">
        <v>49.689998629999998</v>
      </c>
      <c r="O176" s="102">
        <v>25.850000380000001</v>
      </c>
      <c r="P176" s="102">
        <v>24.280000690000001</v>
      </c>
      <c r="Q176" s="102">
        <v>27</v>
      </c>
      <c r="R176" s="102">
        <v>29.700000760000002</v>
      </c>
      <c r="S176" s="102">
        <v>33.400001529999997</v>
      </c>
      <c r="T176" s="102">
        <v>33.400001529999997</v>
      </c>
      <c r="U176" s="102">
        <v>29.200000760000002</v>
      </c>
      <c r="V176" s="102">
        <v>25.050001139999999</v>
      </c>
      <c r="W176" s="102">
        <v>24.450000760000002</v>
      </c>
      <c r="X176" s="104">
        <v>35.400001529999997</v>
      </c>
      <c r="Y176" s="104">
        <v>48.564998629999998</v>
      </c>
      <c r="Z176" s="104">
        <v>48.564998629999998</v>
      </c>
      <c r="AA176" s="104">
        <v>25.600000380000001</v>
      </c>
      <c r="AB176" s="104">
        <v>24.030000690000001</v>
      </c>
      <c r="AC176" s="104">
        <v>26.75</v>
      </c>
      <c r="AD176" s="105">
        <v>29.450000760000002</v>
      </c>
      <c r="AE176" s="105">
        <v>32.525001529999997</v>
      </c>
      <c r="AF176" s="105">
        <v>32.525001529999997</v>
      </c>
      <c r="AG176" s="104">
        <v>28.950000760000002</v>
      </c>
      <c r="AH176" s="104">
        <v>24.800001139999999</v>
      </c>
      <c r="AI176" s="104">
        <v>24.200000760000002</v>
      </c>
      <c r="AJ176" s="104">
        <v>35.150001529999997</v>
      </c>
      <c r="AK176" s="104">
        <v>47.439998629999998</v>
      </c>
      <c r="AL176" s="104">
        <v>47.439998629999998</v>
      </c>
      <c r="AM176" s="104">
        <v>25.350000380000001</v>
      </c>
      <c r="AN176" s="104">
        <v>23.780000690000001</v>
      </c>
      <c r="AO176" s="104">
        <v>26.5</v>
      </c>
      <c r="AP176" s="104">
        <v>29.200000760000002</v>
      </c>
      <c r="AQ176" s="104">
        <v>32.525001529999997</v>
      </c>
      <c r="AR176" s="104">
        <v>32.525001529999997</v>
      </c>
      <c r="AS176" s="104">
        <v>28.950000760000002</v>
      </c>
      <c r="AT176" s="104">
        <v>24.800001139999999</v>
      </c>
      <c r="AU176" s="104">
        <v>24.200000760000002</v>
      </c>
      <c r="AV176" s="104">
        <v>35.150001529999997</v>
      </c>
      <c r="AW176" s="104">
        <v>47.439998629999998</v>
      </c>
      <c r="AX176" s="104">
        <v>47.439998629999998</v>
      </c>
      <c r="AY176" s="104">
        <v>25.350000380000001</v>
      </c>
      <c r="AZ176" s="104">
        <v>23.780000690000001</v>
      </c>
      <c r="BA176" s="104">
        <v>26.5</v>
      </c>
      <c r="BB176" s="104">
        <v>29.200000760000002</v>
      </c>
      <c r="BC176" s="104">
        <v>32.525001529999997</v>
      </c>
      <c r="BD176" s="104">
        <v>32.525001529999997</v>
      </c>
      <c r="BE176" s="104">
        <v>28.950000760000002</v>
      </c>
      <c r="BF176" s="104">
        <v>24.800001139999999</v>
      </c>
      <c r="BG176" s="93">
        <v>24.200000760000002</v>
      </c>
      <c r="BH176" s="93">
        <v>35.150001529999997</v>
      </c>
      <c r="BI176" s="93">
        <v>47.439998629999998</v>
      </c>
      <c r="BJ176" s="93">
        <v>47.439998629999998</v>
      </c>
      <c r="BK176" s="93">
        <v>25.350000380000001</v>
      </c>
    </row>
    <row r="177" spans="1:63">
      <c r="A177" s="134">
        <v>36413</v>
      </c>
      <c r="B177" s="132"/>
      <c r="C177" s="135">
        <v>34973</v>
      </c>
      <c r="D177" s="71">
        <v>24.780000690000001</v>
      </c>
      <c r="E177" s="125">
        <v>27.5</v>
      </c>
      <c r="F177" s="102">
        <v>30.200000760000002</v>
      </c>
      <c r="G177" s="102">
        <v>34.275001529999997</v>
      </c>
      <c r="H177" s="102">
        <v>34.275001529999997</v>
      </c>
      <c r="I177" s="102">
        <v>29.450000760000002</v>
      </c>
      <c r="J177" s="102">
        <v>25.300001139999999</v>
      </c>
      <c r="K177" s="102">
        <v>24.700000760000002</v>
      </c>
      <c r="L177" s="102">
        <v>35.650001529999997</v>
      </c>
      <c r="M177" s="102">
        <v>49.689998629999998</v>
      </c>
      <c r="N177" s="103">
        <v>49.689998629999998</v>
      </c>
      <c r="O177" s="102">
        <v>25.850000380000001</v>
      </c>
      <c r="P177" s="102">
        <v>24.280000690000001</v>
      </c>
      <c r="Q177" s="102">
        <v>27</v>
      </c>
      <c r="R177" s="102">
        <v>29.700000760000002</v>
      </c>
      <c r="S177" s="102">
        <v>33.400001529999997</v>
      </c>
      <c r="T177" s="102">
        <v>33.400001529999997</v>
      </c>
      <c r="U177" s="102">
        <v>29.200000760000002</v>
      </c>
      <c r="V177" s="102">
        <v>25.050001139999999</v>
      </c>
      <c r="W177" s="102">
        <v>24.450000760000002</v>
      </c>
      <c r="X177" s="104">
        <v>35.400001529999997</v>
      </c>
      <c r="Y177" s="104">
        <v>48.564998629999998</v>
      </c>
      <c r="Z177" s="104">
        <v>48.564998629999998</v>
      </c>
      <c r="AA177" s="104">
        <v>25.600000380000001</v>
      </c>
      <c r="AB177" s="104">
        <v>24.030000690000001</v>
      </c>
      <c r="AC177" s="104">
        <v>26.75</v>
      </c>
      <c r="AD177" s="105">
        <v>29.450000760000002</v>
      </c>
      <c r="AE177" s="105">
        <v>32.525001529999997</v>
      </c>
      <c r="AF177" s="105">
        <v>32.525001529999997</v>
      </c>
      <c r="AG177" s="104">
        <v>28.950000760000002</v>
      </c>
      <c r="AH177" s="104">
        <v>24.800001139999999</v>
      </c>
      <c r="AI177" s="104">
        <v>24.200000760000002</v>
      </c>
      <c r="AJ177" s="104">
        <v>35.150001529999997</v>
      </c>
      <c r="AK177" s="104">
        <v>47.439998629999998</v>
      </c>
      <c r="AL177" s="104">
        <v>47.439998629999998</v>
      </c>
      <c r="AM177" s="104">
        <v>25.350000380000001</v>
      </c>
      <c r="AN177" s="104">
        <v>23.780000690000001</v>
      </c>
      <c r="AO177" s="104">
        <v>26.5</v>
      </c>
      <c r="AP177" s="104">
        <v>29.200000760000002</v>
      </c>
      <c r="AQ177" s="104">
        <v>32.525001529999997</v>
      </c>
      <c r="AR177" s="104">
        <v>32.525001529999997</v>
      </c>
      <c r="AS177" s="104">
        <v>28.950000760000002</v>
      </c>
      <c r="AT177" s="104">
        <v>24.800001139999999</v>
      </c>
      <c r="AU177" s="104">
        <v>24.200000760000002</v>
      </c>
      <c r="AV177" s="104">
        <v>35.150001529999997</v>
      </c>
      <c r="AW177" s="104">
        <v>47.439998629999998</v>
      </c>
      <c r="AX177" s="104">
        <v>47.439998629999998</v>
      </c>
      <c r="AY177" s="104">
        <v>25.350000380000001</v>
      </c>
      <c r="AZ177" s="104">
        <v>23.780000690000001</v>
      </c>
      <c r="BA177" s="104">
        <v>26.5</v>
      </c>
      <c r="BB177" s="104">
        <v>29.200000760000002</v>
      </c>
      <c r="BC177" s="104">
        <v>32.525001529999997</v>
      </c>
      <c r="BD177" s="104">
        <v>32.525001529999997</v>
      </c>
      <c r="BE177" s="104">
        <v>28.950000760000002</v>
      </c>
      <c r="BF177" s="104">
        <v>24.800001139999999</v>
      </c>
      <c r="BG177" s="93">
        <v>24.200000760000002</v>
      </c>
      <c r="BH177" s="93">
        <v>35.150001529999997</v>
      </c>
      <c r="BI177" s="93">
        <v>47.439998629999998</v>
      </c>
      <c r="BJ177" s="93">
        <v>47.439998629999998</v>
      </c>
      <c r="BK177" s="93">
        <v>25.350000380000001</v>
      </c>
    </row>
    <row r="178" spans="1:63">
      <c r="A178" s="134">
        <v>36417</v>
      </c>
      <c r="B178" s="132"/>
      <c r="C178" s="135">
        <v>34973</v>
      </c>
      <c r="D178" s="71">
        <v>24.780000690000001</v>
      </c>
      <c r="E178" s="125">
        <v>27.5</v>
      </c>
      <c r="F178" s="102">
        <v>30.200000760000002</v>
      </c>
      <c r="G178" s="102">
        <v>34.275001529999997</v>
      </c>
      <c r="H178" s="102">
        <v>34.275001529999997</v>
      </c>
      <c r="I178" s="102">
        <v>29.450000760000002</v>
      </c>
      <c r="J178" s="102">
        <v>25.300001139999999</v>
      </c>
      <c r="K178" s="102">
        <v>24.700000760000002</v>
      </c>
      <c r="L178" s="102">
        <v>35.650001529999997</v>
      </c>
      <c r="M178" s="102">
        <v>49.689998629999998</v>
      </c>
      <c r="N178" s="103">
        <v>49.689998629999998</v>
      </c>
      <c r="O178" s="102">
        <v>25.850000380000001</v>
      </c>
      <c r="P178" s="102">
        <v>24.280000690000001</v>
      </c>
      <c r="Q178" s="102">
        <v>27</v>
      </c>
      <c r="R178" s="102">
        <v>29.700000760000002</v>
      </c>
      <c r="S178" s="102">
        <v>33.400001529999997</v>
      </c>
      <c r="T178" s="102">
        <v>33.400001529999997</v>
      </c>
      <c r="U178" s="102">
        <v>29.200000760000002</v>
      </c>
      <c r="V178" s="102">
        <v>25.050001139999999</v>
      </c>
      <c r="W178" s="102">
        <v>24.450000760000002</v>
      </c>
      <c r="X178" s="104">
        <v>35.400001529999997</v>
      </c>
      <c r="Y178" s="104">
        <v>48.564998629999998</v>
      </c>
      <c r="Z178" s="104">
        <v>48.564998629999998</v>
      </c>
      <c r="AA178" s="104">
        <v>25.600000380000001</v>
      </c>
      <c r="AB178" s="104">
        <v>24.030000690000001</v>
      </c>
      <c r="AC178" s="104">
        <v>26.75</v>
      </c>
      <c r="AD178" s="105">
        <v>29.450000760000002</v>
      </c>
      <c r="AE178" s="105">
        <v>32.525001529999997</v>
      </c>
      <c r="AF178" s="105">
        <v>32.525001529999997</v>
      </c>
      <c r="AG178" s="104">
        <v>28.950000760000002</v>
      </c>
      <c r="AH178" s="104">
        <v>24.800001139999999</v>
      </c>
      <c r="AI178" s="104">
        <v>24.200000760000002</v>
      </c>
      <c r="AJ178" s="104">
        <v>35.150001529999997</v>
      </c>
      <c r="AK178" s="104">
        <v>47.439998629999998</v>
      </c>
      <c r="AL178" s="104">
        <v>47.439998629999998</v>
      </c>
      <c r="AM178" s="104">
        <v>25.350000380000001</v>
      </c>
      <c r="AN178" s="104">
        <v>23.780000690000001</v>
      </c>
      <c r="AO178" s="104">
        <v>26.5</v>
      </c>
      <c r="AP178" s="104">
        <v>29.200000760000002</v>
      </c>
      <c r="AQ178" s="104">
        <v>32.525001529999997</v>
      </c>
      <c r="AR178" s="104">
        <v>32.525001529999997</v>
      </c>
      <c r="AS178" s="104">
        <v>28.950000760000002</v>
      </c>
      <c r="AT178" s="104">
        <v>24.800001139999999</v>
      </c>
      <c r="AU178" s="104">
        <v>24.200000760000002</v>
      </c>
      <c r="AV178" s="104">
        <v>35.150001529999997</v>
      </c>
      <c r="AW178" s="104">
        <v>47.439998629999998</v>
      </c>
      <c r="AX178" s="104">
        <v>47.439998629999998</v>
      </c>
      <c r="AY178" s="104">
        <v>25.350000380000001</v>
      </c>
      <c r="AZ178" s="104">
        <v>23.780000690000001</v>
      </c>
      <c r="BA178" s="104">
        <v>26.5</v>
      </c>
      <c r="BB178" s="104">
        <v>29.200000760000002</v>
      </c>
      <c r="BC178" s="104">
        <v>32.525001529999997</v>
      </c>
      <c r="BD178" s="104">
        <v>32.525001529999997</v>
      </c>
      <c r="BE178" s="104">
        <v>28.950000760000002</v>
      </c>
      <c r="BF178" s="104">
        <v>24.800001139999999</v>
      </c>
      <c r="BG178" s="93">
        <v>24.200000760000002</v>
      </c>
      <c r="BH178" s="93">
        <v>35.150001529999997</v>
      </c>
      <c r="BI178" s="93">
        <v>47.439998629999998</v>
      </c>
      <c r="BJ178" s="93">
        <v>47.439998629999998</v>
      </c>
      <c r="BK178" s="93">
        <v>25.350000380000001</v>
      </c>
    </row>
    <row r="179" spans="1:63">
      <c r="A179" s="134">
        <v>36418</v>
      </c>
      <c r="B179" s="132"/>
      <c r="C179" s="135">
        <v>34973</v>
      </c>
      <c r="D179" s="71">
        <v>24.780000690000001</v>
      </c>
      <c r="E179" s="125">
        <v>27.5</v>
      </c>
      <c r="F179" s="102">
        <v>30.200000760000002</v>
      </c>
      <c r="G179" s="102">
        <v>34.275001529999997</v>
      </c>
      <c r="H179" s="102">
        <v>34.275001529999997</v>
      </c>
      <c r="I179" s="102">
        <v>29.450000760000002</v>
      </c>
      <c r="J179" s="102">
        <v>25.300001139999999</v>
      </c>
      <c r="K179" s="102">
        <v>24.700000760000002</v>
      </c>
      <c r="L179" s="102">
        <v>35.650001529999997</v>
      </c>
      <c r="M179" s="102">
        <v>49.689998629999998</v>
      </c>
      <c r="N179" s="103">
        <v>49.689998629999998</v>
      </c>
      <c r="O179" s="102">
        <v>25.850000380000001</v>
      </c>
      <c r="P179" s="102">
        <v>24.280000690000001</v>
      </c>
      <c r="Q179" s="102">
        <v>27</v>
      </c>
      <c r="R179" s="102">
        <v>29.700000760000002</v>
      </c>
      <c r="S179" s="102">
        <v>33.400001529999997</v>
      </c>
      <c r="T179" s="102">
        <v>33.400001529999997</v>
      </c>
      <c r="U179" s="102">
        <v>29.200000760000002</v>
      </c>
      <c r="V179" s="102">
        <v>25.050001139999999</v>
      </c>
      <c r="W179" s="102">
        <v>24.450000760000002</v>
      </c>
      <c r="X179" s="104">
        <v>35.400001529999997</v>
      </c>
      <c r="Y179" s="104">
        <v>48.564998629999998</v>
      </c>
      <c r="Z179" s="104">
        <v>48.564998629999998</v>
      </c>
      <c r="AA179" s="104">
        <v>25.600000380000001</v>
      </c>
      <c r="AB179" s="104">
        <v>24.030000690000001</v>
      </c>
      <c r="AC179" s="104">
        <v>26.75</v>
      </c>
      <c r="AD179" s="105">
        <v>29.450000760000002</v>
      </c>
      <c r="AE179" s="105">
        <v>32.525001529999997</v>
      </c>
      <c r="AF179" s="105">
        <v>32.525001529999997</v>
      </c>
      <c r="AG179" s="104">
        <v>28.950000760000002</v>
      </c>
      <c r="AH179" s="104">
        <v>24.800001139999999</v>
      </c>
      <c r="AI179" s="104">
        <v>24.200000760000002</v>
      </c>
      <c r="AJ179" s="104">
        <v>35.150001529999997</v>
      </c>
      <c r="AK179" s="104">
        <v>47.439998629999998</v>
      </c>
      <c r="AL179" s="104">
        <v>47.439998629999998</v>
      </c>
      <c r="AM179" s="104">
        <v>25.350000380000001</v>
      </c>
      <c r="AN179" s="104">
        <v>23.780000690000001</v>
      </c>
      <c r="AO179" s="104">
        <v>26.5</v>
      </c>
      <c r="AP179" s="104">
        <v>29.200000760000002</v>
      </c>
      <c r="AQ179" s="104">
        <v>32.525001529999997</v>
      </c>
      <c r="AR179" s="104">
        <v>32.525001529999997</v>
      </c>
      <c r="AS179" s="104">
        <v>28.950000760000002</v>
      </c>
      <c r="AT179" s="104">
        <v>24.800001139999999</v>
      </c>
      <c r="AU179" s="104">
        <v>24.200000760000002</v>
      </c>
      <c r="AV179" s="104">
        <v>35.150001529999997</v>
      </c>
      <c r="AW179" s="104">
        <v>47.439998629999998</v>
      </c>
      <c r="AX179" s="104">
        <v>47.439998629999998</v>
      </c>
      <c r="AY179" s="104">
        <v>25.350000380000001</v>
      </c>
      <c r="AZ179" s="104">
        <v>23.780000690000001</v>
      </c>
      <c r="BA179" s="104">
        <v>26.5</v>
      </c>
      <c r="BB179" s="104">
        <v>29.200000760000002</v>
      </c>
      <c r="BC179" s="104">
        <v>32.525001529999997</v>
      </c>
      <c r="BD179" s="104">
        <v>32.525001529999997</v>
      </c>
      <c r="BE179" s="104">
        <v>28.950000760000002</v>
      </c>
      <c r="BF179" s="104">
        <v>24.800001139999999</v>
      </c>
      <c r="BG179" s="93">
        <v>24.200000760000002</v>
      </c>
      <c r="BH179" s="93">
        <v>35.150001529999997</v>
      </c>
      <c r="BI179" s="93">
        <v>47.439998629999998</v>
      </c>
      <c r="BJ179" s="93">
        <v>47.439998629999998</v>
      </c>
      <c r="BK179" s="93">
        <v>25.350000380000001</v>
      </c>
    </row>
    <row r="180" spans="1:63">
      <c r="A180" s="134">
        <v>36419</v>
      </c>
      <c r="B180" s="132"/>
      <c r="C180" s="135">
        <v>34973</v>
      </c>
      <c r="D180" s="71">
        <v>24.780000690000001</v>
      </c>
      <c r="E180" s="125">
        <v>27.5</v>
      </c>
      <c r="F180" s="102">
        <v>30.200000760000002</v>
      </c>
      <c r="G180" s="102">
        <v>34.275001529999997</v>
      </c>
      <c r="H180" s="102">
        <v>34.275001529999997</v>
      </c>
      <c r="I180" s="102">
        <v>29.450000760000002</v>
      </c>
      <c r="J180" s="102">
        <v>25.300001139999999</v>
      </c>
      <c r="K180" s="102">
        <v>24.700000760000002</v>
      </c>
      <c r="L180" s="102">
        <v>35.650001529999997</v>
      </c>
      <c r="M180" s="102">
        <v>49.689998629999998</v>
      </c>
      <c r="N180" s="103">
        <v>49.689998629999998</v>
      </c>
      <c r="O180" s="102">
        <v>25.850000380000001</v>
      </c>
      <c r="P180" s="102">
        <v>24.280000690000001</v>
      </c>
      <c r="Q180" s="102">
        <v>27</v>
      </c>
      <c r="R180" s="102">
        <v>29.700000760000002</v>
      </c>
      <c r="S180" s="102">
        <v>33.400001529999997</v>
      </c>
      <c r="T180" s="102">
        <v>33.400001529999997</v>
      </c>
      <c r="U180" s="102">
        <v>29.200000760000002</v>
      </c>
      <c r="V180" s="102">
        <v>25.050001139999999</v>
      </c>
      <c r="W180" s="102">
        <v>24.450000760000002</v>
      </c>
      <c r="X180" s="104">
        <v>35.400001529999997</v>
      </c>
      <c r="Y180" s="104">
        <v>48.564998629999998</v>
      </c>
      <c r="Z180" s="104">
        <v>48.564998629999998</v>
      </c>
      <c r="AA180" s="104">
        <v>25.600000380000001</v>
      </c>
      <c r="AB180" s="104">
        <v>24.030000690000001</v>
      </c>
      <c r="AC180" s="104">
        <v>26.75</v>
      </c>
      <c r="AD180" s="105">
        <v>29.450000760000002</v>
      </c>
      <c r="AE180" s="105">
        <v>32.525001529999997</v>
      </c>
      <c r="AF180" s="105">
        <v>32.525001529999997</v>
      </c>
      <c r="AG180" s="104">
        <v>28.950000760000002</v>
      </c>
      <c r="AH180" s="104">
        <v>24.800001139999999</v>
      </c>
      <c r="AI180" s="104">
        <v>24.200000760000002</v>
      </c>
      <c r="AJ180" s="104">
        <v>35.150001529999997</v>
      </c>
      <c r="AK180" s="104">
        <v>47.439998629999998</v>
      </c>
      <c r="AL180" s="104">
        <v>47.439998629999998</v>
      </c>
      <c r="AM180" s="104">
        <v>25.350000380000001</v>
      </c>
      <c r="AN180" s="104">
        <v>23.780000690000001</v>
      </c>
      <c r="AO180" s="104">
        <v>26.5</v>
      </c>
      <c r="AP180" s="104">
        <v>29.200000760000002</v>
      </c>
      <c r="AQ180" s="104">
        <v>32.525001529999997</v>
      </c>
      <c r="AR180" s="104">
        <v>32.525001529999997</v>
      </c>
      <c r="AS180" s="104">
        <v>28.950000760000002</v>
      </c>
      <c r="AT180" s="104">
        <v>24.800001139999999</v>
      </c>
      <c r="AU180" s="104">
        <v>24.200000760000002</v>
      </c>
      <c r="AV180" s="104">
        <v>35.150001529999997</v>
      </c>
      <c r="AW180" s="104">
        <v>47.439998629999998</v>
      </c>
      <c r="AX180" s="104">
        <v>47.439998629999998</v>
      </c>
      <c r="AY180" s="104">
        <v>25.350000380000001</v>
      </c>
      <c r="AZ180" s="104">
        <v>23.780000690000001</v>
      </c>
      <c r="BA180" s="104">
        <v>26.5</v>
      </c>
      <c r="BB180" s="104">
        <v>29.200000760000002</v>
      </c>
      <c r="BC180" s="104">
        <v>32.525001529999997</v>
      </c>
      <c r="BD180" s="104">
        <v>32.525001529999997</v>
      </c>
      <c r="BE180" s="104">
        <v>28.950000760000002</v>
      </c>
      <c r="BF180" s="104">
        <v>24.800001139999999</v>
      </c>
      <c r="BG180" s="93">
        <v>24.200000760000002</v>
      </c>
      <c r="BH180" s="93">
        <v>35.150001529999997</v>
      </c>
      <c r="BI180" s="93">
        <v>47.439998629999998</v>
      </c>
      <c r="BJ180" s="93">
        <v>47.439998629999998</v>
      </c>
      <c r="BK180" s="93">
        <v>25.350000380000001</v>
      </c>
    </row>
    <row r="181" spans="1:63">
      <c r="A181" s="134">
        <v>36420</v>
      </c>
      <c r="B181" s="132"/>
      <c r="C181" s="135">
        <v>34973</v>
      </c>
      <c r="D181" s="71">
        <v>24.780000690000001</v>
      </c>
      <c r="E181" s="125">
        <v>27.5</v>
      </c>
      <c r="F181" s="102">
        <v>30.200000760000002</v>
      </c>
      <c r="G181" s="102">
        <v>34.275001529999997</v>
      </c>
      <c r="H181" s="102">
        <v>34.275001529999997</v>
      </c>
      <c r="I181" s="102">
        <v>29.450000760000002</v>
      </c>
      <c r="J181" s="102">
        <v>25.300001139999999</v>
      </c>
      <c r="K181" s="102">
        <v>24.700000760000002</v>
      </c>
      <c r="L181" s="102">
        <v>35.650001529999997</v>
      </c>
      <c r="M181" s="102">
        <v>49.689998629999998</v>
      </c>
      <c r="N181" s="103">
        <v>49.689998629999998</v>
      </c>
      <c r="O181" s="102">
        <v>25.850000380000001</v>
      </c>
      <c r="P181" s="102">
        <v>24.280000690000001</v>
      </c>
      <c r="Q181" s="102">
        <v>27</v>
      </c>
      <c r="R181" s="102">
        <v>29.700000760000002</v>
      </c>
      <c r="S181" s="102">
        <v>33.400001529999997</v>
      </c>
      <c r="T181" s="102">
        <v>33.400001529999997</v>
      </c>
      <c r="U181" s="102">
        <v>29.200000760000002</v>
      </c>
      <c r="V181" s="102">
        <v>25.050001139999999</v>
      </c>
      <c r="W181" s="102">
        <v>24.450000760000002</v>
      </c>
      <c r="X181" s="104">
        <v>35.400001529999997</v>
      </c>
      <c r="Y181" s="104">
        <v>48.564998629999998</v>
      </c>
      <c r="Z181" s="104">
        <v>48.564998629999998</v>
      </c>
      <c r="AA181" s="104">
        <v>25.600000380000001</v>
      </c>
      <c r="AB181" s="104">
        <v>24.030000690000001</v>
      </c>
      <c r="AC181" s="104">
        <v>26.75</v>
      </c>
      <c r="AD181" s="105">
        <v>29.450000760000002</v>
      </c>
      <c r="AE181" s="105">
        <v>32.525001529999997</v>
      </c>
      <c r="AF181" s="105">
        <v>32.525001529999997</v>
      </c>
      <c r="AG181" s="104">
        <v>28.950000760000002</v>
      </c>
      <c r="AH181" s="104">
        <v>24.800001139999999</v>
      </c>
      <c r="AI181" s="104">
        <v>24.200000760000002</v>
      </c>
      <c r="AJ181" s="104">
        <v>35.150001529999997</v>
      </c>
      <c r="AK181" s="104">
        <v>47.439998629999998</v>
      </c>
      <c r="AL181" s="104">
        <v>47.439998629999998</v>
      </c>
      <c r="AM181" s="104">
        <v>25.350000380000001</v>
      </c>
      <c r="AN181" s="104">
        <v>23.780000690000001</v>
      </c>
      <c r="AO181" s="104">
        <v>26.5</v>
      </c>
      <c r="AP181" s="104">
        <v>29.200000760000002</v>
      </c>
      <c r="AQ181" s="104">
        <v>32.525001529999997</v>
      </c>
      <c r="AR181" s="104">
        <v>32.525001529999997</v>
      </c>
      <c r="AS181" s="104">
        <v>28.950000760000002</v>
      </c>
      <c r="AT181" s="104">
        <v>24.800001139999999</v>
      </c>
      <c r="AU181" s="104">
        <v>24.200000760000002</v>
      </c>
      <c r="AV181" s="104">
        <v>35.150001529999997</v>
      </c>
      <c r="AW181" s="104">
        <v>47.439998629999998</v>
      </c>
      <c r="AX181" s="104">
        <v>47.439998629999998</v>
      </c>
      <c r="AY181" s="104">
        <v>25.350000380000001</v>
      </c>
      <c r="AZ181" s="104">
        <v>23.780000690000001</v>
      </c>
      <c r="BA181" s="104">
        <v>26.5</v>
      </c>
      <c r="BB181" s="104">
        <v>29.200000760000002</v>
      </c>
      <c r="BC181" s="104">
        <v>32.525001529999997</v>
      </c>
      <c r="BD181" s="104">
        <v>32.525001529999997</v>
      </c>
      <c r="BE181" s="104">
        <v>28.950000760000002</v>
      </c>
      <c r="BF181" s="104">
        <v>24.800001139999999</v>
      </c>
      <c r="BG181" s="93">
        <v>24.200000760000002</v>
      </c>
      <c r="BH181" s="93">
        <v>35.150001529999997</v>
      </c>
      <c r="BI181" s="93">
        <v>47.439998629999998</v>
      </c>
      <c r="BJ181" s="93">
        <v>47.439998629999998</v>
      </c>
      <c r="BK181" s="93">
        <v>25.350000380000001</v>
      </c>
    </row>
    <row r="182" spans="1:63">
      <c r="A182" s="134">
        <v>36423</v>
      </c>
      <c r="B182" s="132"/>
      <c r="C182" s="135">
        <v>34973</v>
      </c>
      <c r="D182" s="71">
        <v>24.780000690000001</v>
      </c>
      <c r="E182" s="125">
        <v>27.5</v>
      </c>
      <c r="F182" s="102">
        <v>30.200000760000002</v>
      </c>
      <c r="G182" s="102">
        <v>34.275001529999997</v>
      </c>
      <c r="H182" s="102">
        <v>34.275001529999997</v>
      </c>
      <c r="I182" s="102">
        <v>29.450000760000002</v>
      </c>
      <c r="J182" s="102">
        <v>25.300001139999999</v>
      </c>
      <c r="K182" s="102">
        <v>24.700000760000002</v>
      </c>
      <c r="L182" s="102">
        <v>35.650001529999997</v>
      </c>
      <c r="M182" s="102">
        <v>49.689998629999998</v>
      </c>
      <c r="N182" s="103">
        <v>49.689998629999998</v>
      </c>
      <c r="O182" s="102">
        <v>25.850000380000001</v>
      </c>
      <c r="P182" s="102">
        <v>24.280000690000001</v>
      </c>
      <c r="Q182" s="102">
        <v>27</v>
      </c>
      <c r="R182" s="102">
        <v>29.700000760000002</v>
      </c>
      <c r="S182" s="102">
        <v>33.400001529999997</v>
      </c>
      <c r="T182" s="102">
        <v>33.400001529999997</v>
      </c>
      <c r="U182" s="102">
        <v>29.200000760000002</v>
      </c>
      <c r="V182" s="102">
        <v>25.050001139999999</v>
      </c>
      <c r="W182" s="102">
        <v>24.450000760000002</v>
      </c>
      <c r="X182" s="104">
        <v>35.400001529999997</v>
      </c>
      <c r="Y182" s="104">
        <v>48.564998629999998</v>
      </c>
      <c r="Z182" s="104">
        <v>48.564998629999998</v>
      </c>
      <c r="AA182" s="104">
        <v>25.600000380000001</v>
      </c>
      <c r="AB182" s="104">
        <v>24.030000690000001</v>
      </c>
      <c r="AC182" s="104">
        <v>26.75</v>
      </c>
      <c r="AD182" s="105">
        <v>29.450000760000002</v>
      </c>
      <c r="AE182" s="105">
        <v>32.525001529999997</v>
      </c>
      <c r="AF182" s="105">
        <v>32.525001529999997</v>
      </c>
      <c r="AG182" s="104">
        <v>28.950000760000002</v>
      </c>
      <c r="AH182" s="104">
        <v>24.800001139999999</v>
      </c>
      <c r="AI182" s="104">
        <v>24.200000760000002</v>
      </c>
      <c r="AJ182" s="104">
        <v>35.150001529999997</v>
      </c>
      <c r="AK182" s="104">
        <v>47.439998629999998</v>
      </c>
      <c r="AL182" s="104">
        <v>47.439998629999998</v>
      </c>
      <c r="AM182" s="104">
        <v>25.350000380000001</v>
      </c>
      <c r="AN182" s="104">
        <v>23.780000690000001</v>
      </c>
      <c r="AO182" s="104">
        <v>26.5</v>
      </c>
      <c r="AP182" s="104">
        <v>29.200000760000002</v>
      </c>
      <c r="AQ182" s="104">
        <v>32.525001529999997</v>
      </c>
      <c r="AR182" s="104">
        <v>32.525001529999997</v>
      </c>
      <c r="AS182" s="104">
        <v>28.950000760000002</v>
      </c>
      <c r="AT182" s="104">
        <v>24.800001139999999</v>
      </c>
      <c r="AU182" s="104">
        <v>24.200000760000002</v>
      </c>
      <c r="AV182" s="104">
        <v>35.150001529999997</v>
      </c>
      <c r="AW182" s="104">
        <v>47.439998629999998</v>
      </c>
      <c r="AX182" s="104">
        <v>47.439998629999998</v>
      </c>
      <c r="AY182" s="104">
        <v>25.350000380000001</v>
      </c>
      <c r="AZ182" s="104">
        <v>23.780000690000001</v>
      </c>
      <c r="BA182" s="104">
        <v>26.5</v>
      </c>
      <c r="BB182" s="104">
        <v>29.200000760000002</v>
      </c>
      <c r="BC182" s="104">
        <v>32.525001529999997</v>
      </c>
      <c r="BD182" s="104">
        <v>32.525001529999997</v>
      </c>
      <c r="BE182" s="104">
        <v>28.950000760000002</v>
      </c>
      <c r="BF182" s="104">
        <v>24.800001139999999</v>
      </c>
      <c r="BG182" s="93">
        <v>24.200000760000002</v>
      </c>
      <c r="BH182" s="93">
        <v>35.150001529999997</v>
      </c>
      <c r="BI182" s="93">
        <v>47.439998629999998</v>
      </c>
      <c r="BJ182" s="93">
        <v>47.439998629999998</v>
      </c>
      <c r="BK182" s="93">
        <v>25.350000380000001</v>
      </c>
    </row>
    <row r="183" spans="1:63">
      <c r="A183" s="134">
        <v>36424</v>
      </c>
      <c r="B183" s="132"/>
      <c r="C183" s="135">
        <v>34973</v>
      </c>
      <c r="D183" s="71">
        <v>27.004954990000002</v>
      </c>
      <c r="E183" s="125">
        <v>27.504998629999999</v>
      </c>
      <c r="F183" s="102">
        <v>28.84500122</v>
      </c>
      <c r="G183" s="102">
        <v>33.495000840000003</v>
      </c>
      <c r="H183" s="102">
        <v>33.495000840000003</v>
      </c>
      <c r="I183" s="102">
        <v>28.545001979999999</v>
      </c>
      <c r="J183" s="102">
        <v>27.500000759999999</v>
      </c>
      <c r="K183" s="102">
        <v>33.200000760000002</v>
      </c>
      <c r="L183" s="102">
        <v>43.495001219999999</v>
      </c>
      <c r="M183" s="102">
        <v>66.999986570000004</v>
      </c>
      <c r="N183" s="103">
        <v>67.000092469999998</v>
      </c>
      <c r="O183" s="102">
        <v>31.495083619999999</v>
      </c>
      <c r="P183" s="102">
        <v>27.99502991</v>
      </c>
      <c r="Q183" s="102">
        <v>27.954979399999999</v>
      </c>
      <c r="R183" s="102">
        <v>28.845006940000001</v>
      </c>
      <c r="S183" s="102">
        <v>33.500000309999997</v>
      </c>
      <c r="T183" s="102">
        <v>33.500000839999998</v>
      </c>
      <c r="U183" s="102">
        <v>28.545001979999999</v>
      </c>
      <c r="V183" s="102">
        <v>27.500000759999999</v>
      </c>
      <c r="W183" s="102">
        <v>33.450000760000002</v>
      </c>
      <c r="X183" s="104">
        <v>43.495001219999999</v>
      </c>
      <c r="Y183" s="104">
        <v>62.50498657</v>
      </c>
      <c r="Z183" s="104">
        <v>65.875092469999998</v>
      </c>
      <c r="AA183" s="104">
        <v>31.245083619999999</v>
      </c>
      <c r="AB183" s="104">
        <v>27.74502991</v>
      </c>
      <c r="AC183" s="104">
        <v>27.704979399999999</v>
      </c>
      <c r="AD183" s="105">
        <v>28.595006940000001</v>
      </c>
      <c r="AE183" s="105">
        <v>32.625000309999997</v>
      </c>
      <c r="AF183" s="105">
        <v>32.625000839999998</v>
      </c>
      <c r="AG183" s="104">
        <v>28.295001979999999</v>
      </c>
      <c r="AH183" s="104">
        <v>27.250000759999999</v>
      </c>
      <c r="AI183" s="104">
        <v>33.200000760000002</v>
      </c>
      <c r="AJ183" s="104">
        <v>43.245001219999999</v>
      </c>
      <c r="AK183" s="104">
        <v>61.37998657</v>
      </c>
      <c r="AL183" s="104">
        <v>64.750092469999998</v>
      </c>
      <c r="AM183" s="104">
        <v>30.995083619999999</v>
      </c>
      <c r="AN183" s="104">
        <v>27.49502991</v>
      </c>
      <c r="AO183" s="104">
        <v>27.454979399999999</v>
      </c>
      <c r="AP183" s="104">
        <v>28.345006940000001</v>
      </c>
      <c r="AQ183" s="104">
        <v>32.625000309999997</v>
      </c>
      <c r="AR183" s="104">
        <v>32.625000839999998</v>
      </c>
      <c r="AS183" s="104">
        <v>28.295001979999999</v>
      </c>
      <c r="AT183" s="104">
        <v>27.250000759999999</v>
      </c>
      <c r="AU183" s="104">
        <v>33.200000760000002</v>
      </c>
      <c r="AV183" s="104">
        <v>43.245001219999999</v>
      </c>
      <c r="AW183" s="104">
        <v>61.37998657</v>
      </c>
      <c r="AX183" s="104">
        <v>64.750092469999998</v>
      </c>
      <c r="AY183" s="104">
        <v>30.995083619999999</v>
      </c>
      <c r="AZ183" s="104">
        <v>27.49502991</v>
      </c>
      <c r="BA183" s="104">
        <v>27.454979399999999</v>
      </c>
      <c r="BB183" s="104">
        <v>28.345006940000001</v>
      </c>
      <c r="BC183" s="104">
        <v>32.625000309999997</v>
      </c>
      <c r="BD183" s="104">
        <v>32.625000839999998</v>
      </c>
      <c r="BE183" s="104">
        <v>28.295001979999999</v>
      </c>
      <c r="BF183" s="104">
        <v>27.250000759999999</v>
      </c>
      <c r="BG183" s="93">
        <v>33.200000760000002</v>
      </c>
      <c r="BH183" s="93">
        <v>43.245001219999999</v>
      </c>
      <c r="BI183" s="93">
        <v>61.37998657</v>
      </c>
      <c r="BJ183" s="93">
        <v>64.750092469999998</v>
      </c>
      <c r="BK183" s="93">
        <v>30.995083619999999</v>
      </c>
    </row>
    <row r="184" spans="1:63">
      <c r="A184" s="134">
        <v>36425</v>
      </c>
      <c r="B184" s="132"/>
      <c r="C184" s="135">
        <v>34973</v>
      </c>
      <c r="D184" s="71">
        <v>27.004955290000002</v>
      </c>
      <c r="E184" s="125">
        <v>27.504999160000001</v>
      </c>
      <c r="F184" s="102">
        <v>28.84500122</v>
      </c>
      <c r="G184" s="102">
        <v>33.495000840000003</v>
      </c>
      <c r="H184" s="102">
        <v>33.495000840000003</v>
      </c>
      <c r="I184" s="102">
        <v>28.545001979999999</v>
      </c>
      <c r="J184" s="102">
        <v>27.5</v>
      </c>
      <c r="K184" s="102">
        <v>33.200000760000002</v>
      </c>
      <c r="L184" s="102">
        <v>43.495002749999998</v>
      </c>
      <c r="M184" s="102">
        <v>66.999984740000002</v>
      </c>
      <c r="N184" s="103">
        <v>67.000091549999993</v>
      </c>
      <c r="O184" s="102">
        <v>31.49508286</v>
      </c>
      <c r="P184" s="102">
        <v>27.995029450000001</v>
      </c>
      <c r="Q184" s="102">
        <v>27.95497894</v>
      </c>
      <c r="R184" s="102">
        <v>28.845006940000001</v>
      </c>
      <c r="S184" s="102">
        <v>33.5</v>
      </c>
      <c r="T184" s="102">
        <v>33.5</v>
      </c>
      <c r="U184" s="102">
        <v>28.545001979999999</v>
      </c>
      <c r="V184" s="102">
        <v>27.5</v>
      </c>
      <c r="W184" s="102">
        <v>33.450000760000002</v>
      </c>
      <c r="X184" s="104">
        <v>43.495002749999998</v>
      </c>
      <c r="Y184" s="104">
        <v>62.504985810000001</v>
      </c>
      <c r="Z184" s="104">
        <v>65.875091549999993</v>
      </c>
      <c r="AA184" s="104">
        <v>31.24508286</v>
      </c>
      <c r="AB184" s="104">
        <v>27.745029450000001</v>
      </c>
      <c r="AC184" s="104">
        <v>27.70497894</v>
      </c>
      <c r="AD184" s="105">
        <v>28.595006940000001</v>
      </c>
      <c r="AE184" s="105">
        <v>32.625</v>
      </c>
      <c r="AF184" s="105">
        <v>32.625</v>
      </c>
      <c r="AG184" s="104">
        <v>28.295001979999999</v>
      </c>
      <c r="AH184" s="104">
        <v>27.25</v>
      </c>
      <c r="AI184" s="104">
        <v>33.200000760000002</v>
      </c>
      <c r="AJ184" s="104">
        <v>43.245002749999998</v>
      </c>
      <c r="AK184" s="104">
        <v>61.379985810000001</v>
      </c>
      <c r="AL184" s="104">
        <v>64.750091549999993</v>
      </c>
      <c r="AM184" s="104">
        <v>30.99508286</v>
      </c>
      <c r="AN184" s="104">
        <v>27.495029450000001</v>
      </c>
      <c r="AO184" s="104">
        <v>27.45497894</v>
      </c>
      <c r="AP184" s="104">
        <v>28.345006940000001</v>
      </c>
      <c r="AQ184" s="104">
        <v>32.625</v>
      </c>
      <c r="AR184" s="104">
        <v>32.625</v>
      </c>
      <c r="AS184" s="104">
        <v>28.295001979999999</v>
      </c>
      <c r="AT184" s="104">
        <v>27.25</v>
      </c>
      <c r="AU184" s="104">
        <v>33.200000760000002</v>
      </c>
      <c r="AV184" s="104">
        <v>43.245002749999998</v>
      </c>
      <c r="AW184" s="104">
        <v>61.379985810000001</v>
      </c>
      <c r="AX184" s="104">
        <v>64.750091549999993</v>
      </c>
      <c r="AY184" s="104">
        <v>30.99508286</v>
      </c>
      <c r="AZ184" s="104">
        <v>27.495029450000001</v>
      </c>
      <c r="BA184" s="104">
        <v>27.45497894</v>
      </c>
      <c r="BB184" s="104">
        <v>28.345006940000001</v>
      </c>
      <c r="BC184" s="104">
        <v>32.625</v>
      </c>
      <c r="BD184" s="104">
        <v>32.625</v>
      </c>
      <c r="BE184" s="104">
        <v>28.295001979999999</v>
      </c>
      <c r="BF184" s="104">
        <v>27.25</v>
      </c>
      <c r="BG184" s="93">
        <v>33.200000760000002</v>
      </c>
      <c r="BH184" s="93">
        <v>43.245002749999998</v>
      </c>
      <c r="BI184" s="93">
        <v>61.379985810000001</v>
      </c>
      <c r="BJ184" s="93">
        <v>64.750091549999993</v>
      </c>
      <c r="BK184" s="93">
        <v>30.99508286</v>
      </c>
    </row>
    <row r="185" spans="1:63">
      <c r="A185" s="134">
        <v>36426</v>
      </c>
      <c r="B185" s="132"/>
      <c r="C185" s="135">
        <v>35004</v>
      </c>
      <c r="D185" s="71">
        <v>27.004955290000002</v>
      </c>
      <c r="E185" s="125">
        <v>27.504999160000001</v>
      </c>
      <c r="F185" s="102">
        <v>28.84500122</v>
      </c>
      <c r="G185" s="102">
        <v>33.495000840000003</v>
      </c>
      <c r="H185" s="102">
        <v>33.495000840000003</v>
      </c>
      <c r="I185" s="102">
        <v>28.545001979999999</v>
      </c>
      <c r="J185" s="102">
        <v>27.5</v>
      </c>
      <c r="K185" s="102">
        <v>33.200000760000002</v>
      </c>
      <c r="L185" s="102">
        <v>43.495002749999998</v>
      </c>
      <c r="M185" s="102">
        <v>66.999984740000002</v>
      </c>
      <c r="N185" s="103">
        <v>67.000091549999993</v>
      </c>
      <c r="O185" s="102">
        <v>31.49508286</v>
      </c>
      <c r="P185" s="102">
        <v>27.995029450000001</v>
      </c>
      <c r="Q185" s="102">
        <v>27.95497894</v>
      </c>
      <c r="R185" s="102">
        <v>28.845006940000001</v>
      </c>
      <c r="S185" s="102">
        <v>33.5</v>
      </c>
      <c r="T185" s="102">
        <v>33.5</v>
      </c>
      <c r="U185" s="102">
        <v>28.545001979999999</v>
      </c>
      <c r="V185" s="102">
        <v>27.5</v>
      </c>
      <c r="W185" s="102">
        <v>33.450000760000002</v>
      </c>
      <c r="X185" s="104">
        <v>43.495002749999998</v>
      </c>
      <c r="Y185" s="104">
        <v>62.504985810000001</v>
      </c>
      <c r="Z185" s="104">
        <v>65.875091549999993</v>
      </c>
      <c r="AA185" s="104">
        <v>31.24508286</v>
      </c>
      <c r="AB185" s="104">
        <v>27.745029450000001</v>
      </c>
      <c r="AC185" s="104">
        <v>27.70497894</v>
      </c>
      <c r="AD185" s="105">
        <v>28.595006940000001</v>
      </c>
      <c r="AE185" s="105">
        <v>32.625</v>
      </c>
      <c r="AF185" s="105">
        <v>32.625</v>
      </c>
      <c r="AG185" s="104">
        <v>28.295001979999999</v>
      </c>
      <c r="AH185" s="104">
        <v>27.25</v>
      </c>
      <c r="AI185" s="104">
        <v>33.200000760000002</v>
      </c>
      <c r="AJ185" s="104">
        <v>43.245002749999998</v>
      </c>
      <c r="AK185" s="104">
        <v>61.379985810000001</v>
      </c>
      <c r="AL185" s="104">
        <v>64.750091549999993</v>
      </c>
      <c r="AM185" s="104">
        <v>30.99508286</v>
      </c>
      <c r="AN185" s="104">
        <v>27.495029450000001</v>
      </c>
      <c r="AO185" s="104">
        <v>27.45497894</v>
      </c>
      <c r="AP185" s="104">
        <v>28.345006940000001</v>
      </c>
      <c r="AQ185" s="104">
        <v>32.625</v>
      </c>
      <c r="AR185" s="104">
        <v>32.625</v>
      </c>
      <c r="AS185" s="104">
        <v>28.295001979999999</v>
      </c>
      <c r="AT185" s="104">
        <v>27.25</v>
      </c>
      <c r="AU185" s="104">
        <v>33.200000760000002</v>
      </c>
      <c r="AV185" s="104">
        <v>43.245002749999998</v>
      </c>
      <c r="AW185" s="104">
        <v>61.379985810000001</v>
      </c>
      <c r="AX185" s="104">
        <v>64.750091549999993</v>
      </c>
      <c r="AY185" s="104">
        <v>30.99508286</v>
      </c>
      <c r="AZ185" s="104">
        <v>27.495029450000001</v>
      </c>
      <c r="BA185" s="104">
        <v>27.45497894</v>
      </c>
      <c r="BB185" s="104">
        <v>28.345006940000001</v>
      </c>
      <c r="BC185" s="104">
        <v>32.625</v>
      </c>
      <c r="BD185" s="104">
        <v>32.625</v>
      </c>
      <c r="BE185" s="104">
        <v>28.295001979999999</v>
      </c>
      <c r="BF185" s="104">
        <v>27.25</v>
      </c>
      <c r="BG185" s="93">
        <v>33.200000760000002</v>
      </c>
      <c r="BH185" s="93">
        <v>43.245002749999998</v>
      </c>
      <c r="BI185" s="93">
        <v>61.379985810000001</v>
      </c>
      <c r="BJ185" s="93">
        <v>64.750091549999993</v>
      </c>
      <c r="BK185" s="93">
        <v>30.99508286</v>
      </c>
    </row>
    <row r="186" spans="1:63">
      <c r="A186" s="134">
        <v>36427</v>
      </c>
      <c r="B186" s="132"/>
      <c r="C186" s="135">
        <v>35004</v>
      </c>
      <c r="D186" s="71">
        <v>27.004955290000002</v>
      </c>
      <c r="E186" s="125">
        <v>27.504999160000001</v>
      </c>
      <c r="F186" s="102">
        <v>28.84500122</v>
      </c>
      <c r="G186" s="102">
        <v>33.495000840000003</v>
      </c>
      <c r="H186" s="102">
        <v>33.495000840000003</v>
      </c>
      <c r="I186" s="102">
        <v>28.545001979999999</v>
      </c>
      <c r="J186" s="102">
        <v>27.5</v>
      </c>
      <c r="K186" s="102">
        <v>33.200000760000002</v>
      </c>
      <c r="L186" s="102">
        <v>43.495002749999998</v>
      </c>
      <c r="M186" s="102">
        <v>66.999984740000002</v>
      </c>
      <c r="N186" s="103">
        <v>67.000091549999993</v>
      </c>
      <c r="O186" s="102">
        <v>31.49508286</v>
      </c>
      <c r="P186" s="102">
        <v>27.995029450000001</v>
      </c>
      <c r="Q186" s="102">
        <v>27.95497894</v>
      </c>
      <c r="R186" s="102">
        <v>28.845006940000001</v>
      </c>
      <c r="S186" s="102">
        <v>33.5</v>
      </c>
      <c r="T186" s="102">
        <v>33.5</v>
      </c>
      <c r="U186" s="102">
        <v>28.545001979999999</v>
      </c>
      <c r="V186" s="102">
        <v>27.5</v>
      </c>
      <c r="W186" s="102">
        <v>33.450000760000002</v>
      </c>
      <c r="X186" s="104">
        <v>43.495002749999998</v>
      </c>
      <c r="Y186" s="104">
        <v>62.504985810000001</v>
      </c>
      <c r="Z186" s="104">
        <v>65.875091549999993</v>
      </c>
      <c r="AA186" s="104">
        <v>31.24508286</v>
      </c>
      <c r="AB186" s="104">
        <v>27.745029450000001</v>
      </c>
      <c r="AC186" s="104">
        <v>27.70497894</v>
      </c>
      <c r="AD186" s="105">
        <v>28.595006940000001</v>
      </c>
      <c r="AE186" s="105">
        <v>32.625</v>
      </c>
      <c r="AF186" s="105">
        <v>32.625</v>
      </c>
      <c r="AG186" s="104">
        <v>28.295001979999999</v>
      </c>
      <c r="AH186" s="104">
        <v>27.25</v>
      </c>
      <c r="AI186" s="104">
        <v>33.200000760000002</v>
      </c>
      <c r="AJ186" s="104">
        <v>43.245002749999998</v>
      </c>
      <c r="AK186" s="104">
        <v>61.379985810000001</v>
      </c>
      <c r="AL186" s="104">
        <v>64.750091549999993</v>
      </c>
      <c r="AM186" s="104">
        <v>30.99508286</v>
      </c>
      <c r="AN186" s="104">
        <v>27.495029450000001</v>
      </c>
      <c r="AO186" s="104">
        <v>27.45497894</v>
      </c>
      <c r="AP186" s="104">
        <v>28.345006940000001</v>
      </c>
      <c r="AQ186" s="104">
        <v>32.625</v>
      </c>
      <c r="AR186" s="104">
        <v>32.625</v>
      </c>
      <c r="AS186" s="104">
        <v>28.295001979999999</v>
      </c>
      <c r="AT186" s="104">
        <v>27.25</v>
      </c>
      <c r="AU186" s="104">
        <v>33.200000760000002</v>
      </c>
      <c r="AV186" s="104">
        <v>43.245002749999998</v>
      </c>
      <c r="AW186" s="104">
        <v>61.379985810000001</v>
      </c>
      <c r="AX186" s="104">
        <v>64.750091549999993</v>
      </c>
      <c r="AY186" s="104">
        <v>30.99508286</v>
      </c>
      <c r="AZ186" s="104">
        <v>27.495029450000001</v>
      </c>
      <c r="BA186" s="104">
        <v>27.45497894</v>
      </c>
      <c r="BB186" s="104">
        <v>28.345006940000001</v>
      </c>
      <c r="BC186" s="104">
        <v>32.625</v>
      </c>
      <c r="BD186" s="104">
        <v>32.625</v>
      </c>
      <c r="BE186" s="104">
        <v>28.295001979999999</v>
      </c>
      <c r="BF186" s="104">
        <v>27.25</v>
      </c>
      <c r="BG186" s="93">
        <v>33.200000760000002</v>
      </c>
      <c r="BH186" s="93">
        <v>43.245002749999998</v>
      </c>
      <c r="BI186" s="93">
        <v>61.379985810000001</v>
      </c>
      <c r="BJ186" s="93">
        <v>64.750091549999993</v>
      </c>
      <c r="BK186" s="93">
        <v>30.99508286</v>
      </c>
    </row>
    <row r="187" spans="1:63">
      <c r="A187" s="134">
        <v>36430</v>
      </c>
      <c r="B187" s="132"/>
      <c r="C187" s="135">
        <v>35004</v>
      </c>
      <c r="D187" s="71">
        <v>27.004955290000002</v>
      </c>
      <c r="E187" s="125">
        <v>27.504999160000001</v>
      </c>
      <c r="F187" s="102">
        <v>28.84500122</v>
      </c>
      <c r="G187" s="102">
        <v>33.495000840000003</v>
      </c>
      <c r="H187" s="102">
        <v>33.495000840000003</v>
      </c>
      <c r="I187" s="102">
        <v>28.545001979999999</v>
      </c>
      <c r="J187" s="102">
        <v>27.5</v>
      </c>
      <c r="K187" s="102">
        <v>33.200000760000002</v>
      </c>
      <c r="L187" s="102">
        <v>43.495002749999998</v>
      </c>
      <c r="M187" s="102">
        <v>71.999984740000002</v>
      </c>
      <c r="N187" s="103">
        <v>72.000091549999993</v>
      </c>
      <c r="O187" s="102">
        <v>31.49508286</v>
      </c>
      <c r="P187" s="102">
        <v>27.995029450000001</v>
      </c>
      <c r="Q187" s="102">
        <v>27.95497894</v>
      </c>
      <c r="R187" s="102">
        <v>28.845006940000001</v>
      </c>
      <c r="S187" s="102">
        <v>33.5</v>
      </c>
      <c r="T187" s="102">
        <v>33.5</v>
      </c>
      <c r="U187" s="102">
        <v>28.545001979999999</v>
      </c>
      <c r="V187" s="102">
        <v>27.5</v>
      </c>
      <c r="W187" s="102">
        <v>33.450000760000002</v>
      </c>
      <c r="X187" s="104">
        <v>43.495002749999998</v>
      </c>
      <c r="Y187" s="104">
        <v>67.504985809999994</v>
      </c>
      <c r="Z187" s="104">
        <v>70.875091549999993</v>
      </c>
      <c r="AA187" s="104">
        <v>31.24508286</v>
      </c>
      <c r="AB187" s="104">
        <v>27.745029450000001</v>
      </c>
      <c r="AC187" s="104">
        <v>27.70497894</v>
      </c>
      <c r="AD187" s="105">
        <v>28.595006940000001</v>
      </c>
      <c r="AE187" s="105">
        <v>32.625</v>
      </c>
      <c r="AF187" s="105">
        <v>32.625</v>
      </c>
      <c r="AG187" s="104">
        <v>28.295001979999999</v>
      </c>
      <c r="AH187" s="104">
        <v>27.25</v>
      </c>
      <c r="AI187" s="104">
        <v>33.200000760000002</v>
      </c>
      <c r="AJ187" s="104">
        <v>43.245002749999998</v>
      </c>
      <c r="AK187" s="104">
        <v>66.379985809999994</v>
      </c>
      <c r="AL187" s="104">
        <v>69.750091549999993</v>
      </c>
      <c r="AM187" s="104">
        <v>30.99508286</v>
      </c>
      <c r="AN187" s="104">
        <v>27.495029450000001</v>
      </c>
      <c r="AO187" s="104">
        <v>27.45497894</v>
      </c>
      <c r="AP187" s="104">
        <v>28.345006940000001</v>
      </c>
      <c r="AQ187" s="104">
        <v>32.625</v>
      </c>
      <c r="AR187" s="104">
        <v>32.625</v>
      </c>
      <c r="AS187" s="104">
        <v>28.295001979999999</v>
      </c>
      <c r="AT187" s="104">
        <v>27.25</v>
      </c>
      <c r="AU187" s="104">
        <v>33.200000760000002</v>
      </c>
      <c r="AV187" s="104">
        <v>43.245002749999998</v>
      </c>
      <c r="AW187" s="104">
        <v>66.379985809999994</v>
      </c>
      <c r="AX187" s="104">
        <v>69.750091549999993</v>
      </c>
      <c r="AY187" s="104">
        <v>30.99508286</v>
      </c>
      <c r="AZ187" s="104">
        <v>27.495029450000001</v>
      </c>
      <c r="BA187" s="104">
        <v>27.45497894</v>
      </c>
      <c r="BB187" s="104">
        <v>28.345006940000001</v>
      </c>
      <c r="BC187" s="104">
        <v>32.625</v>
      </c>
      <c r="BD187" s="104">
        <v>32.625</v>
      </c>
      <c r="BE187" s="104">
        <v>28.295001979999999</v>
      </c>
      <c r="BF187" s="104">
        <v>27.25</v>
      </c>
      <c r="BG187" s="93">
        <v>33.200000760000002</v>
      </c>
      <c r="BH187" s="93">
        <v>43.245002749999998</v>
      </c>
      <c r="BI187" s="93">
        <v>66.379985809999994</v>
      </c>
      <c r="BJ187" s="93">
        <v>69.750091549999993</v>
      </c>
      <c r="BK187" s="93">
        <v>30.99508286</v>
      </c>
    </row>
    <row r="188" spans="1:63">
      <c r="A188" s="134">
        <v>36431</v>
      </c>
      <c r="B188" s="132"/>
      <c r="C188" s="135">
        <v>35004</v>
      </c>
      <c r="D188" s="71">
        <v>27.004955290000002</v>
      </c>
      <c r="E188" s="125">
        <v>27.504999160000001</v>
      </c>
      <c r="F188" s="102">
        <v>28.84500122</v>
      </c>
      <c r="G188" s="102">
        <v>33.495000840000003</v>
      </c>
      <c r="H188" s="102">
        <v>33.495000840000003</v>
      </c>
      <c r="I188" s="102">
        <v>28.545001979999999</v>
      </c>
      <c r="J188" s="102">
        <v>27.5</v>
      </c>
      <c r="K188" s="102">
        <v>33.200000760000002</v>
      </c>
      <c r="L188" s="102">
        <v>43.495002749999998</v>
      </c>
      <c r="M188" s="102">
        <v>71.999984740000002</v>
      </c>
      <c r="N188" s="103">
        <v>72.000091549999993</v>
      </c>
      <c r="O188" s="102">
        <v>31.49508286</v>
      </c>
      <c r="P188" s="102">
        <v>27.995029450000001</v>
      </c>
      <c r="Q188" s="102">
        <v>27.95497894</v>
      </c>
      <c r="R188" s="102">
        <v>28.845006940000001</v>
      </c>
      <c r="S188" s="102">
        <v>33.5</v>
      </c>
      <c r="T188" s="102">
        <v>33.5</v>
      </c>
      <c r="U188" s="102">
        <v>28.545001979999999</v>
      </c>
      <c r="V188" s="102">
        <v>27.5</v>
      </c>
      <c r="W188" s="102">
        <v>33.450000760000002</v>
      </c>
      <c r="X188" s="104">
        <v>43.495002749999998</v>
      </c>
      <c r="Y188" s="104">
        <v>67.504985809999994</v>
      </c>
      <c r="Z188" s="104">
        <v>70.875091549999993</v>
      </c>
      <c r="AA188" s="104">
        <v>31.24508286</v>
      </c>
      <c r="AB188" s="104">
        <v>27.745029450000001</v>
      </c>
      <c r="AC188" s="104">
        <v>27.70497894</v>
      </c>
      <c r="AD188" s="105">
        <v>28.595006940000001</v>
      </c>
      <c r="AE188" s="105">
        <v>32.625</v>
      </c>
      <c r="AF188" s="105">
        <v>32.625</v>
      </c>
      <c r="AG188" s="104">
        <v>28.295001979999999</v>
      </c>
      <c r="AH188" s="104">
        <v>27.25</v>
      </c>
      <c r="AI188" s="104">
        <v>33.200000760000002</v>
      </c>
      <c r="AJ188" s="104">
        <v>43.245002749999998</v>
      </c>
      <c r="AK188" s="104">
        <v>66.379985809999994</v>
      </c>
      <c r="AL188" s="104">
        <v>69.750091549999993</v>
      </c>
      <c r="AM188" s="104">
        <v>30.99508286</v>
      </c>
      <c r="AN188" s="104">
        <v>27.495029450000001</v>
      </c>
      <c r="AO188" s="104">
        <v>27.45497894</v>
      </c>
      <c r="AP188" s="104">
        <v>28.345006940000001</v>
      </c>
      <c r="AQ188" s="104">
        <v>32.625</v>
      </c>
      <c r="AR188" s="104">
        <v>32.625</v>
      </c>
      <c r="AS188" s="104">
        <v>28.295001979999999</v>
      </c>
      <c r="AT188" s="104">
        <v>27.25</v>
      </c>
      <c r="AU188" s="104">
        <v>33.200000760000002</v>
      </c>
      <c r="AV188" s="104">
        <v>43.245002749999998</v>
      </c>
      <c r="AW188" s="104">
        <v>66.379985809999994</v>
      </c>
      <c r="AX188" s="104">
        <v>69.750091549999993</v>
      </c>
      <c r="AY188" s="104">
        <v>30.99508286</v>
      </c>
      <c r="AZ188" s="104">
        <v>27.495029450000001</v>
      </c>
      <c r="BA188" s="104">
        <v>27.45497894</v>
      </c>
      <c r="BB188" s="104">
        <v>28.345006940000001</v>
      </c>
      <c r="BC188" s="104">
        <v>32.625</v>
      </c>
      <c r="BD188" s="104">
        <v>32.625</v>
      </c>
      <c r="BE188" s="104">
        <v>28.295001979999999</v>
      </c>
      <c r="BF188" s="104">
        <v>27.25</v>
      </c>
      <c r="BG188" s="93">
        <v>33.200000760000002</v>
      </c>
      <c r="BH188" s="93">
        <v>43.245002749999998</v>
      </c>
      <c r="BI188" s="93">
        <v>66.379985809999994</v>
      </c>
      <c r="BJ188" s="93">
        <v>69.750091549999993</v>
      </c>
      <c r="BK188" s="93">
        <v>30.99508286</v>
      </c>
    </row>
    <row r="189" spans="1:63">
      <c r="A189" s="134">
        <v>36432</v>
      </c>
      <c r="B189" s="132"/>
      <c r="C189" s="135">
        <v>35004</v>
      </c>
      <c r="D189" s="71">
        <v>27.004955290000002</v>
      </c>
      <c r="E189" s="125">
        <v>27.504999160000001</v>
      </c>
      <c r="F189" s="102">
        <v>28.84500122</v>
      </c>
      <c r="G189" s="102">
        <v>33.495000840000003</v>
      </c>
      <c r="H189" s="102">
        <v>33.495000840000003</v>
      </c>
      <c r="I189" s="102">
        <v>28.545001979999999</v>
      </c>
      <c r="J189" s="102">
        <v>27.5</v>
      </c>
      <c r="K189" s="102">
        <v>33.200000760000002</v>
      </c>
      <c r="L189" s="102">
        <v>43.495002749999998</v>
      </c>
      <c r="M189" s="102">
        <v>71.999984740000002</v>
      </c>
      <c r="N189" s="103">
        <v>72.000091549999993</v>
      </c>
      <c r="O189" s="102">
        <v>31.49508286</v>
      </c>
      <c r="P189" s="102">
        <v>27.995029450000001</v>
      </c>
      <c r="Q189" s="102">
        <v>27.95497894</v>
      </c>
      <c r="R189" s="102">
        <v>28.845006940000001</v>
      </c>
      <c r="S189" s="102">
        <v>33.5</v>
      </c>
      <c r="T189" s="102">
        <v>33.5</v>
      </c>
      <c r="U189" s="102">
        <v>28.545001979999999</v>
      </c>
      <c r="V189" s="102">
        <v>27.5</v>
      </c>
      <c r="W189" s="102">
        <v>33.450000760000002</v>
      </c>
      <c r="X189" s="104">
        <v>43.495002749999998</v>
      </c>
      <c r="Y189" s="104">
        <v>67.504985809999994</v>
      </c>
      <c r="Z189" s="104">
        <v>70.875091549999993</v>
      </c>
      <c r="AA189" s="104">
        <v>31.24508286</v>
      </c>
      <c r="AB189" s="104">
        <v>27.745029450000001</v>
      </c>
      <c r="AC189" s="104">
        <v>27.70497894</v>
      </c>
      <c r="AD189" s="105">
        <v>28.595006940000001</v>
      </c>
      <c r="AE189" s="105">
        <v>32.625</v>
      </c>
      <c r="AF189" s="105">
        <v>32.625</v>
      </c>
      <c r="AG189" s="104">
        <v>28.295001979999999</v>
      </c>
      <c r="AH189" s="104">
        <v>27.25</v>
      </c>
      <c r="AI189" s="104">
        <v>33.200000760000002</v>
      </c>
      <c r="AJ189" s="104">
        <v>43.245002749999998</v>
      </c>
      <c r="AK189" s="104">
        <v>66.379985809999994</v>
      </c>
      <c r="AL189" s="104">
        <v>69.750091549999993</v>
      </c>
      <c r="AM189" s="104">
        <v>30.99508286</v>
      </c>
      <c r="AN189" s="104">
        <v>27.495029450000001</v>
      </c>
      <c r="AO189" s="104">
        <v>27.45497894</v>
      </c>
      <c r="AP189" s="104">
        <v>28.345006940000001</v>
      </c>
      <c r="AQ189" s="104">
        <v>32.625</v>
      </c>
      <c r="AR189" s="104">
        <v>32.625</v>
      </c>
      <c r="AS189" s="104">
        <v>28.295001979999999</v>
      </c>
      <c r="AT189" s="104">
        <v>27.25</v>
      </c>
      <c r="AU189" s="104">
        <v>33.200000760000002</v>
      </c>
      <c r="AV189" s="104">
        <v>43.245002749999998</v>
      </c>
      <c r="AW189" s="104">
        <v>66.379985809999994</v>
      </c>
      <c r="AX189" s="104">
        <v>69.750091549999993</v>
      </c>
      <c r="AY189" s="104">
        <v>30.99508286</v>
      </c>
      <c r="AZ189" s="104">
        <v>27.495029450000001</v>
      </c>
      <c r="BA189" s="104">
        <v>27.45497894</v>
      </c>
      <c r="BB189" s="104">
        <v>28.345006940000001</v>
      </c>
      <c r="BC189" s="104">
        <v>32.625</v>
      </c>
      <c r="BD189" s="104">
        <v>32.625</v>
      </c>
      <c r="BE189" s="104">
        <v>28.295001979999999</v>
      </c>
      <c r="BF189" s="104">
        <v>27.25</v>
      </c>
      <c r="BG189" s="93">
        <v>33.200000760000002</v>
      </c>
      <c r="BH189" s="93">
        <v>43.245002749999998</v>
      </c>
      <c r="BI189" s="93">
        <v>66.379985809999994</v>
      </c>
      <c r="BJ189" s="93">
        <v>69.750091549999993</v>
      </c>
      <c r="BK189" s="93">
        <v>30.99508286</v>
      </c>
    </row>
    <row r="190" spans="1:63">
      <c r="A190" s="134">
        <v>36433</v>
      </c>
      <c r="B190" s="132"/>
      <c r="C190" s="135">
        <v>35004</v>
      </c>
      <c r="D190" s="71">
        <v>27.504999160000001</v>
      </c>
      <c r="E190" s="125">
        <v>28.84500122</v>
      </c>
      <c r="F190" s="102">
        <v>33.495000840000003</v>
      </c>
      <c r="G190" s="102">
        <v>33.495000840000003</v>
      </c>
      <c r="H190" s="102">
        <v>28.545001979999999</v>
      </c>
      <c r="I190" s="102">
        <v>27.5</v>
      </c>
      <c r="J190" s="102">
        <v>33.200000760000002</v>
      </c>
      <c r="K190" s="102">
        <v>45.995002749999998</v>
      </c>
      <c r="L190" s="102">
        <v>67.999984740000002</v>
      </c>
      <c r="M190" s="102">
        <v>72.000091549999993</v>
      </c>
      <c r="N190" s="103">
        <v>32.995082859999997</v>
      </c>
      <c r="O190" s="102">
        <v>27.995029450000001</v>
      </c>
      <c r="P190" s="102">
        <v>27.95497894</v>
      </c>
      <c r="Q190" s="102">
        <v>28.845006940000001</v>
      </c>
      <c r="R190" s="102">
        <v>33.5</v>
      </c>
      <c r="S190" s="102">
        <v>33.5</v>
      </c>
      <c r="T190" s="102">
        <v>28.545001979999999</v>
      </c>
      <c r="U190" s="102">
        <v>27.5</v>
      </c>
      <c r="V190" s="102">
        <v>33.450000760000002</v>
      </c>
      <c r="W190" s="102">
        <v>45.995002749999998</v>
      </c>
      <c r="X190" s="104">
        <v>63.504985810000001</v>
      </c>
      <c r="Y190" s="104">
        <v>69.000091549999993</v>
      </c>
      <c r="Z190" s="104">
        <v>32.745082859999997</v>
      </c>
      <c r="AA190" s="104">
        <v>27.745029450000001</v>
      </c>
      <c r="AB190" s="104">
        <v>27.70497894</v>
      </c>
      <c r="AC190" s="104">
        <v>28.595006940000001</v>
      </c>
      <c r="AD190" s="105">
        <v>32.625</v>
      </c>
      <c r="AE190" s="105">
        <v>32.625</v>
      </c>
      <c r="AF190" s="105">
        <v>28.295001979999999</v>
      </c>
      <c r="AG190" s="104">
        <v>27.25</v>
      </c>
      <c r="AH190" s="104">
        <v>33.200000760000002</v>
      </c>
      <c r="AI190" s="104">
        <v>45.745002749999998</v>
      </c>
      <c r="AJ190" s="104">
        <v>62.379985810000001</v>
      </c>
      <c r="AK190" s="104">
        <v>67.875091549999993</v>
      </c>
      <c r="AL190" s="104">
        <v>32.495082859999997</v>
      </c>
      <c r="AM190" s="104">
        <v>27.495029450000001</v>
      </c>
      <c r="AN190" s="104">
        <v>27.45497894</v>
      </c>
      <c r="AO190" s="104">
        <v>28.345006940000001</v>
      </c>
      <c r="AP190" s="104">
        <v>32.625</v>
      </c>
      <c r="AQ190" s="104">
        <v>32.625</v>
      </c>
      <c r="AR190" s="104">
        <v>28.295001979999999</v>
      </c>
      <c r="AS190" s="104">
        <v>27.25</v>
      </c>
      <c r="AT190" s="104">
        <v>33.200000760000002</v>
      </c>
      <c r="AU190" s="104">
        <v>45.745002749999998</v>
      </c>
      <c r="AV190" s="104">
        <v>62.379985810000001</v>
      </c>
      <c r="AW190" s="104">
        <v>67.875091549999993</v>
      </c>
      <c r="AX190" s="104">
        <v>32.495082859999997</v>
      </c>
      <c r="AY190" s="104">
        <v>27.495029450000001</v>
      </c>
      <c r="AZ190" s="104">
        <v>27.45497894</v>
      </c>
      <c r="BA190" s="104">
        <v>28.345006940000001</v>
      </c>
      <c r="BB190" s="104">
        <v>32.625</v>
      </c>
      <c r="BC190" s="104">
        <v>32.625</v>
      </c>
      <c r="BD190" s="104">
        <v>28.295001979999999</v>
      </c>
      <c r="BE190" s="104">
        <v>27.25</v>
      </c>
      <c r="BF190" s="104">
        <v>33.200000760000002</v>
      </c>
      <c r="BG190" s="93">
        <v>45.745002749999998</v>
      </c>
      <c r="BH190" s="93">
        <v>62.379985810000001</v>
      </c>
      <c r="BI190" s="93">
        <v>67.875091549999993</v>
      </c>
      <c r="BJ190" s="93">
        <v>32.495082859999997</v>
      </c>
      <c r="BK190" s="93">
        <v>31.1</v>
      </c>
    </row>
    <row r="191" spans="1:63">
      <c r="A191" s="134">
        <v>36434</v>
      </c>
      <c r="B191" s="132"/>
      <c r="C191" s="135">
        <v>35004</v>
      </c>
      <c r="D191" s="71">
        <v>27.504999160000001</v>
      </c>
      <c r="E191" s="125">
        <v>28.84500122</v>
      </c>
      <c r="F191" s="102">
        <v>33.495000840000003</v>
      </c>
      <c r="G191" s="102">
        <v>33.495000840000003</v>
      </c>
      <c r="H191" s="102">
        <v>28.545001979999999</v>
      </c>
      <c r="I191" s="102">
        <v>27.5</v>
      </c>
      <c r="J191" s="102">
        <v>33.200000760000002</v>
      </c>
      <c r="K191" s="102">
        <v>45.995002749999998</v>
      </c>
      <c r="L191" s="102">
        <v>67.999984740000002</v>
      </c>
      <c r="M191" s="102">
        <v>72.000091549999993</v>
      </c>
      <c r="N191" s="103">
        <v>32.995082859999997</v>
      </c>
      <c r="O191" s="102">
        <v>27.995029450000001</v>
      </c>
      <c r="P191" s="102">
        <v>27.95497894</v>
      </c>
      <c r="Q191" s="102">
        <v>28.845006940000001</v>
      </c>
      <c r="R191" s="102">
        <v>33.5</v>
      </c>
      <c r="S191" s="102">
        <v>33.5</v>
      </c>
      <c r="T191" s="102">
        <v>28.545001979999999</v>
      </c>
      <c r="U191" s="102">
        <v>27.5</v>
      </c>
      <c r="V191" s="102">
        <v>33.450000760000002</v>
      </c>
      <c r="W191" s="102">
        <v>45.995002749999998</v>
      </c>
      <c r="X191" s="104">
        <v>63.504985810000001</v>
      </c>
      <c r="Y191" s="104">
        <v>69.000091549999993</v>
      </c>
      <c r="Z191" s="104">
        <v>32.745082859999997</v>
      </c>
      <c r="AA191" s="104">
        <v>27.745029450000001</v>
      </c>
      <c r="AB191" s="104">
        <v>27.70497894</v>
      </c>
      <c r="AC191" s="104">
        <v>28.595006940000001</v>
      </c>
      <c r="AD191" s="105">
        <v>32.625</v>
      </c>
      <c r="AE191" s="105">
        <v>32.625</v>
      </c>
      <c r="AF191" s="105">
        <v>28.295001979999999</v>
      </c>
      <c r="AG191" s="104">
        <v>27.25</v>
      </c>
      <c r="AH191" s="104">
        <v>33.200000760000002</v>
      </c>
      <c r="AI191" s="104">
        <v>45.745002749999998</v>
      </c>
      <c r="AJ191" s="104">
        <v>62.379985810000001</v>
      </c>
      <c r="AK191" s="104">
        <v>67.875091549999993</v>
      </c>
      <c r="AL191" s="104">
        <v>32.495082859999997</v>
      </c>
      <c r="AM191" s="104">
        <v>27.495029450000001</v>
      </c>
      <c r="AN191" s="104">
        <v>27.45497894</v>
      </c>
      <c r="AO191" s="104">
        <v>28.345006940000001</v>
      </c>
      <c r="AP191" s="104">
        <v>32.625</v>
      </c>
      <c r="AQ191" s="104">
        <v>32.625</v>
      </c>
      <c r="AR191" s="104">
        <v>28.295001979999999</v>
      </c>
      <c r="AS191" s="104">
        <v>27.25</v>
      </c>
      <c r="AT191" s="104">
        <v>33.200000760000002</v>
      </c>
      <c r="AU191" s="104">
        <v>45.745002749999998</v>
      </c>
      <c r="AV191" s="104">
        <v>62.379985810000001</v>
      </c>
      <c r="AW191" s="104">
        <v>67.875091549999993</v>
      </c>
      <c r="AX191" s="104">
        <v>32.495082859999997</v>
      </c>
      <c r="AY191" s="104">
        <v>27.495029450000001</v>
      </c>
      <c r="AZ191" s="104">
        <v>27.45497894</v>
      </c>
      <c r="BA191" s="104">
        <v>28.345006940000001</v>
      </c>
      <c r="BB191" s="104">
        <v>32.625</v>
      </c>
      <c r="BC191" s="104">
        <v>32.625</v>
      </c>
      <c r="BD191" s="104">
        <v>28.295001979999999</v>
      </c>
      <c r="BE191" s="104">
        <v>27.25</v>
      </c>
      <c r="BF191" s="104">
        <v>33.200000760000002</v>
      </c>
      <c r="BG191" s="93">
        <v>45.745002749999998</v>
      </c>
      <c r="BH191" s="93">
        <v>62.379985810000001</v>
      </c>
      <c r="BI191" s="93">
        <v>67.875091549999993</v>
      </c>
      <c r="BJ191" s="93">
        <v>32.495082859999997</v>
      </c>
      <c r="BK191" s="93">
        <v>27.495029450000001</v>
      </c>
    </row>
    <row r="192" spans="1:63">
      <c r="A192" s="134">
        <v>36437</v>
      </c>
      <c r="B192" s="132"/>
      <c r="C192" s="135">
        <v>35004</v>
      </c>
      <c r="D192" s="71">
        <v>27.504999160000001</v>
      </c>
      <c r="E192" s="125">
        <v>28.84500122</v>
      </c>
      <c r="F192" s="102">
        <v>33.495000840000003</v>
      </c>
      <c r="G192" s="102">
        <v>33.495000840000003</v>
      </c>
      <c r="H192" s="102">
        <v>28.545001979999999</v>
      </c>
      <c r="I192" s="102">
        <v>27.5</v>
      </c>
      <c r="J192" s="102">
        <v>33.200000760000002</v>
      </c>
      <c r="K192" s="102">
        <v>45.995002749999998</v>
      </c>
      <c r="L192" s="102">
        <v>67.999984740000002</v>
      </c>
      <c r="M192" s="102">
        <v>72.000091549999993</v>
      </c>
      <c r="N192" s="103">
        <v>32.995082859999997</v>
      </c>
      <c r="O192" s="102">
        <v>27.995029450000001</v>
      </c>
      <c r="P192" s="102">
        <v>27.95497894</v>
      </c>
      <c r="Q192" s="102">
        <v>28.845006940000001</v>
      </c>
      <c r="R192" s="102">
        <v>33.5</v>
      </c>
      <c r="S192" s="102">
        <v>33.5</v>
      </c>
      <c r="T192" s="102">
        <v>28.545001979999999</v>
      </c>
      <c r="U192" s="102">
        <v>27.5</v>
      </c>
      <c r="V192" s="102">
        <v>33.450000760000002</v>
      </c>
      <c r="W192" s="102">
        <v>45.995002749999998</v>
      </c>
      <c r="X192" s="104">
        <v>63.504985810000001</v>
      </c>
      <c r="Y192" s="104">
        <v>69.000091549999993</v>
      </c>
      <c r="Z192" s="104">
        <v>32.745082859999997</v>
      </c>
      <c r="AA192" s="104">
        <v>27.745029450000001</v>
      </c>
      <c r="AB192" s="104">
        <v>27.70497894</v>
      </c>
      <c r="AC192" s="104">
        <v>28.595006940000001</v>
      </c>
      <c r="AD192" s="105">
        <v>32.625</v>
      </c>
      <c r="AE192" s="105">
        <v>32.625</v>
      </c>
      <c r="AF192" s="105">
        <v>28.295001979999999</v>
      </c>
      <c r="AG192" s="104">
        <v>27.25</v>
      </c>
      <c r="AH192" s="104">
        <v>33.200000760000002</v>
      </c>
      <c r="AI192" s="104">
        <v>45.745002749999998</v>
      </c>
      <c r="AJ192" s="104">
        <v>62.379985810000001</v>
      </c>
      <c r="AK192" s="104">
        <v>67.875091549999993</v>
      </c>
      <c r="AL192" s="104">
        <v>32.495082859999997</v>
      </c>
      <c r="AM192" s="104">
        <v>27.495029450000001</v>
      </c>
      <c r="AN192" s="104">
        <v>27.45497894</v>
      </c>
      <c r="AO192" s="104">
        <v>28.345006940000001</v>
      </c>
      <c r="AP192" s="104">
        <v>32.625</v>
      </c>
      <c r="AQ192" s="104">
        <v>32.625</v>
      </c>
      <c r="AR192" s="104">
        <v>28.295001979999999</v>
      </c>
      <c r="AS192" s="104">
        <v>27.25</v>
      </c>
      <c r="AT192" s="104">
        <v>33.200000760000002</v>
      </c>
      <c r="AU192" s="104">
        <v>45.745002749999998</v>
      </c>
      <c r="AV192" s="104">
        <v>62.379985810000001</v>
      </c>
      <c r="AW192" s="104">
        <v>67.875091549999993</v>
      </c>
      <c r="AX192" s="104">
        <v>32.495082859999997</v>
      </c>
      <c r="AY192" s="104">
        <v>27.495029450000001</v>
      </c>
      <c r="AZ192" s="104">
        <v>27.45497894</v>
      </c>
      <c r="BA192" s="104">
        <v>28.345006940000001</v>
      </c>
      <c r="BB192" s="104">
        <v>32.625</v>
      </c>
      <c r="BC192" s="104">
        <v>32.625</v>
      </c>
      <c r="BD192" s="104">
        <v>28.295001979999999</v>
      </c>
      <c r="BE192" s="104">
        <v>27.25</v>
      </c>
      <c r="BF192" s="104">
        <v>33.200000760000002</v>
      </c>
      <c r="BG192" s="93">
        <v>45.745002749999998</v>
      </c>
      <c r="BH192" s="93">
        <v>62.379985810000001</v>
      </c>
      <c r="BI192" s="93">
        <v>67.875091549999993</v>
      </c>
      <c r="BJ192" s="93">
        <v>32.495082859999997</v>
      </c>
      <c r="BK192" s="93">
        <v>27.495029450000001</v>
      </c>
    </row>
    <row r="193" spans="1:63">
      <c r="A193" s="134">
        <v>36438</v>
      </c>
      <c r="B193" s="132"/>
      <c r="C193" s="135">
        <v>35004</v>
      </c>
      <c r="D193" s="71">
        <v>27.504999160000001</v>
      </c>
      <c r="E193" s="125">
        <v>28.84500122</v>
      </c>
      <c r="F193" s="102">
        <v>33.495000840000003</v>
      </c>
      <c r="G193" s="102">
        <v>33.495000840000003</v>
      </c>
      <c r="H193" s="102">
        <v>28.545001979999999</v>
      </c>
      <c r="I193" s="102">
        <v>27.5</v>
      </c>
      <c r="J193" s="102">
        <v>33.200000760000002</v>
      </c>
      <c r="K193" s="102">
        <v>45.995002749999998</v>
      </c>
      <c r="L193" s="102">
        <v>67.999984740000002</v>
      </c>
      <c r="M193" s="102">
        <v>72.000091549999993</v>
      </c>
      <c r="N193" s="103">
        <v>32.995082859999997</v>
      </c>
      <c r="O193" s="102">
        <v>27.995029450000001</v>
      </c>
      <c r="P193" s="102">
        <v>27.95497894</v>
      </c>
      <c r="Q193" s="102">
        <v>28.845006940000001</v>
      </c>
      <c r="R193" s="102">
        <v>33.5</v>
      </c>
      <c r="S193" s="102">
        <v>33.5</v>
      </c>
      <c r="T193" s="102">
        <v>28.545001979999999</v>
      </c>
      <c r="U193" s="102">
        <v>27.5</v>
      </c>
      <c r="V193" s="102">
        <v>33.450000760000002</v>
      </c>
      <c r="W193" s="102">
        <v>45.995002749999998</v>
      </c>
      <c r="X193" s="104">
        <v>63.504985810000001</v>
      </c>
      <c r="Y193" s="104">
        <v>69.000091549999993</v>
      </c>
      <c r="Z193" s="104">
        <v>32.745082859999997</v>
      </c>
      <c r="AA193" s="104">
        <v>27.745029450000001</v>
      </c>
      <c r="AB193" s="104">
        <v>27.70497894</v>
      </c>
      <c r="AC193" s="104">
        <v>28.595006940000001</v>
      </c>
      <c r="AD193" s="105">
        <v>32.625</v>
      </c>
      <c r="AE193" s="105">
        <v>32.625</v>
      </c>
      <c r="AF193" s="105">
        <v>28.295001979999999</v>
      </c>
      <c r="AG193" s="104">
        <v>27.25</v>
      </c>
      <c r="AH193" s="104">
        <v>33.200000760000002</v>
      </c>
      <c r="AI193" s="104">
        <v>45.745002749999998</v>
      </c>
      <c r="AJ193" s="104">
        <v>62.379985810000001</v>
      </c>
      <c r="AK193" s="104">
        <v>67.875091549999993</v>
      </c>
      <c r="AL193" s="104">
        <v>32.495082859999997</v>
      </c>
      <c r="AM193" s="104">
        <v>27.495029450000001</v>
      </c>
      <c r="AN193" s="104">
        <v>27.45497894</v>
      </c>
      <c r="AO193" s="104">
        <v>28.345006940000001</v>
      </c>
      <c r="AP193" s="104">
        <v>32.625</v>
      </c>
      <c r="AQ193" s="104">
        <v>32.625</v>
      </c>
      <c r="AR193" s="104">
        <v>28.295001979999999</v>
      </c>
      <c r="AS193" s="104">
        <v>27.25</v>
      </c>
      <c r="AT193" s="104">
        <v>33.200000760000002</v>
      </c>
      <c r="AU193" s="104">
        <v>45.745002749999998</v>
      </c>
      <c r="AV193" s="104">
        <v>62.379985810000001</v>
      </c>
      <c r="AW193" s="104">
        <v>67.875091549999993</v>
      </c>
      <c r="AX193" s="104">
        <v>32.495082859999997</v>
      </c>
      <c r="AY193" s="104">
        <v>27.495029450000001</v>
      </c>
      <c r="AZ193" s="104">
        <v>27.45497894</v>
      </c>
      <c r="BA193" s="104">
        <v>28.345006940000001</v>
      </c>
      <c r="BB193" s="104">
        <v>32.625</v>
      </c>
      <c r="BC193" s="104">
        <v>32.625</v>
      </c>
      <c r="BD193" s="104">
        <v>28.295001979999999</v>
      </c>
      <c r="BE193" s="104">
        <v>27.25</v>
      </c>
      <c r="BF193" s="104">
        <v>33.200000760000002</v>
      </c>
      <c r="BG193" s="93">
        <v>45.745002749999998</v>
      </c>
      <c r="BH193" s="93">
        <v>62.379985810000001</v>
      </c>
      <c r="BI193" s="93">
        <v>67.875091549999993</v>
      </c>
      <c r="BJ193" s="93">
        <v>32.495082859999997</v>
      </c>
      <c r="BK193" s="93">
        <v>27.495029450000001</v>
      </c>
    </row>
    <row r="194" spans="1:63">
      <c r="A194" s="134">
        <v>36439</v>
      </c>
      <c r="B194" s="132"/>
      <c r="C194" s="135">
        <v>35004</v>
      </c>
      <c r="D194" s="71">
        <v>27.504999160000001</v>
      </c>
      <c r="E194" s="125">
        <v>28.84500122</v>
      </c>
      <c r="F194" s="102">
        <v>33.495000840000003</v>
      </c>
      <c r="G194" s="102">
        <v>33.495000840000003</v>
      </c>
      <c r="H194" s="102">
        <v>28.545001979999999</v>
      </c>
      <c r="I194" s="102">
        <v>27.5</v>
      </c>
      <c r="J194" s="102">
        <v>33.200000760000002</v>
      </c>
      <c r="K194" s="102">
        <v>45.995002749999998</v>
      </c>
      <c r="L194" s="102">
        <v>67.999984740000002</v>
      </c>
      <c r="M194" s="102">
        <v>72.000091549999993</v>
      </c>
      <c r="N194" s="103">
        <v>32.995082859999997</v>
      </c>
      <c r="O194" s="102">
        <v>27.995029450000001</v>
      </c>
      <c r="P194" s="102">
        <v>27.95497894</v>
      </c>
      <c r="Q194" s="102">
        <v>28.845006940000001</v>
      </c>
      <c r="R194" s="102">
        <v>33.5</v>
      </c>
      <c r="S194" s="102">
        <v>33.5</v>
      </c>
      <c r="T194" s="102">
        <v>28.545001979999999</v>
      </c>
      <c r="U194" s="102">
        <v>27.5</v>
      </c>
      <c r="V194" s="102">
        <v>33.450000760000002</v>
      </c>
      <c r="W194" s="102">
        <v>45.995002749999998</v>
      </c>
      <c r="X194" s="104">
        <v>63.504985810000001</v>
      </c>
      <c r="Y194" s="104">
        <v>69.000091549999993</v>
      </c>
      <c r="Z194" s="104">
        <v>32.745082859999997</v>
      </c>
      <c r="AA194" s="104">
        <v>27.745029450000001</v>
      </c>
      <c r="AB194" s="104">
        <v>27.70497894</v>
      </c>
      <c r="AC194" s="104">
        <v>28.595006940000001</v>
      </c>
      <c r="AD194" s="105">
        <v>32.625</v>
      </c>
      <c r="AE194" s="105">
        <v>32.625</v>
      </c>
      <c r="AF194" s="105">
        <v>28.295001979999999</v>
      </c>
      <c r="AG194" s="104">
        <v>27.25</v>
      </c>
      <c r="AH194" s="104">
        <v>33.200000760000002</v>
      </c>
      <c r="AI194" s="104">
        <v>45.745002749999998</v>
      </c>
      <c r="AJ194" s="104">
        <v>62.379985810000001</v>
      </c>
      <c r="AK194" s="104">
        <v>67.875091549999993</v>
      </c>
      <c r="AL194" s="104">
        <v>32.495082859999997</v>
      </c>
      <c r="AM194" s="104">
        <v>27.495029450000001</v>
      </c>
      <c r="AN194" s="104">
        <v>27.45497894</v>
      </c>
      <c r="AO194" s="104">
        <v>28.345006940000001</v>
      </c>
      <c r="AP194" s="104">
        <v>32.625</v>
      </c>
      <c r="AQ194" s="104">
        <v>32.625</v>
      </c>
      <c r="AR194" s="104">
        <v>28.295001979999999</v>
      </c>
      <c r="AS194" s="104">
        <v>27.25</v>
      </c>
      <c r="AT194" s="104">
        <v>33.200000760000002</v>
      </c>
      <c r="AU194" s="104">
        <v>45.745002749999998</v>
      </c>
      <c r="AV194" s="104">
        <v>62.379985810000001</v>
      </c>
      <c r="AW194" s="104">
        <v>67.875091549999993</v>
      </c>
      <c r="AX194" s="104">
        <v>32.495082859999997</v>
      </c>
      <c r="AY194" s="104">
        <v>27.495029450000001</v>
      </c>
      <c r="AZ194" s="104">
        <v>27.45497894</v>
      </c>
      <c r="BA194" s="104">
        <v>28.345006940000001</v>
      </c>
      <c r="BB194" s="104">
        <v>32.625</v>
      </c>
      <c r="BC194" s="104">
        <v>32.625</v>
      </c>
      <c r="BD194" s="104">
        <v>28.295001979999999</v>
      </c>
      <c r="BE194" s="104">
        <v>27.25</v>
      </c>
      <c r="BF194" s="104">
        <v>33.200000760000002</v>
      </c>
      <c r="BG194" s="93">
        <v>45.745002749999998</v>
      </c>
      <c r="BH194" s="93">
        <v>62.379985810000001</v>
      </c>
      <c r="BI194" s="93">
        <v>67.875091549999993</v>
      </c>
      <c r="BJ194" s="93">
        <v>32.495082859999997</v>
      </c>
      <c r="BK194" s="93">
        <v>27.495029450000001</v>
      </c>
    </row>
    <row r="195" spans="1:63">
      <c r="A195" s="134">
        <v>36440</v>
      </c>
      <c r="B195" s="132"/>
      <c r="C195" s="135">
        <v>35004</v>
      </c>
      <c r="D195" s="71">
        <v>27.504999160000001</v>
      </c>
      <c r="E195" s="125">
        <v>28.84500122</v>
      </c>
      <c r="F195" s="102">
        <v>34.245000840000003</v>
      </c>
      <c r="G195" s="102">
        <v>34.245000840000003</v>
      </c>
      <c r="H195" s="102">
        <v>28.795001979999999</v>
      </c>
      <c r="I195" s="102">
        <v>27.75</v>
      </c>
      <c r="J195" s="102">
        <v>33.450000760000002</v>
      </c>
      <c r="K195" s="102">
        <v>48.995002749999998</v>
      </c>
      <c r="L195" s="102">
        <v>74.999984740000002</v>
      </c>
      <c r="M195" s="102">
        <v>75.000091549999993</v>
      </c>
      <c r="N195" s="103">
        <v>33.245082859999997</v>
      </c>
      <c r="O195" s="102">
        <v>28.245029450000001</v>
      </c>
      <c r="P195" s="102">
        <v>28.20497894</v>
      </c>
      <c r="Q195" s="102">
        <v>29.095006940000001</v>
      </c>
      <c r="R195" s="102">
        <v>34.25</v>
      </c>
      <c r="S195" s="102">
        <v>34.25</v>
      </c>
      <c r="T195" s="102">
        <v>28.745001980000001</v>
      </c>
      <c r="U195" s="102">
        <v>27.7</v>
      </c>
      <c r="V195" s="102">
        <v>33.650000759999998</v>
      </c>
      <c r="W195" s="102">
        <v>48.995002749999998</v>
      </c>
      <c r="X195" s="104">
        <v>72.504985809999994</v>
      </c>
      <c r="Y195" s="104">
        <v>72.000091549999993</v>
      </c>
      <c r="Z195" s="104">
        <v>32.995082859999997</v>
      </c>
      <c r="AA195" s="104">
        <v>27.995029450000001</v>
      </c>
      <c r="AB195" s="104">
        <v>27.95497894</v>
      </c>
      <c r="AC195" s="104">
        <v>28.845006940000001</v>
      </c>
      <c r="AD195" s="105">
        <v>33.375</v>
      </c>
      <c r="AE195" s="105">
        <v>33.375</v>
      </c>
      <c r="AF195" s="105">
        <v>28.495001980000001</v>
      </c>
      <c r="AG195" s="104">
        <v>27.45</v>
      </c>
      <c r="AH195" s="104">
        <v>33.400000759999998</v>
      </c>
      <c r="AI195" s="104">
        <v>48.745002749999998</v>
      </c>
      <c r="AJ195" s="104">
        <v>71.379985809999994</v>
      </c>
      <c r="AK195" s="104">
        <v>70.875091549999993</v>
      </c>
      <c r="AL195" s="104">
        <v>32.745082859999997</v>
      </c>
      <c r="AM195" s="104">
        <v>27.745029450000001</v>
      </c>
      <c r="AN195" s="104">
        <v>27.70497894</v>
      </c>
      <c r="AO195" s="104">
        <v>28.595006940000001</v>
      </c>
      <c r="AP195" s="104">
        <v>33.375</v>
      </c>
      <c r="AQ195" s="104">
        <v>33.375</v>
      </c>
      <c r="AR195" s="104">
        <v>28.495001980000001</v>
      </c>
      <c r="AS195" s="104">
        <v>27.45</v>
      </c>
      <c r="AT195" s="104">
        <v>33.400000759999998</v>
      </c>
      <c r="AU195" s="104">
        <v>48.745002749999998</v>
      </c>
      <c r="AV195" s="104">
        <v>71.379985809999994</v>
      </c>
      <c r="AW195" s="104">
        <v>70.875091549999993</v>
      </c>
      <c r="AX195" s="104">
        <v>32.745082859999997</v>
      </c>
      <c r="AY195" s="104">
        <v>27.745029450000001</v>
      </c>
      <c r="AZ195" s="104">
        <v>27.70497894</v>
      </c>
      <c r="BA195" s="104">
        <v>28.595006940000001</v>
      </c>
      <c r="BB195" s="104">
        <v>33.375</v>
      </c>
      <c r="BC195" s="104">
        <v>33.375</v>
      </c>
      <c r="BD195" s="104">
        <v>28.495001980000001</v>
      </c>
      <c r="BE195" s="104">
        <v>27.45</v>
      </c>
      <c r="BF195" s="104">
        <v>33.400000759999998</v>
      </c>
      <c r="BG195" s="93">
        <v>48.745002749999998</v>
      </c>
      <c r="BH195" s="93">
        <v>71.379985809999994</v>
      </c>
      <c r="BI195" s="93">
        <v>70.875091549999993</v>
      </c>
      <c r="BJ195" s="93">
        <v>32.745082859999997</v>
      </c>
      <c r="BK195" s="93">
        <v>27.745029450000001</v>
      </c>
    </row>
    <row r="196" spans="1:63">
      <c r="A196" s="134">
        <v>36441</v>
      </c>
      <c r="B196" s="132"/>
      <c r="C196" s="135">
        <v>35004</v>
      </c>
      <c r="D196" s="71">
        <v>27.504999160000001</v>
      </c>
      <c r="E196" s="125">
        <v>28.84500122</v>
      </c>
      <c r="F196" s="102">
        <v>34.245000840000003</v>
      </c>
      <c r="G196" s="102">
        <v>34.245000840000003</v>
      </c>
      <c r="H196" s="102">
        <v>28.795001979999999</v>
      </c>
      <c r="I196" s="102">
        <v>27.75</v>
      </c>
      <c r="J196" s="102">
        <v>33.450000760000002</v>
      </c>
      <c r="K196" s="102">
        <v>48.995002749999998</v>
      </c>
      <c r="L196" s="102">
        <v>70.999984740000002</v>
      </c>
      <c r="M196" s="102">
        <v>75.000091549999993</v>
      </c>
      <c r="N196" s="103">
        <v>33.245082859999997</v>
      </c>
      <c r="O196" s="102">
        <v>28.245029450000001</v>
      </c>
      <c r="P196" s="102">
        <v>28.20497894</v>
      </c>
      <c r="Q196" s="102">
        <v>29.095006940000001</v>
      </c>
      <c r="R196" s="102">
        <v>34.25</v>
      </c>
      <c r="S196" s="102">
        <v>34.25</v>
      </c>
      <c r="T196" s="102">
        <v>28.745002750000001</v>
      </c>
      <c r="U196" s="102">
        <v>27.700000760000002</v>
      </c>
      <c r="V196" s="102">
        <v>33.650001529999997</v>
      </c>
      <c r="W196" s="102">
        <v>48.995002749999998</v>
      </c>
      <c r="X196" s="104">
        <v>68.504989620000003</v>
      </c>
      <c r="Y196" s="104">
        <v>72.000091549999993</v>
      </c>
      <c r="Z196" s="104">
        <v>32.995082859999997</v>
      </c>
      <c r="AA196" s="104">
        <v>27.995029450000001</v>
      </c>
      <c r="AB196" s="104">
        <v>27.95497894</v>
      </c>
      <c r="AC196" s="104">
        <v>28.845006940000001</v>
      </c>
      <c r="AD196" s="105">
        <v>33.375</v>
      </c>
      <c r="AE196" s="105">
        <v>33.375</v>
      </c>
      <c r="AF196" s="105">
        <v>28.495002750000001</v>
      </c>
      <c r="AG196" s="104">
        <v>27.450000760000002</v>
      </c>
      <c r="AH196" s="104">
        <v>33.400001529999997</v>
      </c>
      <c r="AI196" s="104">
        <v>48.745002749999998</v>
      </c>
      <c r="AJ196" s="104">
        <v>67.379989620000003</v>
      </c>
      <c r="AK196" s="104">
        <v>70.875091549999993</v>
      </c>
      <c r="AL196" s="104">
        <v>32.745082859999997</v>
      </c>
      <c r="AM196" s="104">
        <v>27.745029450000001</v>
      </c>
      <c r="AN196" s="104">
        <v>27.70497894</v>
      </c>
      <c r="AO196" s="104">
        <v>28.595006940000001</v>
      </c>
      <c r="AP196" s="104">
        <v>33.375</v>
      </c>
      <c r="AQ196" s="104">
        <v>33.375</v>
      </c>
      <c r="AR196" s="104">
        <v>28.495002750000001</v>
      </c>
      <c r="AS196" s="104">
        <v>27.450000760000002</v>
      </c>
      <c r="AT196" s="104">
        <v>33.400001529999997</v>
      </c>
      <c r="AU196" s="104">
        <v>48.745002749999998</v>
      </c>
      <c r="AV196" s="104">
        <v>67.379989620000003</v>
      </c>
      <c r="AW196" s="104">
        <v>70.875091549999993</v>
      </c>
      <c r="AX196" s="104">
        <v>32.745082859999997</v>
      </c>
      <c r="AY196" s="104">
        <v>27.745029450000001</v>
      </c>
      <c r="AZ196" s="104">
        <v>27.70497894</v>
      </c>
      <c r="BA196" s="104">
        <v>28.595006940000001</v>
      </c>
      <c r="BB196" s="104">
        <v>33.375</v>
      </c>
      <c r="BC196" s="104">
        <v>33.375</v>
      </c>
      <c r="BD196" s="104">
        <v>28.495002750000001</v>
      </c>
      <c r="BE196" s="104">
        <v>27.450000760000002</v>
      </c>
      <c r="BF196" s="104">
        <v>33.400001529999997</v>
      </c>
      <c r="BG196" s="93">
        <v>48.745002749999998</v>
      </c>
      <c r="BH196" s="93">
        <v>67.379989620000003</v>
      </c>
      <c r="BI196" s="93">
        <v>70.875091549999993</v>
      </c>
      <c r="BJ196" s="93">
        <v>32.745082859999997</v>
      </c>
      <c r="BK196" s="93">
        <v>27.745029450000001</v>
      </c>
    </row>
    <row r="197" spans="1:63">
      <c r="A197" s="134">
        <v>36444</v>
      </c>
      <c r="B197" s="132"/>
      <c r="C197" s="135">
        <v>35004</v>
      </c>
      <c r="D197" s="71">
        <v>27.504999160000001</v>
      </c>
      <c r="E197" s="125">
        <v>28.84500122</v>
      </c>
      <c r="F197" s="102">
        <v>34.245000840000003</v>
      </c>
      <c r="G197" s="102">
        <v>34.245000840000003</v>
      </c>
      <c r="H197" s="102">
        <v>28.795001979999999</v>
      </c>
      <c r="I197" s="102">
        <v>27.75</v>
      </c>
      <c r="J197" s="102">
        <v>33.450000760000002</v>
      </c>
      <c r="K197" s="102">
        <v>48.995002749999998</v>
      </c>
      <c r="L197" s="102">
        <v>70.999984740000002</v>
      </c>
      <c r="M197" s="102">
        <v>75.000091549999993</v>
      </c>
      <c r="N197" s="103">
        <v>33.245082859999997</v>
      </c>
      <c r="O197" s="102">
        <v>28.245029450000001</v>
      </c>
      <c r="P197" s="102">
        <v>28.20497894</v>
      </c>
      <c r="Q197" s="102">
        <v>29.095006940000001</v>
      </c>
      <c r="R197" s="102">
        <v>34.25</v>
      </c>
      <c r="S197" s="102">
        <v>34.25</v>
      </c>
      <c r="T197" s="102">
        <v>28.745002750000001</v>
      </c>
      <c r="U197" s="102">
        <v>27.700000760000002</v>
      </c>
      <c r="V197" s="102">
        <v>33.650001529999997</v>
      </c>
      <c r="W197" s="102">
        <v>48.995002749999998</v>
      </c>
      <c r="X197" s="104">
        <v>68.504989620000003</v>
      </c>
      <c r="Y197" s="104">
        <v>72.000091549999993</v>
      </c>
      <c r="Z197" s="104">
        <v>32.995082859999997</v>
      </c>
      <c r="AA197" s="104">
        <v>27.995029450000001</v>
      </c>
      <c r="AB197" s="104">
        <v>27.95497894</v>
      </c>
      <c r="AC197" s="104">
        <v>28.845006940000001</v>
      </c>
      <c r="AD197" s="105">
        <v>33.375</v>
      </c>
      <c r="AE197" s="105">
        <v>33.375</v>
      </c>
      <c r="AF197" s="105">
        <v>28.495002750000001</v>
      </c>
      <c r="AG197" s="104">
        <v>27.450000760000002</v>
      </c>
      <c r="AH197" s="104">
        <v>33.400001529999997</v>
      </c>
      <c r="AI197" s="104">
        <v>48.745002749999998</v>
      </c>
      <c r="AJ197" s="104">
        <v>67.379989620000003</v>
      </c>
      <c r="AK197" s="104">
        <v>70.875091549999993</v>
      </c>
      <c r="AL197" s="104">
        <v>32.745082859999997</v>
      </c>
      <c r="AM197" s="104">
        <v>27.745029450000001</v>
      </c>
      <c r="AN197" s="104">
        <v>27.70497894</v>
      </c>
      <c r="AO197" s="104">
        <v>28.595006940000001</v>
      </c>
      <c r="AP197" s="104">
        <v>33.375</v>
      </c>
      <c r="AQ197" s="104">
        <v>33.375</v>
      </c>
      <c r="AR197" s="104">
        <v>28.495002750000001</v>
      </c>
      <c r="AS197" s="104">
        <v>27.450000760000002</v>
      </c>
      <c r="AT197" s="104">
        <v>33.400001529999997</v>
      </c>
      <c r="AU197" s="104">
        <v>48.745002749999998</v>
      </c>
      <c r="AV197" s="104">
        <v>67.379989620000003</v>
      </c>
      <c r="AW197" s="104">
        <v>70.875091549999993</v>
      </c>
      <c r="AX197" s="104">
        <v>32.745082859999997</v>
      </c>
      <c r="AY197" s="104">
        <v>27.745029450000001</v>
      </c>
      <c r="AZ197" s="104">
        <v>27.70497894</v>
      </c>
      <c r="BA197" s="104">
        <v>28.595006940000001</v>
      </c>
      <c r="BB197" s="104">
        <v>33.375</v>
      </c>
      <c r="BC197" s="104">
        <v>33.375</v>
      </c>
      <c r="BD197" s="104">
        <v>28.495002750000001</v>
      </c>
      <c r="BE197" s="104">
        <v>27.450000760000002</v>
      </c>
      <c r="BF197" s="104">
        <v>33.400001529999997</v>
      </c>
      <c r="BG197" s="93">
        <v>48.745002749999998</v>
      </c>
      <c r="BH197" s="93">
        <v>67.379989620000003</v>
      </c>
      <c r="BI197" s="93">
        <v>70.875091549999993</v>
      </c>
      <c r="BJ197" s="93">
        <v>32.745082859999997</v>
      </c>
      <c r="BK197" s="93">
        <v>27.745029450000001</v>
      </c>
    </row>
    <row r="198" spans="1:63">
      <c r="A198" s="134">
        <v>36445</v>
      </c>
      <c r="B198" s="132"/>
      <c r="C198" s="135">
        <v>35004</v>
      </c>
      <c r="D198" s="71">
        <v>27.504999160000001</v>
      </c>
      <c r="E198" s="125">
        <v>28.84500122</v>
      </c>
      <c r="F198" s="102">
        <v>34.245000840000003</v>
      </c>
      <c r="G198" s="102">
        <v>34.245000840000003</v>
      </c>
      <c r="H198" s="102">
        <v>28.795001979999999</v>
      </c>
      <c r="I198" s="102">
        <v>27.75</v>
      </c>
      <c r="J198" s="102">
        <v>33.450000760000002</v>
      </c>
      <c r="K198" s="102">
        <v>48.995002749999998</v>
      </c>
      <c r="L198" s="102">
        <v>70.999984740000002</v>
      </c>
      <c r="M198" s="102">
        <v>75.000091549999993</v>
      </c>
      <c r="N198" s="103">
        <v>33.245082859999997</v>
      </c>
      <c r="O198" s="102">
        <v>28.245029450000001</v>
      </c>
      <c r="P198" s="102">
        <v>28.20497894</v>
      </c>
      <c r="Q198" s="102">
        <v>29.095006940000001</v>
      </c>
      <c r="R198" s="102">
        <v>34.25</v>
      </c>
      <c r="S198" s="102">
        <v>34.25</v>
      </c>
      <c r="T198" s="102">
        <v>28.745002750000001</v>
      </c>
      <c r="U198" s="102">
        <v>27.700000760000002</v>
      </c>
      <c r="V198" s="102">
        <v>33.650001529999997</v>
      </c>
      <c r="W198" s="102">
        <v>48.995002749999998</v>
      </c>
      <c r="X198" s="104">
        <v>68.504989620000003</v>
      </c>
      <c r="Y198" s="104">
        <v>72.000091549999993</v>
      </c>
      <c r="Z198" s="104">
        <v>32.995082859999997</v>
      </c>
      <c r="AA198" s="104">
        <v>27.995029450000001</v>
      </c>
      <c r="AB198" s="104">
        <v>27.95497894</v>
      </c>
      <c r="AC198" s="104">
        <v>28.845006940000001</v>
      </c>
      <c r="AD198" s="105">
        <v>33.375</v>
      </c>
      <c r="AE198" s="105">
        <v>33.375</v>
      </c>
      <c r="AF198" s="105">
        <v>28.495002750000001</v>
      </c>
      <c r="AG198" s="104">
        <v>27.450000760000002</v>
      </c>
      <c r="AH198" s="104">
        <v>33.400001529999997</v>
      </c>
      <c r="AI198" s="104">
        <v>48.745002749999998</v>
      </c>
      <c r="AJ198" s="104">
        <v>67.379989620000003</v>
      </c>
      <c r="AK198" s="104">
        <v>70.875091549999993</v>
      </c>
      <c r="AL198" s="104">
        <v>32.745082859999997</v>
      </c>
      <c r="AM198" s="104">
        <v>27.745029450000001</v>
      </c>
      <c r="AN198" s="104">
        <v>27.70497894</v>
      </c>
      <c r="AO198" s="104">
        <v>28.595006940000001</v>
      </c>
      <c r="AP198" s="104">
        <v>33.375</v>
      </c>
      <c r="AQ198" s="104">
        <v>33.375</v>
      </c>
      <c r="AR198" s="104">
        <v>28.495002750000001</v>
      </c>
      <c r="AS198" s="104">
        <v>27.450000760000002</v>
      </c>
      <c r="AT198" s="104">
        <v>33.400001529999997</v>
      </c>
      <c r="AU198" s="104">
        <v>48.745002749999998</v>
      </c>
      <c r="AV198" s="104">
        <v>67.379989620000003</v>
      </c>
      <c r="AW198" s="104">
        <v>70.875091549999993</v>
      </c>
      <c r="AX198" s="104">
        <v>32.745082859999997</v>
      </c>
      <c r="AY198" s="104">
        <v>27.745029450000001</v>
      </c>
      <c r="AZ198" s="104">
        <v>27.70497894</v>
      </c>
      <c r="BA198" s="104">
        <v>28.595006940000001</v>
      </c>
      <c r="BB198" s="104">
        <v>33.375</v>
      </c>
      <c r="BC198" s="104">
        <v>33.375</v>
      </c>
      <c r="BD198" s="104">
        <v>28.495002750000001</v>
      </c>
      <c r="BE198" s="104">
        <v>27.450000760000002</v>
      </c>
      <c r="BF198" s="104">
        <v>33.400001529999997</v>
      </c>
      <c r="BG198" s="93">
        <v>48.745002749999998</v>
      </c>
      <c r="BH198" s="93">
        <v>67.379989620000003</v>
      </c>
      <c r="BI198" s="93">
        <v>70.875091549999993</v>
      </c>
      <c r="BJ198" s="93">
        <v>32.745082859999997</v>
      </c>
      <c r="BK198" s="93">
        <v>27.745029450000001</v>
      </c>
    </row>
    <row r="199" spans="1:63">
      <c r="A199" s="134">
        <v>36446</v>
      </c>
      <c r="B199" s="132"/>
      <c r="C199" s="135">
        <v>35004</v>
      </c>
      <c r="D199" s="71">
        <v>27.504999160000001</v>
      </c>
      <c r="E199" s="125">
        <v>28.84500122</v>
      </c>
      <c r="F199" s="102">
        <v>34.245000840000003</v>
      </c>
      <c r="G199" s="102">
        <v>34.245000840000003</v>
      </c>
      <c r="H199" s="102">
        <v>28.795001979999999</v>
      </c>
      <c r="I199" s="102">
        <v>27.75</v>
      </c>
      <c r="J199" s="102">
        <v>33.450000760000002</v>
      </c>
      <c r="K199" s="102">
        <v>48.995002749999998</v>
      </c>
      <c r="L199" s="102">
        <v>70.999984740000002</v>
      </c>
      <c r="M199" s="102">
        <v>75.000091549999993</v>
      </c>
      <c r="N199" s="103">
        <v>33.245082859999997</v>
      </c>
      <c r="O199" s="102">
        <v>28.245029450000001</v>
      </c>
      <c r="P199" s="102">
        <v>28.20497894</v>
      </c>
      <c r="Q199" s="102">
        <v>29.095006940000001</v>
      </c>
      <c r="R199" s="102">
        <v>34.25</v>
      </c>
      <c r="S199" s="102">
        <v>34.25</v>
      </c>
      <c r="T199" s="102">
        <v>28.745002750000001</v>
      </c>
      <c r="U199" s="102">
        <v>27.700000760000002</v>
      </c>
      <c r="V199" s="102">
        <v>33.650001529999997</v>
      </c>
      <c r="W199" s="102">
        <v>48.995002749999998</v>
      </c>
      <c r="X199" s="104">
        <v>68.504989620000003</v>
      </c>
      <c r="Y199" s="104">
        <v>72.000091549999993</v>
      </c>
      <c r="Z199" s="104">
        <v>32.995082859999997</v>
      </c>
      <c r="AA199" s="104">
        <v>27.995029450000001</v>
      </c>
      <c r="AB199" s="104">
        <v>27.95497894</v>
      </c>
      <c r="AC199" s="104">
        <v>28.845006940000001</v>
      </c>
      <c r="AD199" s="105">
        <v>33.375</v>
      </c>
      <c r="AE199" s="105">
        <v>33.375</v>
      </c>
      <c r="AF199" s="105">
        <v>28.495002750000001</v>
      </c>
      <c r="AG199" s="104">
        <v>27.450000760000002</v>
      </c>
      <c r="AH199" s="104">
        <v>33.400001529999997</v>
      </c>
      <c r="AI199" s="104">
        <v>48.745002749999998</v>
      </c>
      <c r="AJ199" s="104">
        <v>67.379989620000003</v>
      </c>
      <c r="AK199" s="104">
        <v>70.875091549999993</v>
      </c>
      <c r="AL199" s="104">
        <v>32.745082859999997</v>
      </c>
      <c r="AM199" s="104">
        <v>27.745029450000001</v>
      </c>
      <c r="AN199" s="104">
        <v>27.70497894</v>
      </c>
      <c r="AO199" s="104">
        <v>28.595006940000001</v>
      </c>
      <c r="AP199" s="104">
        <v>33.375</v>
      </c>
      <c r="AQ199" s="104">
        <v>33.375</v>
      </c>
      <c r="AR199" s="104">
        <v>28.495002750000001</v>
      </c>
      <c r="AS199" s="104">
        <v>27.450000760000002</v>
      </c>
      <c r="AT199" s="104">
        <v>33.400001529999997</v>
      </c>
      <c r="AU199" s="104">
        <v>48.745002749999998</v>
      </c>
      <c r="AV199" s="104">
        <v>67.379989620000003</v>
      </c>
      <c r="AW199" s="104">
        <v>70.875091549999993</v>
      </c>
      <c r="AX199" s="104">
        <v>32.745082859999997</v>
      </c>
      <c r="AY199" s="104">
        <v>27.745029450000001</v>
      </c>
      <c r="AZ199" s="104">
        <v>27.70497894</v>
      </c>
      <c r="BA199" s="104">
        <v>28.595006940000001</v>
      </c>
      <c r="BB199" s="104">
        <v>33.375</v>
      </c>
      <c r="BC199" s="104">
        <v>33.375</v>
      </c>
      <c r="BD199" s="104">
        <v>28.495002750000001</v>
      </c>
      <c r="BE199" s="104">
        <v>27.450000760000002</v>
      </c>
      <c r="BF199" s="104">
        <v>33.400001529999997</v>
      </c>
      <c r="BG199" s="93">
        <v>48.745002749999998</v>
      </c>
      <c r="BH199" s="93">
        <v>67.379989620000003</v>
      </c>
      <c r="BI199" s="93">
        <v>70.875091549999993</v>
      </c>
      <c r="BJ199" s="93">
        <v>32.745082859999997</v>
      </c>
      <c r="BK199" s="93">
        <v>27.745029450000001</v>
      </c>
    </row>
    <row r="200" spans="1:63">
      <c r="A200" s="134">
        <v>36447</v>
      </c>
      <c r="B200" s="132"/>
      <c r="C200" s="135">
        <v>35004</v>
      </c>
      <c r="D200" s="71">
        <v>27.504999160000001</v>
      </c>
      <c r="E200" s="125">
        <v>28.84500122</v>
      </c>
      <c r="F200" s="102">
        <v>34.245000840000003</v>
      </c>
      <c r="G200" s="102">
        <v>34.245000840000003</v>
      </c>
      <c r="H200" s="102">
        <v>28.795001979999999</v>
      </c>
      <c r="I200" s="102">
        <v>27.75</v>
      </c>
      <c r="J200" s="102">
        <v>33.450000760000002</v>
      </c>
      <c r="K200" s="102">
        <v>48.995002749999998</v>
      </c>
      <c r="L200" s="102">
        <v>70.999984740000002</v>
      </c>
      <c r="M200" s="102">
        <v>75.000091549999993</v>
      </c>
      <c r="N200" s="103">
        <v>33.245082859999997</v>
      </c>
      <c r="O200" s="102">
        <v>28.245029450000001</v>
      </c>
      <c r="P200" s="102">
        <v>28.20497894</v>
      </c>
      <c r="Q200" s="102">
        <v>29.095006940000001</v>
      </c>
      <c r="R200" s="102">
        <v>34.25</v>
      </c>
      <c r="S200" s="102">
        <v>34.25</v>
      </c>
      <c r="T200" s="102">
        <v>28.745002750000001</v>
      </c>
      <c r="U200" s="102">
        <v>27.700000760000002</v>
      </c>
      <c r="V200" s="102">
        <v>33.650001529999997</v>
      </c>
      <c r="W200" s="102">
        <v>48.995002749999998</v>
      </c>
      <c r="X200" s="104">
        <v>68.504989620000003</v>
      </c>
      <c r="Y200" s="104">
        <v>72.000091549999993</v>
      </c>
      <c r="Z200" s="104">
        <v>33.245082859999997</v>
      </c>
      <c r="AA200" s="104">
        <v>28.245029450000001</v>
      </c>
      <c r="AB200" s="104">
        <v>28.20497894</v>
      </c>
      <c r="AC200" s="104">
        <v>29.095006940000001</v>
      </c>
      <c r="AD200" s="105">
        <v>34.5</v>
      </c>
      <c r="AE200" s="105">
        <v>34.5</v>
      </c>
      <c r="AF200" s="105">
        <v>28.995002750000001</v>
      </c>
      <c r="AG200" s="104">
        <v>27.950000760000002</v>
      </c>
      <c r="AH200" s="104">
        <v>33.900001529999997</v>
      </c>
      <c r="AI200" s="104">
        <v>49.495002749999998</v>
      </c>
      <c r="AJ200" s="104">
        <v>69.504989620000003</v>
      </c>
      <c r="AK200" s="104">
        <v>73.000091549999993</v>
      </c>
      <c r="AL200" s="104">
        <v>33.745082859999997</v>
      </c>
      <c r="AM200" s="104">
        <v>28.44502945</v>
      </c>
      <c r="AN200" s="104">
        <v>28.404978939999999</v>
      </c>
      <c r="AO200" s="104">
        <v>29.29500694</v>
      </c>
      <c r="AP200" s="104">
        <v>34.75</v>
      </c>
      <c r="AQ200" s="104">
        <v>34.75</v>
      </c>
      <c r="AR200" s="104">
        <v>29.245002750000001</v>
      </c>
      <c r="AS200" s="104">
        <v>28.200000760000002</v>
      </c>
      <c r="AT200" s="104">
        <v>34.150001529999997</v>
      </c>
      <c r="AU200" s="104">
        <v>50.495002749999998</v>
      </c>
      <c r="AV200" s="104">
        <v>71.004989620000003</v>
      </c>
      <c r="AW200" s="104">
        <v>74.500091549999993</v>
      </c>
      <c r="AX200" s="104">
        <v>34.245082859999997</v>
      </c>
      <c r="AY200" s="104">
        <v>28.645029449999999</v>
      </c>
      <c r="AZ200" s="104">
        <v>28.604978939999999</v>
      </c>
      <c r="BA200" s="104">
        <v>29.49500694</v>
      </c>
      <c r="BB200" s="104">
        <v>35.25</v>
      </c>
      <c r="BC200" s="104">
        <v>35.25</v>
      </c>
      <c r="BD200" s="104">
        <v>29.745002750000001</v>
      </c>
      <c r="BE200" s="104">
        <v>28.700000760000002</v>
      </c>
      <c r="BF200" s="104">
        <v>34.650001529999997</v>
      </c>
      <c r="BG200" s="93">
        <v>51.495002749999998</v>
      </c>
      <c r="BH200" s="93">
        <v>73.004989620000003</v>
      </c>
      <c r="BI200" s="93">
        <v>76.500091549999993</v>
      </c>
      <c r="BJ200" s="93">
        <v>34.745082859999997</v>
      </c>
      <c r="BK200" s="93">
        <v>28.895029449999999</v>
      </c>
    </row>
    <row r="201" spans="1:63">
      <c r="A201" s="134">
        <v>36448</v>
      </c>
      <c r="B201" s="132"/>
      <c r="C201" s="135">
        <v>35004</v>
      </c>
      <c r="D201" s="71">
        <v>27.504999160000001</v>
      </c>
      <c r="E201" s="125">
        <v>28.84500122</v>
      </c>
      <c r="F201" s="102">
        <v>34.245000840000003</v>
      </c>
      <c r="G201" s="102">
        <v>34.245000840000003</v>
      </c>
      <c r="H201" s="102">
        <v>28.795001979999999</v>
      </c>
      <c r="I201" s="102">
        <v>27.75</v>
      </c>
      <c r="J201" s="102">
        <v>33.450000760000002</v>
      </c>
      <c r="K201" s="102">
        <v>48.995002749999998</v>
      </c>
      <c r="L201" s="102">
        <v>70.999984740000002</v>
      </c>
      <c r="M201" s="102">
        <v>75.000091549999993</v>
      </c>
      <c r="N201" s="103">
        <v>33.245082859999997</v>
      </c>
      <c r="O201" s="102">
        <v>28.245029450000001</v>
      </c>
      <c r="P201" s="102">
        <v>28.20497894</v>
      </c>
      <c r="Q201" s="102">
        <v>29.095006940000001</v>
      </c>
      <c r="R201" s="102">
        <v>34.25</v>
      </c>
      <c r="S201" s="102">
        <v>34.25</v>
      </c>
      <c r="T201" s="102">
        <v>28.745002750000001</v>
      </c>
      <c r="U201" s="102">
        <v>27.700000760000002</v>
      </c>
      <c r="V201" s="102">
        <v>33.650001529999997</v>
      </c>
      <c r="W201" s="102">
        <v>48.995002749999998</v>
      </c>
      <c r="X201" s="104">
        <v>68.504989620000003</v>
      </c>
      <c r="Y201" s="104">
        <v>72.000091549999993</v>
      </c>
      <c r="Z201" s="104">
        <v>33.245082859999997</v>
      </c>
      <c r="AA201" s="104">
        <v>28.245029450000001</v>
      </c>
      <c r="AB201" s="104">
        <v>28.20497894</v>
      </c>
      <c r="AC201" s="104">
        <v>29.095006940000001</v>
      </c>
      <c r="AD201" s="105">
        <v>34.5</v>
      </c>
      <c r="AE201" s="105">
        <v>34.5</v>
      </c>
      <c r="AF201" s="105">
        <v>28.995002750000001</v>
      </c>
      <c r="AG201" s="104">
        <v>27.950000760000002</v>
      </c>
      <c r="AH201" s="104">
        <v>33.900001529999997</v>
      </c>
      <c r="AI201" s="104">
        <v>49.495002749999998</v>
      </c>
      <c r="AJ201" s="104">
        <v>69.504989620000003</v>
      </c>
      <c r="AK201" s="104">
        <v>73.000091549999993</v>
      </c>
      <c r="AL201" s="104">
        <v>33.745082859999997</v>
      </c>
      <c r="AM201" s="104">
        <v>28.44502945</v>
      </c>
      <c r="AN201" s="104">
        <v>28.404978939999999</v>
      </c>
      <c r="AO201" s="104">
        <v>29.29500694</v>
      </c>
      <c r="AP201" s="104">
        <v>34.75</v>
      </c>
      <c r="AQ201" s="104">
        <v>34.75</v>
      </c>
      <c r="AR201" s="104">
        <v>29.245002750000001</v>
      </c>
      <c r="AS201" s="104">
        <v>28.200000760000002</v>
      </c>
      <c r="AT201" s="104">
        <v>34.150001529999997</v>
      </c>
      <c r="AU201" s="104">
        <v>50.495002749999998</v>
      </c>
      <c r="AV201" s="104">
        <v>71.004989620000003</v>
      </c>
      <c r="AW201" s="104">
        <v>74.500091549999993</v>
      </c>
      <c r="AX201" s="104">
        <v>34.245082859999997</v>
      </c>
      <c r="AY201" s="104">
        <v>28.645029449999999</v>
      </c>
      <c r="AZ201" s="104">
        <v>28.604978939999999</v>
      </c>
      <c r="BA201" s="104">
        <v>29.49500694</v>
      </c>
      <c r="BB201" s="104">
        <v>35.25</v>
      </c>
      <c r="BC201" s="104">
        <v>35.25</v>
      </c>
      <c r="BD201" s="104">
        <v>29.745002750000001</v>
      </c>
      <c r="BE201" s="104">
        <v>28.700000760000002</v>
      </c>
      <c r="BF201" s="104">
        <v>34.650001529999997</v>
      </c>
      <c r="BG201" s="93">
        <v>51.495002749999998</v>
      </c>
      <c r="BH201" s="93">
        <v>73.004989620000003</v>
      </c>
      <c r="BI201" s="93">
        <v>76.500091549999993</v>
      </c>
      <c r="BJ201" s="93">
        <v>34.745082859999997</v>
      </c>
      <c r="BK201" s="93">
        <v>28.895029449999999</v>
      </c>
    </row>
    <row r="202" spans="1:63">
      <c r="A202" s="134">
        <v>36451</v>
      </c>
      <c r="B202" s="132"/>
      <c r="C202" s="135">
        <v>35004</v>
      </c>
      <c r="D202" s="71">
        <v>27.504999160000001</v>
      </c>
      <c r="E202" s="125">
        <v>28.84500122</v>
      </c>
      <c r="F202" s="102">
        <v>34.245002749999998</v>
      </c>
      <c r="G202" s="102">
        <v>34.245002749999998</v>
      </c>
      <c r="H202" s="102">
        <v>28.795001979999999</v>
      </c>
      <c r="I202" s="102">
        <v>27.75</v>
      </c>
      <c r="J202" s="102">
        <v>33.450000760000002</v>
      </c>
      <c r="K202" s="102">
        <v>54.995002749999998</v>
      </c>
      <c r="L202" s="102">
        <v>74.999984740000002</v>
      </c>
      <c r="M202" s="102">
        <v>75.000091549999993</v>
      </c>
      <c r="N202" s="103">
        <v>33.245082859999997</v>
      </c>
      <c r="O202" s="102">
        <v>28.245029450000001</v>
      </c>
      <c r="P202" s="102">
        <v>28.20497894</v>
      </c>
      <c r="Q202" s="102">
        <v>29.095006940000001</v>
      </c>
      <c r="R202" s="102">
        <v>34.25</v>
      </c>
      <c r="S202" s="102">
        <v>34.25</v>
      </c>
      <c r="T202" s="102">
        <v>28.745002750000001</v>
      </c>
      <c r="U202" s="102">
        <v>27.700000760000002</v>
      </c>
      <c r="V202" s="102">
        <v>33.650001529999997</v>
      </c>
      <c r="W202" s="102">
        <v>56.995002749999998</v>
      </c>
      <c r="X202" s="104">
        <v>74.504989620000003</v>
      </c>
      <c r="Y202" s="104">
        <v>74.500091549999993</v>
      </c>
      <c r="Z202" s="104">
        <v>33.245082859999997</v>
      </c>
      <c r="AA202" s="104">
        <v>28.245029450000001</v>
      </c>
      <c r="AB202" s="104">
        <v>28.20497894</v>
      </c>
      <c r="AC202" s="104">
        <v>29.095006940000001</v>
      </c>
      <c r="AD202" s="105">
        <v>34.5</v>
      </c>
      <c r="AE202" s="105">
        <v>34.5</v>
      </c>
      <c r="AF202" s="105">
        <v>28.995002750000001</v>
      </c>
      <c r="AG202" s="104">
        <v>27.950000760000002</v>
      </c>
      <c r="AH202" s="104">
        <v>33.900001529999997</v>
      </c>
      <c r="AI202" s="104">
        <v>57.495002749999998</v>
      </c>
      <c r="AJ202" s="104">
        <v>75.504989620000003</v>
      </c>
      <c r="AK202" s="104">
        <v>75.500091549999993</v>
      </c>
      <c r="AL202" s="104">
        <v>33.745082859999997</v>
      </c>
      <c r="AM202" s="104">
        <v>28.44502945</v>
      </c>
      <c r="AN202" s="104">
        <v>28.404978939999999</v>
      </c>
      <c r="AO202" s="104">
        <v>29.29500694</v>
      </c>
      <c r="AP202" s="104">
        <v>34.75</v>
      </c>
      <c r="AQ202" s="104">
        <v>34.75</v>
      </c>
      <c r="AR202" s="104">
        <v>29.245002750000001</v>
      </c>
      <c r="AS202" s="104">
        <v>28.200000760000002</v>
      </c>
      <c r="AT202" s="104">
        <v>34.150001529999997</v>
      </c>
      <c r="AU202" s="104">
        <v>58.495002749999998</v>
      </c>
      <c r="AV202" s="104">
        <v>77.004989620000003</v>
      </c>
      <c r="AW202" s="104">
        <v>77.000091549999993</v>
      </c>
      <c r="AX202" s="104">
        <v>34.245082859999997</v>
      </c>
      <c r="AY202" s="104">
        <v>28.645029449999999</v>
      </c>
      <c r="AZ202" s="104">
        <v>28.604978939999999</v>
      </c>
      <c r="BA202" s="104">
        <v>29.49500694</v>
      </c>
      <c r="BB202" s="104">
        <v>35.25</v>
      </c>
      <c r="BC202" s="104">
        <v>35.25</v>
      </c>
      <c r="BD202" s="104">
        <v>29.745002750000001</v>
      </c>
      <c r="BE202" s="104">
        <v>28.700000760000002</v>
      </c>
      <c r="BF202" s="104">
        <v>34.650001529999997</v>
      </c>
      <c r="BG202" s="93">
        <v>59.495002749999998</v>
      </c>
      <c r="BH202" s="93">
        <v>79.004989620000003</v>
      </c>
      <c r="BI202" s="93">
        <v>79.000091549999993</v>
      </c>
      <c r="BJ202" s="93">
        <v>34.745082859999997</v>
      </c>
      <c r="BK202" s="93">
        <v>28.895029449999999</v>
      </c>
    </row>
    <row r="203" spans="1:63">
      <c r="A203" s="134">
        <v>36452</v>
      </c>
      <c r="B203" s="132"/>
      <c r="C203" s="135">
        <v>35004</v>
      </c>
      <c r="D203" s="71">
        <v>27.504999160000001</v>
      </c>
      <c r="E203" s="125">
        <v>28.84500122</v>
      </c>
      <c r="F203" s="102">
        <v>34.245002749999998</v>
      </c>
      <c r="G203" s="102">
        <v>34.245002749999998</v>
      </c>
      <c r="H203" s="102">
        <v>28.795001979999999</v>
      </c>
      <c r="I203" s="102">
        <v>27.75</v>
      </c>
      <c r="J203" s="102">
        <v>33.450000760000002</v>
      </c>
      <c r="K203" s="102">
        <v>54.995002749999998</v>
      </c>
      <c r="L203" s="102">
        <v>74.999984740000002</v>
      </c>
      <c r="M203" s="102">
        <v>75.000091549999993</v>
      </c>
      <c r="N203" s="103">
        <v>33.245082859999997</v>
      </c>
      <c r="O203" s="102">
        <v>28.245029450000001</v>
      </c>
      <c r="P203" s="102">
        <v>28.20497894</v>
      </c>
      <c r="Q203" s="102">
        <v>29.095006940000001</v>
      </c>
      <c r="R203" s="102">
        <v>34.25</v>
      </c>
      <c r="S203" s="102">
        <v>34.25</v>
      </c>
      <c r="T203" s="102">
        <v>28.745002750000001</v>
      </c>
      <c r="U203" s="102">
        <v>27.700000760000002</v>
      </c>
      <c r="V203" s="102">
        <v>33.650001529999997</v>
      </c>
      <c r="W203" s="102">
        <v>56.995002749999998</v>
      </c>
      <c r="X203" s="104">
        <v>74.504989620000003</v>
      </c>
      <c r="Y203" s="104">
        <v>74.500091549999993</v>
      </c>
      <c r="Z203" s="104">
        <v>33.245082859999997</v>
      </c>
      <c r="AA203" s="104">
        <v>28.245029450000001</v>
      </c>
      <c r="AB203" s="104">
        <v>28.20497894</v>
      </c>
      <c r="AC203" s="104">
        <v>29.095006940000001</v>
      </c>
      <c r="AD203" s="105">
        <v>34.5</v>
      </c>
      <c r="AE203" s="105">
        <v>34.5</v>
      </c>
      <c r="AF203" s="105">
        <v>28.995002750000001</v>
      </c>
      <c r="AG203" s="104">
        <v>27.950000760000002</v>
      </c>
      <c r="AH203" s="104">
        <v>33.900001529999997</v>
      </c>
      <c r="AI203" s="104">
        <v>57.495002749999998</v>
      </c>
      <c r="AJ203" s="104">
        <v>75.504989620000003</v>
      </c>
      <c r="AK203" s="104">
        <v>75.500091549999993</v>
      </c>
      <c r="AL203" s="104">
        <v>33.745082859999997</v>
      </c>
      <c r="AM203" s="104">
        <v>28.44502945</v>
      </c>
      <c r="AN203" s="104">
        <v>28.404978939999999</v>
      </c>
      <c r="AO203" s="104">
        <v>29.29500694</v>
      </c>
      <c r="AP203" s="104">
        <v>34.75</v>
      </c>
      <c r="AQ203" s="104">
        <v>34.75</v>
      </c>
      <c r="AR203" s="104">
        <v>29.245002750000001</v>
      </c>
      <c r="AS203" s="104">
        <v>28.200000760000002</v>
      </c>
      <c r="AT203" s="104">
        <v>34.150001529999997</v>
      </c>
      <c r="AU203" s="104">
        <v>58.495002749999998</v>
      </c>
      <c r="AV203" s="104">
        <v>77.004989620000003</v>
      </c>
      <c r="AW203" s="104">
        <v>77.000091549999993</v>
      </c>
      <c r="AX203" s="104">
        <v>34.245082859999997</v>
      </c>
      <c r="AY203" s="104">
        <v>28.645029449999999</v>
      </c>
      <c r="AZ203" s="104">
        <v>28.604978939999999</v>
      </c>
      <c r="BA203" s="104">
        <v>29.49500694</v>
      </c>
      <c r="BB203" s="104">
        <v>35.25</v>
      </c>
      <c r="BC203" s="104">
        <v>35.25</v>
      </c>
      <c r="BD203" s="104">
        <v>29.745002750000001</v>
      </c>
      <c r="BE203" s="104">
        <v>28.700000760000002</v>
      </c>
      <c r="BF203" s="104">
        <v>34.650001529999997</v>
      </c>
      <c r="BG203" s="93">
        <v>59.495002749999998</v>
      </c>
      <c r="BH203" s="93">
        <v>79.004989620000003</v>
      </c>
      <c r="BI203" s="93">
        <v>79.000091549999993</v>
      </c>
      <c r="BJ203" s="93">
        <v>34.745082859999997</v>
      </c>
      <c r="BK203" s="93">
        <v>28.895029449999999</v>
      </c>
    </row>
    <row r="204" spans="1:63">
      <c r="A204" s="134">
        <v>36453</v>
      </c>
      <c r="B204" s="132"/>
      <c r="C204" s="135">
        <v>35004</v>
      </c>
      <c r="D204" s="71">
        <v>27.504999160000001</v>
      </c>
      <c r="E204" s="125">
        <v>28.84500122</v>
      </c>
      <c r="F204" s="102">
        <v>34.245002749999998</v>
      </c>
      <c r="G204" s="102">
        <v>34.245002749999998</v>
      </c>
      <c r="H204" s="102">
        <v>28.795001979999999</v>
      </c>
      <c r="I204" s="102">
        <v>27.75</v>
      </c>
      <c r="J204" s="102">
        <v>33.450000760000002</v>
      </c>
      <c r="K204" s="102">
        <v>54.995002749999998</v>
      </c>
      <c r="L204" s="102">
        <v>74.999984740000002</v>
      </c>
      <c r="M204" s="102">
        <v>75.000091549999993</v>
      </c>
      <c r="N204" s="103">
        <v>33.245082859999997</v>
      </c>
      <c r="O204" s="102">
        <v>28.245029450000001</v>
      </c>
      <c r="P204" s="102">
        <v>28.20497894</v>
      </c>
      <c r="Q204" s="102">
        <v>29.095006940000001</v>
      </c>
      <c r="R204" s="102">
        <v>34.25</v>
      </c>
      <c r="S204" s="102">
        <v>34.25</v>
      </c>
      <c r="T204" s="102">
        <v>28.745002750000001</v>
      </c>
      <c r="U204" s="102">
        <v>27.700000760000002</v>
      </c>
      <c r="V204" s="102">
        <v>33.650001529999997</v>
      </c>
      <c r="W204" s="102">
        <v>56.995002749999998</v>
      </c>
      <c r="X204" s="104">
        <v>74.504989620000003</v>
      </c>
      <c r="Y204" s="104">
        <v>74.500091549999993</v>
      </c>
      <c r="Z204" s="104">
        <v>33.245082859999997</v>
      </c>
      <c r="AA204" s="104">
        <v>28.245029450000001</v>
      </c>
      <c r="AB204" s="104">
        <v>28.20497894</v>
      </c>
      <c r="AC204" s="104">
        <v>29.095006940000001</v>
      </c>
      <c r="AD204" s="105">
        <v>34.5</v>
      </c>
      <c r="AE204" s="105">
        <v>34.5</v>
      </c>
      <c r="AF204" s="105">
        <v>28.995002750000001</v>
      </c>
      <c r="AG204" s="104">
        <v>27.950000760000002</v>
      </c>
      <c r="AH204" s="104">
        <v>33.900001529999997</v>
      </c>
      <c r="AI204" s="104">
        <v>57.495002749999998</v>
      </c>
      <c r="AJ204" s="104">
        <v>75.504989620000003</v>
      </c>
      <c r="AK204" s="104">
        <v>75.500091549999993</v>
      </c>
      <c r="AL204" s="104">
        <v>33.745082859999997</v>
      </c>
      <c r="AM204" s="104">
        <v>28.44502945</v>
      </c>
      <c r="AN204" s="104">
        <v>28.404978939999999</v>
      </c>
      <c r="AO204" s="104">
        <v>29.29500694</v>
      </c>
      <c r="AP204" s="104">
        <v>34.75</v>
      </c>
      <c r="AQ204" s="104">
        <v>34.75</v>
      </c>
      <c r="AR204" s="104">
        <v>29.245002750000001</v>
      </c>
      <c r="AS204" s="104">
        <v>28.200000760000002</v>
      </c>
      <c r="AT204" s="104">
        <v>34.150001529999997</v>
      </c>
      <c r="AU204" s="104">
        <v>58.495002749999998</v>
      </c>
      <c r="AV204" s="104">
        <v>77.004989620000003</v>
      </c>
      <c r="AW204" s="104">
        <v>77.000091549999993</v>
      </c>
      <c r="AX204" s="104">
        <v>34.245082859999997</v>
      </c>
      <c r="AY204" s="104">
        <v>28.645029449999999</v>
      </c>
      <c r="AZ204" s="104">
        <v>28.604978939999999</v>
      </c>
      <c r="BA204" s="104">
        <v>29.49500694</v>
      </c>
      <c r="BB204" s="104">
        <v>35.25</v>
      </c>
      <c r="BC204" s="104">
        <v>35.25</v>
      </c>
      <c r="BD204" s="104">
        <v>29.745002750000001</v>
      </c>
      <c r="BE204" s="104">
        <v>28.700000760000002</v>
      </c>
      <c r="BF204" s="104">
        <v>34.650001529999997</v>
      </c>
      <c r="BG204" s="93">
        <v>59.495002749999998</v>
      </c>
      <c r="BH204" s="93">
        <v>79.004989620000003</v>
      </c>
      <c r="BI204" s="93">
        <v>79.000091549999993</v>
      </c>
      <c r="BJ204" s="93">
        <v>34.745082859999997</v>
      </c>
      <c r="BK204" s="93">
        <v>28.895029449999999</v>
      </c>
    </row>
    <row r="205" spans="1:63">
      <c r="A205" s="134">
        <v>36454</v>
      </c>
      <c r="B205" s="132"/>
      <c r="C205" s="135">
        <v>35004</v>
      </c>
      <c r="D205" s="71">
        <v>27.504999160000001</v>
      </c>
      <c r="E205" s="125">
        <v>28.84500122</v>
      </c>
      <c r="F205" s="102">
        <v>34.245002749999998</v>
      </c>
      <c r="G205" s="102">
        <v>34.245002749999998</v>
      </c>
      <c r="H205" s="102">
        <v>28.795001979999999</v>
      </c>
      <c r="I205" s="102">
        <v>27.75</v>
      </c>
      <c r="J205" s="102">
        <v>33.450000760000002</v>
      </c>
      <c r="K205" s="102">
        <v>54.995002749999998</v>
      </c>
      <c r="L205" s="102">
        <v>74.999984740000002</v>
      </c>
      <c r="M205" s="102">
        <v>75.000091549999993</v>
      </c>
      <c r="N205" s="103">
        <v>33.245082859999997</v>
      </c>
      <c r="O205" s="102">
        <v>28.245029450000001</v>
      </c>
      <c r="P205" s="102">
        <v>28.20497894</v>
      </c>
      <c r="Q205" s="102">
        <v>29.095006940000001</v>
      </c>
      <c r="R205" s="102">
        <v>34.25</v>
      </c>
      <c r="S205" s="102">
        <v>34.25</v>
      </c>
      <c r="T205" s="102">
        <v>28.745002750000001</v>
      </c>
      <c r="U205" s="102">
        <v>27.700000760000002</v>
      </c>
      <c r="V205" s="102">
        <v>33.650001529999997</v>
      </c>
      <c r="W205" s="102">
        <v>56.995002749999998</v>
      </c>
      <c r="X205" s="104">
        <v>74.504989620000003</v>
      </c>
      <c r="Y205" s="104">
        <v>74.500091549999993</v>
      </c>
      <c r="Z205" s="104">
        <v>33.245082859999997</v>
      </c>
      <c r="AA205" s="104">
        <v>28.245029450000001</v>
      </c>
      <c r="AB205" s="104">
        <v>28.20497894</v>
      </c>
      <c r="AC205" s="104">
        <v>29.095006940000001</v>
      </c>
      <c r="AD205" s="105">
        <v>34.5</v>
      </c>
      <c r="AE205" s="105">
        <v>34.5</v>
      </c>
      <c r="AF205" s="105">
        <v>28.995002750000001</v>
      </c>
      <c r="AG205" s="104">
        <v>27.950000760000002</v>
      </c>
      <c r="AH205" s="104">
        <v>33.900001529999997</v>
      </c>
      <c r="AI205" s="104">
        <v>57.495002749999998</v>
      </c>
      <c r="AJ205" s="104">
        <v>75.504989620000003</v>
      </c>
      <c r="AK205" s="104">
        <v>75.500091549999993</v>
      </c>
      <c r="AL205" s="104">
        <v>33.745082859999997</v>
      </c>
      <c r="AM205" s="104">
        <v>28.44502945</v>
      </c>
      <c r="AN205" s="104">
        <v>28.404978939999999</v>
      </c>
      <c r="AO205" s="104">
        <v>29.29500694</v>
      </c>
      <c r="AP205" s="104">
        <v>34.75</v>
      </c>
      <c r="AQ205" s="104">
        <v>34.75</v>
      </c>
      <c r="AR205" s="104">
        <v>29.245002750000001</v>
      </c>
      <c r="AS205" s="104">
        <v>28.200000760000002</v>
      </c>
      <c r="AT205" s="104">
        <v>34.150001529999997</v>
      </c>
      <c r="AU205" s="104">
        <v>58.495002749999998</v>
      </c>
      <c r="AV205" s="104">
        <v>77.004989620000003</v>
      </c>
      <c r="AW205" s="104">
        <v>77.000091549999993</v>
      </c>
      <c r="AX205" s="104">
        <v>34.245082859999997</v>
      </c>
      <c r="AY205" s="104">
        <v>28.645029449999999</v>
      </c>
      <c r="AZ205" s="104">
        <v>28.604978939999999</v>
      </c>
      <c r="BA205" s="104">
        <v>29.49500694</v>
      </c>
      <c r="BB205" s="104">
        <v>35.25</v>
      </c>
      <c r="BC205" s="104">
        <v>35.25</v>
      </c>
      <c r="BD205" s="104">
        <v>29.745002750000001</v>
      </c>
      <c r="BE205" s="104">
        <v>28.700000760000002</v>
      </c>
      <c r="BF205" s="104">
        <v>34.650001529999997</v>
      </c>
      <c r="BG205" s="93">
        <v>59.495002749999998</v>
      </c>
      <c r="BH205" s="93">
        <v>79.004989620000003</v>
      </c>
      <c r="BI205" s="93">
        <v>79.000091549999993</v>
      </c>
      <c r="BJ205" s="93">
        <v>34.745082859999997</v>
      </c>
      <c r="BK205" s="93">
        <v>28.895029449999999</v>
      </c>
    </row>
    <row r="206" spans="1:63">
      <c r="A206" s="134">
        <v>36455</v>
      </c>
      <c r="B206" s="132"/>
      <c r="C206" s="135">
        <v>35004</v>
      </c>
      <c r="D206" s="71">
        <v>27.504999160000001</v>
      </c>
      <c r="E206" s="125">
        <v>28.84500122</v>
      </c>
      <c r="F206" s="102">
        <v>34.245002749999998</v>
      </c>
      <c r="G206" s="102">
        <v>34.245002749999998</v>
      </c>
      <c r="H206" s="102">
        <v>28.795001979999999</v>
      </c>
      <c r="I206" s="102">
        <v>27.75</v>
      </c>
      <c r="J206" s="102">
        <v>33.450000760000002</v>
      </c>
      <c r="K206" s="102">
        <v>54.995002749999998</v>
      </c>
      <c r="L206" s="102">
        <v>74.999984740000002</v>
      </c>
      <c r="M206" s="102">
        <v>75.000091549999993</v>
      </c>
      <c r="N206" s="103">
        <v>33.245082859999997</v>
      </c>
      <c r="O206" s="102">
        <v>28.245029450000001</v>
      </c>
      <c r="P206" s="102">
        <v>28.20497894</v>
      </c>
      <c r="Q206" s="102">
        <v>29.095006940000001</v>
      </c>
      <c r="R206" s="102">
        <v>34.25</v>
      </c>
      <c r="S206" s="102">
        <v>34.25</v>
      </c>
      <c r="T206" s="102">
        <v>28.745002750000001</v>
      </c>
      <c r="U206" s="102">
        <v>27.700000760000002</v>
      </c>
      <c r="V206" s="102">
        <v>33.650001529999997</v>
      </c>
      <c r="W206" s="102">
        <v>56.995002749999998</v>
      </c>
      <c r="X206" s="104">
        <v>74.504989620000003</v>
      </c>
      <c r="Y206" s="104">
        <v>74.500091549999993</v>
      </c>
      <c r="Z206" s="104">
        <v>33.245082859999997</v>
      </c>
      <c r="AA206" s="104">
        <v>28.245029450000001</v>
      </c>
      <c r="AB206" s="104">
        <v>28.20497894</v>
      </c>
      <c r="AC206" s="104">
        <v>29.095006940000001</v>
      </c>
      <c r="AD206" s="105">
        <v>34.5</v>
      </c>
      <c r="AE206" s="105">
        <v>34.5</v>
      </c>
      <c r="AF206" s="105">
        <v>28.995002750000001</v>
      </c>
      <c r="AG206" s="104">
        <v>27.950000760000002</v>
      </c>
      <c r="AH206" s="104">
        <v>33.900001529999997</v>
      </c>
      <c r="AI206" s="104">
        <v>57.495002749999998</v>
      </c>
      <c r="AJ206" s="104">
        <v>75.504989620000003</v>
      </c>
      <c r="AK206" s="104">
        <v>75.500091549999993</v>
      </c>
      <c r="AL206" s="104">
        <v>33.745082859999997</v>
      </c>
      <c r="AM206" s="104">
        <v>28.44502945</v>
      </c>
      <c r="AN206" s="104">
        <v>28.404978939999999</v>
      </c>
      <c r="AO206" s="104">
        <v>29.29500694</v>
      </c>
      <c r="AP206" s="104">
        <v>34.75</v>
      </c>
      <c r="AQ206" s="104">
        <v>34.75</v>
      </c>
      <c r="AR206" s="104">
        <v>29.245002750000001</v>
      </c>
      <c r="AS206" s="104">
        <v>28.200000760000002</v>
      </c>
      <c r="AT206" s="104">
        <v>34.150001529999997</v>
      </c>
      <c r="AU206" s="104">
        <v>58.495002749999998</v>
      </c>
      <c r="AV206" s="104">
        <v>77.004989620000003</v>
      </c>
      <c r="AW206" s="104">
        <v>77.000091549999993</v>
      </c>
      <c r="AX206" s="104">
        <v>34.245082859999997</v>
      </c>
      <c r="AY206" s="104">
        <v>28.645029449999999</v>
      </c>
      <c r="AZ206" s="104">
        <v>28.604978939999999</v>
      </c>
      <c r="BA206" s="104">
        <v>29.49500694</v>
      </c>
      <c r="BB206" s="104">
        <v>35.25</v>
      </c>
      <c r="BC206" s="104">
        <v>35.25</v>
      </c>
      <c r="BD206" s="104">
        <v>29.745002750000001</v>
      </c>
      <c r="BE206" s="104">
        <v>28.700000760000002</v>
      </c>
      <c r="BF206" s="104">
        <v>34.650001529999997</v>
      </c>
      <c r="BG206" s="93">
        <v>59.495002749999998</v>
      </c>
      <c r="BH206" s="93">
        <v>79.004989620000003</v>
      </c>
      <c r="BI206" s="93">
        <v>79.000091549999993</v>
      </c>
      <c r="BJ206" s="93">
        <v>34.745082859999997</v>
      </c>
      <c r="BK206" s="93">
        <v>28.895029449999999</v>
      </c>
    </row>
    <row r="207" spans="1:63">
      <c r="A207" s="134">
        <v>36458</v>
      </c>
      <c r="B207" s="132"/>
      <c r="C207" s="135">
        <v>35034</v>
      </c>
      <c r="D207" s="71">
        <v>27.504999160000001</v>
      </c>
      <c r="E207" s="125">
        <v>28.84500122</v>
      </c>
      <c r="F207" s="102">
        <v>34.245002749999998</v>
      </c>
      <c r="G207" s="102">
        <v>34.245002749999998</v>
      </c>
      <c r="H207" s="102">
        <v>28.795001979999999</v>
      </c>
      <c r="I207" s="102">
        <v>27.75</v>
      </c>
      <c r="J207" s="102">
        <v>33.450000760000002</v>
      </c>
      <c r="K207" s="102">
        <v>54.995002749999998</v>
      </c>
      <c r="L207" s="102">
        <v>74.999984740000002</v>
      </c>
      <c r="M207" s="102">
        <v>75.000091549999993</v>
      </c>
      <c r="N207" s="103">
        <v>33.245082859999997</v>
      </c>
      <c r="O207" s="102">
        <v>28.245029450000001</v>
      </c>
      <c r="P207" s="102">
        <v>28.20497894</v>
      </c>
      <c r="Q207" s="102">
        <v>29.095006940000001</v>
      </c>
      <c r="R207" s="102">
        <v>34.25</v>
      </c>
      <c r="S207" s="102">
        <v>34.25</v>
      </c>
      <c r="T207" s="102">
        <v>28.745002750000001</v>
      </c>
      <c r="U207" s="102">
        <v>27.700000760000002</v>
      </c>
      <c r="V207" s="102">
        <v>33.650001529999997</v>
      </c>
      <c r="W207" s="102">
        <v>56.995002749999998</v>
      </c>
      <c r="X207" s="104">
        <v>74.504989620000003</v>
      </c>
      <c r="Y207" s="104">
        <v>74.500091549999993</v>
      </c>
      <c r="Z207" s="104">
        <v>33.245082859999997</v>
      </c>
      <c r="AA207" s="104">
        <v>28.245029450000001</v>
      </c>
      <c r="AB207" s="104">
        <v>28.20497894</v>
      </c>
      <c r="AC207" s="104">
        <v>29.095006940000001</v>
      </c>
      <c r="AD207" s="105">
        <v>34.5</v>
      </c>
      <c r="AE207" s="105">
        <v>34.5</v>
      </c>
      <c r="AF207" s="105">
        <v>28.995002750000001</v>
      </c>
      <c r="AG207" s="104">
        <v>27.950000760000002</v>
      </c>
      <c r="AH207" s="104">
        <v>33.900001529999997</v>
      </c>
      <c r="AI207" s="104">
        <v>57.495002749999998</v>
      </c>
      <c r="AJ207" s="104">
        <v>75.504989620000003</v>
      </c>
      <c r="AK207" s="104">
        <v>75.500091549999993</v>
      </c>
      <c r="AL207" s="104">
        <v>33.745082859999997</v>
      </c>
      <c r="AM207" s="104">
        <v>28.44502945</v>
      </c>
      <c r="AN207" s="104">
        <v>28.404978939999999</v>
      </c>
      <c r="AO207" s="104">
        <v>29.29500694</v>
      </c>
      <c r="AP207" s="104">
        <v>34.75</v>
      </c>
      <c r="AQ207" s="104">
        <v>34.75</v>
      </c>
      <c r="AR207" s="104">
        <v>29.245002750000001</v>
      </c>
      <c r="AS207" s="104">
        <v>28.200000760000002</v>
      </c>
      <c r="AT207" s="104">
        <v>34.150001529999997</v>
      </c>
      <c r="AU207" s="104">
        <v>58.495002749999998</v>
      </c>
      <c r="AV207" s="104">
        <v>77.004989620000003</v>
      </c>
      <c r="AW207" s="104">
        <v>77.000091549999993</v>
      </c>
      <c r="AX207" s="104">
        <v>34.245082859999997</v>
      </c>
      <c r="AY207" s="104">
        <v>28.645029449999999</v>
      </c>
      <c r="AZ207" s="104">
        <v>28.604978939999999</v>
      </c>
      <c r="BA207" s="104">
        <v>29.49500694</v>
      </c>
      <c r="BB207" s="104">
        <v>35.25</v>
      </c>
      <c r="BC207" s="104">
        <v>35.25</v>
      </c>
      <c r="BD207" s="104">
        <v>29.745002750000001</v>
      </c>
      <c r="BE207" s="104">
        <v>28.700000760000002</v>
      </c>
      <c r="BF207" s="104">
        <v>34.650001529999997</v>
      </c>
      <c r="BG207" s="93">
        <v>59.495002749999998</v>
      </c>
      <c r="BH207" s="93">
        <v>79.004989620000003</v>
      </c>
      <c r="BI207" s="93">
        <v>79.000091549999993</v>
      </c>
      <c r="BJ207" s="93">
        <v>34.745082859999997</v>
      </c>
      <c r="BK207" s="93">
        <v>28.895029449999999</v>
      </c>
    </row>
    <row r="208" spans="1:63">
      <c r="A208" s="134">
        <v>36459</v>
      </c>
      <c r="B208" s="132"/>
      <c r="C208" s="135">
        <v>35034</v>
      </c>
      <c r="D208" s="71">
        <v>27.504999160000001</v>
      </c>
      <c r="E208" s="125">
        <v>28.84500122</v>
      </c>
      <c r="F208" s="102">
        <v>34.245002749999998</v>
      </c>
      <c r="G208" s="102">
        <v>34.245002749999998</v>
      </c>
      <c r="H208" s="102">
        <v>28.795001979999999</v>
      </c>
      <c r="I208" s="102">
        <v>27.75</v>
      </c>
      <c r="J208" s="102">
        <v>33.450000760000002</v>
      </c>
      <c r="K208" s="102">
        <v>54.995002749999998</v>
      </c>
      <c r="L208" s="102">
        <v>74.999984740000002</v>
      </c>
      <c r="M208" s="102">
        <v>75.000091549999993</v>
      </c>
      <c r="N208" s="103">
        <v>33.245082859999997</v>
      </c>
      <c r="O208" s="102">
        <v>28.245029450000001</v>
      </c>
      <c r="P208" s="102">
        <v>28.20497894</v>
      </c>
      <c r="Q208" s="102">
        <v>29.095006940000001</v>
      </c>
      <c r="R208" s="102">
        <v>34.25</v>
      </c>
      <c r="S208" s="102">
        <v>34.25</v>
      </c>
      <c r="T208" s="102">
        <v>28.745002750000001</v>
      </c>
      <c r="U208" s="102">
        <v>27.700000760000002</v>
      </c>
      <c r="V208" s="102">
        <v>33.650001529999997</v>
      </c>
      <c r="W208" s="102">
        <v>56.995002749999998</v>
      </c>
      <c r="X208" s="104">
        <v>74.504989620000003</v>
      </c>
      <c r="Y208" s="104">
        <v>74.500091549999993</v>
      </c>
      <c r="Z208" s="104">
        <v>33.245082859999997</v>
      </c>
      <c r="AA208" s="104">
        <v>28.245029450000001</v>
      </c>
      <c r="AB208" s="104">
        <v>28.20497894</v>
      </c>
      <c r="AC208" s="104">
        <v>29.095006940000001</v>
      </c>
      <c r="AD208" s="105">
        <v>34.5</v>
      </c>
      <c r="AE208" s="105">
        <v>34.5</v>
      </c>
      <c r="AF208" s="105">
        <v>28.995002750000001</v>
      </c>
      <c r="AG208" s="104">
        <v>27.950000760000002</v>
      </c>
      <c r="AH208" s="104">
        <v>33.900001529999997</v>
      </c>
      <c r="AI208" s="104">
        <v>57.495002749999998</v>
      </c>
      <c r="AJ208" s="104">
        <v>75.504989620000003</v>
      </c>
      <c r="AK208" s="104">
        <v>75.500091549999993</v>
      </c>
      <c r="AL208" s="104">
        <v>33.745082859999997</v>
      </c>
      <c r="AM208" s="104">
        <v>28.44502945</v>
      </c>
      <c r="AN208" s="104">
        <v>28.404978939999999</v>
      </c>
      <c r="AO208" s="104">
        <v>29.29500694</v>
      </c>
      <c r="AP208" s="104">
        <v>34.75</v>
      </c>
      <c r="AQ208" s="104">
        <v>34.75</v>
      </c>
      <c r="AR208" s="104">
        <v>29.245002750000001</v>
      </c>
      <c r="AS208" s="104">
        <v>28.200000760000002</v>
      </c>
      <c r="AT208" s="104">
        <v>34.150001529999997</v>
      </c>
      <c r="AU208" s="104">
        <v>58.495002749999998</v>
      </c>
      <c r="AV208" s="104">
        <v>77.004989620000003</v>
      </c>
      <c r="AW208" s="104">
        <v>77.000091549999993</v>
      </c>
      <c r="AX208" s="104">
        <v>34.245082859999997</v>
      </c>
      <c r="AY208" s="104">
        <v>28.645029449999999</v>
      </c>
      <c r="AZ208" s="104">
        <v>28.604978939999999</v>
      </c>
      <c r="BA208" s="104">
        <v>29.49500694</v>
      </c>
      <c r="BB208" s="104">
        <v>35.25</v>
      </c>
      <c r="BC208" s="104">
        <v>35.25</v>
      </c>
      <c r="BD208" s="104">
        <v>29.745002750000001</v>
      </c>
      <c r="BE208" s="104">
        <v>28.700000760000002</v>
      </c>
      <c r="BF208" s="104">
        <v>34.650001529999997</v>
      </c>
      <c r="BG208" s="93">
        <v>59.495002749999998</v>
      </c>
      <c r="BH208" s="93">
        <v>79.004989620000003</v>
      </c>
      <c r="BI208" s="93">
        <v>79.000091549999993</v>
      </c>
      <c r="BJ208" s="93">
        <v>34.745082859999997</v>
      </c>
      <c r="BK208" s="93">
        <v>28.895029449999999</v>
      </c>
    </row>
    <row r="209" spans="1:63">
      <c r="A209" s="134">
        <v>36460</v>
      </c>
      <c r="B209" s="132"/>
      <c r="C209" s="135">
        <v>35034</v>
      </c>
      <c r="D209" s="71">
        <v>27.504999160000001</v>
      </c>
      <c r="E209" s="125">
        <v>28.84500122</v>
      </c>
      <c r="F209" s="102">
        <v>34.245002749999998</v>
      </c>
      <c r="G209" s="102">
        <v>34.245002749999998</v>
      </c>
      <c r="H209" s="102">
        <v>28.795001979999999</v>
      </c>
      <c r="I209" s="102">
        <v>27.75</v>
      </c>
      <c r="J209" s="102">
        <v>33.450000760000002</v>
      </c>
      <c r="K209" s="102">
        <v>54.995002749999998</v>
      </c>
      <c r="L209" s="102">
        <v>74.999984740000002</v>
      </c>
      <c r="M209" s="102">
        <v>75.000091549999993</v>
      </c>
      <c r="N209" s="103">
        <v>33.245082859999997</v>
      </c>
      <c r="O209" s="102">
        <v>28.245029450000001</v>
      </c>
      <c r="P209" s="102">
        <v>28.20497894</v>
      </c>
      <c r="Q209" s="102">
        <v>29.095006940000001</v>
      </c>
      <c r="R209" s="102">
        <v>34.25</v>
      </c>
      <c r="S209" s="102">
        <v>34.25</v>
      </c>
      <c r="T209" s="102">
        <v>28.745002750000001</v>
      </c>
      <c r="U209" s="102">
        <v>27.700000760000002</v>
      </c>
      <c r="V209" s="102">
        <v>33.650001529999997</v>
      </c>
      <c r="W209" s="102">
        <v>56.995002749999998</v>
      </c>
      <c r="X209" s="104">
        <v>74.504989620000003</v>
      </c>
      <c r="Y209" s="104">
        <v>74.500091549999993</v>
      </c>
      <c r="Z209" s="104">
        <v>33.245082859999997</v>
      </c>
      <c r="AA209" s="104">
        <v>28.245029450000001</v>
      </c>
      <c r="AB209" s="104">
        <v>28.20497894</v>
      </c>
      <c r="AC209" s="104">
        <v>29.095006940000001</v>
      </c>
      <c r="AD209" s="105">
        <v>34.5</v>
      </c>
      <c r="AE209" s="105">
        <v>34.5</v>
      </c>
      <c r="AF209" s="105">
        <v>28.995002750000001</v>
      </c>
      <c r="AG209" s="104">
        <v>27.950000760000002</v>
      </c>
      <c r="AH209" s="104">
        <v>33.900001529999997</v>
      </c>
      <c r="AI209" s="104">
        <v>57.495002749999998</v>
      </c>
      <c r="AJ209" s="104">
        <v>75.504989620000003</v>
      </c>
      <c r="AK209" s="104">
        <v>75.500091549999993</v>
      </c>
      <c r="AL209" s="104">
        <v>33.745082859999997</v>
      </c>
      <c r="AM209" s="104">
        <v>28.44502945</v>
      </c>
      <c r="AN209" s="104">
        <v>28.404978939999999</v>
      </c>
      <c r="AO209" s="104">
        <v>29.29500694</v>
      </c>
      <c r="AP209" s="104">
        <v>34.75</v>
      </c>
      <c r="AQ209" s="104">
        <v>34.75</v>
      </c>
      <c r="AR209" s="104">
        <v>29.245002750000001</v>
      </c>
      <c r="AS209" s="104">
        <v>28.200000760000002</v>
      </c>
      <c r="AT209" s="104">
        <v>34.150001529999997</v>
      </c>
      <c r="AU209" s="104">
        <v>58.495002749999998</v>
      </c>
      <c r="AV209" s="104">
        <v>77.004989620000003</v>
      </c>
      <c r="AW209" s="104">
        <v>77.000091549999993</v>
      </c>
      <c r="AX209" s="104">
        <v>34.245082859999997</v>
      </c>
      <c r="AY209" s="104">
        <v>28.645029449999999</v>
      </c>
      <c r="AZ209" s="104">
        <v>28.604978939999999</v>
      </c>
      <c r="BA209" s="104">
        <v>29.49500694</v>
      </c>
      <c r="BB209" s="104">
        <v>35.25</v>
      </c>
      <c r="BC209" s="104">
        <v>35.25</v>
      </c>
      <c r="BD209" s="104">
        <v>29.745002750000001</v>
      </c>
      <c r="BE209" s="104">
        <v>28.700000760000002</v>
      </c>
      <c r="BF209" s="104">
        <v>34.650001529999997</v>
      </c>
      <c r="BG209" s="93">
        <v>59.495002749999998</v>
      </c>
      <c r="BH209" s="93">
        <v>79.004989620000003</v>
      </c>
      <c r="BI209" s="93">
        <v>79.000091549999993</v>
      </c>
      <c r="BJ209" s="93">
        <v>34.745082859999997</v>
      </c>
      <c r="BK209" s="93">
        <v>28.895029449999999</v>
      </c>
    </row>
    <row r="210" spans="1:63">
      <c r="A210" s="134">
        <v>36461</v>
      </c>
      <c r="B210" s="132"/>
      <c r="C210" s="135">
        <v>35034</v>
      </c>
      <c r="D210" s="71">
        <v>27.504999160000001</v>
      </c>
      <c r="E210" s="125">
        <v>28.84500122</v>
      </c>
      <c r="F210" s="102">
        <v>34.245002749999998</v>
      </c>
      <c r="G210" s="102">
        <v>34.245002749999998</v>
      </c>
      <c r="H210" s="102">
        <v>28.795001979999999</v>
      </c>
      <c r="I210" s="102">
        <v>27.75</v>
      </c>
      <c r="J210" s="102">
        <v>33.450000760000002</v>
      </c>
      <c r="K210" s="102">
        <v>54.995002749999998</v>
      </c>
      <c r="L210" s="102">
        <v>74.999984740000002</v>
      </c>
      <c r="M210" s="102">
        <v>75.000091549999993</v>
      </c>
      <c r="N210" s="103">
        <v>33.245082859999997</v>
      </c>
      <c r="O210" s="102">
        <v>28.245029450000001</v>
      </c>
      <c r="P210" s="102">
        <v>28.20497894</v>
      </c>
      <c r="Q210" s="102">
        <v>29.095006940000001</v>
      </c>
      <c r="R210" s="102">
        <v>34.25</v>
      </c>
      <c r="S210" s="102">
        <v>34.25</v>
      </c>
      <c r="T210" s="102">
        <v>28.745002750000001</v>
      </c>
      <c r="U210" s="102">
        <v>27.700000760000002</v>
      </c>
      <c r="V210" s="102">
        <v>33.650001529999997</v>
      </c>
      <c r="W210" s="102">
        <v>56.995002749999998</v>
      </c>
      <c r="X210" s="104">
        <v>74.504989620000003</v>
      </c>
      <c r="Y210" s="104">
        <v>74.500091549999993</v>
      </c>
      <c r="Z210" s="104">
        <v>33.245082859999997</v>
      </c>
      <c r="AA210" s="104">
        <v>28.245029450000001</v>
      </c>
      <c r="AB210" s="104">
        <v>28.20497894</v>
      </c>
      <c r="AC210" s="104">
        <v>29.095006940000001</v>
      </c>
      <c r="AD210" s="105">
        <v>34.5</v>
      </c>
      <c r="AE210" s="105">
        <v>34.5</v>
      </c>
      <c r="AF210" s="105">
        <v>28.995002750000001</v>
      </c>
      <c r="AG210" s="104">
        <v>27.950000760000002</v>
      </c>
      <c r="AH210" s="104">
        <v>33.900001529999997</v>
      </c>
      <c r="AI210" s="104">
        <v>57.495002749999998</v>
      </c>
      <c r="AJ210" s="104">
        <v>75.504989620000003</v>
      </c>
      <c r="AK210" s="104">
        <v>75.500091549999993</v>
      </c>
      <c r="AL210" s="104">
        <v>33.745082859999997</v>
      </c>
      <c r="AM210" s="104">
        <v>28.44502945</v>
      </c>
      <c r="AN210" s="104">
        <v>28.404978939999999</v>
      </c>
      <c r="AO210" s="104">
        <v>29.29500694</v>
      </c>
      <c r="AP210" s="104">
        <v>34.75</v>
      </c>
      <c r="AQ210" s="104">
        <v>34.75</v>
      </c>
      <c r="AR210" s="104">
        <v>29.245002750000001</v>
      </c>
      <c r="AS210" s="104">
        <v>28.200000760000002</v>
      </c>
      <c r="AT210" s="104">
        <v>34.150001529999997</v>
      </c>
      <c r="AU210" s="104">
        <v>58.495002749999998</v>
      </c>
      <c r="AV210" s="104">
        <v>77.004989620000003</v>
      </c>
      <c r="AW210" s="104">
        <v>77.000091549999993</v>
      </c>
      <c r="AX210" s="104">
        <v>34.245082859999997</v>
      </c>
      <c r="AY210" s="104">
        <v>28.645029449999999</v>
      </c>
      <c r="AZ210" s="104">
        <v>28.604978939999999</v>
      </c>
      <c r="BA210" s="104">
        <v>29.49500694</v>
      </c>
      <c r="BB210" s="104">
        <v>35.25</v>
      </c>
      <c r="BC210" s="104">
        <v>35.25</v>
      </c>
      <c r="BD210" s="104">
        <v>29.745002750000001</v>
      </c>
      <c r="BE210" s="104">
        <v>28.700000760000002</v>
      </c>
      <c r="BF210" s="104">
        <v>34.650001529999997</v>
      </c>
      <c r="BG210" s="93">
        <v>59.495002749999998</v>
      </c>
      <c r="BH210" s="93">
        <v>79.004989620000003</v>
      </c>
      <c r="BI210" s="93">
        <v>79.000091549999993</v>
      </c>
      <c r="BJ210" s="93">
        <v>34.745082859999997</v>
      </c>
      <c r="BK210" s="93">
        <v>28.895029449999999</v>
      </c>
    </row>
    <row r="211" spans="1:63">
      <c r="A211" s="134">
        <v>36464</v>
      </c>
      <c r="B211" s="132"/>
      <c r="C211" s="135">
        <v>35034</v>
      </c>
      <c r="D211" s="71">
        <v>27.504999160000001</v>
      </c>
      <c r="E211" s="125">
        <v>28.84500122</v>
      </c>
      <c r="F211" s="102">
        <v>34.245002749999998</v>
      </c>
      <c r="G211" s="102">
        <v>34.245002749999998</v>
      </c>
      <c r="H211" s="102">
        <v>28.795001979999999</v>
      </c>
      <c r="I211" s="102">
        <v>27.75</v>
      </c>
      <c r="J211" s="102">
        <v>33.450000760000002</v>
      </c>
      <c r="K211" s="102">
        <v>54.995002749999998</v>
      </c>
      <c r="L211" s="102">
        <v>74.999984740000002</v>
      </c>
      <c r="M211" s="102">
        <v>75.000091549999993</v>
      </c>
      <c r="N211" s="103">
        <v>33.245082859999997</v>
      </c>
      <c r="O211" s="102">
        <v>28.245029450000001</v>
      </c>
      <c r="P211" s="102">
        <v>28.20497894</v>
      </c>
      <c r="Q211" s="102">
        <v>29.095006940000001</v>
      </c>
      <c r="R211" s="102">
        <v>34.25</v>
      </c>
      <c r="S211" s="102">
        <v>34.25</v>
      </c>
      <c r="T211" s="102">
        <v>28.745002750000001</v>
      </c>
      <c r="U211" s="102">
        <v>27.700000760000002</v>
      </c>
      <c r="V211" s="102">
        <v>33.650001529999997</v>
      </c>
      <c r="W211" s="102">
        <v>56.995002749999998</v>
      </c>
      <c r="X211" s="104">
        <v>74.504989620000003</v>
      </c>
      <c r="Y211" s="104">
        <v>74.500091549999993</v>
      </c>
      <c r="Z211" s="104">
        <v>33.245082859999997</v>
      </c>
      <c r="AA211" s="104">
        <v>28.245029450000001</v>
      </c>
      <c r="AB211" s="104">
        <v>28.20497894</v>
      </c>
      <c r="AC211" s="104">
        <v>29.095006940000001</v>
      </c>
      <c r="AD211" s="105">
        <v>34.5</v>
      </c>
      <c r="AE211" s="105">
        <v>34.5</v>
      </c>
      <c r="AF211" s="105">
        <v>28.995002750000001</v>
      </c>
      <c r="AG211" s="104">
        <v>27.950000760000002</v>
      </c>
      <c r="AH211" s="104">
        <v>33.900001529999997</v>
      </c>
      <c r="AI211" s="104">
        <v>57.495002749999998</v>
      </c>
      <c r="AJ211" s="104">
        <v>75.504989620000003</v>
      </c>
      <c r="AK211" s="104">
        <v>75.500091549999993</v>
      </c>
      <c r="AL211" s="104">
        <v>33.745082859999997</v>
      </c>
      <c r="AM211" s="104">
        <v>28.44502945</v>
      </c>
      <c r="AN211" s="104">
        <v>28.404978939999999</v>
      </c>
      <c r="AO211" s="104">
        <v>29.29500694</v>
      </c>
      <c r="AP211" s="104">
        <v>34.75</v>
      </c>
      <c r="AQ211" s="104">
        <v>34.75</v>
      </c>
      <c r="AR211" s="104">
        <v>29.245002750000001</v>
      </c>
      <c r="AS211" s="104">
        <v>28.200000760000002</v>
      </c>
      <c r="AT211" s="104">
        <v>34.150001529999997</v>
      </c>
      <c r="AU211" s="104">
        <v>58.495002749999998</v>
      </c>
      <c r="AV211" s="104">
        <v>77.004989620000003</v>
      </c>
      <c r="AW211" s="104">
        <v>77.000091549999993</v>
      </c>
      <c r="AX211" s="104">
        <v>34.245082859999997</v>
      </c>
      <c r="AY211" s="104">
        <v>28.645029449999999</v>
      </c>
      <c r="AZ211" s="104">
        <v>28.604978939999999</v>
      </c>
      <c r="BA211" s="104">
        <v>29.49500694</v>
      </c>
      <c r="BB211" s="104">
        <v>35.25</v>
      </c>
      <c r="BC211" s="104">
        <v>35.25</v>
      </c>
      <c r="BD211" s="104">
        <v>29.745002750000001</v>
      </c>
      <c r="BE211" s="104">
        <v>28.700000760000002</v>
      </c>
      <c r="BF211" s="104">
        <v>34.650001529999997</v>
      </c>
      <c r="BG211" s="93">
        <v>59.495002749999998</v>
      </c>
      <c r="BH211" s="93">
        <v>79.004989620000003</v>
      </c>
      <c r="BI211" s="93">
        <v>79.000091549999993</v>
      </c>
      <c r="BJ211" s="93">
        <v>34.745082859999997</v>
      </c>
      <c r="BK211" s="93">
        <v>28.895029449999999</v>
      </c>
    </row>
    <row r="212" spans="1:63">
      <c r="A212" s="134">
        <v>36465</v>
      </c>
      <c r="B212" s="132"/>
      <c r="C212" s="135">
        <v>35034</v>
      </c>
      <c r="D212" s="71">
        <v>28.84500122</v>
      </c>
      <c r="E212" s="125">
        <v>34.245002749999998</v>
      </c>
      <c r="F212" s="102">
        <v>34.245002749999998</v>
      </c>
      <c r="G212" s="102">
        <v>28.795001979999999</v>
      </c>
      <c r="H212" s="102">
        <v>27.75</v>
      </c>
      <c r="I212" s="102">
        <v>33.450000760000002</v>
      </c>
      <c r="J212" s="102">
        <v>54.995002749999998</v>
      </c>
      <c r="K212" s="102">
        <v>74.999984740000002</v>
      </c>
      <c r="L212" s="102">
        <v>75.000091549999993</v>
      </c>
      <c r="M212" s="102">
        <v>33.245082859999997</v>
      </c>
      <c r="N212" s="103">
        <v>28.245029450000001</v>
      </c>
      <c r="O212" s="102">
        <v>28.20497894</v>
      </c>
      <c r="P212" s="102">
        <v>29.095006940000001</v>
      </c>
      <c r="Q212" s="102">
        <v>34.25</v>
      </c>
      <c r="R212" s="102">
        <v>34.25</v>
      </c>
      <c r="S212" s="102">
        <v>28.745002750000001</v>
      </c>
      <c r="T212" s="102">
        <v>27.700000760000002</v>
      </c>
      <c r="U212" s="102">
        <v>33.650001529999997</v>
      </c>
      <c r="V212" s="102">
        <v>56.995002749999998</v>
      </c>
      <c r="W212" s="102">
        <v>74.504989620000003</v>
      </c>
      <c r="X212" s="104">
        <v>74.500091549999993</v>
      </c>
      <c r="Y212" s="104">
        <v>33.245082859999997</v>
      </c>
      <c r="Z212" s="104">
        <v>28.245029450000001</v>
      </c>
      <c r="AA212" s="104">
        <v>28.20497894</v>
      </c>
      <c r="AB212" s="104">
        <v>29.095006940000001</v>
      </c>
      <c r="AC212" s="104">
        <v>34.5</v>
      </c>
      <c r="AD212" s="105">
        <v>34.5</v>
      </c>
      <c r="AE212" s="105">
        <v>28.995002750000001</v>
      </c>
      <c r="AF212" s="105">
        <v>27.950000760000002</v>
      </c>
      <c r="AG212" s="104">
        <v>33.900001529999997</v>
      </c>
      <c r="AH212" s="104">
        <v>57.495002749999998</v>
      </c>
      <c r="AI212" s="104">
        <v>75.504989620000003</v>
      </c>
      <c r="AJ212" s="104">
        <v>75.500091549999993</v>
      </c>
      <c r="AK212" s="104">
        <v>33.745082859999997</v>
      </c>
      <c r="AL212" s="104">
        <v>28.44502945</v>
      </c>
      <c r="AM212" s="104">
        <v>28.404978939999999</v>
      </c>
      <c r="AN212" s="104">
        <v>29.29500694</v>
      </c>
      <c r="AO212" s="104">
        <v>34.75</v>
      </c>
      <c r="AP212" s="104">
        <v>34.75</v>
      </c>
      <c r="AQ212" s="104">
        <v>29.245002750000001</v>
      </c>
      <c r="AR212" s="104">
        <v>28.200000760000002</v>
      </c>
      <c r="AS212" s="104">
        <v>34.150001529999997</v>
      </c>
      <c r="AT212" s="104">
        <v>58.495002749999998</v>
      </c>
      <c r="AU212" s="104">
        <v>77.004989620000003</v>
      </c>
      <c r="AV212" s="104">
        <v>77.000091549999993</v>
      </c>
      <c r="AW212" s="104">
        <v>34.245082859999997</v>
      </c>
      <c r="AX212" s="104">
        <v>28.645029449999999</v>
      </c>
      <c r="AY212" s="104">
        <v>28.604978939999999</v>
      </c>
      <c r="AZ212" s="104">
        <v>29.49500694</v>
      </c>
      <c r="BA212" s="104">
        <v>35.25</v>
      </c>
      <c r="BB212" s="104">
        <v>35.25</v>
      </c>
      <c r="BC212" s="104">
        <v>29.745002750000001</v>
      </c>
      <c r="BD212" s="104">
        <v>28.700000760000002</v>
      </c>
      <c r="BE212" s="104">
        <v>34.650001529999997</v>
      </c>
      <c r="BF212" s="104">
        <v>59.495002749999998</v>
      </c>
      <c r="BG212" s="93">
        <v>79.004989620000003</v>
      </c>
      <c r="BH212" s="93">
        <v>79.000091549999993</v>
      </c>
      <c r="BI212" s="93">
        <v>34.745082859999997</v>
      </c>
      <c r="BJ212" s="93">
        <v>28.895029449999999</v>
      </c>
      <c r="BK212" s="93">
        <v>28.854978939999999</v>
      </c>
    </row>
    <row r="213" spans="1:63">
      <c r="A213" s="134">
        <v>36466</v>
      </c>
      <c r="B213" s="132"/>
      <c r="C213" s="135">
        <v>35034</v>
      </c>
      <c r="D213" s="71">
        <v>28.84500122</v>
      </c>
      <c r="E213" s="125">
        <v>34.245002749999998</v>
      </c>
      <c r="F213" s="102">
        <v>34.245002749999998</v>
      </c>
      <c r="G213" s="102">
        <v>28.795001979999999</v>
      </c>
      <c r="H213" s="102">
        <v>27.75</v>
      </c>
      <c r="I213" s="102">
        <v>33.450000760000002</v>
      </c>
      <c r="J213" s="102">
        <v>54.995002749999998</v>
      </c>
      <c r="K213" s="102">
        <v>74.999984740000002</v>
      </c>
      <c r="L213" s="102">
        <v>75.000091549999993</v>
      </c>
      <c r="M213" s="102">
        <v>33.245082859999997</v>
      </c>
      <c r="N213" s="103">
        <v>28.245029450000001</v>
      </c>
      <c r="O213" s="102">
        <v>28.20497894</v>
      </c>
      <c r="P213" s="102">
        <v>29.095006940000001</v>
      </c>
      <c r="Q213" s="102">
        <v>34.25</v>
      </c>
      <c r="R213" s="102">
        <v>34.25</v>
      </c>
      <c r="S213" s="102">
        <v>28.745002750000001</v>
      </c>
      <c r="T213" s="102">
        <v>27.700000760000002</v>
      </c>
      <c r="U213" s="102">
        <v>33.650001529999997</v>
      </c>
      <c r="V213" s="102">
        <v>56.995002749999998</v>
      </c>
      <c r="W213" s="102">
        <v>74.504989620000003</v>
      </c>
      <c r="X213" s="104">
        <v>74.500091549999993</v>
      </c>
      <c r="Y213" s="104">
        <v>33.245082859999997</v>
      </c>
      <c r="Z213" s="104">
        <v>28.245029450000001</v>
      </c>
      <c r="AA213" s="104">
        <v>28.20497894</v>
      </c>
      <c r="AB213" s="104">
        <v>29.095006940000001</v>
      </c>
      <c r="AC213" s="104">
        <v>34.5</v>
      </c>
      <c r="AD213" s="105">
        <v>34.5</v>
      </c>
      <c r="AE213" s="105">
        <v>28.995002750000001</v>
      </c>
      <c r="AF213" s="105">
        <v>27.950000760000002</v>
      </c>
      <c r="AG213" s="104">
        <v>33.900001529999997</v>
      </c>
      <c r="AH213" s="104">
        <v>57.495002749999998</v>
      </c>
      <c r="AI213" s="104">
        <v>75.504989620000003</v>
      </c>
      <c r="AJ213" s="104">
        <v>75.500091549999993</v>
      </c>
      <c r="AK213" s="104">
        <v>33.745082859999997</v>
      </c>
      <c r="AL213" s="104">
        <v>28.44502945</v>
      </c>
      <c r="AM213" s="104">
        <v>28.404978939999999</v>
      </c>
      <c r="AN213" s="104">
        <v>29.29500694</v>
      </c>
      <c r="AO213" s="104">
        <v>34.75</v>
      </c>
      <c r="AP213" s="104">
        <v>34.75</v>
      </c>
      <c r="AQ213" s="104">
        <v>29.245002750000001</v>
      </c>
      <c r="AR213" s="104">
        <v>28.200000760000002</v>
      </c>
      <c r="AS213" s="104">
        <v>34.150001529999997</v>
      </c>
      <c r="AT213" s="104">
        <v>58.495002749999998</v>
      </c>
      <c r="AU213" s="104">
        <v>77.004989620000003</v>
      </c>
      <c r="AV213" s="104">
        <v>77.000091549999993</v>
      </c>
      <c r="AW213" s="104">
        <v>34.245082859999997</v>
      </c>
      <c r="AX213" s="104">
        <v>28.645029449999999</v>
      </c>
      <c r="AY213" s="104">
        <v>28.604978939999999</v>
      </c>
      <c r="AZ213" s="104">
        <v>29.49500694</v>
      </c>
      <c r="BA213" s="104">
        <v>35.25</v>
      </c>
      <c r="BB213" s="104">
        <v>35.25</v>
      </c>
      <c r="BC213" s="104">
        <v>29.745002750000001</v>
      </c>
      <c r="BD213" s="104">
        <v>28.700000760000002</v>
      </c>
      <c r="BE213" s="104">
        <v>34.650001529999997</v>
      </c>
      <c r="BF213" s="104">
        <v>59.495002749999998</v>
      </c>
      <c r="BG213" s="93">
        <v>79.004989620000003</v>
      </c>
      <c r="BH213" s="93">
        <v>79.000091549999993</v>
      </c>
      <c r="BI213" s="93">
        <v>34.745082859999997</v>
      </c>
      <c r="BJ213" s="93">
        <v>28.895029449999999</v>
      </c>
      <c r="BK213" s="93">
        <v>28.854978939999999</v>
      </c>
    </row>
    <row r="214" spans="1:63">
      <c r="A214" s="134">
        <v>36467</v>
      </c>
      <c r="B214" s="132"/>
      <c r="C214" s="135">
        <v>35034</v>
      </c>
      <c r="D214" s="71">
        <v>28.84500122</v>
      </c>
      <c r="E214" s="125">
        <v>34.245002749999998</v>
      </c>
      <c r="F214" s="102">
        <v>34.245002749999998</v>
      </c>
      <c r="G214" s="102">
        <v>28.795001979999999</v>
      </c>
      <c r="H214" s="102">
        <v>27.75</v>
      </c>
      <c r="I214" s="102">
        <v>33.450000760000002</v>
      </c>
      <c r="J214" s="102">
        <v>54.995002749999998</v>
      </c>
      <c r="K214" s="102">
        <v>74.999984740000002</v>
      </c>
      <c r="L214" s="102">
        <v>75.000091549999993</v>
      </c>
      <c r="M214" s="102">
        <v>33.245082859999997</v>
      </c>
      <c r="N214" s="103">
        <v>28.245029450000001</v>
      </c>
      <c r="O214" s="102">
        <v>28.20497894</v>
      </c>
      <c r="P214" s="102">
        <v>29.095006940000001</v>
      </c>
      <c r="Q214" s="102">
        <v>34.25</v>
      </c>
      <c r="R214" s="102">
        <v>34.25</v>
      </c>
      <c r="S214" s="102">
        <v>28.745002750000001</v>
      </c>
      <c r="T214" s="102">
        <v>27.700000760000002</v>
      </c>
      <c r="U214" s="102">
        <v>33.650001529999997</v>
      </c>
      <c r="V214" s="102">
        <v>56.995002749999998</v>
      </c>
      <c r="W214" s="102">
        <v>74.504989620000003</v>
      </c>
      <c r="X214" s="104">
        <v>74.500091549999993</v>
      </c>
      <c r="Y214" s="104">
        <v>33.245082859999997</v>
      </c>
      <c r="Z214" s="104">
        <v>28.245029450000001</v>
      </c>
      <c r="AA214" s="104">
        <v>28.20497894</v>
      </c>
      <c r="AB214" s="104">
        <v>29.095006940000001</v>
      </c>
      <c r="AC214" s="104">
        <v>34.5</v>
      </c>
      <c r="AD214" s="105">
        <v>34.5</v>
      </c>
      <c r="AE214" s="105">
        <v>28.995002750000001</v>
      </c>
      <c r="AF214" s="105">
        <v>27.950000760000002</v>
      </c>
      <c r="AG214" s="104">
        <v>33.900001529999997</v>
      </c>
      <c r="AH214" s="104">
        <v>57.495002749999998</v>
      </c>
      <c r="AI214" s="104">
        <v>75.504989620000003</v>
      </c>
      <c r="AJ214" s="104">
        <v>75.500091549999993</v>
      </c>
      <c r="AK214" s="104">
        <v>33.745082859999997</v>
      </c>
      <c r="AL214" s="104">
        <v>28.44502945</v>
      </c>
      <c r="AM214" s="104">
        <v>28.404978939999999</v>
      </c>
      <c r="AN214" s="104">
        <v>29.29500694</v>
      </c>
      <c r="AO214" s="104">
        <v>34.75</v>
      </c>
      <c r="AP214" s="104">
        <v>34.75</v>
      </c>
      <c r="AQ214" s="104">
        <v>29.245002750000001</v>
      </c>
      <c r="AR214" s="104">
        <v>28.200000760000002</v>
      </c>
      <c r="AS214" s="104">
        <v>34.150001529999997</v>
      </c>
      <c r="AT214" s="104">
        <v>58.495002749999998</v>
      </c>
      <c r="AU214" s="104">
        <v>77.004989620000003</v>
      </c>
      <c r="AV214" s="104">
        <v>77.000091549999993</v>
      </c>
      <c r="AW214" s="104">
        <v>34.245082859999997</v>
      </c>
      <c r="AX214" s="104">
        <v>28.645029449999999</v>
      </c>
      <c r="AY214" s="104">
        <v>28.604978939999999</v>
      </c>
      <c r="AZ214" s="104">
        <v>29.49500694</v>
      </c>
      <c r="BA214" s="104">
        <v>35.25</v>
      </c>
      <c r="BB214" s="104">
        <v>35.25</v>
      </c>
      <c r="BC214" s="104">
        <v>29.745002750000001</v>
      </c>
      <c r="BD214" s="104">
        <v>28.700000760000002</v>
      </c>
      <c r="BE214" s="104">
        <v>34.650001529999997</v>
      </c>
      <c r="BF214" s="104">
        <v>59.495002749999998</v>
      </c>
      <c r="BG214" s="93">
        <v>79.004989620000003</v>
      </c>
      <c r="BH214" s="93">
        <v>79.000091549999993</v>
      </c>
      <c r="BI214" s="93">
        <v>34.745082859999997</v>
      </c>
      <c r="BJ214" s="93">
        <v>28.895029449999999</v>
      </c>
      <c r="BK214" s="93">
        <v>28.854978939999999</v>
      </c>
    </row>
    <row r="215" spans="1:63">
      <c r="A215" s="134">
        <v>36468</v>
      </c>
      <c r="B215" s="132"/>
      <c r="C215" s="135">
        <v>35034</v>
      </c>
      <c r="D215" s="71">
        <v>28.84500122</v>
      </c>
      <c r="E215" s="125">
        <v>34.245002749999998</v>
      </c>
      <c r="F215" s="102">
        <v>34.245002749999998</v>
      </c>
      <c r="G215" s="102">
        <v>28.795001979999999</v>
      </c>
      <c r="H215" s="102">
        <v>27.75</v>
      </c>
      <c r="I215" s="102">
        <v>33.450000760000002</v>
      </c>
      <c r="J215" s="102">
        <v>54.995002749999998</v>
      </c>
      <c r="K215" s="102">
        <v>74.999984740000002</v>
      </c>
      <c r="L215" s="102">
        <v>75.000091549999993</v>
      </c>
      <c r="M215" s="102">
        <v>33.245082859999997</v>
      </c>
      <c r="N215" s="103">
        <v>28.245029450000001</v>
      </c>
      <c r="O215" s="102">
        <v>28.20497894</v>
      </c>
      <c r="P215" s="102">
        <v>29.095006940000001</v>
      </c>
      <c r="Q215" s="102">
        <v>34.25</v>
      </c>
      <c r="R215" s="102">
        <v>34.25</v>
      </c>
      <c r="S215" s="102">
        <v>28.745002750000001</v>
      </c>
      <c r="T215" s="102">
        <v>27.700000760000002</v>
      </c>
      <c r="U215" s="102">
        <v>33.650001529999997</v>
      </c>
      <c r="V215" s="102">
        <v>56.995002749999998</v>
      </c>
      <c r="W215" s="102">
        <v>74.504989620000003</v>
      </c>
      <c r="X215" s="104">
        <v>74.500091549999993</v>
      </c>
      <c r="Y215" s="104">
        <v>33.245082859999997</v>
      </c>
      <c r="Z215" s="104">
        <v>28.245029450000001</v>
      </c>
      <c r="AA215" s="104">
        <v>28.20497894</v>
      </c>
      <c r="AB215" s="104">
        <v>29.095006940000001</v>
      </c>
      <c r="AC215" s="104">
        <v>34.5</v>
      </c>
      <c r="AD215" s="105">
        <v>34.5</v>
      </c>
      <c r="AE215" s="105">
        <v>28.995002750000001</v>
      </c>
      <c r="AF215" s="105">
        <v>27.950000760000002</v>
      </c>
      <c r="AG215" s="104">
        <v>33.900001529999997</v>
      </c>
      <c r="AH215" s="104">
        <v>57.495002749999998</v>
      </c>
      <c r="AI215" s="104">
        <v>75.504989620000003</v>
      </c>
      <c r="AJ215" s="104">
        <v>75.500091549999993</v>
      </c>
      <c r="AK215" s="104">
        <v>33.745082859999997</v>
      </c>
      <c r="AL215" s="104">
        <v>28.44502945</v>
      </c>
      <c r="AM215" s="104">
        <v>28.404978939999999</v>
      </c>
      <c r="AN215" s="104">
        <v>29.29500694</v>
      </c>
      <c r="AO215" s="104">
        <v>34.75</v>
      </c>
      <c r="AP215" s="104">
        <v>34.75</v>
      </c>
      <c r="AQ215" s="104">
        <v>29.245002750000001</v>
      </c>
      <c r="AR215" s="104">
        <v>28.200000760000002</v>
      </c>
      <c r="AS215" s="104">
        <v>34.150001529999997</v>
      </c>
      <c r="AT215" s="104">
        <v>58.495002749999998</v>
      </c>
      <c r="AU215" s="104">
        <v>77.004989620000003</v>
      </c>
      <c r="AV215" s="104">
        <v>77.000091549999993</v>
      </c>
      <c r="AW215" s="104">
        <v>34.245082859999997</v>
      </c>
      <c r="AX215" s="104">
        <v>28.645029449999999</v>
      </c>
      <c r="AY215" s="104">
        <v>28.604978939999999</v>
      </c>
      <c r="AZ215" s="104">
        <v>29.49500694</v>
      </c>
      <c r="BA215" s="104">
        <v>35.25</v>
      </c>
      <c r="BB215" s="104">
        <v>35.25</v>
      </c>
      <c r="BC215" s="104">
        <v>29.745002750000001</v>
      </c>
      <c r="BD215" s="104">
        <v>28.700000760000002</v>
      </c>
      <c r="BE215" s="104">
        <v>34.650001529999997</v>
      </c>
      <c r="BF215" s="104">
        <v>59.495002749999998</v>
      </c>
      <c r="BG215" s="93">
        <v>79.004989620000003</v>
      </c>
      <c r="BH215" s="93">
        <v>79.000091549999993</v>
      </c>
      <c r="BI215" s="93">
        <v>34.745082859999997</v>
      </c>
      <c r="BJ215" s="93">
        <v>28.895029449999999</v>
      </c>
      <c r="BK215" s="93">
        <v>28.854978939999999</v>
      </c>
    </row>
    <row r="216" spans="1:63">
      <c r="A216" s="134">
        <v>36469</v>
      </c>
      <c r="B216" s="132"/>
      <c r="C216" s="135">
        <v>35034</v>
      </c>
      <c r="D216" s="71">
        <v>28.84500122</v>
      </c>
      <c r="E216" s="125">
        <v>34.245002749999998</v>
      </c>
      <c r="F216" s="102">
        <v>34.245002749999998</v>
      </c>
      <c r="G216" s="102">
        <v>28.795001979999999</v>
      </c>
      <c r="H216" s="102">
        <v>27.75</v>
      </c>
      <c r="I216" s="102">
        <v>33.450000760000002</v>
      </c>
      <c r="J216" s="102">
        <v>54.995002749999998</v>
      </c>
      <c r="K216" s="102">
        <v>74.999984740000002</v>
      </c>
      <c r="L216" s="102">
        <v>75.000091549999993</v>
      </c>
      <c r="M216" s="102">
        <v>33.245082859999997</v>
      </c>
      <c r="N216" s="103">
        <v>28.245029450000001</v>
      </c>
      <c r="O216" s="102">
        <v>28.20497894</v>
      </c>
      <c r="P216" s="102">
        <v>29.095006940000001</v>
      </c>
      <c r="Q216" s="102">
        <v>34.25</v>
      </c>
      <c r="R216" s="102">
        <v>34.25</v>
      </c>
      <c r="S216" s="102">
        <v>28.745002750000001</v>
      </c>
      <c r="T216" s="102">
        <v>27.700000760000002</v>
      </c>
      <c r="U216" s="102">
        <v>33.650001529999997</v>
      </c>
      <c r="V216" s="102">
        <v>56.995002749999998</v>
      </c>
      <c r="W216" s="102">
        <v>74.504989620000003</v>
      </c>
      <c r="X216" s="104">
        <v>74.500091549999993</v>
      </c>
      <c r="Y216" s="104">
        <v>33.245082859999997</v>
      </c>
      <c r="Z216" s="104">
        <v>28.245029450000001</v>
      </c>
      <c r="AA216" s="104">
        <v>28.20497894</v>
      </c>
      <c r="AB216" s="104">
        <v>29.095006940000001</v>
      </c>
      <c r="AC216" s="104">
        <v>34.5</v>
      </c>
      <c r="AD216" s="105">
        <v>34.5</v>
      </c>
      <c r="AE216" s="105">
        <v>28.995002750000001</v>
      </c>
      <c r="AF216" s="105">
        <v>27.950000760000002</v>
      </c>
      <c r="AG216" s="104">
        <v>33.900001529999997</v>
      </c>
      <c r="AH216" s="104">
        <v>57.495002749999998</v>
      </c>
      <c r="AI216" s="104">
        <v>75.504989620000003</v>
      </c>
      <c r="AJ216" s="104">
        <v>75.500091549999993</v>
      </c>
      <c r="AK216" s="104">
        <v>33.745082859999997</v>
      </c>
      <c r="AL216" s="104">
        <v>28.44502945</v>
      </c>
      <c r="AM216" s="104">
        <v>28.404978939999999</v>
      </c>
      <c r="AN216" s="104">
        <v>29.29500694</v>
      </c>
      <c r="AO216" s="104">
        <v>34.75</v>
      </c>
      <c r="AP216" s="104">
        <v>34.75</v>
      </c>
      <c r="AQ216" s="104">
        <v>29.245002750000001</v>
      </c>
      <c r="AR216" s="104">
        <v>28.200000760000002</v>
      </c>
      <c r="AS216" s="104">
        <v>34.150001529999997</v>
      </c>
      <c r="AT216" s="104">
        <v>58.495002749999998</v>
      </c>
      <c r="AU216" s="104">
        <v>77.004989620000003</v>
      </c>
      <c r="AV216" s="104">
        <v>77.000091549999993</v>
      </c>
      <c r="AW216" s="104">
        <v>34.245082859999997</v>
      </c>
      <c r="AX216" s="104">
        <v>28.645029449999999</v>
      </c>
      <c r="AY216" s="104">
        <v>28.604978939999999</v>
      </c>
      <c r="AZ216" s="104">
        <v>29.49500694</v>
      </c>
      <c r="BA216" s="104">
        <v>35.25</v>
      </c>
      <c r="BB216" s="104">
        <v>35.25</v>
      </c>
      <c r="BC216" s="104">
        <v>29.745002750000001</v>
      </c>
      <c r="BD216" s="104">
        <v>28.700000760000002</v>
      </c>
      <c r="BE216" s="104">
        <v>34.650001529999997</v>
      </c>
      <c r="BF216" s="104">
        <v>59.495002749999998</v>
      </c>
      <c r="BG216" s="93">
        <v>79.004989620000003</v>
      </c>
      <c r="BH216" s="93">
        <v>79.000091549999993</v>
      </c>
      <c r="BI216" s="93">
        <v>34.745082859999997</v>
      </c>
      <c r="BJ216" s="93">
        <v>28.895029449999999</v>
      </c>
      <c r="BK216" s="93">
        <v>28.854978939999999</v>
      </c>
    </row>
    <row r="217" spans="1:63">
      <c r="A217" s="134">
        <v>36472</v>
      </c>
      <c r="B217" s="132"/>
      <c r="C217" s="135">
        <v>35034</v>
      </c>
      <c r="D217" s="71">
        <v>28.84500122</v>
      </c>
      <c r="E217" s="125">
        <v>34.245002749999998</v>
      </c>
      <c r="F217" s="102">
        <v>34.245002749999998</v>
      </c>
      <c r="G217" s="102">
        <v>28.795001979999999</v>
      </c>
      <c r="H217" s="102">
        <v>27.75</v>
      </c>
      <c r="I217" s="102">
        <v>33.450000760000002</v>
      </c>
      <c r="J217" s="102">
        <v>54.995002749999998</v>
      </c>
      <c r="K217" s="102">
        <v>74.999984740000002</v>
      </c>
      <c r="L217" s="102">
        <v>75.000091549999993</v>
      </c>
      <c r="M217" s="102">
        <v>33.245082859999997</v>
      </c>
      <c r="N217" s="103">
        <v>28.245029450000001</v>
      </c>
      <c r="O217" s="102">
        <v>28.20497894</v>
      </c>
      <c r="P217" s="102">
        <v>29.095006940000001</v>
      </c>
      <c r="Q217" s="102">
        <v>34.25</v>
      </c>
      <c r="R217" s="102">
        <v>34.25</v>
      </c>
      <c r="S217" s="102">
        <v>28.745002750000001</v>
      </c>
      <c r="T217" s="102">
        <v>27.700000760000002</v>
      </c>
      <c r="U217" s="102">
        <v>33.650001529999997</v>
      </c>
      <c r="V217" s="102">
        <v>56.995002749999998</v>
      </c>
      <c r="W217" s="102">
        <v>74.504989620000003</v>
      </c>
      <c r="X217" s="104">
        <v>74.500091549999993</v>
      </c>
      <c r="Y217" s="104">
        <v>33.245082859999997</v>
      </c>
      <c r="Z217" s="104">
        <v>28.245029450000001</v>
      </c>
      <c r="AA217" s="104">
        <v>28.20497894</v>
      </c>
      <c r="AB217" s="104">
        <v>29.095006940000001</v>
      </c>
      <c r="AC217" s="104">
        <v>34.5</v>
      </c>
      <c r="AD217" s="105">
        <v>34.5</v>
      </c>
      <c r="AE217" s="105">
        <v>28.995002750000001</v>
      </c>
      <c r="AF217" s="105">
        <v>27.950000760000002</v>
      </c>
      <c r="AG217" s="104">
        <v>33.900001529999997</v>
      </c>
      <c r="AH217" s="104">
        <v>57.495002749999998</v>
      </c>
      <c r="AI217" s="104">
        <v>75.504989620000003</v>
      </c>
      <c r="AJ217" s="104">
        <v>75.500091549999993</v>
      </c>
      <c r="AK217" s="104">
        <v>33.745082859999997</v>
      </c>
      <c r="AL217" s="104">
        <v>28.44502945</v>
      </c>
      <c r="AM217" s="104">
        <v>28.404978939999999</v>
      </c>
      <c r="AN217" s="104">
        <v>29.29500694</v>
      </c>
      <c r="AO217" s="104">
        <v>34.75</v>
      </c>
      <c r="AP217" s="104">
        <v>34.75</v>
      </c>
      <c r="AQ217" s="104">
        <v>29.245002750000001</v>
      </c>
      <c r="AR217" s="104">
        <v>28.200000760000002</v>
      </c>
      <c r="AS217" s="104">
        <v>34.150001529999997</v>
      </c>
      <c r="AT217" s="104">
        <v>58.495002749999998</v>
      </c>
      <c r="AU217" s="104">
        <v>77.004989620000003</v>
      </c>
      <c r="AV217" s="104">
        <v>77.000091549999993</v>
      </c>
      <c r="AW217" s="104">
        <v>34.245082859999997</v>
      </c>
      <c r="AX217" s="104">
        <v>28.645029449999999</v>
      </c>
      <c r="AY217" s="104">
        <v>28.604978939999999</v>
      </c>
      <c r="AZ217" s="104">
        <v>29.49500694</v>
      </c>
      <c r="BA217" s="104">
        <v>35.25</v>
      </c>
      <c r="BB217" s="104">
        <v>35.25</v>
      </c>
      <c r="BC217" s="104">
        <v>29.745002750000001</v>
      </c>
      <c r="BD217" s="104">
        <v>28.700000760000002</v>
      </c>
      <c r="BE217" s="104">
        <v>34.650001529999997</v>
      </c>
      <c r="BF217" s="104">
        <v>59.495002749999998</v>
      </c>
      <c r="BG217" s="93">
        <v>79.004989620000003</v>
      </c>
      <c r="BH217" s="93">
        <v>79.000091549999993</v>
      </c>
      <c r="BI217" s="93">
        <v>34.745082859999997</v>
      </c>
      <c r="BJ217" s="93">
        <v>28.895029449999999</v>
      </c>
      <c r="BK217" s="93">
        <v>28.854978939999999</v>
      </c>
    </row>
    <row r="218" spans="1:63">
      <c r="A218" s="134">
        <v>36473</v>
      </c>
      <c r="B218" s="132"/>
      <c r="C218" s="135">
        <v>35034</v>
      </c>
      <c r="D218" s="71">
        <v>28.84500122</v>
      </c>
      <c r="E218" s="125">
        <v>34.245002749999998</v>
      </c>
      <c r="F218" s="102">
        <v>34.245002749999998</v>
      </c>
      <c r="G218" s="102">
        <v>28.795001979999999</v>
      </c>
      <c r="H218" s="102">
        <v>27.75</v>
      </c>
      <c r="I218" s="102">
        <v>33.450000760000002</v>
      </c>
      <c r="J218" s="102">
        <v>54.995002749999998</v>
      </c>
      <c r="K218" s="102">
        <v>74.999984740000002</v>
      </c>
      <c r="L218" s="102">
        <v>75.000091549999993</v>
      </c>
      <c r="M218" s="102">
        <v>33.245082859999997</v>
      </c>
      <c r="N218" s="103">
        <v>28.245029450000001</v>
      </c>
      <c r="O218" s="102">
        <v>28.20497894</v>
      </c>
      <c r="P218" s="102">
        <v>29.095006940000001</v>
      </c>
      <c r="Q218" s="102">
        <v>34.25</v>
      </c>
      <c r="R218" s="102">
        <v>34.25</v>
      </c>
      <c r="S218" s="102">
        <v>28.745002750000001</v>
      </c>
      <c r="T218" s="102">
        <v>27.700000760000002</v>
      </c>
      <c r="U218" s="102">
        <v>33.650001529999997</v>
      </c>
      <c r="V218" s="102">
        <v>56.995002749999998</v>
      </c>
      <c r="W218" s="102">
        <v>74.504989620000003</v>
      </c>
      <c r="X218" s="104">
        <v>74.500091549999993</v>
      </c>
      <c r="Y218" s="104">
        <v>33.245082859999997</v>
      </c>
      <c r="Z218" s="104">
        <v>28.245029450000001</v>
      </c>
      <c r="AA218" s="104">
        <v>28.20497894</v>
      </c>
      <c r="AB218" s="104">
        <v>29.095006940000001</v>
      </c>
      <c r="AC218" s="104">
        <v>34.5</v>
      </c>
      <c r="AD218" s="105">
        <v>34.5</v>
      </c>
      <c r="AE218" s="105">
        <v>28.995002750000001</v>
      </c>
      <c r="AF218" s="105">
        <v>27.950000760000002</v>
      </c>
      <c r="AG218" s="104">
        <v>33.900001529999997</v>
      </c>
      <c r="AH218" s="104">
        <v>57.495002749999998</v>
      </c>
      <c r="AI218" s="104">
        <v>75.504989620000003</v>
      </c>
      <c r="AJ218" s="104">
        <v>75.500091549999993</v>
      </c>
      <c r="AK218" s="104">
        <v>33.745082859999997</v>
      </c>
      <c r="AL218" s="104">
        <v>28.44502945</v>
      </c>
      <c r="AM218" s="104">
        <v>28.404978939999999</v>
      </c>
      <c r="AN218" s="104">
        <v>29.29500694</v>
      </c>
      <c r="AO218" s="104">
        <v>34.75</v>
      </c>
      <c r="AP218" s="104">
        <v>34.75</v>
      </c>
      <c r="AQ218" s="104">
        <v>29.245002750000001</v>
      </c>
      <c r="AR218" s="104">
        <v>28.200000760000002</v>
      </c>
      <c r="AS218" s="104">
        <v>34.150001529999997</v>
      </c>
      <c r="AT218" s="104">
        <v>58.495002749999998</v>
      </c>
      <c r="AU218" s="104">
        <v>77.004989620000003</v>
      </c>
      <c r="AV218" s="104">
        <v>77.000091549999993</v>
      </c>
      <c r="AW218" s="104">
        <v>34.245082859999997</v>
      </c>
      <c r="AX218" s="104">
        <v>28.645029449999999</v>
      </c>
      <c r="AY218" s="104">
        <v>28.604978939999999</v>
      </c>
      <c r="AZ218" s="104">
        <v>29.49500694</v>
      </c>
      <c r="BA218" s="104">
        <v>35.25</v>
      </c>
      <c r="BB218" s="104">
        <v>35.25</v>
      </c>
      <c r="BC218" s="104">
        <v>29.745002750000001</v>
      </c>
      <c r="BD218" s="104">
        <v>28.700000760000002</v>
      </c>
      <c r="BE218" s="104">
        <v>34.650001529999997</v>
      </c>
      <c r="BF218" s="104">
        <v>59.495002749999998</v>
      </c>
      <c r="BG218" s="93">
        <v>79.004989620000003</v>
      </c>
      <c r="BH218" s="93">
        <v>79.000091549999993</v>
      </c>
      <c r="BI218" s="93">
        <v>34.745082859999997</v>
      </c>
      <c r="BJ218" s="93">
        <v>28.895029449999999</v>
      </c>
      <c r="BK218" s="93">
        <v>28.854978939999999</v>
      </c>
    </row>
    <row r="219" spans="1:63">
      <c r="A219" s="134">
        <v>36474</v>
      </c>
      <c r="B219" s="132"/>
      <c r="C219" s="135">
        <v>35034</v>
      </c>
      <c r="D219" s="71">
        <v>28.84500122</v>
      </c>
      <c r="E219" s="125">
        <v>34.245002749999998</v>
      </c>
      <c r="F219" s="102">
        <v>34.245002749999998</v>
      </c>
      <c r="G219" s="102">
        <v>28.795001979999999</v>
      </c>
      <c r="H219" s="102">
        <v>27.75</v>
      </c>
      <c r="I219" s="102">
        <v>33.450000760000002</v>
      </c>
      <c r="J219" s="102">
        <v>54.995002749999998</v>
      </c>
      <c r="K219" s="102">
        <v>74.999984740000002</v>
      </c>
      <c r="L219" s="102">
        <v>75.000091549999993</v>
      </c>
      <c r="M219" s="102">
        <v>33.245082859999997</v>
      </c>
      <c r="N219" s="103">
        <v>28.245029450000001</v>
      </c>
      <c r="O219" s="102">
        <v>28.20497894</v>
      </c>
      <c r="P219" s="102">
        <v>29.095006940000001</v>
      </c>
      <c r="Q219" s="102">
        <v>34.25</v>
      </c>
      <c r="R219" s="102">
        <v>34.25</v>
      </c>
      <c r="S219" s="102">
        <v>28.745002750000001</v>
      </c>
      <c r="T219" s="102">
        <v>27.700000760000002</v>
      </c>
      <c r="U219" s="102">
        <v>33.650001529999997</v>
      </c>
      <c r="V219" s="102">
        <v>56.995002749999998</v>
      </c>
      <c r="W219" s="102">
        <v>74.504989620000003</v>
      </c>
      <c r="X219" s="104">
        <v>74.500091549999993</v>
      </c>
      <c r="Y219" s="104">
        <v>33.245082859999997</v>
      </c>
      <c r="Z219" s="104">
        <v>28.245029450000001</v>
      </c>
      <c r="AA219" s="104">
        <v>28.20497894</v>
      </c>
      <c r="AB219" s="104">
        <v>29.095006940000001</v>
      </c>
      <c r="AC219" s="104">
        <v>34.5</v>
      </c>
      <c r="AD219" s="105">
        <v>34.5</v>
      </c>
      <c r="AE219" s="105">
        <v>28.745002750000001</v>
      </c>
      <c r="AF219" s="105">
        <v>27.700000760000002</v>
      </c>
      <c r="AG219" s="104">
        <v>33.150001529999997</v>
      </c>
      <c r="AH219" s="104">
        <v>56.745002749999998</v>
      </c>
      <c r="AI219" s="104">
        <v>72.504989620000003</v>
      </c>
      <c r="AJ219" s="104">
        <v>72.500091549999993</v>
      </c>
      <c r="AK219" s="104">
        <v>33.245082859999997</v>
      </c>
      <c r="AL219" s="104">
        <v>28.245029450000001</v>
      </c>
      <c r="AM219" s="104">
        <v>28.20497894</v>
      </c>
      <c r="AN219" s="104">
        <v>29.095006940000001</v>
      </c>
      <c r="AO219" s="104">
        <v>34.75</v>
      </c>
      <c r="AP219" s="104">
        <v>34.75</v>
      </c>
      <c r="AQ219" s="104">
        <v>28.745002750000001</v>
      </c>
      <c r="AR219" s="104">
        <v>27.700000760000002</v>
      </c>
      <c r="AS219" s="104">
        <v>33.150001529999997</v>
      </c>
      <c r="AT219" s="104">
        <v>57.245002749999998</v>
      </c>
      <c r="AU219" s="104">
        <v>74.004989620000003</v>
      </c>
      <c r="AV219" s="104">
        <v>74.000091549999993</v>
      </c>
      <c r="AW219" s="104">
        <v>33.495082859999997</v>
      </c>
      <c r="AX219" s="104">
        <v>28.395029449999999</v>
      </c>
      <c r="AY219" s="104">
        <v>28.354978939999999</v>
      </c>
      <c r="AZ219" s="104">
        <v>29.24500694</v>
      </c>
      <c r="BA219" s="104">
        <v>35.25</v>
      </c>
      <c r="BB219" s="104">
        <v>35.25</v>
      </c>
      <c r="BC219" s="104">
        <v>29.245002750000001</v>
      </c>
      <c r="BD219" s="104">
        <v>28.200000760000002</v>
      </c>
      <c r="BE219" s="104">
        <v>33.650001529999997</v>
      </c>
      <c r="BF219" s="104">
        <v>57.995002749999998</v>
      </c>
      <c r="BG219" s="93">
        <v>75.504989620000003</v>
      </c>
      <c r="BH219" s="93">
        <v>75.500091549999993</v>
      </c>
      <c r="BI219" s="93">
        <v>33.995082859999997</v>
      </c>
      <c r="BJ219" s="93">
        <v>28.645029449999999</v>
      </c>
      <c r="BK219" s="93">
        <v>28.604978939999999</v>
      </c>
    </row>
    <row r="220" spans="1:63">
      <c r="A220" s="134">
        <v>36475</v>
      </c>
      <c r="B220" s="132"/>
      <c r="C220" s="135">
        <v>35034</v>
      </c>
      <c r="D220" s="71">
        <v>28.84500122</v>
      </c>
      <c r="E220" s="125">
        <v>34.245002749999998</v>
      </c>
      <c r="F220" s="102">
        <v>34.245002749999998</v>
      </c>
      <c r="G220" s="102">
        <v>28.795001979999999</v>
      </c>
      <c r="H220" s="102">
        <v>27.75</v>
      </c>
      <c r="I220" s="102">
        <v>33.450000760000002</v>
      </c>
      <c r="J220" s="102">
        <v>54.995002749999998</v>
      </c>
      <c r="K220" s="102">
        <v>74.999984740000002</v>
      </c>
      <c r="L220" s="102">
        <v>75.000091549999993</v>
      </c>
      <c r="M220" s="102">
        <v>33.245082859999997</v>
      </c>
      <c r="N220" s="103">
        <v>28.245029450000001</v>
      </c>
      <c r="O220" s="102">
        <v>28.20497894</v>
      </c>
      <c r="P220" s="102">
        <v>29.095006940000001</v>
      </c>
      <c r="Q220" s="102">
        <v>34.25</v>
      </c>
      <c r="R220" s="102">
        <v>34.25</v>
      </c>
      <c r="S220" s="102">
        <v>28.745002750000001</v>
      </c>
      <c r="T220" s="102">
        <v>27.700000760000002</v>
      </c>
      <c r="U220" s="102">
        <v>33.650001529999997</v>
      </c>
      <c r="V220" s="102">
        <v>56.995002749999998</v>
      </c>
      <c r="W220" s="102">
        <v>74.504989620000003</v>
      </c>
      <c r="X220" s="104">
        <v>74.500091549999993</v>
      </c>
      <c r="Y220" s="104">
        <v>33.245082859999997</v>
      </c>
      <c r="Z220" s="104">
        <v>28.245029450000001</v>
      </c>
      <c r="AA220" s="104">
        <v>28.20497894</v>
      </c>
      <c r="AB220" s="104">
        <v>29.095006940000001</v>
      </c>
      <c r="AC220" s="104">
        <v>34.5</v>
      </c>
      <c r="AD220" s="105">
        <v>34.5</v>
      </c>
      <c r="AE220" s="105">
        <v>28.745002750000001</v>
      </c>
      <c r="AF220" s="105">
        <v>27.700000760000002</v>
      </c>
      <c r="AG220" s="104">
        <v>33.150001529999997</v>
      </c>
      <c r="AH220" s="104">
        <v>56.745002749999998</v>
      </c>
      <c r="AI220" s="104">
        <v>72.504989620000003</v>
      </c>
      <c r="AJ220" s="104">
        <v>72.500091549999993</v>
      </c>
      <c r="AK220" s="104">
        <v>33.245082859999997</v>
      </c>
      <c r="AL220" s="104">
        <v>28.245029450000001</v>
      </c>
      <c r="AM220" s="104">
        <v>28.20497894</v>
      </c>
      <c r="AN220" s="104">
        <v>29.095006940000001</v>
      </c>
      <c r="AO220" s="104">
        <v>34.75</v>
      </c>
      <c r="AP220" s="104">
        <v>34.75</v>
      </c>
      <c r="AQ220" s="104">
        <v>28.745002750000001</v>
      </c>
      <c r="AR220" s="104">
        <v>27.700000760000002</v>
      </c>
      <c r="AS220" s="104">
        <v>33.150001529999997</v>
      </c>
      <c r="AT220" s="104">
        <v>57.245002749999998</v>
      </c>
      <c r="AU220" s="104">
        <v>74.004989620000003</v>
      </c>
      <c r="AV220" s="104">
        <v>74.000091549999993</v>
      </c>
      <c r="AW220" s="104">
        <v>33.495082859999997</v>
      </c>
      <c r="AX220" s="104">
        <v>28.395029449999999</v>
      </c>
      <c r="AY220" s="104">
        <v>28.354978939999999</v>
      </c>
      <c r="AZ220" s="104">
        <v>29.24500694</v>
      </c>
      <c r="BA220" s="104">
        <v>35.25</v>
      </c>
      <c r="BB220" s="104">
        <v>35.25</v>
      </c>
      <c r="BC220" s="104">
        <v>29.245002750000001</v>
      </c>
      <c r="BD220" s="104">
        <v>28.200000760000002</v>
      </c>
      <c r="BE220" s="104">
        <v>33.650001529999997</v>
      </c>
      <c r="BF220" s="104">
        <v>57.995002749999998</v>
      </c>
      <c r="BG220" s="93">
        <v>75.504989620000003</v>
      </c>
      <c r="BH220" s="93">
        <v>75.500091549999993</v>
      </c>
      <c r="BI220" s="93">
        <v>33.995082859999997</v>
      </c>
      <c r="BJ220" s="93">
        <v>28.645029449999999</v>
      </c>
      <c r="BK220" s="93">
        <v>28.604978939999999</v>
      </c>
    </row>
    <row r="221" spans="1:63">
      <c r="A221" s="134">
        <v>36476</v>
      </c>
      <c r="B221" s="132"/>
      <c r="C221" s="135">
        <v>35034</v>
      </c>
      <c r="D221" s="71">
        <v>28.84500122</v>
      </c>
      <c r="E221" s="125">
        <v>34.245002749999998</v>
      </c>
      <c r="F221" s="102">
        <v>34.245002749999998</v>
      </c>
      <c r="G221" s="102">
        <v>28.795001979999999</v>
      </c>
      <c r="H221" s="102">
        <v>27.75</v>
      </c>
      <c r="I221" s="102">
        <v>33.450000760000002</v>
      </c>
      <c r="J221" s="102">
        <v>54.995002749999998</v>
      </c>
      <c r="K221" s="102">
        <v>74.999984740000002</v>
      </c>
      <c r="L221" s="102">
        <v>75.000091549999993</v>
      </c>
      <c r="M221" s="102">
        <v>33.245082859999997</v>
      </c>
      <c r="N221" s="103">
        <v>28.245029450000001</v>
      </c>
      <c r="O221" s="102">
        <v>28.20497894</v>
      </c>
      <c r="P221" s="102">
        <v>29.095006940000001</v>
      </c>
      <c r="Q221" s="102">
        <v>34.25</v>
      </c>
      <c r="R221" s="102">
        <v>34.25</v>
      </c>
      <c r="S221" s="102">
        <v>28.745002750000001</v>
      </c>
      <c r="T221" s="102">
        <v>27.700000760000002</v>
      </c>
      <c r="U221" s="102">
        <v>33.650001529999997</v>
      </c>
      <c r="V221" s="102">
        <v>56.995002749999998</v>
      </c>
      <c r="W221" s="102">
        <v>74.504989620000003</v>
      </c>
      <c r="X221" s="104">
        <v>74.500091549999993</v>
      </c>
      <c r="Y221" s="104">
        <v>33.245082859999997</v>
      </c>
      <c r="Z221" s="104">
        <v>28.245029450000001</v>
      </c>
      <c r="AA221" s="104">
        <v>28.20497894</v>
      </c>
      <c r="AB221" s="104">
        <v>29.095006940000001</v>
      </c>
      <c r="AC221" s="104">
        <v>34.5</v>
      </c>
      <c r="AD221" s="105">
        <v>34.5</v>
      </c>
      <c r="AE221" s="105">
        <v>28.745002750000001</v>
      </c>
      <c r="AF221" s="105">
        <v>27.700000760000002</v>
      </c>
      <c r="AG221" s="104">
        <v>33.150001529999997</v>
      </c>
      <c r="AH221" s="104">
        <v>56.745002749999998</v>
      </c>
      <c r="AI221" s="104">
        <v>72.504989620000003</v>
      </c>
      <c r="AJ221" s="104">
        <v>72.500091549999993</v>
      </c>
      <c r="AK221" s="104">
        <v>33.245082859999997</v>
      </c>
      <c r="AL221" s="104">
        <v>28.245029450000001</v>
      </c>
      <c r="AM221" s="104">
        <v>28.20497894</v>
      </c>
      <c r="AN221" s="104">
        <v>29.095006940000001</v>
      </c>
      <c r="AO221" s="104">
        <v>34.75</v>
      </c>
      <c r="AP221" s="104">
        <v>34.75</v>
      </c>
      <c r="AQ221" s="104">
        <v>28.745002750000001</v>
      </c>
      <c r="AR221" s="104">
        <v>27.700000760000002</v>
      </c>
      <c r="AS221" s="104">
        <v>33.150001529999997</v>
      </c>
      <c r="AT221" s="104">
        <v>57.245002749999998</v>
      </c>
      <c r="AU221" s="104">
        <v>74.004989620000003</v>
      </c>
      <c r="AV221" s="104">
        <v>74.000091549999993</v>
      </c>
      <c r="AW221" s="104">
        <v>33.495082859999997</v>
      </c>
      <c r="AX221" s="104">
        <v>28.395029449999999</v>
      </c>
      <c r="AY221" s="104">
        <v>28.354978939999999</v>
      </c>
      <c r="AZ221" s="104">
        <v>29.24500694</v>
      </c>
      <c r="BA221" s="104">
        <v>35.25</v>
      </c>
      <c r="BB221" s="104">
        <v>35.25</v>
      </c>
      <c r="BC221" s="104">
        <v>29.245002750000001</v>
      </c>
      <c r="BD221" s="104">
        <v>28.200000760000002</v>
      </c>
      <c r="BE221" s="104">
        <v>33.650001529999997</v>
      </c>
      <c r="BF221" s="104">
        <v>57.995002749999998</v>
      </c>
      <c r="BG221" s="93">
        <v>75.504989620000003</v>
      </c>
      <c r="BH221" s="93">
        <v>75.500091549999993</v>
      </c>
      <c r="BI221" s="93">
        <v>33.995082859999997</v>
      </c>
      <c r="BJ221" s="93">
        <v>28.645029449999999</v>
      </c>
      <c r="BK221" s="93">
        <v>28.604978939999999</v>
      </c>
    </row>
    <row r="222" spans="1:63">
      <c r="A222" s="134">
        <v>36479</v>
      </c>
      <c r="B222" s="132"/>
      <c r="C222" s="135">
        <v>35034</v>
      </c>
      <c r="D222" s="71">
        <v>28.84500122</v>
      </c>
      <c r="E222" s="125">
        <v>34.245002749999998</v>
      </c>
      <c r="F222" s="102">
        <v>34.245002749999998</v>
      </c>
      <c r="G222" s="102">
        <v>28.795001979999999</v>
      </c>
      <c r="H222" s="102">
        <v>27.75</v>
      </c>
      <c r="I222" s="102">
        <v>33.450000760000002</v>
      </c>
      <c r="J222" s="102">
        <v>54.995002749999998</v>
      </c>
      <c r="K222" s="102">
        <v>74.999984740000002</v>
      </c>
      <c r="L222" s="102">
        <v>75.000091549999993</v>
      </c>
      <c r="M222" s="102">
        <v>33.245082859999997</v>
      </c>
      <c r="N222" s="103">
        <v>28.245029450000001</v>
      </c>
      <c r="O222" s="102">
        <v>28.20497894</v>
      </c>
      <c r="P222" s="102">
        <v>29.095006940000001</v>
      </c>
      <c r="Q222" s="102">
        <v>34.25</v>
      </c>
      <c r="R222" s="102">
        <v>34.25</v>
      </c>
      <c r="S222" s="102">
        <v>28.745002750000001</v>
      </c>
      <c r="T222" s="102">
        <v>27.700000760000002</v>
      </c>
      <c r="U222" s="102">
        <v>33.650001529999997</v>
      </c>
      <c r="V222" s="102">
        <v>56.995002749999998</v>
      </c>
      <c r="W222" s="102">
        <v>74.504989620000003</v>
      </c>
      <c r="X222" s="104">
        <v>74.500091549999993</v>
      </c>
      <c r="Y222" s="104">
        <v>33.245082859999997</v>
      </c>
      <c r="Z222" s="104">
        <v>28.245029450000001</v>
      </c>
      <c r="AA222" s="104">
        <v>28.20497894</v>
      </c>
      <c r="AB222" s="104">
        <v>29.095006940000001</v>
      </c>
      <c r="AC222" s="104">
        <v>34.5</v>
      </c>
      <c r="AD222" s="105">
        <v>34.5</v>
      </c>
      <c r="AE222" s="105">
        <v>28.745002750000001</v>
      </c>
      <c r="AF222" s="105">
        <v>27.700000760000002</v>
      </c>
      <c r="AG222" s="104">
        <v>33.150001529999997</v>
      </c>
      <c r="AH222" s="104">
        <v>56.745002749999998</v>
      </c>
      <c r="AI222" s="104">
        <v>72.504989620000003</v>
      </c>
      <c r="AJ222" s="104">
        <v>72.500091549999993</v>
      </c>
      <c r="AK222" s="104">
        <v>33.245082859999997</v>
      </c>
      <c r="AL222" s="104">
        <v>28.245029450000001</v>
      </c>
      <c r="AM222" s="104">
        <v>28.20497894</v>
      </c>
      <c r="AN222" s="104">
        <v>29.095006940000001</v>
      </c>
      <c r="AO222" s="104">
        <v>34.75</v>
      </c>
      <c r="AP222" s="104">
        <v>34.75</v>
      </c>
      <c r="AQ222" s="104">
        <v>28.745002750000001</v>
      </c>
      <c r="AR222" s="104">
        <v>27.700000760000002</v>
      </c>
      <c r="AS222" s="104">
        <v>33.150001529999997</v>
      </c>
      <c r="AT222" s="104">
        <v>57.245002749999998</v>
      </c>
      <c r="AU222" s="104">
        <v>74.004989620000003</v>
      </c>
      <c r="AV222" s="104">
        <v>74.000091549999993</v>
      </c>
      <c r="AW222" s="104">
        <v>33.495082859999997</v>
      </c>
      <c r="AX222" s="104">
        <v>28.395029449999999</v>
      </c>
      <c r="AY222" s="104">
        <v>28.354978939999999</v>
      </c>
      <c r="AZ222" s="104">
        <v>29.24500694</v>
      </c>
      <c r="BA222" s="104">
        <v>35.25</v>
      </c>
      <c r="BB222" s="104">
        <v>35.25</v>
      </c>
      <c r="BC222" s="104">
        <v>29.245002750000001</v>
      </c>
      <c r="BD222" s="104">
        <v>28.200000760000002</v>
      </c>
      <c r="BE222" s="104">
        <v>33.650001529999997</v>
      </c>
      <c r="BF222" s="104">
        <v>57.995002749999998</v>
      </c>
      <c r="BG222" s="93">
        <v>75.504989620000003</v>
      </c>
      <c r="BH222" s="93">
        <v>75.500091549999993</v>
      </c>
      <c r="BI222" s="93">
        <v>33.995082859999997</v>
      </c>
      <c r="BJ222" s="93">
        <v>28.645029449999999</v>
      </c>
      <c r="BK222" s="93">
        <v>28.604978939999999</v>
      </c>
    </row>
    <row r="223" spans="1:63">
      <c r="A223" s="134">
        <v>36480</v>
      </c>
      <c r="B223" s="132"/>
      <c r="C223" s="135">
        <v>35034</v>
      </c>
      <c r="D223" s="71">
        <v>28.84500122</v>
      </c>
      <c r="E223" s="125">
        <v>34.245002749999998</v>
      </c>
      <c r="F223" s="102">
        <v>34.245002749999998</v>
      </c>
      <c r="G223" s="102">
        <v>28.795001979999999</v>
      </c>
      <c r="H223" s="102">
        <v>27.75</v>
      </c>
      <c r="I223" s="102">
        <v>33.450000760000002</v>
      </c>
      <c r="J223" s="102">
        <v>54.995002749999998</v>
      </c>
      <c r="K223" s="102">
        <v>74.999984740000002</v>
      </c>
      <c r="L223" s="102">
        <v>75.000091549999993</v>
      </c>
      <c r="M223" s="102">
        <v>33.245082859999997</v>
      </c>
      <c r="N223" s="103">
        <v>28.245029450000001</v>
      </c>
      <c r="O223" s="102">
        <v>28.20497894</v>
      </c>
      <c r="P223" s="102">
        <v>29.095006940000001</v>
      </c>
      <c r="Q223" s="102">
        <v>34.25</v>
      </c>
      <c r="R223" s="102">
        <v>34.25</v>
      </c>
      <c r="S223" s="102">
        <v>28.745002750000001</v>
      </c>
      <c r="T223" s="102">
        <v>27.700000760000002</v>
      </c>
      <c r="U223" s="102">
        <v>33.650001529999997</v>
      </c>
      <c r="V223" s="102">
        <v>56.995002749999998</v>
      </c>
      <c r="W223" s="102">
        <v>74.504989620000003</v>
      </c>
      <c r="X223" s="104">
        <v>74.500091549999993</v>
      </c>
      <c r="Y223" s="104">
        <v>33.245082859999997</v>
      </c>
      <c r="Z223" s="104">
        <v>28.245029450000001</v>
      </c>
      <c r="AA223" s="104">
        <v>28.20497894</v>
      </c>
      <c r="AB223" s="104">
        <v>29.095006940000001</v>
      </c>
      <c r="AC223" s="104">
        <v>34.5</v>
      </c>
      <c r="AD223" s="105">
        <v>34.5</v>
      </c>
      <c r="AE223" s="105">
        <v>28.745002750000001</v>
      </c>
      <c r="AF223" s="105">
        <v>27.700000760000002</v>
      </c>
      <c r="AG223" s="104">
        <v>33.150001529999997</v>
      </c>
      <c r="AH223" s="104">
        <v>56.745002749999998</v>
      </c>
      <c r="AI223" s="104">
        <v>72.504989620000003</v>
      </c>
      <c r="AJ223" s="104">
        <v>72.500091549999993</v>
      </c>
      <c r="AK223" s="104">
        <v>33.245082859999997</v>
      </c>
      <c r="AL223" s="104">
        <v>28.245029450000001</v>
      </c>
      <c r="AM223" s="104">
        <v>28.20497894</v>
      </c>
      <c r="AN223" s="104">
        <v>29.095006940000001</v>
      </c>
      <c r="AO223" s="104">
        <v>34.75</v>
      </c>
      <c r="AP223" s="104">
        <v>34.75</v>
      </c>
      <c r="AQ223" s="104">
        <v>28.745002750000001</v>
      </c>
      <c r="AR223" s="104">
        <v>27.700000760000002</v>
      </c>
      <c r="AS223" s="104">
        <v>33.150001529999997</v>
      </c>
      <c r="AT223" s="104">
        <v>57.245002749999998</v>
      </c>
      <c r="AU223" s="104">
        <v>74.004989620000003</v>
      </c>
      <c r="AV223" s="104">
        <v>74.000091549999993</v>
      </c>
      <c r="AW223" s="104">
        <v>33.495082859999997</v>
      </c>
      <c r="AX223" s="104">
        <v>28.395029449999999</v>
      </c>
      <c r="AY223" s="104">
        <v>28.354978939999999</v>
      </c>
      <c r="AZ223" s="104">
        <v>29.24500694</v>
      </c>
      <c r="BA223" s="104">
        <v>35.25</v>
      </c>
      <c r="BB223" s="104">
        <v>35.25</v>
      </c>
      <c r="BC223" s="104">
        <v>29.245002750000001</v>
      </c>
      <c r="BD223" s="104">
        <v>28.200000760000002</v>
      </c>
      <c r="BE223" s="104">
        <v>33.650001529999997</v>
      </c>
      <c r="BF223" s="104">
        <v>57.995002749999998</v>
      </c>
      <c r="BG223" s="93">
        <v>75.504989620000003</v>
      </c>
      <c r="BH223" s="93">
        <v>75.500091549999993</v>
      </c>
      <c r="BI223" s="93">
        <v>33.995082859999997</v>
      </c>
      <c r="BJ223" s="93">
        <v>28.645029449999999</v>
      </c>
      <c r="BK223" s="93">
        <v>28.604978939999999</v>
      </c>
    </row>
    <row r="224" spans="1:63">
      <c r="A224" s="134">
        <v>36481</v>
      </c>
      <c r="B224" s="132"/>
      <c r="C224" s="135">
        <v>35034</v>
      </c>
      <c r="D224" s="71">
        <v>28.84500122</v>
      </c>
      <c r="E224" s="125">
        <v>34.245002749999998</v>
      </c>
      <c r="F224" s="102">
        <v>34.245002749999998</v>
      </c>
      <c r="G224" s="102">
        <v>28.795001979999999</v>
      </c>
      <c r="H224" s="102">
        <v>27.75</v>
      </c>
      <c r="I224" s="102">
        <v>33.450000760000002</v>
      </c>
      <c r="J224" s="102">
        <v>54.995002749999998</v>
      </c>
      <c r="K224" s="102">
        <v>74.999984740000002</v>
      </c>
      <c r="L224" s="102">
        <v>75.000091549999993</v>
      </c>
      <c r="M224" s="102">
        <v>33.245082859999997</v>
      </c>
      <c r="N224" s="103">
        <v>28.245029450000001</v>
      </c>
      <c r="O224" s="102">
        <v>28.20497894</v>
      </c>
      <c r="P224" s="102">
        <v>29.095006940000001</v>
      </c>
      <c r="Q224" s="102">
        <v>34.25</v>
      </c>
      <c r="R224" s="102">
        <v>34.25</v>
      </c>
      <c r="S224" s="102">
        <v>28.745002750000001</v>
      </c>
      <c r="T224" s="102">
        <v>27.700000760000002</v>
      </c>
      <c r="U224" s="102">
        <v>33.650001529999997</v>
      </c>
      <c r="V224" s="102">
        <v>56.995002749999998</v>
      </c>
      <c r="W224" s="102">
        <v>74.504989620000003</v>
      </c>
      <c r="X224" s="104">
        <v>74.500091549999993</v>
      </c>
      <c r="Y224" s="104">
        <v>33.245082859999997</v>
      </c>
      <c r="Z224" s="104">
        <v>28.245029450000001</v>
      </c>
      <c r="AA224" s="104">
        <v>28.20497894</v>
      </c>
      <c r="AB224" s="104">
        <v>29.095006940000001</v>
      </c>
      <c r="AC224" s="104">
        <v>34.5</v>
      </c>
      <c r="AD224" s="105">
        <v>34.5</v>
      </c>
      <c r="AE224" s="105">
        <v>28.745002750000001</v>
      </c>
      <c r="AF224" s="105">
        <v>27.700000760000002</v>
      </c>
      <c r="AG224" s="104">
        <v>33.150001529999997</v>
      </c>
      <c r="AH224" s="104">
        <v>56.745002749999998</v>
      </c>
      <c r="AI224" s="104">
        <v>72.504989620000003</v>
      </c>
      <c r="AJ224" s="104">
        <v>72.500091549999993</v>
      </c>
      <c r="AK224" s="104">
        <v>33.245082859999997</v>
      </c>
      <c r="AL224" s="104">
        <v>28.245029450000001</v>
      </c>
      <c r="AM224" s="104">
        <v>28.20497894</v>
      </c>
      <c r="AN224" s="104">
        <v>29.095006940000001</v>
      </c>
      <c r="AO224" s="104">
        <v>34.75</v>
      </c>
      <c r="AP224" s="104">
        <v>34.75</v>
      </c>
      <c r="AQ224" s="104">
        <v>28.745002750000001</v>
      </c>
      <c r="AR224" s="104">
        <v>27.700000760000002</v>
      </c>
      <c r="AS224" s="104">
        <v>33.150001529999997</v>
      </c>
      <c r="AT224" s="104">
        <v>57.245002749999998</v>
      </c>
      <c r="AU224" s="104">
        <v>74.004989620000003</v>
      </c>
      <c r="AV224" s="104">
        <v>74.000091549999993</v>
      </c>
      <c r="AW224" s="104">
        <v>33.495082859999997</v>
      </c>
      <c r="AX224" s="104">
        <v>28.395029449999999</v>
      </c>
      <c r="AY224" s="104">
        <v>28.354978939999999</v>
      </c>
      <c r="AZ224" s="104">
        <v>29.24500694</v>
      </c>
      <c r="BA224" s="104">
        <v>35.25</v>
      </c>
      <c r="BB224" s="104">
        <v>35.25</v>
      </c>
      <c r="BC224" s="104">
        <v>29.245002750000001</v>
      </c>
      <c r="BD224" s="104">
        <v>28.200000760000002</v>
      </c>
      <c r="BE224" s="104">
        <v>33.650001529999997</v>
      </c>
      <c r="BF224" s="104">
        <v>57.995002749999998</v>
      </c>
      <c r="BG224" s="93">
        <v>75.504989620000003</v>
      </c>
      <c r="BH224" s="93">
        <v>75.500091549999993</v>
      </c>
      <c r="BI224" s="93">
        <v>33.995082859999997</v>
      </c>
      <c r="BJ224" s="93">
        <v>28.645029449999999</v>
      </c>
      <c r="BK224" s="93">
        <v>28.604978939999999</v>
      </c>
    </row>
    <row r="225" spans="1:63">
      <c r="A225" s="134">
        <v>36482</v>
      </c>
      <c r="B225" s="132"/>
      <c r="C225" s="135">
        <v>35034</v>
      </c>
      <c r="D225" s="71">
        <v>28.84500122</v>
      </c>
      <c r="E225" s="125">
        <v>34.245002749999998</v>
      </c>
      <c r="F225" s="102">
        <v>34.245002749999998</v>
      </c>
      <c r="G225" s="102">
        <v>28.795001979999999</v>
      </c>
      <c r="H225" s="102">
        <v>27.75</v>
      </c>
      <c r="I225" s="102">
        <v>33.450000760000002</v>
      </c>
      <c r="J225" s="102">
        <v>54.995002749999998</v>
      </c>
      <c r="K225" s="102">
        <v>74.999984740000002</v>
      </c>
      <c r="L225" s="102">
        <v>75.000091549999993</v>
      </c>
      <c r="M225" s="102">
        <v>33.245082859999997</v>
      </c>
      <c r="N225" s="103">
        <v>28.245029450000001</v>
      </c>
      <c r="O225" s="102">
        <v>28.20497894</v>
      </c>
      <c r="P225" s="102">
        <v>29.095006940000001</v>
      </c>
      <c r="Q225" s="102">
        <v>34.25</v>
      </c>
      <c r="R225" s="102">
        <v>34.25</v>
      </c>
      <c r="S225" s="102">
        <v>28.745002750000001</v>
      </c>
      <c r="T225" s="102">
        <v>27.700000760000002</v>
      </c>
      <c r="U225" s="102">
        <v>33.650001529999997</v>
      </c>
      <c r="V225" s="102">
        <v>56.995002749999998</v>
      </c>
      <c r="W225" s="102">
        <v>74.504989620000003</v>
      </c>
      <c r="X225" s="104">
        <v>74.500091549999993</v>
      </c>
      <c r="Y225" s="104">
        <v>33.245082859999997</v>
      </c>
      <c r="Z225" s="104">
        <v>28.245029450000001</v>
      </c>
      <c r="AA225" s="104">
        <v>28.20497894</v>
      </c>
      <c r="AB225" s="104">
        <v>29.095006940000001</v>
      </c>
      <c r="AC225" s="104">
        <v>34.5</v>
      </c>
      <c r="AD225" s="105">
        <v>34.5</v>
      </c>
      <c r="AE225" s="105">
        <v>28.745002750000001</v>
      </c>
      <c r="AF225" s="105">
        <v>27.700000760000002</v>
      </c>
      <c r="AG225" s="104">
        <v>33.150001529999997</v>
      </c>
      <c r="AH225" s="104">
        <v>56.745002749999998</v>
      </c>
      <c r="AI225" s="104">
        <v>72.504989620000003</v>
      </c>
      <c r="AJ225" s="104">
        <v>72.500091549999993</v>
      </c>
      <c r="AK225" s="104">
        <v>33.245082859999997</v>
      </c>
      <c r="AL225" s="104">
        <v>28.245029450000001</v>
      </c>
      <c r="AM225" s="104">
        <v>28.20497894</v>
      </c>
      <c r="AN225" s="104">
        <v>29.095006940000001</v>
      </c>
      <c r="AO225" s="104">
        <v>34.75</v>
      </c>
      <c r="AP225" s="104">
        <v>34.75</v>
      </c>
      <c r="AQ225" s="104">
        <v>28.745002750000001</v>
      </c>
      <c r="AR225" s="104">
        <v>27.700000760000002</v>
      </c>
      <c r="AS225" s="104">
        <v>33.150001529999997</v>
      </c>
      <c r="AT225" s="104">
        <v>57.245002749999998</v>
      </c>
      <c r="AU225" s="104">
        <v>74.004989620000003</v>
      </c>
      <c r="AV225" s="104">
        <v>74.000091549999993</v>
      </c>
      <c r="AW225" s="104">
        <v>33.495082859999997</v>
      </c>
      <c r="AX225" s="104">
        <v>28.395029449999999</v>
      </c>
      <c r="AY225" s="104">
        <v>28.354978939999999</v>
      </c>
      <c r="AZ225" s="104">
        <v>29.24500694</v>
      </c>
      <c r="BA225" s="104">
        <v>35.25</v>
      </c>
      <c r="BB225" s="104">
        <v>35.25</v>
      </c>
      <c r="BC225" s="104">
        <v>29.245002750000001</v>
      </c>
      <c r="BD225" s="104">
        <v>28.200000760000002</v>
      </c>
      <c r="BE225" s="104">
        <v>33.650001529999997</v>
      </c>
      <c r="BF225" s="104">
        <v>57.995002749999998</v>
      </c>
      <c r="BG225" s="93">
        <v>75.504989620000003</v>
      </c>
      <c r="BH225" s="93">
        <v>75.500091549999993</v>
      </c>
      <c r="BI225" s="93">
        <v>33.995082859999997</v>
      </c>
      <c r="BJ225" s="93">
        <v>28.645029449999999</v>
      </c>
      <c r="BK225" s="93">
        <v>28.604978939999999</v>
      </c>
    </row>
    <row r="226" spans="1:63">
      <c r="A226" s="134">
        <v>36483</v>
      </c>
      <c r="B226" s="132"/>
      <c r="C226" s="135">
        <v>35034</v>
      </c>
      <c r="D226" s="71">
        <v>28.84500122</v>
      </c>
      <c r="E226" s="125">
        <v>34.245002749999998</v>
      </c>
      <c r="F226" s="102">
        <v>34.245002749999998</v>
      </c>
      <c r="G226" s="102">
        <v>28.795001979999999</v>
      </c>
      <c r="H226" s="102">
        <v>27.75</v>
      </c>
      <c r="I226" s="102">
        <v>33.450000760000002</v>
      </c>
      <c r="J226" s="102">
        <v>54.995002749999998</v>
      </c>
      <c r="K226" s="102">
        <v>74.999984740000002</v>
      </c>
      <c r="L226" s="102">
        <v>75.000091549999993</v>
      </c>
      <c r="M226" s="102">
        <v>33.245082859999997</v>
      </c>
      <c r="N226" s="103">
        <v>28.245029450000001</v>
      </c>
      <c r="O226" s="102">
        <v>28.20497894</v>
      </c>
      <c r="P226" s="102">
        <v>29.095006940000001</v>
      </c>
      <c r="Q226" s="102">
        <v>34.25</v>
      </c>
      <c r="R226" s="102">
        <v>34.25</v>
      </c>
      <c r="S226" s="102">
        <v>28.745002750000001</v>
      </c>
      <c r="T226" s="102">
        <v>27.700000760000002</v>
      </c>
      <c r="U226" s="102">
        <v>33.650001529999997</v>
      </c>
      <c r="V226" s="102">
        <v>56.995002749999998</v>
      </c>
      <c r="W226" s="102">
        <v>74.504989620000003</v>
      </c>
      <c r="X226" s="104">
        <v>74.500091549999993</v>
      </c>
      <c r="Y226" s="104">
        <v>33.245082859999997</v>
      </c>
      <c r="Z226" s="104">
        <v>28.245029450000001</v>
      </c>
      <c r="AA226" s="104">
        <v>28.20497894</v>
      </c>
      <c r="AB226" s="104">
        <v>29.095006940000001</v>
      </c>
      <c r="AC226" s="104">
        <v>34.5</v>
      </c>
      <c r="AD226" s="105">
        <v>34.5</v>
      </c>
      <c r="AE226" s="105">
        <v>28.745002750000001</v>
      </c>
      <c r="AF226" s="105">
        <v>27.700000760000002</v>
      </c>
      <c r="AG226" s="104">
        <v>33.150001529999997</v>
      </c>
      <c r="AH226" s="104">
        <v>56.745002749999998</v>
      </c>
      <c r="AI226" s="104">
        <v>72.504989620000003</v>
      </c>
      <c r="AJ226" s="104">
        <v>72.500091549999993</v>
      </c>
      <c r="AK226" s="104">
        <v>33.245082859999997</v>
      </c>
      <c r="AL226" s="104">
        <v>28.245029450000001</v>
      </c>
      <c r="AM226" s="104">
        <v>28.20497894</v>
      </c>
      <c r="AN226" s="104">
        <v>29.095006940000001</v>
      </c>
      <c r="AO226" s="104">
        <v>34.75</v>
      </c>
      <c r="AP226" s="104">
        <v>34.75</v>
      </c>
      <c r="AQ226" s="104">
        <v>28.745002750000001</v>
      </c>
      <c r="AR226" s="104">
        <v>27.700000760000002</v>
      </c>
      <c r="AS226" s="104">
        <v>33.150001529999997</v>
      </c>
      <c r="AT226" s="104">
        <v>57.245002749999998</v>
      </c>
      <c r="AU226" s="104">
        <v>74.004989620000003</v>
      </c>
      <c r="AV226" s="104">
        <v>74.000091549999993</v>
      </c>
      <c r="AW226" s="104">
        <v>33.495082859999997</v>
      </c>
      <c r="AX226" s="104">
        <v>28.395029449999999</v>
      </c>
      <c r="AY226" s="104">
        <v>28.354978939999999</v>
      </c>
      <c r="AZ226" s="104">
        <v>29.24500694</v>
      </c>
      <c r="BA226" s="104">
        <v>35.25</v>
      </c>
      <c r="BB226" s="104">
        <v>35.25</v>
      </c>
      <c r="BC226" s="104">
        <v>29.245002750000001</v>
      </c>
      <c r="BD226" s="104">
        <v>28.200000760000002</v>
      </c>
      <c r="BE226" s="104">
        <v>33.650001529999997</v>
      </c>
      <c r="BF226" s="104">
        <v>57.995002749999998</v>
      </c>
      <c r="BG226" s="93">
        <v>75.504989620000003</v>
      </c>
      <c r="BH226" s="93">
        <v>75.500091549999993</v>
      </c>
      <c r="BI226" s="93">
        <v>33.995082859999997</v>
      </c>
      <c r="BJ226" s="93">
        <v>28.645029449999999</v>
      </c>
      <c r="BK226" s="93">
        <v>28.604978939999999</v>
      </c>
    </row>
    <row r="227" spans="1:63">
      <c r="A227" s="134">
        <v>36486</v>
      </c>
      <c r="B227" s="132"/>
      <c r="C227" s="135">
        <v>35065</v>
      </c>
      <c r="D227" s="71">
        <v>28.84500122</v>
      </c>
      <c r="E227" s="125">
        <v>34.245002749999998</v>
      </c>
      <c r="F227" s="102">
        <v>34.245002749999998</v>
      </c>
      <c r="G227" s="102">
        <v>28.795001979999999</v>
      </c>
      <c r="H227" s="102">
        <v>27.75</v>
      </c>
      <c r="I227" s="102">
        <v>33.450000760000002</v>
      </c>
      <c r="J227" s="102">
        <v>54.995002749999998</v>
      </c>
      <c r="K227" s="102">
        <v>74.999984740000002</v>
      </c>
      <c r="L227" s="102">
        <v>75.000091549999993</v>
      </c>
      <c r="M227" s="102">
        <v>33.245082859999997</v>
      </c>
      <c r="N227" s="103">
        <v>28.245029450000001</v>
      </c>
      <c r="O227" s="102">
        <v>28.20497894</v>
      </c>
      <c r="P227" s="102">
        <v>29.095006940000001</v>
      </c>
      <c r="Q227" s="102">
        <v>34.25</v>
      </c>
      <c r="R227" s="102">
        <v>34.25</v>
      </c>
      <c r="S227" s="102">
        <v>28.745002750000001</v>
      </c>
      <c r="T227" s="102">
        <v>27.700000760000002</v>
      </c>
      <c r="U227" s="102">
        <v>33.650001529999997</v>
      </c>
      <c r="V227" s="102">
        <v>56.995002749999998</v>
      </c>
      <c r="W227" s="102">
        <v>74.504989620000003</v>
      </c>
      <c r="X227" s="104">
        <v>74.500091549999993</v>
      </c>
      <c r="Y227" s="104">
        <v>33.245082859999997</v>
      </c>
      <c r="Z227" s="104">
        <v>28.245029450000001</v>
      </c>
      <c r="AA227" s="104">
        <v>28.20497894</v>
      </c>
      <c r="AB227" s="104">
        <v>29.095006940000001</v>
      </c>
      <c r="AC227" s="104">
        <v>34.5</v>
      </c>
      <c r="AD227" s="105">
        <v>34.5</v>
      </c>
      <c r="AE227" s="105">
        <v>28.745002750000001</v>
      </c>
      <c r="AF227" s="105">
        <v>27.700000760000002</v>
      </c>
      <c r="AG227" s="104">
        <v>33.150001529999997</v>
      </c>
      <c r="AH227" s="104">
        <v>56.745002749999998</v>
      </c>
      <c r="AI227" s="104">
        <v>72.004989620000003</v>
      </c>
      <c r="AJ227" s="104">
        <v>72.000091549999993</v>
      </c>
      <c r="AK227" s="104">
        <v>33.245082859999997</v>
      </c>
      <c r="AL227" s="104">
        <v>28.245029450000001</v>
      </c>
      <c r="AM227" s="104">
        <v>28.20497894</v>
      </c>
      <c r="AN227" s="104">
        <v>29.095006940000001</v>
      </c>
      <c r="AO227" s="104">
        <v>34.75</v>
      </c>
      <c r="AP227" s="104">
        <v>34.75</v>
      </c>
      <c r="AQ227" s="104">
        <v>28.745002750000001</v>
      </c>
      <c r="AR227" s="104">
        <v>27.700000760000002</v>
      </c>
      <c r="AS227" s="104">
        <v>33.150001529999997</v>
      </c>
      <c r="AT227" s="104">
        <v>57.245002749999998</v>
      </c>
      <c r="AU227" s="104">
        <v>72.004989620000003</v>
      </c>
      <c r="AV227" s="104">
        <v>72.000091549999993</v>
      </c>
      <c r="AW227" s="104">
        <v>33.495082859999997</v>
      </c>
      <c r="AX227" s="104">
        <v>28.395029449999999</v>
      </c>
      <c r="AY227" s="104">
        <v>28.354978939999999</v>
      </c>
      <c r="AZ227" s="104">
        <v>29.24500694</v>
      </c>
      <c r="BA227" s="104">
        <v>35.25</v>
      </c>
      <c r="BB227" s="104">
        <v>35.25</v>
      </c>
      <c r="BC227" s="104">
        <v>29.245002750000001</v>
      </c>
      <c r="BD227" s="104">
        <v>28.200000760000002</v>
      </c>
      <c r="BE227" s="104">
        <v>33.650001529999997</v>
      </c>
      <c r="BF227" s="104">
        <v>57.995002749999998</v>
      </c>
      <c r="BG227" s="93">
        <v>72.004989620000003</v>
      </c>
      <c r="BH227" s="93">
        <v>72.000091549999993</v>
      </c>
      <c r="BI227" s="93">
        <v>33.995082859999997</v>
      </c>
      <c r="BJ227" s="93">
        <v>28.645029449999999</v>
      </c>
      <c r="BK227" s="93">
        <v>28.604978939999999</v>
      </c>
    </row>
    <row r="228" spans="1:63">
      <c r="A228" s="134">
        <v>36487</v>
      </c>
      <c r="B228" s="132"/>
      <c r="C228" s="135">
        <v>35065</v>
      </c>
      <c r="D228" s="71">
        <v>28.84500122</v>
      </c>
      <c r="E228" s="125">
        <v>34.245002749999998</v>
      </c>
      <c r="F228" s="102">
        <v>34.245002749999998</v>
      </c>
      <c r="G228" s="102">
        <v>28.795001979999999</v>
      </c>
      <c r="H228" s="102">
        <v>27.75</v>
      </c>
      <c r="I228" s="102">
        <v>33.450000760000002</v>
      </c>
      <c r="J228" s="102">
        <v>54.995002749999998</v>
      </c>
      <c r="K228" s="102">
        <v>74.999984740000002</v>
      </c>
      <c r="L228" s="102">
        <v>75.000091549999993</v>
      </c>
      <c r="M228" s="102">
        <v>33.245082859999997</v>
      </c>
      <c r="N228" s="103">
        <v>28.245029450000001</v>
      </c>
      <c r="O228" s="102">
        <v>28.20497894</v>
      </c>
      <c r="P228" s="102">
        <v>29.095006940000001</v>
      </c>
      <c r="Q228" s="102">
        <v>34.25</v>
      </c>
      <c r="R228" s="102">
        <v>34.25</v>
      </c>
      <c r="S228" s="102">
        <v>28.745002750000001</v>
      </c>
      <c r="T228" s="102">
        <v>27.700000760000002</v>
      </c>
      <c r="U228" s="102">
        <v>33.650001529999997</v>
      </c>
      <c r="V228" s="102">
        <v>56.995002749999998</v>
      </c>
      <c r="W228" s="102">
        <v>74.504989620000003</v>
      </c>
      <c r="X228" s="104">
        <v>74.500091549999993</v>
      </c>
      <c r="Y228" s="104">
        <v>33.245082859999997</v>
      </c>
      <c r="Z228" s="104">
        <v>28.245029450000001</v>
      </c>
      <c r="AA228" s="104">
        <v>28.20497894</v>
      </c>
      <c r="AB228" s="104">
        <v>29.095006940000001</v>
      </c>
      <c r="AC228" s="104">
        <v>34.5</v>
      </c>
      <c r="AD228" s="105">
        <v>34.5</v>
      </c>
      <c r="AE228" s="105">
        <v>28.745002750000001</v>
      </c>
      <c r="AF228" s="105">
        <v>27.700000760000002</v>
      </c>
      <c r="AG228" s="104">
        <v>33.150001529999997</v>
      </c>
      <c r="AH228" s="104">
        <v>56.745002749999998</v>
      </c>
      <c r="AI228" s="104">
        <v>72.004989620000003</v>
      </c>
      <c r="AJ228" s="104">
        <v>72.000091549999993</v>
      </c>
      <c r="AK228" s="104">
        <v>33.245082859999997</v>
      </c>
      <c r="AL228" s="104">
        <v>28.245029450000001</v>
      </c>
      <c r="AM228" s="104">
        <v>28.20497894</v>
      </c>
      <c r="AN228" s="104">
        <v>29.095006940000001</v>
      </c>
      <c r="AO228" s="104">
        <v>34.75</v>
      </c>
      <c r="AP228" s="104">
        <v>34.75</v>
      </c>
      <c r="AQ228" s="104">
        <v>28.745002750000001</v>
      </c>
      <c r="AR228" s="104">
        <v>27.700000760000002</v>
      </c>
      <c r="AS228" s="104">
        <v>33.150001529999997</v>
      </c>
      <c r="AT228" s="104">
        <v>57.245002749999998</v>
      </c>
      <c r="AU228" s="104">
        <v>72.004989620000003</v>
      </c>
      <c r="AV228" s="104">
        <v>72.000091549999993</v>
      </c>
      <c r="AW228" s="104">
        <v>33.495082859999997</v>
      </c>
      <c r="AX228" s="104">
        <v>28.395029449999999</v>
      </c>
      <c r="AY228" s="104">
        <v>28.354978939999999</v>
      </c>
      <c r="AZ228" s="104">
        <v>29.24500694</v>
      </c>
      <c r="BA228" s="104">
        <v>35.25</v>
      </c>
      <c r="BB228" s="104">
        <v>35.25</v>
      </c>
      <c r="BC228" s="104">
        <v>29.245002750000001</v>
      </c>
      <c r="BD228" s="104">
        <v>28.200000760000002</v>
      </c>
      <c r="BE228" s="104">
        <v>33.650001529999997</v>
      </c>
      <c r="BF228" s="104">
        <v>57.995002749999998</v>
      </c>
      <c r="BG228" s="93">
        <v>72.004989620000003</v>
      </c>
      <c r="BH228" s="93">
        <v>72.000091549999993</v>
      </c>
      <c r="BI228" s="93">
        <v>33.995082859999997</v>
      </c>
      <c r="BJ228" s="93">
        <v>28.645029449999999</v>
      </c>
      <c r="BK228" s="93">
        <v>28.604978939999999</v>
      </c>
    </row>
    <row r="229" spans="1:63">
      <c r="A229" s="134">
        <v>36488</v>
      </c>
      <c r="B229" s="132"/>
      <c r="C229" s="135">
        <v>35065</v>
      </c>
      <c r="D229" s="71">
        <v>28.84500122</v>
      </c>
      <c r="E229" s="125">
        <v>34.245002749999998</v>
      </c>
      <c r="F229" s="102">
        <v>34.245002749999998</v>
      </c>
      <c r="G229" s="102">
        <v>28.795001979999999</v>
      </c>
      <c r="H229" s="102">
        <v>27.75</v>
      </c>
      <c r="I229" s="102">
        <v>33.450000760000002</v>
      </c>
      <c r="J229" s="102">
        <v>54.995002749999998</v>
      </c>
      <c r="K229" s="102">
        <v>74.999984740000002</v>
      </c>
      <c r="L229" s="102">
        <v>75.000091549999993</v>
      </c>
      <c r="M229" s="102">
        <v>33.245082859999997</v>
      </c>
      <c r="N229" s="103">
        <v>28.245029450000001</v>
      </c>
      <c r="O229" s="102">
        <v>28.20497894</v>
      </c>
      <c r="P229" s="102">
        <v>29.095006940000001</v>
      </c>
      <c r="Q229" s="102">
        <v>34.25</v>
      </c>
      <c r="R229" s="102">
        <v>34.25</v>
      </c>
      <c r="S229" s="102">
        <v>28.745002750000001</v>
      </c>
      <c r="T229" s="102">
        <v>27.700000760000002</v>
      </c>
      <c r="U229" s="102">
        <v>33.650001529999997</v>
      </c>
      <c r="V229" s="102">
        <v>56.995002749999998</v>
      </c>
      <c r="W229" s="102">
        <v>74.504989620000003</v>
      </c>
      <c r="X229" s="104">
        <v>74.500091549999993</v>
      </c>
      <c r="Y229" s="104">
        <v>33.245082859999997</v>
      </c>
      <c r="Z229" s="104">
        <v>28.245029450000001</v>
      </c>
      <c r="AA229" s="104">
        <v>28.20497894</v>
      </c>
      <c r="AB229" s="104">
        <v>29.095006940000001</v>
      </c>
      <c r="AC229" s="104">
        <v>34.5</v>
      </c>
      <c r="AD229" s="105">
        <v>34.5</v>
      </c>
      <c r="AE229" s="105">
        <v>28.745002750000001</v>
      </c>
      <c r="AF229" s="105">
        <v>27.700000760000002</v>
      </c>
      <c r="AG229" s="104">
        <v>33.150001529999997</v>
      </c>
      <c r="AH229" s="104">
        <v>56.745002749999998</v>
      </c>
      <c r="AI229" s="104">
        <v>72.004989620000003</v>
      </c>
      <c r="AJ229" s="104">
        <v>72.000091549999993</v>
      </c>
      <c r="AK229" s="104">
        <v>33.245082859999997</v>
      </c>
      <c r="AL229" s="104">
        <v>28.245029450000001</v>
      </c>
      <c r="AM229" s="104">
        <v>28.20497894</v>
      </c>
      <c r="AN229" s="104">
        <v>29.095006940000001</v>
      </c>
      <c r="AO229" s="104">
        <v>34.75</v>
      </c>
      <c r="AP229" s="104">
        <v>34.75</v>
      </c>
      <c r="AQ229" s="104">
        <v>28.745002750000001</v>
      </c>
      <c r="AR229" s="104">
        <v>27.700000760000002</v>
      </c>
      <c r="AS229" s="104">
        <v>33.150001529999997</v>
      </c>
      <c r="AT229" s="104">
        <v>57.245002749999998</v>
      </c>
      <c r="AU229" s="104">
        <v>72.004989620000003</v>
      </c>
      <c r="AV229" s="104">
        <v>72.000091549999993</v>
      </c>
      <c r="AW229" s="104">
        <v>33.495082859999997</v>
      </c>
      <c r="AX229" s="104">
        <v>28.395029449999999</v>
      </c>
      <c r="AY229" s="104">
        <v>28.354978939999999</v>
      </c>
      <c r="AZ229" s="104">
        <v>29.24500694</v>
      </c>
      <c r="BA229" s="104">
        <v>35.25</v>
      </c>
      <c r="BB229" s="104">
        <v>35.25</v>
      </c>
      <c r="BC229" s="104">
        <v>29.245002750000001</v>
      </c>
      <c r="BD229" s="104">
        <v>28.200000760000002</v>
      </c>
      <c r="BE229" s="104">
        <v>33.650001529999997</v>
      </c>
      <c r="BF229" s="104">
        <v>57.995002749999998</v>
      </c>
      <c r="BG229" s="93">
        <v>72.004989620000003</v>
      </c>
      <c r="BH229" s="93">
        <v>72.000091549999993</v>
      </c>
      <c r="BI229" s="93">
        <v>33.995082859999997</v>
      </c>
      <c r="BJ229" s="93">
        <v>28.645029449999999</v>
      </c>
      <c r="BK229" s="93">
        <v>28.604978939999999</v>
      </c>
    </row>
    <row r="230" spans="1:63">
      <c r="A230" s="134">
        <v>36493</v>
      </c>
      <c r="B230" s="132"/>
      <c r="C230" s="135">
        <v>35065</v>
      </c>
      <c r="D230" s="71">
        <v>28.84500122</v>
      </c>
      <c r="E230" s="125">
        <v>34.245002749999998</v>
      </c>
      <c r="F230" s="102">
        <v>34.245002749999998</v>
      </c>
      <c r="G230" s="102">
        <v>28.795001979999999</v>
      </c>
      <c r="H230" s="102">
        <v>27.75</v>
      </c>
      <c r="I230" s="102">
        <v>33.450000760000002</v>
      </c>
      <c r="J230" s="102">
        <v>54.995002749999998</v>
      </c>
      <c r="K230" s="102">
        <v>74.999984740000002</v>
      </c>
      <c r="L230" s="102">
        <v>75.000091549999993</v>
      </c>
      <c r="M230" s="102">
        <v>33.245082859999997</v>
      </c>
      <c r="N230" s="103">
        <v>28.245029450000001</v>
      </c>
      <c r="O230" s="102">
        <v>28.20497894</v>
      </c>
      <c r="P230" s="102">
        <v>29.095006940000001</v>
      </c>
      <c r="Q230" s="102">
        <v>34.25</v>
      </c>
      <c r="R230" s="102">
        <v>34.25</v>
      </c>
      <c r="S230" s="102">
        <v>28.745002750000001</v>
      </c>
      <c r="T230" s="102">
        <v>27.700000760000002</v>
      </c>
      <c r="U230" s="102">
        <v>33.650001529999997</v>
      </c>
      <c r="V230" s="102">
        <v>56.995002749999998</v>
      </c>
      <c r="W230" s="102">
        <v>74.504989620000003</v>
      </c>
      <c r="X230" s="104">
        <v>74.500091549999993</v>
      </c>
      <c r="Y230" s="104">
        <v>33.245082859999997</v>
      </c>
      <c r="Z230" s="104">
        <v>28.245029450000001</v>
      </c>
      <c r="AA230" s="104">
        <v>28.20497894</v>
      </c>
      <c r="AB230" s="104">
        <v>29.095006940000001</v>
      </c>
      <c r="AC230" s="104">
        <v>34.5</v>
      </c>
      <c r="AD230" s="105">
        <v>34.5</v>
      </c>
      <c r="AE230" s="105">
        <v>28.745002750000001</v>
      </c>
      <c r="AF230" s="105">
        <v>27.700000760000002</v>
      </c>
      <c r="AG230" s="104">
        <v>33.150001529999997</v>
      </c>
      <c r="AH230" s="104">
        <v>56.745002749999998</v>
      </c>
      <c r="AI230" s="104">
        <v>72.004989620000003</v>
      </c>
      <c r="AJ230" s="104">
        <v>72.000091549999993</v>
      </c>
      <c r="AK230" s="104">
        <v>33.245082859999997</v>
      </c>
      <c r="AL230" s="104">
        <v>28.245029450000001</v>
      </c>
      <c r="AM230" s="104">
        <v>28.20497894</v>
      </c>
      <c r="AN230" s="104">
        <v>29.095006940000001</v>
      </c>
      <c r="AO230" s="104">
        <v>34.75</v>
      </c>
      <c r="AP230" s="104">
        <v>34.75</v>
      </c>
      <c r="AQ230" s="104">
        <v>28.745002750000001</v>
      </c>
      <c r="AR230" s="104">
        <v>27.700000760000002</v>
      </c>
      <c r="AS230" s="104">
        <v>33.150001529999997</v>
      </c>
      <c r="AT230" s="104">
        <v>57.245002749999998</v>
      </c>
      <c r="AU230" s="104">
        <v>72.004989620000003</v>
      </c>
      <c r="AV230" s="104">
        <v>72.000091549999993</v>
      </c>
      <c r="AW230" s="104">
        <v>33.495082859999997</v>
      </c>
      <c r="AX230" s="104">
        <v>28.395029449999999</v>
      </c>
      <c r="AY230" s="104">
        <v>28.354978939999999</v>
      </c>
      <c r="AZ230" s="104">
        <v>29.24500694</v>
      </c>
      <c r="BA230" s="104">
        <v>35.25</v>
      </c>
      <c r="BB230" s="104">
        <v>35.25</v>
      </c>
      <c r="BC230" s="104">
        <v>29.245002750000001</v>
      </c>
      <c r="BD230" s="104">
        <v>28.200000760000002</v>
      </c>
      <c r="BE230" s="104">
        <v>33.650001529999997</v>
      </c>
      <c r="BF230" s="104">
        <v>57.995002749999998</v>
      </c>
      <c r="BG230" s="93">
        <v>72.004989620000003</v>
      </c>
      <c r="BH230" s="93">
        <v>72.000091549999993</v>
      </c>
      <c r="BI230" s="93">
        <v>33.995082859999997</v>
      </c>
      <c r="BJ230" s="93">
        <v>28.645029449999999</v>
      </c>
      <c r="BK230" s="93">
        <v>28.604978939999999</v>
      </c>
    </row>
    <row r="231" spans="1:63">
      <c r="A231" s="134">
        <v>36494</v>
      </c>
      <c r="B231" s="132"/>
      <c r="C231" s="135">
        <v>35065</v>
      </c>
      <c r="D231" s="71">
        <v>34.245002749999998</v>
      </c>
      <c r="E231" s="125">
        <v>34.245002749999998</v>
      </c>
      <c r="F231" s="102">
        <v>28.795001979999999</v>
      </c>
      <c r="G231" s="102">
        <v>27.75</v>
      </c>
      <c r="H231" s="102">
        <v>33.450000760000002</v>
      </c>
      <c r="I231" s="102">
        <v>54.995002749999998</v>
      </c>
      <c r="J231" s="102">
        <v>74.999984740000002</v>
      </c>
      <c r="K231" s="102">
        <v>75.000091549999993</v>
      </c>
      <c r="L231" s="102">
        <v>33.245082859999997</v>
      </c>
      <c r="M231" s="102">
        <v>28.245029450000001</v>
      </c>
      <c r="N231" s="103">
        <v>28.20497894</v>
      </c>
      <c r="O231" s="102">
        <v>29.095006940000001</v>
      </c>
      <c r="P231" s="102">
        <v>34.25</v>
      </c>
      <c r="Q231" s="102">
        <v>34.25</v>
      </c>
      <c r="R231" s="102">
        <v>28.745002750000001</v>
      </c>
      <c r="S231" s="102">
        <v>27.700000760000002</v>
      </c>
      <c r="T231" s="102">
        <v>33.650001529999997</v>
      </c>
      <c r="U231" s="102">
        <v>56.995002749999998</v>
      </c>
      <c r="V231" s="102">
        <v>74.504989620000003</v>
      </c>
      <c r="W231" s="102">
        <v>74.500091549999993</v>
      </c>
      <c r="X231" s="104">
        <v>33.245082859999997</v>
      </c>
      <c r="Y231" s="104">
        <v>28.245029450000001</v>
      </c>
      <c r="Z231" s="104">
        <v>28.20497894</v>
      </c>
      <c r="AA231" s="104">
        <v>29.095006940000001</v>
      </c>
      <c r="AB231" s="104">
        <v>34.5</v>
      </c>
      <c r="AC231" s="104">
        <v>34.5</v>
      </c>
      <c r="AD231" s="105">
        <v>28.745002750000001</v>
      </c>
      <c r="AE231" s="105">
        <v>27.700000760000002</v>
      </c>
      <c r="AF231" s="105">
        <v>33.150001529999997</v>
      </c>
      <c r="AG231" s="104">
        <v>56.745002749999998</v>
      </c>
      <c r="AH231" s="104">
        <v>72.004989620000003</v>
      </c>
      <c r="AI231" s="104">
        <v>72.000091549999993</v>
      </c>
      <c r="AJ231" s="104">
        <v>33.245082859999997</v>
      </c>
      <c r="AK231" s="104">
        <v>28.245029450000001</v>
      </c>
      <c r="AL231" s="104">
        <v>28.20497894</v>
      </c>
      <c r="AM231" s="104">
        <v>29.095006940000001</v>
      </c>
      <c r="AN231" s="104">
        <v>34.75</v>
      </c>
      <c r="AO231" s="104">
        <v>34.75</v>
      </c>
      <c r="AP231" s="104">
        <v>28.745002750000001</v>
      </c>
      <c r="AQ231" s="104">
        <v>27.700000760000002</v>
      </c>
      <c r="AR231" s="104">
        <v>33.150001529999997</v>
      </c>
      <c r="AS231" s="104">
        <v>57.245002749999998</v>
      </c>
      <c r="AT231" s="104">
        <v>72.004989620000003</v>
      </c>
      <c r="AU231" s="104">
        <v>72.000091549999993</v>
      </c>
      <c r="AV231" s="104">
        <v>33.495082859999997</v>
      </c>
      <c r="AW231" s="104">
        <v>28.395029449999999</v>
      </c>
      <c r="AX231" s="104">
        <v>28.354978939999999</v>
      </c>
      <c r="AY231" s="104">
        <v>29.24500694</v>
      </c>
      <c r="AZ231" s="104">
        <v>35.25</v>
      </c>
      <c r="BA231" s="104">
        <v>35.25</v>
      </c>
      <c r="BB231" s="104">
        <v>29.245002750000001</v>
      </c>
      <c r="BC231" s="104">
        <v>28.200000760000002</v>
      </c>
      <c r="BD231" s="104">
        <v>33.650001529999997</v>
      </c>
      <c r="BE231" s="104">
        <v>57.995002749999998</v>
      </c>
      <c r="BF231" s="104">
        <v>72.004989620000003</v>
      </c>
      <c r="BG231" s="93">
        <v>72.000091549999993</v>
      </c>
      <c r="BH231" s="93">
        <v>33.995082859999997</v>
      </c>
      <c r="BI231" s="93">
        <v>28.645029449999999</v>
      </c>
      <c r="BJ231" s="93">
        <v>28.604978939999999</v>
      </c>
      <c r="BK231" s="93">
        <v>33.5</v>
      </c>
    </row>
    <row r="232" spans="1:63">
      <c r="A232" s="134">
        <v>36495</v>
      </c>
      <c r="B232" s="132"/>
      <c r="C232" s="135">
        <v>35065</v>
      </c>
      <c r="D232" s="71">
        <v>34.245002749999998</v>
      </c>
      <c r="E232" s="125">
        <v>34.245002749999998</v>
      </c>
      <c r="F232" s="102">
        <v>28.795001979999999</v>
      </c>
      <c r="G232" s="102">
        <v>27.75</v>
      </c>
      <c r="H232" s="102">
        <v>33.450000760000002</v>
      </c>
      <c r="I232" s="102">
        <v>54.995002749999998</v>
      </c>
      <c r="J232" s="102">
        <v>74.999984740000002</v>
      </c>
      <c r="K232" s="102">
        <v>75.000091549999993</v>
      </c>
      <c r="L232" s="102">
        <v>33.245082859999997</v>
      </c>
      <c r="M232" s="102">
        <v>28.245029450000001</v>
      </c>
      <c r="N232" s="103">
        <v>28.20497894</v>
      </c>
      <c r="O232" s="102">
        <v>29.095006940000001</v>
      </c>
      <c r="P232" s="102">
        <v>34.25</v>
      </c>
      <c r="Q232" s="102">
        <v>34.25</v>
      </c>
      <c r="R232" s="102">
        <v>28.745002750000001</v>
      </c>
      <c r="S232" s="102">
        <v>27.700000760000002</v>
      </c>
      <c r="T232" s="102">
        <v>33.650001529999997</v>
      </c>
      <c r="U232" s="102">
        <v>56.995002749999998</v>
      </c>
      <c r="V232" s="102">
        <v>74.504989620000003</v>
      </c>
      <c r="W232" s="102">
        <v>74.500091549999993</v>
      </c>
      <c r="X232" s="104">
        <v>33.245082859999997</v>
      </c>
      <c r="Y232" s="104">
        <v>28.245029450000001</v>
      </c>
      <c r="Z232" s="104">
        <v>28.20497894</v>
      </c>
      <c r="AA232" s="104">
        <v>29.095006940000001</v>
      </c>
      <c r="AB232" s="104">
        <v>34.5</v>
      </c>
      <c r="AC232" s="104">
        <v>34.5</v>
      </c>
      <c r="AD232" s="105">
        <v>28.745002750000001</v>
      </c>
      <c r="AE232" s="105">
        <v>27.700000760000002</v>
      </c>
      <c r="AF232" s="105">
        <v>33.150001529999997</v>
      </c>
      <c r="AG232" s="104">
        <v>56.745002749999998</v>
      </c>
      <c r="AH232" s="104">
        <v>72.004989620000003</v>
      </c>
      <c r="AI232" s="104">
        <v>72.000091549999993</v>
      </c>
      <c r="AJ232" s="104">
        <v>33.245082859999997</v>
      </c>
      <c r="AK232" s="104">
        <v>28.245029450000001</v>
      </c>
      <c r="AL232" s="104">
        <v>28.20497894</v>
      </c>
      <c r="AM232" s="104">
        <v>29.095006940000001</v>
      </c>
      <c r="AN232" s="104">
        <v>34.75</v>
      </c>
      <c r="AO232" s="104">
        <v>34.75</v>
      </c>
      <c r="AP232" s="104">
        <v>28.745002750000001</v>
      </c>
      <c r="AQ232" s="104">
        <v>27.700000760000002</v>
      </c>
      <c r="AR232" s="104">
        <v>33.150001529999997</v>
      </c>
      <c r="AS232" s="104">
        <v>57.245002749999998</v>
      </c>
      <c r="AT232" s="104">
        <v>72.004989620000003</v>
      </c>
      <c r="AU232" s="104">
        <v>72.000091549999993</v>
      </c>
      <c r="AV232" s="104">
        <v>33.495082859999997</v>
      </c>
      <c r="AW232" s="104">
        <v>28.395029449999999</v>
      </c>
      <c r="AX232" s="104">
        <v>28.354978939999999</v>
      </c>
      <c r="AY232" s="104">
        <v>29.24500694</v>
      </c>
      <c r="AZ232" s="104">
        <v>35.25</v>
      </c>
      <c r="BA232" s="104">
        <v>35.25</v>
      </c>
      <c r="BB232" s="104">
        <v>29.245002750000001</v>
      </c>
      <c r="BC232" s="104">
        <v>28.200000760000002</v>
      </c>
      <c r="BD232" s="104">
        <v>33.650001529999997</v>
      </c>
      <c r="BE232" s="104">
        <v>57.995002749999998</v>
      </c>
      <c r="BF232" s="104">
        <v>72.004989620000003</v>
      </c>
      <c r="BG232" s="93">
        <v>72.000091549999993</v>
      </c>
      <c r="BH232" s="93">
        <v>33.995082859999997</v>
      </c>
      <c r="BI232" s="93">
        <v>28.645029449999999</v>
      </c>
      <c r="BJ232" s="93">
        <v>28.604978939999999</v>
      </c>
      <c r="BK232" s="93">
        <v>29.49500694</v>
      </c>
    </row>
    <row r="233" spans="1:63">
      <c r="A233" s="134">
        <v>36496</v>
      </c>
      <c r="B233" s="132"/>
      <c r="C233" s="135">
        <v>35065</v>
      </c>
      <c r="D233" s="71">
        <v>34.245002749999998</v>
      </c>
      <c r="E233" s="125">
        <v>34.245002749999998</v>
      </c>
      <c r="F233" s="102">
        <v>28.795001979999999</v>
      </c>
      <c r="G233" s="102">
        <v>27.75</v>
      </c>
      <c r="H233" s="102">
        <v>33.450000760000002</v>
      </c>
      <c r="I233" s="102">
        <v>54.995002749999998</v>
      </c>
      <c r="J233" s="102">
        <v>74.999984740000002</v>
      </c>
      <c r="K233" s="102">
        <v>75.000091549999993</v>
      </c>
      <c r="L233" s="102">
        <v>33.245082859999997</v>
      </c>
      <c r="M233" s="102">
        <v>28.245029450000001</v>
      </c>
      <c r="N233" s="103">
        <v>28.20497894</v>
      </c>
      <c r="O233" s="102">
        <v>29.095006940000001</v>
      </c>
      <c r="P233" s="102">
        <v>34.25</v>
      </c>
      <c r="Q233" s="102">
        <v>34.25</v>
      </c>
      <c r="R233" s="102">
        <v>28.745002750000001</v>
      </c>
      <c r="S233" s="102">
        <v>27.700000760000002</v>
      </c>
      <c r="T233" s="102">
        <v>33.650001529999997</v>
      </c>
      <c r="U233" s="102">
        <v>56.995002749999998</v>
      </c>
      <c r="V233" s="102">
        <v>74.504989620000003</v>
      </c>
      <c r="W233" s="102">
        <v>74.500091549999993</v>
      </c>
      <c r="X233" s="104">
        <v>33.245082859999997</v>
      </c>
      <c r="Y233" s="104">
        <v>28.245029450000001</v>
      </c>
      <c r="Z233" s="104">
        <v>28.20497894</v>
      </c>
      <c r="AA233" s="104">
        <v>29.095006940000001</v>
      </c>
      <c r="AB233" s="104">
        <v>34.5</v>
      </c>
      <c r="AC233" s="104">
        <v>34.5</v>
      </c>
      <c r="AD233" s="105">
        <v>28.745002750000001</v>
      </c>
      <c r="AE233" s="105">
        <v>27.700000760000002</v>
      </c>
      <c r="AF233" s="105">
        <v>33.150001529999997</v>
      </c>
      <c r="AG233" s="104">
        <v>56.745002749999998</v>
      </c>
      <c r="AH233" s="104">
        <v>72.004989620000003</v>
      </c>
      <c r="AI233" s="104">
        <v>72.000091549999993</v>
      </c>
      <c r="AJ233" s="104">
        <v>33.245082859999997</v>
      </c>
      <c r="AK233" s="104">
        <v>28.245029450000001</v>
      </c>
      <c r="AL233" s="104">
        <v>28.20497894</v>
      </c>
      <c r="AM233" s="104">
        <v>29.095006940000001</v>
      </c>
      <c r="AN233" s="104">
        <v>34.75</v>
      </c>
      <c r="AO233" s="104">
        <v>34.75</v>
      </c>
      <c r="AP233" s="104">
        <v>28.745002750000001</v>
      </c>
      <c r="AQ233" s="104">
        <v>27.700000760000002</v>
      </c>
      <c r="AR233" s="104">
        <v>33.150001529999997</v>
      </c>
      <c r="AS233" s="104">
        <v>57.245002749999998</v>
      </c>
      <c r="AT233" s="104">
        <v>72.004989620000003</v>
      </c>
      <c r="AU233" s="104">
        <v>72.000091549999993</v>
      </c>
      <c r="AV233" s="104">
        <v>33.495082859999997</v>
      </c>
      <c r="AW233" s="104">
        <v>28.395029449999999</v>
      </c>
      <c r="AX233" s="104">
        <v>28.354978939999999</v>
      </c>
      <c r="AY233" s="104">
        <v>29.24500694</v>
      </c>
      <c r="AZ233" s="104">
        <v>35.25</v>
      </c>
      <c r="BA233" s="104">
        <v>35.25</v>
      </c>
      <c r="BB233" s="104">
        <v>29.245002750000001</v>
      </c>
      <c r="BC233" s="104">
        <v>28.200000760000002</v>
      </c>
      <c r="BD233" s="104">
        <v>33.650001529999997</v>
      </c>
      <c r="BE233" s="104">
        <v>57.995002749999998</v>
      </c>
      <c r="BF233" s="104">
        <v>72.004989620000003</v>
      </c>
      <c r="BG233" s="93">
        <v>72.000091549999993</v>
      </c>
      <c r="BH233" s="93">
        <v>33.995082859999997</v>
      </c>
      <c r="BI233" s="93">
        <v>28.645029449999999</v>
      </c>
      <c r="BJ233" s="93">
        <v>28.604978939999999</v>
      </c>
      <c r="BK233" s="93">
        <v>29.49500694</v>
      </c>
    </row>
    <row r="234" spans="1:63">
      <c r="A234" s="134">
        <v>36497</v>
      </c>
      <c r="B234" s="132"/>
      <c r="C234" s="135">
        <v>35065</v>
      </c>
      <c r="D234" s="71">
        <v>34.245002749999998</v>
      </c>
      <c r="E234" s="125">
        <v>34.245002749999998</v>
      </c>
      <c r="F234" s="102">
        <v>28.795001979999999</v>
      </c>
      <c r="G234" s="102">
        <v>27.75</v>
      </c>
      <c r="H234" s="102">
        <v>33.450000760000002</v>
      </c>
      <c r="I234" s="102">
        <v>54.995002749999998</v>
      </c>
      <c r="J234" s="102">
        <v>74.999984740000002</v>
      </c>
      <c r="K234" s="102">
        <v>75.000091549999993</v>
      </c>
      <c r="L234" s="102">
        <v>33.245082859999997</v>
      </c>
      <c r="M234" s="102">
        <v>28.245029450000001</v>
      </c>
      <c r="N234" s="103">
        <v>28.20497894</v>
      </c>
      <c r="O234" s="102">
        <v>29.095006940000001</v>
      </c>
      <c r="P234" s="102">
        <v>34.25</v>
      </c>
      <c r="Q234" s="102">
        <v>34.25</v>
      </c>
      <c r="R234" s="102">
        <v>28.745002750000001</v>
      </c>
      <c r="S234" s="102">
        <v>27.700000760000002</v>
      </c>
      <c r="T234" s="102">
        <v>33.650001529999997</v>
      </c>
      <c r="U234" s="102">
        <v>56.995002749999998</v>
      </c>
      <c r="V234" s="102">
        <v>74.504989620000003</v>
      </c>
      <c r="W234" s="102">
        <v>74.500091549999993</v>
      </c>
      <c r="X234" s="104">
        <v>33.245082859999997</v>
      </c>
      <c r="Y234" s="104">
        <v>28.245029450000001</v>
      </c>
      <c r="Z234" s="104">
        <v>28.20497894</v>
      </c>
      <c r="AA234" s="104">
        <v>29.095006940000001</v>
      </c>
      <c r="AB234" s="104">
        <v>34.5</v>
      </c>
      <c r="AC234" s="104">
        <v>34.5</v>
      </c>
      <c r="AD234" s="105">
        <v>28.745002750000001</v>
      </c>
      <c r="AE234" s="105">
        <v>27.700000760000002</v>
      </c>
      <c r="AF234" s="105">
        <v>33.150001529999997</v>
      </c>
      <c r="AG234" s="104">
        <v>56.745002749999998</v>
      </c>
      <c r="AH234" s="104">
        <v>72.004989620000003</v>
      </c>
      <c r="AI234" s="104">
        <v>72.000091549999993</v>
      </c>
      <c r="AJ234" s="104">
        <v>33.245082859999997</v>
      </c>
      <c r="AK234" s="104">
        <v>28.245029450000001</v>
      </c>
      <c r="AL234" s="104">
        <v>28.20497894</v>
      </c>
      <c r="AM234" s="104">
        <v>29.095006940000001</v>
      </c>
      <c r="AN234" s="104">
        <v>34.75</v>
      </c>
      <c r="AO234" s="104">
        <v>34.75</v>
      </c>
      <c r="AP234" s="104">
        <v>28.745002750000001</v>
      </c>
      <c r="AQ234" s="104">
        <v>27.700000760000002</v>
      </c>
      <c r="AR234" s="104">
        <v>33.150001529999997</v>
      </c>
      <c r="AS234" s="104">
        <v>57.245002749999998</v>
      </c>
      <c r="AT234" s="104">
        <v>72.004989620000003</v>
      </c>
      <c r="AU234" s="104">
        <v>72.000091549999993</v>
      </c>
      <c r="AV234" s="104">
        <v>33.495082859999997</v>
      </c>
      <c r="AW234" s="104">
        <v>28.395029449999999</v>
      </c>
      <c r="AX234" s="104">
        <v>28.354978939999999</v>
      </c>
      <c r="AY234" s="104">
        <v>29.24500694</v>
      </c>
      <c r="AZ234" s="104">
        <v>35.25</v>
      </c>
      <c r="BA234" s="104">
        <v>35.25</v>
      </c>
      <c r="BB234" s="104">
        <v>29.245002750000001</v>
      </c>
      <c r="BC234" s="104">
        <v>28.200000760000002</v>
      </c>
      <c r="BD234" s="104">
        <v>33.650001529999997</v>
      </c>
      <c r="BE234" s="104">
        <v>57.995002749999998</v>
      </c>
      <c r="BF234" s="104">
        <v>72.004989620000003</v>
      </c>
      <c r="BG234" s="93">
        <v>72.000091549999993</v>
      </c>
      <c r="BH234" s="93">
        <v>33.995082859999997</v>
      </c>
      <c r="BI234" s="93">
        <v>28.645029449999999</v>
      </c>
      <c r="BJ234" s="93">
        <v>28.604978939999999</v>
      </c>
      <c r="BK234" s="93">
        <v>29.49500694</v>
      </c>
    </row>
    <row r="235" spans="1:63">
      <c r="A235" s="134">
        <v>36500</v>
      </c>
      <c r="B235" s="132"/>
      <c r="C235" s="135">
        <v>35065</v>
      </c>
      <c r="D235" s="71">
        <v>34.245002749999998</v>
      </c>
      <c r="E235" s="125">
        <v>34.245002749999998</v>
      </c>
      <c r="F235" s="102">
        <v>28.795001979999999</v>
      </c>
      <c r="G235" s="102">
        <v>27.75</v>
      </c>
      <c r="H235" s="102">
        <v>33.450000760000002</v>
      </c>
      <c r="I235" s="102">
        <v>54.995002749999998</v>
      </c>
      <c r="J235" s="102">
        <v>74.999984740000002</v>
      </c>
      <c r="K235" s="102">
        <v>75.000091549999993</v>
      </c>
      <c r="L235" s="102">
        <v>33.245082859999997</v>
      </c>
      <c r="M235" s="102">
        <v>28.245029450000001</v>
      </c>
      <c r="N235" s="103">
        <v>28.20497894</v>
      </c>
      <c r="O235" s="102">
        <v>29.095006940000001</v>
      </c>
      <c r="P235" s="102">
        <v>34.25</v>
      </c>
      <c r="Q235" s="102">
        <v>34.25</v>
      </c>
      <c r="R235" s="102">
        <v>28.745002750000001</v>
      </c>
      <c r="S235" s="102">
        <v>27.700000760000002</v>
      </c>
      <c r="T235" s="102">
        <v>33.650001529999997</v>
      </c>
      <c r="U235" s="102">
        <v>56.995002749999998</v>
      </c>
      <c r="V235" s="102">
        <v>74.504989620000003</v>
      </c>
      <c r="W235" s="102">
        <v>74.500091549999993</v>
      </c>
      <c r="X235" s="104">
        <v>33.245082859999997</v>
      </c>
      <c r="Y235" s="104">
        <v>28.245029450000001</v>
      </c>
      <c r="Z235" s="104">
        <v>28.20497894</v>
      </c>
      <c r="AA235" s="104">
        <v>29.095006940000001</v>
      </c>
      <c r="AB235" s="104">
        <v>34.5</v>
      </c>
      <c r="AC235" s="104">
        <v>34.5</v>
      </c>
      <c r="AD235" s="105">
        <v>28.745002750000001</v>
      </c>
      <c r="AE235" s="105">
        <v>27.700000760000002</v>
      </c>
      <c r="AF235" s="105">
        <v>33.150001529999997</v>
      </c>
      <c r="AG235" s="104">
        <v>56.745002749999998</v>
      </c>
      <c r="AH235" s="104">
        <v>72.004989620000003</v>
      </c>
      <c r="AI235" s="104">
        <v>72.000091549999993</v>
      </c>
      <c r="AJ235" s="104">
        <v>33.245082859999997</v>
      </c>
      <c r="AK235" s="104">
        <v>28.245029450000001</v>
      </c>
      <c r="AL235" s="104">
        <v>28.20497894</v>
      </c>
      <c r="AM235" s="104">
        <v>29.095006940000001</v>
      </c>
      <c r="AN235" s="104">
        <v>34.75</v>
      </c>
      <c r="AO235" s="104">
        <v>34.75</v>
      </c>
      <c r="AP235" s="104">
        <v>28.745002750000001</v>
      </c>
      <c r="AQ235" s="104">
        <v>27.700000760000002</v>
      </c>
      <c r="AR235" s="104">
        <v>33.150001529999997</v>
      </c>
      <c r="AS235" s="104">
        <v>57.245002749999998</v>
      </c>
      <c r="AT235" s="104">
        <v>72.004989620000003</v>
      </c>
      <c r="AU235" s="104">
        <v>72.000091549999993</v>
      </c>
      <c r="AV235" s="104">
        <v>33.495082859999997</v>
      </c>
      <c r="AW235" s="104">
        <v>28.395029449999999</v>
      </c>
      <c r="AX235" s="104">
        <v>28.354978939999999</v>
      </c>
      <c r="AY235" s="104">
        <v>29.24500694</v>
      </c>
      <c r="AZ235" s="104">
        <v>35.25</v>
      </c>
      <c r="BA235" s="104">
        <v>35.25</v>
      </c>
      <c r="BB235" s="104">
        <v>29.245002750000001</v>
      </c>
      <c r="BC235" s="104">
        <v>28.200000760000002</v>
      </c>
      <c r="BD235" s="104">
        <v>33.650001529999997</v>
      </c>
      <c r="BE235" s="104">
        <v>57.995002749999998</v>
      </c>
      <c r="BF235" s="104">
        <v>72.004989620000003</v>
      </c>
      <c r="BG235" s="93">
        <v>72.000091549999993</v>
      </c>
      <c r="BH235" s="93">
        <v>33.995082859999997</v>
      </c>
      <c r="BI235" s="93">
        <v>28.645029449999999</v>
      </c>
      <c r="BJ235" s="93">
        <v>28.604978939999999</v>
      </c>
      <c r="BK235" s="93">
        <v>29.49500694</v>
      </c>
    </row>
    <row r="236" spans="1:63">
      <c r="A236" s="134">
        <v>36501</v>
      </c>
      <c r="B236" s="132"/>
      <c r="C236" s="135">
        <v>35065</v>
      </c>
      <c r="D236" s="71">
        <v>34.245002749999998</v>
      </c>
      <c r="E236" s="125">
        <v>34.245002749999998</v>
      </c>
      <c r="F236" s="102">
        <v>28.795001979999999</v>
      </c>
      <c r="G236" s="102">
        <v>27.75</v>
      </c>
      <c r="H236" s="102">
        <v>33.450000760000002</v>
      </c>
      <c r="I236" s="102">
        <v>54.995002749999998</v>
      </c>
      <c r="J236" s="102">
        <v>74.999984740000002</v>
      </c>
      <c r="K236" s="102">
        <v>75.000091549999993</v>
      </c>
      <c r="L236" s="102">
        <v>33.245082859999997</v>
      </c>
      <c r="M236" s="102">
        <v>28.245029450000001</v>
      </c>
      <c r="N236" s="103">
        <v>28.20497894</v>
      </c>
      <c r="O236" s="102">
        <v>29.095006940000001</v>
      </c>
      <c r="P236" s="102">
        <v>34.25</v>
      </c>
      <c r="Q236" s="102">
        <v>34.25</v>
      </c>
      <c r="R236" s="102">
        <v>28.745002750000001</v>
      </c>
      <c r="S236" s="102">
        <v>27.700000760000002</v>
      </c>
      <c r="T236" s="102">
        <v>33.650001529999997</v>
      </c>
      <c r="U236" s="102">
        <v>56.995002749999998</v>
      </c>
      <c r="V236" s="102">
        <v>74.504989620000003</v>
      </c>
      <c r="W236" s="102">
        <v>74.500091549999993</v>
      </c>
      <c r="X236" s="104">
        <v>33.245082859999997</v>
      </c>
      <c r="Y236" s="104">
        <v>28.245029450000001</v>
      </c>
      <c r="Z236" s="104">
        <v>28.20497894</v>
      </c>
      <c r="AA236" s="104">
        <v>29.095006940000001</v>
      </c>
      <c r="AB236" s="104">
        <v>34.5</v>
      </c>
      <c r="AC236" s="104">
        <v>34.5</v>
      </c>
      <c r="AD236" s="105">
        <v>28.745002750000001</v>
      </c>
      <c r="AE236" s="105">
        <v>27.700000760000002</v>
      </c>
      <c r="AF236" s="105">
        <v>33.150001529999997</v>
      </c>
      <c r="AG236" s="104">
        <v>56.745002749999998</v>
      </c>
      <c r="AH236" s="104">
        <v>72.004989620000003</v>
      </c>
      <c r="AI236" s="104">
        <v>72.000091549999993</v>
      </c>
      <c r="AJ236" s="104">
        <v>33.245082859999997</v>
      </c>
      <c r="AK236" s="104">
        <v>28.245029450000001</v>
      </c>
      <c r="AL236" s="104">
        <v>28.20497894</v>
      </c>
      <c r="AM236" s="104">
        <v>29.095006940000001</v>
      </c>
      <c r="AN236" s="104">
        <v>34.75</v>
      </c>
      <c r="AO236" s="104">
        <v>34.75</v>
      </c>
      <c r="AP236" s="104">
        <v>28.745002750000001</v>
      </c>
      <c r="AQ236" s="104">
        <v>27.700000760000002</v>
      </c>
      <c r="AR236" s="104">
        <v>33.150001529999997</v>
      </c>
      <c r="AS236" s="104">
        <v>57.245002749999998</v>
      </c>
      <c r="AT236" s="104">
        <v>72.004989620000003</v>
      </c>
      <c r="AU236" s="104">
        <v>72.000091549999993</v>
      </c>
      <c r="AV236" s="104">
        <v>33.495082859999997</v>
      </c>
      <c r="AW236" s="104">
        <v>28.395029449999999</v>
      </c>
      <c r="AX236" s="104">
        <v>28.354978939999999</v>
      </c>
      <c r="AY236" s="104">
        <v>29.24500694</v>
      </c>
      <c r="AZ236" s="104">
        <v>35.25</v>
      </c>
      <c r="BA236" s="104">
        <v>35.25</v>
      </c>
      <c r="BB236" s="104">
        <v>29.245002750000001</v>
      </c>
      <c r="BC236" s="104">
        <v>28.200000760000002</v>
      </c>
      <c r="BD236" s="104">
        <v>33.650001529999997</v>
      </c>
      <c r="BE236" s="104">
        <v>57.995002749999998</v>
      </c>
      <c r="BF236" s="104">
        <v>72.004989620000003</v>
      </c>
      <c r="BG236" s="93">
        <v>72.000091549999993</v>
      </c>
      <c r="BH236" s="93">
        <v>33.995082859999997</v>
      </c>
      <c r="BI236" s="93">
        <v>28.645029449999999</v>
      </c>
      <c r="BJ236" s="93">
        <v>28.604978939999999</v>
      </c>
      <c r="BK236" s="93">
        <v>29.49500694</v>
      </c>
    </row>
    <row r="237" spans="1:63">
      <c r="A237" s="134">
        <v>36502</v>
      </c>
      <c r="B237" s="132"/>
      <c r="C237" s="135">
        <v>35065</v>
      </c>
      <c r="D237" s="71">
        <v>34.245002749999998</v>
      </c>
      <c r="E237" s="125">
        <v>34.245002749999998</v>
      </c>
      <c r="F237" s="102">
        <v>28.795001979999999</v>
      </c>
      <c r="G237" s="102">
        <v>27.75</v>
      </c>
      <c r="H237" s="102">
        <v>33.450000760000002</v>
      </c>
      <c r="I237" s="102">
        <v>54.995002749999998</v>
      </c>
      <c r="J237" s="102">
        <v>74.999984740000002</v>
      </c>
      <c r="K237" s="102">
        <v>75.000091549999993</v>
      </c>
      <c r="L237" s="102">
        <v>33.245082859999997</v>
      </c>
      <c r="M237" s="102">
        <v>28.245029450000001</v>
      </c>
      <c r="N237" s="103">
        <v>28.20497894</v>
      </c>
      <c r="O237" s="102">
        <v>29.095006940000001</v>
      </c>
      <c r="P237" s="102">
        <v>34.25</v>
      </c>
      <c r="Q237" s="102">
        <v>34.25</v>
      </c>
      <c r="R237" s="102">
        <v>28.745002750000001</v>
      </c>
      <c r="S237" s="102">
        <v>27.700000760000002</v>
      </c>
      <c r="T237" s="102">
        <v>33.650001529999997</v>
      </c>
      <c r="U237" s="102">
        <v>56.995002749999998</v>
      </c>
      <c r="V237" s="102">
        <v>74.504989620000003</v>
      </c>
      <c r="W237" s="102">
        <v>74.500091549999993</v>
      </c>
      <c r="X237" s="104">
        <v>33.245082859999997</v>
      </c>
      <c r="Y237" s="104">
        <v>28.245029450000001</v>
      </c>
      <c r="Z237" s="104">
        <v>28.20497894</v>
      </c>
      <c r="AA237" s="104">
        <v>29.095006940000001</v>
      </c>
      <c r="AB237" s="104">
        <v>34.5</v>
      </c>
      <c r="AC237" s="104">
        <v>34.5</v>
      </c>
      <c r="AD237" s="105">
        <v>28.745002750000001</v>
      </c>
      <c r="AE237" s="105">
        <v>27.700000760000002</v>
      </c>
      <c r="AF237" s="105">
        <v>33.150001529999997</v>
      </c>
      <c r="AG237" s="104">
        <v>56.745002749999998</v>
      </c>
      <c r="AH237" s="104">
        <v>72.004989620000003</v>
      </c>
      <c r="AI237" s="104">
        <v>72.000091549999993</v>
      </c>
      <c r="AJ237" s="104">
        <v>33.245082859999997</v>
      </c>
      <c r="AK237" s="104">
        <v>28.245029450000001</v>
      </c>
      <c r="AL237" s="104">
        <v>28.20497894</v>
      </c>
      <c r="AM237" s="104">
        <v>29.095006940000001</v>
      </c>
      <c r="AN237" s="104">
        <v>34.75</v>
      </c>
      <c r="AO237" s="104">
        <v>34.75</v>
      </c>
      <c r="AP237" s="104">
        <v>28.745002750000001</v>
      </c>
      <c r="AQ237" s="104">
        <v>27.700000760000002</v>
      </c>
      <c r="AR237" s="104">
        <v>33.150001529999997</v>
      </c>
      <c r="AS237" s="104">
        <v>57.245002749999998</v>
      </c>
      <c r="AT237" s="104">
        <v>72.004989620000003</v>
      </c>
      <c r="AU237" s="104">
        <v>72.000091549999993</v>
      </c>
      <c r="AV237" s="104">
        <v>33.495082859999997</v>
      </c>
      <c r="AW237" s="104">
        <v>28.395029449999999</v>
      </c>
      <c r="AX237" s="104">
        <v>28.354978939999999</v>
      </c>
      <c r="AY237" s="104">
        <v>29.24500694</v>
      </c>
      <c r="AZ237" s="104">
        <v>35.25</v>
      </c>
      <c r="BA237" s="104">
        <v>35.25</v>
      </c>
      <c r="BB237" s="104">
        <v>29.245002750000001</v>
      </c>
      <c r="BC237" s="104">
        <v>28.200000760000002</v>
      </c>
      <c r="BD237" s="104">
        <v>33.650001529999997</v>
      </c>
      <c r="BE237" s="104">
        <v>57.995002749999998</v>
      </c>
      <c r="BF237" s="104">
        <v>72.004989620000003</v>
      </c>
      <c r="BG237" s="93">
        <v>72.000091549999993</v>
      </c>
      <c r="BH237" s="93">
        <v>33.995082859999997</v>
      </c>
      <c r="BI237" s="93">
        <v>28.645029449999999</v>
      </c>
      <c r="BJ237" s="93">
        <v>28.604978939999999</v>
      </c>
      <c r="BK237" s="93">
        <v>29.49500694</v>
      </c>
    </row>
    <row r="238" spans="1:63">
      <c r="A238" s="134">
        <v>36503</v>
      </c>
      <c r="B238" s="132"/>
      <c r="C238" s="135">
        <v>35065</v>
      </c>
      <c r="D238" s="71">
        <v>34.245002749999998</v>
      </c>
      <c r="E238" s="125">
        <v>34.245002749999998</v>
      </c>
      <c r="F238" s="102">
        <v>28.795001979999999</v>
      </c>
      <c r="G238" s="102">
        <v>27.75</v>
      </c>
      <c r="H238" s="102">
        <v>33.450000760000002</v>
      </c>
      <c r="I238" s="102">
        <v>54.995002749999998</v>
      </c>
      <c r="J238" s="102">
        <v>74.999984740000002</v>
      </c>
      <c r="K238" s="102">
        <v>75.000091549999993</v>
      </c>
      <c r="L238" s="102">
        <v>33.245082859999997</v>
      </c>
      <c r="M238" s="102">
        <v>28.245029450000001</v>
      </c>
      <c r="N238" s="103">
        <v>28.20497894</v>
      </c>
      <c r="O238" s="102">
        <v>29.095006940000001</v>
      </c>
      <c r="P238" s="102">
        <v>34.25</v>
      </c>
      <c r="Q238" s="102">
        <v>34.25</v>
      </c>
      <c r="R238" s="102">
        <v>28.745002750000001</v>
      </c>
      <c r="S238" s="102">
        <v>27.700000760000002</v>
      </c>
      <c r="T238" s="102">
        <v>33.650001529999997</v>
      </c>
      <c r="U238" s="102">
        <v>56.995002749999998</v>
      </c>
      <c r="V238" s="102">
        <v>74.504989620000003</v>
      </c>
      <c r="W238" s="102">
        <v>74.500091549999993</v>
      </c>
      <c r="X238" s="104">
        <v>33.245082859999997</v>
      </c>
      <c r="Y238" s="104">
        <v>28.245029450000001</v>
      </c>
      <c r="Z238" s="104">
        <v>28.20497894</v>
      </c>
      <c r="AA238" s="104">
        <v>29.095006940000001</v>
      </c>
      <c r="AB238" s="104">
        <v>34.5</v>
      </c>
      <c r="AC238" s="104">
        <v>34.5</v>
      </c>
      <c r="AD238" s="105">
        <v>28.745002750000001</v>
      </c>
      <c r="AE238" s="105">
        <v>27.700000760000002</v>
      </c>
      <c r="AF238" s="105">
        <v>33.150001529999997</v>
      </c>
      <c r="AG238" s="104">
        <v>56.745002749999998</v>
      </c>
      <c r="AH238" s="104">
        <v>72.004989620000003</v>
      </c>
      <c r="AI238" s="104">
        <v>72.000091549999993</v>
      </c>
      <c r="AJ238" s="104">
        <v>33.245082859999997</v>
      </c>
      <c r="AK238" s="104">
        <v>28.245029450000001</v>
      </c>
      <c r="AL238" s="104">
        <v>28.20497894</v>
      </c>
      <c r="AM238" s="104">
        <v>29.095006940000001</v>
      </c>
      <c r="AN238" s="104">
        <v>34.75</v>
      </c>
      <c r="AO238" s="104">
        <v>34.75</v>
      </c>
      <c r="AP238" s="104">
        <v>28.745002750000001</v>
      </c>
      <c r="AQ238" s="104">
        <v>27.700000760000002</v>
      </c>
      <c r="AR238" s="104">
        <v>33.150001529999997</v>
      </c>
      <c r="AS238" s="104">
        <v>57.245002749999998</v>
      </c>
      <c r="AT238" s="104">
        <v>72.004989620000003</v>
      </c>
      <c r="AU238" s="104">
        <v>72.000091549999993</v>
      </c>
      <c r="AV238" s="104">
        <v>33.495082859999997</v>
      </c>
      <c r="AW238" s="104">
        <v>28.395029449999999</v>
      </c>
      <c r="AX238" s="104">
        <v>28.354978939999999</v>
      </c>
      <c r="AY238" s="104">
        <v>29.24500694</v>
      </c>
      <c r="AZ238" s="104">
        <v>35.25</v>
      </c>
      <c r="BA238" s="104">
        <v>35.25</v>
      </c>
      <c r="BB238" s="104">
        <v>29.245002750000001</v>
      </c>
      <c r="BC238" s="104">
        <v>28.200000760000002</v>
      </c>
      <c r="BD238" s="104">
        <v>33.650001529999997</v>
      </c>
      <c r="BE238" s="104">
        <v>57.995002749999998</v>
      </c>
      <c r="BF238" s="104">
        <v>72.004989620000003</v>
      </c>
      <c r="BG238" s="93">
        <v>72.000091549999993</v>
      </c>
      <c r="BH238" s="93">
        <v>33.995082859999997</v>
      </c>
      <c r="BI238" s="93">
        <v>28.645029449999999</v>
      </c>
      <c r="BJ238" s="93">
        <v>28.604978939999999</v>
      </c>
      <c r="BK238" s="93">
        <v>29.49500694</v>
      </c>
    </row>
    <row r="239" spans="1:63">
      <c r="A239" s="134">
        <v>36511</v>
      </c>
      <c r="B239" s="132"/>
      <c r="C239" s="135">
        <v>35065</v>
      </c>
      <c r="D239" s="71">
        <v>34.245002749999998</v>
      </c>
      <c r="E239" s="125">
        <v>34.245002749999998</v>
      </c>
      <c r="F239" s="102">
        <v>28.795001979999999</v>
      </c>
      <c r="G239" s="102">
        <v>27.75</v>
      </c>
      <c r="H239" s="102">
        <v>33.450000760000002</v>
      </c>
      <c r="I239" s="102">
        <v>54.995002749999998</v>
      </c>
      <c r="J239" s="102">
        <v>75.999984740000002</v>
      </c>
      <c r="K239" s="102">
        <v>76.000091549999993</v>
      </c>
      <c r="L239" s="102">
        <v>33.245082859999997</v>
      </c>
      <c r="M239" s="102">
        <v>28.245029450000001</v>
      </c>
      <c r="N239" s="103">
        <v>28.20497894</v>
      </c>
      <c r="O239" s="102">
        <v>29.095006940000001</v>
      </c>
      <c r="P239" s="102">
        <v>34.25</v>
      </c>
      <c r="Q239" s="102">
        <v>34.25</v>
      </c>
      <c r="R239" s="102">
        <v>28.745002750000001</v>
      </c>
      <c r="S239" s="102">
        <v>27.700000760000002</v>
      </c>
      <c r="T239" s="102">
        <v>33.650001529999997</v>
      </c>
      <c r="U239" s="102">
        <v>56.995002749999998</v>
      </c>
      <c r="V239" s="102">
        <v>74.504989620000003</v>
      </c>
      <c r="W239" s="102">
        <v>74.500091549999993</v>
      </c>
      <c r="X239" s="104">
        <v>33.245082859999997</v>
      </c>
      <c r="Y239" s="104">
        <v>28.245029450000001</v>
      </c>
      <c r="Z239" s="104">
        <v>28.202478939999999</v>
      </c>
      <c r="AA239" s="104">
        <v>29.09250694</v>
      </c>
      <c r="AB239" s="104">
        <v>34.1</v>
      </c>
      <c r="AC239" s="104">
        <v>34.1</v>
      </c>
      <c r="AD239" s="105">
        <v>28.595002749999999</v>
      </c>
      <c r="AE239" s="105">
        <v>27.55000076</v>
      </c>
      <c r="AF239" s="105">
        <v>33.300001530000003</v>
      </c>
      <c r="AG239" s="104">
        <v>55.245002749999998</v>
      </c>
      <c r="AH239" s="104">
        <v>71.754989620000003</v>
      </c>
      <c r="AI239" s="104">
        <v>71.750091549999993</v>
      </c>
      <c r="AJ239" s="104">
        <v>33.095082859999998</v>
      </c>
      <c r="AK239" s="104">
        <v>28.095029449999998</v>
      </c>
      <c r="AL239" s="104">
        <v>28.05247894</v>
      </c>
      <c r="AM239" s="104">
        <v>28.942506940000001</v>
      </c>
      <c r="AN239" s="104">
        <v>34.049999999999997</v>
      </c>
      <c r="AO239" s="104">
        <v>34.049999999999997</v>
      </c>
      <c r="AP239" s="104">
        <v>28.545002749999998</v>
      </c>
      <c r="AQ239" s="104">
        <v>27.500000759999999</v>
      </c>
      <c r="AR239" s="104">
        <v>32.950001530000002</v>
      </c>
      <c r="AS239" s="104">
        <v>55.495002749999998</v>
      </c>
      <c r="AT239" s="104">
        <v>71.754989620000003</v>
      </c>
      <c r="AU239" s="104">
        <v>71.750091549999993</v>
      </c>
      <c r="AV239" s="104">
        <v>33.095082859999998</v>
      </c>
      <c r="AW239" s="104">
        <v>28.095029449999998</v>
      </c>
      <c r="AX239" s="104">
        <v>28.05247894</v>
      </c>
      <c r="AY239" s="104">
        <v>28.942506940000001</v>
      </c>
      <c r="AZ239" s="104">
        <v>34.25</v>
      </c>
      <c r="BA239" s="104">
        <v>34.25</v>
      </c>
      <c r="BB239" s="104">
        <v>28.745002750000001</v>
      </c>
      <c r="BC239" s="104">
        <v>27.700000760000002</v>
      </c>
      <c r="BD239" s="104">
        <v>33.150001529999997</v>
      </c>
      <c r="BE239" s="104">
        <v>55.995002749999998</v>
      </c>
      <c r="BF239" s="104">
        <v>71.754989620000003</v>
      </c>
      <c r="BG239" s="93">
        <v>71.750091549999993</v>
      </c>
      <c r="BH239" s="93">
        <v>33.295082860000001</v>
      </c>
      <c r="BI239" s="93">
        <v>28.295029450000001</v>
      </c>
      <c r="BJ239" s="93">
        <v>28.25247894</v>
      </c>
      <c r="BK239" s="93">
        <v>29.142506940000001</v>
      </c>
    </row>
    <row r="240" spans="1:63">
      <c r="A240" s="134">
        <v>36514</v>
      </c>
      <c r="B240" s="132"/>
      <c r="C240" s="135">
        <v>35065</v>
      </c>
      <c r="D240" s="71">
        <v>34.245002749999998</v>
      </c>
      <c r="E240" s="125">
        <v>34.245002749999998</v>
      </c>
      <c r="F240" s="102">
        <v>28.795001979999999</v>
      </c>
      <c r="G240" s="102">
        <v>27.75</v>
      </c>
      <c r="H240" s="102">
        <v>33.450000760000002</v>
      </c>
      <c r="I240" s="102">
        <v>54.995002749999998</v>
      </c>
      <c r="J240" s="102">
        <v>75.999984740000002</v>
      </c>
      <c r="K240" s="102">
        <v>76.000091549999993</v>
      </c>
      <c r="L240" s="102">
        <v>33.245082859999997</v>
      </c>
      <c r="M240" s="102">
        <v>28.245029450000001</v>
      </c>
      <c r="N240" s="103">
        <v>28.20497894</v>
      </c>
      <c r="O240" s="102">
        <v>29.095006940000001</v>
      </c>
      <c r="P240" s="102">
        <v>34.25</v>
      </c>
      <c r="Q240" s="102">
        <v>34.25</v>
      </c>
      <c r="R240" s="102">
        <v>28.745002750000001</v>
      </c>
      <c r="S240" s="102">
        <v>27.700000760000002</v>
      </c>
      <c r="T240" s="102">
        <v>33.650001529999997</v>
      </c>
      <c r="U240" s="102">
        <v>56.995002749999998</v>
      </c>
      <c r="V240" s="102">
        <v>74.504989620000003</v>
      </c>
      <c r="W240" s="102">
        <v>74.500091549999993</v>
      </c>
      <c r="X240" s="104">
        <v>33.245082859999997</v>
      </c>
      <c r="Y240" s="104">
        <v>28.245029450000001</v>
      </c>
      <c r="Z240" s="104">
        <v>28.202478939999999</v>
      </c>
      <c r="AA240" s="104">
        <v>29.09250694</v>
      </c>
      <c r="AB240" s="104">
        <v>34.1</v>
      </c>
      <c r="AC240" s="104">
        <v>34.1</v>
      </c>
      <c r="AD240" s="105">
        <v>28.595002749999999</v>
      </c>
      <c r="AE240" s="105">
        <v>27.55000076</v>
      </c>
      <c r="AF240" s="105">
        <v>33.300001530000003</v>
      </c>
      <c r="AG240" s="104">
        <v>55.245002749999998</v>
      </c>
      <c r="AH240" s="104">
        <v>71.754989620000003</v>
      </c>
      <c r="AI240" s="104">
        <v>71.750091549999993</v>
      </c>
      <c r="AJ240" s="104">
        <v>33.095082859999998</v>
      </c>
      <c r="AK240" s="104">
        <v>28.095029449999998</v>
      </c>
      <c r="AL240" s="104">
        <v>28.05247894</v>
      </c>
      <c r="AM240" s="104">
        <v>28.942506940000001</v>
      </c>
      <c r="AN240" s="104">
        <v>34.049999999999997</v>
      </c>
      <c r="AO240" s="104">
        <v>34.049999999999997</v>
      </c>
      <c r="AP240" s="104">
        <v>28.545002749999998</v>
      </c>
      <c r="AQ240" s="104">
        <v>27.500000759999999</v>
      </c>
      <c r="AR240" s="104">
        <v>32.950001530000002</v>
      </c>
      <c r="AS240" s="104">
        <v>55.495002749999998</v>
      </c>
      <c r="AT240" s="104">
        <v>71.754989620000003</v>
      </c>
      <c r="AU240" s="104">
        <v>71.750091549999993</v>
      </c>
      <c r="AV240" s="104">
        <v>33.095082859999998</v>
      </c>
      <c r="AW240" s="104">
        <v>28.095029449999998</v>
      </c>
      <c r="AX240" s="104">
        <v>28.05247894</v>
      </c>
      <c r="AY240" s="104">
        <v>28.942506940000001</v>
      </c>
      <c r="AZ240" s="104">
        <v>34.25</v>
      </c>
      <c r="BA240" s="104">
        <v>34.25</v>
      </c>
      <c r="BB240" s="104">
        <v>28.745002750000001</v>
      </c>
      <c r="BC240" s="104">
        <v>27.700000760000002</v>
      </c>
      <c r="BD240" s="104">
        <v>33.150001529999997</v>
      </c>
      <c r="BE240" s="104">
        <v>55.995002749999998</v>
      </c>
      <c r="BF240" s="104">
        <v>71.754989620000003</v>
      </c>
      <c r="BG240" s="93">
        <v>71.750091549999993</v>
      </c>
      <c r="BH240" s="93">
        <v>33.295082860000001</v>
      </c>
      <c r="BI240" s="93">
        <v>28.295029450000001</v>
      </c>
      <c r="BJ240" s="93">
        <v>28.25247894</v>
      </c>
      <c r="BK240" s="93">
        <v>29.142506940000001</v>
      </c>
    </row>
    <row r="241" spans="1:63">
      <c r="A241" s="134">
        <v>36515</v>
      </c>
      <c r="B241" s="132"/>
      <c r="C241" s="135">
        <v>35065</v>
      </c>
      <c r="D241" s="71">
        <v>34.245002749999998</v>
      </c>
      <c r="E241" s="125">
        <v>34.245002749999998</v>
      </c>
      <c r="F241" s="102">
        <v>28.795001979999999</v>
      </c>
      <c r="G241" s="102">
        <v>27.75</v>
      </c>
      <c r="H241" s="102">
        <v>33.450000760000002</v>
      </c>
      <c r="I241" s="102">
        <v>54.995002749999998</v>
      </c>
      <c r="J241" s="102">
        <v>75.999984740000002</v>
      </c>
      <c r="K241" s="102">
        <v>76.000091549999993</v>
      </c>
      <c r="L241" s="102">
        <v>33.245082859999997</v>
      </c>
      <c r="M241" s="102">
        <v>28.245029450000001</v>
      </c>
      <c r="N241" s="103">
        <v>28.20497894</v>
      </c>
      <c r="O241" s="102">
        <v>29.095006940000001</v>
      </c>
      <c r="P241" s="102">
        <v>34.25</v>
      </c>
      <c r="Q241" s="102">
        <v>34.25</v>
      </c>
      <c r="R241" s="102">
        <v>28.745002750000001</v>
      </c>
      <c r="S241" s="102">
        <v>27.700000760000002</v>
      </c>
      <c r="T241" s="102">
        <v>33.650001529999997</v>
      </c>
      <c r="U241" s="102">
        <v>56.995002749999998</v>
      </c>
      <c r="V241" s="102">
        <v>74.504989620000003</v>
      </c>
      <c r="W241" s="102">
        <v>74.500091549999993</v>
      </c>
      <c r="X241" s="104">
        <v>33.245082859999997</v>
      </c>
      <c r="Y241" s="104">
        <v>28.245029450000001</v>
      </c>
      <c r="Z241" s="104">
        <v>28.202478939999999</v>
      </c>
      <c r="AA241" s="104">
        <v>29.09250694</v>
      </c>
      <c r="AB241" s="104">
        <v>34.1</v>
      </c>
      <c r="AC241" s="104">
        <v>34.1</v>
      </c>
      <c r="AD241" s="105">
        <v>28.595002749999999</v>
      </c>
      <c r="AE241" s="105">
        <v>27.55000076</v>
      </c>
      <c r="AF241" s="105">
        <v>33.300001530000003</v>
      </c>
      <c r="AG241" s="104">
        <v>55.245002749999998</v>
      </c>
      <c r="AH241" s="104">
        <v>71.754989620000003</v>
      </c>
      <c r="AI241" s="104">
        <v>71.750091549999993</v>
      </c>
      <c r="AJ241" s="104">
        <v>33.095082859999998</v>
      </c>
      <c r="AK241" s="104">
        <v>28.095029449999998</v>
      </c>
      <c r="AL241" s="104">
        <v>28.05247894</v>
      </c>
      <c r="AM241" s="104">
        <v>28.942506940000001</v>
      </c>
      <c r="AN241" s="104">
        <v>34.049999999999997</v>
      </c>
      <c r="AO241" s="104">
        <v>34.049999999999997</v>
      </c>
      <c r="AP241" s="104">
        <v>28.545002749999998</v>
      </c>
      <c r="AQ241" s="104">
        <v>27.500000759999999</v>
      </c>
      <c r="AR241" s="104">
        <v>32.950001530000002</v>
      </c>
      <c r="AS241" s="104">
        <v>55.495002749999998</v>
      </c>
      <c r="AT241" s="104">
        <v>71.754989620000003</v>
      </c>
      <c r="AU241" s="104">
        <v>71.750091549999993</v>
      </c>
      <c r="AV241" s="104">
        <v>33.095082859999998</v>
      </c>
      <c r="AW241" s="104">
        <v>28.095029449999998</v>
      </c>
      <c r="AX241" s="104">
        <v>28.05247894</v>
      </c>
      <c r="AY241" s="104">
        <v>28.942506940000001</v>
      </c>
      <c r="AZ241" s="104">
        <v>34.25</v>
      </c>
      <c r="BA241" s="104">
        <v>34.25</v>
      </c>
      <c r="BB241" s="104">
        <v>28.745002750000001</v>
      </c>
      <c r="BC241" s="104">
        <v>27.700000760000002</v>
      </c>
      <c r="BD241" s="104">
        <v>33.150001529999997</v>
      </c>
      <c r="BE241" s="104">
        <v>55.995002749999998</v>
      </c>
      <c r="BF241" s="104">
        <v>71.754989620000003</v>
      </c>
      <c r="BG241" s="93">
        <v>71.750091549999993</v>
      </c>
      <c r="BH241" s="93">
        <v>33.295082860000001</v>
      </c>
      <c r="BI241" s="93">
        <v>28.295029450000001</v>
      </c>
      <c r="BJ241" s="93">
        <v>28.25247894</v>
      </c>
      <c r="BK241" s="93">
        <v>29.142506940000001</v>
      </c>
    </row>
    <row r="242" spans="1:63">
      <c r="A242" s="134">
        <v>36516</v>
      </c>
      <c r="B242" s="132"/>
      <c r="C242" s="135">
        <v>35065</v>
      </c>
      <c r="D242" s="71">
        <v>34.245002749999998</v>
      </c>
      <c r="E242" s="125">
        <v>34.245002749999998</v>
      </c>
      <c r="F242" s="102">
        <v>28.795001979999999</v>
      </c>
      <c r="G242" s="102">
        <v>27.75</v>
      </c>
      <c r="H242" s="102">
        <v>33.450000760000002</v>
      </c>
      <c r="I242" s="102">
        <v>54.995002749999998</v>
      </c>
      <c r="J242" s="102">
        <v>75.999984740000002</v>
      </c>
      <c r="K242" s="102">
        <v>76.000091549999993</v>
      </c>
      <c r="L242" s="102">
        <v>33.245082859999997</v>
      </c>
      <c r="M242" s="102">
        <v>28.245029450000001</v>
      </c>
      <c r="N242" s="103">
        <v>28.20497894</v>
      </c>
      <c r="O242" s="102">
        <v>29.095006940000001</v>
      </c>
      <c r="P242" s="102">
        <v>34.25</v>
      </c>
      <c r="Q242" s="102">
        <v>34.25</v>
      </c>
      <c r="R242" s="102">
        <v>28.745002750000001</v>
      </c>
      <c r="S242" s="102">
        <v>27.700000760000002</v>
      </c>
      <c r="T242" s="102">
        <v>33.650001529999997</v>
      </c>
      <c r="U242" s="102">
        <v>56.995002749999998</v>
      </c>
      <c r="V242" s="102">
        <v>74.504989620000003</v>
      </c>
      <c r="W242" s="102">
        <v>74.500091549999993</v>
      </c>
      <c r="X242" s="104">
        <v>33.245082859999997</v>
      </c>
      <c r="Y242" s="104">
        <v>28.245029450000001</v>
      </c>
      <c r="Z242" s="104">
        <v>28.202478939999999</v>
      </c>
      <c r="AA242" s="104">
        <v>29.09250694</v>
      </c>
      <c r="AB242" s="104">
        <v>34.1</v>
      </c>
      <c r="AC242" s="104">
        <v>34.1</v>
      </c>
      <c r="AD242" s="105">
        <v>28.595002749999999</v>
      </c>
      <c r="AE242" s="105">
        <v>27.55000076</v>
      </c>
      <c r="AF242" s="105">
        <v>33.300001530000003</v>
      </c>
      <c r="AG242" s="104">
        <v>55.245002749999998</v>
      </c>
      <c r="AH242" s="104">
        <v>71.754989620000003</v>
      </c>
      <c r="AI242" s="104">
        <v>71.750091549999993</v>
      </c>
      <c r="AJ242" s="104">
        <v>33.095082859999998</v>
      </c>
      <c r="AK242" s="104">
        <v>28.095029449999998</v>
      </c>
      <c r="AL242" s="104">
        <v>28.05247894</v>
      </c>
      <c r="AM242" s="104">
        <v>28.942506940000001</v>
      </c>
      <c r="AN242" s="104">
        <v>34.049999999999997</v>
      </c>
      <c r="AO242" s="104">
        <v>34.049999999999997</v>
      </c>
      <c r="AP242" s="104">
        <v>28.545002749999998</v>
      </c>
      <c r="AQ242" s="104">
        <v>27.500000759999999</v>
      </c>
      <c r="AR242" s="104">
        <v>32.950001530000002</v>
      </c>
      <c r="AS242" s="104">
        <v>55.495002749999998</v>
      </c>
      <c r="AT242" s="104">
        <v>71.754989620000003</v>
      </c>
      <c r="AU242" s="104">
        <v>71.750091549999993</v>
      </c>
      <c r="AV242" s="104">
        <v>33.095082859999998</v>
      </c>
      <c r="AW242" s="104">
        <v>28.095029449999998</v>
      </c>
      <c r="AX242" s="104">
        <v>28.05247894</v>
      </c>
      <c r="AY242" s="104">
        <v>28.942506940000001</v>
      </c>
      <c r="AZ242" s="104">
        <v>34.25</v>
      </c>
      <c r="BA242" s="104">
        <v>34.25</v>
      </c>
      <c r="BB242" s="104">
        <v>28.745002750000001</v>
      </c>
      <c r="BC242" s="104">
        <v>27.700000760000002</v>
      </c>
      <c r="BD242" s="104">
        <v>33.150001529999997</v>
      </c>
      <c r="BE242" s="104">
        <v>55.995002749999998</v>
      </c>
      <c r="BF242" s="104">
        <v>71.754989620000003</v>
      </c>
      <c r="BG242" s="93">
        <v>71.750091549999993</v>
      </c>
      <c r="BH242" s="93">
        <v>33.295082860000001</v>
      </c>
      <c r="BI242" s="93">
        <v>28.295029450000001</v>
      </c>
      <c r="BJ242" s="93">
        <v>28.25247894</v>
      </c>
      <c r="BK242" s="93">
        <v>29.142506940000001</v>
      </c>
    </row>
    <row r="243" spans="1:63">
      <c r="A243" s="134">
        <v>36517</v>
      </c>
      <c r="B243" s="132"/>
      <c r="C243" s="135">
        <v>35065</v>
      </c>
      <c r="D243" s="71">
        <v>34.245002749999998</v>
      </c>
      <c r="E243" s="125">
        <v>34.245002749999998</v>
      </c>
      <c r="F243" s="102">
        <v>28.795001979999999</v>
      </c>
      <c r="G243" s="102">
        <v>27.75</v>
      </c>
      <c r="H243" s="102">
        <v>33.450000760000002</v>
      </c>
      <c r="I243" s="102">
        <v>54.995002749999998</v>
      </c>
      <c r="J243" s="102">
        <v>75.999984740000002</v>
      </c>
      <c r="K243" s="102">
        <v>76.000091549999993</v>
      </c>
      <c r="L243" s="102">
        <v>33.245082859999997</v>
      </c>
      <c r="M243" s="102">
        <v>28.245029450000001</v>
      </c>
      <c r="N243" s="103">
        <v>28.20497894</v>
      </c>
      <c r="O243" s="102">
        <v>29.095006940000001</v>
      </c>
      <c r="P243" s="102">
        <v>34.25</v>
      </c>
      <c r="Q243" s="102">
        <v>34.25</v>
      </c>
      <c r="R243" s="102">
        <v>28.745002750000001</v>
      </c>
      <c r="S243" s="102">
        <v>27.700000760000002</v>
      </c>
      <c r="T243" s="102">
        <v>33.650001529999997</v>
      </c>
      <c r="U243" s="102">
        <v>56.995002749999998</v>
      </c>
      <c r="V243" s="102">
        <v>74.504989620000003</v>
      </c>
      <c r="W243" s="102">
        <v>74.500091549999993</v>
      </c>
      <c r="X243" s="104">
        <v>33.245082859999997</v>
      </c>
      <c r="Y243" s="104">
        <v>28.245029450000001</v>
      </c>
      <c r="Z243" s="104">
        <v>28.202478939999999</v>
      </c>
      <c r="AA243" s="104">
        <v>29.09250694</v>
      </c>
      <c r="AB243" s="104">
        <v>34.1</v>
      </c>
      <c r="AC243" s="104">
        <v>34.1</v>
      </c>
      <c r="AD243" s="105">
        <v>28.595002749999999</v>
      </c>
      <c r="AE243" s="105">
        <v>27.55000076</v>
      </c>
      <c r="AF243" s="105">
        <v>33.300001530000003</v>
      </c>
      <c r="AG243" s="104">
        <v>55.245002749999998</v>
      </c>
      <c r="AH243" s="104">
        <v>71.754989620000003</v>
      </c>
      <c r="AI243" s="104">
        <v>71.750091549999993</v>
      </c>
      <c r="AJ243" s="104">
        <v>33.095082859999998</v>
      </c>
      <c r="AK243" s="104">
        <v>28.095029449999998</v>
      </c>
      <c r="AL243" s="104">
        <v>28.05247894</v>
      </c>
      <c r="AM243" s="104">
        <v>28.942506940000001</v>
      </c>
      <c r="AN243" s="104">
        <v>34.049999999999997</v>
      </c>
      <c r="AO243" s="104">
        <v>34.049999999999997</v>
      </c>
      <c r="AP243" s="104">
        <v>28.545002749999998</v>
      </c>
      <c r="AQ243" s="104">
        <v>27.500000759999999</v>
      </c>
      <c r="AR243" s="104">
        <v>32.950001530000002</v>
      </c>
      <c r="AS243" s="104">
        <v>55.495002749999998</v>
      </c>
      <c r="AT243" s="104">
        <v>71.754989620000003</v>
      </c>
      <c r="AU243" s="104">
        <v>71.750091549999993</v>
      </c>
      <c r="AV243" s="104">
        <v>33.095082859999998</v>
      </c>
      <c r="AW243" s="104">
        <v>28.095029449999998</v>
      </c>
      <c r="AX243" s="104">
        <v>28.05247894</v>
      </c>
      <c r="AY243" s="104">
        <v>28.942506940000001</v>
      </c>
      <c r="AZ243" s="104">
        <v>34.25</v>
      </c>
      <c r="BA243" s="104">
        <v>34.25</v>
      </c>
      <c r="BB243" s="104">
        <v>28.745002750000001</v>
      </c>
      <c r="BC243" s="104">
        <v>27.700000760000002</v>
      </c>
      <c r="BD243" s="104">
        <v>33.150001529999997</v>
      </c>
      <c r="BE243" s="104">
        <v>55.995002749999998</v>
      </c>
      <c r="BF243" s="104">
        <v>71.754989620000003</v>
      </c>
      <c r="BG243" s="93">
        <v>71.750091549999993</v>
      </c>
      <c r="BH243" s="93">
        <v>33.295082860000001</v>
      </c>
      <c r="BI243" s="93">
        <v>28.295029450000001</v>
      </c>
      <c r="BJ243" s="93">
        <v>28.25247894</v>
      </c>
      <c r="BK243" s="93">
        <v>29.142506940000001</v>
      </c>
    </row>
    <row r="244" spans="1:63">
      <c r="A244" s="134">
        <v>36523</v>
      </c>
      <c r="B244" s="132"/>
      <c r="C244" s="135">
        <v>35065</v>
      </c>
      <c r="D244" s="71">
        <v>34.245002749999998</v>
      </c>
      <c r="E244" s="125">
        <v>34.245002749999998</v>
      </c>
      <c r="F244" s="102">
        <v>28.795001979999999</v>
      </c>
      <c r="G244" s="102">
        <v>27.75</v>
      </c>
      <c r="H244" s="102">
        <v>33.450000760000002</v>
      </c>
      <c r="I244" s="102">
        <v>54.995002749999998</v>
      </c>
      <c r="J244" s="102">
        <v>75.999984740000002</v>
      </c>
      <c r="K244" s="102">
        <v>76.000091549999993</v>
      </c>
      <c r="L244" s="102">
        <v>33.245082859999997</v>
      </c>
      <c r="M244" s="102">
        <v>28.245029450000001</v>
      </c>
      <c r="N244" s="103">
        <v>28.20497894</v>
      </c>
      <c r="O244" s="102">
        <v>29.095006940000001</v>
      </c>
      <c r="P244" s="102">
        <v>34.25</v>
      </c>
      <c r="Q244" s="102">
        <v>34.25</v>
      </c>
      <c r="R244" s="102">
        <v>28.745002750000001</v>
      </c>
      <c r="S244" s="102">
        <v>27.700000760000002</v>
      </c>
      <c r="T244" s="102">
        <v>33.650001529999997</v>
      </c>
      <c r="U244" s="102">
        <v>56.995002749999998</v>
      </c>
      <c r="V244" s="102">
        <v>74.504989620000003</v>
      </c>
      <c r="W244" s="102">
        <v>74.500091549999993</v>
      </c>
      <c r="X244" s="104">
        <v>33.245082859999997</v>
      </c>
      <c r="Y244" s="104">
        <v>28.245029450000001</v>
      </c>
      <c r="Z244" s="104">
        <v>28.202478939999999</v>
      </c>
      <c r="AA244" s="104">
        <v>29.09250694</v>
      </c>
      <c r="AB244" s="104">
        <v>34.1</v>
      </c>
      <c r="AC244" s="104">
        <v>34.1</v>
      </c>
      <c r="AD244" s="105">
        <v>28.595002749999999</v>
      </c>
      <c r="AE244" s="105">
        <v>27.55000076</v>
      </c>
      <c r="AF244" s="105">
        <v>33.300001530000003</v>
      </c>
      <c r="AG244" s="104">
        <v>55.245002749999998</v>
      </c>
      <c r="AH244" s="104">
        <v>71.754989620000003</v>
      </c>
      <c r="AI244" s="104">
        <v>71.750091549999993</v>
      </c>
      <c r="AJ244" s="104">
        <v>33.095082859999998</v>
      </c>
      <c r="AK244" s="104">
        <v>28.095029449999998</v>
      </c>
      <c r="AL244" s="104">
        <v>28.05247894</v>
      </c>
      <c r="AM244" s="104">
        <v>28.942506940000001</v>
      </c>
      <c r="AN244" s="104">
        <v>34.049999999999997</v>
      </c>
      <c r="AO244" s="104">
        <v>34.049999999999997</v>
      </c>
      <c r="AP244" s="104">
        <v>28.545002749999998</v>
      </c>
      <c r="AQ244" s="104">
        <v>27.500000759999999</v>
      </c>
      <c r="AR244" s="104">
        <v>32.950001530000002</v>
      </c>
      <c r="AS244" s="104">
        <v>55.495002749999998</v>
      </c>
      <c r="AT244" s="104">
        <v>71.754989620000003</v>
      </c>
      <c r="AU244" s="104">
        <v>71.750091549999993</v>
      </c>
      <c r="AV244" s="104">
        <v>33.095082859999998</v>
      </c>
      <c r="AW244" s="104">
        <v>28.095029449999998</v>
      </c>
      <c r="AX244" s="104">
        <v>28.05247894</v>
      </c>
      <c r="AY244" s="104">
        <v>28.942506940000001</v>
      </c>
      <c r="AZ244" s="104">
        <v>34.25</v>
      </c>
      <c r="BA244" s="104">
        <v>34.25</v>
      </c>
      <c r="BB244" s="104">
        <v>28.745002750000001</v>
      </c>
      <c r="BC244" s="104">
        <v>27.700000760000002</v>
      </c>
      <c r="BD244" s="104">
        <v>33.150001529999997</v>
      </c>
      <c r="BE244" s="104">
        <v>55.995002749999998</v>
      </c>
      <c r="BF244" s="104">
        <v>71.754989620000003</v>
      </c>
      <c r="BG244" s="93">
        <v>71.750091549999993</v>
      </c>
      <c r="BH244" s="93">
        <v>33.295082860000001</v>
      </c>
      <c r="BI244" s="93">
        <v>28.295029450000001</v>
      </c>
      <c r="BJ244" s="93">
        <v>28.25247894</v>
      </c>
      <c r="BK244" s="93">
        <v>29.142506940000001</v>
      </c>
    </row>
    <row r="245" spans="1:63">
      <c r="A245" s="134">
        <v>36524</v>
      </c>
      <c r="B245" s="132"/>
      <c r="C245" s="135">
        <v>35065</v>
      </c>
      <c r="D245" s="71">
        <v>34.245002749999998</v>
      </c>
      <c r="E245" s="125">
        <v>34.245002749999998</v>
      </c>
      <c r="F245" s="102">
        <v>28.795001979999999</v>
      </c>
      <c r="G245" s="102">
        <v>27.75</v>
      </c>
      <c r="H245" s="102">
        <v>33.450000760000002</v>
      </c>
      <c r="I245" s="102">
        <v>54.995002749999998</v>
      </c>
      <c r="J245" s="102">
        <v>75.999984740000002</v>
      </c>
      <c r="K245" s="102">
        <v>76.000091549999993</v>
      </c>
      <c r="L245" s="102">
        <v>33.245082859999997</v>
      </c>
      <c r="M245" s="102">
        <v>28.245029450000001</v>
      </c>
      <c r="N245" s="103">
        <v>28.20497894</v>
      </c>
      <c r="O245" s="102">
        <v>29.095006940000001</v>
      </c>
      <c r="P245" s="102">
        <v>34.25</v>
      </c>
      <c r="Q245" s="102">
        <v>34.25</v>
      </c>
      <c r="R245" s="102">
        <v>28.745002750000001</v>
      </c>
      <c r="S245" s="102">
        <v>27.700000760000002</v>
      </c>
      <c r="T245" s="102">
        <v>33.650001529999997</v>
      </c>
      <c r="U245" s="102">
        <v>56.995002749999998</v>
      </c>
      <c r="V245" s="102">
        <v>74.504989620000003</v>
      </c>
      <c r="W245" s="102">
        <v>74.500091549999993</v>
      </c>
      <c r="X245" s="104">
        <v>33.245082859999997</v>
      </c>
      <c r="Y245" s="104">
        <v>28.245029450000001</v>
      </c>
      <c r="Z245" s="104">
        <v>28.202478939999999</v>
      </c>
      <c r="AA245" s="104">
        <v>29.09250694</v>
      </c>
      <c r="AB245" s="104">
        <v>34.1</v>
      </c>
      <c r="AC245" s="104">
        <v>34.1</v>
      </c>
      <c r="AD245" s="105">
        <v>28.595002749999999</v>
      </c>
      <c r="AE245" s="105">
        <v>27.55000076</v>
      </c>
      <c r="AF245" s="105">
        <v>33.300001530000003</v>
      </c>
      <c r="AG245" s="104">
        <v>55.245002749999998</v>
      </c>
      <c r="AH245" s="104">
        <v>71.754989620000003</v>
      </c>
      <c r="AI245" s="104">
        <v>71.750091549999993</v>
      </c>
      <c r="AJ245" s="104">
        <v>33.095082859999998</v>
      </c>
      <c r="AK245" s="104">
        <v>28.095029449999998</v>
      </c>
      <c r="AL245" s="104">
        <v>28.05247894</v>
      </c>
      <c r="AM245" s="104">
        <v>28.942506940000001</v>
      </c>
      <c r="AN245" s="104">
        <v>34.049999999999997</v>
      </c>
      <c r="AO245" s="104">
        <v>34.049999999999997</v>
      </c>
      <c r="AP245" s="104">
        <v>28.545002749999998</v>
      </c>
      <c r="AQ245" s="104">
        <v>27.500000759999999</v>
      </c>
      <c r="AR245" s="104">
        <v>32.950001530000002</v>
      </c>
      <c r="AS245" s="104">
        <v>55.495002749999998</v>
      </c>
      <c r="AT245" s="104">
        <v>71.754989620000003</v>
      </c>
      <c r="AU245" s="104">
        <v>71.750091549999993</v>
      </c>
      <c r="AV245" s="104">
        <v>33.095082859999998</v>
      </c>
      <c r="AW245" s="104">
        <v>28.095029449999998</v>
      </c>
      <c r="AX245" s="104">
        <v>28.05247894</v>
      </c>
      <c r="AY245" s="104">
        <v>28.942506940000001</v>
      </c>
      <c r="AZ245" s="104">
        <v>34.25</v>
      </c>
      <c r="BA245" s="104">
        <v>34.25</v>
      </c>
      <c r="BB245" s="104">
        <v>28.745002750000001</v>
      </c>
      <c r="BC245" s="104">
        <v>27.700000760000002</v>
      </c>
      <c r="BD245" s="104">
        <v>33.150001529999997</v>
      </c>
      <c r="BE245" s="104">
        <v>55.995002749999998</v>
      </c>
      <c r="BF245" s="104">
        <v>71.754989620000003</v>
      </c>
      <c r="BG245" s="93">
        <v>71.750091549999993</v>
      </c>
      <c r="BH245" s="93">
        <v>33.295082860000001</v>
      </c>
      <c r="BI245" s="93">
        <v>28.295029450000001</v>
      </c>
      <c r="BJ245" s="93">
        <v>28.25247894</v>
      </c>
      <c r="BK245" s="93">
        <v>29.142506940000001</v>
      </c>
    </row>
    <row r="246" spans="1:63">
      <c r="A246" s="134">
        <v>36525</v>
      </c>
      <c r="B246" s="132"/>
      <c r="C246" s="135">
        <v>35065</v>
      </c>
      <c r="D246" s="71">
        <v>34.245002749999998</v>
      </c>
      <c r="E246" s="125">
        <v>34.245002749999998</v>
      </c>
      <c r="F246" s="102">
        <v>28.795001979999999</v>
      </c>
      <c r="G246" s="102">
        <v>27.75</v>
      </c>
      <c r="H246" s="102">
        <v>33.450000760000002</v>
      </c>
      <c r="I246" s="102">
        <v>54.995002749999998</v>
      </c>
      <c r="J246" s="102">
        <v>75.999984740000002</v>
      </c>
      <c r="K246" s="102">
        <v>76.000091549999993</v>
      </c>
      <c r="L246" s="102">
        <v>33.245082859999997</v>
      </c>
      <c r="M246" s="102">
        <v>28.245029450000001</v>
      </c>
      <c r="N246" s="103">
        <v>28.20497894</v>
      </c>
      <c r="O246" s="102">
        <v>29.095006940000001</v>
      </c>
      <c r="P246" s="102">
        <v>34.25</v>
      </c>
      <c r="Q246" s="102">
        <v>34.25</v>
      </c>
      <c r="R246" s="102">
        <v>28.745002750000001</v>
      </c>
      <c r="S246" s="102">
        <v>27.700000760000002</v>
      </c>
      <c r="T246" s="102">
        <v>33.650001529999997</v>
      </c>
      <c r="U246" s="102">
        <v>56.995002749999998</v>
      </c>
      <c r="V246" s="102">
        <v>74.504989620000003</v>
      </c>
      <c r="W246" s="102">
        <v>74.500091549999993</v>
      </c>
      <c r="X246" s="104">
        <v>33.245082859999997</v>
      </c>
      <c r="Y246" s="104">
        <v>28.245029450000001</v>
      </c>
      <c r="Z246" s="104">
        <v>28.202478939999999</v>
      </c>
      <c r="AA246" s="104">
        <v>29.09250694</v>
      </c>
      <c r="AB246" s="104">
        <v>34.1</v>
      </c>
      <c r="AC246" s="104">
        <v>34.1</v>
      </c>
      <c r="AD246" s="105">
        <v>28.595002749999999</v>
      </c>
      <c r="AE246" s="105">
        <v>27.55000076</v>
      </c>
      <c r="AF246" s="105">
        <v>33.300001530000003</v>
      </c>
      <c r="AG246" s="104">
        <v>55.245002749999998</v>
      </c>
      <c r="AH246" s="104">
        <v>71.754989620000003</v>
      </c>
      <c r="AI246" s="104">
        <v>71.750091549999993</v>
      </c>
      <c r="AJ246" s="104">
        <v>33.095082859999998</v>
      </c>
      <c r="AK246" s="104">
        <v>28.095029449999998</v>
      </c>
      <c r="AL246" s="104">
        <v>28.05247894</v>
      </c>
      <c r="AM246" s="104">
        <v>28.942506940000001</v>
      </c>
      <c r="AN246" s="104">
        <v>34.049999999999997</v>
      </c>
      <c r="AO246" s="104">
        <v>34.049999999999997</v>
      </c>
      <c r="AP246" s="104">
        <v>28.545002749999998</v>
      </c>
      <c r="AQ246" s="104">
        <v>27.500000759999999</v>
      </c>
      <c r="AR246" s="104">
        <v>32.950001530000002</v>
      </c>
      <c r="AS246" s="104">
        <v>55.495002749999998</v>
      </c>
      <c r="AT246" s="104">
        <v>71.754989620000003</v>
      </c>
      <c r="AU246" s="104">
        <v>71.750091549999993</v>
      </c>
      <c r="AV246" s="104">
        <v>33.095082859999998</v>
      </c>
      <c r="AW246" s="104">
        <v>28.095029449999998</v>
      </c>
      <c r="AX246" s="104">
        <v>28.05247894</v>
      </c>
      <c r="AY246" s="104">
        <v>28.942506940000001</v>
      </c>
      <c r="AZ246" s="104">
        <v>34.25</v>
      </c>
      <c r="BA246" s="104">
        <v>34.25</v>
      </c>
      <c r="BB246" s="104">
        <v>28.745002750000001</v>
      </c>
      <c r="BC246" s="104">
        <v>27.700000760000002</v>
      </c>
      <c r="BD246" s="104">
        <v>33.150001529999997</v>
      </c>
      <c r="BE246" s="104">
        <v>55.995002749999998</v>
      </c>
      <c r="BF246" s="104">
        <v>71.754989620000003</v>
      </c>
      <c r="BG246" s="93">
        <v>71.750091549999993</v>
      </c>
      <c r="BH246" s="93">
        <v>33.295082860000001</v>
      </c>
      <c r="BI246" s="93">
        <v>28.295029450000001</v>
      </c>
      <c r="BJ246" s="93">
        <v>28.25247894</v>
      </c>
      <c r="BK246" s="93">
        <v>29.142506940000001</v>
      </c>
    </row>
    <row r="247" spans="1:63">
      <c r="A247" s="134">
        <v>36526</v>
      </c>
      <c r="B247" s="132"/>
      <c r="C247" s="135">
        <v>35096</v>
      </c>
      <c r="D247" s="71">
        <v>34.245002749999998</v>
      </c>
      <c r="E247" s="125">
        <v>34.245002749999998</v>
      </c>
      <c r="F247" s="102">
        <v>28.795001979999999</v>
      </c>
      <c r="G247" s="102">
        <v>27.75</v>
      </c>
      <c r="H247" s="102">
        <v>33.450000760000002</v>
      </c>
      <c r="I247" s="102">
        <v>54.995002749999998</v>
      </c>
      <c r="J247" s="102">
        <v>75.999984740000002</v>
      </c>
      <c r="K247" s="102">
        <v>76.000091549999993</v>
      </c>
      <c r="L247" s="102">
        <v>33.245082859999997</v>
      </c>
      <c r="M247" s="102">
        <v>28.245029450000001</v>
      </c>
      <c r="N247" s="103">
        <v>28.20497894</v>
      </c>
      <c r="O247" s="102">
        <v>29.095006940000001</v>
      </c>
      <c r="P247" s="102">
        <v>34.25</v>
      </c>
      <c r="Q247" s="102">
        <v>34.25</v>
      </c>
      <c r="R247" s="102">
        <v>28.745002750000001</v>
      </c>
      <c r="S247" s="102">
        <v>27.700000760000002</v>
      </c>
      <c r="T247" s="102">
        <v>33.650001529999997</v>
      </c>
      <c r="U247" s="102">
        <v>56.995002749999998</v>
      </c>
      <c r="V247" s="102">
        <v>74.504989620000003</v>
      </c>
      <c r="W247" s="102">
        <v>74.500091549999993</v>
      </c>
      <c r="X247" s="104">
        <v>33.245082859999997</v>
      </c>
      <c r="Y247" s="104">
        <v>28.245029450000001</v>
      </c>
      <c r="Z247" s="104">
        <v>28.202478939999999</v>
      </c>
      <c r="AA247" s="104">
        <v>29.09250694</v>
      </c>
      <c r="AB247" s="104">
        <v>34.1</v>
      </c>
      <c r="AC247" s="104">
        <v>34.1</v>
      </c>
      <c r="AD247" s="105">
        <v>28.595002749999999</v>
      </c>
      <c r="AE247" s="105">
        <v>27.55000076</v>
      </c>
      <c r="AF247" s="105">
        <v>33.300001530000003</v>
      </c>
      <c r="AG247" s="104">
        <v>55.245002749999998</v>
      </c>
      <c r="AH247" s="104">
        <v>71.754989620000003</v>
      </c>
      <c r="AI247" s="104">
        <v>71.750091549999993</v>
      </c>
      <c r="AJ247" s="104">
        <v>33.095082859999998</v>
      </c>
      <c r="AK247" s="104">
        <v>28.095029449999998</v>
      </c>
      <c r="AL247" s="104">
        <v>28.05247894</v>
      </c>
      <c r="AM247" s="104">
        <v>28.942506940000001</v>
      </c>
      <c r="AN247" s="104">
        <v>34.049999999999997</v>
      </c>
      <c r="AO247" s="104">
        <v>34.049999999999997</v>
      </c>
      <c r="AP247" s="104">
        <v>28.545002749999998</v>
      </c>
      <c r="AQ247" s="104">
        <v>27.500000759999999</v>
      </c>
      <c r="AR247" s="104">
        <v>32.950001530000002</v>
      </c>
      <c r="AS247" s="104">
        <v>55.495002749999998</v>
      </c>
      <c r="AT247" s="104">
        <v>71.754989620000003</v>
      </c>
      <c r="AU247" s="104">
        <v>71.750091549999993</v>
      </c>
      <c r="AV247" s="104">
        <v>33.095082859999998</v>
      </c>
      <c r="AW247" s="104">
        <v>28.095029449999998</v>
      </c>
      <c r="AX247" s="104">
        <v>28.05247894</v>
      </c>
      <c r="AY247" s="104">
        <v>28.942506940000001</v>
      </c>
      <c r="AZ247" s="104">
        <v>34.25</v>
      </c>
      <c r="BA247" s="104">
        <v>34.25</v>
      </c>
      <c r="BB247" s="104">
        <v>28.745002750000001</v>
      </c>
      <c r="BC247" s="104">
        <v>27.700000760000002</v>
      </c>
      <c r="BD247" s="104">
        <v>33.150001529999997</v>
      </c>
      <c r="BE247" s="104">
        <v>55.995002749999998</v>
      </c>
      <c r="BF247" s="104">
        <v>71.754989620000003</v>
      </c>
      <c r="BG247" s="93">
        <v>71.750091549999993</v>
      </c>
      <c r="BH247" s="93">
        <v>33.295082860000001</v>
      </c>
      <c r="BI247" s="93">
        <v>28.295029450000001</v>
      </c>
      <c r="BJ247" s="93">
        <v>28.25247894</v>
      </c>
      <c r="BK247" s="93">
        <v>29.142506940000001</v>
      </c>
    </row>
    <row r="248" spans="1:63">
      <c r="A248" s="134">
        <v>36528</v>
      </c>
      <c r="B248" s="132"/>
      <c r="C248" s="135">
        <v>35096</v>
      </c>
      <c r="D248" s="71">
        <v>34.245002749999998</v>
      </c>
      <c r="E248" s="125">
        <v>28.795001979999999</v>
      </c>
      <c r="F248" s="102">
        <v>27.75</v>
      </c>
      <c r="G248" s="102">
        <v>33.450000760000002</v>
      </c>
      <c r="H248" s="102">
        <v>54.995002749999998</v>
      </c>
      <c r="I248" s="102">
        <v>75.999984740000002</v>
      </c>
      <c r="J248" s="102">
        <v>76.000091549999993</v>
      </c>
      <c r="K248" s="102">
        <v>33.245082859999997</v>
      </c>
      <c r="L248" s="102">
        <v>28.245029450000001</v>
      </c>
      <c r="M248" s="102">
        <v>28.20497894</v>
      </c>
      <c r="N248" s="103">
        <v>29.095006940000001</v>
      </c>
      <c r="O248" s="102">
        <v>34.25</v>
      </c>
      <c r="P248" s="102">
        <v>34.25</v>
      </c>
      <c r="Q248" s="102">
        <v>28.745002750000001</v>
      </c>
      <c r="R248" s="102">
        <v>27.700000760000002</v>
      </c>
      <c r="S248" s="102">
        <v>33.650001529999997</v>
      </c>
      <c r="T248" s="102">
        <v>56.995002749999998</v>
      </c>
      <c r="U248" s="102">
        <v>74.504989620000003</v>
      </c>
      <c r="V248" s="102">
        <v>74.500091549999993</v>
      </c>
      <c r="W248" s="102">
        <v>33.245082859999997</v>
      </c>
      <c r="X248" s="104">
        <v>28.245029450000001</v>
      </c>
      <c r="Y248" s="104">
        <v>28.202478410000001</v>
      </c>
      <c r="Z248" s="104">
        <v>29.09250694</v>
      </c>
      <c r="AA248" s="104">
        <v>34.1</v>
      </c>
      <c r="AB248" s="104">
        <v>34.1</v>
      </c>
      <c r="AC248" s="104">
        <v>28.595002749999999</v>
      </c>
      <c r="AD248" s="105">
        <v>27.55000076</v>
      </c>
      <c r="AE248" s="105">
        <v>33.300001530000003</v>
      </c>
      <c r="AF248" s="105">
        <v>55.245002749999998</v>
      </c>
      <c r="AG248" s="104">
        <v>71.754989620000003</v>
      </c>
      <c r="AH248" s="104">
        <v>71.750091549999993</v>
      </c>
      <c r="AI248" s="104">
        <v>33.095082859999998</v>
      </c>
      <c r="AJ248" s="104">
        <v>28.095029449999998</v>
      </c>
      <c r="AK248" s="104">
        <v>28.052478409999999</v>
      </c>
      <c r="AL248" s="104">
        <v>28.942506940000001</v>
      </c>
      <c r="AM248" s="104">
        <v>34.049999999999997</v>
      </c>
      <c r="AN248" s="104">
        <v>34.049999999999997</v>
      </c>
      <c r="AO248" s="104">
        <v>28.545002749999998</v>
      </c>
      <c r="AP248" s="104">
        <v>27.500000759999999</v>
      </c>
      <c r="AQ248" s="104">
        <v>32.950001530000002</v>
      </c>
      <c r="AR248" s="104">
        <v>55.495002749999998</v>
      </c>
      <c r="AS248" s="104">
        <v>71.754989620000003</v>
      </c>
      <c r="AT248" s="104">
        <v>71.750091549999993</v>
      </c>
      <c r="AU248" s="104">
        <v>33.095082859999998</v>
      </c>
      <c r="AV248" s="104">
        <v>28.095029449999998</v>
      </c>
      <c r="AW248" s="104">
        <v>28.052478409999999</v>
      </c>
      <c r="AX248" s="104">
        <v>28.942506940000001</v>
      </c>
      <c r="AY248" s="104">
        <v>34.25</v>
      </c>
      <c r="AZ248" s="104">
        <v>34.25</v>
      </c>
      <c r="BA248" s="104">
        <v>28.745002750000001</v>
      </c>
      <c r="BB248" s="104">
        <v>27.700000760000002</v>
      </c>
      <c r="BC248" s="104">
        <v>33.150001529999997</v>
      </c>
      <c r="BD248" s="104">
        <v>55.995002749999998</v>
      </c>
      <c r="BE248" s="104">
        <v>71.754989620000003</v>
      </c>
      <c r="BF248" s="104">
        <v>71.750091549999993</v>
      </c>
      <c r="BG248" s="93">
        <v>33.295082860000001</v>
      </c>
      <c r="BH248" s="93">
        <v>28.295029450000001</v>
      </c>
      <c r="BI248" s="93">
        <v>28.252478409999998</v>
      </c>
      <c r="BJ248" s="93">
        <v>29.142506940000001</v>
      </c>
      <c r="BK248" s="93">
        <v>34.75</v>
      </c>
    </row>
    <row r="249" spans="1:63">
      <c r="A249" s="134">
        <v>36529</v>
      </c>
      <c r="B249" s="132"/>
      <c r="C249" s="135">
        <v>35096</v>
      </c>
      <c r="D249" s="71">
        <v>34.245002749999998</v>
      </c>
      <c r="E249" s="125">
        <v>28.795001979999999</v>
      </c>
      <c r="F249" s="102">
        <v>27.75</v>
      </c>
      <c r="G249" s="102">
        <v>33.450000760000002</v>
      </c>
      <c r="H249" s="102">
        <v>54.995002749999998</v>
      </c>
      <c r="I249" s="102">
        <v>75.999984740000002</v>
      </c>
      <c r="J249" s="102">
        <v>76.000091549999993</v>
      </c>
      <c r="K249" s="102">
        <v>33.245082859999997</v>
      </c>
      <c r="L249" s="102">
        <v>28.245029450000001</v>
      </c>
      <c r="M249" s="102">
        <v>28.20497894</v>
      </c>
      <c r="N249" s="103">
        <v>29.095006940000001</v>
      </c>
      <c r="O249" s="102">
        <v>34.25</v>
      </c>
      <c r="P249" s="102">
        <v>34.25</v>
      </c>
      <c r="Q249" s="102">
        <v>28.745002750000001</v>
      </c>
      <c r="R249" s="102">
        <v>27.700000760000002</v>
      </c>
      <c r="S249" s="102">
        <v>33.650001529999997</v>
      </c>
      <c r="T249" s="102">
        <v>56.995002749999998</v>
      </c>
      <c r="U249" s="102">
        <v>74.504989620000003</v>
      </c>
      <c r="V249" s="102">
        <v>74.500091549999993</v>
      </c>
      <c r="W249" s="102">
        <v>33.245082859999997</v>
      </c>
      <c r="X249" s="104">
        <v>28.245029450000001</v>
      </c>
      <c r="Y249" s="104">
        <v>28.202478410000001</v>
      </c>
      <c r="Z249" s="104">
        <v>29.09250694</v>
      </c>
      <c r="AA249" s="104">
        <v>34.1</v>
      </c>
      <c r="AB249" s="104">
        <v>34.1</v>
      </c>
      <c r="AC249" s="104">
        <v>28.595002749999999</v>
      </c>
      <c r="AD249" s="105">
        <v>27.55000076</v>
      </c>
      <c r="AE249" s="105">
        <v>33.300001530000003</v>
      </c>
      <c r="AF249" s="105">
        <v>55.245002749999998</v>
      </c>
      <c r="AG249" s="104">
        <v>71.754989620000003</v>
      </c>
      <c r="AH249" s="104">
        <v>71.750091549999993</v>
      </c>
      <c r="AI249" s="104">
        <v>33.095082859999998</v>
      </c>
      <c r="AJ249" s="104">
        <v>28.095029449999998</v>
      </c>
      <c r="AK249" s="104">
        <v>28.052478409999999</v>
      </c>
      <c r="AL249" s="104">
        <v>28.942506940000001</v>
      </c>
      <c r="AM249" s="104">
        <v>34.049999999999997</v>
      </c>
      <c r="AN249" s="104">
        <v>34.049999999999997</v>
      </c>
      <c r="AO249" s="104">
        <v>28.545002749999998</v>
      </c>
      <c r="AP249" s="104">
        <v>27.500000759999999</v>
      </c>
      <c r="AQ249" s="104">
        <v>32.950001530000002</v>
      </c>
      <c r="AR249" s="104">
        <v>55.495002749999998</v>
      </c>
      <c r="AS249" s="104">
        <v>71.754989620000003</v>
      </c>
      <c r="AT249" s="104">
        <v>71.750091549999993</v>
      </c>
      <c r="AU249" s="104">
        <v>33.095082859999998</v>
      </c>
      <c r="AV249" s="104">
        <v>28.095029449999998</v>
      </c>
      <c r="AW249" s="104">
        <v>28.052478409999999</v>
      </c>
      <c r="AX249" s="104">
        <v>28.942506940000001</v>
      </c>
      <c r="AY249" s="104">
        <v>34.25</v>
      </c>
      <c r="AZ249" s="104">
        <v>34.25</v>
      </c>
      <c r="BA249" s="104">
        <v>28.745002750000001</v>
      </c>
      <c r="BB249" s="104">
        <v>27.700000760000002</v>
      </c>
      <c r="BC249" s="104">
        <v>33.150001529999997</v>
      </c>
      <c r="BD249" s="104">
        <v>55.995002749999998</v>
      </c>
      <c r="BE249" s="104">
        <v>71.754989620000003</v>
      </c>
      <c r="BF249" s="104">
        <v>71.750091549999993</v>
      </c>
      <c r="BG249" s="93">
        <v>33.295082860000001</v>
      </c>
      <c r="BH249" s="93">
        <v>28.295029450000001</v>
      </c>
      <c r="BI249" s="93">
        <v>28.252478409999998</v>
      </c>
      <c r="BJ249" s="93">
        <v>29.142506940000001</v>
      </c>
      <c r="BK249" s="93">
        <v>34.75</v>
      </c>
    </row>
    <row r="250" spans="1:63">
      <c r="A250" s="134">
        <v>36530</v>
      </c>
      <c r="B250" s="132"/>
      <c r="C250" s="135">
        <v>35096</v>
      </c>
      <c r="D250" s="71">
        <v>34.245002749999998</v>
      </c>
      <c r="E250" s="125">
        <v>28.795001979999999</v>
      </c>
      <c r="F250" s="102">
        <v>27.75</v>
      </c>
      <c r="G250" s="102">
        <v>33.450000760000002</v>
      </c>
      <c r="H250" s="102">
        <v>54.995002749999998</v>
      </c>
      <c r="I250" s="102">
        <v>75.999984740000002</v>
      </c>
      <c r="J250" s="102">
        <v>76.000091549999993</v>
      </c>
      <c r="K250" s="102">
        <v>33.245082859999997</v>
      </c>
      <c r="L250" s="102">
        <v>28.245029450000001</v>
      </c>
      <c r="M250" s="102">
        <v>28.20497894</v>
      </c>
      <c r="N250" s="103">
        <v>29.095006940000001</v>
      </c>
      <c r="O250" s="102">
        <v>34.25</v>
      </c>
      <c r="P250" s="102">
        <v>34.25</v>
      </c>
      <c r="Q250" s="102">
        <v>28.745002750000001</v>
      </c>
      <c r="R250" s="102">
        <v>27.700000760000002</v>
      </c>
      <c r="S250" s="102">
        <v>33.650001529999997</v>
      </c>
      <c r="T250" s="102">
        <v>56.995002749999998</v>
      </c>
      <c r="U250" s="102">
        <v>74.504989620000003</v>
      </c>
      <c r="V250" s="102">
        <v>74.500091549999993</v>
      </c>
      <c r="W250" s="102">
        <v>33.245082859999997</v>
      </c>
      <c r="X250" s="104">
        <v>28.245029450000001</v>
      </c>
      <c r="Y250" s="104">
        <v>28.202478410000001</v>
      </c>
      <c r="Z250" s="104">
        <v>29.09250694</v>
      </c>
      <c r="AA250" s="104">
        <v>34.1</v>
      </c>
      <c r="AB250" s="104">
        <v>34.1</v>
      </c>
      <c r="AC250" s="104">
        <v>28.595002749999999</v>
      </c>
      <c r="AD250" s="105">
        <v>27.55000076</v>
      </c>
      <c r="AE250" s="105">
        <v>33.300001530000003</v>
      </c>
      <c r="AF250" s="105">
        <v>55.245002749999998</v>
      </c>
      <c r="AG250" s="104">
        <v>71.754989620000003</v>
      </c>
      <c r="AH250" s="104">
        <v>71.750091549999993</v>
      </c>
      <c r="AI250" s="104">
        <v>33.095082859999998</v>
      </c>
      <c r="AJ250" s="104">
        <v>28.095029449999998</v>
      </c>
      <c r="AK250" s="104">
        <v>28.052478409999999</v>
      </c>
      <c r="AL250" s="104">
        <v>28.942506940000001</v>
      </c>
      <c r="AM250" s="104">
        <v>34.049999999999997</v>
      </c>
      <c r="AN250" s="104">
        <v>34.049999999999997</v>
      </c>
      <c r="AO250" s="104">
        <v>28.545002749999998</v>
      </c>
      <c r="AP250" s="104">
        <v>27.500000759999999</v>
      </c>
      <c r="AQ250" s="104">
        <v>32.950001530000002</v>
      </c>
      <c r="AR250" s="104">
        <v>55.495002749999998</v>
      </c>
      <c r="AS250" s="104">
        <v>71.754989620000003</v>
      </c>
      <c r="AT250" s="104">
        <v>71.750091549999993</v>
      </c>
      <c r="AU250" s="104">
        <v>33.095082859999998</v>
      </c>
      <c r="AV250" s="104">
        <v>28.095029449999998</v>
      </c>
      <c r="AW250" s="104">
        <v>28.052478409999999</v>
      </c>
      <c r="AX250" s="104">
        <v>28.942506940000001</v>
      </c>
      <c r="AY250" s="104">
        <v>34.25</v>
      </c>
      <c r="AZ250" s="104">
        <v>34.25</v>
      </c>
      <c r="BA250" s="104">
        <v>28.745002750000001</v>
      </c>
      <c r="BB250" s="104">
        <v>27.700000760000002</v>
      </c>
      <c r="BC250" s="104">
        <v>33.150001529999997</v>
      </c>
      <c r="BD250" s="104">
        <v>55.995002749999998</v>
      </c>
      <c r="BE250" s="104">
        <v>71.754989620000003</v>
      </c>
      <c r="BF250" s="104">
        <v>71.750091549999993</v>
      </c>
      <c r="BG250" s="93">
        <v>33.295082860000001</v>
      </c>
      <c r="BH250" s="93">
        <v>28.295029450000001</v>
      </c>
      <c r="BI250" s="93">
        <v>28.252478409999998</v>
      </c>
      <c r="BJ250" s="93">
        <v>29.142506940000001</v>
      </c>
      <c r="BK250" s="93">
        <v>34.75</v>
      </c>
    </row>
    <row r="251" spans="1:63">
      <c r="A251" s="134">
        <v>36531</v>
      </c>
      <c r="B251" s="132"/>
      <c r="C251" s="135">
        <v>35096</v>
      </c>
      <c r="D251" s="71">
        <v>34.245002749999998</v>
      </c>
      <c r="E251" s="125">
        <v>28.795001979999999</v>
      </c>
      <c r="F251" s="102">
        <v>27.75</v>
      </c>
      <c r="G251" s="102">
        <v>33.450000760000002</v>
      </c>
      <c r="H251" s="102">
        <v>54.995002749999998</v>
      </c>
      <c r="I251" s="102">
        <v>75.999984740000002</v>
      </c>
      <c r="J251" s="102">
        <v>76.000091549999993</v>
      </c>
      <c r="K251" s="102">
        <v>33.245082859999997</v>
      </c>
      <c r="L251" s="102">
        <v>28.245029450000001</v>
      </c>
      <c r="M251" s="102">
        <v>28.20497894</v>
      </c>
      <c r="N251" s="103">
        <v>29.095006940000001</v>
      </c>
      <c r="O251" s="102">
        <v>34.25</v>
      </c>
      <c r="P251" s="102">
        <v>34.25</v>
      </c>
      <c r="Q251" s="102">
        <v>28.745002750000001</v>
      </c>
      <c r="R251" s="102">
        <v>27.700000760000002</v>
      </c>
      <c r="S251" s="102">
        <v>33.650001529999997</v>
      </c>
      <c r="T251" s="102">
        <v>56.995002749999998</v>
      </c>
      <c r="U251" s="102">
        <v>74.504989620000003</v>
      </c>
      <c r="V251" s="102">
        <v>74.500091549999993</v>
      </c>
      <c r="W251" s="102">
        <v>33.245082859999997</v>
      </c>
      <c r="X251" s="104">
        <v>28.245029450000001</v>
      </c>
      <c r="Y251" s="104">
        <v>28.202478410000001</v>
      </c>
      <c r="Z251" s="104">
        <v>29.09250694</v>
      </c>
      <c r="AA251" s="104">
        <v>34.200000000000003</v>
      </c>
      <c r="AB251" s="104">
        <v>34.200000000000003</v>
      </c>
      <c r="AC251" s="104">
        <v>28.69500275</v>
      </c>
      <c r="AD251" s="105">
        <v>27.650000760000001</v>
      </c>
      <c r="AE251" s="105">
        <v>33.400001529999997</v>
      </c>
      <c r="AF251" s="105">
        <v>55.245002749999998</v>
      </c>
      <c r="AG251" s="104">
        <v>72.254989620000003</v>
      </c>
      <c r="AH251" s="104">
        <v>72.250091549999993</v>
      </c>
      <c r="AI251" s="104">
        <v>33.095082859999998</v>
      </c>
      <c r="AJ251" s="104">
        <v>28.19502945</v>
      </c>
      <c r="AK251" s="104">
        <v>28.152478410000001</v>
      </c>
      <c r="AL251" s="104">
        <v>29.042506939999999</v>
      </c>
      <c r="AM251" s="104">
        <v>34.15</v>
      </c>
      <c r="AN251" s="104">
        <v>34.15</v>
      </c>
      <c r="AO251" s="104">
        <v>28.64500275</v>
      </c>
      <c r="AP251" s="104">
        <v>27.60000076</v>
      </c>
      <c r="AQ251" s="104">
        <v>33.250001529999999</v>
      </c>
      <c r="AR251" s="104">
        <v>55.245002749999998</v>
      </c>
      <c r="AS251" s="104">
        <v>71.754989620000003</v>
      </c>
      <c r="AT251" s="104">
        <v>71.750091549999993</v>
      </c>
      <c r="AU251" s="104">
        <v>33.095082859999998</v>
      </c>
      <c r="AV251" s="104">
        <v>28.19502945</v>
      </c>
      <c r="AW251" s="104">
        <v>28.152478410000001</v>
      </c>
      <c r="AX251" s="104">
        <v>29.042506939999999</v>
      </c>
      <c r="AY251" s="104">
        <v>34.25</v>
      </c>
      <c r="AZ251" s="104">
        <v>34.25</v>
      </c>
      <c r="BA251" s="104">
        <v>28.745002750000001</v>
      </c>
      <c r="BB251" s="104">
        <v>27.700000760000002</v>
      </c>
      <c r="BC251" s="104">
        <v>33.35000153</v>
      </c>
      <c r="BD251" s="104">
        <v>55.495002749999998</v>
      </c>
      <c r="BE251" s="104">
        <v>71.754989620000003</v>
      </c>
      <c r="BF251" s="104">
        <v>71.750091549999993</v>
      </c>
      <c r="BG251" s="93">
        <v>33.195082859999999</v>
      </c>
      <c r="BH251" s="93">
        <v>28.295029450000001</v>
      </c>
      <c r="BI251" s="93">
        <v>28.252478409999998</v>
      </c>
      <c r="BJ251" s="93">
        <v>29.142506940000001</v>
      </c>
      <c r="BK251" s="93">
        <v>34.75</v>
      </c>
    </row>
    <row r="252" spans="1:63">
      <c r="A252" s="134">
        <v>36532</v>
      </c>
      <c r="B252" s="132"/>
      <c r="C252" s="135">
        <v>35096</v>
      </c>
      <c r="D252" s="71">
        <v>34.245002749999998</v>
      </c>
      <c r="E252" s="125">
        <v>28.795001979999999</v>
      </c>
      <c r="F252" s="102">
        <v>27.75</v>
      </c>
      <c r="G252" s="102">
        <v>33.450000760000002</v>
      </c>
      <c r="H252" s="102">
        <v>54.995002749999998</v>
      </c>
      <c r="I252" s="102">
        <v>75.999984740000002</v>
      </c>
      <c r="J252" s="102">
        <v>76.000091549999993</v>
      </c>
      <c r="K252" s="102">
        <v>33.245082859999997</v>
      </c>
      <c r="L252" s="102">
        <v>28.245029450000001</v>
      </c>
      <c r="M252" s="102">
        <v>28.20497894</v>
      </c>
      <c r="N252" s="103">
        <v>29.095006940000001</v>
      </c>
      <c r="O252" s="102">
        <v>34.25</v>
      </c>
      <c r="P252" s="102">
        <v>34.25</v>
      </c>
      <c r="Q252" s="102">
        <v>28.745002750000001</v>
      </c>
      <c r="R252" s="102">
        <v>27.700000760000002</v>
      </c>
      <c r="S252" s="102">
        <v>33.650001529999997</v>
      </c>
      <c r="T252" s="102">
        <v>56.995002749999998</v>
      </c>
      <c r="U252" s="102">
        <v>74.504989620000003</v>
      </c>
      <c r="V252" s="102">
        <v>74.500091549999993</v>
      </c>
      <c r="W252" s="102">
        <v>33.245082859999997</v>
      </c>
      <c r="X252" s="104">
        <v>28.245029450000001</v>
      </c>
      <c r="Y252" s="104">
        <v>28.202478410000001</v>
      </c>
      <c r="Z252" s="104">
        <v>29.09250694</v>
      </c>
      <c r="AA252" s="104">
        <v>34.200000000000003</v>
      </c>
      <c r="AB252" s="104">
        <v>34.200000000000003</v>
      </c>
      <c r="AC252" s="104">
        <v>28.69500275</v>
      </c>
      <c r="AD252" s="105">
        <v>27.650000760000001</v>
      </c>
      <c r="AE252" s="105">
        <v>33.400001529999997</v>
      </c>
      <c r="AF252" s="105">
        <v>55.245002749999998</v>
      </c>
      <c r="AG252" s="104">
        <v>72.254989620000003</v>
      </c>
      <c r="AH252" s="104">
        <v>72.250091549999993</v>
      </c>
      <c r="AI252" s="104">
        <v>33.095082859999998</v>
      </c>
      <c r="AJ252" s="104">
        <v>28.19502945</v>
      </c>
      <c r="AK252" s="104">
        <v>28.152478410000001</v>
      </c>
      <c r="AL252" s="104">
        <v>29.042506939999999</v>
      </c>
      <c r="AM252" s="104">
        <v>34.15</v>
      </c>
      <c r="AN252" s="104">
        <v>34.15</v>
      </c>
      <c r="AO252" s="104">
        <v>28.64500275</v>
      </c>
      <c r="AP252" s="104">
        <v>27.60000076</v>
      </c>
      <c r="AQ252" s="104">
        <v>33.250001529999999</v>
      </c>
      <c r="AR252" s="104">
        <v>55.245002749999998</v>
      </c>
      <c r="AS252" s="104">
        <v>71.754989620000003</v>
      </c>
      <c r="AT252" s="104">
        <v>71.750091549999993</v>
      </c>
      <c r="AU252" s="104">
        <v>33.095082859999998</v>
      </c>
      <c r="AV252" s="104">
        <v>28.19502945</v>
      </c>
      <c r="AW252" s="104">
        <v>28.152478410000001</v>
      </c>
      <c r="AX252" s="104">
        <v>29.042506939999999</v>
      </c>
      <c r="AY252" s="104">
        <v>34.25</v>
      </c>
      <c r="AZ252" s="104">
        <v>34.25</v>
      </c>
      <c r="BA252" s="104">
        <v>28.745002750000001</v>
      </c>
      <c r="BB252" s="104">
        <v>27.700000760000002</v>
      </c>
      <c r="BC252" s="104">
        <v>33.35000153</v>
      </c>
      <c r="BD252" s="104">
        <v>55.495002749999998</v>
      </c>
      <c r="BE252" s="104">
        <v>71.754989620000003</v>
      </c>
      <c r="BF252" s="104">
        <v>71.750091549999993</v>
      </c>
      <c r="BG252" s="93">
        <v>33.195082859999999</v>
      </c>
      <c r="BH252" s="93">
        <v>28.295029450000001</v>
      </c>
      <c r="BI252" s="93">
        <v>28.252478409999998</v>
      </c>
      <c r="BJ252" s="93">
        <v>29.142506940000001</v>
      </c>
      <c r="BK252" s="93">
        <v>34.75</v>
      </c>
    </row>
    <row r="253" spans="1:63">
      <c r="A253" s="134">
        <v>36535</v>
      </c>
      <c r="B253" s="132"/>
      <c r="C253" s="135">
        <v>35096</v>
      </c>
      <c r="D253" s="71">
        <v>34.245002749999998</v>
      </c>
      <c r="E253" s="125">
        <v>28.795001979999999</v>
      </c>
      <c r="F253" s="102">
        <v>27.75</v>
      </c>
      <c r="G253" s="102">
        <v>33.450000760000002</v>
      </c>
      <c r="H253" s="102">
        <v>54.995002749999998</v>
      </c>
      <c r="I253" s="102">
        <v>75.999984740000002</v>
      </c>
      <c r="J253" s="102">
        <v>76.000091549999993</v>
      </c>
      <c r="K253" s="102">
        <v>33.245082859999997</v>
      </c>
      <c r="L253" s="102">
        <v>28.245029450000001</v>
      </c>
      <c r="M253" s="102">
        <v>28.20497894</v>
      </c>
      <c r="N253" s="103">
        <v>29.095006940000001</v>
      </c>
      <c r="O253" s="102">
        <v>34.25</v>
      </c>
      <c r="P253" s="102">
        <v>34.25</v>
      </c>
      <c r="Q253" s="102">
        <v>28.745002750000001</v>
      </c>
      <c r="R253" s="102">
        <v>27.700000760000002</v>
      </c>
      <c r="S253" s="102">
        <v>33.650001529999997</v>
      </c>
      <c r="T253" s="102">
        <v>56.995002749999998</v>
      </c>
      <c r="U253" s="102">
        <v>74.504989620000003</v>
      </c>
      <c r="V253" s="102">
        <v>74.500091549999993</v>
      </c>
      <c r="W253" s="102">
        <v>33.245082859999997</v>
      </c>
      <c r="X253" s="104">
        <v>28.245029450000001</v>
      </c>
      <c r="Y253" s="104">
        <v>28.202478410000001</v>
      </c>
      <c r="Z253" s="104">
        <v>29.09250694</v>
      </c>
      <c r="AA253" s="104">
        <v>34.200000000000003</v>
      </c>
      <c r="AB253" s="104">
        <v>34.200000000000003</v>
      </c>
      <c r="AC253" s="104">
        <v>28.69500275</v>
      </c>
      <c r="AD253" s="105">
        <v>27.650000760000001</v>
      </c>
      <c r="AE253" s="105">
        <v>33.400001529999997</v>
      </c>
      <c r="AF253" s="105">
        <v>55.245002749999998</v>
      </c>
      <c r="AG253" s="104">
        <v>72.254989620000003</v>
      </c>
      <c r="AH253" s="104">
        <v>72.250091549999993</v>
      </c>
      <c r="AI253" s="104">
        <v>33.095082859999998</v>
      </c>
      <c r="AJ253" s="104">
        <v>28.19502945</v>
      </c>
      <c r="AK253" s="104">
        <v>28.152478410000001</v>
      </c>
      <c r="AL253" s="104">
        <v>29.042506939999999</v>
      </c>
      <c r="AM253" s="104">
        <v>34.15</v>
      </c>
      <c r="AN253" s="104">
        <v>34.15</v>
      </c>
      <c r="AO253" s="104">
        <v>28.64500275</v>
      </c>
      <c r="AP253" s="104">
        <v>27.60000076</v>
      </c>
      <c r="AQ253" s="104">
        <v>33.250001529999999</v>
      </c>
      <c r="AR253" s="104">
        <v>55.245002749999998</v>
      </c>
      <c r="AS253" s="104">
        <v>71.754989620000003</v>
      </c>
      <c r="AT253" s="104">
        <v>71.750091549999993</v>
      </c>
      <c r="AU253" s="104">
        <v>33.095082859999998</v>
      </c>
      <c r="AV253" s="104">
        <v>28.19502945</v>
      </c>
      <c r="AW253" s="104">
        <v>28.152478410000001</v>
      </c>
      <c r="AX253" s="104">
        <v>29.042506939999999</v>
      </c>
      <c r="AY253" s="104">
        <v>34.25</v>
      </c>
      <c r="AZ253" s="104">
        <v>34.25</v>
      </c>
      <c r="BA253" s="104">
        <v>28.745002750000001</v>
      </c>
      <c r="BB253" s="104">
        <v>27.700000760000002</v>
      </c>
      <c r="BC253" s="104">
        <v>33.35000153</v>
      </c>
      <c r="BD253" s="104">
        <v>55.495002749999998</v>
      </c>
      <c r="BE253" s="104">
        <v>71.754989620000003</v>
      </c>
      <c r="BF253" s="104">
        <v>71.750091549999993</v>
      </c>
      <c r="BG253" s="93">
        <v>33.195082859999999</v>
      </c>
      <c r="BH253" s="93">
        <v>28.295029450000001</v>
      </c>
      <c r="BI253" s="93">
        <v>28.252478409999998</v>
      </c>
      <c r="BJ253" s="93">
        <v>29.142506940000001</v>
      </c>
      <c r="BK253" s="93">
        <v>34.75</v>
      </c>
    </row>
    <row r="254" spans="1:63">
      <c r="A254" s="134">
        <v>36536</v>
      </c>
      <c r="B254" s="132"/>
      <c r="C254" s="135">
        <v>35096</v>
      </c>
      <c r="D254" s="71">
        <v>34.245002749999998</v>
      </c>
      <c r="E254" s="125">
        <v>28.795001979999999</v>
      </c>
      <c r="F254" s="102">
        <v>27.75</v>
      </c>
      <c r="G254" s="102">
        <v>33.450000760000002</v>
      </c>
      <c r="H254" s="102">
        <v>54.995002749999998</v>
      </c>
      <c r="I254" s="102">
        <v>75.999984740000002</v>
      </c>
      <c r="J254" s="102">
        <v>76.000091549999993</v>
      </c>
      <c r="K254" s="102">
        <v>33.245082859999997</v>
      </c>
      <c r="L254" s="102">
        <v>28.245029450000001</v>
      </c>
      <c r="M254" s="102">
        <v>28.20497894</v>
      </c>
      <c r="N254" s="103">
        <v>29.095006940000001</v>
      </c>
      <c r="O254" s="102">
        <v>34.25</v>
      </c>
      <c r="P254" s="102">
        <v>34.25</v>
      </c>
      <c r="Q254" s="102">
        <v>28.745002750000001</v>
      </c>
      <c r="R254" s="102">
        <v>27.700000760000002</v>
      </c>
      <c r="S254" s="102">
        <v>33.650001529999997</v>
      </c>
      <c r="T254" s="102">
        <v>56.995002749999998</v>
      </c>
      <c r="U254" s="102">
        <v>74.504989620000003</v>
      </c>
      <c r="V254" s="102">
        <v>74.500091549999993</v>
      </c>
      <c r="W254" s="102">
        <v>33.245082859999997</v>
      </c>
      <c r="X254" s="104">
        <v>28.245029450000001</v>
      </c>
      <c r="Y254" s="104">
        <v>28.202478410000001</v>
      </c>
      <c r="Z254" s="104">
        <v>29.09250694</v>
      </c>
      <c r="AA254" s="104">
        <v>34.200000000000003</v>
      </c>
      <c r="AB254" s="104">
        <v>34.200000000000003</v>
      </c>
      <c r="AC254" s="104">
        <v>28.69500275</v>
      </c>
      <c r="AD254" s="105">
        <v>27.650000760000001</v>
      </c>
      <c r="AE254" s="105">
        <v>33.400001529999997</v>
      </c>
      <c r="AF254" s="105">
        <v>55.245002749999998</v>
      </c>
      <c r="AG254" s="104">
        <v>72.254989620000003</v>
      </c>
      <c r="AH254" s="104">
        <v>72.250091549999993</v>
      </c>
      <c r="AI254" s="104">
        <v>33.095082859999998</v>
      </c>
      <c r="AJ254" s="104">
        <v>28.19502945</v>
      </c>
      <c r="AK254" s="104">
        <v>28.152478410000001</v>
      </c>
      <c r="AL254" s="104">
        <v>29.042506939999999</v>
      </c>
      <c r="AM254" s="104">
        <v>34.15</v>
      </c>
      <c r="AN254" s="104">
        <v>34.15</v>
      </c>
      <c r="AO254" s="104">
        <v>28.64500275</v>
      </c>
      <c r="AP254" s="104">
        <v>27.60000076</v>
      </c>
      <c r="AQ254" s="104">
        <v>33.250001529999999</v>
      </c>
      <c r="AR254" s="104">
        <v>55.245002749999998</v>
      </c>
      <c r="AS254" s="104">
        <v>71.754989620000003</v>
      </c>
      <c r="AT254" s="104">
        <v>71.750091549999993</v>
      </c>
      <c r="AU254" s="104">
        <v>33.095082859999998</v>
      </c>
      <c r="AV254" s="104">
        <v>28.19502945</v>
      </c>
      <c r="AW254" s="104">
        <v>28.152478410000001</v>
      </c>
      <c r="AX254" s="104">
        <v>29.042506939999999</v>
      </c>
      <c r="AY254" s="104">
        <v>34.25</v>
      </c>
      <c r="AZ254" s="104">
        <v>34.25</v>
      </c>
      <c r="BA254" s="104">
        <v>28.745002750000001</v>
      </c>
      <c r="BB254" s="104">
        <v>27.700000760000002</v>
      </c>
      <c r="BC254" s="104">
        <v>33.35000153</v>
      </c>
      <c r="BD254" s="104">
        <v>55.495002749999998</v>
      </c>
      <c r="BE254" s="104">
        <v>71.754989620000003</v>
      </c>
      <c r="BF254" s="104">
        <v>71.750091549999993</v>
      </c>
      <c r="BG254" s="93">
        <v>33.195082859999999</v>
      </c>
      <c r="BH254" s="93">
        <v>28.295029450000001</v>
      </c>
      <c r="BI254" s="93">
        <v>28.252478409999998</v>
      </c>
      <c r="BJ254" s="93">
        <v>29.142506940000001</v>
      </c>
      <c r="BK254" s="93">
        <v>34.75</v>
      </c>
    </row>
    <row r="255" spans="1:63">
      <c r="A255" s="134">
        <v>36537</v>
      </c>
      <c r="B255" s="132"/>
      <c r="C255" s="135">
        <v>35096</v>
      </c>
      <c r="D255" s="71">
        <v>34.245002749999998</v>
      </c>
      <c r="E255" s="125">
        <v>28.795001979999999</v>
      </c>
      <c r="F255" s="102">
        <v>27.75</v>
      </c>
      <c r="G255" s="102">
        <v>33.450000760000002</v>
      </c>
      <c r="H255" s="102">
        <v>54.995002749999998</v>
      </c>
      <c r="I255" s="102">
        <v>75.999984740000002</v>
      </c>
      <c r="J255" s="102">
        <v>76.000091549999993</v>
      </c>
      <c r="K255" s="102">
        <v>33.245082859999997</v>
      </c>
      <c r="L255" s="102">
        <v>28.245029450000001</v>
      </c>
      <c r="M255" s="102">
        <v>28.20497894</v>
      </c>
      <c r="N255" s="103">
        <v>29.095006940000001</v>
      </c>
      <c r="O255" s="102">
        <v>34.25</v>
      </c>
      <c r="P255" s="102">
        <v>34.25</v>
      </c>
      <c r="Q255" s="102">
        <v>28.745002750000001</v>
      </c>
      <c r="R255" s="102">
        <v>27.700000760000002</v>
      </c>
      <c r="S255" s="102">
        <v>33.650001529999997</v>
      </c>
      <c r="T255" s="102">
        <v>56.995002749999998</v>
      </c>
      <c r="U255" s="102">
        <v>74.504989620000003</v>
      </c>
      <c r="V255" s="102">
        <v>74.500091549999993</v>
      </c>
      <c r="W255" s="102">
        <v>33.245082859999997</v>
      </c>
      <c r="X255" s="104">
        <v>28.245029450000001</v>
      </c>
      <c r="Y255" s="104">
        <v>28.202478410000001</v>
      </c>
      <c r="Z255" s="104">
        <v>29.09250694</v>
      </c>
      <c r="AA255" s="104">
        <v>34.200000000000003</v>
      </c>
      <c r="AB255" s="104">
        <v>34.200000000000003</v>
      </c>
      <c r="AC255" s="104">
        <v>28.69500275</v>
      </c>
      <c r="AD255" s="105">
        <v>27.650000760000001</v>
      </c>
      <c r="AE255" s="105">
        <v>33.400001529999997</v>
      </c>
      <c r="AF255" s="105">
        <v>55.245002749999998</v>
      </c>
      <c r="AG255" s="104">
        <v>72.254989620000003</v>
      </c>
      <c r="AH255" s="104">
        <v>72.250091549999993</v>
      </c>
      <c r="AI255" s="104">
        <v>33.095082859999998</v>
      </c>
      <c r="AJ255" s="104">
        <v>28.19502945</v>
      </c>
      <c r="AK255" s="104">
        <v>28.152478410000001</v>
      </c>
      <c r="AL255" s="104">
        <v>29.042506939999999</v>
      </c>
      <c r="AM255" s="104">
        <v>34.15</v>
      </c>
      <c r="AN255" s="104">
        <v>34.15</v>
      </c>
      <c r="AO255" s="104">
        <v>28.64500275</v>
      </c>
      <c r="AP255" s="104">
        <v>27.60000076</v>
      </c>
      <c r="AQ255" s="104">
        <v>33.250001529999999</v>
      </c>
      <c r="AR255" s="104">
        <v>55.245002749999998</v>
      </c>
      <c r="AS255" s="104">
        <v>71.754989620000003</v>
      </c>
      <c r="AT255" s="104">
        <v>71.750091549999993</v>
      </c>
      <c r="AU255" s="104">
        <v>33.095082859999998</v>
      </c>
      <c r="AV255" s="104">
        <v>28.19502945</v>
      </c>
      <c r="AW255" s="104">
        <v>28.152478410000001</v>
      </c>
      <c r="AX255" s="104">
        <v>29.042506939999999</v>
      </c>
      <c r="AY255" s="104">
        <v>34.25</v>
      </c>
      <c r="AZ255" s="104">
        <v>34.25</v>
      </c>
      <c r="BA255" s="104">
        <v>28.745002750000001</v>
      </c>
      <c r="BB255" s="104">
        <v>27.700000760000002</v>
      </c>
      <c r="BC255" s="104">
        <v>33.35000153</v>
      </c>
      <c r="BD255" s="104">
        <v>55.495002749999998</v>
      </c>
      <c r="BE255" s="104">
        <v>71.754989620000003</v>
      </c>
      <c r="BF255" s="104">
        <v>71.750091549999993</v>
      </c>
      <c r="BG255" s="93">
        <v>33.195082859999999</v>
      </c>
      <c r="BH255" s="93">
        <v>28.295029450000001</v>
      </c>
      <c r="BI255" s="93">
        <v>28.252478409999998</v>
      </c>
      <c r="BJ255" s="93">
        <v>29.142506940000001</v>
      </c>
      <c r="BK255" s="93">
        <v>34.75</v>
      </c>
    </row>
    <row r="256" spans="1:63">
      <c r="A256" s="134">
        <v>36538</v>
      </c>
      <c r="B256" s="132"/>
      <c r="C256" s="135">
        <v>35096</v>
      </c>
      <c r="D256" s="71">
        <v>34.245002749999998</v>
      </c>
      <c r="E256" s="125">
        <v>28.795001979999999</v>
      </c>
      <c r="F256" s="102">
        <v>27.75</v>
      </c>
      <c r="G256" s="102">
        <v>33.450000760000002</v>
      </c>
      <c r="H256" s="102">
        <v>54.995002749999998</v>
      </c>
      <c r="I256" s="102">
        <v>75.999984740000002</v>
      </c>
      <c r="J256" s="102">
        <v>76.000091549999993</v>
      </c>
      <c r="K256" s="102">
        <v>33.245082859999997</v>
      </c>
      <c r="L256" s="102">
        <v>28.245029450000001</v>
      </c>
      <c r="M256" s="102">
        <v>28.20497894</v>
      </c>
      <c r="N256" s="103">
        <v>29.095006940000001</v>
      </c>
      <c r="O256" s="102">
        <v>34.25</v>
      </c>
      <c r="P256" s="102">
        <v>34.25</v>
      </c>
      <c r="Q256" s="102">
        <v>28.745002750000001</v>
      </c>
      <c r="R256" s="102">
        <v>27.700000760000002</v>
      </c>
      <c r="S256" s="102">
        <v>33.650001529999997</v>
      </c>
      <c r="T256" s="102">
        <v>56.995002749999998</v>
      </c>
      <c r="U256" s="102">
        <v>74.504989620000003</v>
      </c>
      <c r="V256" s="102">
        <v>74.500091549999993</v>
      </c>
      <c r="W256" s="102">
        <v>33.245082859999997</v>
      </c>
      <c r="X256" s="104">
        <v>28.245029450000001</v>
      </c>
      <c r="Y256" s="104">
        <v>28.202478410000001</v>
      </c>
      <c r="Z256" s="104">
        <v>29.09250694</v>
      </c>
      <c r="AA256" s="104">
        <v>34.200000000000003</v>
      </c>
      <c r="AB256" s="104">
        <v>34.200000000000003</v>
      </c>
      <c r="AC256" s="104">
        <v>28.69500275</v>
      </c>
      <c r="AD256" s="105">
        <v>27.650000760000001</v>
      </c>
      <c r="AE256" s="105">
        <v>33.400001529999997</v>
      </c>
      <c r="AF256" s="105">
        <v>55.245002749999998</v>
      </c>
      <c r="AG256" s="104">
        <v>72.254989620000003</v>
      </c>
      <c r="AH256" s="104">
        <v>72.250091549999993</v>
      </c>
      <c r="AI256" s="104">
        <v>33.095082859999998</v>
      </c>
      <c r="AJ256" s="104">
        <v>28.19502945</v>
      </c>
      <c r="AK256" s="104">
        <v>28.152478410000001</v>
      </c>
      <c r="AL256" s="104">
        <v>29.042506939999999</v>
      </c>
      <c r="AM256" s="104">
        <v>34.15</v>
      </c>
      <c r="AN256" s="104">
        <v>34.15</v>
      </c>
      <c r="AO256" s="104">
        <v>28.64500275</v>
      </c>
      <c r="AP256" s="104">
        <v>27.60000076</v>
      </c>
      <c r="AQ256" s="104">
        <v>33.250001529999999</v>
      </c>
      <c r="AR256" s="104">
        <v>55.245002749999998</v>
      </c>
      <c r="AS256" s="104">
        <v>71.754989620000003</v>
      </c>
      <c r="AT256" s="104">
        <v>71.750091549999993</v>
      </c>
      <c r="AU256" s="104">
        <v>33.095082859999998</v>
      </c>
      <c r="AV256" s="104">
        <v>28.19502945</v>
      </c>
      <c r="AW256" s="104">
        <v>28.152478410000001</v>
      </c>
      <c r="AX256" s="104">
        <v>29.042506939999999</v>
      </c>
      <c r="AY256" s="104">
        <v>34.25</v>
      </c>
      <c r="AZ256" s="104">
        <v>34.25</v>
      </c>
      <c r="BA256" s="104">
        <v>28.745002750000001</v>
      </c>
      <c r="BB256" s="104">
        <v>27.700000760000002</v>
      </c>
      <c r="BC256" s="104">
        <v>33.35000153</v>
      </c>
      <c r="BD256" s="104">
        <v>55.495002749999998</v>
      </c>
      <c r="BE256" s="104">
        <v>71.754989620000003</v>
      </c>
      <c r="BF256" s="104">
        <v>71.750091549999993</v>
      </c>
      <c r="BG256" s="93">
        <v>33.195082859999999</v>
      </c>
      <c r="BH256" s="93">
        <v>28.295029450000001</v>
      </c>
      <c r="BI256" s="93">
        <v>28.252478409999998</v>
      </c>
      <c r="BJ256" s="93">
        <v>29.142506940000001</v>
      </c>
      <c r="BK256" s="93">
        <v>34.5</v>
      </c>
    </row>
    <row r="257" spans="1:63">
      <c r="A257" s="134">
        <v>36539</v>
      </c>
      <c r="B257" s="132"/>
      <c r="C257" s="135">
        <v>35096</v>
      </c>
      <c r="D257" s="71">
        <v>34.245002749999998</v>
      </c>
      <c r="E257" s="125">
        <v>28.795001979999999</v>
      </c>
      <c r="F257" s="102">
        <v>27.75</v>
      </c>
      <c r="G257" s="102">
        <v>33.450000760000002</v>
      </c>
      <c r="H257" s="102">
        <v>54.995002749999998</v>
      </c>
      <c r="I257" s="102">
        <v>75.999984740000002</v>
      </c>
      <c r="J257" s="102">
        <v>76.000091549999993</v>
      </c>
      <c r="K257" s="102">
        <v>33.245082859999997</v>
      </c>
      <c r="L257" s="102">
        <v>28.245029450000001</v>
      </c>
      <c r="M257" s="102">
        <v>28.20497894</v>
      </c>
      <c r="N257" s="103">
        <v>29.095006940000001</v>
      </c>
      <c r="O257" s="102">
        <v>34.25</v>
      </c>
      <c r="P257" s="102">
        <v>34.25</v>
      </c>
      <c r="Q257" s="102">
        <v>28.745002750000001</v>
      </c>
      <c r="R257" s="102">
        <v>27.700000760000002</v>
      </c>
      <c r="S257" s="102">
        <v>33.650001529999997</v>
      </c>
      <c r="T257" s="102">
        <v>56.995002749999998</v>
      </c>
      <c r="U257" s="102">
        <v>74.504989620000003</v>
      </c>
      <c r="V257" s="102">
        <v>74.500091549999993</v>
      </c>
      <c r="W257" s="102">
        <v>33.245082859999997</v>
      </c>
      <c r="X257" s="104">
        <v>28.245029450000001</v>
      </c>
      <c r="Y257" s="104">
        <v>28.202478410000001</v>
      </c>
      <c r="Z257" s="104">
        <v>29.09250694</v>
      </c>
      <c r="AA257" s="104">
        <v>34.200000000000003</v>
      </c>
      <c r="AB257" s="104">
        <v>34.200000000000003</v>
      </c>
      <c r="AC257" s="104">
        <v>28.69500275</v>
      </c>
      <c r="AD257" s="105">
        <v>27.650000760000001</v>
      </c>
      <c r="AE257" s="105">
        <v>33.400001529999997</v>
      </c>
      <c r="AF257" s="105">
        <v>55.245002749999998</v>
      </c>
      <c r="AG257" s="104">
        <v>72.254989620000003</v>
      </c>
      <c r="AH257" s="104">
        <v>72.250091549999993</v>
      </c>
      <c r="AI257" s="104">
        <v>33.095082859999998</v>
      </c>
      <c r="AJ257" s="104">
        <v>28.19502945</v>
      </c>
      <c r="AK257" s="104">
        <v>28.152478410000001</v>
      </c>
      <c r="AL257" s="104">
        <v>29.042506939999999</v>
      </c>
      <c r="AM257" s="104">
        <v>34.15</v>
      </c>
      <c r="AN257" s="104">
        <v>34.15</v>
      </c>
      <c r="AO257" s="104">
        <v>28.64500275</v>
      </c>
      <c r="AP257" s="104">
        <v>27.60000076</v>
      </c>
      <c r="AQ257" s="104">
        <v>33.250001529999999</v>
      </c>
      <c r="AR257" s="104">
        <v>55.245002749999998</v>
      </c>
      <c r="AS257" s="104">
        <v>71.754989620000003</v>
      </c>
      <c r="AT257" s="104">
        <v>71.750091549999993</v>
      </c>
      <c r="AU257" s="104">
        <v>33.095082859999998</v>
      </c>
      <c r="AV257" s="104">
        <v>28.19502945</v>
      </c>
      <c r="AW257" s="104">
        <v>28.152478410000001</v>
      </c>
      <c r="AX257" s="104">
        <v>29.042506939999999</v>
      </c>
      <c r="AY257" s="104">
        <v>34.25</v>
      </c>
      <c r="AZ257" s="104">
        <v>34.25</v>
      </c>
      <c r="BA257" s="104">
        <v>28.745002750000001</v>
      </c>
      <c r="BB257" s="104">
        <v>27.700000760000002</v>
      </c>
      <c r="BC257" s="104">
        <v>33.35000153</v>
      </c>
      <c r="BD257" s="104">
        <v>55.495002749999998</v>
      </c>
      <c r="BE257" s="104">
        <v>71.754989620000003</v>
      </c>
      <c r="BF257" s="104">
        <v>71.750091549999993</v>
      </c>
      <c r="BG257" s="93">
        <v>33.195082859999999</v>
      </c>
      <c r="BH257" s="93">
        <v>28.295029450000001</v>
      </c>
      <c r="BI257" s="93">
        <v>28.252478409999998</v>
      </c>
      <c r="BJ257" s="93">
        <v>29.142506940000001</v>
      </c>
      <c r="BK257" s="93">
        <v>34.5</v>
      </c>
    </row>
    <row r="258" spans="1:63">
      <c r="A258" s="134">
        <v>36542</v>
      </c>
      <c r="B258" s="132"/>
      <c r="C258" s="135">
        <v>35096</v>
      </c>
      <c r="D258" s="71">
        <v>34.245002749999998</v>
      </c>
      <c r="E258" s="125">
        <v>28.795001979999999</v>
      </c>
      <c r="F258" s="102">
        <v>27.75</v>
      </c>
      <c r="G258" s="102">
        <v>33.450000760000002</v>
      </c>
      <c r="H258" s="102">
        <v>54.995002749999998</v>
      </c>
      <c r="I258" s="102">
        <v>75.999984740000002</v>
      </c>
      <c r="J258" s="102">
        <v>76.000091549999993</v>
      </c>
      <c r="K258" s="102">
        <v>33.245082859999997</v>
      </c>
      <c r="L258" s="102">
        <v>28.245029450000001</v>
      </c>
      <c r="M258" s="102">
        <v>28.20497894</v>
      </c>
      <c r="N258" s="103">
        <v>29.095006940000001</v>
      </c>
      <c r="O258" s="102">
        <v>34.25</v>
      </c>
      <c r="P258" s="102">
        <v>34.25</v>
      </c>
      <c r="Q258" s="102">
        <v>28.745002750000001</v>
      </c>
      <c r="R258" s="102">
        <v>27.700000760000002</v>
      </c>
      <c r="S258" s="102">
        <v>33.650001529999997</v>
      </c>
      <c r="T258" s="102">
        <v>56.995002749999998</v>
      </c>
      <c r="U258" s="102">
        <v>74.504989620000003</v>
      </c>
      <c r="V258" s="102">
        <v>74.500091549999993</v>
      </c>
      <c r="W258" s="102">
        <v>33.245082859999997</v>
      </c>
      <c r="X258" s="104">
        <v>28.245029450000001</v>
      </c>
      <c r="Y258" s="104">
        <v>28.202478410000001</v>
      </c>
      <c r="Z258" s="104">
        <v>29.09250694</v>
      </c>
      <c r="AA258" s="104">
        <v>34.200000000000003</v>
      </c>
      <c r="AB258" s="104">
        <v>34.200000000000003</v>
      </c>
      <c r="AC258" s="104">
        <v>28.69500275</v>
      </c>
      <c r="AD258" s="105">
        <v>27.650000760000001</v>
      </c>
      <c r="AE258" s="105">
        <v>33.400001529999997</v>
      </c>
      <c r="AF258" s="105">
        <v>55.245002749999998</v>
      </c>
      <c r="AG258" s="104">
        <v>72.254989620000003</v>
      </c>
      <c r="AH258" s="104">
        <v>72.250091549999993</v>
      </c>
      <c r="AI258" s="104">
        <v>33.095082859999998</v>
      </c>
      <c r="AJ258" s="104">
        <v>28.19502945</v>
      </c>
      <c r="AK258" s="104">
        <v>28.152478410000001</v>
      </c>
      <c r="AL258" s="104">
        <v>29.042506939999999</v>
      </c>
      <c r="AM258" s="104">
        <v>34.15</v>
      </c>
      <c r="AN258" s="104">
        <v>34.15</v>
      </c>
      <c r="AO258" s="104">
        <v>28.64500275</v>
      </c>
      <c r="AP258" s="104">
        <v>27.60000076</v>
      </c>
      <c r="AQ258" s="104">
        <v>33.250001529999999</v>
      </c>
      <c r="AR258" s="104">
        <v>55.245002749999998</v>
      </c>
      <c r="AS258" s="104">
        <v>71.754989620000003</v>
      </c>
      <c r="AT258" s="104">
        <v>71.750091549999993</v>
      </c>
      <c r="AU258" s="104">
        <v>33.095082859999998</v>
      </c>
      <c r="AV258" s="104">
        <v>28.19502945</v>
      </c>
      <c r="AW258" s="104">
        <v>28.152478410000001</v>
      </c>
      <c r="AX258" s="104">
        <v>29.042506939999999</v>
      </c>
      <c r="AY258" s="104">
        <v>34.25</v>
      </c>
      <c r="AZ258" s="104">
        <v>34.25</v>
      </c>
      <c r="BA258" s="104">
        <v>28.745002750000001</v>
      </c>
      <c r="BB258" s="104">
        <v>27.700000760000002</v>
      </c>
      <c r="BC258" s="104">
        <v>33.35000153</v>
      </c>
      <c r="BD258" s="104">
        <v>55.495002749999998</v>
      </c>
      <c r="BE258" s="104">
        <v>71.754989620000003</v>
      </c>
      <c r="BF258" s="104">
        <v>71.750091549999993</v>
      </c>
      <c r="BG258" s="93">
        <v>33.195082859999999</v>
      </c>
      <c r="BH258" s="93">
        <v>28.295029450000001</v>
      </c>
      <c r="BI258" s="93">
        <v>28.252478409999998</v>
      </c>
      <c r="BJ258" s="93">
        <v>29.142506940000001</v>
      </c>
      <c r="BK258" s="93">
        <v>34.5</v>
      </c>
    </row>
    <row r="259" spans="1:63">
      <c r="A259" s="134">
        <v>36543</v>
      </c>
      <c r="B259" s="132"/>
      <c r="C259" s="135">
        <v>35096</v>
      </c>
      <c r="D259" s="71">
        <v>34.245002749999998</v>
      </c>
      <c r="E259" s="125">
        <v>28.795001979999999</v>
      </c>
      <c r="F259" s="102">
        <v>27.75</v>
      </c>
      <c r="G259" s="102">
        <v>33.450000760000002</v>
      </c>
      <c r="H259" s="102">
        <v>54.995002749999998</v>
      </c>
      <c r="I259" s="102">
        <v>75.999984740000002</v>
      </c>
      <c r="J259" s="102">
        <v>76.000091549999993</v>
      </c>
      <c r="K259" s="102">
        <v>33.245082859999997</v>
      </c>
      <c r="L259" s="102">
        <v>28.245029450000001</v>
      </c>
      <c r="M259" s="102">
        <v>28.20497894</v>
      </c>
      <c r="N259" s="103">
        <v>29.095006940000001</v>
      </c>
      <c r="O259" s="102">
        <v>34.25</v>
      </c>
      <c r="P259" s="102">
        <v>34.25</v>
      </c>
      <c r="Q259" s="102">
        <v>28.745002750000001</v>
      </c>
      <c r="R259" s="102">
        <v>27.700000760000002</v>
      </c>
      <c r="S259" s="102">
        <v>33.650001529999997</v>
      </c>
      <c r="T259" s="102">
        <v>56.995002749999998</v>
      </c>
      <c r="U259" s="102">
        <v>74.504989620000003</v>
      </c>
      <c r="V259" s="102">
        <v>74.500091549999993</v>
      </c>
      <c r="W259" s="102">
        <v>33.245082859999997</v>
      </c>
      <c r="X259" s="104">
        <v>28.245029450000001</v>
      </c>
      <c r="Y259" s="104">
        <v>28.202478410000001</v>
      </c>
      <c r="Z259" s="104">
        <v>29.095006940000001</v>
      </c>
      <c r="AA259" s="104">
        <v>34.549999999999997</v>
      </c>
      <c r="AB259" s="104">
        <v>34.549999999999997</v>
      </c>
      <c r="AC259" s="104">
        <v>28.795002749999998</v>
      </c>
      <c r="AD259" s="105">
        <v>27.650000760000001</v>
      </c>
      <c r="AE259" s="105">
        <v>33.400001529999997</v>
      </c>
      <c r="AF259" s="105">
        <v>56.245002749999998</v>
      </c>
      <c r="AG259" s="104">
        <v>72.254989620000003</v>
      </c>
      <c r="AH259" s="104">
        <v>72.250091549999993</v>
      </c>
      <c r="AI259" s="104">
        <v>33.095082859999998</v>
      </c>
      <c r="AJ259" s="104">
        <v>28.245029450000001</v>
      </c>
      <c r="AK259" s="104">
        <v>28.202478410000001</v>
      </c>
      <c r="AL259" s="104">
        <v>29.095006940000001</v>
      </c>
      <c r="AM259" s="104">
        <v>34.85</v>
      </c>
      <c r="AN259" s="104">
        <v>34.85</v>
      </c>
      <c r="AO259" s="104">
        <v>28.870002750000001</v>
      </c>
      <c r="AP259" s="104">
        <v>27.60000076</v>
      </c>
      <c r="AQ259" s="104">
        <v>33.250001529999999</v>
      </c>
      <c r="AR259" s="104">
        <v>56.245002749999998</v>
      </c>
      <c r="AS259" s="104">
        <v>71.754989620000003</v>
      </c>
      <c r="AT259" s="104">
        <v>71.750091549999993</v>
      </c>
      <c r="AU259" s="104">
        <v>33.095082859999998</v>
      </c>
      <c r="AV259" s="104">
        <v>28.245029450000001</v>
      </c>
      <c r="AW259" s="104">
        <v>28.202478410000001</v>
      </c>
      <c r="AX259" s="104">
        <v>29.095006940000001</v>
      </c>
      <c r="AY259" s="104">
        <v>35.1</v>
      </c>
      <c r="AZ259" s="104">
        <v>35.1</v>
      </c>
      <c r="BA259" s="104">
        <v>28.970002749999999</v>
      </c>
      <c r="BB259" s="104">
        <v>27.700000760000002</v>
      </c>
      <c r="BC259" s="104">
        <v>33.35000153</v>
      </c>
      <c r="BD259" s="104">
        <v>56.495002749999998</v>
      </c>
      <c r="BE259" s="104">
        <v>71.754989620000003</v>
      </c>
      <c r="BF259" s="104">
        <v>71.750091549999993</v>
      </c>
      <c r="BG259" s="93">
        <v>33.195082859999999</v>
      </c>
      <c r="BH259" s="93">
        <v>28.345029449999998</v>
      </c>
      <c r="BI259" s="93">
        <v>28.302478409999999</v>
      </c>
      <c r="BJ259" s="93">
        <v>29.195006939999999</v>
      </c>
      <c r="BK259" s="93">
        <v>35.35</v>
      </c>
    </row>
    <row r="260" spans="1:63">
      <c r="A260" s="134">
        <v>36544</v>
      </c>
      <c r="B260" s="132"/>
      <c r="C260" s="135">
        <v>35096</v>
      </c>
      <c r="D260" s="71">
        <v>34.245002749999998</v>
      </c>
      <c r="E260" s="125">
        <v>28.795001979999999</v>
      </c>
      <c r="F260" s="102">
        <v>27.75</v>
      </c>
      <c r="G260" s="102">
        <v>33.450000760000002</v>
      </c>
      <c r="H260" s="102">
        <v>54.995002749999998</v>
      </c>
      <c r="I260" s="102">
        <v>75.999984740000002</v>
      </c>
      <c r="J260" s="102">
        <v>76.000091549999993</v>
      </c>
      <c r="K260" s="102">
        <v>33.245082859999997</v>
      </c>
      <c r="L260" s="102">
        <v>28.245029450000001</v>
      </c>
      <c r="M260" s="102">
        <v>28.20497894</v>
      </c>
      <c r="N260" s="103">
        <v>29.095006940000001</v>
      </c>
      <c r="O260" s="102">
        <v>34.25</v>
      </c>
      <c r="P260" s="102">
        <v>34.25</v>
      </c>
      <c r="Q260" s="102">
        <v>28.745002750000001</v>
      </c>
      <c r="R260" s="102">
        <v>27.700000760000002</v>
      </c>
      <c r="S260" s="102">
        <v>33.650001529999997</v>
      </c>
      <c r="T260" s="102">
        <v>56.995002749999998</v>
      </c>
      <c r="U260" s="102">
        <v>74.504989620000003</v>
      </c>
      <c r="V260" s="102">
        <v>74.500091549999993</v>
      </c>
      <c r="W260" s="102">
        <v>33.245082859999997</v>
      </c>
      <c r="X260" s="104">
        <v>28.245029450000001</v>
      </c>
      <c r="Y260" s="104">
        <v>28.202478410000001</v>
      </c>
      <c r="Z260" s="104">
        <v>29.095006940000001</v>
      </c>
      <c r="AA260" s="104">
        <v>34.549999999999997</v>
      </c>
      <c r="AB260" s="104">
        <v>34.549999999999997</v>
      </c>
      <c r="AC260" s="104">
        <v>28.795002749999998</v>
      </c>
      <c r="AD260" s="105">
        <v>27.650000760000001</v>
      </c>
      <c r="AE260" s="105">
        <v>33.400001529999997</v>
      </c>
      <c r="AF260" s="105">
        <v>56.245002749999998</v>
      </c>
      <c r="AG260" s="104">
        <v>72.254989620000003</v>
      </c>
      <c r="AH260" s="104">
        <v>72.250091549999993</v>
      </c>
      <c r="AI260" s="104">
        <v>33.095082859999998</v>
      </c>
      <c r="AJ260" s="104">
        <v>28.245029450000001</v>
      </c>
      <c r="AK260" s="104">
        <v>28.202478410000001</v>
      </c>
      <c r="AL260" s="104">
        <v>29.095006940000001</v>
      </c>
      <c r="AM260" s="104">
        <v>34.85</v>
      </c>
      <c r="AN260" s="104">
        <v>34.85</v>
      </c>
      <c r="AO260" s="104">
        <v>28.870002750000001</v>
      </c>
      <c r="AP260" s="104">
        <v>27.60000076</v>
      </c>
      <c r="AQ260" s="104">
        <v>33.250001529999999</v>
      </c>
      <c r="AR260" s="104">
        <v>56.245002749999998</v>
      </c>
      <c r="AS260" s="104">
        <v>71.754989620000003</v>
      </c>
      <c r="AT260" s="104">
        <v>71.750091549999993</v>
      </c>
      <c r="AU260" s="104">
        <v>33.095082859999998</v>
      </c>
      <c r="AV260" s="104">
        <v>28.245029450000001</v>
      </c>
      <c r="AW260" s="104">
        <v>28.202478410000001</v>
      </c>
      <c r="AX260" s="104">
        <v>29.095006940000001</v>
      </c>
      <c r="AY260" s="104">
        <v>35.1</v>
      </c>
      <c r="AZ260" s="104">
        <v>35.1</v>
      </c>
      <c r="BA260" s="104">
        <v>28.970002749999999</v>
      </c>
      <c r="BB260" s="104">
        <v>27.700000760000002</v>
      </c>
      <c r="BC260" s="104">
        <v>33.35000153</v>
      </c>
      <c r="BD260" s="104">
        <v>56.495002749999998</v>
      </c>
      <c r="BE260" s="104">
        <v>71.754989620000003</v>
      </c>
      <c r="BF260" s="104">
        <v>71.750091549999993</v>
      </c>
      <c r="BG260" s="93">
        <v>33.195082859999999</v>
      </c>
      <c r="BH260" s="93">
        <v>28.345029449999998</v>
      </c>
      <c r="BI260" s="93">
        <v>28.302478409999999</v>
      </c>
      <c r="BJ260" s="93">
        <v>29.195006939999999</v>
      </c>
      <c r="BK260" s="93">
        <v>35.35</v>
      </c>
    </row>
    <row r="261" spans="1:63">
      <c r="A261" s="134">
        <v>36545</v>
      </c>
      <c r="B261" s="132"/>
      <c r="C261" s="135">
        <v>35096</v>
      </c>
      <c r="D261" s="71">
        <v>34.245002749999998</v>
      </c>
      <c r="E261" s="125">
        <v>28.795001979999999</v>
      </c>
      <c r="F261" s="102">
        <v>27.75</v>
      </c>
      <c r="G261" s="102">
        <v>33.450000760000002</v>
      </c>
      <c r="H261" s="102">
        <v>54.995002749999998</v>
      </c>
      <c r="I261" s="102">
        <v>75.999984740000002</v>
      </c>
      <c r="J261" s="102">
        <v>76.000091549999993</v>
      </c>
      <c r="K261" s="102">
        <v>33.245082859999997</v>
      </c>
      <c r="L261" s="102">
        <v>28.245029450000001</v>
      </c>
      <c r="M261" s="102">
        <v>28.20497894</v>
      </c>
      <c r="N261" s="103">
        <v>29.095006940000001</v>
      </c>
      <c r="O261" s="102">
        <v>34.25</v>
      </c>
      <c r="P261" s="102">
        <v>34.25</v>
      </c>
      <c r="Q261" s="102">
        <v>28.745002750000001</v>
      </c>
      <c r="R261" s="102">
        <v>27.700000760000002</v>
      </c>
      <c r="S261" s="102">
        <v>33.650001529999997</v>
      </c>
      <c r="T261" s="102">
        <v>56.995002749999998</v>
      </c>
      <c r="U261" s="102">
        <v>74.504989620000003</v>
      </c>
      <c r="V261" s="102">
        <v>74.500091549999993</v>
      </c>
      <c r="W261" s="102">
        <v>33.245082859999997</v>
      </c>
      <c r="X261" s="104">
        <v>28.245029450000001</v>
      </c>
      <c r="Y261" s="104">
        <v>28.202478410000001</v>
      </c>
      <c r="Z261" s="104">
        <v>29.095006940000001</v>
      </c>
      <c r="AA261" s="104">
        <v>34.549999999999997</v>
      </c>
      <c r="AB261" s="104">
        <v>34.549999999999997</v>
      </c>
      <c r="AC261" s="104">
        <v>28.795002749999998</v>
      </c>
      <c r="AD261" s="105">
        <v>27.650000760000001</v>
      </c>
      <c r="AE261" s="105">
        <v>33.400001529999997</v>
      </c>
      <c r="AF261" s="105">
        <v>56.245002749999998</v>
      </c>
      <c r="AG261" s="104">
        <v>72.254989620000003</v>
      </c>
      <c r="AH261" s="104">
        <v>72.250091549999993</v>
      </c>
      <c r="AI261" s="104">
        <v>33.095082859999998</v>
      </c>
      <c r="AJ261" s="104">
        <v>28.245029450000001</v>
      </c>
      <c r="AK261" s="104">
        <v>28.202478410000001</v>
      </c>
      <c r="AL261" s="104">
        <v>29.095006940000001</v>
      </c>
      <c r="AM261" s="104">
        <v>34.85</v>
      </c>
      <c r="AN261" s="104">
        <v>34.85</v>
      </c>
      <c r="AO261" s="104">
        <v>28.870002750000001</v>
      </c>
      <c r="AP261" s="104">
        <v>27.60000076</v>
      </c>
      <c r="AQ261" s="104">
        <v>33.250001529999999</v>
      </c>
      <c r="AR261" s="104">
        <v>56.245002749999998</v>
      </c>
      <c r="AS261" s="104">
        <v>71.754989620000003</v>
      </c>
      <c r="AT261" s="104">
        <v>71.750091549999993</v>
      </c>
      <c r="AU261" s="104">
        <v>33.095082859999998</v>
      </c>
      <c r="AV261" s="104">
        <v>28.245029450000001</v>
      </c>
      <c r="AW261" s="104">
        <v>28.202478410000001</v>
      </c>
      <c r="AX261" s="104">
        <v>29.095006940000001</v>
      </c>
      <c r="AY261" s="104">
        <v>35.1</v>
      </c>
      <c r="AZ261" s="104">
        <v>35.1</v>
      </c>
      <c r="BA261" s="104">
        <v>28.970002749999999</v>
      </c>
      <c r="BB261" s="104">
        <v>27.700000760000002</v>
      </c>
      <c r="BC261" s="104">
        <v>33.35000153</v>
      </c>
      <c r="BD261" s="104">
        <v>56.495002749999998</v>
      </c>
      <c r="BE261" s="104">
        <v>71.754989620000003</v>
      </c>
      <c r="BF261" s="104">
        <v>71.750091549999993</v>
      </c>
      <c r="BG261" s="93">
        <v>33.195082859999999</v>
      </c>
      <c r="BH261" s="93">
        <v>28.345029449999998</v>
      </c>
      <c r="BI261" s="93">
        <v>28.302478409999999</v>
      </c>
      <c r="BJ261" s="93">
        <v>29.195006939999999</v>
      </c>
      <c r="BK261" s="93">
        <v>35.35</v>
      </c>
    </row>
    <row r="262" spans="1:63">
      <c r="A262" s="134">
        <v>36546</v>
      </c>
      <c r="B262" s="132"/>
      <c r="C262" s="135">
        <v>35096</v>
      </c>
      <c r="D262" s="71">
        <v>34.245002749999998</v>
      </c>
      <c r="E262" s="125">
        <v>28.795001979999999</v>
      </c>
      <c r="F262" s="102">
        <v>27.75</v>
      </c>
      <c r="G262" s="102">
        <v>33.450000760000002</v>
      </c>
      <c r="H262" s="102">
        <v>54.995002749999998</v>
      </c>
      <c r="I262" s="102">
        <v>75.999984740000002</v>
      </c>
      <c r="J262" s="102">
        <v>76.000091549999993</v>
      </c>
      <c r="K262" s="102">
        <v>33.245082859999997</v>
      </c>
      <c r="L262" s="102">
        <v>28.245029450000001</v>
      </c>
      <c r="M262" s="102">
        <v>28.20497894</v>
      </c>
      <c r="N262" s="103">
        <v>29.095006940000001</v>
      </c>
      <c r="O262" s="102">
        <v>34.25</v>
      </c>
      <c r="P262" s="102">
        <v>34.25</v>
      </c>
      <c r="Q262" s="102">
        <v>28.745002750000001</v>
      </c>
      <c r="R262" s="102">
        <v>27.700000760000002</v>
      </c>
      <c r="S262" s="102">
        <v>33.650001529999997</v>
      </c>
      <c r="T262" s="102">
        <v>56.995002749999998</v>
      </c>
      <c r="U262" s="102">
        <v>74.504989620000003</v>
      </c>
      <c r="V262" s="102">
        <v>74.500091549999993</v>
      </c>
      <c r="W262" s="102">
        <v>33.245082859999997</v>
      </c>
      <c r="X262" s="104">
        <v>28.245029450000001</v>
      </c>
      <c r="Y262" s="104">
        <v>28.202478410000001</v>
      </c>
      <c r="Z262" s="104">
        <v>29.095006940000001</v>
      </c>
      <c r="AA262" s="104">
        <v>34.549999999999997</v>
      </c>
      <c r="AB262" s="104">
        <v>34.549999999999997</v>
      </c>
      <c r="AC262" s="104">
        <v>28.795002749999998</v>
      </c>
      <c r="AD262" s="105">
        <v>27.650000760000001</v>
      </c>
      <c r="AE262" s="105">
        <v>33.400001529999997</v>
      </c>
      <c r="AF262" s="105">
        <v>56.245002749999998</v>
      </c>
      <c r="AG262" s="104">
        <v>72.254989620000003</v>
      </c>
      <c r="AH262" s="104">
        <v>72.250091549999993</v>
      </c>
      <c r="AI262" s="104">
        <v>33.095082859999998</v>
      </c>
      <c r="AJ262" s="104">
        <v>28.245029450000001</v>
      </c>
      <c r="AK262" s="104">
        <v>28.202478410000001</v>
      </c>
      <c r="AL262" s="104">
        <v>29.095006940000001</v>
      </c>
      <c r="AM262" s="104">
        <v>34.85</v>
      </c>
      <c r="AN262" s="104">
        <v>34.85</v>
      </c>
      <c r="AO262" s="104">
        <v>28.870002750000001</v>
      </c>
      <c r="AP262" s="104">
        <v>27.60000076</v>
      </c>
      <c r="AQ262" s="104">
        <v>33.250001529999999</v>
      </c>
      <c r="AR262" s="104">
        <v>56.245002749999998</v>
      </c>
      <c r="AS262" s="104">
        <v>71.754989620000003</v>
      </c>
      <c r="AT262" s="104">
        <v>71.750091549999993</v>
      </c>
      <c r="AU262" s="104">
        <v>33.095082859999998</v>
      </c>
      <c r="AV262" s="104">
        <v>28.245029450000001</v>
      </c>
      <c r="AW262" s="104">
        <v>28.202478410000001</v>
      </c>
      <c r="AX262" s="104">
        <v>29.095006940000001</v>
      </c>
      <c r="AY262" s="104">
        <v>35.1</v>
      </c>
      <c r="AZ262" s="104">
        <v>35.1</v>
      </c>
      <c r="BA262" s="104">
        <v>28.970002749999999</v>
      </c>
      <c r="BB262" s="104">
        <v>27.700000760000002</v>
      </c>
      <c r="BC262" s="104">
        <v>33.35000153</v>
      </c>
      <c r="BD262" s="104">
        <v>56.495002749999998</v>
      </c>
      <c r="BE262" s="104">
        <v>71.754989620000003</v>
      </c>
      <c r="BF262" s="104">
        <v>71.750091549999993</v>
      </c>
      <c r="BG262" s="93">
        <v>33.195082859999999</v>
      </c>
      <c r="BH262" s="93">
        <v>28.345029449999998</v>
      </c>
      <c r="BI262" s="93">
        <v>28.302478409999999</v>
      </c>
      <c r="BJ262" s="93">
        <v>29.195006939999999</v>
      </c>
      <c r="BK262" s="93">
        <v>35.35</v>
      </c>
    </row>
    <row r="263" spans="1:63">
      <c r="A263" s="134">
        <v>36549</v>
      </c>
      <c r="B263" s="132"/>
      <c r="C263" s="135">
        <v>35096</v>
      </c>
      <c r="D263" s="71">
        <v>34.245002749999998</v>
      </c>
      <c r="E263" s="125">
        <v>28.795001979999999</v>
      </c>
      <c r="F263" s="102">
        <v>27.75</v>
      </c>
      <c r="G263" s="102">
        <v>33.450000760000002</v>
      </c>
      <c r="H263" s="102">
        <v>54.995002749999998</v>
      </c>
      <c r="I263" s="102">
        <v>75.999984740000002</v>
      </c>
      <c r="J263" s="102">
        <v>76.000091549999993</v>
      </c>
      <c r="K263" s="102">
        <v>33.245082859999997</v>
      </c>
      <c r="L263" s="102">
        <v>28.245029450000001</v>
      </c>
      <c r="M263" s="102">
        <v>28.20497894</v>
      </c>
      <c r="N263" s="103">
        <v>29.095006940000001</v>
      </c>
      <c r="O263" s="102">
        <v>34.25</v>
      </c>
      <c r="P263" s="102">
        <v>34.25</v>
      </c>
      <c r="Q263" s="102">
        <v>28.745002750000001</v>
      </c>
      <c r="R263" s="102">
        <v>27.700000760000002</v>
      </c>
      <c r="S263" s="102">
        <v>33.650001529999997</v>
      </c>
      <c r="T263" s="102">
        <v>56.995002749999998</v>
      </c>
      <c r="U263" s="102">
        <v>74.504989620000003</v>
      </c>
      <c r="V263" s="102">
        <v>74.500091549999993</v>
      </c>
      <c r="W263" s="102">
        <v>33.245082859999997</v>
      </c>
      <c r="X263" s="104">
        <v>28.245029450000001</v>
      </c>
      <c r="Y263" s="104">
        <v>28.202478410000001</v>
      </c>
      <c r="Z263" s="104">
        <v>29.095006940000001</v>
      </c>
      <c r="AA263" s="104">
        <v>34.549999999999997</v>
      </c>
      <c r="AB263" s="104">
        <v>34.549999999999997</v>
      </c>
      <c r="AC263" s="104">
        <v>28.795002749999998</v>
      </c>
      <c r="AD263" s="105">
        <v>27.650000760000001</v>
      </c>
      <c r="AE263" s="105">
        <v>33.400001529999997</v>
      </c>
      <c r="AF263" s="105">
        <v>56.245002749999998</v>
      </c>
      <c r="AG263" s="104">
        <v>72.254989620000003</v>
      </c>
      <c r="AH263" s="104">
        <v>72.250091549999993</v>
      </c>
      <c r="AI263" s="104">
        <v>33.095082859999998</v>
      </c>
      <c r="AJ263" s="104">
        <v>28.245029450000001</v>
      </c>
      <c r="AK263" s="104">
        <v>28.202478410000001</v>
      </c>
      <c r="AL263" s="104">
        <v>29.095006940000001</v>
      </c>
      <c r="AM263" s="104">
        <v>34.85</v>
      </c>
      <c r="AN263" s="104">
        <v>34.85</v>
      </c>
      <c r="AO263" s="104">
        <v>28.870002750000001</v>
      </c>
      <c r="AP263" s="104">
        <v>27.60000076</v>
      </c>
      <c r="AQ263" s="104">
        <v>33.250001529999999</v>
      </c>
      <c r="AR263" s="104">
        <v>56.245002749999998</v>
      </c>
      <c r="AS263" s="104">
        <v>71.754989620000003</v>
      </c>
      <c r="AT263" s="104">
        <v>71.750091549999993</v>
      </c>
      <c r="AU263" s="104">
        <v>33.095082859999998</v>
      </c>
      <c r="AV263" s="104">
        <v>28.245029450000001</v>
      </c>
      <c r="AW263" s="104">
        <v>28.202478410000001</v>
      </c>
      <c r="AX263" s="104">
        <v>29.095006940000001</v>
      </c>
      <c r="AY263" s="104">
        <v>35.1</v>
      </c>
      <c r="AZ263" s="104">
        <v>35.1</v>
      </c>
      <c r="BA263" s="104">
        <v>28.970002749999999</v>
      </c>
      <c r="BB263" s="104">
        <v>27.700000760000002</v>
      </c>
      <c r="BC263" s="104">
        <v>33.35000153</v>
      </c>
      <c r="BD263" s="104">
        <v>56.495002749999998</v>
      </c>
      <c r="BE263" s="104">
        <v>71.754989620000003</v>
      </c>
      <c r="BF263" s="104">
        <v>71.750091549999993</v>
      </c>
      <c r="BG263" s="93">
        <v>33.195082859999999</v>
      </c>
      <c r="BH263" s="93">
        <v>28.345029449999998</v>
      </c>
      <c r="BI263" s="93">
        <v>28.302478409999999</v>
      </c>
      <c r="BJ263" s="93">
        <v>29.195006939999999</v>
      </c>
      <c r="BK263" s="93">
        <v>35.35</v>
      </c>
    </row>
    <row r="264" spans="1:63">
      <c r="A264" s="134">
        <v>36550</v>
      </c>
      <c r="B264" s="132"/>
      <c r="C264" s="135">
        <v>35096</v>
      </c>
      <c r="D264" s="71">
        <v>34.245002749999998</v>
      </c>
      <c r="E264" s="125">
        <v>28.795001979999999</v>
      </c>
      <c r="F264" s="102">
        <v>27.75</v>
      </c>
      <c r="G264" s="102">
        <v>33.450000760000002</v>
      </c>
      <c r="H264" s="102">
        <v>54.995002749999998</v>
      </c>
      <c r="I264" s="102">
        <v>75.999984740000002</v>
      </c>
      <c r="J264" s="102">
        <v>76.000091549999993</v>
      </c>
      <c r="K264" s="102">
        <v>33.245082859999997</v>
      </c>
      <c r="L264" s="102">
        <v>28.245029450000001</v>
      </c>
      <c r="M264" s="102">
        <v>28.20497894</v>
      </c>
      <c r="N264" s="103">
        <v>29.095006940000001</v>
      </c>
      <c r="O264" s="102">
        <v>34.25</v>
      </c>
      <c r="P264" s="102">
        <v>34.25</v>
      </c>
      <c r="Q264" s="102">
        <v>28.745002750000001</v>
      </c>
      <c r="R264" s="102">
        <v>27.700000760000002</v>
      </c>
      <c r="S264" s="102">
        <v>33.650001529999997</v>
      </c>
      <c r="T264" s="102">
        <v>56.995002749999998</v>
      </c>
      <c r="U264" s="102">
        <v>74.504989620000003</v>
      </c>
      <c r="V264" s="102">
        <v>74.500091549999993</v>
      </c>
      <c r="W264" s="102">
        <v>33.245082859999997</v>
      </c>
      <c r="X264" s="104">
        <v>28.245029450000001</v>
      </c>
      <c r="Y264" s="104">
        <v>28.202478410000001</v>
      </c>
      <c r="Z264" s="104">
        <v>29.095006940000001</v>
      </c>
      <c r="AA264" s="104">
        <v>34.549999999999997</v>
      </c>
      <c r="AB264" s="104">
        <v>34.549999999999997</v>
      </c>
      <c r="AC264" s="104">
        <v>28.795002749999998</v>
      </c>
      <c r="AD264" s="105">
        <v>27.650000760000001</v>
      </c>
      <c r="AE264" s="105">
        <v>33.400001529999997</v>
      </c>
      <c r="AF264" s="105">
        <v>56.245002749999998</v>
      </c>
      <c r="AG264" s="104">
        <v>72.254989620000003</v>
      </c>
      <c r="AH264" s="104">
        <v>72.250091549999993</v>
      </c>
      <c r="AI264" s="104">
        <v>33.095082859999998</v>
      </c>
      <c r="AJ264" s="104">
        <v>28.245029450000001</v>
      </c>
      <c r="AK264" s="104">
        <v>28.202478410000001</v>
      </c>
      <c r="AL264" s="104">
        <v>29.095006940000001</v>
      </c>
      <c r="AM264" s="104">
        <v>34.85</v>
      </c>
      <c r="AN264" s="104">
        <v>34.85</v>
      </c>
      <c r="AO264" s="104">
        <v>28.870002750000001</v>
      </c>
      <c r="AP264" s="104">
        <v>27.60000076</v>
      </c>
      <c r="AQ264" s="104">
        <v>33.250001529999999</v>
      </c>
      <c r="AR264" s="104">
        <v>56.245002749999998</v>
      </c>
      <c r="AS264" s="104">
        <v>71.504989620000003</v>
      </c>
      <c r="AT264" s="104">
        <v>71.500091549999993</v>
      </c>
      <c r="AU264" s="104">
        <v>33.095082859999998</v>
      </c>
      <c r="AV264" s="104">
        <v>28.245029450000001</v>
      </c>
      <c r="AW264" s="104">
        <v>28.202478410000001</v>
      </c>
      <c r="AX264" s="104">
        <v>29.095006940000001</v>
      </c>
      <c r="AY264" s="104">
        <v>35.1</v>
      </c>
      <c r="AZ264" s="104">
        <v>35.1</v>
      </c>
      <c r="BA264" s="104">
        <v>28.970002749999999</v>
      </c>
      <c r="BB264" s="104">
        <v>27.700000760000002</v>
      </c>
      <c r="BC264" s="104">
        <v>33.35000153</v>
      </c>
      <c r="BD264" s="104">
        <v>56.495002749999998</v>
      </c>
      <c r="BE264" s="104">
        <v>71.504989620000003</v>
      </c>
      <c r="BF264" s="104">
        <v>71.500091549999993</v>
      </c>
      <c r="BG264" s="93">
        <v>33.195082859999999</v>
      </c>
      <c r="BH264" s="93">
        <v>28.345029449999998</v>
      </c>
      <c r="BI264" s="93">
        <v>28.302478409999999</v>
      </c>
      <c r="BJ264" s="93">
        <v>29.195006939999999</v>
      </c>
      <c r="BK264" s="93">
        <v>35.35</v>
      </c>
    </row>
    <row r="265" spans="1:63">
      <c r="A265" s="134">
        <v>36551</v>
      </c>
      <c r="B265" s="132"/>
      <c r="C265" s="135">
        <v>35096</v>
      </c>
      <c r="D265" s="71">
        <v>34.245002749999998</v>
      </c>
      <c r="E265" s="125">
        <v>28.795001979999999</v>
      </c>
      <c r="F265" s="102">
        <v>27.75</v>
      </c>
      <c r="G265" s="102">
        <v>33.450000760000002</v>
      </c>
      <c r="H265" s="102">
        <v>54.995002749999998</v>
      </c>
      <c r="I265" s="102">
        <v>75.999984740000002</v>
      </c>
      <c r="J265" s="102">
        <v>76.000091549999993</v>
      </c>
      <c r="K265" s="102">
        <v>33.245082859999997</v>
      </c>
      <c r="L265" s="102">
        <v>28.245029450000001</v>
      </c>
      <c r="M265" s="102">
        <v>28.20497894</v>
      </c>
      <c r="N265" s="103">
        <v>29.095006940000001</v>
      </c>
      <c r="O265" s="102">
        <v>34.25</v>
      </c>
      <c r="P265" s="102">
        <v>34.25</v>
      </c>
      <c r="Q265" s="102">
        <v>28.745002750000001</v>
      </c>
      <c r="R265" s="102">
        <v>27.700000760000002</v>
      </c>
      <c r="S265" s="102">
        <v>33.650001529999997</v>
      </c>
      <c r="T265" s="102">
        <v>56.995002749999998</v>
      </c>
      <c r="U265" s="102">
        <v>74.504989620000003</v>
      </c>
      <c r="V265" s="102">
        <v>74.500091549999993</v>
      </c>
      <c r="W265" s="102">
        <v>33.245082859999997</v>
      </c>
      <c r="X265" s="104">
        <v>28.245029450000001</v>
      </c>
      <c r="Y265" s="104">
        <v>28.202478410000001</v>
      </c>
      <c r="Z265" s="104">
        <v>29.095006940000001</v>
      </c>
      <c r="AA265" s="104">
        <v>34.549999999999997</v>
      </c>
      <c r="AB265" s="104">
        <v>34.549999999999997</v>
      </c>
      <c r="AC265" s="104">
        <v>28.795002749999998</v>
      </c>
      <c r="AD265" s="105">
        <v>27.650000760000001</v>
      </c>
      <c r="AE265" s="105">
        <v>33.400001529999997</v>
      </c>
      <c r="AF265" s="105">
        <v>56.245002749999998</v>
      </c>
      <c r="AG265" s="104">
        <v>72.254989620000003</v>
      </c>
      <c r="AH265" s="104">
        <v>72.250091549999993</v>
      </c>
      <c r="AI265" s="104">
        <v>33.095082859999998</v>
      </c>
      <c r="AJ265" s="104">
        <v>28.245029450000001</v>
      </c>
      <c r="AK265" s="104">
        <v>28.202478410000001</v>
      </c>
      <c r="AL265" s="104">
        <v>29.095006940000001</v>
      </c>
      <c r="AM265" s="104">
        <v>34.85</v>
      </c>
      <c r="AN265" s="104">
        <v>34.85</v>
      </c>
      <c r="AO265" s="104">
        <v>28.870002750000001</v>
      </c>
      <c r="AP265" s="104">
        <v>27.60000076</v>
      </c>
      <c r="AQ265" s="104">
        <v>33.250001529999999</v>
      </c>
      <c r="AR265" s="104">
        <v>56.245002749999998</v>
      </c>
      <c r="AS265" s="104">
        <v>71.504989620000003</v>
      </c>
      <c r="AT265" s="104">
        <v>71.500091549999993</v>
      </c>
      <c r="AU265" s="104">
        <v>33.095082859999998</v>
      </c>
      <c r="AV265" s="104">
        <v>28.245029450000001</v>
      </c>
      <c r="AW265" s="104">
        <v>28.202478410000001</v>
      </c>
      <c r="AX265" s="104">
        <v>29.095006940000001</v>
      </c>
      <c r="AY265" s="104">
        <v>35.1</v>
      </c>
      <c r="AZ265" s="104">
        <v>35.1</v>
      </c>
      <c r="BA265" s="104">
        <v>28.970002749999999</v>
      </c>
      <c r="BB265" s="104">
        <v>27.700000760000002</v>
      </c>
      <c r="BC265" s="104">
        <v>33.35000153</v>
      </c>
      <c r="BD265" s="104">
        <v>56.495002749999998</v>
      </c>
      <c r="BE265" s="104">
        <v>71.504989620000003</v>
      </c>
      <c r="BF265" s="104">
        <v>71.500091549999993</v>
      </c>
      <c r="BG265" s="93">
        <v>33.195082859999999</v>
      </c>
      <c r="BH265" s="93">
        <v>28.345029449999998</v>
      </c>
      <c r="BI265" s="93">
        <v>28.302478409999999</v>
      </c>
      <c r="BJ265" s="93">
        <v>29.195006939999999</v>
      </c>
      <c r="BK265" s="93">
        <v>35.35</v>
      </c>
    </row>
    <row r="266" spans="1:63">
      <c r="A266" s="134">
        <v>36552</v>
      </c>
      <c r="B266" s="132"/>
      <c r="C266" s="135">
        <v>35096</v>
      </c>
      <c r="D266" s="71">
        <v>34.245002749999998</v>
      </c>
      <c r="E266" s="125">
        <v>28.795001979999999</v>
      </c>
      <c r="F266" s="102">
        <v>27.75</v>
      </c>
      <c r="G266" s="102">
        <v>33.450000760000002</v>
      </c>
      <c r="H266" s="102">
        <v>54.995002749999998</v>
      </c>
      <c r="I266" s="102">
        <v>75.999984740000002</v>
      </c>
      <c r="J266" s="102">
        <v>76.000091549999993</v>
      </c>
      <c r="K266" s="102">
        <v>33.245082859999997</v>
      </c>
      <c r="L266" s="102">
        <v>28.245029450000001</v>
      </c>
      <c r="M266" s="102">
        <v>28.20497894</v>
      </c>
      <c r="N266" s="103">
        <v>29.095006940000001</v>
      </c>
      <c r="O266" s="102">
        <v>34.25</v>
      </c>
      <c r="P266" s="102">
        <v>34.25</v>
      </c>
      <c r="Q266" s="102">
        <v>28.745002750000001</v>
      </c>
      <c r="R266" s="102">
        <v>27.700000760000002</v>
      </c>
      <c r="S266" s="102">
        <v>33.650001529999997</v>
      </c>
      <c r="T266" s="102">
        <v>56.995002749999998</v>
      </c>
      <c r="U266" s="102">
        <v>74.504989620000003</v>
      </c>
      <c r="V266" s="102">
        <v>74.500091549999993</v>
      </c>
      <c r="W266" s="102">
        <v>33.245082859999997</v>
      </c>
      <c r="X266" s="104">
        <v>28.245029450000001</v>
      </c>
      <c r="Y266" s="104">
        <v>28.202478410000001</v>
      </c>
      <c r="Z266" s="104">
        <v>29.095006940000001</v>
      </c>
      <c r="AA266" s="104">
        <v>34.549999999999997</v>
      </c>
      <c r="AB266" s="104">
        <v>34.549999999999997</v>
      </c>
      <c r="AC266" s="104">
        <v>28.795002749999998</v>
      </c>
      <c r="AD266" s="105">
        <v>27.650000760000001</v>
      </c>
      <c r="AE266" s="105">
        <v>33.400001529999997</v>
      </c>
      <c r="AF266" s="105">
        <v>56.245002749999998</v>
      </c>
      <c r="AG266" s="104">
        <v>72.254989620000003</v>
      </c>
      <c r="AH266" s="104">
        <v>72.250091549999993</v>
      </c>
      <c r="AI266" s="104">
        <v>33.095082859999998</v>
      </c>
      <c r="AJ266" s="104">
        <v>28.245029450000001</v>
      </c>
      <c r="AK266" s="104">
        <v>28.202478410000001</v>
      </c>
      <c r="AL266" s="104">
        <v>29.095006940000001</v>
      </c>
      <c r="AM266" s="104">
        <v>34.85</v>
      </c>
      <c r="AN266" s="104">
        <v>34.85</v>
      </c>
      <c r="AO266" s="104">
        <v>28.870002750000001</v>
      </c>
      <c r="AP266" s="104">
        <v>27.60000076</v>
      </c>
      <c r="AQ266" s="104">
        <v>33.250001529999999</v>
      </c>
      <c r="AR266" s="104">
        <v>56.245002749999998</v>
      </c>
      <c r="AS266" s="104">
        <v>71.504989620000003</v>
      </c>
      <c r="AT266" s="104">
        <v>71.500091549999993</v>
      </c>
      <c r="AU266" s="104">
        <v>33.095082859999998</v>
      </c>
      <c r="AV266" s="104">
        <v>28.245029450000001</v>
      </c>
      <c r="AW266" s="104">
        <v>28.202478410000001</v>
      </c>
      <c r="AX266" s="104">
        <v>29.095006940000001</v>
      </c>
      <c r="AY266" s="104">
        <v>35.1</v>
      </c>
      <c r="AZ266" s="104">
        <v>35.1</v>
      </c>
      <c r="BA266" s="104">
        <v>28.970002749999999</v>
      </c>
      <c r="BB266" s="104">
        <v>27.700000760000002</v>
      </c>
      <c r="BC266" s="104">
        <v>33.35000153</v>
      </c>
      <c r="BD266" s="104">
        <v>56.495002749999998</v>
      </c>
      <c r="BE266" s="104">
        <v>71.504989620000003</v>
      </c>
      <c r="BF266" s="104">
        <v>71.500091549999993</v>
      </c>
      <c r="BG266" s="93">
        <v>33.195082859999999</v>
      </c>
      <c r="BH266" s="93">
        <v>28.345029449999998</v>
      </c>
      <c r="BI266" s="93">
        <v>28.302478409999999</v>
      </c>
      <c r="BJ266" s="93">
        <v>29.195006939999999</v>
      </c>
      <c r="BK266" s="93">
        <v>35.35</v>
      </c>
    </row>
    <row r="267" spans="1:63">
      <c r="A267" s="134">
        <v>36553</v>
      </c>
      <c r="B267" s="132"/>
      <c r="C267" s="135">
        <v>35096</v>
      </c>
      <c r="D267" s="71">
        <v>34.245002749999998</v>
      </c>
      <c r="E267" s="125">
        <v>28.795001979999999</v>
      </c>
      <c r="F267" s="102">
        <v>27.75</v>
      </c>
      <c r="G267" s="102">
        <v>33.450000760000002</v>
      </c>
      <c r="H267" s="102">
        <v>54.995002749999998</v>
      </c>
      <c r="I267" s="102">
        <v>75.999984740000002</v>
      </c>
      <c r="J267" s="102">
        <v>76.000091549999993</v>
      </c>
      <c r="K267" s="102">
        <v>33.245082859999997</v>
      </c>
      <c r="L267" s="102">
        <v>28.245029450000001</v>
      </c>
      <c r="M267" s="102">
        <v>28.20497894</v>
      </c>
      <c r="N267" s="103">
        <v>29.095006940000001</v>
      </c>
      <c r="O267" s="102">
        <v>34.25</v>
      </c>
      <c r="P267" s="102">
        <v>34.25</v>
      </c>
      <c r="Q267" s="102">
        <v>28.745002750000001</v>
      </c>
      <c r="R267" s="102">
        <v>27.700000760000002</v>
      </c>
      <c r="S267" s="102">
        <v>33.650001529999997</v>
      </c>
      <c r="T267" s="102">
        <v>56.995002749999998</v>
      </c>
      <c r="U267" s="102">
        <v>74.504989620000003</v>
      </c>
      <c r="V267" s="102">
        <v>74.500091549999993</v>
      </c>
      <c r="W267" s="102">
        <v>33.245082859999997</v>
      </c>
      <c r="X267" s="104">
        <v>28.245029450000001</v>
      </c>
      <c r="Y267" s="104">
        <v>28.202478410000001</v>
      </c>
      <c r="Z267" s="104">
        <v>29.095006940000001</v>
      </c>
      <c r="AA267" s="104">
        <v>34.549999999999997</v>
      </c>
      <c r="AB267" s="104">
        <v>34.549999999999997</v>
      </c>
      <c r="AC267" s="104">
        <v>28.795002749999998</v>
      </c>
      <c r="AD267" s="105">
        <v>27.650000760000001</v>
      </c>
      <c r="AE267" s="105">
        <v>33.400001529999997</v>
      </c>
      <c r="AF267" s="105">
        <v>56.245002749999998</v>
      </c>
      <c r="AG267" s="104">
        <v>72.254989620000003</v>
      </c>
      <c r="AH267" s="104">
        <v>72.250091549999993</v>
      </c>
      <c r="AI267" s="104">
        <v>33.095082859999998</v>
      </c>
      <c r="AJ267" s="104">
        <v>28.245029450000001</v>
      </c>
      <c r="AK267" s="104">
        <v>28.202478410000001</v>
      </c>
      <c r="AL267" s="104">
        <v>29.095006940000001</v>
      </c>
      <c r="AM267" s="104">
        <v>34.85</v>
      </c>
      <c r="AN267" s="104">
        <v>34.85</v>
      </c>
      <c r="AO267" s="104">
        <v>28.870002750000001</v>
      </c>
      <c r="AP267" s="104">
        <v>27.60000076</v>
      </c>
      <c r="AQ267" s="104">
        <v>33.250001529999999</v>
      </c>
      <c r="AR267" s="104">
        <v>56.245002749999998</v>
      </c>
      <c r="AS267" s="104">
        <v>71.504989620000003</v>
      </c>
      <c r="AT267" s="104">
        <v>71.500091549999993</v>
      </c>
      <c r="AU267" s="104">
        <v>33.095082859999998</v>
      </c>
      <c r="AV267" s="104">
        <v>28.245029450000001</v>
      </c>
      <c r="AW267" s="104">
        <v>28.202478410000001</v>
      </c>
      <c r="AX267" s="104">
        <v>29.095006940000001</v>
      </c>
      <c r="AY267" s="104">
        <v>35.1</v>
      </c>
      <c r="AZ267" s="104">
        <v>35.1</v>
      </c>
      <c r="BA267" s="104">
        <v>28.970002749999999</v>
      </c>
      <c r="BB267" s="104">
        <v>27.700000760000002</v>
      </c>
      <c r="BC267" s="104">
        <v>33.35000153</v>
      </c>
      <c r="BD267" s="104">
        <v>56.495002749999998</v>
      </c>
      <c r="BE267" s="104">
        <v>71.504989620000003</v>
      </c>
      <c r="BF267" s="104">
        <v>71.500091549999993</v>
      </c>
      <c r="BG267" s="93">
        <v>33.195082859999999</v>
      </c>
      <c r="BH267" s="93">
        <v>28.345029449999998</v>
      </c>
      <c r="BI267" s="93">
        <v>28.302478409999999</v>
      </c>
      <c r="BJ267" s="93">
        <v>29.195006939999999</v>
      </c>
      <c r="BK267" s="93">
        <v>35.35</v>
      </c>
    </row>
    <row r="268" spans="1:63">
      <c r="A268" s="134">
        <v>36556</v>
      </c>
      <c r="B268" s="132"/>
      <c r="C268" s="135">
        <v>35096</v>
      </c>
      <c r="D268" s="71">
        <v>28.795001979999999</v>
      </c>
      <c r="E268" s="125">
        <v>27.75</v>
      </c>
      <c r="F268" s="102">
        <v>33.450000760000002</v>
      </c>
      <c r="G268" s="102">
        <v>54.995002749999998</v>
      </c>
      <c r="H268" s="102">
        <v>75.999984740000002</v>
      </c>
      <c r="I268" s="102">
        <v>76.000091549999993</v>
      </c>
      <c r="J268" s="102">
        <v>33.245082859999997</v>
      </c>
      <c r="K268" s="102">
        <v>28.245029450000001</v>
      </c>
      <c r="L268" s="102">
        <v>28.20497894</v>
      </c>
      <c r="M268" s="102">
        <v>29.095006940000001</v>
      </c>
      <c r="N268" s="103">
        <v>34.25</v>
      </c>
      <c r="O268" s="102">
        <v>34.25</v>
      </c>
      <c r="P268" s="102">
        <v>28.745002750000001</v>
      </c>
      <c r="Q268" s="102">
        <v>27.700000760000002</v>
      </c>
      <c r="R268" s="102">
        <v>33.650001529999997</v>
      </c>
      <c r="S268" s="102">
        <v>56.995002749999998</v>
      </c>
      <c r="T268" s="102">
        <v>74.504989620000003</v>
      </c>
      <c r="U268" s="102">
        <v>74.500091549999993</v>
      </c>
      <c r="V268" s="102">
        <v>33.245082859999997</v>
      </c>
      <c r="W268" s="102">
        <v>28.245029450000001</v>
      </c>
      <c r="X268" s="104">
        <v>28.202478410000001</v>
      </c>
      <c r="Y268" s="104">
        <v>29.095006940000001</v>
      </c>
      <c r="Z268" s="104">
        <v>34.549999999999997</v>
      </c>
      <c r="AA268" s="104">
        <v>34.549999999999997</v>
      </c>
      <c r="AB268" s="104">
        <v>28.795002749999998</v>
      </c>
      <c r="AC268" s="104">
        <v>27.650000760000001</v>
      </c>
      <c r="AD268" s="105">
        <v>33.400001529999997</v>
      </c>
      <c r="AE268" s="105">
        <v>56.245002749999998</v>
      </c>
      <c r="AF268" s="105">
        <v>72.254989620000003</v>
      </c>
      <c r="AG268" s="104">
        <v>72.250091549999993</v>
      </c>
      <c r="AH268" s="104">
        <v>33.095082859999998</v>
      </c>
      <c r="AI268" s="104">
        <v>28.245029450000001</v>
      </c>
      <c r="AJ268" s="104">
        <v>28.202478410000001</v>
      </c>
      <c r="AK268" s="104">
        <v>29.095006940000001</v>
      </c>
      <c r="AL268" s="104">
        <v>34.85</v>
      </c>
      <c r="AM268" s="104">
        <v>34.85</v>
      </c>
      <c r="AN268" s="104">
        <v>28.870002750000001</v>
      </c>
      <c r="AO268" s="104">
        <v>27.60000076</v>
      </c>
      <c r="AP268" s="104">
        <v>33.250001529999999</v>
      </c>
      <c r="AQ268" s="104">
        <v>56.245002749999998</v>
      </c>
      <c r="AR268" s="104">
        <v>71.504989620000003</v>
      </c>
      <c r="AS268" s="104">
        <v>71.500091549999993</v>
      </c>
      <c r="AT268" s="104">
        <v>33.095082859999998</v>
      </c>
      <c r="AU268" s="104">
        <v>28.245029450000001</v>
      </c>
      <c r="AV268" s="104">
        <v>28.202478410000001</v>
      </c>
      <c r="AW268" s="104">
        <v>29.095006940000001</v>
      </c>
      <c r="AX268" s="104">
        <v>35.1</v>
      </c>
      <c r="AY268" s="104">
        <v>35.1</v>
      </c>
      <c r="AZ268" s="104">
        <v>28.970002749999999</v>
      </c>
      <c r="BA268" s="104">
        <v>27.700000760000002</v>
      </c>
      <c r="BB268" s="104">
        <v>33.35000153</v>
      </c>
      <c r="BC268" s="104">
        <v>56.495002749999998</v>
      </c>
      <c r="BD268" s="104">
        <v>71.504989620000003</v>
      </c>
      <c r="BE268" s="104">
        <v>71.500091549999993</v>
      </c>
      <c r="BF268" s="104">
        <v>33.195082859999999</v>
      </c>
      <c r="BG268" s="93">
        <v>28.345029449999998</v>
      </c>
      <c r="BH268" s="93">
        <v>28.302478409999999</v>
      </c>
      <c r="BI268" s="93">
        <v>29.195006939999999</v>
      </c>
      <c r="BJ268" s="93">
        <v>35.35</v>
      </c>
      <c r="BK268" s="93">
        <v>32.75</v>
      </c>
    </row>
    <row r="269" spans="1:63">
      <c r="A269" s="134">
        <v>36557</v>
      </c>
      <c r="B269" s="132"/>
      <c r="C269" s="135">
        <v>35125</v>
      </c>
      <c r="D269" s="71">
        <v>28.795001979999999</v>
      </c>
      <c r="E269" s="125">
        <v>27.75</v>
      </c>
      <c r="F269" s="102">
        <v>33.450000760000002</v>
      </c>
      <c r="G269" s="102">
        <v>54.995002749999998</v>
      </c>
      <c r="H269" s="102">
        <v>75.999984740000002</v>
      </c>
      <c r="I269" s="102">
        <v>76.000091549999993</v>
      </c>
      <c r="J269" s="102">
        <v>33.245082859999997</v>
      </c>
      <c r="K269" s="102">
        <v>28.245029450000001</v>
      </c>
      <c r="L269" s="102">
        <v>28.20497894</v>
      </c>
      <c r="M269" s="102">
        <v>29.095006940000001</v>
      </c>
      <c r="N269" s="103">
        <v>34.25</v>
      </c>
      <c r="O269" s="102">
        <v>34.25</v>
      </c>
      <c r="P269" s="102">
        <v>28.745002750000001</v>
      </c>
      <c r="Q269" s="102">
        <v>27.700000760000002</v>
      </c>
      <c r="R269" s="102">
        <v>33.650001529999997</v>
      </c>
      <c r="S269" s="102">
        <v>56.995002749999998</v>
      </c>
      <c r="T269" s="102">
        <v>74.504989620000003</v>
      </c>
      <c r="U269" s="102">
        <v>74.500091549999993</v>
      </c>
      <c r="V269" s="102">
        <v>33.245082859999997</v>
      </c>
      <c r="W269" s="102">
        <v>28.245029450000001</v>
      </c>
      <c r="X269" s="104">
        <v>28.202478410000001</v>
      </c>
      <c r="Y269" s="104">
        <v>29.095006940000001</v>
      </c>
      <c r="Z269" s="104">
        <v>34.549999999999997</v>
      </c>
      <c r="AA269" s="104">
        <v>34.549999999999997</v>
      </c>
      <c r="AB269" s="104">
        <v>28.795002749999998</v>
      </c>
      <c r="AC269" s="104">
        <v>27.650000760000001</v>
      </c>
      <c r="AD269" s="105">
        <v>33.400001529999997</v>
      </c>
      <c r="AE269" s="105">
        <v>56.245002749999998</v>
      </c>
      <c r="AF269" s="105">
        <v>72.254989620000003</v>
      </c>
      <c r="AG269" s="104">
        <v>72.250091549999993</v>
      </c>
      <c r="AH269" s="104">
        <v>33.095082859999998</v>
      </c>
      <c r="AI269" s="104">
        <v>28.245029450000001</v>
      </c>
      <c r="AJ269" s="104">
        <v>28.202478410000001</v>
      </c>
      <c r="AK269" s="104">
        <v>29.095006940000001</v>
      </c>
      <c r="AL269" s="104">
        <v>34.85</v>
      </c>
      <c r="AM269" s="104">
        <v>34.85</v>
      </c>
      <c r="AN269" s="104">
        <v>28.870002750000001</v>
      </c>
      <c r="AO269" s="104">
        <v>27.60000076</v>
      </c>
      <c r="AP269" s="104">
        <v>33.250001529999999</v>
      </c>
      <c r="AQ269" s="104">
        <v>56.245002749999998</v>
      </c>
      <c r="AR269" s="104">
        <v>71.504989620000003</v>
      </c>
      <c r="AS269" s="104">
        <v>71.500091549999993</v>
      </c>
      <c r="AT269" s="104">
        <v>33.095082859999998</v>
      </c>
      <c r="AU269" s="104">
        <v>28.245029450000001</v>
      </c>
      <c r="AV269" s="104">
        <v>28.202478410000001</v>
      </c>
      <c r="AW269" s="104">
        <v>29.095006940000001</v>
      </c>
      <c r="AX269" s="104">
        <v>35.1</v>
      </c>
      <c r="AY269" s="104">
        <v>35.1</v>
      </c>
      <c r="AZ269" s="104">
        <v>28.970002749999999</v>
      </c>
      <c r="BA269" s="104">
        <v>27.700000760000002</v>
      </c>
      <c r="BB269" s="104">
        <v>33.35000153</v>
      </c>
      <c r="BC269" s="104">
        <v>56.495002749999998</v>
      </c>
      <c r="BD269" s="104">
        <v>71.504989620000003</v>
      </c>
      <c r="BE269" s="104">
        <v>71.500091549999993</v>
      </c>
      <c r="BF269" s="104">
        <v>33.195082859999999</v>
      </c>
      <c r="BG269" s="93">
        <v>28.345029449999998</v>
      </c>
      <c r="BH269" s="93">
        <v>28.302478409999999</v>
      </c>
      <c r="BI269" s="93">
        <v>29.195006939999999</v>
      </c>
      <c r="BJ269" s="93">
        <v>35.35</v>
      </c>
      <c r="BK269" s="93">
        <v>35.35</v>
      </c>
    </row>
    <row r="270" spans="1:63">
      <c r="A270" s="134">
        <v>36558</v>
      </c>
      <c r="B270" s="132"/>
      <c r="C270" s="135">
        <v>35125</v>
      </c>
      <c r="D270" s="71">
        <v>28.795001979999999</v>
      </c>
      <c r="E270" s="125">
        <v>27.75</v>
      </c>
      <c r="F270" s="102">
        <v>33.450000760000002</v>
      </c>
      <c r="G270" s="102">
        <v>54.995002749999998</v>
      </c>
      <c r="H270" s="102">
        <v>75.999984740000002</v>
      </c>
      <c r="I270" s="102">
        <v>76.000091549999993</v>
      </c>
      <c r="J270" s="102">
        <v>33.245082859999997</v>
      </c>
      <c r="K270" s="102">
        <v>28.245029450000001</v>
      </c>
      <c r="L270" s="102">
        <v>28.20497894</v>
      </c>
      <c r="M270" s="102">
        <v>29.095006940000001</v>
      </c>
      <c r="N270" s="103">
        <v>34.25</v>
      </c>
      <c r="O270" s="102">
        <v>34.25</v>
      </c>
      <c r="P270" s="102">
        <v>28.745002750000001</v>
      </c>
      <c r="Q270" s="102">
        <v>27.700000760000002</v>
      </c>
      <c r="R270" s="102">
        <v>33.650001529999997</v>
      </c>
      <c r="S270" s="102">
        <v>56.995002749999998</v>
      </c>
      <c r="T270" s="102">
        <v>74.504989620000003</v>
      </c>
      <c r="U270" s="102">
        <v>74.500091549999993</v>
      </c>
      <c r="V270" s="102">
        <v>33.245082859999997</v>
      </c>
      <c r="W270" s="102">
        <v>28.245029450000001</v>
      </c>
      <c r="X270" s="104">
        <v>28.202478410000001</v>
      </c>
      <c r="Y270" s="104">
        <v>29.095006940000001</v>
      </c>
      <c r="Z270" s="104">
        <v>34.549999999999997</v>
      </c>
      <c r="AA270" s="104">
        <v>34.549999999999997</v>
      </c>
      <c r="AB270" s="104">
        <v>28.795002749999998</v>
      </c>
      <c r="AC270" s="104">
        <v>27.650000760000001</v>
      </c>
      <c r="AD270" s="105">
        <v>33.400001529999997</v>
      </c>
      <c r="AE270" s="105">
        <v>56.245002749999998</v>
      </c>
      <c r="AF270" s="105">
        <v>72.254989620000003</v>
      </c>
      <c r="AG270" s="104">
        <v>72.250091549999993</v>
      </c>
      <c r="AH270" s="104">
        <v>33.095082859999998</v>
      </c>
      <c r="AI270" s="104">
        <v>28.245029450000001</v>
      </c>
      <c r="AJ270" s="104">
        <v>28.202478410000001</v>
      </c>
      <c r="AK270" s="104">
        <v>29.095006940000001</v>
      </c>
      <c r="AL270" s="104">
        <v>34.85</v>
      </c>
      <c r="AM270" s="104">
        <v>34.85</v>
      </c>
      <c r="AN270" s="104">
        <v>28.870002750000001</v>
      </c>
      <c r="AO270" s="104">
        <v>27.60000076</v>
      </c>
      <c r="AP270" s="104">
        <v>33.250001529999999</v>
      </c>
      <c r="AQ270" s="104">
        <v>56.245002749999998</v>
      </c>
      <c r="AR270" s="104">
        <v>71.504989620000003</v>
      </c>
      <c r="AS270" s="104">
        <v>71.500091549999993</v>
      </c>
      <c r="AT270" s="104">
        <v>33.095082859999998</v>
      </c>
      <c r="AU270" s="104">
        <v>28.245029450000001</v>
      </c>
      <c r="AV270" s="104">
        <v>28.202478410000001</v>
      </c>
      <c r="AW270" s="104">
        <v>29.095006940000001</v>
      </c>
      <c r="AX270" s="104">
        <v>35.1</v>
      </c>
      <c r="AY270" s="104">
        <v>35.1</v>
      </c>
      <c r="AZ270" s="104">
        <v>28.970002749999999</v>
      </c>
      <c r="BA270" s="104">
        <v>27.700000760000002</v>
      </c>
      <c r="BB270" s="104">
        <v>33.35000153</v>
      </c>
      <c r="BC270" s="104">
        <v>56.495002749999998</v>
      </c>
      <c r="BD270" s="104">
        <v>71.504989620000003</v>
      </c>
      <c r="BE270" s="104">
        <v>71.500091549999993</v>
      </c>
      <c r="BF270" s="104">
        <v>33.195082859999999</v>
      </c>
      <c r="BG270" s="93">
        <v>28.345029449999998</v>
      </c>
      <c r="BH270" s="93">
        <v>28.302478409999999</v>
      </c>
      <c r="BI270" s="93">
        <v>29.195006939999999</v>
      </c>
      <c r="BJ270" s="93">
        <v>35.35</v>
      </c>
      <c r="BK270" s="93">
        <v>35.35</v>
      </c>
    </row>
    <row r="271" spans="1:63">
      <c r="A271" s="134">
        <v>36559</v>
      </c>
      <c r="B271" s="132"/>
      <c r="C271" s="135">
        <v>35125</v>
      </c>
      <c r="D271" s="71">
        <v>33.25</v>
      </c>
      <c r="E271" s="125">
        <v>32</v>
      </c>
      <c r="F271" s="102">
        <v>35.5</v>
      </c>
      <c r="G271" s="102">
        <v>54</v>
      </c>
      <c r="H271" s="102">
        <v>83</v>
      </c>
      <c r="I271" s="102">
        <v>75</v>
      </c>
      <c r="J271" s="102">
        <v>34</v>
      </c>
      <c r="K271" s="102">
        <v>31</v>
      </c>
      <c r="L271" s="102">
        <v>31.5</v>
      </c>
      <c r="M271" s="102">
        <v>32</v>
      </c>
      <c r="N271" s="103">
        <v>38</v>
      </c>
      <c r="O271" s="102">
        <v>38</v>
      </c>
      <c r="P271" s="102">
        <v>34</v>
      </c>
      <c r="Q271" s="102">
        <v>33</v>
      </c>
      <c r="R271" s="102">
        <v>34.5</v>
      </c>
      <c r="S271" s="102">
        <v>51</v>
      </c>
      <c r="T271" s="102">
        <v>74.5</v>
      </c>
      <c r="U271" s="102">
        <v>69.5</v>
      </c>
      <c r="V271" s="102">
        <v>33.5</v>
      </c>
      <c r="W271" s="102">
        <v>30.75</v>
      </c>
      <c r="X271" s="104">
        <v>31.125</v>
      </c>
      <c r="Y271" s="104">
        <v>31.5</v>
      </c>
      <c r="Z271" s="104">
        <v>37.5</v>
      </c>
      <c r="AA271" s="104">
        <v>37.5</v>
      </c>
      <c r="AB271" s="104">
        <v>33.5</v>
      </c>
      <c r="AC271" s="104">
        <v>32.5</v>
      </c>
      <c r="AD271" s="105">
        <v>34</v>
      </c>
      <c r="AE271" s="105">
        <v>49.75</v>
      </c>
      <c r="AF271" s="105">
        <v>72</v>
      </c>
      <c r="AG271" s="104">
        <v>67</v>
      </c>
      <c r="AH271" s="104">
        <v>33</v>
      </c>
      <c r="AI271" s="104">
        <v>30.25</v>
      </c>
      <c r="AJ271" s="104">
        <v>30.625</v>
      </c>
      <c r="AK271" s="104">
        <v>31</v>
      </c>
      <c r="AL271" s="104">
        <v>37.15</v>
      </c>
      <c r="AM271" s="104">
        <v>37.15</v>
      </c>
      <c r="AN271" s="104">
        <v>33.15</v>
      </c>
      <c r="AO271" s="104">
        <v>32.15</v>
      </c>
      <c r="AP271" s="104">
        <v>33.65</v>
      </c>
      <c r="AQ271" s="104">
        <v>49</v>
      </c>
      <c r="AR271" s="104">
        <v>70</v>
      </c>
      <c r="AS271" s="104">
        <v>65</v>
      </c>
      <c r="AT271" s="104">
        <v>32.65</v>
      </c>
      <c r="AU271" s="104">
        <v>29.9</v>
      </c>
      <c r="AV271" s="104">
        <v>30.274999999999999</v>
      </c>
      <c r="AW271" s="104">
        <v>30.65</v>
      </c>
      <c r="AX271" s="104">
        <v>37.15</v>
      </c>
      <c r="AY271" s="104">
        <v>37.15</v>
      </c>
      <c r="AZ271" s="104">
        <v>33.15</v>
      </c>
      <c r="BA271" s="104">
        <v>32.15</v>
      </c>
      <c r="BB271" s="104">
        <v>33.65</v>
      </c>
      <c r="BC271" s="104">
        <v>48.75</v>
      </c>
      <c r="BD271" s="104">
        <v>69</v>
      </c>
      <c r="BE271" s="104">
        <v>64</v>
      </c>
      <c r="BF271" s="104">
        <v>32.65</v>
      </c>
      <c r="BG271" s="93">
        <v>29.9</v>
      </c>
      <c r="BH271" s="93">
        <v>30.274999999999999</v>
      </c>
      <c r="BI271" s="93">
        <v>30.65</v>
      </c>
      <c r="BJ271" s="93">
        <v>37.25</v>
      </c>
      <c r="BK271" s="93">
        <v>37.25</v>
      </c>
    </row>
    <row r="272" spans="1:63">
      <c r="A272" s="134">
        <v>36560</v>
      </c>
      <c r="B272" s="132"/>
      <c r="C272" s="135">
        <v>35125</v>
      </c>
      <c r="D272" s="71">
        <v>33.25</v>
      </c>
      <c r="E272" s="125">
        <v>32</v>
      </c>
      <c r="F272" s="102">
        <v>35.5</v>
      </c>
      <c r="G272" s="102">
        <v>54</v>
      </c>
      <c r="H272" s="102">
        <v>83</v>
      </c>
      <c r="I272" s="102">
        <v>75</v>
      </c>
      <c r="J272" s="102">
        <v>34</v>
      </c>
      <c r="K272" s="102">
        <v>31</v>
      </c>
      <c r="L272" s="102">
        <v>31.5</v>
      </c>
      <c r="M272" s="102">
        <v>32</v>
      </c>
      <c r="N272" s="103">
        <v>38</v>
      </c>
      <c r="O272" s="102">
        <v>38</v>
      </c>
      <c r="P272" s="102">
        <v>34</v>
      </c>
      <c r="Q272" s="102">
        <v>33</v>
      </c>
      <c r="R272" s="102">
        <v>34.5</v>
      </c>
      <c r="S272" s="102">
        <v>51</v>
      </c>
      <c r="T272" s="102">
        <v>74.5</v>
      </c>
      <c r="U272" s="102">
        <v>69.5</v>
      </c>
      <c r="V272" s="102">
        <v>33.5</v>
      </c>
      <c r="W272" s="102">
        <v>30.75</v>
      </c>
      <c r="X272" s="104">
        <v>31.125</v>
      </c>
      <c r="Y272" s="104">
        <v>31.5</v>
      </c>
      <c r="Z272" s="104">
        <v>37.5</v>
      </c>
      <c r="AA272" s="104">
        <v>37.5</v>
      </c>
      <c r="AB272" s="104">
        <v>33.5</v>
      </c>
      <c r="AC272" s="104">
        <v>32.5</v>
      </c>
      <c r="AD272" s="105">
        <v>34</v>
      </c>
      <c r="AE272" s="105">
        <v>49.75</v>
      </c>
      <c r="AF272" s="105">
        <v>72</v>
      </c>
      <c r="AG272" s="104">
        <v>67</v>
      </c>
      <c r="AH272" s="104">
        <v>33</v>
      </c>
      <c r="AI272" s="104">
        <v>30.25</v>
      </c>
      <c r="AJ272" s="104">
        <v>30.625</v>
      </c>
      <c r="AK272" s="104">
        <v>31</v>
      </c>
      <c r="AL272" s="104">
        <v>37.15</v>
      </c>
      <c r="AM272" s="104">
        <v>37.15</v>
      </c>
      <c r="AN272" s="104">
        <v>33.15</v>
      </c>
      <c r="AO272" s="104">
        <v>32.15</v>
      </c>
      <c r="AP272" s="104">
        <v>33.65</v>
      </c>
      <c r="AQ272" s="104">
        <v>49</v>
      </c>
      <c r="AR272" s="104">
        <v>70</v>
      </c>
      <c r="AS272" s="104">
        <v>65</v>
      </c>
      <c r="AT272" s="104">
        <v>32.65</v>
      </c>
      <c r="AU272" s="104">
        <v>29.9</v>
      </c>
      <c r="AV272" s="104">
        <v>30.274999999999999</v>
      </c>
      <c r="AW272" s="104">
        <v>30.65</v>
      </c>
      <c r="AX272" s="104">
        <v>37.15</v>
      </c>
      <c r="AY272" s="104">
        <v>37.15</v>
      </c>
      <c r="AZ272" s="104">
        <v>33.15</v>
      </c>
      <c r="BA272" s="104">
        <v>32.15</v>
      </c>
      <c r="BB272" s="104">
        <v>33.65</v>
      </c>
      <c r="BC272" s="104">
        <v>48.75</v>
      </c>
      <c r="BD272" s="104">
        <v>69</v>
      </c>
      <c r="BE272" s="104">
        <v>64</v>
      </c>
      <c r="BF272" s="104">
        <v>32.65</v>
      </c>
      <c r="BG272" s="93">
        <v>29.9</v>
      </c>
      <c r="BH272" s="93">
        <v>30.274999999999999</v>
      </c>
      <c r="BI272" s="93">
        <v>30.65</v>
      </c>
      <c r="BJ272" s="93">
        <v>37.25</v>
      </c>
      <c r="BK272" s="93">
        <v>37.25</v>
      </c>
    </row>
    <row r="273" spans="1:63">
      <c r="A273" s="134">
        <v>36563</v>
      </c>
      <c r="B273" s="132"/>
      <c r="C273" s="135">
        <v>35125</v>
      </c>
      <c r="D273" s="71">
        <v>33.25</v>
      </c>
      <c r="E273" s="125">
        <v>32</v>
      </c>
      <c r="F273" s="102">
        <v>35.5</v>
      </c>
      <c r="G273" s="102">
        <v>54</v>
      </c>
      <c r="H273" s="102">
        <v>83</v>
      </c>
      <c r="I273" s="102">
        <v>75</v>
      </c>
      <c r="J273" s="102">
        <v>34</v>
      </c>
      <c r="K273" s="102">
        <v>31</v>
      </c>
      <c r="L273" s="102">
        <v>31.5</v>
      </c>
      <c r="M273" s="102">
        <v>32</v>
      </c>
      <c r="N273" s="103">
        <v>38</v>
      </c>
      <c r="O273" s="102">
        <v>38</v>
      </c>
      <c r="P273" s="102">
        <v>34</v>
      </c>
      <c r="Q273" s="102">
        <v>33</v>
      </c>
      <c r="R273" s="102">
        <v>34.5</v>
      </c>
      <c r="S273" s="102">
        <v>51</v>
      </c>
      <c r="T273" s="102">
        <v>74.5</v>
      </c>
      <c r="U273" s="102">
        <v>69.5</v>
      </c>
      <c r="V273" s="102">
        <v>33.5</v>
      </c>
      <c r="W273" s="102">
        <v>30.75</v>
      </c>
      <c r="X273" s="104">
        <v>31.125</v>
      </c>
      <c r="Y273" s="104">
        <v>31.5</v>
      </c>
      <c r="Z273" s="104">
        <v>37.5</v>
      </c>
      <c r="AA273" s="104">
        <v>37.5</v>
      </c>
      <c r="AB273" s="104">
        <v>33.5</v>
      </c>
      <c r="AC273" s="104">
        <v>32.5</v>
      </c>
      <c r="AD273" s="105">
        <v>34</v>
      </c>
      <c r="AE273" s="105">
        <v>49.75</v>
      </c>
      <c r="AF273" s="105">
        <v>72</v>
      </c>
      <c r="AG273" s="104">
        <v>67</v>
      </c>
      <c r="AH273" s="104">
        <v>33</v>
      </c>
      <c r="AI273" s="104">
        <v>30.25</v>
      </c>
      <c r="AJ273" s="104">
        <v>30.625</v>
      </c>
      <c r="AK273" s="104">
        <v>31</v>
      </c>
      <c r="AL273" s="104">
        <v>37.15</v>
      </c>
      <c r="AM273" s="104">
        <v>37.15</v>
      </c>
      <c r="AN273" s="104">
        <v>33.15</v>
      </c>
      <c r="AO273" s="104">
        <v>32.15</v>
      </c>
      <c r="AP273" s="104">
        <v>33.65</v>
      </c>
      <c r="AQ273" s="104">
        <v>49</v>
      </c>
      <c r="AR273" s="104">
        <v>70</v>
      </c>
      <c r="AS273" s="104">
        <v>65</v>
      </c>
      <c r="AT273" s="104">
        <v>32.65</v>
      </c>
      <c r="AU273" s="104">
        <v>29.9</v>
      </c>
      <c r="AV273" s="104">
        <v>30.274999999999999</v>
      </c>
      <c r="AW273" s="104">
        <v>30.65</v>
      </c>
      <c r="AX273" s="104">
        <v>37.15</v>
      </c>
      <c r="AY273" s="104">
        <v>37.15</v>
      </c>
      <c r="AZ273" s="104">
        <v>33.15</v>
      </c>
      <c r="BA273" s="104">
        <v>32.15</v>
      </c>
      <c r="BB273" s="104">
        <v>33.65</v>
      </c>
      <c r="BC273" s="104">
        <v>48.75</v>
      </c>
      <c r="BD273" s="104">
        <v>69</v>
      </c>
      <c r="BE273" s="104">
        <v>64</v>
      </c>
      <c r="BF273" s="104">
        <v>32.65</v>
      </c>
      <c r="BG273" s="93">
        <v>29.9</v>
      </c>
      <c r="BH273" s="93">
        <v>30.274999999999999</v>
      </c>
      <c r="BI273" s="93">
        <v>30.65</v>
      </c>
      <c r="BJ273" s="93">
        <v>37.25</v>
      </c>
      <c r="BK273" s="93">
        <v>37.25</v>
      </c>
    </row>
    <row r="274" spans="1:63">
      <c r="A274" s="134">
        <v>36564</v>
      </c>
      <c r="B274" s="132"/>
      <c r="C274" s="135">
        <v>35125</v>
      </c>
      <c r="D274" s="71">
        <v>33.25</v>
      </c>
      <c r="E274" s="125">
        <v>32</v>
      </c>
      <c r="F274" s="102">
        <v>35.5</v>
      </c>
      <c r="G274" s="102">
        <v>54</v>
      </c>
      <c r="H274" s="102">
        <v>83</v>
      </c>
      <c r="I274" s="102">
        <v>75</v>
      </c>
      <c r="J274" s="102">
        <v>34</v>
      </c>
      <c r="K274" s="102">
        <v>31</v>
      </c>
      <c r="L274" s="102">
        <v>31.5</v>
      </c>
      <c r="M274" s="102">
        <v>32</v>
      </c>
      <c r="N274" s="103">
        <v>38</v>
      </c>
      <c r="O274" s="102">
        <v>38</v>
      </c>
      <c r="P274" s="102">
        <v>34</v>
      </c>
      <c r="Q274" s="102">
        <v>33</v>
      </c>
      <c r="R274" s="102">
        <v>34.5</v>
      </c>
      <c r="S274" s="102">
        <v>51</v>
      </c>
      <c r="T274" s="102">
        <v>74.5</v>
      </c>
      <c r="U274" s="102">
        <v>69.5</v>
      </c>
      <c r="V274" s="102">
        <v>33.5</v>
      </c>
      <c r="W274" s="102">
        <v>30.75</v>
      </c>
      <c r="X274" s="104">
        <v>31.125</v>
      </c>
      <c r="Y274" s="104">
        <v>31.5</v>
      </c>
      <c r="Z274" s="104">
        <v>37.5</v>
      </c>
      <c r="AA274" s="104">
        <v>37.5</v>
      </c>
      <c r="AB274" s="104">
        <v>33.5</v>
      </c>
      <c r="AC274" s="104">
        <v>32.5</v>
      </c>
      <c r="AD274" s="105">
        <v>34</v>
      </c>
      <c r="AE274" s="105">
        <v>49.75</v>
      </c>
      <c r="AF274" s="105">
        <v>72</v>
      </c>
      <c r="AG274" s="104">
        <v>67</v>
      </c>
      <c r="AH274" s="104">
        <v>33</v>
      </c>
      <c r="AI274" s="104">
        <v>30.25</v>
      </c>
      <c r="AJ274" s="104">
        <v>30.625</v>
      </c>
      <c r="AK274" s="104">
        <v>31</v>
      </c>
      <c r="AL274" s="104">
        <v>37.15</v>
      </c>
      <c r="AM274" s="104">
        <v>37.15</v>
      </c>
      <c r="AN274" s="104">
        <v>33.15</v>
      </c>
      <c r="AO274" s="104">
        <v>32.15</v>
      </c>
      <c r="AP274" s="104">
        <v>33.65</v>
      </c>
      <c r="AQ274" s="104">
        <v>49</v>
      </c>
      <c r="AR274" s="104">
        <v>70</v>
      </c>
      <c r="AS274" s="104">
        <v>65</v>
      </c>
      <c r="AT274" s="104">
        <v>32.65</v>
      </c>
      <c r="AU274" s="104">
        <v>29.9</v>
      </c>
      <c r="AV274" s="104">
        <v>30.274999999999999</v>
      </c>
      <c r="AW274" s="104">
        <v>30.65</v>
      </c>
      <c r="AX274" s="104">
        <v>37.15</v>
      </c>
      <c r="AY274" s="104">
        <v>37.15</v>
      </c>
      <c r="AZ274" s="104">
        <v>33.15</v>
      </c>
      <c r="BA274" s="104">
        <v>32.15</v>
      </c>
      <c r="BB274" s="104">
        <v>33.65</v>
      </c>
      <c r="BC274" s="104">
        <v>48.75</v>
      </c>
      <c r="BD274" s="104">
        <v>69</v>
      </c>
      <c r="BE274" s="104">
        <v>64</v>
      </c>
      <c r="BF274" s="104">
        <v>32.65</v>
      </c>
      <c r="BG274" s="93">
        <v>29.9</v>
      </c>
      <c r="BH274" s="93">
        <v>30.274999999999999</v>
      </c>
      <c r="BI274" s="93">
        <v>30.65</v>
      </c>
      <c r="BJ274" s="93">
        <v>37.25</v>
      </c>
      <c r="BK274" s="93">
        <v>37.25</v>
      </c>
    </row>
    <row r="275" spans="1:63">
      <c r="A275" s="134">
        <v>36565</v>
      </c>
      <c r="B275" s="132"/>
      <c r="C275" s="135">
        <v>35125</v>
      </c>
      <c r="D275" s="71">
        <v>33.25</v>
      </c>
      <c r="E275" s="125">
        <v>32</v>
      </c>
      <c r="F275" s="102">
        <v>35.5</v>
      </c>
      <c r="G275" s="102">
        <v>54</v>
      </c>
      <c r="H275" s="102">
        <v>83</v>
      </c>
      <c r="I275" s="102">
        <v>75</v>
      </c>
      <c r="J275" s="102">
        <v>34</v>
      </c>
      <c r="K275" s="102">
        <v>31</v>
      </c>
      <c r="L275" s="102">
        <v>31.5</v>
      </c>
      <c r="M275" s="102">
        <v>32</v>
      </c>
      <c r="N275" s="103">
        <v>38</v>
      </c>
      <c r="O275" s="102">
        <v>38</v>
      </c>
      <c r="P275" s="102">
        <v>34</v>
      </c>
      <c r="Q275" s="102">
        <v>33</v>
      </c>
      <c r="R275" s="102">
        <v>34.5</v>
      </c>
      <c r="S275" s="102">
        <v>51</v>
      </c>
      <c r="T275" s="102">
        <v>74.5</v>
      </c>
      <c r="U275" s="102">
        <v>69.5</v>
      </c>
      <c r="V275" s="102">
        <v>33.5</v>
      </c>
      <c r="W275" s="102">
        <v>30.75</v>
      </c>
      <c r="X275" s="104">
        <v>31.125</v>
      </c>
      <c r="Y275" s="104">
        <v>31.5</v>
      </c>
      <c r="Z275" s="104">
        <v>37.5</v>
      </c>
      <c r="AA275" s="104">
        <v>37.5</v>
      </c>
      <c r="AB275" s="104">
        <v>33.5</v>
      </c>
      <c r="AC275" s="104">
        <v>32.5</v>
      </c>
      <c r="AD275" s="105">
        <v>34</v>
      </c>
      <c r="AE275" s="105">
        <v>49.75</v>
      </c>
      <c r="AF275" s="105">
        <v>72</v>
      </c>
      <c r="AG275" s="104">
        <v>67</v>
      </c>
      <c r="AH275" s="104">
        <v>33</v>
      </c>
      <c r="AI275" s="104">
        <v>30.25</v>
      </c>
      <c r="AJ275" s="104">
        <v>30.625</v>
      </c>
      <c r="AK275" s="104">
        <v>31</v>
      </c>
      <c r="AL275" s="104">
        <v>37.15</v>
      </c>
      <c r="AM275" s="104">
        <v>37.15</v>
      </c>
      <c r="AN275" s="104">
        <v>33.15</v>
      </c>
      <c r="AO275" s="104">
        <v>32.15</v>
      </c>
      <c r="AP275" s="104">
        <v>33.65</v>
      </c>
      <c r="AQ275" s="104">
        <v>49</v>
      </c>
      <c r="AR275" s="104">
        <v>70</v>
      </c>
      <c r="AS275" s="104">
        <v>65</v>
      </c>
      <c r="AT275" s="104">
        <v>32.65</v>
      </c>
      <c r="AU275" s="104">
        <v>29.9</v>
      </c>
      <c r="AV275" s="104">
        <v>30.274999999999999</v>
      </c>
      <c r="AW275" s="104">
        <v>30.65</v>
      </c>
      <c r="AX275" s="104">
        <v>37.15</v>
      </c>
      <c r="AY275" s="104">
        <v>37.15</v>
      </c>
      <c r="AZ275" s="104">
        <v>33.15</v>
      </c>
      <c r="BA275" s="104">
        <v>32.15</v>
      </c>
      <c r="BB275" s="104">
        <v>33.65</v>
      </c>
      <c r="BC275" s="104">
        <v>48.75</v>
      </c>
      <c r="BD275" s="104">
        <v>69</v>
      </c>
      <c r="BE275" s="104">
        <v>64</v>
      </c>
      <c r="BF275" s="104">
        <v>32.65</v>
      </c>
      <c r="BG275" s="93">
        <v>29.9</v>
      </c>
      <c r="BH275" s="93">
        <v>30.274999999999999</v>
      </c>
      <c r="BI275" s="93">
        <v>30.65</v>
      </c>
      <c r="BJ275" s="93">
        <v>37.25</v>
      </c>
      <c r="BK275" s="93">
        <v>37.25</v>
      </c>
    </row>
    <row r="276" spans="1:63">
      <c r="A276" s="134">
        <v>36566</v>
      </c>
      <c r="B276" s="132"/>
      <c r="C276" s="135">
        <v>35125</v>
      </c>
      <c r="D276" s="71">
        <v>33.25</v>
      </c>
      <c r="E276" s="125">
        <v>32</v>
      </c>
      <c r="F276" s="102">
        <v>35.5</v>
      </c>
      <c r="G276" s="102">
        <v>54</v>
      </c>
      <c r="H276" s="102">
        <v>83</v>
      </c>
      <c r="I276" s="102">
        <v>75</v>
      </c>
      <c r="J276" s="102">
        <v>34</v>
      </c>
      <c r="K276" s="102">
        <v>31</v>
      </c>
      <c r="L276" s="102">
        <v>31.5</v>
      </c>
      <c r="M276" s="102">
        <v>32</v>
      </c>
      <c r="N276" s="103">
        <v>38</v>
      </c>
      <c r="O276" s="102">
        <v>38</v>
      </c>
      <c r="P276" s="102">
        <v>34</v>
      </c>
      <c r="Q276" s="102">
        <v>33</v>
      </c>
      <c r="R276" s="102">
        <v>34.5</v>
      </c>
      <c r="S276" s="102">
        <v>51</v>
      </c>
      <c r="T276" s="102">
        <v>74.5</v>
      </c>
      <c r="U276" s="102">
        <v>69.5</v>
      </c>
      <c r="V276" s="102">
        <v>33.5</v>
      </c>
      <c r="W276" s="102">
        <v>30.75</v>
      </c>
      <c r="X276" s="104">
        <v>31.125</v>
      </c>
      <c r="Y276" s="104">
        <v>31.5</v>
      </c>
      <c r="Z276" s="104">
        <v>37.5</v>
      </c>
      <c r="AA276" s="104">
        <v>37.5</v>
      </c>
      <c r="AB276" s="104">
        <v>33.5</v>
      </c>
      <c r="AC276" s="104">
        <v>32.5</v>
      </c>
      <c r="AD276" s="105">
        <v>34</v>
      </c>
      <c r="AE276" s="105">
        <v>49.75</v>
      </c>
      <c r="AF276" s="105">
        <v>72</v>
      </c>
      <c r="AG276" s="104">
        <v>67</v>
      </c>
      <c r="AH276" s="104">
        <v>33</v>
      </c>
      <c r="AI276" s="104">
        <v>30.25</v>
      </c>
      <c r="AJ276" s="104">
        <v>30.625</v>
      </c>
      <c r="AK276" s="104">
        <v>31</v>
      </c>
      <c r="AL276" s="104">
        <v>37.15</v>
      </c>
      <c r="AM276" s="104">
        <v>37.15</v>
      </c>
      <c r="AN276" s="104">
        <v>33.15</v>
      </c>
      <c r="AO276" s="104">
        <v>32.15</v>
      </c>
      <c r="AP276" s="104">
        <v>33.65</v>
      </c>
      <c r="AQ276" s="104">
        <v>49</v>
      </c>
      <c r="AR276" s="104">
        <v>70</v>
      </c>
      <c r="AS276" s="104">
        <v>65</v>
      </c>
      <c r="AT276" s="104">
        <v>32.65</v>
      </c>
      <c r="AU276" s="104">
        <v>29.9</v>
      </c>
      <c r="AV276" s="104">
        <v>30.274999999999999</v>
      </c>
      <c r="AW276" s="104">
        <v>30.65</v>
      </c>
      <c r="AX276" s="104">
        <v>37.15</v>
      </c>
      <c r="AY276" s="104">
        <v>37.15</v>
      </c>
      <c r="AZ276" s="104">
        <v>33.15</v>
      </c>
      <c r="BA276" s="104">
        <v>32.15</v>
      </c>
      <c r="BB276" s="104">
        <v>33.65</v>
      </c>
      <c r="BC276" s="104">
        <v>48.75</v>
      </c>
      <c r="BD276" s="104">
        <v>69</v>
      </c>
      <c r="BE276" s="104">
        <v>64</v>
      </c>
      <c r="BF276" s="104">
        <v>32.65</v>
      </c>
      <c r="BG276" s="93">
        <v>29.9</v>
      </c>
      <c r="BH276" s="93">
        <v>30.274999999999999</v>
      </c>
      <c r="BI276" s="93">
        <v>30.65</v>
      </c>
      <c r="BJ276" s="93">
        <v>37.25</v>
      </c>
      <c r="BK276" s="93">
        <v>37.25</v>
      </c>
    </row>
    <row r="277" spans="1:63">
      <c r="A277" s="134">
        <v>36567</v>
      </c>
      <c r="B277" s="132"/>
      <c r="C277" s="135">
        <v>35125</v>
      </c>
      <c r="D277" s="71">
        <v>33.25</v>
      </c>
      <c r="E277" s="125">
        <v>32</v>
      </c>
      <c r="F277" s="102">
        <v>35</v>
      </c>
      <c r="G277" s="102">
        <v>53.5</v>
      </c>
      <c r="H277" s="102">
        <v>89.5</v>
      </c>
      <c r="I277" s="102">
        <v>79</v>
      </c>
      <c r="J277" s="102">
        <v>34</v>
      </c>
      <c r="K277" s="102">
        <v>31</v>
      </c>
      <c r="L277" s="102">
        <v>31.5</v>
      </c>
      <c r="M277" s="102">
        <v>32</v>
      </c>
      <c r="N277" s="103">
        <v>37.5</v>
      </c>
      <c r="O277" s="102">
        <v>37.5</v>
      </c>
      <c r="P277" s="102">
        <v>33.75</v>
      </c>
      <c r="Q277" s="102">
        <v>32.5</v>
      </c>
      <c r="R277" s="102">
        <v>34.5</v>
      </c>
      <c r="S277" s="102">
        <v>51</v>
      </c>
      <c r="T277" s="102">
        <v>75</v>
      </c>
      <c r="U277" s="102">
        <v>70</v>
      </c>
      <c r="V277" s="102">
        <v>33.5</v>
      </c>
      <c r="W277" s="102">
        <v>30.75</v>
      </c>
      <c r="X277" s="104">
        <v>31.125</v>
      </c>
      <c r="Y277" s="104">
        <v>31.5</v>
      </c>
      <c r="Z277" s="104">
        <v>37</v>
      </c>
      <c r="AA277" s="104">
        <v>37</v>
      </c>
      <c r="AB277" s="104">
        <v>33.25</v>
      </c>
      <c r="AC277" s="104">
        <v>32</v>
      </c>
      <c r="AD277" s="105">
        <v>34</v>
      </c>
      <c r="AE277" s="105">
        <v>49.75</v>
      </c>
      <c r="AF277" s="105">
        <v>72.5</v>
      </c>
      <c r="AG277" s="104">
        <v>67.5</v>
      </c>
      <c r="AH277" s="104">
        <v>33</v>
      </c>
      <c r="AI277" s="104">
        <v>30.25</v>
      </c>
      <c r="AJ277" s="104">
        <v>30.625</v>
      </c>
      <c r="AK277" s="104">
        <v>31</v>
      </c>
      <c r="AL277" s="104">
        <v>36.65</v>
      </c>
      <c r="AM277" s="104">
        <v>36.65</v>
      </c>
      <c r="AN277" s="104">
        <v>32.9</v>
      </c>
      <c r="AO277" s="104">
        <v>31.65</v>
      </c>
      <c r="AP277" s="104">
        <v>33.65</v>
      </c>
      <c r="AQ277" s="104">
        <v>49</v>
      </c>
      <c r="AR277" s="104">
        <v>70.5</v>
      </c>
      <c r="AS277" s="104">
        <v>65.5</v>
      </c>
      <c r="AT277" s="104">
        <v>32.65</v>
      </c>
      <c r="AU277" s="104">
        <v>29.9</v>
      </c>
      <c r="AV277" s="104">
        <v>30.274999999999999</v>
      </c>
      <c r="AW277" s="104">
        <v>30.65</v>
      </c>
      <c r="AX277" s="104">
        <v>36.65</v>
      </c>
      <c r="AY277" s="104">
        <v>36.65</v>
      </c>
      <c r="AZ277" s="104">
        <v>32.9</v>
      </c>
      <c r="BA277" s="104">
        <v>31.65</v>
      </c>
      <c r="BB277" s="104">
        <v>33.65</v>
      </c>
      <c r="BC277" s="104">
        <v>48.75</v>
      </c>
      <c r="BD277" s="104">
        <v>69.5</v>
      </c>
      <c r="BE277" s="104">
        <v>64.5</v>
      </c>
      <c r="BF277" s="104">
        <v>32.65</v>
      </c>
      <c r="BG277" s="93">
        <v>29.9</v>
      </c>
      <c r="BH277" s="93">
        <v>30.274999999999999</v>
      </c>
      <c r="BI277" s="93">
        <v>30.65</v>
      </c>
      <c r="BJ277" s="93">
        <v>36.75</v>
      </c>
      <c r="BK277" s="93">
        <v>36.75</v>
      </c>
    </row>
    <row r="278" spans="1:63">
      <c r="A278" s="134">
        <v>36570</v>
      </c>
      <c r="B278" s="132"/>
      <c r="C278" s="135">
        <v>35125</v>
      </c>
      <c r="D278" s="71">
        <v>33.25</v>
      </c>
      <c r="E278" s="125">
        <v>32</v>
      </c>
      <c r="F278" s="102">
        <v>35</v>
      </c>
      <c r="G278" s="102">
        <v>53.5</v>
      </c>
      <c r="H278" s="102">
        <v>89.5</v>
      </c>
      <c r="I278" s="102">
        <v>79</v>
      </c>
      <c r="J278" s="102">
        <v>34</v>
      </c>
      <c r="K278" s="102">
        <v>31</v>
      </c>
      <c r="L278" s="102">
        <v>31.5</v>
      </c>
      <c r="M278" s="102">
        <v>32</v>
      </c>
      <c r="N278" s="103">
        <v>37.5</v>
      </c>
      <c r="O278" s="102">
        <v>37.5</v>
      </c>
      <c r="P278" s="102">
        <v>33.75</v>
      </c>
      <c r="Q278" s="102">
        <v>32.5</v>
      </c>
      <c r="R278" s="102">
        <v>34.5</v>
      </c>
      <c r="S278" s="102">
        <v>51</v>
      </c>
      <c r="T278" s="102">
        <v>75</v>
      </c>
      <c r="U278" s="102">
        <v>70</v>
      </c>
      <c r="V278" s="102">
        <v>33.5</v>
      </c>
      <c r="W278" s="102">
        <v>30.75</v>
      </c>
      <c r="X278" s="104">
        <v>31.125</v>
      </c>
      <c r="Y278" s="104">
        <v>31.5</v>
      </c>
      <c r="Z278" s="104">
        <v>37</v>
      </c>
      <c r="AA278" s="104">
        <v>37</v>
      </c>
      <c r="AB278" s="104">
        <v>33.25</v>
      </c>
      <c r="AC278" s="104">
        <v>32</v>
      </c>
      <c r="AD278" s="105">
        <v>34</v>
      </c>
      <c r="AE278" s="105">
        <v>49.75</v>
      </c>
      <c r="AF278" s="105">
        <v>72.5</v>
      </c>
      <c r="AG278" s="104">
        <v>67.5</v>
      </c>
      <c r="AH278" s="104">
        <v>33</v>
      </c>
      <c r="AI278" s="104">
        <v>30.25</v>
      </c>
      <c r="AJ278" s="104">
        <v>30.625</v>
      </c>
      <c r="AK278" s="104">
        <v>31</v>
      </c>
      <c r="AL278" s="104">
        <v>36.65</v>
      </c>
      <c r="AM278" s="104">
        <v>36.65</v>
      </c>
      <c r="AN278" s="104">
        <v>32.9</v>
      </c>
      <c r="AO278" s="104">
        <v>31.65</v>
      </c>
      <c r="AP278" s="104">
        <v>33.65</v>
      </c>
      <c r="AQ278" s="104">
        <v>49</v>
      </c>
      <c r="AR278" s="104">
        <v>70.5</v>
      </c>
      <c r="AS278" s="104">
        <v>65.5</v>
      </c>
      <c r="AT278" s="104">
        <v>32.65</v>
      </c>
      <c r="AU278" s="104">
        <v>29.9</v>
      </c>
      <c r="AV278" s="104">
        <v>30.274999999999999</v>
      </c>
      <c r="AW278" s="104">
        <v>30.65</v>
      </c>
      <c r="AX278" s="104">
        <v>36.65</v>
      </c>
      <c r="AY278" s="104">
        <v>36.65</v>
      </c>
      <c r="AZ278" s="104">
        <v>32.9</v>
      </c>
      <c r="BA278" s="104">
        <v>31.65</v>
      </c>
      <c r="BB278" s="104">
        <v>33.65</v>
      </c>
      <c r="BC278" s="104">
        <v>48.75</v>
      </c>
      <c r="BD278" s="104">
        <v>69.5</v>
      </c>
      <c r="BE278" s="104">
        <v>64.5</v>
      </c>
      <c r="BF278" s="104">
        <v>32.65</v>
      </c>
      <c r="BG278" s="93">
        <v>29.9</v>
      </c>
      <c r="BH278" s="93">
        <v>30.274999999999999</v>
      </c>
      <c r="BI278" s="93">
        <v>30.65</v>
      </c>
      <c r="BJ278" s="93">
        <v>36.75</v>
      </c>
      <c r="BK278" s="93">
        <v>36.75</v>
      </c>
    </row>
    <row r="279" spans="1:63">
      <c r="A279" s="134">
        <v>36571</v>
      </c>
      <c r="B279" s="132"/>
      <c r="C279" s="135">
        <v>35125</v>
      </c>
      <c r="D279" s="71">
        <v>33.25</v>
      </c>
      <c r="E279" s="125">
        <v>32</v>
      </c>
      <c r="F279" s="102">
        <v>35</v>
      </c>
      <c r="G279" s="102">
        <v>53.5</v>
      </c>
      <c r="H279" s="102">
        <v>89.5</v>
      </c>
      <c r="I279" s="102">
        <v>79</v>
      </c>
      <c r="J279" s="102">
        <v>34</v>
      </c>
      <c r="K279" s="102">
        <v>31</v>
      </c>
      <c r="L279" s="102">
        <v>31.5</v>
      </c>
      <c r="M279" s="102">
        <v>32</v>
      </c>
      <c r="N279" s="103">
        <v>37.5</v>
      </c>
      <c r="O279" s="102">
        <v>37.5</v>
      </c>
      <c r="P279" s="102">
        <v>33.75</v>
      </c>
      <c r="Q279" s="102">
        <v>32.5</v>
      </c>
      <c r="R279" s="102">
        <v>34.5</v>
      </c>
      <c r="S279" s="102">
        <v>51</v>
      </c>
      <c r="T279" s="102">
        <v>75</v>
      </c>
      <c r="U279" s="102">
        <v>70</v>
      </c>
      <c r="V279" s="102">
        <v>33.5</v>
      </c>
      <c r="W279" s="102">
        <v>30.75</v>
      </c>
      <c r="X279" s="104">
        <v>31.125</v>
      </c>
      <c r="Y279" s="104">
        <v>31.5</v>
      </c>
      <c r="Z279" s="104">
        <v>37</v>
      </c>
      <c r="AA279" s="104">
        <v>37</v>
      </c>
      <c r="AB279" s="104">
        <v>33.25</v>
      </c>
      <c r="AC279" s="104">
        <v>32</v>
      </c>
      <c r="AD279" s="105">
        <v>34</v>
      </c>
      <c r="AE279" s="105">
        <v>49.75</v>
      </c>
      <c r="AF279" s="105">
        <v>72.5</v>
      </c>
      <c r="AG279" s="104">
        <v>67.5</v>
      </c>
      <c r="AH279" s="104">
        <v>33</v>
      </c>
      <c r="AI279" s="104">
        <v>30.25</v>
      </c>
      <c r="AJ279" s="104">
        <v>30.625</v>
      </c>
      <c r="AK279" s="104">
        <v>31</v>
      </c>
      <c r="AL279" s="104">
        <v>36.65</v>
      </c>
      <c r="AM279" s="104">
        <v>36.65</v>
      </c>
      <c r="AN279" s="104">
        <v>32.9</v>
      </c>
      <c r="AO279" s="104">
        <v>31.65</v>
      </c>
      <c r="AP279" s="104">
        <v>33.65</v>
      </c>
      <c r="AQ279" s="104">
        <v>49</v>
      </c>
      <c r="AR279" s="104">
        <v>70.5</v>
      </c>
      <c r="AS279" s="104">
        <v>65.5</v>
      </c>
      <c r="AT279" s="104">
        <v>32.65</v>
      </c>
      <c r="AU279" s="104">
        <v>29.9</v>
      </c>
      <c r="AV279" s="104">
        <v>30.274999999999999</v>
      </c>
      <c r="AW279" s="104">
        <v>30.65</v>
      </c>
      <c r="AX279" s="104">
        <v>36.65</v>
      </c>
      <c r="AY279" s="104">
        <v>36.65</v>
      </c>
      <c r="AZ279" s="104">
        <v>32.9</v>
      </c>
      <c r="BA279" s="104">
        <v>31.65</v>
      </c>
      <c r="BB279" s="104">
        <v>33.65</v>
      </c>
      <c r="BC279" s="104">
        <v>48.75</v>
      </c>
      <c r="BD279" s="104">
        <v>69.5</v>
      </c>
      <c r="BE279" s="104">
        <v>64.5</v>
      </c>
      <c r="BF279" s="104">
        <v>32.65</v>
      </c>
      <c r="BG279" s="93">
        <v>29.9</v>
      </c>
      <c r="BH279" s="93">
        <v>30.274999999999999</v>
      </c>
      <c r="BI279" s="93">
        <v>30.65</v>
      </c>
      <c r="BJ279" s="93">
        <v>36.75</v>
      </c>
      <c r="BK279" s="93">
        <v>36.75</v>
      </c>
    </row>
    <row r="280" spans="1:63">
      <c r="A280" s="134">
        <v>36572</v>
      </c>
      <c r="B280" s="132"/>
      <c r="C280" s="135">
        <v>35125</v>
      </c>
      <c r="D280" s="71">
        <v>33.25</v>
      </c>
      <c r="E280" s="125">
        <v>32</v>
      </c>
      <c r="F280" s="102">
        <v>35</v>
      </c>
      <c r="G280" s="102">
        <v>73.5</v>
      </c>
      <c r="H280" s="102">
        <v>98.5</v>
      </c>
      <c r="I280" s="102">
        <v>84</v>
      </c>
      <c r="J280" s="102">
        <v>34</v>
      </c>
      <c r="K280" s="102">
        <v>31</v>
      </c>
      <c r="L280" s="102">
        <v>31.5</v>
      </c>
      <c r="M280" s="102">
        <v>32</v>
      </c>
      <c r="N280" s="103">
        <v>37.5</v>
      </c>
      <c r="O280" s="102">
        <v>37.5</v>
      </c>
      <c r="P280" s="102">
        <v>33.75</v>
      </c>
      <c r="Q280" s="102">
        <v>32.5</v>
      </c>
      <c r="R280" s="102">
        <v>34.5</v>
      </c>
      <c r="S280" s="102">
        <v>51</v>
      </c>
      <c r="T280" s="102">
        <v>75</v>
      </c>
      <c r="U280" s="102">
        <v>70</v>
      </c>
      <c r="V280" s="102">
        <v>33.5</v>
      </c>
      <c r="W280" s="102">
        <v>30.75</v>
      </c>
      <c r="X280" s="104">
        <v>31.125</v>
      </c>
      <c r="Y280" s="104">
        <v>31.5</v>
      </c>
      <c r="Z280" s="104">
        <v>37</v>
      </c>
      <c r="AA280" s="104">
        <v>37</v>
      </c>
      <c r="AB280" s="104">
        <v>33.25</v>
      </c>
      <c r="AC280" s="104">
        <v>32</v>
      </c>
      <c r="AD280" s="105">
        <v>34</v>
      </c>
      <c r="AE280" s="105">
        <v>49.75</v>
      </c>
      <c r="AF280" s="105">
        <v>72.5</v>
      </c>
      <c r="AG280" s="104">
        <v>67.5</v>
      </c>
      <c r="AH280" s="104">
        <v>33</v>
      </c>
      <c r="AI280" s="104">
        <v>30.25</v>
      </c>
      <c r="AJ280" s="104">
        <v>30.625</v>
      </c>
      <c r="AK280" s="104">
        <v>31</v>
      </c>
      <c r="AL280" s="104">
        <v>36.65</v>
      </c>
      <c r="AM280" s="104">
        <v>36.65</v>
      </c>
      <c r="AN280" s="104">
        <v>32.9</v>
      </c>
      <c r="AO280" s="104">
        <v>31.65</v>
      </c>
      <c r="AP280" s="104">
        <v>33.65</v>
      </c>
      <c r="AQ280" s="104">
        <v>49</v>
      </c>
      <c r="AR280" s="104">
        <v>70.5</v>
      </c>
      <c r="AS280" s="104">
        <v>65.5</v>
      </c>
      <c r="AT280" s="104">
        <v>32.65</v>
      </c>
      <c r="AU280" s="104">
        <v>29.9</v>
      </c>
      <c r="AV280" s="104">
        <v>30.274999999999999</v>
      </c>
      <c r="AW280" s="104">
        <v>30.65</v>
      </c>
      <c r="AX280" s="104">
        <v>36.65</v>
      </c>
      <c r="AY280" s="104">
        <v>36.65</v>
      </c>
      <c r="AZ280" s="104">
        <v>32.9</v>
      </c>
      <c r="BA280" s="104">
        <v>31.65</v>
      </c>
      <c r="BB280" s="104">
        <v>33.65</v>
      </c>
      <c r="BC280" s="104">
        <v>48.75</v>
      </c>
      <c r="BD280" s="104">
        <v>69.5</v>
      </c>
      <c r="BE280" s="104">
        <v>64.5</v>
      </c>
      <c r="BF280" s="104">
        <v>32.65</v>
      </c>
      <c r="BG280" s="93">
        <v>29.9</v>
      </c>
      <c r="BH280" s="93">
        <v>30.274999999999999</v>
      </c>
      <c r="BI280" s="93">
        <v>30.65</v>
      </c>
      <c r="BJ280" s="93">
        <v>36.75</v>
      </c>
      <c r="BK280" s="93">
        <v>36.75</v>
      </c>
    </row>
    <row r="281" spans="1:63">
      <c r="A281" s="134">
        <v>36573</v>
      </c>
      <c r="B281" s="132"/>
      <c r="C281" s="135">
        <v>35125</v>
      </c>
      <c r="D281" s="71">
        <v>33.25</v>
      </c>
      <c r="E281" s="125">
        <v>32</v>
      </c>
      <c r="F281" s="102">
        <v>35</v>
      </c>
      <c r="G281" s="102">
        <v>93.5</v>
      </c>
      <c r="H281" s="102">
        <v>111</v>
      </c>
      <c r="I281" s="102">
        <v>96</v>
      </c>
      <c r="J281" s="102">
        <v>34</v>
      </c>
      <c r="K281" s="102">
        <v>31</v>
      </c>
      <c r="L281" s="102">
        <v>31.5</v>
      </c>
      <c r="M281" s="102">
        <v>32</v>
      </c>
      <c r="N281" s="103">
        <v>37.5</v>
      </c>
      <c r="O281" s="102">
        <v>37.5</v>
      </c>
      <c r="P281" s="102">
        <v>33.75</v>
      </c>
      <c r="Q281" s="102">
        <v>32.5</v>
      </c>
      <c r="R281" s="102">
        <v>34.5</v>
      </c>
      <c r="S281" s="102">
        <v>51</v>
      </c>
      <c r="T281" s="102">
        <v>75</v>
      </c>
      <c r="U281" s="102">
        <v>70.5</v>
      </c>
      <c r="V281" s="102">
        <v>33.5</v>
      </c>
      <c r="W281" s="102">
        <v>30.75</v>
      </c>
      <c r="X281" s="104">
        <v>31.125</v>
      </c>
      <c r="Y281" s="104">
        <v>31.5</v>
      </c>
      <c r="Z281" s="104">
        <v>37</v>
      </c>
      <c r="AA281" s="104">
        <v>37</v>
      </c>
      <c r="AB281" s="104">
        <v>33.25</v>
      </c>
      <c r="AC281" s="104">
        <v>32</v>
      </c>
      <c r="AD281" s="105">
        <v>34</v>
      </c>
      <c r="AE281" s="105">
        <v>49.75</v>
      </c>
      <c r="AF281" s="105">
        <v>72.5</v>
      </c>
      <c r="AG281" s="104">
        <v>68</v>
      </c>
      <c r="AH281" s="104">
        <v>33</v>
      </c>
      <c r="AI281" s="104">
        <v>30.25</v>
      </c>
      <c r="AJ281" s="104">
        <v>30.625</v>
      </c>
      <c r="AK281" s="104">
        <v>31</v>
      </c>
      <c r="AL281" s="104">
        <v>36.65</v>
      </c>
      <c r="AM281" s="104">
        <v>36.65</v>
      </c>
      <c r="AN281" s="104">
        <v>32.9</v>
      </c>
      <c r="AO281" s="104">
        <v>31.65</v>
      </c>
      <c r="AP281" s="104">
        <v>33.65</v>
      </c>
      <c r="AQ281" s="104">
        <v>49</v>
      </c>
      <c r="AR281" s="104">
        <v>70.5</v>
      </c>
      <c r="AS281" s="104">
        <v>66</v>
      </c>
      <c r="AT281" s="104">
        <v>32.65</v>
      </c>
      <c r="AU281" s="104">
        <v>29.9</v>
      </c>
      <c r="AV281" s="104">
        <v>30.274999999999999</v>
      </c>
      <c r="AW281" s="104">
        <v>30.65</v>
      </c>
      <c r="AX281" s="104">
        <v>36.65</v>
      </c>
      <c r="AY281" s="104">
        <v>36.65</v>
      </c>
      <c r="AZ281" s="104">
        <v>32.9</v>
      </c>
      <c r="BA281" s="104">
        <v>31.65</v>
      </c>
      <c r="BB281" s="104">
        <v>33.65</v>
      </c>
      <c r="BC281" s="104">
        <v>48.75</v>
      </c>
      <c r="BD281" s="104">
        <v>69.5</v>
      </c>
      <c r="BE281" s="104">
        <v>65</v>
      </c>
      <c r="BF281" s="104">
        <v>32.65</v>
      </c>
      <c r="BG281" s="93">
        <v>29.9</v>
      </c>
      <c r="BH281" s="93">
        <v>30.274999999999999</v>
      </c>
      <c r="BI281" s="93">
        <v>30.65</v>
      </c>
      <c r="BJ281" s="93">
        <v>36.75</v>
      </c>
      <c r="BK281" s="93">
        <v>36.75</v>
      </c>
    </row>
    <row r="282" spans="1:63">
      <c r="A282" s="134">
        <v>36574</v>
      </c>
      <c r="B282" s="132"/>
      <c r="C282" s="135">
        <v>35125</v>
      </c>
      <c r="D282" s="71">
        <v>33.25</v>
      </c>
      <c r="E282" s="125">
        <v>32</v>
      </c>
      <c r="F282" s="102">
        <v>35</v>
      </c>
      <c r="G282" s="102">
        <v>74</v>
      </c>
      <c r="H282" s="102">
        <v>110</v>
      </c>
      <c r="I282" s="102">
        <v>97.5</v>
      </c>
      <c r="J282" s="102">
        <v>34</v>
      </c>
      <c r="K282" s="102">
        <v>31.5</v>
      </c>
      <c r="L282" s="102">
        <v>32</v>
      </c>
      <c r="M282" s="102">
        <v>32.5</v>
      </c>
      <c r="N282" s="103">
        <v>37.5</v>
      </c>
      <c r="O282" s="102">
        <v>37.5</v>
      </c>
      <c r="P282" s="102">
        <v>33.75</v>
      </c>
      <c r="Q282" s="102">
        <v>32.5</v>
      </c>
      <c r="R282" s="102">
        <v>34.5</v>
      </c>
      <c r="S282" s="102">
        <v>51</v>
      </c>
      <c r="T282" s="102">
        <v>75</v>
      </c>
      <c r="U282" s="102">
        <v>70.5</v>
      </c>
      <c r="V282" s="102">
        <v>33.5</v>
      </c>
      <c r="W282" s="102">
        <v>31.25</v>
      </c>
      <c r="X282" s="104">
        <v>31.625</v>
      </c>
      <c r="Y282" s="104">
        <v>31.5</v>
      </c>
      <c r="Z282" s="104">
        <v>37</v>
      </c>
      <c r="AA282" s="104">
        <v>37</v>
      </c>
      <c r="AB282" s="104">
        <v>33.25</v>
      </c>
      <c r="AC282" s="104">
        <v>32</v>
      </c>
      <c r="AD282" s="105">
        <v>34</v>
      </c>
      <c r="AE282" s="105">
        <v>49.75</v>
      </c>
      <c r="AF282" s="105">
        <v>72.5</v>
      </c>
      <c r="AG282" s="104">
        <v>68</v>
      </c>
      <c r="AH282" s="104">
        <v>33</v>
      </c>
      <c r="AI282" s="104">
        <v>30.75</v>
      </c>
      <c r="AJ282" s="104">
        <v>31.125</v>
      </c>
      <c r="AK282" s="104">
        <v>31</v>
      </c>
      <c r="AL282" s="104">
        <v>36.65</v>
      </c>
      <c r="AM282" s="104">
        <v>36.65</v>
      </c>
      <c r="AN282" s="104">
        <v>32.9</v>
      </c>
      <c r="AO282" s="104">
        <v>31.65</v>
      </c>
      <c r="AP282" s="104">
        <v>33.65</v>
      </c>
      <c r="AQ282" s="104">
        <v>49</v>
      </c>
      <c r="AR282" s="104">
        <v>70.5</v>
      </c>
      <c r="AS282" s="104">
        <v>66</v>
      </c>
      <c r="AT282" s="104">
        <v>32.65</v>
      </c>
      <c r="AU282" s="104">
        <v>30.4</v>
      </c>
      <c r="AV282" s="104">
        <v>30.774999999999999</v>
      </c>
      <c r="AW282" s="104">
        <v>30.65</v>
      </c>
      <c r="AX282" s="104">
        <v>36.65</v>
      </c>
      <c r="AY282" s="104">
        <v>36.65</v>
      </c>
      <c r="AZ282" s="104">
        <v>32.9</v>
      </c>
      <c r="BA282" s="104">
        <v>31.65</v>
      </c>
      <c r="BB282" s="104">
        <v>33.65</v>
      </c>
      <c r="BC282" s="104">
        <v>48.75</v>
      </c>
      <c r="BD282" s="104">
        <v>69.5</v>
      </c>
      <c r="BE282" s="104">
        <v>65</v>
      </c>
      <c r="BF282" s="104">
        <v>32.65</v>
      </c>
      <c r="BG282" s="93">
        <v>30.4</v>
      </c>
      <c r="BH282" s="93">
        <v>30.774999999999999</v>
      </c>
      <c r="BI282" s="93">
        <v>30.65</v>
      </c>
      <c r="BJ282" s="93">
        <v>36.75</v>
      </c>
      <c r="BK282" s="93">
        <v>36.75</v>
      </c>
    </row>
    <row r="283" spans="1:63">
      <c r="A283" s="134">
        <v>36579</v>
      </c>
      <c r="B283" s="132"/>
      <c r="C283" s="135">
        <v>35125</v>
      </c>
      <c r="D283" s="71">
        <v>33.25</v>
      </c>
      <c r="E283" s="125">
        <v>32</v>
      </c>
      <c r="F283" s="102">
        <v>35</v>
      </c>
      <c r="G283" s="102">
        <v>74</v>
      </c>
      <c r="H283" s="102">
        <v>110</v>
      </c>
      <c r="I283" s="102">
        <v>97.5</v>
      </c>
      <c r="J283" s="102">
        <v>34</v>
      </c>
      <c r="K283" s="102">
        <v>31.5</v>
      </c>
      <c r="L283" s="102">
        <v>32</v>
      </c>
      <c r="M283" s="102">
        <v>32.5</v>
      </c>
      <c r="N283" s="103">
        <v>37.5</v>
      </c>
      <c r="O283" s="102">
        <v>37.5</v>
      </c>
      <c r="P283" s="102">
        <v>33.75</v>
      </c>
      <c r="Q283" s="102">
        <v>32.5</v>
      </c>
      <c r="R283" s="102">
        <v>34.5</v>
      </c>
      <c r="S283" s="102">
        <v>51</v>
      </c>
      <c r="T283" s="102">
        <v>75</v>
      </c>
      <c r="U283" s="102">
        <v>70.5</v>
      </c>
      <c r="V283" s="102">
        <v>33.5</v>
      </c>
      <c r="W283" s="102">
        <v>31.25</v>
      </c>
      <c r="X283" s="104">
        <v>31.625</v>
      </c>
      <c r="Y283" s="104">
        <v>31.5</v>
      </c>
      <c r="Z283" s="104">
        <v>37</v>
      </c>
      <c r="AA283" s="104">
        <v>37</v>
      </c>
      <c r="AB283" s="104">
        <v>33.25</v>
      </c>
      <c r="AC283" s="104">
        <v>32</v>
      </c>
      <c r="AD283" s="105">
        <v>34</v>
      </c>
      <c r="AE283" s="105">
        <v>49.75</v>
      </c>
      <c r="AF283" s="105">
        <v>72.5</v>
      </c>
      <c r="AG283" s="104">
        <v>68</v>
      </c>
      <c r="AH283" s="104">
        <v>33</v>
      </c>
      <c r="AI283" s="104">
        <v>30.75</v>
      </c>
      <c r="AJ283" s="104">
        <v>31.125</v>
      </c>
      <c r="AK283" s="104">
        <v>31</v>
      </c>
      <c r="AL283" s="104">
        <v>36.65</v>
      </c>
      <c r="AM283" s="104">
        <v>36.65</v>
      </c>
      <c r="AN283" s="104">
        <v>32.9</v>
      </c>
      <c r="AO283" s="104">
        <v>31.65</v>
      </c>
      <c r="AP283" s="104">
        <v>33.65</v>
      </c>
      <c r="AQ283" s="104">
        <v>49</v>
      </c>
      <c r="AR283" s="104">
        <v>70.5</v>
      </c>
      <c r="AS283" s="104">
        <v>66</v>
      </c>
      <c r="AT283" s="104">
        <v>32.65</v>
      </c>
      <c r="AU283" s="104">
        <v>30.4</v>
      </c>
      <c r="AV283" s="104">
        <v>30.774999999999999</v>
      </c>
      <c r="AW283" s="104">
        <v>30.65</v>
      </c>
      <c r="AX283" s="104">
        <v>36.65</v>
      </c>
      <c r="AY283" s="104">
        <v>36.65</v>
      </c>
      <c r="AZ283" s="104">
        <v>32.9</v>
      </c>
      <c r="BA283" s="104">
        <v>31.65</v>
      </c>
      <c r="BB283" s="104">
        <v>33.65</v>
      </c>
      <c r="BC283" s="104">
        <v>48.75</v>
      </c>
      <c r="BD283" s="104">
        <v>69.5</v>
      </c>
      <c r="BE283" s="104">
        <v>65</v>
      </c>
      <c r="BF283" s="104">
        <v>32.65</v>
      </c>
      <c r="BG283" s="93">
        <v>30.4</v>
      </c>
      <c r="BH283" s="93">
        <v>30.774999999999999</v>
      </c>
      <c r="BI283" s="93">
        <v>30.65</v>
      </c>
      <c r="BJ283" s="93">
        <v>36.75</v>
      </c>
      <c r="BK283" s="93">
        <v>36.75</v>
      </c>
    </row>
    <row r="284" spans="1:63">
      <c r="A284" s="134">
        <v>36580</v>
      </c>
      <c r="B284" s="132"/>
      <c r="C284" s="135">
        <v>35125</v>
      </c>
      <c r="D284" s="71">
        <v>33.25</v>
      </c>
      <c r="E284" s="125">
        <v>32</v>
      </c>
      <c r="F284" s="102">
        <v>35</v>
      </c>
      <c r="G284" s="102">
        <v>74</v>
      </c>
      <c r="H284" s="102">
        <v>110</v>
      </c>
      <c r="I284" s="102">
        <v>97.5</v>
      </c>
      <c r="J284" s="102">
        <v>34</v>
      </c>
      <c r="K284" s="102">
        <v>31.5</v>
      </c>
      <c r="L284" s="102">
        <v>32</v>
      </c>
      <c r="M284" s="102">
        <v>32.5</v>
      </c>
      <c r="N284" s="103">
        <v>37.5</v>
      </c>
      <c r="O284" s="102">
        <v>37.5</v>
      </c>
      <c r="P284" s="102">
        <v>33.75</v>
      </c>
      <c r="Q284" s="102">
        <v>32.5</v>
      </c>
      <c r="R284" s="102">
        <v>34.5</v>
      </c>
      <c r="S284" s="102">
        <v>51</v>
      </c>
      <c r="T284" s="102">
        <v>75</v>
      </c>
      <c r="U284" s="102">
        <v>70.5</v>
      </c>
      <c r="V284" s="102">
        <v>33.5</v>
      </c>
      <c r="W284" s="102">
        <v>31.25</v>
      </c>
      <c r="X284" s="104">
        <v>31.625</v>
      </c>
      <c r="Y284" s="104">
        <v>31.5</v>
      </c>
      <c r="Z284" s="104">
        <v>37</v>
      </c>
      <c r="AA284" s="104">
        <v>37</v>
      </c>
      <c r="AB284" s="104">
        <v>33.25</v>
      </c>
      <c r="AC284" s="104">
        <v>32</v>
      </c>
      <c r="AD284" s="105">
        <v>34</v>
      </c>
      <c r="AE284" s="105">
        <v>49.75</v>
      </c>
      <c r="AF284" s="105">
        <v>72.5</v>
      </c>
      <c r="AG284" s="104">
        <v>68</v>
      </c>
      <c r="AH284" s="104">
        <v>33</v>
      </c>
      <c r="AI284" s="104">
        <v>30.75</v>
      </c>
      <c r="AJ284" s="104">
        <v>31.125</v>
      </c>
      <c r="AK284" s="104">
        <v>31</v>
      </c>
      <c r="AL284" s="104">
        <v>36.65</v>
      </c>
      <c r="AM284" s="104">
        <v>36.65</v>
      </c>
      <c r="AN284" s="104">
        <v>32.9</v>
      </c>
      <c r="AO284" s="104">
        <v>31.65</v>
      </c>
      <c r="AP284" s="104">
        <v>33.65</v>
      </c>
      <c r="AQ284" s="104">
        <v>49</v>
      </c>
      <c r="AR284" s="104">
        <v>70.5</v>
      </c>
      <c r="AS284" s="104">
        <v>66</v>
      </c>
      <c r="AT284" s="104">
        <v>32.65</v>
      </c>
      <c r="AU284" s="104">
        <v>30.4</v>
      </c>
      <c r="AV284" s="104">
        <v>30.774999999999999</v>
      </c>
      <c r="AW284" s="104">
        <v>30.65</v>
      </c>
      <c r="AX284" s="104">
        <v>36.65</v>
      </c>
      <c r="AY284" s="104">
        <v>36.65</v>
      </c>
      <c r="AZ284" s="104">
        <v>32.9</v>
      </c>
      <c r="BA284" s="104">
        <v>31.65</v>
      </c>
      <c r="BB284" s="104">
        <v>33.65</v>
      </c>
      <c r="BC284" s="104">
        <v>48.75</v>
      </c>
      <c r="BD284" s="104">
        <v>69.5</v>
      </c>
      <c r="BE284" s="104">
        <v>65</v>
      </c>
      <c r="BF284" s="104">
        <v>32.65</v>
      </c>
      <c r="BG284" s="93">
        <v>30.4</v>
      </c>
      <c r="BH284" s="93">
        <v>30.774999999999999</v>
      </c>
      <c r="BI284" s="93">
        <v>30.65</v>
      </c>
      <c r="BJ284" s="93">
        <v>36.75</v>
      </c>
      <c r="BK284" s="93">
        <v>36.75</v>
      </c>
    </row>
    <row r="285" spans="1:63">
      <c r="A285" s="134">
        <v>36581</v>
      </c>
      <c r="B285" s="132"/>
      <c r="C285" s="135">
        <v>35125</v>
      </c>
      <c r="D285" s="71">
        <v>33.25</v>
      </c>
      <c r="E285" s="125">
        <v>32</v>
      </c>
      <c r="F285" s="102">
        <v>35</v>
      </c>
      <c r="G285" s="102">
        <v>74</v>
      </c>
      <c r="H285" s="102">
        <v>110</v>
      </c>
      <c r="I285" s="102">
        <v>97.5</v>
      </c>
      <c r="J285" s="102">
        <v>34</v>
      </c>
      <c r="K285" s="102">
        <v>31.5</v>
      </c>
      <c r="L285" s="102">
        <v>32</v>
      </c>
      <c r="M285" s="102">
        <v>32.5</v>
      </c>
      <c r="N285" s="103">
        <v>37.5</v>
      </c>
      <c r="O285" s="102">
        <v>37.5</v>
      </c>
      <c r="P285" s="102">
        <v>33.75</v>
      </c>
      <c r="Q285" s="102">
        <v>32.5</v>
      </c>
      <c r="R285" s="102">
        <v>34.5</v>
      </c>
      <c r="S285" s="102">
        <v>51</v>
      </c>
      <c r="T285" s="102">
        <v>75</v>
      </c>
      <c r="U285" s="102">
        <v>70.5</v>
      </c>
      <c r="V285" s="102">
        <v>33.5</v>
      </c>
      <c r="W285" s="102">
        <v>31.25</v>
      </c>
      <c r="X285" s="104">
        <v>31.625</v>
      </c>
      <c r="Y285" s="104">
        <v>31.5</v>
      </c>
      <c r="Z285" s="104">
        <v>37</v>
      </c>
      <c r="AA285" s="104">
        <v>37</v>
      </c>
      <c r="AB285" s="104">
        <v>33.25</v>
      </c>
      <c r="AC285" s="104">
        <v>32</v>
      </c>
      <c r="AD285" s="105">
        <v>34</v>
      </c>
      <c r="AE285" s="105">
        <v>49.75</v>
      </c>
      <c r="AF285" s="105">
        <v>72.5</v>
      </c>
      <c r="AG285" s="104">
        <v>68</v>
      </c>
      <c r="AH285" s="104">
        <v>33</v>
      </c>
      <c r="AI285" s="104">
        <v>30.75</v>
      </c>
      <c r="AJ285" s="104">
        <v>31.125</v>
      </c>
      <c r="AK285" s="104">
        <v>31</v>
      </c>
      <c r="AL285" s="104">
        <v>36.65</v>
      </c>
      <c r="AM285" s="104">
        <v>36.65</v>
      </c>
      <c r="AN285" s="104">
        <v>32.9</v>
      </c>
      <c r="AO285" s="104">
        <v>31.65</v>
      </c>
      <c r="AP285" s="104">
        <v>33.65</v>
      </c>
      <c r="AQ285" s="104">
        <v>49</v>
      </c>
      <c r="AR285" s="104">
        <v>70.5</v>
      </c>
      <c r="AS285" s="104">
        <v>66</v>
      </c>
      <c r="AT285" s="104">
        <v>32.65</v>
      </c>
      <c r="AU285" s="104">
        <v>30.4</v>
      </c>
      <c r="AV285" s="104">
        <v>30.774999999999999</v>
      </c>
      <c r="AW285" s="104">
        <v>30.65</v>
      </c>
      <c r="AX285" s="104">
        <v>36.65</v>
      </c>
      <c r="AY285" s="104">
        <v>36.65</v>
      </c>
      <c r="AZ285" s="104">
        <v>32.9</v>
      </c>
      <c r="BA285" s="104">
        <v>31.65</v>
      </c>
      <c r="BB285" s="104">
        <v>33.65</v>
      </c>
      <c r="BC285" s="104">
        <v>48.75</v>
      </c>
      <c r="BD285" s="104">
        <v>69.5</v>
      </c>
      <c r="BE285" s="104">
        <v>65</v>
      </c>
      <c r="BF285" s="104">
        <v>32.65</v>
      </c>
      <c r="BG285" s="93">
        <v>30.4</v>
      </c>
      <c r="BH285" s="93">
        <v>30.774999999999999</v>
      </c>
      <c r="BI285" s="93">
        <v>30.65</v>
      </c>
      <c r="BJ285" s="93">
        <v>36.75</v>
      </c>
      <c r="BK285" s="93">
        <v>36.75</v>
      </c>
    </row>
    <row r="286" spans="1:63">
      <c r="A286" s="134">
        <v>36584</v>
      </c>
      <c r="B286" s="132"/>
      <c r="C286" s="135">
        <v>35125</v>
      </c>
      <c r="D286" s="71">
        <v>33.25</v>
      </c>
      <c r="E286" s="125">
        <v>32</v>
      </c>
      <c r="F286" s="102">
        <v>35</v>
      </c>
      <c r="G286" s="102">
        <v>74</v>
      </c>
      <c r="H286" s="102">
        <v>110</v>
      </c>
      <c r="I286" s="102">
        <v>97.5</v>
      </c>
      <c r="J286" s="102">
        <v>34</v>
      </c>
      <c r="K286" s="102">
        <v>31.5</v>
      </c>
      <c r="L286" s="102">
        <v>32</v>
      </c>
      <c r="M286" s="102">
        <v>32.5</v>
      </c>
      <c r="N286" s="103">
        <v>37.5</v>
      </c>
      <c r="O286" s="102">
        <v>37.5</v>
      </c>
      <c r="P286" s="102">
        <v>33.75</v>
      </c>
      <c r="Q286" s="102">
        <v>32.5</v>
      </c>
      <c r="R286" s="102">
        <v>34.5</v>
      </c>
      <c r="S286" s="102">
        <v>51</v>
      </c>
      <c r="T286" s="102">
        <v>75</v>
      </c>
      <c r="U286" s="102">
        <v>70.5</v>
      </c>
      <c r="V286" s="102">
        <v>33.5</v>
      </c>
      <c r="W286" s="102">
        <v>31.25</v>
      </c>
      <c r="X286" s="104">
        <v>31.625</v>
      </c>
      <c r="Y286" s="104">
        <v>31.5</v>
      </c>
      <c r="Z286" s="104">
        <v>37</v>
      </c>
      <c r="AA286" s="104">
        <v>37</v>
      </c>
      <c r="AB286" s="104">
        <v>33.25</v>
      </c>
      <c r="AC286" s="104">
        <v>32</v>
      </c>
      <c r="AD286" s="105">
        <v>34</v>
      </c>
      <c r="AE286" s="105">
        <v>49.75</v>
      </c>
      <c r="AF286" s="105">
        <v>72.5</v>
      </c>
      <c r="AG286" s="104">
        <v>68</v>
      </c>
      <c r="AH286" s="104">
        <v>33</v>
      </c>
      <c r="AI286" s="104">
        <v>30.75</v>
      </c>
      <c r="AJ286" s="104">
        <v>31.125</v>
      </c>
      <c r="AK286" s="104">
        <v>31</v>
      </c>
      <c r="AL286" s="104">
        <v>36.65</v>
      </c>
      <c r="AM286" s="104">
        <v>36.65</v>
      </c>
      <c r="AN286" s="104">
        <v>32.9</v>
      </c>
      <c r="AO286" s="104">
        <v>31.65</v>
      </c>
      <c r="AP286" s="104">
        <v>33.65</v>
      </c>
      <c r="AQ286" s="104">
        <v>49</v>
      </c>
      <c r="AR286" s="104">
        <v>70.5</v>
      </c>
      <c r="AS286" s="104">
        <v>66</v>
      </c>
      <c r="AT286" s="104">
        <v>32.65</v>
      </c>
      <c r="AU286" s="104">
        <v>30.4</v>
      </c>
      <c r="AV286" s="104">
        <v>30.774999999999999</v>
      </c>
      <c r="AW286" s="104">
        <v>30.65</v>
      </c>
      <c r="AX286" s="104">
        <v>36.65</v>
      </c>
      <c r="AY286" s="104">
        <v>36.65</v>
      </c>
      <c r="AZ286" s="104">
        <v>32.9</v>
      </c>
      <c r="BA286" s="104">
        <v>31.65</v>
      </c>
      <c r="BB286" s="104">
        <v>33.65</v>
      </c>
      <c r="BC286" s="104">
        <v>48.75</v>
      </c>
      <c r="BD286" s="104">
        <v>69.5</v>
      </c>
      <c r="BE286" s="104">
        <v>65</v>
      </c>
      <c r="BF286" s="104">
        <v>32.65</v>
      </c>
      <c r="BG286" s="93">
        <v>30.4</v>
      </c>
      <c r="BH286" s="93">
        <v>30.774999999999999</v>
      </c>
      <c r="BI286" s="93">
        <v>30.65</v>
      </c>
      <c r="BJ286" s="93">
        <v>36.75</v>
      </c>
      <c r="BK286" s="93">
        <v>36.75</v>
      </c>
    </row>
    <row r="287" spans="1:63">
      <c r="A287" s="134">
        <v>36585</v>
      </c>
      <c r="B287" s="132"/>
      <c r="C287" s="135">
        <v>35125</v>
      </c>
      <c r="D287" s="71">
        <v>32</v>
      </c>
      <c r="E287" s="125">
        <v>35</v>
      </c>
      <c r="F287" s="102">
        <v>74</v>
      </c>
      <c r="G287" s="102">
        <v>110</v>
      </c>
      <c r="H287" s="102">
        <v>97.5</v>
      </c>
      <c r="I287" s="102">
        <v>34</v>
      </c>
      <c r="J287" s="102">
        <v>31.5</v>
      </c>
      <c r="K287" s="102">
        <v>32</v>
      </c>
      <c r="L287" s="102">
        <v>32.5</v>
      </c>
      <c r="M287" s="102">
        <v>37.5</v>
      </c>
      <c r="N287" s="103">
        <v>37.5</v>
      </c>
      <c r="O287" s="102">
        <v>33.75</v>
      </c>
      <c r="P287" s="102">
        <v>32.5</v>
      </c>
      <c r="Q287" s="102">
        <v>34.5</v>
      </c>
      <c r="R287" s="102">
        <v>51</v>
      </c>
      <c r="S287" s="102">
        <v>75</v>
      </c>
      <c r="T287" s="102">
        <v>70.5</v>
      </c>
      <c r="U287" s="102">
        <v>33.5</v>
      </c>
      <c r="V287" s="102">
        <v>31.25</v>
      </c>
      <c r="W287" s="102">
        <v>31.625</v>
      </c>
      <c r="X287" s="104">
        <v>31.5</v>
      </c>
      <c r="Y287" s="104">
        <v>37</v>
      </c>
      <c r="Z287" s="104">
        <v>37</v>
      </c>
      <c r="AA287" s="104">
        <v>33.25</v>
      </c>
      <c r="AB287" s="104">
        <v>32</v>
      </c>
      <c r="AC287" s="104">
        <v>34</v>
      </c>
      <c r="AD287" s="105">
        <v>49.75</v>
      </c>
      <c r="AE287" s="105">
        <v>72.5</v>
      </c>
      <c r="AF287" s="105">
        <v>68</v>
      </c>
      <c r="AG287" s="104">
        <v>33</v>
      </c>
      <c r="AH287" s="104">
        <v>30.75</v>
      </c>
      <c r="AI287" s="104">
        <v>31.125</v>
      </c>
      <c r="AJ287" s="104">
        <v>31</v>
      </c>
      <c r="AK287" s="104">
        <v>36.65</v>
      </c>
      <c r="AL287" s="104">
        <v>36.65</v>
      </c>
      <c r="AM287" s="104">
        <v>32.9</v>
      </c>
      <c r="AN287" s="104">
        <v>31.65</v>
      </c>
      <c r="AO287" s="104">
        <v>33.65</v>
      </c>
      <c r="AP287" s="104">
        <v>49</v>
      </c>
      <c r="AQ287" s="104">
        <v>70.5</v>
      </c>
      <c r="AR287" s="104">
        <v>66</v>
      </c>
      <c r="AS287" s="104">
        <v>32.65</v>
      </c>
      <c r="AT287" s="104">
        <v>30.4</v>
      </c>
      <c r="AU287" s="104">
        <v>30.774999999999999</v>
      </c>
      <c r="AV287" s="104">
        <v>30.65</v>
      </c>
      <c r="AW287" s="104">
        <v>36.65</v>
      </c>
      <c r="AX287" s="104">
        <v>36.65</v>
      </c>
      <c r="AY287" s="104">
        <v>32.9</v>
      </c>
      <c r="AZ287" s="104">
        <v>31.65</v>
      </c>
      <c r="BA287" s="104">
        <v>33.65</v>
      </c>
      <c r="BB287" s="104">
        <v>48.75</v>
      </c>
      <c r="BC287" s="104">
        <v>69.5</v>
      </c>
      <c r="BD287" s="104">
        <v>65</v>
      </c>
      <c r="BE287" s="104">
        <v>32.65</v>
      </c>
      <c r="BF287" s="104">
        <v>30.4</v>
      </c>
      <c r="BG287" s="93">
        <v>30.774999999999999</v>
      </c>
      <c r="BH287" s="93">
        <v>30.65</v>
      </c>
      <c r="BI287" s="93">
        <v>36.75</v>
      </c>
      <c r="BJ287" s="93">
        <v>36.75</v>
      </c>
      <c r="BK287" s="93">
        <v>57.5</v>
      </c>
    </row>
    <row r="288" spans="1:63">
      <c r="A288" s="134">
        <v>36586</v>
      </c>
      <c r="B288" s="132"/>
      <c r="C288" s="135">
        <v>35125</v>
      </c>
      <c r="D288" s="71">
        <v>32</v>
      </c>
      <c r="E288" s="125">
        <v>35</v>
      </c>
      <c r="F288" s="102">
        <v>74</v>
      </c>
      <c r="G288" s="102">
        <v>110</v>
      </c>
      <c r="H288" s="102">
        <v>97.5</v>
      </c>
      <c r="I288" s="102">
        <v>34</v>
      </c>
      <c r="J288" s="102">
        <v>31.5</v>
      </c>
      <c r="K288" s="102">
        <v>32</v>
      </c>
      <c r="L288" s="102">
        <v>32.5</v>
      </c>
      <c r="M288" s="102">
        <v>37.5</v>
      </c>
      <c r="N288" s="103">
        <v>37.5</v>
      </c>
      <c r="O288" s="102">
        <v>33.75</v>
      </c>
      <c r="P288" s="102">
        <v>32.5</v>
      </c>
      <c r="Q288" s="102">
        <v>34.5</v>
      </c>
      <c r="R288" s="102">
        <v>51</v>
      </c>
      <c r="S288" s="102">
        <v>75</v>
      </c>
      <c r="T288" s="102">
        <v>70.5</v>
      </c>
      <c r="U288" s="102">
        <v>33.5</v>
      </c>
      <c r="V288" s="102">
        <v>31.25</v>
      </c>
      <c r="W288" s="102">
        <v>31.625</v>
      </c>
      <c r="X288" s="104">
        <v>31.5</v>
      </c>
      <c r="Y288" s="104">
        <v>37</v>
      </c>
      <c r="Z288" s="104">
        <v>37</v>
      </c>
      <c r="AA288" s="104">
        <v>33.25</v>
      </c>
      <c r="AB288" s="104">
        <v>32</v>
      </c>
      <c r="AC288" s="104">
        <v>34</v>
      </c>
      <c r="AD288" s="105">
        <v>49.75</v>
      </c>
      <c r="AE288" s="105">
        <v>72.5</v>
      </c>
      <c r="AF288" s="105">
        <v>68</v>
      </c>
      <c r="AG288" s="104">
        <v>33</v>
      </c>
      <c r="AH288" s="104">
        <v>30.75</v>
      </c>
      <c r="AI288" s="104">
        <v>31.125</v>
      </c>
      <c r="AJ288" s="104">
        <v>31</v>
      </c>
      <c r="AK288" s="104">
        <v>36.65</v>
      </c>
      <c r="AL288" s="104">
        <v>36.65</v>
      </c>
      <c r="AM288" s="104">
        <v>32.9</v>
      </c>
      <c r="AN288" s="104">
        <v>31.65</v>
      </c>
      <c r="AO288" s="104">
        <v>33.65</v>
      </c>
      <c r="AP288" s="104">
        <v>49</v>
      </c>
      <c r="AQ288" s="104">
        <v>70.5</v>
      </c>
      <c r="AR288" s="104">
        <v>66</v>
      </c>
      <c r="AS288" s="104">
        <v>32.65</v>
      </c>
      <c r="AT288" s="104">
        <v>30.4</v>
      </c>
      <c r="AU288" s="104">
        <v>30.774999999999999</v>
      </c>
      <c r="AV288" s="104">
        <v>30.65</v>
      </c>
      <c r="AW288" s="104">
        <v>36.65</v>
      </c>
      <c r="AX288" s="104">
        <v>36.65</v>
      </c>
      <c r="AY288" s="104">
        <v>32.9</v>
      </c>
      <c r="AZ288" s="104">
        <v>31.65</v>
      </c>
      <c r="BA288" s="104">
        <v>33.65</v>
      </c>
      <c r="BB288" s="104">
        <v>48.75</v>
      </c>
      <c r="BC288" s="104">
        <v>69.5</v>
      </c>
      <c r="BD288" s="104">
        <v>65</v>
      </c>
      <c r="BE288" s="104">
        <v>32.65</v>
      </c>
      <c r="BF288" s="104">
        <v>30.4</v>
      </c>
      <c r="BG288" s="93">
        <v>30.774999999999999</v>
      </c>
      <c r="BH288" s="93">
        <v>30.65</v>
      </c>
      <c r="BI288" s="93">
        <v>36.75</v>
      </c>
      <c r="BJ288" s="93">
        <v>36.75</v>
      </c>
      <c r="BK288" s="93">
        <v>33</v>
      </c>
    </row>
    <row r="289" spans="1:63">
      <c r="A289" s="134">
        <v>36587</v>
      </c>
      <c r="B289" s="132"/>
      <c r="C289" s="135">
        <v>35156</v>
      </c>
      <c r="D289" s="71">
        <v>32</v>
      </c>
      <c r="E289" s="125">
        <v>35</v>
      </c>
      <c r="F289" s="102">
        <v>74</v>
      </c>
      <c r="G289" s="102">
        <v>110</v>
      </c>
      <c r="H289" s="102">
        <v>97.5</v>
      </c>
      <c r="I289" s="102">
        <v>34</v>
      </c>
      <c r="J289" s="102">
        <v>31.5</v>
      </c>
      <c r="K289" s="102">
        <v>32</v>
      </c>
      <c r="L289" s="102">
        <v>32.5</v>
      </c>
      <c r="M289" s="102">
        <v>37.5</v>
      </c>
      <c r="N289" s="103">
        <v>37.5</v>
      </c>
      <c r="O289" s="102">
        <v>33.75</v>
      </c>
      <c r="P289" s="102">
        <v>32.5</v>
      </c>
      <c r="Q289" s="102">
        <v>34.5</v>
      </c>
      <c r="R289" s="102">
        <v>51</v>
      </c>
      <c r="S289" s="102">
        <v>75</v>
      </c>
      <c r="T289" s="102">
        <v>70.5</v>
      </c>
      <c r="U289" s="102">
        <v>33.5</v>
      </c>
      <c r="V289" s="102">
        <v>31.25</v>
      </c>
      <c r="W289" s="102">
        <v>31.625</v>
      </c>
      <c r="X289" s="104">
        <v>31.5</v>
      </c>
      <c r="Y289" s="104">
        <v>37</v>
      </c>
      <c r="Z289" s="104">
        <v>37</v>
      </c>
      <c r="AA289" s="104">
        <v>33.25</v>
      </c>
      <c r="AB289" s="104">
        <v>32</v>
      </c>
      <c r="AC289" s="104">
        <v>34</v>
      </c>
      <c r="AD289" s="105">
        <v>49.75</v>
      </c>
      <c r="AE289" s="105">
        <v>72.5</v>
      </c>
      <c r="AF289" s="105">
        <v>68</v>
      </c>
      <c r="AG289" s="104">
        <v>33</v>
      </c>
      <c r="AH289" s="104">
        <v>30.75</v>
      </c>
      <c r="AI289" s="104">
        <v>31.125</v>
      </c>
      <c r="AJ289" s="104">
        <v>31</v>
      </c>
      <c r="AK289" s="104">
        <v>36.65</v>
      </c>
      <c r="AL289" s="104">
        <v>36.65</v>
      </c>
      <c r="AM289" s="104">
        <v>32.9</v>
      </c>
      <c r="AN289" s="104">
        <v>31.65</v>
      </c>
      <c r="AO289" s="104">
        <v>33.65</v>
      </c>
      <c r="AP289" s="104">
        <v>49</v>
      </c>
      <c r="AQ289" s="104">
        <v>70.5</v>
      </c>
      <c r="AR289" s="104">
        <v>66</v>
      </c>
      <c r="AS289" s="104">
        <v>32.65</v>
      </c>
      <c r="AT289" s="104">
        <v>30.4</v>
      </c>
      <c r="AU289" s="104">
        <v>30.774999999999999</v>
      </c>
      <c r="AV289" s="104">
        <v>30.65</v>
      </c>
      <c r="AW289" s="104">
        <v>36.65</v>
      </c>
      <c r="AX289" s="104">
        <v>36.65</v>
      </c>
      <c r="AY289" s="104">
        <v>32.9</v>
      </c>
      <c r="AZ289" s="104">
        <v>31.65</v>
      </c>
      <c r="BA289" s="104">
        <v>33.65</v>
      </c>
      <c r="BB289" s="104">
        <v>48.75</v>
      </c>
      <c r="BC289" s="104">
        <v>69.5</v>
      </c>
      <c r="BD289" s="104">
        <v>65</v>
      </c>
      <c r="BE289" s="104">
        <v>32.65</v>
      </c>
      <c r="BF289" s="104">
        <v>30.4</v>
      </c>
      <c r="BG289" s="93">
        <v>30.774999999999999</v>
      </c>
      <c r="BH289" s="93">
        <v>30.65</v>
      </c>
      <c r="BI289" s="93">
        <v>36.75</v>
      </c>
      <c r="BJ289" s="93">
        <v>36.75</v>
      </c>
      <c r="BK289" s="93">
        <v>33</v>
      </c>
    </row>
    <row r="290" spans="1:63">
      <c r="A290" s="134">
        <v>36588</v>
      </c>
      <c r="B290" s="132"/>
      <c r="C290" s="135">
        <v>35156</v>
      </c>
      <c r="D290" s="71">
        <v>32</v>
      </c>
      <c r="E290" s="125">
        <v>35</v>
      </c>
      <c r="F290" s="102">
        <v>74</v>
      </c>
      <c r="G290" s="102">
        <v>110</v>
      </c>
      <c r="H290" s="102">
        <v>97.5</v>
      </c>
      <c r="I290" s="102">
        <v>34</v>
      </c>
      <c r="J290" s="102">
        <v>31.5</v>
      </c>
      <c r="K290" s="102">
        <v>32</v>
      </c>
      <c r="L290" s="102">
        <v>32.5</v>
      </c>
      <c r="M290" s="102">
        <v>37.5</v>
      </c>
      <c r="N290" s="103">
        <v>37.5</v>
      </c>
      <c r="O290" s="102">
        <v>33.75</v>
      </c>
      <c r="P290" s="102">
        <v>32.5</v>
      </c>
      <c r="Q290" s="102">
        <v>34.5</v>
      </c>
      <c r="R290" s="102">
        <v>51</v>
      </c>
      <c r="S290" s="102">
        <v>75</v>
      </c>
      <c r="T290" s="102">
        <v>70.5</v>
      </c>
      <c r="U290" s="102">
        <v>33.5</v>
      </c>
      <c r="V290" s="102">
        <v>31.25</v>
      </c>
      <c r="W290" s="102">
        <v>31.625</v>
      </c>
      <c r="X290" s="104">
        <v>31.5</v>
      </c>
      <c r="Y290" s="104">
        <v>37</v>
      </c>
      <c r="Z290" s="104">
        <v>37</v>
      </c>
      <c r="AA290" s="104">
        <v>33.25</v>
      </c>
      <c r="AB290" s="104">
        <v>32</v>
      </c>
      <c r="AC290" s="104">
        <v>34</v>
      </c>
      <c r="AD290" s="105">
        <v>49.75</v>
      </c>
      <c r="AE290" s="105">
        <v>72.5</v>
      </c>
      <c r="AF290" s="105">
        <v>68</v>
      </c>
      <c r="AG290" s="104">
        <v>33</v>
      </c>
      <c r="AH290" s="104">
        <v>30.75</v>
      </c>
      <c r="AI290" s="104">
        <v>31.125</v>
      </c>
      <c r="AJ290" s="104">
        <v>31</v>
      </c>
      <c r="AK290" s="104">
        <v>36.65</v>
      </c>
      <c r="AL290" s="104">
        <v>36.65</v>
      </c>
      <c r="AM290" s="104">
        <v>32.9</v>
      </c>
      <c r="AN290" s="104">
        <v>31.65</v>
      </c>
      <c r="AO290" s="104">
        <v>33.65</v>
      </c>
      <c r="AP290" s="104">
        <v>49</v>
      </c>
      <c r="AQ290" s="104">
        <v>70.5</v>
      </c>
      <c r="AR290" s="104">
        <v>66</v>
      </c>
      <c r="AS290" s="104">
        <v>32.65</v>
      </c>
      <c r="AT290" s="104">
        <v>30.4</v>
      </c>
      <c r="AU290" s="104">
        <v>30.774999999999999</v>
      </c>
      <c r="AV290" s="104">
        <v>30.65</v>
      </c>
      <c r="AW290" s="104">
        <v>36.65</v>
      </c>
      <c r="AX290" s="104">
        <v>36.65</v>
      </c>
      <c r="AY290" s="104">
        <v>32.9</v>
      </c>
      <c r="AZ290" s="104">
        <v>31.65</v>
      </c>
      <c r="BA290" s="104">
        <v>33.65</v>
      </c>
      <c r="BB290" s="104">
        <v>48.75</v>
      </c>
      <c r="BC290" s="104">
        <v>69.5</v>
      </c>
      <c r="BD290" s="104">
        <v>65</v>
      </c>
      <c r="BE290" s="104">
        <v>32.65</v>
      </c>
      <c r="BF290" s="104">
        <v>30.4</v>
      </c>
      <c r="BG290" s="93">
        <v>30.774999999999999</v>
      </c>
      <c r="BH290" s="93">
        <v>30.65</v>
      </c>
      <c r="BI290" s="93">
        <v>36.75</v>
      </c>
      <c r="BJ290" s="93">
        <v>36.75</v>
      </c>
      <c r="BK290" s="93">
        <v>33</v>
      </c>
    </row>
    <row r="291" spans="1:63">
      <c r="A291" s="134">
        <v>36591</v>
      </c>
      <c r="B291" s="132"/>
      <c r="C291" s="135">
        <v>35156</v>
      </c>
      <c r="D291" s="71">
        <v>32</v>
      </c>
      <c r="E291" s="125">
        <v>35</v>
      </c>
      <c r="F291" s="102">
        <v>74</v>
      </c>
      <c r="G291" s="102">
        <v>110</v>
      </c>
      <c r="H291" s="102">
        <v>97.5</v>
      </c>
      <c r="I291" s="102">
        <v>34</v>
      </c>
      <c r="J291" s="102">
        <v>31.5</v>
      </c>
      <c r="K291" s="102">
        <v>32</v>
      </c>
      <c r="L291" s="102">
        <v>32.5</v>
      </c>
      <c r="M291" s="102">
        <v>37.5</v>
      </c>
      <c r="N291" s="103">
        <v>37.5</v>
      </c>
      <c r="O291" s="102">
        <v>33.75</v>
      </c>
      <c r="P291" s="102">
        <v>32.5</v>
      </c>
      <c r="Q291" s="102">
        <v>34.5</v>
      </c>
      <c r="R291" s="102">
        <v>51</v>
      </c>
      <c r="S291" s="102">
        <v>75</v>
      </c>
      <c r="T291" s="102">
        <v>70.5</v>
      </c>
      <c r="U291" s="102">
        <v>33.5</v>
      </c>
      <c r="V291" s="102">
        <v>31.25</v>
      </c>
      <c r="W291" s="102">
        <v>31.625</v>
      </c>
      <c r="X291" s="104">
        <v>31.5</v>
      </c>
      <c r="Y291" s="104">
        <v>37</v>
      </c>
      <c r="Z291" s="104">
        <v>37</v>
      </c>
      <c r="AA291" s="104">
        <v>33.25</v>
      </c>
      <c r="AB291" s="104">
        <v>32</v>
      </c>
      <c r="AC291" s="104">
        <v>34</v>
      </c>
      <c r="AD291" s="105">
        <v>49.75</v>
      </c>
      <c r="AE291" s="105">
        <v>72.5</v>
      </c>
      <c r="AF291" s="105">
        <v>68</v>
      </c>
      <c r="AG291" s="104">
        <v>33</v>
      </c>
      <c r="AH291" s="104">
        <v>30.75</v>
      </c>
      <c r="AI291" s="104">
        <v>31.125</v>
      </c>
      <c r="AJ291" s="104">
        <v>31</v>
      </c>
      <c r="AK291" s="104">
        <v>36.65</v>
      </c>
      <c r="AL291" s="104">
        <v>36.65</v>
      </c>
      <c r="AM291" s="104">
        <v>32.9</v>
      </c>
      <c r="AN291" s="104">
        <v>31.65</v>
      </c>
      <c r="AO291" s="104">
        <v>33.65</v>
      </c>
      <c r="AP291" s="104">
        <v>49</v>
      </c>
      <c r="AQ291" s="104">
        <v>70.5</v>
      </c>
      <c r="AR291" s="104">
        <v>66</v>
      </c>
      <c r="AS291" s="104">
        <v>32.65</v>
      </c>
      <c r="AT291" s="104">
        <v>30.4</v>
      </c>
      <c r="AU291" s="104">
        <v>30.774999999999999</v>
      </c>
      <c r="AV291" s="104">
        <v>30.65</v>
      </c>
      <c r="AW291" s="104">
        <v>36.65</v>
      </c>
      <c r="AX291" s="104">
        <v>36.65</v>
      </c>
      <c r="AY291" s="104">
        <v>32.9</v>
      </c>
      <c r="AZ291" s="104">
        <v>31.65</v>
      </c>
      <c r="BA291" s="104">
        <v>33.65</v>
      </c>
      <c r="BB291" s="104">
        <v>48.75</v>
      </c>
      <c r="BC291" s="104">
        <v>69.5</v>
      </c>
      <c r="BD291" s="104">
        <v>65</v>
      </c>
      <c r="BE291" s="104">
        <v>32.65</v>
      </c>
      <c r="BF291" s="104">
        <v>30.4</v>
      </c>
      <c r="BG291" s="93">
        <v>30.774999999999999</v>
      </c>
      <c r="BH291" s="93">
        <v>30.65</v>
      </c>
      <c r="BI291" s="93">
        <v>36.75</v>
      </c>
      <c r="BJ291" s="93">
        <v>36.75</v>
      </c>
      <c r="BK291" s="93">
        <v>33</v>
      </c>
    </row>
    <row r="292" spans="1:63">
      <c r="A292" s="134">
        <v>36592</v>
      </c>
      <c r="B292" s="132"/>
      <c r="C292" s="135">
        <v>35156</v>
      </c>
      <c r="D292" s="71">
        <v>32</v>
      </c>
      <c r="E292" s="125">
        <v>35</v>
      </c>
      <c r="F292" s="102">
        <v>74</v>
      </c>
      <c r="G292" s="102">
        <v>110</v>
      </c>
      <c r="H292" s="102">
        <v>97.5</v>
      </c>
      <c r="I292" s="102">
        <v>34</v>
      </c>
      <c r="J292" s="102">
        <v>31.5</v>
      </c>
      <c r="K292" s="102">
        <v>32</v>
      </c>
      <c r="L292" s="102">
        <v>32.5</v>
      </c>
      <c r="M292" s="102">
        <v>37.5</v>
      </c>
      <c r="N292" s="103">
        <v>37.5</v>
      </c>
      <c r="O292" s="102">
        <v>33.75</v>
      </c>
      <c r="P292" s="102">
        <v>32.5</v>
      </c>
      <c r="Q292" s="102">
        <v>34.5</v>
      </c>
      <c r="R292" s="102">
        <v>51</v>
      </c>
      <c r="S292" s="102">
        <v>75</v>
      </c>
      <c r="T292" s="102">
        <v>70.5</v>
      </c>
      <c r="U292" s="102">
        <v>33.5</v>
      </c>
      <c r="V292" s="102">
        <v>31.25</v>
      </c>
      <c r="W292" s="102">
        <v>31.625</v>
      </c>
      <c r="X292" s="104">
        <v>31.5</v>
      </c>
      <c r="Y292" s="104">
        <v>37</v>
      </c>
      <c r="Z292" s="104">
        <v>37</v>
      </c>
      <c r="AA292" s="104">
        <v>33.25</v>
      </c>
      <c r="AB292" s="104">
        <v>32</v>
      </c>
      <c r="AC292" s="104">
        <v>34</v>
      </c>
      <c r="AD292" s="105">
        <v>49.75</v>
      </c>
      <c r="AE292" s="105">
        <v>72.5</v>
      </c>
      <c r="AF292" s="105">
        <v>68</v>
      </c>
      <c r="AG292" s="104">
        <v>33</v>
      </c>
      <c r="AH292" s="104">
        <v>30.75</v>
      </c>
      <c r="AI292" s="104">
        <v>31.125</v>
      </c>
      <c r="AJ292" s="104">
        <v>31</v>
      </c>
      <c r="AK292" s="104">
        <v>36.65</v>
      </c>
      <c r="AL292" s="104">
        <v>36.65</v>
      </c>
      <c r="AM292" s="104">
        <v>32.9</v>
      </c>
      <c r="AN292" s="104">
        <v>31.65</v>
      </c>
      <c r="AO292" s="104">
        <v>33.65</v>
      </c>
      <c r="AP292" s="104">
        <v>49</v>
      </c>
      <c r="AQ292" s="104">
        <v>70.5</v>
      </c>
      <c r="AR292" s="104">
        <v>66</v>
      </c>
      <c r="AS292" s="104">
        <v>32.65</v>
      </c>
      <c r="AT292" s="104">
        <v>30.4</v>
      </c>
      <c r="AU292" s="104">
        <v>30.774999999999999</v>
      </c>
      <c r="AV292" s="104">
        <v>30.65</v>
      </c>
      <c r="AW292" s="104">
        <v>36.65</v>
      </c>
      <c r="AX292" s="104">
        <v>36.65</v>
      </c>
      <c r="AY292" s="104">
        <v>32.9</v>
      </c>
      <c r="AZ292" s="104">
        <v>31.65</v>
      </c>
      <c r="BA292" s="104">
        <v>33.65</v>
      </c>
      <c r="BB292" s="104">
        <v>48.75</v>
      </c>
      <c r="BC292" s="104">
        <v>69.5</v>
      </c>
      <c r="BD292" s="104">
        <v>65</v>
      </c>
      <c r="BE292" s="104">
        <v>32.65</v>
      </c>
      <c r="BF292" s="104">
        <v>30.4</v>
      </c>
      <c r="BG292" s="93">
        <v>30.774999999999999</v>
      </c>
      <c r="BH292" s="93">
        <v>30.65</v>
      </c>
      <c r="BI292" s="93">
        <v>36.75</v>
      </c>
      <c r="BJ292" s="93">
        <v>36.75</v>
      </c>
      <c r="BK292" s="93">
        <v>33</v>
      </c>
    </row>
    <row r="293" spans="1:63">
      <c r="A293" s="134">
        <v>36593</v>
      </c>
      <c r="B293" s="132"/>
      <c r="C293" s="135">
        <v>35156</v>
      </c>
      <c r="D293" s="71">
        <v>32</v>
      </c>
      <c r="E293" s="125">
        <v>35</v>
      </c>
      <c r="F293" s="102">
        <v>74</v>
      </c>
      <c r="G293" s="102">
        <v>110</v>
      </c>
      <c r="H293" s="102">
        <v>97.5</v>
      </c>
      <c r="I293" s="102">
        <v>34</v>
      </c>
      <c r="J293" s="102">
        <v>31.5</v>
      </c>
      <c r="K293" s="102">
        <v>32</v>
      </c>
      <c r="L293" s="102">
        <v>32.5</v>
      </c>
      <c r="M293" s="102">
        <v>37.5</v>
      </c>
      <c r="N293" s="103">
        <v>37.5</v>
      </c>
      <c r="O293" s="102">
        <v>33.75</v>
      </c>
      <c r="P293" s="102">
        <v>32.5</v>
      </c>
      <c r="Q293" s="102">
        <v>34.5</v>
      </c>
      <c r="R293" s="102">
        <v>51</v>
      </c>
      <c r="S293" s="102">
        <v>75</v>
      </c>
      <c r="T293" s="102">
        <v>70.5</v>
      </c>
      <c r="U293" s="102">
        <v>33.5</v>
      </c>
      <c r="V293" s="102">
        <v>31.25</v>
      </c>
      <c r="W293" s="102">
        <v>31.625</v>
      </c>
      <c r="X293" s="104">
        <v>31.5</v>
      </c>
      <c r="Y293" s="104">
        <v>37</v>
      </c>
      <c r="Z293" s="104">
        <v>37</v>
      </c>
      <c r="AA293" s="104">
        <v>33.25</v>
      </c>
      <c r="AB293" s="104">
        <v>32</v>
      </c>
      <c r="AC293" s="104">
        <v>34</v>
      </c>
      <c r="AD293" s="105">
        <v>49.75</v>
      </c>
      <c r="AE293" s="105">
        <v>72.5</v>
      </c>
      <c r="AF293" s="105">
        <v>68</v>
      </c>
      <c r="AG293" s="104">
        <v>33</v>
      </c>
      <c r="AH293" s="104">
        <v>30.75</v>
      </c>
      <c r="AI293" s="104">
        <v>31.125</v>
      </c>
      <c r="AJ293" s="104">
        <v>31</v>
      </c>
      <c r="AK293" s="104">
        <v>36.65</v>
      </c>
      <c r="AL293" s="104">
        <v>36.65</v>
      </c>
      <c r="AM293" s="104">
        <v>32.9</v>
      </c>
      <c r="AN293" s="104">
        <v>31.65</v>
      </c>
      <c r="AO293" s="104">
        <v>33.65</v>
      </c>
      <c r="AP293" s="104">
        <v>49</v>
      </c>
      <c r="AQ293" s="104">
        <v>70.5</v>
      </c>
      <c r="AR293" s="104">
        <v>66</v>
      </c>
      <c r="AS293" s="104">
        <v>32.65</v>
      </c>
      <c r="AT293" s="104">
        <v>30.4</v>
      </c>
      <c r="AU293" s="104">
        <v>30.774999999999999</v>
      </c>
      <c r="AV293" s="104">
        <v>30.65</v>
      </c>
      <c r="AW293" s="104">
        <v>36.65</v>
      </c>
      <c r="AX293" s="104">
        <v>36.65</v>
      </c>
      <c r="AY293" s="104">
        <v>32.9</v>
      </c>
      <c r="AZ293" s="104">
        <v>31.65</v>
      </c>
      <c r="BA293" s="104">
        <v>33.65</v>
      </c>
      <c r="BB293" s="104">
        <v>48.75</v>
      </c>
      <c r="BC293" s="104">
        <v>69.5</v>
      </c>
      <c r="BD293" s="104">
        <v>65</v>
      </c>
      <c r="BE293" s="104">
        <v>32.65</v>
      </c>
      <c r="BF293" s="104">
        <v>30.4</v>
      </c>
      <c r="BG293" s="93">
        <v>30.774999999999999</v>
      </c>
      <c r="BH293" s="93">
        <v>30.65</v>
      </c>
      <c r="BI293" s="93">
        <v>36.75</v>
      </c>
      <c r="BJ293" s="93">
        <v>36.75</v>
      </c>
      <c r="BK293" s="93">
        <v>33</v>
      </c>
    </row>
    <row r="294" spans="1:63">
      <c r="A294" s="134">
        <v>36594</v>
      </c>
      <c r="B294" s="132"/>
      <c r="C294" s="135">
        <v>35156</v>
      </c>
      <c r="D294" s="71">
        <v>32</v>
      </c>
      <c r="E294" s="125">
        <v>35</v>
      </c>
      <c r="F294" s="102">
        <v>74</v>
      </c>
      <c r="G294" s="102">
        <v>110</v>
      </c>
      <c r="H294" s="102">
        <v>97.5</v>
      </c>
      <c r="I294" s="102">
        <v>34</v>
      </c>
      <c r="J294" s="102">
        <v>31.5</v>
      </c>
      <c r="K294" s="102">
        <v>32</v>
      </c>
      <c r="L294" s="102">
        <v>32.5</v>
      </c>
      <c r="M294" s="102">
        <v>37.5</v>
      </c>
      <c r="N294" s="103">
        <v>37.5</v>
      </c>
      <c r="O294" s="102">
        <v>33.75</v>
      </c>
      <c r="P294" s="102">
        <v>32.5</v>
      </c>
      <c r="Q294" s="102">
        <v>34.5</v>
      </c>
      <c r="R294" s="102">
        <v>51</v>
      </c>
      <c r="S294" s="102">
        <v>75</v>
      </c>
      <c r="T294" s="102">
        <v>70.5</v>
      </c>
      <c r="U294" s="102">
        <v>33.5</v>
      </c>
      <c r="V294" s="102">
        <v>31.25</v>
      </c>
      <c r="W294" s="102">
        <v>31.625</v>
      </c>
      <c r="X294" s="104">
        <v>31.5</v>
      </c>
      <c r="Y294" s="104">
        <v>37</v>
      </c>
      <c r="Z294" s="104">
        <v>37</v>
      </c>
      <c r="AA294" s="104">
        <v>33.25</v>
      </c>
      <c r="AB294" s="104">
        <v>32</v>
      </c>
      <c r="AC294" s="104">
        <v>34</v>
      </c>
      <c r="AD294" s="105">
        <v>49.75</v>
      </c>
      <c r="AE294" s="105">
        <v>72.5</v>
      </c>
      <c r="AF294" s="105">
        <v>68</v>
      </c>
      <c r="AG294" s="104">
        <v>33</v>
      </c>
      <c r="AH294" s="104">
        <v>30.75</v>
      </c>
      <c r="AI294" s="104">
        <v>31.125</v>
      </c>
      <c r="AJ294" s="104">
        <v>31</v>
      </c>
      <c r="AK294" s="104">
        <v>36.65</v>
      </c>
      <c r="AL294" s="104">
        <v>36.65</v>
      </c>
      <c r="AM294" s="104">
        <v>32.9</v>
      </c>
      <c r="AN294" s="104">
        <v>31.65</v>
      </c>
      <c r="AO294" s="104">
        <v>33.65</v>
      </c>
      <c r="AP294" s="104">
        <v>49</v>
      </c>
      <c r="AQ294" s="104">
        <v>70.5</v>
      </c>
      <c r="AR294" s="104">
        <v>66</v>
      </c>
      <c r="AS294" s="104">
        <v>32.65</v>
      </c>
      <c r="AT294" s="104">
        <v>30.4</v>
      </c>
      <c r="AU294" s="104">
        <v>30.774999999999999</v>
      </c>
      <c r="AV294" s="104">
        <v>30.65</v>
      </c>
      <c r="AW294" s="104">
        <v>36.65</v>
      </c>
      <c r="AX294" s="104">
        <v>36.65</v>
      </c>
      <c r="AY294" s="104">
        <v>32.9</v>
      </c>
      <c r="AZ294" s="104">
        <v>31.65</v>
      </c>
      <c r="BA294" s="104">
        <v>33.65</v>
      </c>
      <c r="BB294" s="104">
        <v>48.75</v>
      </c>
      <c r="BC294" s="104">
        <v>69.5</v>
      </c>
      <c r="BD294" s="104">
        <v>65</v>
      </c>
      <c r="BE294" s="104">
        <v>32.65</v>
      </c>
      <c r="BF294" s="104">
        <v>30.4</v>
      </c>
      <c r="BG294" s="93">
        <v>30.774999999999999</v>
      </c>
      <c r="BH294" s="93">
        <v>30.65</v>
      </c>
      <c r="BI294" s="93">
        <v>36.75</v>
      </c>
      <c r="BJ294" s="93">
        <v>36.75</v>
      </c>
      <c r="BK294" s="93">
        <v>33</v>
      </c>
    </row>
    <row r="295" spans="1:63">
      <c r="A295" s="134">
        <v>36595</v>
      </c>
      <c r="B295" s="132"/>
      <c r="C295" s="135">
        <v>35156</v>
      </c>
      <c r="D295" s="71">
        <v>32</v>
      </c>
      <c r="E295" s="125">
        <v>35</v>
      </c>
      <c r="F295" s="102">
        <v>74</v>
      </c>
      <c r="G295" s="102">
        <v>110</v>
      </c>
      <c r="H295" s="102">
        <v>97.5</v>
      </c>
      <c r="I295" s="102">
        <v>34</v>
      </c>
      <c r="J295" s="102">
        <v>31.5</v>
      </c>
      <c r="K295" s="102">
        <v>32</v>
      </c>
      <c r="L295" s="102">
        <v>32.5</v>
      </c>
      <c r="M295" s="102">
        <v>37.5</v>
      </c>
      <c r="N295" s="103">
        <v>37.5</v>
      </c>
      <c r="O295" s="102">
        <v>33.75</v>
      </c>
      <c r="P295" s="102">
        <v>32.5</v>
      </c>
      <c r="Q295" s="102">
        <v>34.5</v>
      </c>
      <c r="R295" s="102">
        <v>51</v>
      </c>
      <c r="S295" s="102">
        <v>75</v>
      </c>
      <c r="T295" s="102">
        <v>70.5</v>
      </c>
      <c r="U295" s="102">
        <v>33.5</v>
      </c>
      <c r="V295" s="102">
        <v>31.25</v>
      </c>
      <c r="W295" s="102">
        <v>31.625</v>
      </c>
      <c r="X295" s="104">
        <v>31.5</v>
      </c>
      <c r="Y295" s="104">
        <v>37</v>
      </c>
      <c r="Z295" s="104">
        <v>37</v>
      </c>
      <c r="AA295" s="104">
        <v>33.25</v>
      </c>
      <c r="AB295" s="104">
        <v>32</v>
      </c>
      <c r="AC295" s="104">
        <v>34</v>
      </c>
      <c r="AD295" s="105">
        <v>49.75</v>
      </c>
      <c r="AE295" s="105">
        <v>72.5</v>
      </c>
      <c r="AF295" s="105">
        <v>68</v>
      </c>
      <c r="AG295" s="104">
        <v>33</v>
      </c>
      <c r="AH295" s="104">
        <v>30.75</v>
      </c>
      <c r="AI295" s="104">
        <v>31.125</v>
      </c>
      <c r="AJ295" s="104">
        <v>31</v>
      </c>
      <c r="AK295" s="104">
        <v>36.65</v>
      </c>
      <c r="AL295" s="104">
        <v>36.65</v>
      </c>
      <c r="AM295" s="104">
        <v>32.9</v>
      </c>
      <c r="AN295" s="104">
        <v>31.65</v>
      </c>
      <c r="AO295" s="104">
        <v>33.65</v>
      </c>
      <c r="AP295" s="104">
        <v>49</v>
      </c>
      <c r="AQ295" s="104">
        <v>70.5</v>
      </c>
      <c r="AR295" s="104">
        <v>66</v>
      </c>
      <c r="AS295" s="104">
        <v>32.65</v>
      </c>
      <c r="AT295" s="104">
        <v>30.4</v>
      </c>
      <c r="AU295" s="104">
        <v>30.774999999999999</v>
      </c>
      <c r="AV295" s="104">
        <v>30.65</v>
      </c>
      <c r="AW295" s="104">
        <v>36.65</v>
      </c>
      <c r="AX295" s="104">
        <v>36.65</v>
      </c>
      <c r="AY295" s="104">
        <v>32.9</v>
      </c>
      <c r="AZ295" s="104">
        <v>31.65</v>
      </c>
      <c r="BA295" s="104">
        <v>33.65</v>
      </c>
      <c r="BB295" s="104">
        <v>48.75</v>
      </c>
      <c r="BC295" s="104">
        <v>69.5</v>
      </c>
      <c r="BD295" s="104">
        <v>65</v>
      </c>
      <c r="BE295" s="104">
        <v>32.65</v>
      </c>
      <c r="BF295" s="104">
        <v>30.4</v>
      </c>
      <c r="BG295" s="93">
        <v>30.774999999999999</v>
      </c>
      <c r="BH295" s="93">
        <v>30.65</v>
      </c>
      <c r="BI295" s="93">
        <v>36.75</v>
      </c>
      <c r="BJ295" s="93">
        <v>36.75</v>
      </c>
      <c r="BK295" s="93">
        <v>33</v>
      </c>
    </row>
    <row r="296" spans="1:63">
      <c r="A296" s="134">
        <v>36598</v>
      </c>
      <c r="B296" s="132"/>
      <c r="C296" s="135">
        <v>35156</v>
      </c>
      <c r="D296" s="71">
        <v>32</v>
      </c>
      <c r="E296" s="125">
        <v>35</v>
      </c>
      <c r="F296" s="102">
        <v>74</v>
      </c>
      <c r="G296" s="102">
        <v>110</v>
      </c>
      <c r="H296" s="102">
        <v>97.5</v>
      </c>
      <c r="I296" s="102">
        <v>34</v>
      </c>
      <c r="J296" s="102">
        <v>31.5</v>
      </c>
      <c r="K296" s="102">
        <v>32</v>
      </c>
      <c r="L296" s="102">
        <v>32.5</v>
      </c>
      <c r="M296" s="102">
        <v>37.5</v>
      </c>
      <c r="N296" s="103">
        <v>37.5</v>
      </c>
      <c r="O296" s="102">
        <v>33.75</v>
      </c>
      <c r="P296" s="102">
        <v>32.5</v>
      </c>
      <c r="Q296" s="102">
        <v>34.5</v>
      </c>
      <c r="R296" s="102">
        <v>51</v>
      </c>
      <c r="S296" s="102">
        <v>75</v>
      </c>
      <c r="T296" s="102">
        <v>70.5</v>
      </c>
      <c r="U296" s="102">
        <v>33.5</v>
      </c>
      <c r="V296" s="102">
        <v>31.25</v>
      </c>
      <c r="W296" s="102">
        <v>31.625</v>
      </c>
      <c r="X296" s="104">
        <v>31.5</v>
      </c>
      <c r="Y296" s="104">
        <v>37</v>
      </c>
      <c r="Z296" s="104">
        <v>37</v>
      </c>
      <c r="AA296" s="104">
        <v>33.25</v>
      </c>
      <c r="AB296" s="104">
        <v>32</v>
      </c>
      <c r="AC296" s="104">
        <v>34</v>
      </c>
      <c r="AD296" s="105">
        <v>49.75</v>
      </c>
      <c r="AE296" s="105">
        <v>72.5</v>
      </c>
      <c r="AF296" s="105">
        <v>68</v>
      </c>
      <c r="AG296" s="104">
        <v>33</v>
      </c>
      <c r="AH296" s="104">
        <v>30.75</v>
      </c>
      <c r="AI296" s="104">
        <v>31.125</v>
      </c>
      <c r="AJ296" s="104">
        <v>31</v>
      </c>
      <c r="AK296" s="104">
        <v>36.65</v>
      </c>
      <c r="AL296" s="104">
        <v>36.65</v>
      </c>
      <c r="AM296" s="104">
        <v>32.9</v>
      </c>
      <c r="AN296" s="104">
        <v>31.65</v>
      </c>
      <c r="AO296" s="104">
        <v>33.65</v>
      </c>
      <c r="AP296" s="104">
        <v>49</v>
      </c>
      <c r="AQ296" s="104">
        <v>70.5</v>
      </c>
      <c r="AR296" s="104">
        <v>66</v>
      </c>
      <c r="AS296" s="104">
        <v>32.65</v>
      </c>
      <c r="AT296" s="104">
        <v>30.4</v>
      </c>
      <c r="AU296" s="104">
        <v>30.774999999999999</v>
      </c>
      <c r="AV296" s="104">
        <v>30.65</v>
      </c>
      <c r="AW296" s="104">
        <v>36.65</v>
      </c>
      <c r="AX296" s="104">
        <v>36.65</v>
      </c>
      <c r="AY296" s="104">
        <v>32.9</v>
      </c>
      <c r="AZ296" s="104">
        <v>31.65</v>
      </c>
      <c r="BA296" s="104">
        <v>33.65</v>
      </c>
      <c r="BB296" s="104">
        <v>48.75</v>
      </c>
      <c r="BC296" s="104">
        <v>69.5</v>
      </c>
      <c r="BD296" s="104">
        <v>65</v>
      </c>
      <c r="BE296" s="104">
        <v>32.65</v>
      </c>
      <c r="BF296" s="104">
        <v>30.4</v>
      </c>
      <c r="BG296" s="93">
        <v>30.774999999999999</v>
      </c>
      <c r="BH296" s="93">
        <v>30.65</v>
      </c>
      <c r="BI296" s="93">
        <v>36.75</v>
      </c>
      <c r="BJ296" s="93">
        <v>36.75</v>
      </c>
      <c r="BK296" s="93">
        <v>33</v>
      </c>
    </row>
    <row r="297" spans="1:63">
      <c r="A297" s="134">
        <v>36599</v>
      </c>
      <c r="B297" s="132"/>
      <c r="C297" s="135">
        <v>35156</v>
      </c>
      <c r="D297" s="71">
        <v>32</v>
      </c>
      <c r="E297" s="125">
        <v>35</v>
      </c>
      <c r="F297" s="102">
        <v>74</v>
      </c>
      <c r="G297" s="102">
        <v>110</v>
      </c>
      <c r="H297" s="102">
        <v>97.5</v>
      </c>
      <c r="I297" s="102">
        <v>34</v>
      </c>
      <c r="J297" s="102">
        <v>31.5</v>
      </c>
      <c r="K297" s="102">
        <v>32</v>
      </c>
      <c r="L297" s="102">
        <v>32.5</v>
      </c>
      <c r="M297" s="102">
        <v>37.5</v>
      </c>
      <c r="N297" s="103">
        <v>37.5</v>
      </c>
      <c r="O297" s="102">
        <v>33.75</v>
      </c>
      <c r="P297" s="102">
        <v>32.5</v>
      </c>
      <c r="Q297" s="102">
        <v>34.5</v>
      </c>
      <c r="R297" s="102">
        <v>51</v>
      </c>
      <c r="S297" s="102">
        <v>75</v>
      </c>
      <c r="T297" s="102">
        <v>70.5</v>
      </c>
      <c r="U297" s="102">
        <v>33.5</v>
      </c>
      <c r="V297" s="102">
        <v>31.25</v>
      </c>
      <c r="W297" s="102">
        <v>31.625</v>
      </c>
      <c r="X297" s="104">
        <v>31.5</v>
      </c>
      <c r="Y297" s="104">
        <v>37</v>
      </c>
      <c r="Z297" s="104">
        <v>37</v>
      </c>
      <c r="AA297" s="104">
        <v>33.25</v>
      </c>
      <c r="AB297" s="104">
        <v>32</v>
      </c>
      <c r="AC297" s="104">
        <v>34</v>
      </c>
      <c r="AD297" s="105">
        <v>49.75</v>
      </c>
      <c r="AE297" s="105">
        <v>72.5</v>
      </c>
      <c r="AF297" s="105">
        <v>68</v>
      </c>
      <c r="AG297" s="104">
        <v>33</v>
      </c>
      <c r="AH297" s="104">
        <v>30.75</v>
      </c>
      <c r="AI297" s="104">
        <v>31.125</v>
      </c>
      <c r="AJ297" s="104">
        <v>31</v>
      </c>
      <c r="AK297" s="104">
        <v>36.65</v>
      </c>
      <c r="AL297" s="104">
        <v>36.65</v>
      </c>
      <c r="AM297" s="104">
        <v>32.9</v>
      </c>
      <c r="AN297" s="104">
        <v>31.65</v>
      </c>
      <c r="AO297" s="104">
        <v>33.65</v>
      </c>
      <c r="AP297" s="104">
        <v>49</v>
      </c>
      <c r="AQ297" s="104">
        <v>70.5</v>
      </c>
      <c r="AR297" s="104">
        <v>66</v>
      </c>
      <c r="AS297" s="104">
        <v>32.65</v>
      </c>
      <c r="AT297" s="104">
        <v>30.4</v>
      </c>
      <c r="AU297" s="104">
        <v>30.774999999999999</v>
      </c>
      <c r="AV297" s="104">
        <v>30.65</v>
      </c>
      <c r="AW297" s="104">
        <v>36.65</v>
      </c>
      <c r="AX297" s="104">
        <v>36.65</v>
      </c>
      <c r="AY297" s="104">
        <v>32.9</v>
      </c>
      <c r="AZ297" s="104">
        <v>31.65</v>
      </c>
      <c r="BA297" s="104">
        <v>33.65</v>
      </c>
      <c r="BB297" s="104">
        <v>48.75</v>
      </c>
      <c r="BC297" s="104">
        <v>69.5</v>
      </c>
      <c r="BD297" s="104">
        <v>65</v>
      </c>
      <c r="BE297" s="104">
        <v>32.65</v>
      </c>
      <c r="BF297" s="104">
        <v>30.4</v>
      </c>
      <c r="BG297" s="93">
        <v>30.774999999999999</v>
      </c>
      <c r="BH297" s="93">
        <v>30.65</v>
      </c>
      <c r="BI297" s="93">
        <v>36.75</v>
      </c>
      <c r="BJ297" s="93">
        <v>36.75</v>
      </c>
      <c r="BK297" s="93">
        <v>33</v>
      </c>
    </row>
    <row r="298" spans="1:63">
      <c r="A298" s="134">
        <v>36600</v>
      </c>
      <c r="B298" s="132"/>
      <c r="C298" s="135">
        <v>35156</v>
      </c>
      <c r="D298" s="71">
        <v>32</v>
      </c>
      <c r="E298" s="125">
        <v>35</v>
      </c>
      <c r="F298" s="102">
        <v>74</v>
      </c>
      <c r="G298" s="102">
        <v>110</v>
      </c>
      <c r="H298" s="102">
        <v>97.5</v>
      </c>
      <c r="I298" s="102">
        <v>34</v>
      </c>
      <c r="J298" s="102">
        <v>31.5</v>
      </c>
      <c r="K298" s="102">
        <v>32</v>
      </c>
      <c r="L298" s="102">
        <v>32.5</v>
      </c>
      <c r="M298" s="102">
        <v>37.5</v>
      </c>
      <c r="N298" s="103">
        <v>37.5</v>
      </c>
      <c r="O298" s="102">
        <v>33.75</v>
      </c>
      <c r="P298" s="102">
        <v>32.5</v>
      </c>
      <c r="Q298" s="102">
        <v>34.5</v>
      </c>
      <c r="R298" s="102">
        <v>51</v>
      </c>
      <c r="S298" s="102">
        <v>75</v>
      </c>
      <c r="T298" s="102">
        <v>70.5</v>
      </c>
      <c r="U298" s="102">
        <v>33.5</v>
      </c>
      <c r="V298" s="102">
        <v>31.25</v>
      </c>
      <c r="W298" s="102">
        <v>31.625</v>
      </c>
      <c r="X298" s="104">
        <v>31.5</v>
      </c>
      <c r="Y298" s="104">
        <v>37</v>
      </c>
      <c r="Z298" s="104">
        <v>37</v>
      </c>
      <c r="AA298" s="104">
        <v>33.25</v>
      </c>
      <c r="AB298" s="104">
        <v>32</v>
      </c>
      <c r="AC298" s="104">
        <v>34</v>
      </c>
      <c r="AD298" s="105">
        <v>49.75</v>
      </c>
      <c r="AE298" s="105">
        <v>72.5</v>
      </c>
      <c r="AF298" s="105">
        <v>68</v>
      </c>
      <c r="AG298" s="104">
        <v>33</v>
      </c>
      <c r="AH298" s="104">
        <v>30.75</v>
      </c>
      <c r="AI298" s="104">
        <v>31.125</v>
      </c>
      <c r="AJ298" s="104">
        <v>31</v>
      </c>
      <c r="AK298" s="104">
        <v>36.65</v>
      </c>
      <c r="AL298" s="104">
        <v>36.65</v>
      </c>
      <c r="AM298" s="104">
        <v>32.9</v>
      </c>
      <c r="AN298" s="104">
        <v>31.65</v>
      </c>
      <c r="AO298" s="104">
        <v>33.65</v>
      </c>
      <c r="AP298" s="104">
        <v>49</v>
      </c>
      <c r="AQ298" s="104">
        <v>70.5</v>
      </c>
      <c r="AR298" s="104">
        <v>66</v>
      </c>
      <c r="AS298" s="104">
        <v>32.65</v>
      </c>
      <c r="AT298" s="104">
        <v>30.4</v>
      </c>
      <c r="AU298" s="104">
        <v>30.774999999999999</v>
      </c>
      <c r="AV298" s="104">
        <v>30.65</v>
      </c>
      <c r="AW298" s="104">
        <v>36.65</v>
      </c>
      <c r="AX298" s="104">
        <v>36.65</v>
      </c>
      <c r="AY298" s="104">
        <v>32.9</v>
      </c>
      <c r="AZ298" s="104">
        <v>31.65</v>
      </c>
      <c r="BA298" s="104">
        <v>33.65</v>
      </c>
      <c r="BB298" s="104">
        <v>48.75</v>
      </c>
      <c r="BC298" s="104">
        <v>69.5</v>
      </c>
      <c r="BD298" s="104">
        <v>65</v>
      </c>
      <c r="BE298" s="104">
        <v>32.65</v>
      </c>
      <c r="BF298" s="104">
        <v>30.4</v>
      </c>
      <c r="BG298" s="93">
        <v>30.774999999999999</v>
      </c>
      <c r="BH298" s="93">
        <v>30.65</v>
      </c>
      <c r="BI298" s="93">
        <v>36.75</v>
      </c>
      <c r="BJ298" s="93">
        <v>36.75</v>
      </c>
      <c r="BK298" s="93">
        <v>33</v>
      </c>
    </row>
    <row r="299" spans="1:63">
      <c r="A299" s="134">
        <v>36601</v>
      </c>
      <c r="B299" s="132"/>
      <c r="C299" s="135">
        <v>35156</v>
      </c>
      <c r="D299" s="71">
        <v>32</v>
      </c>
      <c r="E299" s="125">
        <v>35</v>
      </c>
      <c r="F299" s="102">
        <v>74</v>
      </c>
      <c r="G299" s="102">
        <v>110</v>
      </c>
      <c r="H299" s="102">
        <v>97.5</v>
      </c>
      <c r="I299" s="102">
        <v>34</v>
      </c>
      <c r="J299" s="102">
        <v>31.5</v>
      </c>
      <c r="K299" s="102">
        <v>32</v>
      </c>
      <c r="L299" s="102">
        <v>32.5</v>
      </c>
      <c r="M299" s="102">
        <v>37.5</v>
      </c>
      <c r="N299" s="103">
        <v>37.5</v>
      </c>
      <c r="O299" s="102">
        <v>33.75</v>
      </c>
      <c r="P299" s="102">
        <v>32.5</v>
      </c>
      <c r="Q299" s="102">
        <v>34.5</v>
      </c>
      <c r="R299" s="102">
        <v>51</v>
      </c>
      <c r="S299" s="102">
        <v>75</v>
      </c>
      <c r="T299" s="102">
        <v>70.5</v>
      </c>
      <c r="U299" s="102">
        <v>33.5</v>
      </c>
      <c r="V299" s="102">
        <v>31.25</v>
      </c>
      <c r="W299" s="102">
        <v>31.625</v>
      </c>
      <c r="X299" s="104">
        <v>31.5</v>
      </c>
      <c r="Y299" s="104">
        <v>37</v>
      </c>
      <c r="Z299" s="104">
        <v>37</v>
      </c>
      <c r="AA299" s="104">
        <v>33.25</v>
      </c>
      <c r="AB299" s="104">
        <v>32</v>
      </c>
      <c r="AC299" s="104">
        <v>34</v>
      </c>
      <c r="AD299" s="105">
        <v>49.75</v>
      </c>
      <c r="AE299" s="105">
        <v>72.5</v>
      </c>
      <c r="AF299" s="105">
        <v>68</v>
      </c>
      <c r="AG299" s="104">
        <v>33</v>
      </c>
      <c r="AH299" s="104">
        <v>30.75</v>
      </c>
      <c r="AI299" s="104">
        <v>31.125</v>
      </c>
      <c r="AJ299" s="104">
        <v>31</v>
      </c>
      <c r="AK299" s="104">
        <v>36.65</v>
      </c>
      <c r="AL299" s="104">
        <v>36.65</v>
      </c>
      <c r="AM299" s="104">
        <v>32.9</v>
      </c>
      <c r="AN299" s="104">
        <v>31.65</v>
      </c>
      <c r="AO299" s="104">
        <v>33.65</v>
      </c>
      <c r="AP299" s="104">
        <v>49</v>
      </c>
      <c r="AQ299" s="104">
        <v>70.5</v>
      </c>
      <c r="AR299" s="104">
        <v>66</v>
      </c>
      <c r="AS299" s="104">
        <v>32.65</v>
      </c>
      <c r="AT299" s="104">
        <v>30.4</v>
      </c>
      <c r="AU299" s="104">
        <v>30.774999999999999</v>
      </c>
      <c r="AV299" s="104">
        <v>30.65</v>
      </c>
      <c r="AW299" s="104">
        <v>36.65</v>
      </c>
      <c r="AX299" s="104">
        <v>36.65</v>
      </c>
      <c r="AY299" s="104">
        <v>32.9</v>
      </c>
      <c r="AZ299" s="104">
        <v>31.65</v>
      </c>
      <c r="BA299" s="104">
        <v>33.65</v>
      </c>
      <c r="BB299" s="104">
        <v>48.75</v>
      </c>
      <c r="BC299" s="104">
        <v>69.5</v>
      </c>
      <c r="BD299" s="104">
        <v>65</v>
      </c>
      <c r="BE299" s="104">
        <v>32.65</v>
      </c>
      <c r="BF299" s="104">
        <v>30.4</v>
      </c>
      <c r="BG299" s="93">
        <v>30.774999999999999</v>
      </c>
      <c r="BH299" s="93">
        <v>30.65</v>
      </c>
      <c r="BI299" s="93">
        <v>36.75</v>
      </c>
      <c r="BJ299" s="93">
        <v>36.75</v>
      </c>
      <c r="BK299" s="93">
        <v>33</v>
      </c>
    </row>
    <row r="300" spans="1:63">
      <c r="A300" s="134">
        <v>36602</v>
      </c>
      <c r="B300" s="132"/>
      <c r="C300" s="135">
        <v>35156</v>
      </c>
      <c r="D300" s="71">
        <v>32</v>
      </c>
      <c r="E300" s="125">
        <v>35</v>
      </c>
      <c r="F300" s="102">
        <v>70</v>
      </c>
      <c r="G300" s="102">
        <v>110</v>
      </c>
      <c r="H300" s="102">
        <v>97.5</v>
      </c>
      <c r="I300" s="102">
        <v>34</v>
      </c>
      <c r="J300" s="102">
        <v>32.25</v>
      </c>
      <c r="K300" s="102">
        <v>32.75</v>
      </c>
      <c r="L300" s="102">
        <v>33.25</v>
      </c>
      <c r="M300" s="102">
        <v>37.5</v>
      </c>
      <c r="N300" s="103">
        <v>37.5</v>
      </c>
      <c r="O300" s="102">
        <v>33.75</v>
      </c>
      <c r="P300" s="102">
        <v>32.5</v>
      </c>
      <c r="Q300" s="102">
        <v>34.5</v>
      </c>
      <c r="R300" s="102">
        <v>51</v>
      </c>
      <c r="S300" s="102">
        <v>75</v>
      </c>
      <c r="T300" s="102">
        <v>70.5</v>
      </c>
      <c r="U300" s="102">
        <v>33.5</v>
      </c>
      <c r="V300" s="102">
        <v>31.75</v>
      </c>
      <c r="W300" s="102">
        <v>32.125</v>
      </c>
      <c r="X300" s="104">
        <v>31.5</v>
      </c>
      <c r="Y300" s="104">
        <v>37</v>
      </c>
      <c r="Z300" s="104">
        <v>37</v>
      </c>
      <c r="AA300" s="104">
        <v>33.25</v>
      </c>
      <c r="AB300" s="104">
        <v>32</v>
      </c>
      <c r="AC300" s="104">
        <v>34</v>
      </c>
      <c r="AD300" s="105">
        <v>49.75</v>
      </c>
      <c r="AE300" s="105">
        <v>72.5</v>
      </c>
      <c r="AF300" s="105">
        <v>68</v>
      </c>
      <c r="AG300" s="104">
        <v>33</v>
      </c>
      <c r="AH300" s="104">
        <v>31.25</v>
      </c>
      <c r="AI300" s="104">
        <v>31.625</v>
      </c>
      <c r="AJ300" s="104">
        <v>31</v>
      </c>
      <c r="AK300" s="104">
        <v>36.65</v>
      </c>
      <c r="AL300" s="104">
        <v>36.65</v>
      </c>
      <c r="AM300" s="104">
        <v>32.9</v>
      </c>
      <c r="AN300" s="104">
        <v>31.65</v>
      </c>
      <c r="AO300" s="104">
        <v>33.65</v>
      </c>
      <c r="AP300" s="104">
        <v>49</v>
      </c>
      <c r="AQ300" s="104">
        <v>70.5</v>
      </c>
      <c r="AR300" s="104">
        <v>66</v>
      </c>
      <c r="AS300" s="104">
        <v>32.65</v>
      </c>
      <c r="AT300" s="104">
        <v>30.9</v>
      </c>
      <c r="AU300" s="104">
        <v>31.274999999999999</v>
      </c>
      <c r="AV300" s="104">
        <v>30.65</v>
      </c>
      <c r="AW300" s="104">
        <v>36.65</v>
      </c>
      <c r="AX300" s="104">
        <v>36.65</v>
      </c>
      <c r="AY300" s="104">
        <v>32.9</v>
      </c>
      <c r="AZ300" s="104">
        <v>31.65</v>
      </c>
      <c r="BA300" s="104">
        <v>33.65</v>
      </c>
      <c r="BB300" s="104">
        <v>48.75</v>
      </c>
      <c r="BC300" s="104">
        <v>69.5</v>
      </c>
      <c r="BD300" s="104">
        <v>65</v>
      </c>
      <c r="BE300" s="104">
        <v>32.65</v>
      </c>
      <c r="BF300" s="104">
        <v>30.9</v>
      </c>
      <c r="BG300" s="93">
        <v>31.274999999999999</v>
      </c>
      <c r="BH300" s="93">
        <v>30.65</v>
      </c>
      <c r="BI300" s="93">
        <v>36.75</v>
      </c>
      <c r="BJ300" s="93">
        <v>36.75</v>
      </c>
      <c r="BK300" s="93">
        <v>33</v>
      </c>
    </row>
    <row r="301" spans="1:63">
      <c r="A301" s="134">
        <v>36605</v>
      </c>
      <c r="B301" s="132"/>
      <c r="C301" s="135">
        <v>35156</v>
      </c>
      <c r="D301" s="71">
        <v>32</v>
      </c>
      <c r="E301" s="125">
        <v>35</v>
      </c>
      <c r="F301" s="102">
        <v>70</v>
      </c>
      <c r="G301" s="102">
        <v>110</v>
      </c>
      <c r="H301" s="102">
        <v>97.5</v>
      </c>
      <c r="I301" s="102">
        <v>34</v>
      </c>
      <c r="J301" s="102">
        <v>32.25</v>
      </c>
      <c r="K301" s="102">
        <v>32.75</v>
      </c>
      <c r="L301" s="102">
        <v>33.25</v>
      </c>
      <c r="M301" s="102">
        <v>37.5</v>
      </c>
      <c r="N301" s="103">
        <v>37.5</v>
      </c>
      <c r="O301" s="102">
        <v>33.75</v>
      </c>
      <c r="P301" s="102">
        <v>32.5</v>
      </c>
      <c r="Q301" s="102">
        <v>34.5</v>
      </c>
      <c r="R301" s="102">
        <v>51</v>
      </c>
      <c r="S301" s="102">
        <v>75</v>
      </c>
      <c r="T301" s="102">
        <v>70.5</v>
      </c>
      <c r="U301" s="102">
        <v>33.5</v>
      </c>
      <c r="V301" s="102">
        <v>31.75</v>
      </c>
      <c r="W301" s="102">
        <v>32.125</v>
      </c>
      <c r="X301" s="104">
        <v>31.5</v>
      </c>
      <c r="Y301" s="104">
        <v>37</v>
      </c>
      <c r="Z301" s="104">
        <v>37</v>
      </c>
      <c r="AA301" s="104">
        <v>33.25</v>
      </c>
      <c r="AB301" s="104">
        <v>32</v>
      </c>
      <c r="AC301" s="104">
        <v>34</v>
      </c>
      <c r="AD301" s="105">
        <v>49.75</v>
      </c>
      <c r="AE301" s="105">
        <v>72.5</v>
      </c>
      <c r="AF301" s="105">
        <v>68</v>
      </c>
      <c r="AG301" s="104">
        <v>33</v>
      </c>
      <c r="AH301" s="104">
        <v>31.25</v>
      </c>
      <c r="AI301" s="104">
        <v>31.625</v>
      </c>
      <c r="AJ301" s="104">
        <v>31</v>
      </c>
      <c r="AK301" s="104">
        <v>36.65</v>
      </c>
      <c r="AL301" s="104">
        <v>36.65</v>
      </c>
      <c r="AM301" s="104">
        <v>32.9</v>
      </c>
      <c r="AN301" s="104">
        <v>31.65</v>
      </c>
      <c r="AO301" s="104">
        <v>33.65</v>
      </c>
      <c r="AP301" s="104">
        <v>49</v>
      </c>
      <c r="AQ301" s="104">
        <v>70.5</v>
      </c>
      <c r="AR301" s="104">
        <v>66</v>
      </c>
      <c r="AS301" s="104">
        <v>32.65</v>
      </c>
      <c r="AT301" s="104">
        <v>30.9</v>
      </c>
      <c r="AU301" s="104">
        <v>31.274999999999999</v>
      </c>
      <c r="AV301" s="104">
        <v>30.65</v>
      </c>
      <c r="AW301" s="104">
        <v>36.65</v>
      </c>
      <c r="AX301" s="104">
        <v>36.65</v>
      </c>
      <c r="AY301" s="104">
        <v>32.9</v>
      </c>
      <c r="AZ301" s="104">
        <v>31.65</v>
      </c>
      <c r="BA301" s="104">
        <v>33.65</v>
      </c>
      <c r="BB301" s="104">
        <v>48.75</v>
      </c>
      <c r="BC301" s="104">
        <v>69.5</v>
      </c>
      <c r="BD301" s="104">
        <v>65</v>
      </c>
      <c r="BE301" s="104">
        <v>32.65</v>
      </c>
      <c r="BF301" s="104">
        <v>30.9</v>
      </c>
      <c r="BG301" s="93">
        <v>31.274999999999999</v>
      </c>
      <c r="BH301" s="93">
        <v>30.65</v>
      </c>
      <c r="BI301" s="93">
        <v>36.75</v>
      </c>
      <c r="BJ301" s="93">
        <v>36.75</v>
      </c>
      <c r="BK301" s="93">
        <v>33</v>
      </c>
    </row>
    <row r="302" spans="1:63">
      <c r="A302" s="134">
        <v>36606</v>
      </c>
      <c r="B302" s="132"/>
      <c r="C302" s="135">
        <v>35156</v>
      </c>
      <c r="D302" s="71">
        <v>32</v>
      </c>
      <c r="E302" s="125">
        <v>35</v>
      </c>
      <c r="F302" s="102">
        <v>70</v>
      </c>
      <c r="G302" s="102">
        <v>110</v>
      </c>
      <c r="H302" s="102">
        <v>97.5</v>
      </c>
      <c r="I302" s="102">
        <v>34</v>
      </c>
      <c r="J302" s="102">
        <v>32.25</v>
      </c>
      <c r="K302" s="102">
        <v>32.75</v>
      </c>
      <c r="L302" s="102">
        <v>33.25</v>
      </c>
      <c r="M302" s="102">
        <v>37.5</v>
      </c>
      <c r="N302" s="103">
        <v>37.5</v>
      </c>
      <c r="O302" s="102">
        <v>33.75</v>
      </c>
      <c r="P302" s="102">
        <v>32.5</v>
      </c>
      <c r="Q302" s="102">
        <v>34.5</v>
      </c>
      <c r="R302" s="102">
        <v>51</v>
      </c>
      <c r="S302" s="102">
        <v>75</v>
      </c>
      <c r="T302" s="102">
        <v>70.5</v>
      </c>
      <c r="U302" s="102">
        <v>33.5</v>
      </c>
      <c r="V302" s="102">
        <v>31.75</v>
      </c>
      <c r="W302" s="102">
        <v>32.125</v>
      </c>
      <c r="X302" s="104">
        <v>31.5</v>
      </c>
      <c r="Y302" s="104">
        <v>37</v>
      </c>
      <c r="Z302" s="104">
        <v>37</v>
      </c>
      <c r="AA302" s="104">
        <v>33.25</v>
      </c>
      <c r="AB302" s="104">
        <v>32</v>
      </c>
      <c r="AC302" s="104">
        <v>34</v>
      </c>
      <c r="AD302" s="105">
        <v>49.75</v>
      </c>
      <c r="AE302" s="105">
        <v>72.5</v>
      </c>
      <c r="AF302" s="105">
        <v>68</v>
      </c>
      <c r="AG302" s="104">
        <v>33</v>
      </c>
      <c r="AH302" s="104">
        <v>31.25</v>
      </c>
      <c r="AI302" s="104">
        <v>31.625</v>
      </c>
      <c r="AJ302" s="104">
        <v>31</v>
      </c>
      <c r="AK302" s="104">
        <v>36.65</v>
      </c>
      <c r="AL302" s="104">
        <v>36.65</v>
      </c>
      <c r="AM302" s="104">
        <v>32.9</v>
      </c>
      <c r="AN302" s="104">
        <v>31.65</v>
      </c>
      <c r="AO302" s="104">
        <v>33.65</v>
      </c>
      <c r="AP302" s="104">
        <v>49</v>
      </c>
      <c r="AQ302" s="104">
        <v>70.5</v>
      </c>
      <c r="AR302" s="104">
        <v>66</v>
      </c>
      <c r="AS302" s="104">
        <v>32.65</v>
      </c>
      <c r="AT302" s="104">
        <v>30.9</v>
      </c>
      <c r="AU302" s="104">
        <v>31.274999999999999</v>
      </c>
      <c r="AV302" s="104">
        <v>30.65</v>
      </c>
      <c r="AW302" s="104">
        <v>36.65</v>
      </c>
      <c r="AX302" s="104">
        <v>36.65</v>
      </c>
      <c r="AY302" s="104">
        <v>32.9</v>
      </c>
      <c r="AZ302" s="104">
        <v>31.65</v>
      </c>
      <c r="BA302" s="104">
        <v>33.65</v>
      </c>
      <c r="BB302" s="104">
        <v>48.75</v>
      </c>
      <c r="BC302" s="104">
        <v>69.5</v>
      </c>
      <c r="BD302" s="104">
        <v>65</v>
      </c>
      <c r="BE302" s="104">
        <v>32.65</v>
      </c>
      <c r="BF302" s="104">
        <v>30.9</v>
      </c>
      <c r="BG302" s="93">
        <v>31.274999999999999</v>
      </c>
      <c r="BH302" s="93">
        <v>30.65</v>
      </c>
      <c r="BI302" s="93">
        <v>36.75</v>
      </c>
      <c r="BJ302" s="93">
        <v>36.75</v>
      </c>
      <c r="BK302" s="93">
        <v>33</v>
      </c>
    </row>
    <row r="303" spans="1:63">
      <c r="A303" s="134">
        <v>36607</v>
      </c>
      <c r="B303" s="132"/>
      <c r="C303" s="135">
        <v>35156</v>
      </c>
      <c r="D303" s="71">
        <v>32</v>
      </c>
      <c r="E303" s="125">
        <v>35</v>
      </c>
      <c r="F303" s="102">
        <v>70</v>
      </c>
      <c r="G303" s="102">
        <v>110</v>
      </c>
      <c r="H303" s="102">
        <v>97.5</v>
      </c>
      <c r="I303" s="102">
        <v>34</v>
      </c>
      <c r="J303" s="102">
        <v>32.25</v>
      </c>
      <c r="K303" s="102">
        <v>32.75</v>
      </c>
      <c r="L303" s="102">
        <v>33.25</v>
      </c>
      <c r="M303" s="102">
        <v>37.5</v>
      </c>
      <c r="N303" s="103">
        <v>37.5</v>
      </c>
      <c r="O303" s="102">
        <v>33.75</v>
      </c>
      <c r="P303" s="102">
        <v>32.5</v>
      </c>
      <c r="Q303" s="102">
        <v>34.5</v>
      </c>
      <c r="R303" s="102">
        <v>51</v>
      </c>
      <c r="S303" s="102">
        <v>75</v>
      </c>
      <c r="T303" s="102">
        <v>70.5</v>
      </c>
      <c r="U303" s="102">
        <v>33.5</v>
      </c>
      <c r="V303" s="102">
        <v>31.75</v>
      </c>
      <c r="W303" s="102">
        <v>32.125</v>
      </c>
      <c r="X303" s="104">
        <v>31.5</v>
      </c>
      <c r="Y303" s="104">
        <v>37</v>
      </c>
      <c r="Z303" s="104">
        <v>37</v>
      </c>
      <c r="AA303" s="104">
        <v>33.25</v>
      </c>
      <c r="AB303" s="104">
        <v>32</v>
      </c>
      <c r="AC303" s="104">
        <v>34</v>
      </c>
      <c r="AD303" s="105">
        <v>49.75</v>
      </c>
      <c r="AE303" s="105">
        <v>72.5</v>
      </c>
      <c r="AF303" s="105">
        <v>68</v>
      </c>
      <c r="AG303" s="104">
        <v>33</v>
      </c>
      <c r="AH303" s="104">
        <v>31.25</v>
      </c>
      <c r="AI303" s="104">
        <v>31.625</v>
      </c>
      <c r="AJ303" s="104">
        <v>31</v>
      </c>
      <c r="AK303" s="104">
        <v>36.65</v>
      </c>
      <c r="AL303" s="104">
        <v>36.65</v>
      </c>
      <c r="AM303" s="104">
        <v>32.9</v>
      </c>
      <c r="AN303" s="104">
        <v>31.65</v>
      </c>
      <c r="AO303" s="104">
        <v>33.65</v>
      </c>
      <c r="AP303" s="104">
        <v>49</v>
      </c>
      <c r="AQ303" s="104">
        <v>70.5</v>
      </c>
      <c r="AR303" s="104">
        <v>66</v>
      </c>
      <c r="AS303" s="104">
        <v>32.65</v>
      </c>
      <c r="AT303" s="104">
        <v>30.9</v>
      </c>
      <c r="AU303" s="104">
        <v>31.274999999999999</v>
      </c>
      <c r="AV303" s="104">
        <v>30.65</v>
      </c>
      <c r="AW303" s="104">
        <v>36.65</v>
      </c>
      <c r="AX303" s="104">
        <v>36.65</v>
      </c>
      <c r="AY303" s="104">
        <v>32.9</v>
      </c>
      <c r="AZ303" s="104">
        <v>31.65</v>
      </c>
      <c r="BA303" s="104">
        <v>33.65</v>
      </c>
      <c r="BB303" s="104">
        <v>48.75</v>
      </c>
      <c r="BC303" s="104">
        <v>69.5</v>
      </c>
      <c r="BD303" s="104">
        <v>65</v>
      </c>
      <c r="BE303" s="104">
        <v>32.65</v>
      </c>
      <c r="BF303" s="104">
        <v>30.9</v>
      </c>
      <c r="BG303" s="93">
        <v>31.274999999999999</v>
      </c>
      <c r="BH303" s="93">
        <v>30.65</v>
      </c>
      <c r="BI303" s="93">
        <v>36.75</v>
      </c>
      <c r="BJ303" s="93">
        <v>36.75</v>
      </c>
      <c r="BK303" s="93">
        <v>33</v>
      </c>
    </row>
    <row r="304" spans="1:63">
      <c r="A304" s="134">
        <v>36608</v>
      </c>
      <c r="B304" s="132"/>
      <c r="C304" s="135">
        <v>35156</v>
      </c>
      <c r="D304" s="71">
        <v>32</v>
      </c>
      <c r="E304" s="125">
        <v>35</v>
      </c>
      <c r="F304" s="102">
        <v>70</v>
      </c>
      <c r="G304" s="102">
        <v>110</v>
      </c>
      <c r="H304" s="102">
        <v>97.5</v>
      </c>
      <c r="I304" s="102">
        <v>34</v>
      </c>
      <c r="J304" s="102">
        <v>32.25</v>
      </c>
      <c r="K304" s="102">
        <v>32.75</v>
      </c>
      <c r="L304" s="102">
        <v>33.25</v>
      </c>
      <c r="M304" s="102">
        <v>37.5</v>
      </c>
      <c r="N304" s="103">
        <v>37.5</v>
      </c>
      <c r="O304" s="102">
        <v>33.75</v>
      </c>
      <c r="P304" s="102">
        <v>32.5</v>
      </c>
      <c r="Q304" s="102">
        <v>34.5</v>
      </c>
      <c r="R304" s="102">
        <v>51</v>
      </c>
      <c r="S304" s="102">
        <v>75</v>
      </c>
      <c r="T304" s="102">
        <v>70.5</v>
      </c>
      <c r="U304" s="102">
        <v>33.5</v>
      </c>
      <c r="V304" s="102">
        <v>31.75</v>
      </c>
      <c r="W304" s="102">
        <v>32.125</v>
      </c>
      <c r="X304" s="104">
        <v>31.5</v>
      </c>
      <c r="Y304" s="104">
        <v>37</v>
      </c>
      <c r="Z304" s="104">
        <v>37</v>
      </c>
      <c r="AA304" s="104">
        <v>33.25</v>
      </c>
      <c r="AB304" s="104">
        <v>32</v>
      </c>
      <c r="AC304" s="104">
        <v>34</v>
      </c>
      <c r="AD304" s="105">
        <v>49.75</v>
      </c>
      <c r="AE304" s="105">
        <v>72.5</v>
      </c>
      <c r="AF304" s="105">
        <v>68</v>
      </c>
      <c r="AG304" s="104">
        <v>33</v>
      </c>
      <c r="AH304" s="104">
        <v>31.25</v>
      </c>
      <c r="AI304" s="104">
        <v>31.625</v>
      </c>
      <c r="AJ304" s="104">
        <v>31</v>
      </c>
      <c r="AK304" s="104">
        <v>36.65</v>
      </c>
      <c r="AL304" s="104">
        <v>36.65</v>
      </c>
      <c r="AM304" s="104">
        <v>32.9</v>
      </c>
      <c r="AN304" s="104">
        <v>31.65</v>
      </c>
      <c r="AO304" s="104">
        <v>33.65</v>
      </c>
      <c r="AP304" s="104">
        <v>49</v>
      </c>
      <c r="AQ304" s="104">
        <v>70.5</v>
      </c>
      <c r="AR304" s="104">
        <v>66</v>
      </c>
      <c r="AS304" s="104">
        <v>32.65</v>
      </c>
      <c r="AT304" s="104">
        <v>30.9</v>
      </c>
      <c r="AU304" s="104">
        <v>31.274999999999999</v>
      </c>
      <c r="AV304" s="104">
        <v>30.65</v>
      </c>
      <c r="AW304" s="104">
        <v>36.65</v>
      </c>
      <c r="AX304" s="104">
        <v>36.65</v>
      </c>
      <c r="AY304" s="104">
        <v>32.9</v>
      </c>
      <c r="AZ304" s="104">
        <v>31.65</v>
      </c>
      <c r="BA304" s="104">
        <v>33.65</v>
      </c>
      <c r="BB304" s="104">
        <v>48.75</v>
      </c>
      <c r="BC304" s="104">
        <v>69.5</v>
      </c>
      <c r="BD304" s="104">
        <v>65</v>
      </c>
      <c r="BE304" s="104">
        <v>32.65</v>
      </c>
      <c r="BF304" s="104">
        <v>30.9</v>
      </c>
      <c r="BG304" s="93">
        <v>31.274999999999999</v>
      </c>
      <c r="BH304" s="93">
        <v>30.65</v>
      </c>
      <c r="BI304" s="93">
        <v>36.75</v>
      </c>
      <c r="BJ304" s="93">
        <v>36.75</v>
      </c>
      <c r="BK304" s="93">
        <v>33</v>
      </c>
    </row>
    <row r="305" spans="1:63">
      <c r="A305" s="134">
        <v>36609</v>
      </c>
      <c r="B305" s="132"/>
      <c r="C305" s="135">
        <v>35156</v>
      </c>
      <c r="D305" s="71">
        <v>32</v>
      </c>
      <c r="E305" s="125">
        <v>35</v>
      </c>
      <c r="F305" s="102">
        <v>70</v>
      </c>
      <c r="G305" s="102">
        <v>110</v>
      </c>
      <c r="H305" s="102">
        <v>97.5</v>
      </c>
      <c r="I305" s="102">
        <v>34</v>
      </c>
      <c r="J305" s="102">
        <v>32.25</v>
      </c>
      <c r="K305" s="102">
        <v>32.75</v>
      </c>
      <c r="L305" s="102">
        <v>33.25</v>
      </c>
      <c r="M305" s="102">
        <v>37.5</v>
      </c>
      <c r="N305" s="103">
        <v>37.5</v>
      </c>
      <c r="O305" s="102">
        <v>33.75</v>
      </c>
      <c r="P305" s="102">
        <v>32.5</v>
      </c>
      <c r="Q305" s="102">
        <v>34.5</v>
      </c>
      <c r="R305" s="102">
        <v>51</v>
      </c>
      <c r="S305" s="102">
        <v>75</v>
      </c>
      <c r="T305" s="102">
        <v>70.5</v>
      </c>
      <c r="U305" s="102">
        <v>33.5</v>
      </c>
      <c r="V305" s="102">
        <v>31.75</v>
      </c>
      <c r="W305" s="102">
        <v>32.125</v>
      </c>
      <c r="X305" s="104">
        <v>31.5</v>
      </c>
      <c r="Y305" s="104">
        <v>37</v>
      </c>
      <c r="Z305" s="104">
        <v>37</v>
      </c>
      <c r="AA305" s="104">
        <v>33.25</v>
      </c>
      <c r="AB305" s="104">
        <v>32</v>
      </c>
      <c r="AC305" s="104">
        <v>34</v>
      </c>
      <c r="AD305" s="105">
        <v>49.75</v>
      </c>
      <c r="AE305" s="105">
        <v>72.5</v>
      </c>
      <c r="AF305" s="105">
        <v>68</v>
      </c>
      <c r="AG305" s="104">
        <v>33</v>
      </c>
      <c r="AH305" s="104">
        <v>31.25</v>
      </c>
      <c r="AI305" s="104">
        <v>31.625</v>
      </c>
      <c r="AJ305" s="104">
        <v>31</v>
      </c>
      <c r="AK305" s="104">
        <v>36.65</v>
      </c>
      <c r="AL305" s="104">
        <v>36.65</v>
      </c>
      <c r="AM305" s="104">
        <v>32.9</v>
      </c>
      <c r="AN305" s="104">
        <v>31.65</v>
      </c>
      <c r="AO305" s="104">
        <v>33.65</v>
      </c>
      <c r="AP305" s="104">
        <v>49</v>
      </c>
      <c r="AQ305" s="104">
        <v>70.5</v>
      </c>
      <c r="AR305" s="104">
        <v>66</v>
      </c>
      <c r="AS305" s="104">
        <v>32.65</v>
      </c>
      <c r="AT305" s="104">
        <v>30.9</v>
      </c>
      <c r="AU305" s="104">
        <v>31.274999999999999</v>
      </c>
      <c r="AV305" s="104">
        <v>30.65</v>
      </c>
      <c r="AW305" s="104">
        <v>36.65</v>
      </c>
      <c r="AX305" s="104">
        <v>36.65</v>
      </c>
      <c r="AY305" s="104">
        <v>32.9</v>
      </c>
      <c r="AZ305" s="104">
        <v>31.65</v>
      </c>
      <c r="BA305" s="104">
        <v>33.65</v>
      </c>
      <c r="BB305" s="104">
        <v>48.75</v>
      </c>
      <c r="BC305" s="104">
        <v>69.5</v>
      </c>
      <c r="BD305" s="104">
        <v>65</v>
      </c>
      <c r="BE305" s="104">
        <v>32.65</v>
      </c>
      <c r="BF305" s="104">
        <v>30.9</v>
      </c>
      <c r="BG305" s="93">
        <v>31.274999999999999</v>
      </c>
      <c r="BH305" s="93">
        <v>30.65</v>
      </c>
      <c r="BI305" s="93">
        <v>36.75</v>
      </c>
      <c r="BJ305" s="93">
        <v>36.75</v>
      </c>
      <c r="BK305" s="93">
        <v>33</v>
      </c>
    </row>
    <row r="306" spans="1:63">
      <c r="A306" s="134">
        <v>36612</v>
      </c>
      <c r="B306" s="132"/>
      <c r="C306" s="135">
        <v>35156</v>
      </c>
      <c r="D306" s="71">
        <v>32</v>
      </c>
      <c r="E306" s="125">
        <v>35</v>
      </c>
      <c r="F306" s="102">
        <v>70</v>
      </c>
      <c r="G306" s="102">
        <v>110</v>
      </c>
      <c r="H306" s="102">
        <v>97.5</v>
      </c>
      <c r="I306" s="102">
        <v>34</v>
      </c>
      <c r="J306" s="102">
        <v>32.25</v>
      </c>
      <c r="K306" s="102">
        <v>32.75</v>
      </c>
      <c r="L306" s="102">
        <v>33.25</v>
      </c>
      <c r="M306" s="102">
        <v>37.5</v>
      </c>
      <c r="N306" s="103">
        <v>37.5</v>
      </c>
      <c r="O306" s="102">
        <v>33.75</v>
      </c>
      <c r="P306" s="102">
        <v>32.5</v>
      </c>
      <c r="Q306" s="102">
        <v>34.5</v>
      </c>
      <c r="R306" s="102">
        <v>51</v>
      </c>
      <c r="S306" s="102">
        <v>75</v>
      </c>
      <c r="T306" s="102">
        <v>70.5</v>
      </c>
      <c r="U306" s="102">
        <v>33.5</v>
      </c>
      <c r="V306" s="102">
        <v>31.75</v>
      </c>
      <c r="W306" s="102">
        <v>32.125</v>
      </c>
      <c r="X306" s="104">
        <v>31.5</v>
      </c>
      <c r="Y306" s="104">
        <v>37</v>
      </c>
      <c r="Z306" s="104">
        <v>37</v>
      </c>
      <c r="AA306" s="104">
        <v>33.25</v>
      </c>
      <c r="AB306" s="104">
        <v>32</v>
      </c>
      <c r="AC306" s="104">
        <v>34</v>
      </c>
      <c r="AD306" s="105">
        <v>49.75</v>
      </c>
      <c r="AE306" s="105">
        <v>72.5</v>
      </c>
      <c r="AF306" s="105">
        <v>68</v>
      </c>
      <c r="AG306" s="104">
        <v>33</v>
      </c>
      <c r="AH306" s="104">
        <v>31.25</v>
      </c>
      <c r="AI306" s="104">
        <v>31.625</v>
      </c>
      <c r="AJ306" s="104">
        <v>31</v>
      </c>
      <c r="AK306" s="104">
        <v>36.65</v>
      </c>
      <c r="AL306" s="104">
        <v>36.65</v>
      </c>
      <c r="AM306" s="104">
        <v>32.9</v>
      </c>
      <c r="AN306" s="104">
        <v>31.65</v>
      </c>
      <c r="AO306" s="104">
        <v>33.65</v>
      </c>
      <c r="AP306" s="104">
        <v>49</v>
      </c>
      <c r="AQ306" s="104">
        <v>70.5</v>
      </c>
      <c r="AR306" s="104">
        <v>66</v>
      </c>
      <c r="AS306" s="104">
        <v>32.65</v>
      </c>
      <c r="AT306" s="104">
        <v>30.9</v>
      </c>
      <c r="AU306" s="104">
        <v>31.274999999999999</v>
      </c>
      <c r="AV306" s="104">
        <v>30.65</v>
      </c>
      <c r="AW306" s="104">
        <v>36.65</v>
      </c>
      <c r="AX306" s="104">
        <v>36.65</v>
      </c>
      <c r="AY306" s="104">
        <v>32.9</v>
      </c>
      <c r="AZ306" s="104">
        <v>31.65</v>
      </c>
      <c r="BA306" s="104">
        <v>33.65</v>
      </c>
      <c r="BB306" s="104">
        <v>48.75</v>
      </c>
      <c r="BC306" s="104">
        <v>69.5</v>
      </c>
      <c r="BD306" s="104">
        <v>65</v>
      </c>
      <c r="BE306" s="104">
        <v>32.65</v>
      </c>
      <c r="BF306" s="104">
        <v>30.9</v>
      </c>
      <c r="BG306" s="93">
        <v>31.274999999999999</v>
      </c>
      <c r="BH306" s="93">
        <v>30.65</v>
      </c>
      <c r="BI306" s="93">
        <v>36.75</v>
      </c>
      <c r="BJ306" s="93">
        <v>36.75</v>
      </c>
      <c r="BK306" s="93">
        <v>33</v>
      </c>
    </row>
    <row r="307" spans="1:63">
      <c r="A307" s="134">
        <v>36613</v>
      </c>
      <c r="B307" s="132"/>
      <c r="C307" s="135">
        <v>35156</v>
      </c>
      <c r="D307" s="71">
        <v>32</v>
      </c>
      <c r="E307" s="125">
        <v>35</v>
      </c>
      <c r="F307" s="102">
        <v>70</v>
      </c>
      <c r="G307" s="102">
        <v>110</v>
      </c>
      <c r="H307" s="102">
        <v>97.5</v>
      </c>
      <c r="I307" s="102">
        <v>34</v>
      </c>
      <c r="J307" s="102">
        <v>32.25</v>
      </c>
      <c r="K307" s="102">
        <v>32.75</v>
      </c>
      <c r="L307" s="102">
        <v>33.25</v>
      </c>
      <c r="M307" s="102">
        <v>37.5</v>
      </c>
      <c r="N307" s="103">
        <v>37.5</v>
      </c>
      <c r="O307" s="102">
        <v>33.75</v>
      </c>
      <c r="P307" s="102">
        <v>32.5</v>
      </c>
      <c r="Q307" s="102">
        <v>34.5</v>
      </c>
      <c r="R307" s="102">
        <v>51</v>
      </c>
      <c r="S307" s="102">
        <v>75</v>
      </c>
      <c r="T307" s="102">
        <v>70.5</v>
      </c>
      <c r="U307" s="102">
        <v>33.5</v>
      </c>
      <c r="V307" s="102">
        <v>31.75</v>
      </c>
      <c r="W307" s="102">
        <v>32.125</v>
      </c>
      <c r="X307" s="104">
        <v>31.5</v>
      </c>
      <c r="Y307" s="104">
        <v>37</v>
      </c>
      <c r="Z307" s="104">
        <v>37</v>
      </c>
      <c r="AA307" s="104">
        <v>33.25</v>
      </c>
      <c r="AB307" s="104">
        <v>32</v>
      </c>
      <c r="AC307" s="104">
        <v>34</v>
      </c>
      <c r="AD307" s="105">
        <v>49.75</v>
      </c>
      <c r="AE307" s="105">
        <v>72.5</v>
      </c>
      <c r="AF307" s="105">
        <v>68</v>
      </c>
      <c r="AG307" s="104">
        <v>33</v>
      </c>
      <c r="AH307" s="104">
        <v>31.25</v>
      </c>
      <c r="AI307" s="104">
        <v>31.625</v>
      </c>
      <c r="AJ307" s="104">
        <v>31</v>
      </c>
      <c r="AK307" s="104">
        <v>36.65</v>
      </c>
      <c r="AL307" s="104">
        <v>36.65</v>
      </c>
      <c r="AM307" s="104">
        <v>32.9</v>
      </c>
      <c r="AN307" s="104">
        <v>31.65</v>
      </c>
      <c r="AO307" s="104">
        <v>33.65</v>
      </c>
      <c r="AP307" s="104">
        <v>49</v>
      </c>
      <c r="AQ307" s="104">
        <v>70.5</v>
      </c>
      <c r="AR307" s="104">
        <v>66</v>
      </c>
      <c r="AS307" s="104">
        <v>32.65</v>
      </c>
      <c r="AT307" s="104">
        <v>30.9</v>
      </c>
      <c r="AU307" s="104">
        <v>31.274999999999999</v>
      </c>
      <c r="AV307" s="104">
        <v>30.65</v>
      </c>
      <c r="AW307" s="104">
        <v>36.65</v>
      </c>
      <c r="AX307" s="104">
        <v>36.65</v>
      </c>
      <c r="AY307" s="104">
        <v>32.9</v>
      </c>
      <c r="AZ307" s="104">
        <v>31.65</v>
      </c>
      <c r="BA307" s="104">
        <v>33.65</v>
      </c>
      <c r="BB307" s="104">
        <v>48.75</v>
      </c>
      <c r="BC307" s="104">
        <v>69.5</v>
      </c>
      <c r="BD307" s="104">
        <v>65</v>
      </c>
      <c r="BE307" s="104">
        <v>32.65</v>
      </c>
      <c r="BF307" s="104">
        <v>30.9</v>
      </c>
      <c r="BG307" s="93">
        <v>31.274999999999999</v>
      </c>
      <c r="BH307" s="93">
        <v>30.65</v>
      </c>
      <c r="BI307" s="93">
        <v>36.75</v>
      </c>
      <c r="BJ307" s="93">
        <v>36.75</v>
      </c>
      <c r="BK307" s="93">
        <v>33</v>
      </c>
    </row>
    <row r="308" spans="1:63">
      <c r="A308" s="134">
        <v>36614</v>
      </c>
      <c r="B308" s="132"/>
      <c r="C308" s="135">
        <v>35156</v>
      </c>
      <c r="D308" s="71">
        <v>33</v>
      </c>
      <c r="E308" s="125">
        <v>37.5</v>
      </c>
      <c r="F308" s="102">
        <v>71</v>
      </c>
      <c r="G308" s="102">
        <v>119.5</v>
      </c>
      <c r="H308" s="102">
        <v>104.5</v>
      </c>
      <c r="I308" s="102">
        <v>34</v>
      </c>
      <c r="J308" s="102">
        <v>32.25</v>
      </c>
      <c r="K308" s="102">
        <v>32.75</v>
      </c>
      <c r="L308" s="102">
        <v>33.25</v>
      </c>
      <c r="M308" s="102">
        <v>37.5</v>
      </c>
      <c r="N308" s="103">
        <v>37.5</v>
      </c>
      <c r="O308" s="102">
        <v>33.75</v>
      </c>
      <c r="P308" s="102">
        <v>32.5</v>
      </c>
      <c r="Q308" s="102">
        <v>34.5</v>
      </c>
      <c r="R308" s="102">
        <v>62</v>
      </c>
      <c r="S308" s="102">
        <v>95</v>
      </c>
      <c r="T308" s="102">
        <v>85</v>
      </c>
      <c r="U308" s="102">
        <v>33.5</v>
      </c>
      <c r="V308" s="102">
        <v>31.75</v>
      </c>
      <c r="W308" s="102">
        <v>32.125</v>
      </c>
      <c r="X308" s="104">
        <v>31.5</v>
      </c>
      <c r="Y308" s="104">
        <v>37</v>
      </c>
      <c r="Z308" s="104">
        <v>37</v>
      </c>
      <c r="AA308" s="104">
        <v>33.25</v>
      </c>
      <c r="AB308" s="104">
        <v>32</v>
      </c>
      <c r="AC308" s="104">
        <v>34</v>
      </c>
      <c r="AD308" s="105">
        <v>58</v>
      </c>
      <c r="AE308" s="105">
        <v>87</v>
      </c>
      <c r="AF308" s="105">
        <v>77</v>
      </c>
      <c r="AG308" s="104">
        <v>33</v>
      </c>
      <c r="AH308" s="104">
        <v>31.25</v>
      </c>
      <c r="AI308" s="104">
        <v>31.625</v>
      </c>
      <c r="AJ308" s="104">
        <v>31</v>
      </c>
      <c r="AK308" s="104">
        <v>36.65</v>
      </c>
      <c r="AL308" s="104">
        <v>36.65</v>
      </c>
      <c r="AM308" s="104">
        <v>32.9</v>
      </c>
      <c r="AN308" s="104">
        <v>31.65</v>
      </c>
      <c r="AO308" s="104">
        <v>33.65</v>
      </c>
      <c r="AP308" s="104">
        <v>56</v>
      </c>
      <c r="AQ308" s="104">
        <v>83</v>
      </c>
      <c r="AR308" s="104">
        <v>73</v>
      </c>
      <c r="AS308" s="104">
        <v>32.65</v>
      </c>
      <c r="AT308" s="104">
        <v>30.9</v>
      </c>
      <c r="AU308" s="104">
        <v>31.274999999999999</v>
      </c>
      <c r="AV308" s="104">
        <v>30.65</v>
      </c>
      <c r="AW308" s="104">
        <v>36.65</v>
      </c>
      <c r="AX308" s="104">
        <v>36.65</v>
      </c>
      <c r="AY308" s="104">
        <v>32.9</v>
      </c>
      <c r="AZ308" s="104">
        <v>31.65</v>
      </c>
      <c r="BA308" s="104">
        <v>33.65</v>
      </c>
      <c r="BB308" s="104">
        <v>55</v>
      </c>
      <c r="BC308" s="104">
        <v>82</v>
      </c>
      <c r="BD308" s="104">
        <v>72</v>
      </c>
      <c r="BE308" s="104">
        <v>32.65</v>
      </c>
      <c r="BF308" s="104">
        <v>30.9</v>
      </c>
      <c r="BG308" s="93">
        <v>31.274999999999999</v>
      </c>
      <c r="BH308" s="93">
        <v>30.65</v>
      </c>
      <c r="BI308" s="93">
        <v>36.75</v>
      </c>
      <c r="BJ308" s="93">
        <v>36.75</v>
      </c>
      <c r="BK308" s="93">
        <v>33</v>
      </c>
    </row>
    <row r="309" spans="1:63">
      <c r="A309" s="134">
        <v>36615</v>
      </c>
      <c r="B309" s="132"/>
      <c r="C309" s="135">
        <v>35156</v>
      </c>
      <c r="D309" s="71">
        <v>37.5</v>
      </c>
      <c r="E309" s="125">
        <v>71</v>
      </c>
      <c r="F309" s="102">
        <v>119.5</v>
      </c>
      <c r="G309" s="102">
        <v>104.5</v>
      </c>
      <c r="H309" s="102">
        <v>34</v>
      </c>
      <c r="I309" s="102">
        <v>32.25</v>
      </c>
      <c r="J309" s="102">
        <v>32.75</v>
      </c>
      <c r="K309" s="102">
        <v>33.25</v>
      </c>
      <c r="L309" s="102">
        <v>37.5</v>
      </c>
      <c r="M309" s="102">
        <v>37.5</v>
      </c>
      <c r="N309" s="103">
        <v>33.75</v>
      </c>
      <c r="O309" s="102">
        <v>32.5</v>
      </c>
      <c r="P309" s="102">
        <v>34.5</v>
      </c>
      <c r="Q309" s="102">
        <v>62</v>
      </c>
      <c r="R309" s="102">
        <v>95</v>
      </c>
      <c r="S309" s="102">
        <v>85</v>
      </c>
      <c r="T309" s="102">
        <v>33.5</v>
      </c>
      <c r="U309" s="102">
        <v>31.75</v>
      </c>
      <c r="V309" s="102">
        <v>32.125</v>
      </c>
      <c r="W309" s="102">
        <v>31.5</v>
      </c>
      <c r="X309" s="104">
        <v>37</v>
      </c>
      <c r="Y309" s="104">
        <v>37</v>
      </c>
      <c r="Z309" s="104">
        <v>33.25</v>
      </c>
      <c r="AA309" s="104">
        <v>32</v>
      </c>
      <c r="AB309" s="104">
        <v>34</v>
      </c>
      <c r="AC309" s="104">
        <v>58</v>
      </c>
      <c r="AD309" s="105">
        <v>87</v>
      </c>
      <c r="AE309" s="105">
        <v>77</v>
      </c>
      <c r="AF309" s="105">
        <v>33</v>
      </c>
      <c r="AG309" s="104">
        <v>31.25</v>
      </c>
      <c r="AH309" s="104">
        <v>31.625</v>
      </c>
      <c r="AI309" s="104">
        <v>31</v>
      </c>
      <c r="AJ309" s="104">
        <v>36.65</v>
      </c>
      <c r="AK309" s="104">
        <v>36.65</v>
      </c>
      <c r="AL309" s="104">
        <v>32.9</v>
      </c>
      <c r="AM309" s="104">
        <v>31.65</v>
      </c>
      <c r="AN309" s="104">
        <v>33.65</v>
      </c>
      <c r="AO309" s="104">
        <v>56</v>
      </c>
      <c r="AP309" s="104">
        <v>83</v>
      </c>
      <c r="AQ309" s="104">
        <v>73</v>
      </c>
      <c r="AR309" s="104">
        <v>32.65</v>
      </c>
      <c r="AS309" s="104">
        <v>30.9</v>
      </c>
      <c r="AT309" s="104">
        <v>31.274999999999999</v>
      </c>
      <c r="AU309" s="104">
        <v>30.65</v>
      </c>
      <c r="AV309" s="104">
        <v>36.65</v>
      </c>
      <c r="AW309" s="104">
        <v>36.65</v>
      </c>
      <c r="AX309" s="104">
        <v>32.9</v>
      </c>
      <c r="AY309" s="104">
        <v>31.65</v>
      </c>
      <c r="AZ309" s="104">
        <v>33.65</v>
      </c>
      <c r="BA309" s="104">
        <v>55</v>
      </c>
      <c r="BB309" s="104">
        <v>82</v>
      </c>
      <c r="BC309" s="104">
        <v>72</v>
      </c>
      <c r="BD309" s="104">
        <v>32.65</v>
      </c>
      <c r="BE309" s="104">
        <v>30.9</v>
      </c>
      <c r="BF309" s="104">
        <v>31.274999999999999</v>
      </c>
      <c r="BG309" s="93">
        <v>30.65</v>
      </c>
      <c r="BH309" s="93">
        <v>36.75</v>
      </c>
      <c r="BI309" s="93">
        <v>36.75</v>
      </c>
      <c r="BJ309" s="93">
        <v>33</v>
      </c>
      <c r="BK309" s="93">
        <v>103</v>
      </c>
    </row>
    <row r="310" spans="1:63">
      <c r="A310" s="134">
        <v>36616</v>
      </c>
      <c r="B310" s="132"/>
      <c r="C310" s="135">
        <v>35186</v>
      </c>
      <c r="D310" s="71">
        <v>37.5</v>
      </c>
      <c r="E310" s="125">
        <v>71</v>
      </c>
      <c r="F310" s="102">
        <v>119.5</v>
      </c>
      <c r="G310" s="102">
        <v>104.5</v>
      </c>
      <c r="H310" s="102">
        <v>34</v>
      </c>
      <c r="I310" s="102">
        <v>32.25</v>
      </c>
      <c r="J310" s="102">
        <v>32.75</v>
      </c>
      <c r="K310" s="102">
        <v>33.25</v>
      </c>
      <c r="L310" s="102">
        <v>37.5</v>
      </c>
      <c r="M310" s="102">
        <v>37.5</v>
      </c>
      <c r="N310" s="103">
        <v>33.75</v>
      </c>
      <c r="O310" s="102">
        <v>32.5</v>
      </c>
      <c r="P310" s="102">
        <v>34.5</v>
      </c>
      <c r="Q310" s="102">
        <v>62</v>
      </c>
      <c r="R310" s="102">
        <v>95</v>
      </c>
      <c r="S310" s="102">
        <v>85</v>
      </c>
      <c r="T310" s="102">
        <v>33.5</v>
      </c>
      <c r="U310" s="102">
        <v>31.75</v>
      </c>
      <c r="V310" s="102">
        <v>32.125</v>
      </c>
      <c r="W310" s="102">
        <v>31.5</v>
      </c>
      <c r="X310" s="104">
        <v>37</v>
      </c>
      <c r="Y310" s="104">
        <v>37</v>
      </c>
      <c r="Z310" s="104">
        <v>33.25</v>
      </c>
      <c r="AA310" s="104">
        <v>32</v>
      </c>
      <c r="AB310" s="104">
        <v>34</v>
      </c>
      <c r="AC310" s="104">
        <v>58</v>
      </c>
      <c r="AD310" s="105">
        <v>87</v>
      </c>
      <c r="AE310" s="105">
        <v>77</v>
      </c>
      <c r="AF310" s="105">
        <v>33</v>
      </c>
      <c r="AG310" s="104">
        <v>31.25</v>
      </c>
      <c r="AH310" s="104">
        <v>31.625</v>
      </c>
      <c r="AI310" s="104">
        <v>31</v>
      </c>
      <c r="AJ310" s="104">
        <v>36.65</v>
      </c>
      <c r="AK310" s="104">
        <v>36.65</v>
      </c>
      <c r="AL310" s="104">
        <v>32.9</v>
      </c>
      <c r="AM310" s="104">
        <v>31.65</v>
      </c>
      <c r="AN310" s="104">
        <v>33.65</v>
      </c>
      <c r="AO310" s="104">
        <v>56</v>
      </c>
      <c r="AP310" s="104">
        <v>83</v>
      </c>
      <c r="AQ310" s="104">
        <v>73</v>
      </c>
      <c r="AR310" s="104">
        <v>32.65</v>
      </c>
      <c r="AS310" s="104">
        <v>30.9</v>
      </c>
      <c r="AT310" s="104">
        <v>31.274999999999999</v>
      </c>
      <c r="AU310" s="104">
        <v>30.65</v>
      </c>
      <c r="AV310" s="104">
        <v>36.65</v>
      </c>
      <c r="AW310" s="104">
        <v>36.65</v>
      </c>
      <c r="AX310" s="104">
        <v>32.9</v>
      </c>
      <c r="AY310" s="104">
        <v>31.65</v>
      </c>
      <c r="AZ310" s="104">
        <v>33.65</v>
      </c>
      <c r="BA310" s="104">
        <v>55</v>
      </c>
      <c r="BB310" s="104">
        <v>82</v>
      </c>
      <c r="BC310" s="104">
        <v>72</v>
      </c>
      <c r="BD310" s="104">
        <v>32.65</v>
      </c>
      <c r="BE310" s="104">
        <v>30.9</v>
      </c>
      <c r="BF310" s="104">
        <v>31.274999999999999</v>
      </c>
      <c r="BG310" s="93">
        <v>30.65</v>
      </c>
      <c r="BH310" s="93">
        <v>36.75</v>
      </c>
      <c r="BI310" s="93">
        <v>36.75</v>
      </c>
      <c r="BJ310" s="93">
        <v>33</v>
      </c>
      <c r="BK310" s="93">
        <v>130</v>
      </c>
    </row>
    <row r="311" spans="1:63">
      <c r="A311" s="134">
        <v>36619</v>
      </c>
      <c r="B311" s="132"/>
      <c r="C311" s="135">
        <v>35186</v>
      </c>
      <c r="D311" s="71">
        <v>37.5</v>
      </c>
      <c r="E311" s="125">
        <v>71</v>
      </c>
      <c r="F311" s="102">
        <v>119.5</v>
      </c>
      <c r="G311" s="102">
        <v>104.5</v>
      </c>
      <c r="H311" s="102">
        <v>34</v>
      </c>
      <c r="I311" s="102">
        <v>32.25</v>
      </c>
      <c r="J311" s="102">
        <v>32.75</v>
      </c>
      <c r="K311" s="102">
        <v>33.25</v>
      </c>
      <c r="L311" s="102">
        <v>37.5</v>
      </c>
      <c r="M311" s="102">
        <v>37.5</v>
      </c>
      <c r="N311" s="103">
        <v>33.75</v>
      </c>
      <c r="O311" s="102">
        <v>32.5</v>
      </c>
      <c r="P311" s="102">
        <v>34.5</v>
      </c>
      <c r="Q311" s="102">
        <v>62</v>
      </c>
      <c r="R311" s="102">
        <v>95</v>
      </c>
      <c r="S311" s="102">
        <v>85</v>
      </c>
      <c r="T311" s="102">
        <v>33.5</v>
      </c>
      <c r="U311" s="102">
        <v>31.75</v>
      </c>
      <c r="V311" s="102">
        <v>32.125</v>
      </c>
      <c r="W311" s="102">
        <v>31.5</v>
      </c>
      <c r="X311" s="104">
        <v>37</v>
      </c>
      <c r="Y311" s="104">
        <v>37</v>
      </c>
      <c r="Z311" s="104">
        <v>33.25</v>
      </c>
      <c r="AA311" s="104">
        <v>32</v>
      </c>
      <c r="AB311" s="104">
        <v>34</v>
      </c>
      <c r="AC311" s="104">
        <v>58</v>
      </c>
      <c r="AD311" s="105">
        <v>87</v>
      </c>
      <c r="AE311" s="105">
        <v>77</v>
      </c>
      <c r="AF311" s="105">
        <v>33</v>
      </c>
      <c r="AG311" s="104">
        <v>31.25</v>
      </c>
      <c r="AH311" s="104">
        <v>31.625</v>
      </c>
      <c r="AI311" s="104">
        <v>31</v>
      </c>
      <c r="AJ311" s="104">
        <v>36.65</v>
      </c>
      <c r="AK311" s="104">
        <v>36.65</v>
      </c>
      <c r="AL311" s="104">
        <v>32.9</v>
      </c>
      <c r="AM311" s="104">
        <v>31.65</v>
      </c>
      <c r="AN311" s="104">
        <v>33.65</v>
      </c>
      <c r="AO311" s="104">
        <v>56</v>
      </c>
      <c r="AP311" s="104">
        <v>83</v>
      </c>
      <c r="AQ311" s="104">
        <v>73</v>
      </c>
      <c r="AR311" s="104">
        <v>32.65</v>
      </c>
      <c r="AS311" s="104">
        <v>30.9</v>
      </c>
      <c r="AT311" s="104">
        <v>31.274999999999999</v>
      </c>
      <c r="AU311" s="104">
        <v>30.65</v>
      </c>
      <c r="AV311" s="104">
        <v>36.65</v>
      </c>
      <c r="AW311" s="104">
        <v>36.65</v>
      </c>
      <c r="AX311" s="104">
        <v>32.9</v>
      </c>
      <c r="AY311" s="104">
        <v>31.65</v>
      </c>
      <c r="AZ311" s="104">
        <v>33.65</v>
      </c>
      <c r="BA311" s="104">
        <v>55</v>
      </c>
      <c r="BB311" s="104">
        <v>82</v>
      </c>
      <c r="BC311" s="104">
        <v>72</v>
      </c>
      <c r="BD311" s="104">
        <v>32.65</v>
      </c>
      <c r="BE311" s="104">
        <v>30.9</v>
      </c>
      <c r="BF311" s="104">
        <v>31.274999999999999</v>
      </c>
      <c r="BG311" s="93">
        <v>30.65</v>
      </c>
      <c r="BH311" s="93">
        <v>36.75</v>
      </c>
      <c r="BI311" s="93">
        <v>36.75</v>
      </c>
      <c r="BJ311" s="93">
        <v>33</v>
      </c>
      <c r="BK311" s="93">
        <v>31.75</v>
      </c>
    </row>
    <row r="312" spans="1:63">
      <c r="A312" s="134">
        <v>36620</v>
      </c>
      <c r="B312" s="132"/>
      <c r="C312" s="135">
        <v>35186</v>
      </c>
      <c r="D312" s="71">
        <v>37.5</v>
      </c>
      <c r="E312" s="125">
        <v>71</v>
      </c>
      <c r="F312" s="102">
        <v>105.5</v>
      </c>
      <c r="G312" s="102">
        <v>90.5</v>
      </c>
      <c r="H312" s="102">
        <v>34</v>
      </c>
      <c r="I312" s="102">
        <v>32.25</v>
      </c>
      <c r="J312" s="102">
        <v>32.75</v>
      </c>
      <c r="K312" s="102">
        <v>33.25</v>
      </c>
      <c r="L312" s="102">
        <v>37.5</v>
      </c>
      <c r="M312" s="102">
        <v>37.5</v>
      </c>
      <c r="N312" s="103">
        <v>33.75</v>
      </c>
      <c r="O312" s="102">
        <v>32.5</v>
      </c>
      <c r="P312" s="102">
        <v>34.5</v>
      </c>
      <c r="Q312" s="102">
        <v>62</v>
      </c>
      <c r="R312" s="102">
        <v>90</v>
      </c>
      <c r="S312" s="102">
        <v>80</v>
      </c>
      <c r="T312" s="102">
        <v>33.5</v>
      </c>
      <c r="U312" s="102">
        <v>31.75</v>
      </c>
      <c r="V312" s="102">
        <v>32.125</v>
      </c>
      <c r="W312" s="102">
        <v>31.5</v>
      </c>
      <c r="X312" s="104">
        <v>37</v>
      </c>
      <c r="Y312" s="104">
        <v>37</v>
      </c>
      <c r="Z312" s="104">
        <v>33.25</v>
      </c>
      <c r="AA312" s="104">
        <v>32</v>
      </c>
      <c r="AB312" s="104">
        <v>34</v>
      </c>
      <c r="AC312" s="104">
        <v>55.2</v>
      </c>
      <c r="AD312" s="105">
        <v>83.5</v>
      </c>
      <c r="AE312" s="105">
        <v>75</v>
      </c>
      <c r="AF312" s="105">
        <v>33</v>
      </c>
      <c r="AG312" s="104">
        <v>31.25</v>
      </c>
      <c r="AH312" s="104">
        <v>31.625</v>
      </c>
      <c r="AI312" s="104">
        <v>31</v>
      </c>
      <c r="AJ312" s="104">
        <v>36.65</v>
      </c>
      <c r="AK312" s="104">
        <v>36.65</v>
      </c>
      <c r="AL312" s="104">
        <v>32.9</v>
      </c>
      <c r="AM312" s="104">
        <v>31.65</v>
      </c>
      <c r="AN312" s="104">
        <v>33.65</v>
      </c>
      <c r="AO312" s="104">
        <v>52.2</v>
      </c>
      <c r="AP312" s="104">
        <v>80.5</v>
      </c>
      <c r="AQ312" s="104">
        <v>73</v>
      </c>
      <c r="AR312" s="104">
        <v>32.65</v>
      </c>
      <c r="AS312" s="104">
        <v>30.9</v>
      </c>
      <c r="AT312" s="104">
        <v>31.274999999999999</v>
      </c>
      <c r="AU312" s="104">
        <v>30.65</v>
      </c>
      <c r="AV312" s="104">
        <v>36.65</v>
      </c>
      <c r="AW312" s="104">
        <v>36.65</v>
      </c>
      <c r="AX312" s="104">
        <v>32.9</v>
      </c>
      <c r="AY312" s="104">
        <v>31.65</v>
      </c>
      <c r="AZ312" s="104">
        <v>33.65</v>
      </c>
      <c r="BA312" s="104">
        <v>51.2</v>
      </c>
      <c r="BB312" s="104">
        <v>79.5</v>
      </c>
      <c r="BC312" s="104">
        <v>72</v>
      </c>
      <c r="BD312" s="104">
        <v>32.65</v>
      </c>
      <c r="BE312" s="104">
        <v>30.9</v>
      </c>
      <c r="BF312" s="104">
        <v>31.274999999999999</v>
      </c>
      <c r="BG312" s="93">
        <v>30.65</v>
      </c>
      <c r="BH312" s="93">
        <v>36.75</v>
      </c>
      <c r="BI312" s="93">
        <v>36.75</v>
      </c>
      <c r="BJ312" s="93">
        <v>33</v>
      </c>
      <c r="BK312" s="93">
        <v>31.75</v>
      </c>
    </row>
    <row r="313" spans="1:63">
      <c r="A313" s="134">
        <v>36621</v>
      </c>
      <c r="B313" s="132"/>
      <c r="C313" s="135">
        <v>35186</v>
      </c>
      <c r="D313" s="71">
        <v>37.5</v>
      </c>
      <c r="E313" s="125">
        <v>71</v>
      </c>
      <c r="F313" s="102">
        <v>105.5</v>
      </c>
      <c r="G313" s="102">
        <v>90.5</v>
      </c>
      <c r="H313" s="102">
        <v>34</v>
      </c>
      <c r="I313" s="102">
        <v>32.25</v>
      </c>
      <c r="J313" s="102">
        <v>32.75</v>
      </c>
      <c r="K313" s="102">
        <v>33.25</v>
      </c>
      <c r="L313" s="102">
        <v>37.5</v>
      </c>
      <c r="M313" s="102">
        <v>37.5</v>
      </c>
      <c r="N313" s="103">
        <v>33.75</v>
      </c>
      <c r="O313" s="102">
        <v>32.5</v>
      </c>
      <c r="P313" s="102">
        <v>34.5</v>
      </c>
      <c r="Q313" s="102">
        <v>62</v>
      </c>
      <c r="R313" s="102">
        <v>90</v>
      </c>
      <c r="S313" s="102">
        <v>80</v>
      </c>
      <c r="T313" s="102">
        <v>33.5</v>
      </c>
      <c r="U313" s="102">
        <v>31.75</v>
      </c>
      <c r="V313" s="102">
        <v>32.125</v>
      </c>
      <c r="W313" s="102">
        <v>31.5</v>
      </c>
      <c r="X313" s="104">
        <v>37</v>
      </c>
      <c r="Y313" s="104">
        <v>37</v>
      </c>
      <c r="Z313" s="104">
        <v>33.25</v>
      </c>
      <c r="AA313" s="104">
        <v>32</v>
      </c>
      <c r="AB313" s="104">
        <v>34</v>
      </c>
      <c r="AC313" s="104">
        <v>58</v>
      </c>
      <c r="AD313" s="105">
        <v>82</v>
      </c>
      <c r="AE313" s="105">
        <v>72</v>
      </c>
      <c r="AF313" s="105">
        <v>33</v>
      </c>
      <c r="AG313" s="104">
        <v>31.25</v>
      </c>
      <c r="AH313" s="104">
        <v>31.625</v>
      </c>
      <c r="AI313" s="104">
        <v>31</v>
      </c>
      <c r="AJ313" s="104">
        <v>36.65</v>
      </c>
      <c r="AK313" s="104">
        <v>36.65</v>
      </c>
      <c r="AL313" s="104">
        <v>32.9</v>
      </c>
      <c r="AM313" s="104">
        <v>31.65</v>
      </c>
      <c r="AN313" s="104">
        <v>33.65</v>
      </c>
      <c r="AO313" s="104">
        <v>56</v>
      </c>
      <c r="AP313" s="104">
        <v>78</v>
      </c>
      <c r="AQ313" s="104">
        <v>68</v>
      </c>
      <c r="AR313" s="104">
        <v>32.65</v>
      </c>
      <c r="AS313" s="104">
        <v>30.9</v>
      </c>
      <c r="AT313" s="104">
        <v>31.274999999999999</v>
      </c>
      <c r="AU313" s="104">
        <v>30.65</v>
      </c>
      <c r="AV313" s="104">
        <v>36.65</v>
      </c>
      <c r="AW313" s="104">
        <v>36.65</v>
      </c>
      <c r="AX313" s="104">
        <v>32.9</v>
      </c>
      <c r="AY313" s="104">
        <v>31.65</v>
      </c>
      <c r="AZ313" s="104">
        <v>33.65</v>
      </c>
      <c r="BA313" s="104">
        <v>55</v>
      </c>
      <c r="BB313" s="104">
        <v>77</v>
      </c>
      <c r="BC313" s="104">
        <v>67</v>
      </c>
      <c r="BD313" s="104">
        <v>32.65</v>
      </c>
      <c r="BE313" s="104">
        <v>30.9</v>
      </c>
      <c r="BF313" s="104">
        <v>31.274999999999999</v>
      </c>
      <c r="BG313" s="93">
        <v>30.65</v>
      </c>
      <c r="BH313" s="93">
        <v>36.75</v>
      </c>
      <c r="BI313" s="93">
        <v>36.75</v>
      </c>
      <c r="BJ313" s="93">
        <v>33</v>
      </c>
      <c r="BK313" s="93">
        <v>31.75</v>
      </c>
    </row>
    <row r="314" spans="1:63">
      <c r="A314" s="134">
        <v>36622</v>
      </c>
      <c r="B314" s="132"/>
      <c r="C314" s="135">
        <v>35186</v>
      </c>
      <c r="D314" s="71">
        <v>37.5</v>
      </c>
      <c r="E314" s="125">
        <v>71</v>
      </c>
      <c r="F314" s="102">
        <v>105.5</v>
      </c>
      <c r="G314" s="102">
        <v>90.5</v>
      </c>
      <c r="H314" s="102">
        <v>34</v>
      </c>
      <c r="I314" s="102">
        <v>32.25</v>
      </c>
      <c r="J314" s="102">
        <v>32.75</v>
      </c>
      <c r="K314" s="102">
        <v>33.25</v>
      </c>
      <c r="L314" s="102">
        <v>37.5</v>
      </c>
      <c r="M314" s="102">
        <v>37.5</v>
      </c>
      <c r="N314" s="103">
        <v>33.75</v>
      </c>
      <c r="O314" s="102">
        <v>32.5</v>
      </c>
      <c r="P314" s="102">
        <v>34.5</v>
      </c>
      <c r="Q314" s="102">
        <v>62</v>
      </c>
      <c r="R314" s="102">
        <v>90</v>
      </c>
      <c r="S314" s="102">
        <v>80</v>
      </c>
      <c r="T314" s="102">
        <v>33.5</v>
      </c>
      <c r="U314" s="102">
        <v>31.75</v>
      </c>
      <c r="V314" s="102">
        <v>32.125</v>
      </c>
      <c r="W314" s="102">
        <v>31.5</v>
      </c>
      <c r="X314" s="104">
        <v>37</v>
      </c>
      <c r="Y314" s="104">
        <v>37</v>
      </c>
      <c r="Z314" s="104">
        <v>33.25</v>
      </c>
      <c r="AA314" s="104">
        <v>32</v>
      </c>
      <c r="AB314" s="104">
        <v>34</v>
      </c>
      <c r="AC314" s="104">
        <v>58</v>
      </c>
      <c r="AD314" s="105">
        <v>82</v>
      </c>
      <c r="AE314" s="105">
        <v>72</v>
      </c>
      <c r="AF314" s="105">
        <v>33</v>
      </c>
      <c r="AG314" s="104">
        <v>31.25</v>
      </c>
      <c r="AH314" s="104">
        <v>31.625</v>
      </c>
      <c r="AI314" s="104">
        <v>31</v>
      </c>
      <c r="AJ314" s="104">
        <v>36.65</v>
      </c>
      <c r="AK314" s="104">
        <v>36.65</v>
      </c>
      <c r="AL314" s="104">
        <v>32.9</v>
      </c>
      <c r="AM314" s="104">
        <v>31.65</v>
      </c>
      <c r="AN314" s="104">
        <v>33.65</v>
      </c>
      <c r="AO314" s="104">
        <v>56</v>
      </c>
      <c r="AP314" s="104">
        <v>78</v>
      </c>
      <c r="AQ314" s="104">
        <v>68</v>
      </c>
      <c r="AR314" s="104">
        <v>32.65</v>
      </c>
      <c r="AS314" s="104">
        <v>30.9</v>
      </c>
      <c r="AT314" s="104">
        <v>31.274999999999999</v>
      </c>
      <c r="AU314" s="104">
        <v>30.65</v>
      </c>
      <c r="AV314" s="104">
        <v>36.65</v>
      </c>
      <c r="AW314" s="104">
        <v>36.65</v>
      </c>
      <c r="AX314" s="104">
        <v>32.9</v>
      </c>
      <c r="AY314" s="104">
        <v>31.65</v>
      </c>
      <c r="AZ314" s="104">
        <v>33.65</v>
      </c>
      <c r="BA314" s="104">
        <v>55</v>
      </c>
      <c r="BB314" s="104">
        <v>77</v>
      </c>
      <c r="BC314" s="104">
        <v>67</v>
      </c>
      <c r="BD314" s="104">
        <v>32.65</v>
      </c>
      <c r="BE314" s="104">
        <v>30.9</v>
      </c>
      <c r="BF314" s="104">
        <v>31.274999999999999</v>
      </c>
      <c r="BG314" s="93">
        <v>30.65</v>
      </c>
      <c r="BH314" s="93">
        <v>36.75</v>
      </c>
      <c r="BI314" s="93">
        <v>36.75</v>
      </c>
      <c r="BJ314" s="93">
        <v>33</v>
      </c>
      <c r="BK314" s="93">
        <v>31.75</v>
      </c>
    </row>
    <row r="315" spans="1:63">
      <c r="A315" s="134">
        <v>36623</v>
      </c>
      <c r="B315" s="132"/>
      <c r="C315" s="135">
        <v>35186</v>
      </c>
      <c r="D315" s="71">
        <v>37.5</v>
      </c>
      <c r="E315" s="125">
        <v>71</v>
      </c>
      <c r="F315" s="102">
        <v>105.5</v>
      </c>
      <c r="G315" s="102">
        <v>90.5</v>
      </c>
      <c r="H315" s="102">
        <v>34</v>
      </c>
      <c r="I315" s="102">
        <v>32.25</v>
      </c>
      <c r="J315" s="102">
        <v>32.75</v>
      </c>
      <c r="K315" s="102">
        <v>33.25</v>
      </c>
      <c r="L315" s="102">
        <v>37.5</v>
      </c>
      <c r="M315" s="102">
        <v>37.5</v>
      </c>
      <c r="N315" s="103">
        <v>33.75</v>
      </c>
      <c r="O315" s="102">
        <v>32.5</v>
      </c>
      <c r="P315" s="102">
        <v>34.5</v>
      </c>
      <c r="Q315" s="102">
        <v>62</v>
      </c>
      <c r="R315" s="102">
        <v>90</v>
      </c>
      <c r="S315" s="102">
        <v>80</v>
      </c>
      <c r="T315" s="102">
        <v>33.5</v>
      </c>
      <c r="U315" s="102">
        <v>31.75</v>
      </c>
      <c r="V315" s="102">
        <v>32.125</v>
      </c>
      <c r="W315" s="102">
        <v>31.5</v>
      </c>
      <c r="X315" s="104">
        <v>37</v>
      </c>
      <c r="Y315" s="104">
        <v>37</v>
      </c>
      <c r="Z315" s="104">
        <v>33.25</v>
      </c>
      <c r="AA315" s="104">
        <v>32</v>
      </c>
      <c r="AB315" s="104">
        <v>34</v>
      </c>
      <c r="AC315" s="104">
        <v>58</v>
      </c>
      <c r="AD315" s="105">
        <v>82</v>
      </c>
      <c r="AE315" s="105">
        <v>72</v>
      </c>
      <c r="AF315" s="105">
        <v>33</v>
      </c>
      <c r="AG315" s="104">
        <v>31.25</v>
      </c>
      <c r="AH315" s="104">
        <v>31.625</v>
      </c>
      <c r="AI315" s="104">
        <v>31</v>
      </c>
      <c r="AJ315" s="104">
        <v>36.65</v>
      </c>
      <c r="AK315" s="104">
        <v>36.65</v>
      </c>
      <c r="AL315" s="104">
        <v>32.9</v>
      </c>
      <c r="AM315" s="104">
        <v>31.65</v>
      </c>
      <c r="AN315" s="104">
        <v>33.65</v>
      </c>
      <c r="AO315" s="104">
        <v>56</v>
      </c>
      <c r="AP315" s="104">
        <v>78</v>
      </c>
      <c r="AQ315" s="104">
        <v>68</v>
      </c>
      <c r="AR315" s="104">
        <v>32.65</v>
      </c>
      <c r="AS315" s="104">
        <v>30.9</v>
      </c>
      <c r="AT315" s="104">
        <v>31.274999999999999</v>
      </c>
      <c r="AU315" s="104">
        <v>30.65</v>
      </c>
      <c r="AV315" s="104">
        <v>36.65</v>
      </c>
      <c r="AW315" s="104">
        <v>36.65</v>
      </c>
      <c r="AX315" s="104">
        <v>32.9</v>
      </c>
      <c r="AY315" s="104">
        <v>31.65</v>
      </c>
      <c r="AZ315" s="104">
        <v>33.65</v>
      </c>
      <c r="BA315" s="104">
        <v>55</v>
      </c>
      <c r="BB315" s="104">
        <v>77</v>
      </c>
      <c r="BC315" s="104">
        <v>67</v>
      </c>
      <c r="BD315" s="104">
        <v>32.65</v>
      </c>
      <c r="BE315" s="104">
        <v>30.9</v>
      </c>
      <c r="BF315" s="104">
        <v>31.274999999999999</v>
      </c>
      <c r="BG315" s="93">
        <v>30.65</v>
      </c>
      <c r="BH315" s="93">
        <v>36.75</v>
      </c>
      <c r="BI315" s="93">
        <v>36.75</v>
      </c>
      <c r="BJ315" s="93">
        <v>33</v>
      </c>
      <c r="BK315" s="93">
        <v>31.75</v>
      </c>
    </row>
    <row r="316" spans="1:63">
      <c r="A316" s="134">
        <v>36626</v>
      </c>
      <c r="B316" s="132"/>
      <c r="C316" s="135">
        <v>35186</v>
      </c>
      <c r="D316" s="71">
        <v>37.5</v>
      </c>
      <c r="E316" s="125">
        <v>69.5</v>
      </c>
      <c r="F316" s="102">
        <v>103.5</v>
      </c>
      <c r="G316" s="102">
        <v>88.5</v>
      </c>
      <c r="H316" s="102">
        <v>34</v>
      </c>
      <c r="I316" s="102">
        <v>32.25</v>
      </c>
      <c r="J316" s="102">
        <v>32.75</v>
      </c>
      <c r="K316" s="102">
        <v>33.25</v>
      </c>
      <c r="L316" s="102">
        <v>37.5</v>
      </c>
      <c r="M316" s="102">
        <v>37.5</v>
      </c>
      <c r="N316" s="103">
        <v>33.75</v>
      </c>
      <c r="O316" s="102">
        <v>32.5</v>
      </c>
      <c r="P316" s="102">
        <v>34.5</v>
      </c>
      <c r="Q316" s="102">
        <v>61</v>
      </c>
      <c r="R316" s="102">
        <v>89</v>
      </c>
      <c r="S316" s="102">
        <v>79</v>
      </c>
      <c r="T316" s="102">
        <v>33.5</v>
      </c>
      <c r="U316" s="102">
        <v>31.75</v>
      </c>
      <c r="V316" s="102">
        <v>32.125</v>
      </c>
      <c r="W316" s="102">
        <v>31.5</v>
      </c>
      <c r="X316" s="104">
        <v>37</v>
      </c>
      <c r="Y316" s="104">
        <v>37</v>
      </c>
      <c r="Z316" s="104">
        <v>33.25</v>
      </c>
      <c r="AA316" s="104">
        <v>32</v>
      </c>
      <c r="AB316" s="104">
        <v>34</v>
      </c>
      <c r="AC316" s="104">
        <v>57</v>
      </c>
      <c r="AD316" s="105">
        <v>81</v>
      </c>
      <c r="AE316" s="105">
        <v>71</v>
      </c>
      <c r="AF316" s="105">
        <v>33</v>
      </c>
      <c r="AG316" s="104">
        <v>31.25</v>
      </c>
      <c r="AH316" s="104">
        <v>31.625</v>
      </c>
      <c r="AI316" s="104">
        <v>31</v>
      </c>
      <c r="AJ316" s="104">
        <v>36.65</v>
      </c>
      <c r="AK316" s="104">
        <v>36.65</v>
      </c>
      <c r="AL316" s="104">
        <v>32.9</v>
      </c>
      <c r="AM316" s="104">
        <v>31.65</v>
      </c>
      <c r="AN316" s="104">
        <v>33.65</v>
      </c>
      <c r="AO316" s="104">
        <v>55</v>
      </c>
      <c r="AP316" s="104">
        <v>77</v>
      </c>
      <c r="AQ316" s="104">
        <v>67</v>
      </c>
      <c r="AR316" s="104">
        <v>32.65</v>
      </c>
      <c r="AS316" s="104">
        <v>30.9</v>
      </c>
      <c r="AT316" s="104">
        <v>31.274999999999999</v>
      </c>
      <c r="AU316" s="104">
        <v>30.65</v>
      </c>
      <c r="AV316" s="104">
        <v>36.65</v>
      </c>
      <c r="AW316" s="104">
        <v>36.65</v>
      </c>
      <c r="AX316" s="104">
        <v>32.9</v>
      </c>
      <c r="AY316" s="104">
        <v>31.65</v>
      </c>
      <c r="AZ316" s="104">
        <v>33.65</v>
      </c>
      <c r="BA316" s="104">
        <v>54</v>
      </c>
      <c r="BB316" s="104">
        <v>76</v>
      </c>
      <c r="BC316" s="104">
        <v>66</v>
      </c>
      <c r="BD316" s="104">
        <v>32.65</v>
      </c>
      <c r="BE316" s="104">
        <v>30.9</v>
      </c>
      <c r="BF316" s="104">
        <v>31.274999999999999</v>
      </c>
      <c r="BG316" s="93">
        <v>30.65</v>
      </c>
      <c r="BH316" s="93">
        <v>36.75</v>
      </c>
      <c r="BI316" s="93">
        <v>36.75</v>
      </c>
      <c r="BJ316" s="93">
        <v>33</v>
      </c>
      <c r="BK316" s="93">
        <v>31.75</v>
      </c>
    </row>
    <row r="317" spans="1:63">
      <c r="A317" s="134">
        <v>36627</v>
      </c>
      <c r="B317" s="132"/>
      <c r="C317" s="135">
        <v>35186</v>
      </c>
      <c r="D317" s="71">
        <v>37.5</v>
      </c>
      <c r="E317" s="125">
        <v>69.5</v>
      </c>
      <c r="F317" s="102">
        <v>103.5</v>
      </c>
      <c r="G317" s="102">
        <v>88.5</v>
      </c>
      <c r="H317" s="102">
        <v>34</v>
      </c>
      <c r="I317" s="102">
        <v>32.25</v>
      </c>
      <c r="J317" s="102">
        <v>32.75</v>
      </c>
      <c r="K317" s="102">
        <v>33.25</v>
      </c>
      <c r="L317" s="102">
        <v>37.5</v>
      </c>
      <c r="M317" s="102">
        <v>37.5</v>
      </c>
      <c r="N317" s="103">
        <v>33.75</v>
      </c>
      <c r="O317" s="102">
        <v>32.5</v>
      </c>
      <c r="P317" s="102">
        <v>34.5</v>
      </c>
      <c r="Q317" s="102">
        <v>61</v>
      </c>
      <c r="R317" s="102">
        <v>89</v>
      </c>
      <c r="S317" s="102">
        <v>79</v>
      </c>
      <c r="T317" s="102">
        <v>33.5</v>
      </c>
      <c r="U317" s="102">
        <v>31.75</v>
      </c>
      <c r="V317" s="102">
        <v>32.125</v>
      </c>
      <c r="W317" s="102">
        <v>31.5</v>
      </c>
      <c r="X317" s="104">
        <v>37</v>
      </c>
      <c r="Y317" s="104">
        <v>37</v>
      </c>
      <c r="Z317" s="104">
        <v>33.25</v>
      </c>
      <c r="AA317" s="104">
        <v>32</v>
      </c>
      <c r="AB317" s="104">
        <v>34</v>
      </c>
      <c r="AC317" s="104">
        <v>57</v>
      </c>
      <c r="AD317" s="105">
        <v>81</v>
      </c>
      <c r="AE317" s="105">
        <v>71</v>
      </c>
      <c r="AF317" s="105">
        <v>33</v>
      </c>
      <c r="AG317" s="104">
        <v>31.25</v>
      </c>
      <c r="AH317" s="104">
        <v>31.625</v>
      </c>
      <c r="AI317" s="104">
        <v>31</v>
      </c>
      <c r="AJ317" s="104">
        <v>36.65</v>
      </c>
      <c r="AK317" s="104">
        <v>36.65</v>
      </c>
      <c r="AL317" s="104">
        <v>32.9</v>
      </c>
      <c r="AM317" s="104">
        <v>31.65</v>
      </c>
      <c r="AN317" s="104">
        <v>33.65</v>
      </c>
      <c r="AO317" s="104">
        <v>55</v>
      </c>
      <c r="AP317" s="104">
        <v>77</v>
      </c>
      <c r="AQ317" s="104">
        <v>67</v>
      </c>
      <c r="AR317" s="104">
        <v>32.65</v>
      </c>
      <c r="AS317" s="104">
        <v>30.9</v>
      </c>
      <c r="AT317" s="104">
        <v>31.274999999999999</v>
      </c>
      <c r="AU317" s="104">
        <v>30.65</v>
      </c>
      <c r="AV317" s="104">
        <v>36.65</v>
      </c>
      <c r="AW317" s="104">
        <v>36.65</v>
      </c>
      <c r="AX317" s="104">
        <v>32.9</v>
      </c>
      <c r="AY317" s="104">
        <v>31.65</v>
      </c>
      <c r="AZ317" s="104">
        <v>33.65</v>
      </c>
      <c r="BA317" s="104">
        <v>54</v>
      </c>
      <c r="BB317" s="104">
        <v>76</v>
      </c>
      <c r="BC317" s="104">
        <v>66</v>
      </c>
      <c r="BD317" s="104">
        <v>32.65</v>
      </c>
      <c r="BE317" s="104">
        <v>30.9</v>
      </c>
      <c r="BF317" s="104">
        <v>31.274999999999999</v>
      </c>
      <c r="BG317" s="93">
        <v>30.65</v>
      </c>
      <c r="BH317" s="93">
        <v>36.75</v>
      </c>
      <c r="BI317" s="93">
        <v>36.75</v>
      </c>
      <c r="BJ317" s="93">
        <v>33</v>
      </c>
      <c r="BK317" s="93">
        <v>31.75</v>
      </c>
    </row>
    <row r="318" spans="1:63">
      <c r="A318" s="134">
        <v>36628</v>
      </c>
      <c r="B318" s="132"/>
      <c r="C318" s="135">
        <v>35186</v>
      </c>
      <c r="D318" s="71">
        <v>37.5</v>
      </c>
      <c r="E318" s="125">
        <v>69.5</v>
      </c>
      <c r="F318" s="102">
        <v>103.5</v>
      </c>
      <c r="G318" s="102">
        <v>88.5</v>
      </c>
      <c r="H318" s="102">
        <v>34</v>
      </c>
      <c r="I318" s="102">
        <v>32.25</v>
      </c>
      <c r="J318" s="102">
        <v>32.75</v>
      </c>
      <c r="K318" s="102">
        <v>33.25</v>
      </c>
      <c r="L318" s="102">
        <v>37.5</v>
      </c>
      <c r="M318" s="102">
        <v>37.5</v>
      </c>
      <c r="N318" s="103">
        <v>33.75</v>
      </c>
      <c r="O318" s="102">
        <v>32.5</v>
      </c>
      <c r="P318" s="102">
        <v>34.5</v>
      </c>
      <c r="Q318" s="102">
        <v>61</v>
      </c>
      <c r="R318" s="102">
        <v>89</v>
      </c>
      <c r="S318" s="102">
        <v>79</v>
      </c>
      <c r="T318" s="102">
        <v>33.5</v>
      </c>
      <c r="U318" s="102">
        <v>31.75</v>
      </c>
      <c r="V318" s="102">
        <v>32.125</v>
      </c>
      <c r="W318" s="102">
        <v>31.5</v>
      </c>
      <c r="X318" s="104">
        <v>37</v>
      </c>
      <c r="Y318" s="104">
        <v>37</v>
      </c>
      <c r="Z318" s="104">
        <v>33.25</v>
      </c>
      <c r="AA318" s="104">
        <v>32</v>
      </c>
      <c r="AB318" s="104">
        <v>34</v>
      </c>
      <c r="AC318" s="104">
        <v>57</v>
      </c>
      <c r="AD318" s="105">
        <v>81</v>
      </c>
      <c r="AE318" s="105">
        <v>71</v>
      </c>
      <c r="AF318" s="105">
        <v>33</v>
      </c>
      <c r="AG318" s="104">
        <v>31.25</v>
      </c>
      <c r="AH318" s="104">
        <v>31.625</v>
      </c>
      <c r="AI318" s="104">
        <v>31</v>
      </c>
      <c r="AJ318" s="104">
        <v>36.65</v>
      </c>
      <c r="AK318" s="104">
        <v>36.65</v>
      </c>
      <c r="AL318" s="104">
        <v>32.9</v>
      </c>
      <c r="AM318" s="104">
        <v>31.65</v>
      </c>
      <c r="AN318" s="104">
        <v>33.65</v>
      </c>
      <c r="AO318" s="104">
        <v>55</v>
      </c>
      <c r="AP318" s="104">
        <v>77</v>
      </c>
      <c r="AQ318" s="104">
        <v>67</v>
      </c>
      <c r="AR318" s="104">
        <v>32.65</v>
      </c>
      <c r="AS318" s="104">
        <v>30.9</v>
      </c>
      <c r="AT318" s="104">
        <v>31.274999999999999</v>
      </c>
      <c r="AU318" s="104">
        <v>30.65</v>
      </c>
      <c r="AV318" s="104">
        <v>36.65</v>
      </c>
      <c r="AW318" s="104">
        <v>36.65</v>
      </c>
      <c r="AX318" s="104">
        <v>32.9</v>
      </c>
      <c r="AY318" s="104">
        <v>31.65</v>
      </c>
      <c r="AZ318" s="104">
        <v>33.65</v>
      </c>
      <c r="BA318" s="104">
        <v>54</v>
      </c>
      <c r="BB318" s="104">
        <v>76</v>
      </c>
      <c r="BC318" s="104">
        <v>66</v>
      </c>
      <c r="BD318" s="104">
        <v>32.65</v>
      </c>
      <c r="BE318" s="104">
        <v>30.9</v>
      </c>
      <c r="BF318" s="104">
        <v>31.274999999999999</v>
      </c>
      <c r="BG318" s="93">
        <v>30.65</v>
      </c>
      <c r="BH318" s="93">
        <v>36.75</v>
      </c>
      <c r="BI318" s="93">
        <v>36.75</v>
      </c>
      <c r="BJ318" s="93">
        <v>33</v>
      </c>
      <c r="BK318" s="93">
        <v>31.75</v>
      </c>
    </row>
    <row r="319" spans="1:63">
      <c r="A319" s="134">
        <v>36629</v>
      </c>
      <c r="B319" s="132"/>
      <c r="C319" s="135">
        <v>35186</v>
      </c>
      <c r="D319" s="71">
        <v>37.5</v>
      </c>
      <c r="E319" s="125">
        <v>69.5</v>
      </c>
      <c r="F319" s="102">
        <v>103.5</v>
      </c>
      <c r="G319" s="102">
        <v>88.5</v>
      </c>
      <c r="H319" s="102">
        <v>34</v>
      </c>
      <c r="I319" s="102">
        <v>32.25</v>
      </c>
      <c r="J319" s="102">
        <v>32.75</v>
      </c>
      <c r="K319" s="102">
        <v>33.25</v>
      </c>
      <c r="L319" s="102">
        <v>37.5</v>
      </c>
      <c r="M319" s="102">
        <v>37.5</v>
      </c>
      <c r="N319" s="103">
        <v>33.75</v>
      </c>
      <c r="O319" s="102">
        <v>32.5</v>
      </c>
      <c r="P319" s="102">
        <v>34.5</v>
      </c>
      <c r="Q319" s="102">
        <v>61</v>
      </c>
      <c r="R319" s="102">
        <v>89</v>
      </c>
      <c r="S319" s="102">
        <v>79</v>
      </c>
      <c r="T319" s="102">
        <v>33.5</v>
      </c>
      <c r="U319" s="102">
        <v>31.75</v>
      </c>
      <c r="V319" s="102">
        <v>32.125</v>
      </c>
      <c r="W319" s="102">
        <v>31.5</v>
      </c>
      <c r="X319" s="104">
        <v>37</v>
      </c>
      <c r="Y319" s="104">
        <v>37</v>
      </c>
      <c r="Z319" s="104">
        <v>33.25</v>
      </c>
      <c r="AA319" s="104">
        <v>32</v>
      </c>
      <c r="AB319" s="104">
        <v>34</v>
      </c>
      <c r="AC319" s="104">
        <v>57</v>
      </c>
      <c r="AD319" s="105">
        <v>81</v>
      </c>
      <c r="AE319" s="105">
        <v>71</v>
      </c>
      <c r="AF319" s="105">
        <v>33</v>
      </c>
      <c r="AG319" s="104">
        <v>31.25</v>
      </c>
      <c r="AH319" s="104">
        <v>31.625</v>
      </c>
      <c r="AI319" s="104">
        <v>31</v>
      </c>
      <c r="AJ319" s="104">
        <v>36.65</v>
      </c>
      <c r="AK319" s="104">
        <v>36.65</v>
      </c>
      <c r="AL319" s="104">
        <v>32.9</v>
      </c>
      <c r="AM319" s="104">
        <v>31.65</v>
      </c>
      <c r="AN319" s="104">
        <v>33.65</v>
      </c>
      <c r="AO319" s="104">
        <v>55</v>
      </c>
      <c r="AP319" s="104">
        <v>77</v>
      </c>
      <c r="AQ319" s="104">
        <v>67</v>
      </c>
      <c r="AR319" s="104">
        <v>32.65</v>
      </c>
      <c r="AS319" s="104">
        <v>30.9</v>
      </c>
      <c r="AT319" s="104">
        <v>31.274999999999999</v>
      </c>
      <c r="AU319" s="104">
        <v>30.65</v>
      </c>
      <c r="AV319" s="104">
        <v>36.65</v>
      </c>
      <c r="AW319" s="104">
        <v>36.65</v>
      </c>
      <c r="AX319" s="104">
        <v>32.9</v>
      </c>
      <c r="AY319" s="104">
        <v>31.65</v>
      </c>
      <c r="AZ319" s="104">
        <v>33.65</v>
      </c>
      <c r="BA319" s="104">
        <v>54</v>
      </c>
      <c r="BB319" s="104">
        <v>76</v>
      </c>
      <c r="BC319" s="104">
        <v>66</v>
      </c>
      <c r="BD319" s="104">
        <v>32.65</v>
      </c>
      <c r="BE319" s="104">
        <v>30.9</v>
      </c>
      <c r="BF319" s="104">
        <v>31.274999999999999</v>
      </c>
      <c r="BG319" s="93">
        <v>30.65</v>
      </c>
      <c r="BH319" s="93">
        <v>36.75</v>
      </c>
      <c r="BI319" s="93">
        <v>36.75</v>
      </c>
      <c r="BJ319" s="93">
        <v>33</v>
      </c>
      <c r="BK319" s="93">
        <v>31.75</v>
      </c>
    </row>
    <row r="320" spans="1:63">
      <c r="A320" s="134">
        <v>36630</v>
      </c>
      <c r="B320" s="132"/>
      <c r="C320" s="135">
        <v>35186</v>
      </c>
      <c r="D320" s="71">
        <v>37.5</v>
      </c>
      <c r="E320" s="125">
        <v>69.5</v>
      </c>
      <c r="F320" s="102">
        <v>103.5</v>
      </c>
      <c r="G320" s="102">
        <v>88.5</v>
      </c>
      <c r="H320" s="102">
        <v>34</v>
      </c>
      <c r="I320" s="102">
        <v>32.25</v>
      </c>
      <c r="J320" s="102">
        <v>32.75</v>
      </c>
      <c r="K320" s="102">
        <v>33.25</v>
      </c>
      <c r="L320" s="102">
        <v>37.5</v>
      </c>
      <c r="M320" s="102">
        <v>37.5</v>
      </c>
      <c r="N320" s="103">
        <v>33.75</v>
      </c>
      <c r="O320" s="102">
        <v>32.5</v>
      </c>
      <c r="P320" s="102">
        <v>34.5</v>
      </c>
      <c r="Q320" s="102">
        <v>61</v>
      </c>
      <c r="R320" s="102">
        <v>89</v>
      </c>
      <c r="S320" s="102">
        <v>79</v>
      </c>
      <c r="T320" s="102">
        <v>33.5</v>
      </c>
      <c r="U320" s="102">
        <v>31.75</v>
      </c>
      <c r="V320" s="102">
        <v>32.125</v>
      </c>
      <c r="W320" s="102">
        <v>31.5</v>
      </c>
      <c r="X320" s="104">
        <v>37</v>
      </c>
      <c r="Y320" s="104">
        <v>37</v>
      </c>
      <c r="Z320" s="104">
        <v>33.25</v>
      </c>
      <c r="AA320" s="104">
        <v>32</v>
      </c>
      <c r="AB320" s="104">
        <v>34</v>
      </c>
      <c r="AC320" s="104">
        <v>57</v>
      </c>
      <c r="AD320" s="105">
        <v>81</v>
      </c>
      <c r="AE320" s="105">
        <v>71</v>
      </c>
      <c r="AF320" s="105">
        <v>33</v>
      </c>
      <c r="AG320" s="104">
        <v>31.25</v>
      </c>
      <c r="AH320" s="104">
        <v>31.625</v>
      </c>
      <c r="AI320" s="104">
        <v>31</v>
      </c>
      <c r="AJ320" s="104">
        <v>36.65</v>
      </c>
      <c r="AK320" s="104">
        <v>36.65</v>
      </c>
      <c r="AL320" s="104">
        <v>32.9</v>
      </c>
      <c r="AM320" s="104">
        <v>31.65</v>
      </c>
      <c r="AN320" s="104">
        <v>33.65</v>
      </c>
      <c r="AO320" s="104">
        <v>55</v>
      </c>
      <c r="AP320" s="104">
        <v>77</v>
      </c>
      <c r="AQ320" s="104">
        <v>67</v>
      </c>
      <c r="AR320" s="104">
        <v>32.65</v>
      </c>
      <c r="AS320" s="104">
        <v>30.9</v>
      </c>
      <c r="AT320" s="104">
        <v>31.274999999999999</v>
      </c>
      <c r="AU320" s="104">
        <v>30.65</v>
      </c>
      <c r="AV320" s="104">
        <v>36.65</v>
      </c>
      <c r="AW320" s="104">
        <v>36.65</v>
      </c>
      <c r="AX320" s="104">
        <v>32.9</v>
      </c>
      <c r="AY320" s="104">
        <v>31.65</v>
      </c>
      <c r="AZ320" s="104">
        <v>33.65</v>
      </c>
      <c r="BA320" s="104">
        <v>54</v>
      </c>
      <c r="BB320" s="104">
        <v>76</v>
      </c>
      <c r="BC320" s="104">
        <v>66</v>
      </c>
      <c r="BD320" s="104">
        <v>32.65</v>
      </c>
      <c r="BE320" s="104">
        <v>30.9</v>
      </c>
      <c r="BF320" s="104">
        <v>31.274999999999999</v>
      </c>
      <c r="BG320" s="93">
        <v>30.65</v>
      </c>
      <c r="BH320" s="93">
        <v>36.75</v>
      </c>
      <c r="BI320" s="93">
        <v>36.75</v>
      </c>
      <c r="BJ320" s="93">
        <v>33</v>
      </c>
      <c r="BK320" s="93">
        <v>31.75</v>
      </c>
    </row>
    <row r="321" spans="1:63">
      <c r="A321" s="134">
        <v>36633</v>
      </c>
      <c r="B321" s="132"/>
      <c r="C321" s="135">
        <v>35186</v>
      </c>
      <c r="D321" s="71">
        <v>37.5</v>
      </c>
      <c r="E321" s="125">
        <v>69.5</v>
      </c>
      <c r="F321" s="102">
        <v>103.5</v>
      </c>
      <c r="G321" s="102">
        <v>88.5</v>
      </c>
      <c r="H321" s="102">
        <v>34</v>
      </c>
      <c r="I321" s="102">
        <v>32.25</v>
      </c>
      <c r="J321" s="102">
        <v>32.75</v>
      </c>
      <c r="K321" s="102">
        <v>33.25</v>
      </c>
      <c r="L321" s="102">
        <v>37.5</v>
      </c>
      <c r="M321" s="102">
        <v>37.5</v>
      </c>
      <c r="N321" s="103">
        <v>33.75</v>
      </c>
      <c r="O321" s="102">
        <v>32.5</v>
      </c>
      <c r="P321" s="102">
        <v>34.5</v>
      </c>
      <c r="Q321" s="102">
        <v>61</v>
      </c>
      <c r="R321" s="102">
        <v>89</v>
      </c>
      <c r="S321" s="102">
        <v>79</v>
      </c>
      <c r="T321" s="102">
        <v>33.5</v>
      </c>
      <c r="U321" s="102">
        <v>31.75</v>
      </c>
      <c r="V321" s="102">
        <v>32.125</v>
      </c>
      <c r="W321" s="102">
        <v>31.5</v>
      </c>
      <c r="X321" s="104">
        <v>37</v>
      </c>
      <c r="Y321" s="104">
        <v>37</v>
      </c>
      <c r="Z321" s="104">
        <v>33.25</v>
      </c>
      <c r="AA321" s="104">
        <v>32</v>
      </c>
      <c r="AB321" s="104">
        <v>34</v>
      </c>
      <c r="AC321" s="104">
        <v>57</v>
      </c>
      <c r="AD321" s="105">
        <v>81</v>
      </c>
      <c r="AE321" s="105">
        <v>71</v>
      </c>
      <c r="AF321" s="105">
        <v>33</v>
      </c>
      <c r="AG321" s="104">
        <v>31.25</v>
      </c>
      <c r="AH321" s="104">
        <v>31.625</v>
      </c>
      <c r="AI321" s="104">
        <v>31</v>
      </c>
      <c r="AJ321" s="104">
        <v>36.65</v>
      </c>
      <c r="AK321" s="104">
        <v>36.65</v>
      </c>
      <c r="AL321" s="104">
        <v>32.9</v>
      </c>
      <c r="AM321" s="104">
        <v>31.65</v>
      </c>
      <c r="AN321" s="104">
        <v>33.65</v>
      </c>
      <c r="AO321" s="104">
        <v>55</v>
      </c>
      <c r="AP321" s="104">
        <v>77</v>
      </c>
      <c r="AQ321" s="104">
        <v>67</v>
      </c>
      <c r="AR321" s="104">
        <v>32.65</v>
      </c>
      <c r="AS321" s="104">
        <v>30.9</v>
      </c>
      <c r="AT321" s="104">
        <v>31.274999999999999</v>
      </c>
      <c r="AU321" s="104">
        <v>30.65</v>
      </c>
      <c r="AV321" s="104">
        <v>36.65</v>
      </c>
      <c r="AW321" s="104">
        <v>36.65</v>
      </c>
      <c r="AX321" s="104">
        <v>32.9</v>
      </c>
      <c r="AY321" s="104">
        <v>31.65</v>
      </c>
      <c r="AZ321" s="104">
        <v>33.65</v>
      </c>
      <c r="BA321" s="104">
        <v>54</v>
      </c>
      <c r="BB321" s="104">
        <v>76</v>
      </c>
      <c r="BC321" s="104">
        <v>66</v>
      </c>
      <c r="BD321" s="104">
        <v>32.65</v>
      </c>
      <c r="BE321" s="104">
        <v>30.9</v>
      </c>
      <c r="BF321" s="104">
        <v>31.274999999999999</v>
      </c>
      <c r="BG321" s="93">
        <v>30.65</v>
      </c>
      <c r="BH321" s="93">
        <v>36.75</v>
      </c>
      <c r="BI321" s="93">
        <v>36.75</v>
      </c>
      <c r="BJ321" s="93">
        <v>33</v>
      </c>
      <c r="BK321" s="93">
        <v>31.75</v>
      </c>
    </row>
    <row r="322" spans="1:63">
      <c r="A322" s="134">
        <v>36634</v>
      </c>
      <c r="B322" s="132"/>
      <c r="C322" s="135">
        <v>35186</v>
      </c>
      <c r="D322" s="71">
        <v>37.5</v>
      </c>
      <c r="E322" s="125">
        <v>69.5</v>
      </c>
      <c r="F322" s="102">
        <v>103.5</v>
      </c>
      <c r="G322" s="102">
        <v>88.5</v>
      </c>
      <c r="H322" s="102">
        <v>34</v>
      </c>
      <c r="I322" s="102">
        <v>32.25</v>
      </c>
      <c r="J322" s="102">
        <v>32.75</v>
      </c>
      <c r="K322" s="102">
        <v>33.25</v>
      </c>
      <c r="L322" s="102">
        <v>37.5</v>
      </c>
      <c r="M322" s="102">
        <v>37.5</v>
      </c>
      <c r="N322" s="103">
        <v>33.75</v>
      </c>
      <c r="O322" s="102">
        <v>32.5</v>
      </c>
      <c r="P322" s="102">
        <v>34.5</v>
      </c>
      <c r="Q322" s="102">
        <v>61</v>
      </c>
      <c r="R322" s="102">
        <v>89</v>
      </c>
      <c r="S322" s="102">
        <v>79</v>
      </c>
      <c r="T322" s="102">
        <v>33.5</v>
      </c>
      <c r="U322" s="102">
        <v>31.75</v>
      </c>
      <c r="V322" s="102">
        <v>32.125</v>
      </c>
      <c r="W322" s="102">
        <v>31.5</v>
      </c>
      <c r="X322" s="104">
        <v>37</v>
      </c>
      <c r="Y322" s="104">
        <v>37</v>
      </c>
      <c r="Z322" s="104">
        <v>33.25</v>
      </c>
      <c r="AA322" s="104">
        <v>32</v>
      </c>
      <c r="AB322" s="104">
        <v>34</v>
      </c>
      <c r="AC322" s="104">
        <v>57</v>
      </c>
      <c r="AD322" s="105">
        <v>81</v>
      </c>
      <c r="AE322" s="105">
        <v>71</v>
      </c>
      <c r="AF322" s="105">
        <v>33</v>
      </c>
      <c r="AG322" s="104">
        <v>31.25</v>
      </c>
      <c r="AH322" s="104">
        <v>31.625</v>
      </c>
      <c r="AI322" s="104">
        <v>31</v>
      </c>
      <c r="AJ322" s="104">
        <v>36.65</v>
      </c>
      <c r="AK322" s="104">
        <v>36.65</v>
      </c>
      <c r="AL322" s="104">
        <v>32.9</v>
      </c>
      <c r="AM322" s="104">
        <v>31.65</v>
      </c>
      <c r="AN322" s="104">
        <v>33.65</v>
      </c>
      <c r="AO322" s="104">
        <v>55</v>
      </c>
      <c r="AP322" s="104">
        <v>77</v>
      </c>
      <c r="AQ322" s="104">
        <v>67</v>
      </c>
      <c r="AR322" s="104">
        <v>32.65</v>
      </c>
      <c r="AS322" s="104">
        <v>30.9</v>
      </c>
      <c r="AT322" s="104">
        <v>31.274999999999999</v>
      </c>
      <c r="AU322" s="104">
        <v>30.65</v>
      </c>
      <c r="AV322" s="104">
        <v>36.65</v>
      </c>
      <c r="AW322" s="104">
        <v>36.65</v>
      </c>
      <c r="AX322" s="104">
        <v>32.9</v>
      </c>
      <c r="AY322" s="104">
        <v>31.65</v>
      </c>
      <c r="AZ322" s="104">
        <v>33.65</v>
      </c>
      <c r="BA322" s="104">
        <v>54</v>
      </c>
      <c r="BB322" s="104">
        <v>76</v>
      </c>
      <c r="BC322" s="104">
        <v>66</v>
      </c>
      <c r="BD322" s="104">
        <v>32.65</v>
      </c>
      <c r="BE322" s="104">
        <v>30.9</v>
      </c>
      <c r="BF322" s="104">
        <v>31.274999999999999</v>
      </c>
      <c r="BG322" s="93">
        <v>30.65</v>
      </c>
      <c r="BH322" s="93">
        <v>36.75</v>
      </c>
      <c r="BI322" s="93">
        <v>36.75</v>
      </c>
      <c r="BJ322" s="93">
        <v>33</v>
      </c>
      <c r="BK322" s="93">
        <v>31.75</v>
      </c>
    </row>
    <row r="323" spans="1:63">
      <c r="A323" s="134">
        <v>36635</v>
      </c>
      <c r="B323" s="132"/>
      <c r="C323" s="135">
        <v>35186</v>
      </c>
      <c r="D323" s="71">
        <v>37.5</v>
      </c>
      <c r="E323" s="125">
        <v>69.5</v>
      </c>
      <c r="F323" s="102">
        <v>103.5</v>
      </c>
      <c r="G323" s="102">
        <v>88.5</v>
      </c>
      <c r="H323" s="102">
        <v>34</v>
      </c>
      <c r="I323" s="102">
        <v>32.25</v>
      </c>
      <c r="J323" s="102">
        <v>32.75</v>
      </c>
      <c r="K323" s="102">
        <v>33.25</v>
      </c>
      <c r="L323" s="102">
        <v>37.5</v>
      </c>
      <c r="M323" s="102">
        <v>37.5</v>
      </c>
      <c r="N323" s="103">
        <v>33.75</v>
      </c>
      <c r="O323" s="102">
        <v>32.5</v>
      </c>
      <c r="P323" s="102">
        <v>34.5</v>
      </c>
      <c r="Q323" s="102">
        <v>61</v>
      </c>
      <c r="R323" s="102">
        <v>89</v>
      </c>
      <c r="S323" s="102">
        <v>79</v>
      </c>
      <c r="T323" s="102">
        <v>33.5</v>
      </c>
      <c r="U323" s="102">
        <v>31.75</v>
      </c>
      <c r="V323" s="102">
        <v>32.125</v>
      </c>
      <c r="W323" s="102">
        <v>31.5</v>
      </c>
      <c r="X323" s="104">
        <v>37</v>
      </c>
      <c r="Y323" s="104">
        <v>37</v>
      </c>
      <c r="Z323" s="104">
        <v>33.25</v>
      </c>
      <c r="AA323" s="104">
        <v>32</v>
      </c>
      <c r="AB323" s="104">
        <v>34</v>
      </c>
      <c r="AC323" s="104">
        <v>57</v>
      </c>
      <c r="AD323" s="105">
        <v>81</v>
      </c>
      <c r="AE323" s="105">
        <v>71</v>
      </c>
      <c r="AF323" s="105">
        <v>33</v>
      </c>
      <c r="AG323" s="104">
        <v>31.25</v>
      </c>
      <c r="AH323" s="104">
        <v>31.625</v>
      </c>
      <c r="AI323" s="104">
        <v>31</v>
      </c>
      <c r="AJ323" s="104">
        <v>36.65</v>
      </c>
      <c r="AK323" s="104">
        <v>36.65</v>
      </c>
      <c r="AL323" s="104">
        <v>32.9</v>
      </c>
      <c r="AM323" s="104">
        <v>31.65</v>
      </c>
      <c r="AN323" s="104">
        <v>33.65</v>
      </c>
      <c r="AO323" s="104">
        <v>55</v>
      </c>
      <c r="AP323" s="104">
        <v>77</v>
      </c>
      <c r="AQ323" s="104">
        <v>67</v>
      </c>
      <c r="AR323" s="104">
        <v>32.65</v>
      </c>
      <c r="AS323" s="104">
        <v>30.9</v>
      </c>
      <c r="AT323" s="104">
        <v>31.274999999999999</v>
      </c>
      <c r="AU323" s="104">
        <v>30.65</v>
      </c>
      <c r="AV323" s="104">
        <v>36.65</v>
      </c>
      <c r="AW323" s="104">
        <v>36.65</v>
      </c>
      <c r="AX323" s="104">
        <v>32.9</v>
      </c>
      <c r="AY323" s="104">
        <v>31.65</v>
      </c>
      <c r="AZ323" s="104">
        <v>33.65</v>
      </c>
      <c r="BA323" s="104">
        <v>54</v>
      </c>
      <c r="BB323" s="104">
        <v>76</v>
      </c>
      <c r="BC323" s="104">
        <v>66</v>
      </c>
      <c r="BD323" s="104">
        <v>32.65</v>
      </c>
      <c r="BE323" s="104">
        <v>30.9</v>
      </c>
      <c r="BF323" s="104">
        <v>31.274999999999999</v>
      </c>
      <c r="BG323" s="93">
        <v>30.65</v>
      </c>
      <c r="BH323" s="93">
        <v>36.75</v>
      </c>
      <c r="BI323" s="93">
        <v>36.75</v>
      </c>
      <c r="BJ323" s="93">
        <v>33</v>
      </c>
      <c r="BK323" s="93">
        <v>31.75</v>
      </c>
    </row>
    <row r="324" spans="1:63">
      <c r="A324" s="134">
        <v>36636</v>
      </c>
      <c r="B324" s="132"/>
      <c r="C324" s="135">
        <v>35186</v>
      </c>
      <c r="D324" s="71">
        <v>37.5</v>
      </c>
      <c r="E324" s="125">
        <v>69.5</v>
      </c>
      <c r="F324" s="102">
        <v>103.5</v>
      </c>
      <c r="G324" s="102">
        <v>88.5</v>
      </c>
      <c r="H324" s="102">
        <v>34</v>
      </c>
      <c r="I324" s="102">
        <v>32.25</v>
      </c>
      <c r="J324" s="102">
        <v>32.75</v>
      </c>
      <c r="K324" s="102">
        <v>33.25</v>
      </c>
      <c r="L324" s="102">
        <v>37.5</v>
      </c>
      <c r="M324" s="102">
        <v>37.5</v>
      </c>
      <c r="N324" s="103">
        <v>33.75</v>
      </c>
      <c r="O324" s="102">
        <v>32.5</v>
      </c>
      <c r="P324" s="102">
        <v>34.5</v>
      </c>
      <c r="Q324" s="102">
        <v>61</v>
      </c>
      <c r="R324" s="102">
        <v>89</v>
      </c>
      <c r="S324" s="102">
        <v>79</v>
      </c>
      <c r="T324" s="102">
        <v>33.5</v>
      </c>
      <c r="U324" s="102">
        <v>31.75</v>
      </c>
      <c r="V324" s="102">
        <v>32.125</v>
      </c>
      <c r="W324" s="102">
        <v>31.5</v>
      </c>
      <c r="X324" s="104">
        <v>37</v>
      </c>
      <c r="Y324" s="104">
        <v>37</v>
      </c>
      <c r="Z324" s="104">
        <v>33.25</v>
      </c>
      <c r="AA324" s="104">
        <v>32</v>
      </c>
      <c r="AB324" s="104">
        <v>34</v>
      </c>
      <c r="AC324" s="104">
        <v>57</v>
      </c>
      <c r="AD324" s="105">
        <v>81</v>
      </c>
      <c r="AE324" s="105">
        <v>71</v>
      </c>
      <c r="AF324" s="105">
        <v>33</v>
      </c>
      <c r="AG324" s="104">
        <v>31.25</v>
      </c>
      <c r="AH324" s="104">
        <v>31.625</v>
      </c>
      <c r="AI324" s="104">
        <v>31</v>
      </c>
      <c r="AJ324" s="104">
        <v>36.65</v>
      </c>
      <c r="AK324" s="104">
        <v>36.65</v>
      </c>
      <c r="AL324" s="104">
        <v>32.9</v>
      </c>
      <c r="AM324" s="104">
        <v>31.65</v>
      </c>
      <c r="AN324" s="104">
        <v>33.65</v>
      </c>
      <c r="AO324" s="104">
        <v>55</v>
      </c>
      <c r="AP324" s="104">
        <v>77</v>
      </c>
      <c r="AQ324" s="104">
        <v>67</v>
      </c>
      <c r="AR324" s="104">
        <v>32.65</v>
      </c>
      <c r="AS324" s="104">
        <v>30.9</v>
      </c>
      <c r="AT324" s="104">
        <v>31.274999999999999</v>
      </c>
      <c r="AU324" s="104">
        <v>30.65</v>
      </c>
      <c r="AV324" s="104">
        <v>36.65</v>
      </c>
      <c r="AW324" s="104">
        <v>36.65</v>
      </c>
      <c r="AX324" s="104">
        <v>32.9</v>
      </c>
      <c r="AY324" s="104">
        <v>31.65</v>
      </c>
      <c r="AZ324" s="104">
        <v>33.65</v>
      </c>
      <c r="BA324" s="104">
        <v>54</v>
      </c>
      <c r="BB324" s="104">
        <v>76</v>
      </c>
      <c r="BC324" s="104">
        <v>66</v>
      </c>
      <c r="BD324" s="104">
        <v>32.65</v>
      </c>
      <c r="BE324" s="104">
        <v>30.9</v>
      </c>
      <c r="BF324" s="104">
        <v>31.274999999999999</v>
      </c>
      <c r="BG324" s="93">
        <v>30.65</v>
      </c>
      <c r="BH324" s="93">
        <v>36.75</v>
      </c>
      <c r="BI324" s="93">
        <v>36.75</v>
      </c>
      <c r="BJ324" s="93">
        <v>33</v>
      </c>
      <c r="BK324" s="93">
        <v>31.75</v>
      </c>
    </row>
    <row r="325" spans="1:63">
      <c r="A325" s="134">
        <v>36640</v>
      </c>
      <c r="B325" s="132"/>
      <c r="C325" s="135">
        <v>35186</v>
      </c>
      <c r="D325" s="71">
        <v>37.5</v>
      </c>
      <c r="E325" s="125">
        <v>69.5</v>
      </c>
      <c r="F325" s="102">
        <v>103.5</v>
      </c>
      <c r="G325" s="102">
        <v>88.5</v>
      </c>
      <c r="H325" s="102">
        <v>34</v>
      </c>
      <c r="I325" s="102">
        <v>32.25</v>
      </c>
      <c r="J325" s="102">
        <v>32.75</v>
      </c>
      <c r="K325" s="102">
        <v>33.25</v>
      </c>
      <c r="L325" s="102">
        <v>37.5</v>
      </c>
      <c r="M325" s="102">
        <v>37.5</v>
      </c>
      <c r="N325" s="103">
        <v>33.75</v>
      </c>
      <c r="O325" s="102">
        <v>32.5</v>
      </c>
      <c r="P325" s="102">
        <v>34.5</v>
      </c>
      <c r="Q325" s="102">
        <v>61</v>
      </c>
      <c r="R325" s="102">
        <v>89</v>
      </c>
      <c r="S325" s="102">
        <v>79</v>
      </c>
      <c r="T325" s="102">
        <v>33.5</v>
      </c>
      <c r="U325" s="102">
        <v>31.75</v>
      </c>
      <c r="V325" s="102">
        <v>32.125</v>
      </c>
      <c r="W325" s="102">
        <v>31.5</v>
      </c>
      <c r="X325" s="104">
        <v>37</v>
      </c>
      <c r="Y325" s="104">
        <v>37</v>
      </c>
      <c r="Z325" s="104">
        <v>33.25</v>
      </c>
      <c r="AA325" s="104">
        <v>32</v>
      </c>
      <c r="AB325" s="104">
        <v>34</v>
      </c>
      <c r="AC325" s="104">
        <v>57</v>
      </c>
      <c r="AD325" s="105">
        <v>81</v>
      </c>
      <c r="AE325" s="105">
        <v>71</v>
      </c>
      <c r="AF325" s="105">
        <v>33</v>
      </c>
      <c r="AG325" s="104">
        <v>31.25</v>
      </c>
      <c r="AH325" s="104">
        <v>31.625</v>
      </c>
      <c r="AI325" s="104">
        <v>31</v>
      </c>
      <c r="AJ325" s="104">
        <v>36.65</v>
      </c>
      <c r="AK325" s="104">
        <v>36.65</v>
      </c>
      <c r="AL325" s="104">
        <v>32.9</v>
      </c>
      <c r="AM325" s="104">
        <v>31.65</v>
      </c>
      <c r="AN325" s="104">
        <v>33.65</v>
      </c>
      <c r="AO325" s="104">
        <v>55</v>
      </c>
      <c r="AP325" s="104">
        <v>77</v>
      </c>
      <c r="AQ325" s="104">
        <v>67</v>
      </c>
      <c r="AR325" s="104">
        <v>32.65</v>
      </c>
      <c r="AS325" s="104">
        <v>30.9</v>
      </c>
      <c r="AT325" s="104">
        <v>31.274999999999999</v>
      </c>
      <c r="AU325" s="104">
        <v>30.65</v>
      </c>
      <c r="AV325" s="104">
        <v>36.65</v>
      </c>
      <c r="AW325" s="104">
        <v>36.65</v>
      </c>
      <c r="AX325" s="104">
        <v>32.9</v>
      </c>
      <c r="AY325" s="104">
        <v>31.65</v>
      </c>
      <c r="AZ325" s="104">
        <v>33.65</v>
      </c>
      <c r="BA325" s="104">
        <v>54</v>
      </c>
      <c r="BB325" s="104">
        <v>76</v>
      </c>
      <c r="BC325" s="104">
        <v>66</v>
      </c>
      <c r="BD325" s="104">
        <v>32.65</v>
      </c>
      <c r="BE325" s="104">
        <v>30.9</v>
      </c>
      <c r="BF325" s="104">
        <v>31.274999999999999</v>
      </c>
      <c r="BG325" s="93">
        <v>30.65</v>
      </c>
      <c r="BH325" s="93">
        <v>36.75</v>
      </c>
      <c r="BI325" s="93">
        <v>36.75</v>
      </c>
      <c r="BJ325" s="93">
        <v>33</v>
      </c>
      <c r="BK325" s="93">
        <v>31.75</v>
      </c>
    </row>
    <row r="326" spans="1:63">
      <c r="A326" s="134">
        <v>36641</v>
      </c>
      <c r="B326" s="132"/>
      <c r="C326" s="135">
        <v>35186</v>
      </c>
      <c r="D326" s="71">
        <v>37.5</v>
      </c>
      <c r="E326" s="125">
        <v>69.5</v>
      </c>
      <c r="F326" s="102">
        <v>103.5</v>
      </c>
      <c r="G326" s="102">
        <v>88.5</v>
      </c>
      <c r="H326" s="102">
        <v>34</v>
      </c>
      <c r="I326" s="102">
        <v>32.25</v>
      </c>
      <c r="J326" s="102">
        <v>32.75</v>
      </c>
      <c r="K326" s="102">
        <v>33.25</v>
      </c>
      <c r="L326" s="102">
        <v>37.5</v>
      </c>
      <c r="M326" s="102">
        <v>37.5</v>
      </c>
      <c r="N326" s="103">
        <v>33.75</v>
      </c>
      <c r="O326" s="102">
        <v>32.5</v>
      </c>
      <c r="P326" s="102">
        <v>34.5</v>
      </c>
      <c r="Q326" s="102">
        <v>61</v>
      </c>
      <c r="R326" s="102">
        <v>89</v>
      </c>
      <c r="S326" s="102">
        <v>79</v>
      </c>
      <c r="T326" s="102">
        <v>33.5</v>
      </c>
      <c r="U326" s="102">
        <v>31.75</v>
      </c>
      <c r="V326" s="102">
        <v>32.125</v>
      </c>
      <c r="W326" s="102">
        <v>31.5</v>
      </c>
      <c r="X326" s="104">
        <v>37</v>
      </c>
      <c r="Y326" s="104">
        <v>37</v>
      </c>
      <c r="Z326" s="104">
        <v>33.25</v>
      </c>
      <c r="AA326" s="104">
        <v>32</v>
      </c>
      <c r="AB326" s="104">
        <v>34</v>
      </c>
      <c r="AC326" s="104">
        <v>57</v>
      </c>
      <c r="AD326" s="105">
        <v>81</v>
      </c>
      <c r="AE326" s="105">
        <v>71</v>
      </c>
      <c r="AF326" s="105">
        <v>33</v>
      </c>
      <c r="AG326" s="104">
        <v>31.25</v>
      </c>
      <c r="AH326" s="104">
        <v>31.625</v>
      </c>
      <c r="AI326" s="104">
        <v>31</v>
      </c>
      <c r="AJ326" s="104">
        <v>36.65</v>
      </c>
      <c r="AK326" s="104">
        <v>36.65</v>
      </c>
      <c r="AL326" s="104">
        <v>32.9</v>
      </c>
      <c r="AM326" s="104">
        <v>31.65</v>
      </c>
      <c r="AN326" s="104">
        <v>33.65</v>
      </c>
      <c r="AO326" s="104">
        <v>55</v>
      </c>
      <c r="AP326" s="104">
        <v>77</v>
      </c>
      <c r="AQ326" s="104">
        <v>67</v>
      </c>
      <c r="AR326" s="104">
        <v>32.65</v>
      </c>
      <c r="AS326" s="104">
        <v>30.9</v>
      </c>
      <c r="AT326" s="104">
        <v>31.274999999999999</v>
      </c>
      <c r="AU326" s="104">
        <v>30.65</v>
      </c>
      <c r="AV326" s="104">
        <v>36.65</v>
      </c>
      <c r="AW326" s="104">
        <v>36.65</v>
      </c>
      <c r="AX326" s="104">
        <v>32.9</v>
      </c>
      <c r="AY326" s="104">
        <v>31.65</v>
      </c>
      <c r="AZ326" s="104">
        <v>33.65</v>
      </c>
      <c r="BA326" s="104">
        <v>54</v>
      </c>
      <c r="BB326" s="104">
        <v>76</v>
      </c>
      <c r="BC326" s="104">
        <v>66</v>
      </c>
      <c r="BD326" s="104">
        <v>32.65</v>
      </c>
      <c r="BE326" s="104">
        <v>30.9</v>
      </c>
      <c r="BF326" s="104">
        <v>31.274999999999999</v>
      </c>
      <c r="BG326" s="93">
        <v>30.65</v>
      </c>
      <c r="BH326" s="93">
        <v>36.75</v>
      </c>
      <c r="BI326" s="93">
        <v>36.75</v>
      </c>
      <c r="BJ326" s="93">
        <v>33</v>
      </c>
      <c r="BK326" s="93">
        <v>31.75</v>
      </c>
    </row>
    <row r="327" spans="1:63">
      <c r="A327" s="134">
        <v>36642</v>
      </c>
      <c r="B327" s="132"/>
      <c r="C327" s="135">
        <v>35186</v>
      </c>
      <c r="D327" s="71">
        <v>37.5</v>
      </c>
      <c r="E327" s="125">
        <v>69.5</v>
      </c>
      <c r="F327" s="102">
        <v>103.5</v>
      </c>
      <c r="G327" s="102">
        <v>88.5</v>
      </c>
      <c r="H327" s="102">
        <v>34</v>
      </c>
      <c r="I327" s="102">
        <v>32.25</v>
      </c>
      <c r="J327" s="102">
        <v>32.75</v>
      </c>
      <c r="K327" s="102">
        <v>33.25</v>
      </c>
      <c r="L327" s="102">
        <v>37.5</v>
      </c>
      <c r="M327" s="102">
        <v>37.5</v>
      </c>
      <c r="N327" s="103">
        <v>33.75</v>
      </c>
      <c r="O327" s="102">
        <v>32.5</v>
      </c>
      <c r="P327" s="102">
        <v>34.5</v>
      </c>
      <c r="Q327" s="102">
        <v>61</v>
      </c>
      <c r="R327" s="102">
        <v>89</v>
      </c>
      <c r="S327" s="102">
        <v>79</v>
      </c>
      <c r="T327" s="102">
        <v>33.5</v>
      </c>
      <c r="U327" s="102">
        <v>31.75</v>
      </c>
      <c r="V327" s="102">
        <v>32.125</v>
      </c>
      <c r="W327" s="102">
        <v>31.5</v>
      </c>
      <c r="X327" s="104">
        <v>37</v>
      </c>
      <c r="Y327" s="104">
        <v>37</v>
      </c>
      <c r="Z327" s="104">
        <v>33.25</v>
      </c>
      <c r="AA327" s="104">
        <v>32</v>
      </c>
      <c r="AB327" s="104">
        <v>34</v>
      </c>
      <c r="AC327" s="104">
        <v>57</v>
      </c>
      <c r="AD327" s="105">
        <v>81</v>
      </c>
      <c r="AE327" s="105">
        <v>71</v>
      </c>
      <c r="AF327" s="105">
        <v>33</v>
      </c>
      <c r="AG327" s="104">
        <v>31.25</v>
      </c>
      <c r="AH327" s="104">
        <v>31.625</v>
      </c>
      <c r="AI327" s="104">
        <v>31</v>
      </c>
      <c r="AJ327" s="104">
        <v>36.65</v>
      </c>
      <c r="AK327" s="104">
        <v>36.65</v>
      </c>
      <c r="AL327" s="104">
        <v>32.9</v>
      </c>
      <c r="AM327" s="104">
        <v>31.65</v>
      </c>
      <c r="AN327" s="104">
        <v>33.65</v>
      </c>
      <c r="AO327" s="104">
        <v>55</v>
      </c>
      <c r="AP327" s="104">
        <v>77</v>
      </c>
      <c r="AQ327" s="104">
        <v>67</v>
      </c>
      <c r="AR327" s="104">
        <v>32.65</v>
      </c>
      <c r="AS327" s="104">
        <v>30.9</v>
      </c>
      <c r="AT327" s="104">
        <v>31.274999999999999</v>
      </c>
      <c r="AU327" s="104">
        <v>30.65</v>
      </c>
      <c r="AV327" s="104">
        <v>36.65</v>
      </c>
      <c r="AW327" s="104">
        <v>36.65</v>
      </c>
      <c r="AX327" s="104">
        <v>32.9</v>
      </c>
      <c r="AY327" s="104">
        <v>31.65</v>
      </c>
      <c r="AZ327" s="104">
        <v>33.65</v>
      </c>
      <c r="BA327" s="104">
        <v>54</v>
      </c>
      <c r="BB327" s="104">
        <v>76</v>
      </c>
      <c r="BC327" s="104">
        <v>66</v>
      </c>
      <c r="BD327" s="104">
        <v>32.65</v>
      </c>
      <c r="BE327" s="104">
        <v>30.9</v>
      </c>
      <c r="BF327" s="104">
        <v>31.274999999999999</v>
      </c>
      <c r="BG327" s="93">
        <v>30.65</v>
      </c>
      <c r="BH327" s="93">
        <v>36.75</v>
      </c>
      <c r="BI327" s="93">
        <v>36.75</v>
      </c>
      <c r="BJ327" s="93">
        <v>33</v>
      </c>
      <c r="BK327" s="93">
        <v>31.75</v>
      </c>
    </row>
    <row r="328" spans="1:63">
      <c r="A328" s="134">
        <v>36643</v>
      </c>
      <c r="B328" s="132"/>
      <c r="C328" s="135">
        <v>35186</v>
      </c>
      <c r="D328" s="71">
        <v>37.5</v>
      </c>
      <c r="E328" s="125">
        <v>69.5</v>
      </c>
      <c r="F328" s="102">
        <v>103.5</v>
      </c>
      <c r="G328" s="102">
        <v>88.5</v>
      </c>
      <c r="H328" s="102">
        <v>34</v>
      </c>
      <c r="I328" s="102">
        <v>32.25</v>
      </c>
      <c r="J328" s="102">
        <v>32.75</v>
      </c>
      <c r="K328" s="102">
        <v>33.25</v>
      </c>
      <c r="L328" s="102">
        <v>37.5</v>
      </c>
      <c r="M328" s="102">
        <v>37.5</v>
      </c>
      <c r="N328" s="103">
        <v>33.75</v>
      </c>
      <c r="O328" s="102">
        <v>32.5</v>
      </c>
      <c r="P328" s="102">
        <v>34.5</v>
      </c>
      <c r="Q328" s="102">
        <v>61</v>
      </c>
      <c r="R328" s="102">
        <v>89</v>
      </c>
      <c r="S328" s="102">
        <v>79</v>
      </c>
      <c r="T328" s="102">
        <v>33.5</v>
      </c>
      <c r="U328" s="102">
        <v>31.75</v>
      </c>
      <c r="V328" s="102">
        <v>32.125</v>
      </c>
      <c r="W328" s="102">
        <v>31.5</v>
      </c>
      <c r="X328" s="104">
        <v>37</v>
      </c>
      <c r="Y328" s="104">
        <v>37</v>
      </c>
      <c r="Z328" s="104">
        <v>33.25</v>
      </c>
      <c r="AA328" s="104">
        <v>32</v>
      </c>
      <c r="AB328" s="104">
        <v>34</v>
      </c>
      <c r="AC328" s="104">
        <v>57</v>
      </c>
      <c r="AD328" s="105">
        <v>81</v>
      </c>
      <c r="AE328" s="105">
        <v>71</v>
      </c>
      <c r="AF328" s="105">
        <v>33</v>
      </c>
      <c r="AG328" s="104">
        <v>31.25</v>
      </c>
      <c r="AH328" s="104">
        <v>31.625</v>
      </c>
      <c r="AI328" s="104">
        <v>31</v>
      </c>
      <c r="AJ328" s="104">
        <v>36.65</v>
      </c>
      <c r="AK328" s="104">
        <v>36.65</v>
      </c>
      <c r="AL328" s="104">
        <v>32.9</v>
      </c>
      <c r="AM328" s="104">
        <v>31.65</v>
      </c>
      <c r="AN328" s="104">
        <v>33.65</v>
      </c>
      <c r="AO328" s="104">
        <v>55</v>
      </c>
      <c r="AP328" s="104">
        <v>77</v>
      </c>
      <c r="AQ328" s="104">
        <v>67</v>
      </c>
      <c r="AR328" s="104">
        <v>32.65</v>
      </c>
      <c r="AS328" s="104">
        <v>30.9</v>
      </c>
      <c r="AT328" s="104">
        <v>31.274999999999999</v>
      </c>
      <c r="AU328" s="104">
        <v>30.65</v>
      </c>
      <c r="AV328" s="104">
        <v>36.65</v>
      </c>
      <c r="AW328" s="104">
        <v>36.65</v>
      </c>
      <c r="AX328" s="104">
        <v>32.9</v>
      </c>
      <c r="AY328" s="104">
        <v>31.65</v>
      </c>
      <c r="AZ328" s="104">
        <v>33.65</v>
      </c>
      <c r="BA328" s="104">
        <v>54</v>
      </c>
      <c r="BB328" s="104">
        <v>76</v>
      </c>
      <c r="BC328" s="104">
        <v>66</v>
      </c>
      <c r="BD328" s="104">
        <v>32.65</v>
      </c>
      <c r="BE328" s="104">
        <v>30.9</v>
      </c>
      <c r="BF328" s="104">
        <v>31.274999999999999</v>
      </c>
      <c r="BG328" s="93">
        <v>30.65</v>
      </c>
      <c r="BH328" s="93">
        <v>36.75</v>
      </c>
      <c r="BI328" s="93">
        <v>36.75</v>
      </c>
      <c r="BJ328" s="93">
        <v>33</v>
      </c>
      <c r="BK328" s="93">
        <v>31.75</v>
      </c>
    </row>
    <row r="329" spans="1:63">
      <c r="A329" s="134">
        <v>36644</v>
      </c>
      <c r="B329" s="132"/>
      <c r="C329" s="135">
        <v>35186</v>
      </c>
      <c r="D329" s="71">
        <v>37.5</v>
      </c>
      <c r="E329" s="125">
        <v>69.5</v>
      </c>
      <c r="F329" s="102">
        <v>103.5</v>
      </c>
      <c r="G329" s="102">
        <v>88.5</v>
      </c>
      <c r="H329" s="102">
        <v>34</v>
      </c>
      <c r="I329" s="102">
        <v>32.25</v>
      </c>
      <c r="J329" s="102">
        <v>32.75</v>
      </c>
      <c r="K329" s="102">
        <v>33.25</v>
      </c>
      <c r="L329" s="102">
        <v>37.5</v>
      </c>
      <c r="M329" s="102">
        <v>37.5</v>
      </c>
      <c r="N329" s="103">
        <v>33.75</v>
      </c>
      <c r="O329" s="102">
        <v>32.5</v>
      </c>
      <c r="P329" s="102">
        <v>34.5</v>
      </c>
      <c r="Q329" s="102">
        <v>61</v>
      </c>
      <c r="R329" s="102">
        <v>89</v>
      </c>
      <c r="S329" s="102">
        <v>79</v>
      </c>
      <c r="T329" s="102">
        <v>33.5</v>
      </c>
      <c r="U329" s="102">
        <v>31.75</v>
      </c>
      <c r="V329" s="102">
        <v>32.125</v>
      </c>
      <c r="W329" s="102">
        <v>31.5</v>
      </c>
      <c r="X329" s="104">
        <v>37</v>
      </c>
      <c r="Y329" s="104">
        <v>37</v>
      </c>
      <c r="Z329" s="104">
        <v>33.25</v>
      </c>
      <c r="AA329" s="104">
        <v>32</v>
      </c>
      <c r="AB329" s="104">
        <v>34</v>
      </c>
      <c r="AC329" s="104">
        <v>57</v>
      </c>
      <c r="AD329" s="105">
        <v>81</v>
      </c>
      <c r="AE329" s="105">
        <v>71</v>
      </c>
      <c r="AF329" s="105">
        <v>33</v>
      </c>
      <c r="AG329" s="104">
        <v>31.25</v>
      </c>
      <c r="AH329" s="104">
        <v>31.625</v>
      </c>
      <c r="AI329" s="104">
        <v>31</v>
      </c>
      <c r="AJ329" s="104">
        <v>36.65</v>
      </c>
      <c r="AK329" s="104">
        <v>36.65</v>
      </c>
      <c r="AL329" s="104">
        <v>32.9</v>
      </c>
      <c r="AM329" s="104">
        <v>31.65</v>
      </c>
      <c r="AN329" s="104">
        <v>33.65</v>
      </c>
      <c r="AO329" s="104">
        <v>55</v>
      </c>
      <c r="AP329" s="104">
        <v>77</v>
      </c>
      <c r="AQ329" s="104">
        <v>67</v>
      </c>
      <c r="AR329" s="104">
        <v>32.65</v>
      </c>
      <c r="AS329" s="104">
        <v>30.9</v>
      </c>
      <c r="AT329" s="104">
        <v>31.274999999999999</v>
      </c>
      <c r="AU329" s="104">
        <v>30.65</v>
      </c>
      <c r="AV329" s="104">
        <v>36.65</v>
      </c>
      <c r="AW329" s="104">
        <v>36.65</v>
      </c>
      <c r="AX329" s="104">
        <v>32.9</v>
      </c>
      <c r="AY329" s="104">
        <v>31.65</v>
      </c>
      <c r="AZ329" s="104">
        <v>33.65</v>
      </c>
      <c r="BA329" s="104">
        <v>54</v>
      </c>
      <c r="BB329" s="104">
        <v>76</v>
      </c>
      <c r="BC329" s="104">
        <v>66</v>
      </c>
      <c r="BD329" s="104">
        <v>32.65</v>
      </c>
      <c r="BE329" s="104">
        <v>30.9</v>
      </c>
      <c r="BF329" s="104">
        <v>31.274999999999999</v>
      </c>
      <c r="BG329" s="93">
        <v>30.65</v>
      </c>
      <c r="BH329" s="93">
        <v>36.75</v>
      </c>
      <c r="BI329" s="93">
        <v>36.75</v>
      </c>
      <c r="BJ329" s="93">
        <v>33</v>
      </c>
      <c r="BK329" s="93">
        <v>31.75</v>
      </c>
    </row>
    <row r="330" spans="1:63">
      <c r="A330" s="134">
        <v>36646</v>
      </c>
      <c r="B330" s="132"/>
      <c r="C330" s="135">
        <v>35186</v>
      </c>
      <c r="D330" s="71">
        <v>37.5</v>
      </c>
      <c r="E330" s="125">
        <v>69.5</v>
      </c>
      <c r="F330" s="102">
        <v>103.5</v>
      </c>
      <c r="G330" s="102">
        <v>88.5</v>
      </c>
      <c r="H330" s="102">
        <v>34</v>
      </c>
      <c r="I330" s="102">
        <v>32.25</v>
      </c>
      <c r="J330" s="102">
        <v>32.75</v>
      </c>
      <c r="K330" s="102">
        <v>33.25</v>
      </c>
      <c r="L330" s="102">
        <v>37.5</v>
      </c>
      <c r="M330" s="102">
        <v>37.5</v>
      </c>
      <c r="N330" s="103">
        <v>33.75</v>
      </c>
      <c r="O330" s="102">
        <v>32.5</v>
      </c>
      <c r="P330" s="102">
        <v>34.5</v>
      </c>
      <c r="Q330" s="102">
        <v>61</v>
      </c>
      <c r="R330" s="102">
        <v>89</v>
      </c>
      <c r="S330" s="102">
        <v>79</v>
      </c>
      <c r="T330" s="102">
        <v>33.5</v>
      </c>
      <c r="U330" s="102">
        <v>31.75</v>
      </c>
      <c r="V330" s="102">
        <v>32.125</v>
      </c>
      <c r="W330" s="102">
        <v>31.5</v>
      </c>
      <c r="X330" s="104">
        <v>37</v>
      </c>
      <c r="Y330" s="104">
        <v>37</v>
      </c>
      <c r="Z330" s="104">
        <v>33.25</v>
      </c>
      <c r="AA330" s="104">
        <v>32</v>
      </c>
      <c r="AB330" s="104">
        <v>34</v>
      </c>
      <c r="AC330" s="104">
        <v>57</v>
      </c>
      <c r="AD330" s="105">
        <v>81</v>
      </c>
      <c r="AE330" s="105">
        <v>71</v>
      </c>
      <c r="AF330" s="105">
        <v>33</v>
      </c>
      <c r="AG330" s="104">
        <v>31.25</v>
      </c>
      <c r="AH330" s="104">
        <v>31.625</v>
      </c>
      <c r="AI330" s="104">
        <v>31</v>
      </c>
      <c r="AJ330" s="104">
        <v>36.65</v>
      </c>
      <c r="AK330" s="104">
        <v>36.65</v>
      </c>
      <c r="AL330" s="104">
        <v>32.9</v>
      </c>
      <c r="AM330" s="104">
        <v>31.65</v>
      </c>
      <c r="AN330" s="104">
        <v>33.65</v>
      </c>
      <c r="AO330" s="104">
        <v>55</v>
      </c>
      <c r="AP330" s="104">
        <v>77</v>
      </c>
      <c r="AQ330" s="104">
        <v>67</v>
      </c>
      <c r="AR330" s="104">
        <v>32.65</v>
      </c>
      <c r="AS330" s="104">
        <v>30.9</v>
      </c>
      <c r="AT330" s="104">
        <v>31.274999999999999</v>
      </c>
      <c r="AU330" s="104">
        <v>30.65</v>
      </c>
      <c r="AV330" s="104">
        <v>36.65</v>
      </c>
      <c r="AW330" s="104">
        <v>36.65</v>
      </c>
      <c r="AX330" s="104">
        <v>32.9</v>
      </c>
      <c r="AY330" s="104">
        <v>31.65</v>
      </c>
      <c r="AZ330" s="104">
        <v>33.65</v>
      </c>
      <c r="BA330" s="104">
        <v>54</v>
      </c>
      <c r="BB330" s="104">
        <v>76</v>
      </c>
      <c r="BC330" s="104">
        <v>66</v>
      </c>
      <c r="BD330" s="104">
        <v>32.65</v>
      </c>
      <c r="BE330" s="104">
        <v>30.9</v>
      </c>
      <c r="BF330" s="104">
        <v>31.274999999999999</v>
      </c>
      <c r="BG330" s="93">
        <v>30.65</v>
      </c>
      <c r="BH330" s="93">
        <v>36.75</v>
      </c>
      <c r="BI330" s="93">
        <v>36.75</v>
      </c>
      <c r="BJ330" s="93">
        <v>33</v>
      </c>
      <c r="BK330" s="93">
        <v>31.75</v>
      </c>
    </row>
    <row r="331" spans="1:63">
      <c r="A331" s="134">
        <v>36647</v>
      </c>
      <c r="B331" s="132"/>
      <c r="C331" s="135">
        <v>35186</v>
      </c>
      <c r="D331" s="71">
        <v>69.5</v>
      </c>
      <c r="E331" s="125">
        <v>103.5</v>
      </c>
      <c r="F331" s="102">
        <v>88.5</v>
      </c>
      <c r="G331" s="102">
        <v>34</v>
      </c>
      <c r="H331" s="102">
        <v>32.25</v>
      </c>
      <c r="I331" s="102">
        <v>32.75</v>
      </c>
      <c r="J331" s="102">
        <v>33.25</v>
      </c>
      <c r="K331" s="102">
        <v>37.5</v>
      </c>
      <c r="L331" s="102">
        <v>37.5</v>
      </c>
      <c r="M331" s="102">
        <v>33.75</v>
      </c>
      <c r="N331" s="103">
        <v>32.5</v>
      </c>
      <c r="O331" s="102">
        <v>34.5</v>
      </c>
      <c r="P331" s="102">
        <v>61</v>
      </c>
      <c r="Q331" s="102">
        <v>89</v>
      </c>
      <c r="R331" s="102">
        <v>79</v>
      </c>
      <c r="S331" s="102">
        <v>33.5</v>
      </c>
      <c r="T331" s="102">
        <v>31.75</v>
      </c>
      <c r="U331" s="102">
        <v>32.125</v>
      </c>
      <c r="V331" s="102">
        <v>31.5</v>
      </c>
      <c r="W331" s="102">
        <v>37</v>
      </c>
      <c r="X331" s="104">
        <v>37</v>
      </c>
      <c r="Y331" s="104">
        <v>33.25</v>
      </c>
      <c r="Z331" s="104">
        <v>32</v>
      </c>
      <c r="AA331" s="104">
        <v>34</v>
      </c>
      <c r="AB331" s="104">
        <v>57</v>
      </c>
      <c r="AC331" s="104">
        <v>81</v>
      </c>
      <c r="AD331" s="105">
        <v>71</v>
      </c>
      <c r="AE331" s="105">
        <v>33</v>
      </c>
      <c r="AF331" s="105">
        <v>31.25</v>
      </c>
      <c r="AG331" s="104">
        <v>31.625</v>
      </c>
      <c r="AH331" s="104">
        <v>31</v>
      </c>
      <c r="AI331" s="104">
        <v>36.65</v>
      </c>
      <c r="AJ331" s="104">
        <v>36.65</v>
      </c>
      <c r="AK331" s="104">
        <v>32.9</v>
      </c>
      <c r="AL331" s="104">
        <v>31.65</v>
      </c>
      <c r="AM331" s="104">
        <v>33.65</v>
      </c>
      <c r="AN331" s="104">
        <v>55</v>
      </c>
      <c r="AO331" s="104">
        <v>77</v>
      </c>
      <c r="AP331" s="104">
        <v>67</v>
      </c>
      <c r="AQ331" s="104">
        <v>32.65</v>
      </c>
      <c r="AR331" s="104">
        <v>30.9</v>
      </c>
      <c r="AS331" s="104">
        <v>31.274999999999999</v>
      </c>
      <c r="AT331" s="104">
        <v>30.65</v>
      </c>
      <c r="AU331" s="104">
        <v>36.65</v>
      </c>
      <c r="AV331" s="104">
        <v>36.65</v>
      </c>
      <c r="AW331" s="104">
        <v>32.9</v>
      </c>
      <c r="AX331" s="104">
        <v>31.65</v>
      </c>
      <c r="AY331" s="104">
        <v>33.65</v>
      </c>
      <c r="AZ331" s="104">
        <v>54</v>
      </c>
      <c r="BA331" s="104">
        <v>76</v>
      </c>
      <c r="BB331" s="104">
        <v>66</v>
      </c>
      <c r="BC331" s="104">
        <v>32.65</v>
      </c>
      <c r="BD331" s="104">
        <v>30.9</v>
      </c>
      <c r="BE331" s="104">
        <v>31.274999999999999</v>
      </c>
      <c r="BF331" s="104">
        <v>30.65</v>
      </c>
      <c r="BG331" s="93">
        <v>36.75</v>
      </c>
      <c r="BH331" s="93">
        <v>36.75</v>
      </c>
      <c r="BI331" s="93">
        <v>33</v>
      </c>
      <c r="BJ331" s="93">
        <v>31.75</v>
      </c>
      <c r="BK331" s="93">
        <v>33.75</v>
      </c>
    </row>
    <row r="332" spans="1:63">
      <c r="A332" s="134">
        <v>36648</v>
      </c>
      <c r="B332" s="132"/>
      <c r="C332" s="135">
        <v>35217</v>
      </c>
      <c r="D332" s="71">
        <v>69.5</v>
      </c>
      <c r="E332" s="125">
        <v>108.5</v>
      </c>
      <c r="F332" s="102">
        <v>93.5</v>
      </c>
      <c r="G332" s="102">
        <v>34</v>
      </c>
      <c r="H332" s="102">
        <v>33.25</v>
      </c>
      <c r="I332" s="102">
        <v>34.75</v>
      </c>
      <c r="J332" s="102">
        <v>36.25</v>
      </c>
      <c r="K332" s="102">
        <v>37.5</v>
      </c>
      <c r="L332" s="102">
        <v>37.5</v>
      </c>
      <c r="M332" s="102">
        <v>33.75</v>
      </c>
      <c r="N332" s="103">
        <v>32.5</v>
      </c>
      <c r="O332" s="102">
        <v>34.5</v>
      </c>
      <c r="P332" s="102">
        <v>61</v>
      </c>
      <c r="Q332" s="102">
        <v>92.5</v>
      </c>
      <c r="R332" s="102">
        <v>82.5</v>
      </c>
      <c r="S332" s="102">
        <v>33.5</v>
      </c>
      <c r="T332" s="102">
        <v>31.95</v>
      </c>
      <c r="U332" s="102">
        <v>33.125</v>
      </c>
      <c r="V332" s="102">
        <v>33</v>
      </c>
      <c r="W332" s="102">
        <v>37</v>
      </c>
      <c r="X332" s="104">
        <v>37</v>
      </c>
      <c r="Y332" s="104">
        <v>33.25</v>
      </c>
      <c r="Z332" s="104">
        <v>32</v>
      </c>
      <c r="AA332" s="104">
        <v>34</v>
      </c>
      <c r="AB332" s="104">
        <v>57</v>
      </c>
      <c r="AC332" s="104">
        <v>84.5</v>
      </c>
      <c r="AD332" s="105">
        <v>74.5</v>
      </c>
      <c r="AE332" s="105">
        <v>33</v>
      </c>
      <c r="AF332" s="105">
        <v>31.45</v>
      </c>
      <c r="AG332" s="104">
        <v>32.625</v>
      </c>
      <c r="AH332" s="104">
        <v>32.5</v>
      </c>
      <c r="AI332" s="104">
        <v>36.65</v>
      </c>
      <c r="AJ332" s="104">
        <v>36.65</v>
      </c>
      <c r="AK332" s="104">
        <v>32.9</v>
      </c>
      <c r="AL332" s="104">
        <v>31.65</v>
      </c>
      <c r="AM332" s="104">
        <v>33.65</v>
      </c>
      <c r="AN332" s="104">
        <v>55</v>
      </c>
      <c r="AO332" s="104">
        <v>80.5</v>
      </c>
      <c r="AP332" s="104">
        <v>70.5</v>
      </c>
      <c r="AQ332" s="104">
        <v>32.65</v>
      </c>
      <c r="AR332" s="104">
        <v>31.1</v>
      </c>
      <c r="AS332" s="104">
        <v>32.274999999999999</v>
      </c>
      <c r="AT332" s="104">
        <v>32.15</v>
      </c>
      <c r="AU332" s="104">
        <v>36.65</v>
      </c>
      <c r="AV332" s="104">
        <v>36.65</v>
      </c>
      <c r="AW332" s="104">
        <v>32.9</v>
      </c>
      <c r="AX332" s="104">
        <v>31.65</v>
      </c>
      <c r="AY332" s="104">
        <v>33.65</v>
      </c>
      <c r="AZ332" s="104">
        <v>54</v>
      </c>
      <c r="BA332" s="104">
        <v>79.5</v>
      </c>
      <c r="BB332" s="104">
        <v>69.5</v>
      </c>
      <c r="BC332" s="104">
        <v>32.65</v>
      </c>
      <c r="BD332" s="104">
        <v>31.1</v>
      </c>
      <c r="BE332" s="104">
        <v>32.274999999999999</v>
      </c>
      <c r="BF332" s="104">
        <v>32.15</v>
      </c>
      <c r="BG332" s="93">
        <v>36.75</v>
      </c>
      <c r="BH332" s="93">
        <v>36.75</v>
      </c>
      <c r="BI332" s="93">
        <v>33</v>
      </c>
      <c r="BJ332" s="93">
        <v>31.75</v>
      </c>
      <c r="BK332" s="93">
        <v>33.75</v>
      </c>
    </row>
    <row r="333" spans="1:63">
      <c r="A333" s="134">
        <v>36649</v>
      </c>
      <c r="B333" s="132"/>
      <c r="C333" s="135">
        <v>35217</v>
      </c>
      <c r="D333" s="71">
        <v>69.5</v>
      </c>
      <c r="E333" s="125">
        <v>108.5</v>
      </c>
      <c r="F333" s="102">
        <v>93.5</v>
      </c>
      <c r="G333" s="102">
        <v>34</v>
      </c>
      <c r="H333" s="102">
        <v>33.25</v>
      </c>
      <c r="I333" s="102">
        <v>34.75</v>
      </c>
      <c r="J333" s="102">
        <v>36.25</v>
      </c>
      <c r="K333" s="102">
        <v>37.5</v>
      </c>
      <c r="L333" s="102">
        <v>37.5</v>
      </c>
      <c r="M333" s="102">
        <v>33.75</v>
      </c>
      <c r="N333" s="103">
        <v>32.5</v>
      </c>
      <c r="O333" s="102">
        <v>34.5</v>
      </c>
      <c r="P333" s="102">
        <v>61</v>
      </c>
      <c r="Q333" s="102">
        <v>92.5</v>
      </c>
      <c r="R333" s="102">
        <v>82.5</v>
      </c>
      <c r="S333" s="102">
        <v>33.5</v>
      </c>
      <c r="T333" s="102">
        <v>31.950000760000002</v>
      </c>
      <c r="U333" s="102">
        <v>33.125</v>
      </c>
      <c r="V333" s="102">
        <v>33</v>
      </c>
      <c r="W333" s="102">
        <v>37</v>
      </c>
      <c r="X333" s="104">
        <v>37</v>
      </c>
      <c r="Y333" s="104">
        <v>33.25</v>
      </c>
      <c r="Z333" s="104">
        <v>32</v>
      </c>
      <c r="AA333" s="104">
        <v>34</v>
      </c>
      <c r="AB333" s="104">
        <v>57</v>
      </c>
      <c r="AC333" s="104">
        <v>84.5</v>
      </c>
      <c r="AD333" s="105">
        <v>74.5</v>
      </c>
      <c r="AE333" s="105">
        <v>33</v>
      </c>
      <c r="AF333" s="105">
        <v>31.450000760000002</v>
      </c>
      <c r="AG333" s="104">
        <v>32.625</v>
      </c>
      <c r="AH333" s="104">
        <v>32.5</v>
      </c>
      <c r="AI333" s="104">
        <v>36.65</v>
      </c>
      <c r="AJ333" s="104">
        <v>36.65</v>
      </c>
      <c r="AK333" s="104">
        <v>32.9</v>
      </c>
      <c r="AL333" s="104">
        <v>31.65</v>
      </c>
      <c r="AM333" s="104">
        <v>33.65</v>
      </c>
      <c r="AN333" s="104">
        <v>55</v>
      </c>
      <c r="AO333" s="104">
        <v>80.5</v>
      </c>
      <c r="AP333" s="104">
        <v>70.5</v>
      </c>
      <c r="AQ333" s="104">
        <v>32.65</v>
      </c>
      <c r="AR333" s="104">
        <v>31.10000076</v>
      </c>
      <c r="AS333" s="104">
        <v>32.274999999999999</v>
      </c>
      <c r="AT333" s="104">
        <v>32.15</v>
      </c>
      <c r="AU333" s="104">
        <v>36.65</v>
      </c>
      <c r="AV333" s="104">
        <v>36.65</v>
      </c>
      <c r="AW333" s="104">
        <v>32.9</v>
      </c>
      <c r="AX333" s="104">
        <v>31.65</v>
      </c>
      <c r="AY333" s="104">
        <v>33.65</v>
      </c>
      <c r="AZ333" s="104">
        <v>54</v>
      </c>
      <c r="BA333" s="104">
        <v>79.5</v>
      </c>
      <c r="BB333" s="104">
        <v>69.5</v>
      </c>
      <c r="BC333" s="104">
        <v>32.65</v>
      </c>
      <c r="BD333" s="104">
        <v>31.10000076</v>
      </c>
      <c r="BE333" s="104">
        <v>32.274999999999999</v>
      </c>
      <c r="BF333" s="104">
        <v>32.15</v>
      </c>
      <c r="BG333" s="93">
        <v>36.75</v>
      </c>
      <c r="BH333" s="93">
        <v>36.75</v>
      </c>
      <c r="BI333" s="93">
        <v>33</v>
      </c>
      <c r="BJ333" s="93">
        <v>31.75</v>
      </c>
      <c r="BK333" s="93">
        <v>33.75</v>
      </c>
    </row>
    <row r="334" spans="1:63">
      <c r="A334" s="134">
        <v>36650</v>
      </c>
      <c r="B334" s="132"/>
      <c r="C334" s="135">
        <v>35217</v>
      </c>
      <c r="D334" s="71">
        <v>69.5</v>
      </c>
      <c r="E334" s="125">
        <v>108.5</v>
      </c>
      <c r="F334" s="102">
        <v>93.5</v>
      </c>
      <c r="G334" s="102">
        <v>34</v>
      </c>
      <c r="H334" s="102">
        <v>33.25</v>
      </c>
      <c r="I334" s="102">
        <v>34.75</v>
      </c>
      <c r="J334" s="102">
        <v>36.25</v>
      </c>
      <c r="K334" s="102">
        <v>37.5</v>
      </c>
      <c r="L334" s="102">
        <v>37.5</v>
      </c>
      <c r="M334" s="102">
        <v>33.75</v>
      </c>
      <c r="N334" s="103">
        <v>32.5</v>
      </c>
      <c r="O334" s="102">
        <v>34.5</v>
      </c>
      <c r="P334" s="102">
        <v>61</v>
      </c>
      <c r="Q334" s="102">
        <v>92.5</v>
      </c>
      <c r="R334" s="102">
        <v>82.5</v>
      </c>
      <c r="S334" s="102">
        <v>33.5</v>
      </c>
      <c r="T334" s="102">
        <v>31.950000760000002</v>
      </c>
      <c r="U334" s="102">
        <v>33.125</v>
      </c>
      <c r="V334" s="102">
        <v>33</v>
      </c>
      <c r="W334" s="102">
        <v>37</v>
      </c>
      <c r="X334" s="104">
        <v>37</v>
      </c>
      <c r="Y334" s="104">
        <v>33.25</v>
      </c>
      <c r="Z334" s="104">
        <v>32</v>
      </c>
      <c r="AA334" s="104">
        <v>34</v>
      </c>
      <c r="AB334" s="104">
        <v>57</v>
      </c>
      <c r="AC334" s="104">
        <v>84.5</v>
      </c>
      <c r="AD334" s="105">
        <v>74.5</v>
      </c>
      <c r="AE334" s="105">
        <v>33</v>
      </c>
      <c r="AF334" s="105">
        <v>31.450000760000002</v>
      </c>
      <c r="AG334" s="104">
        <v>32.625</v>
      </c>
      <c r="AH334" s="104">
        <v>32.5</v>
      </c>
      <c r="AI334" s="104">
        <v>36.65</v>
      </c>
      <c r="AJ334" s="104">
        <v>36.65</v>
      </c>
      <c r="AK334" s="104">
        <v>32.9</v>
      </c>
      <c r="AL334" s="104">
        <v>31.65</v>
      </c>
      <c r="AM334" s="104">
        <v>33.65</v>
      </c>
      <c r="AN334" s="104">
        <v>55</v>
      </c>
      <c r="AO334" s="104">
        <v>80.5</v>
      </c>
      <c r="AP334" s="104">
        <v>70.5</v>
      </c>
      <c r="AQ334" s="104">
        <v>32.65</v>
      </c>
      <c r="AR334" s="104">
        <v>31.10000076</v>
      </c>
      <c r="AS334" s="104">
        <v>32.274999999999999</v>
      </c>
      <c r="AT334" s="104">
        <v>32.15</v>
      </c>
      <c r="AU334" s="104">
        <v>36.65</v>
      </c>
      <c r="AV334" s="104">
        <v>36.65</v>
      </c>
      <c r="AW334" s="104">
        <v>32.9</v>
      </c>
      <c r="AX334" s="104">
        <v>31.65</v>
      </c>
      <c r="AY334" s="104">
        <v>33.65</v>
      </c>
      <c r="AZ334" s="104">
        <v>54</v>
      </c>
      <c r="BA334" s="104">
        <v>79.5</v>
      </c>
      <c r="BB334" s="104">
        <v>69.5</v>
      </c>
      <c r="BC334" s="104">
        <v>32.65</v>
      </c>
      <c r="BD334" s="104">
        <v>31.10000076</v>
      </c>
      <c r="BE334" s="104">
        <v>32.274999999999999</v>
      </c>
      <c r="BF334" s="104">
        <v>32.15</v>
      </c>
      <c r="BG334" s="93">
        <v>36.75</v>
      </c>
      <c r="BH334" s="93">
        <v>36.75</v>
      </c>
      <c r="BI334" s="93">
        <v>33</v>
      </c>
      <c r="BJ334" s="93">
        <v>31.75</v>
      </c>
      <c r="BK334" s="93">
        <v>33.75</v>
      </c>
    </row>
    <row r="335" spans="1:63">
      <c r="A335" s="134">
        <v>36651</v>
      </c>
      <c r="B335" s="132"/>
      <c r="C335" s="135">
        <v>35217</v>
      </c>
      <c r="D335" s="71">
        <v>69.5</v>
      </c>
      <c r="E335" s="125">
        <v>108.5</v>
      </c>
      <c r="F335" s="102">
        <v>93.5</v>
      </c>
      <c r="G335" s="102">
        <v>34</v>
      </c>
      <c r="H335" s="102">
        <v>33.25</v>
      </c>
      <c r="I335" s="102">
        <v>34.75</v>
      </c>
      <c r="J335" s="102">
        <v>36.25</v>
      </c>
      <c r="K335" s="102">
        <v>37.5</v>
      </c>
      <c r="L335" s="102">
        <v>37.5</v>
      </c>
      <c r="M335" s="102">
        <v>33.75</v>
      </c>
      <c r="N335" s="103">
        <v>32.5</v>
      </c>
      <c r="O335" s="102">
        <v>34.5</v>
      </c>
      <c r="P335" s="102">
        <v>61</v>
      </c>
      <c r="Q335" s="102">
        <v>92.5</v>
      </c>
      <c r="R335" s="102">
        <v>82.5</v>
      </c>
      <c r="S335" s="102">
        <v>33.5</v>
      </c>
      <c r="T335" s="102">
        <v>31.950000760000002</v>
      </c>
      <c r="U335" s="102">
        <v>33.125</v>
      </c>
      <c r="V335" s="102">
        <v>33</v>
      </c>
      <c r="W335" s="102">
        <v>37</v>
      </c>
      <c r="X335" s="104">
        <v>37</v>
      </c>
      <c r="Y335" s="104">
        <v>33.25</v>
      </c>
      <c r="Z335" s="104">
        <v>32</v>
      </c>
      <c r="AA335" s="104">
        <v>34</v>
      </c>
      <c r="AB335" s="104">
        <v>57</v>
      </c>
      <c r="AC335" s="104">
        <v>84.5</v>
      </c>
      <c r="AD335" s="105">
        <v>74.5</v>
      </c>
      <c r="AE335" s="105">
        <v>33</v>
      </c>
      <c r="AF335" s="105">
        <v>31.450000760000002</v>
      </c>
      <c r="AG335" s="104">
        <v>32.625</v>
      </c>
      <c r="AH335" s="104">
        <v>32.5</v>
      </c>
      <c r="AI335" s="104">
        <v>36.65</v>
      </c>
      <c r="AJ335" s="104">
        <v>36.65</v>
      </c>
      <c r="AK335" s="104">
        <v>32.9</v>
      </c>
      <c r="AL335" s="104">
        <v>31.65</v>
      </c>
      <c r="AM335" s="104">
        <v>33.65</v>
      </c>
      <c r="AN335" s="104">
        <v>55</v>
      </c>
      <c r="AO335" s="104">
        <v>80.5</v>
      </c>
      <c r="AP335" s="104">
        <v>70.5</v>
      </c>
      <c r="AQ335" s="104">
        <v>32.65</v>
      </c>
      <c r="AR335" s="104">
        <v>31.10000076</v>
      </c>
      <c r="AS335" s="104">
        <v>32.274999999999999</v>
      </c>
      <c r="AT335" s="104">
        <v>32.15</v>
      </c>
      <c r="AU335" s="104">
        <v>36.65</v>
      </c>
      <c r="AV335" s="104">
        <v>36.65</v>
      </c>
      <c r="AW335" s="104">
        <v>32.9</v>
      </c>
      <c r="AX335" s="104">
        <v>31.65</v>
      </c>
      <c r="AY335" s="104">
        <v>33.65</v>
      </c>
      <c r="AZ335" s="104">
        <v>54</v>
      </c>
      <c r="BA335" s="104">
        <v>79.5</v>
      </c>
      <c r="BB335" s="104">
        <v>69.5</v>
      </c>
      <c r="BC335" s="104">
        <v>32.65</v>
      </c>
      <c r="BD335" s="104">
        <v>31.10000076</v>
      </c>
      <c r="BE335" s="104">
        <v>32.274999999999999</v>
      </c>
      <c r="BF335" s="104">
        <v>32.15</v>
      </c>
      <c r="BG335" s="93">
        <v>36.75</v>
      </c>
      <c r="BH335" s="93">
        <v>36.75</v>
      </c>
      <c r="BI335" s="93">
        <v>33</v>
      </c>
      <c r="BJ335" s="93">
        <v>31.75</v>
      </c>
      <c r="BK335" s="93">
        <v>33.75</v>
      </c>
    </row>
    <row r="336" spans="1:63">
      <c r="A336" s="134">
        <v>36654</v>
      </c>
      <c r="B336" s="132"/>
      <c r="C336" s="135">
        <v>35217</v>
      </c>
      <c r="D336" s="71">
        <v>108</v>
      </c>
      <c r="E336" s="125">
        <v>108</v>
      </c>
      <c r="F336" s="102">
        <v>34</v>
      </c>
      <c r="G336" s="102">
        <v>32.25</v>
      </c>
      <c r="H336" s="102">
        <v>32.75</v>
      </c>
      <c r="I336" s="102">
        <v>33.25</v>
      </c>
      <c r="J336" s="102">
        <v>37.5</v>
      </c>
      <c r="K336" s="102">
        <v>37.5</v>
      </c>
      <c r="L336" s="102">
        <v>33.75</v>
      </c>
      <c r="M336" s="102">
        <v>32.5</v>
      </c>
      <c r="N336" s="103">
        <v>34.5</v>
      </c>
      <c r="O336" s="102">
        <v>61</v>
      </c>
      <c r="P336" s="102">
        <v>89</v>
      </c>
      <c r="Q336" s="102">
        <v>83</v>
      </c>
      <c r="R336" s="102">
        <v>33.5</v>
      </c>
      <c r="S336" s="102">
        <v>31.75</v>
      </c>
      <c r="T336" s="102">
        <v>32.125</v>
      </c>
      <c r="U336" s="102">
        <v>31.5</v>
      </c>
      <c r="V336" s="102">
        <v>37</v>
      </c>
      <c r="W336" s="102">
        <v>37</v>
      </c>
      <c r="X336" s="104">
        <v>33.25</v>
      </c>
      <c r="Y336" s="104">
        <v>32</v>
      </c>
      <c r="Z336" s="104">
        <v>34</v>
      </c>
      <c r="AA336" s="104">
        <v>60.5</v>
      </c>
      <c r="AB336" s="104">
        <v>85</v>
      </c>
      <c r="AC336" s="104">
        <v>75</v>
      </c>
      <c r="AD336" s="105">
        <v>25.5</v>
      </c>
      <c r="AE336" s="105">
        <v>31.25</v>
      </c>
      <c r="AF336" s="105">
        <v>31.625</v>
      </c>
      <c r="AG336" s="104">
        <v>31</v>
      </c>
      <c r="AH336" s="104">
        <v>36.5</v>
      </c>
      <c r="AI336" s="104">
        <v>36.65</v>
      </c>
      <c r="AJ336" s="104">
        <v>32.9</v>
      </c>
      <c r="AK336" s="104">
        <v>31.65</v>
      </c>
      <c r="AL336" s="104">
        <v>33.65</v>
      </c>
      <c r="AM336" s="104">
        <v>60.15</v>
      </c>
      <c r="AN336" s="104">
        <v>83</v>
      </c>
      <c r="AO336" s="104">
        <v>71</v>
      </c>
      <c r="AP336" s="104">
        <v>21.5</v>
      </c>
      <c r="AQ336" s="104">
        <v>30.9</v>
      </c>
      <c r="AR336" s="104">
        <v>31.274999999999999</v>
      </c>
      <c r="AS336" s="104">
        <v>30.65</v>
      </c>
      <c r="AT336" s="104">
        <v>36.15</v>
      </c>
      <c r="AU336" s="104">
        <v>36.65</v>
      </c>
      <c r="AV336" s="104">
        <v>32.9</v>
      </c>
      <c r="AW336" s="104">
        <v>31.65</v>
      </c>
      <c r="AX336" s="104">
        <v>33.65</v>
      </c>
      <c r="AY336" s="104">
        <v>60.15</v>
      </c>
      <c r="AZ336" s="104">
        <v>82</v>
      </c>
      <c r="BA336" s="104">
        <v>70</v>
      </c>
      <c r="BB336" s="104">
        <v>20.5</v>
      </c>
      <c r="BC336" s="104">
        <v>30.9</v>
      </c>
      <c r="BD336" s="104">
        <v>31.274999999999999</v>
      </c>
      <c r="BE336" s="104">
        <v>30.65</v>
      </c>
      <c r="BF336" s="104">
        <v>36.15</v>
      </c>
      <c r="BG336" s="93">
        <v>36.75</v>
      </c>
      <c r="BH336" s="93">
        <v>33</v>
      </c>
      <c r="BI336" s="93">
        <v>31.75</v>
      </c>
      <c r="BJ336" s="93">
        <v>33.75</v>
      </c>
      <c r="BK336" s="93">
        <v>60.25</v>
      </c>
    </row>
    <row r="337" spans="1:63">
      <c r="A337" s="134">
        <v>36655</v>
      </c>
      <c r="B337" s="132"/>
      <c r="C337" s="135">
        <v>35217</v>
      </c>
      <c r="D337" s="71">
        <v>74</v>
      </c>
      <c r="E337" s="125">
        <v>115</v>
      </c>
      <c r="F337" s="102">
        <v>101</v>
      </c>
      <c r="G337" s="102">
        <v>40</v>
      </c>
      <c r="H337" s="102">
        <v>32.75</v>
      </c>
      <c r="I337" s="102">
        <v>33.25</v>
      </c>
      <c r="J337" s="102">
        <v>38.5</v>
      </c>
      <c r="K337" s="102">
        <v>37.5</v>
      </c>
      <c r="L337" s="102">
        <v>37.5</v>
      </c>
      <c r="M337" s="102">
        <v>33.75</v>
      </c>
      <c r="N337" s="103">
        <v>32.5</v>
      </c>
      <c r="O337" s="102">
        <v>34.5</v>
      </c>
      <c r="P337" s="102">
        <v>63</v>
      </c>
      <c r="Q337" s="102">
        <v>89</v>
      </c>
      <c r="R337" s="102">
        <v>79</v>
      </c>
      <c r="S337" s="102">
        <v>36</v>
      </c>
      <c r="T337" s="102">
        <v>32</v>
      </c>
      <c r="U337" s="102">
        <v>32.375</v>
      </c>
      <c r="V337" s="102">
        <v>31.5</v>
      </c>
      <c r="W337" s="102">
        <v>37</v>
      </c>
      <c r="X337" s="104">
        <v>37</v>
      </c>
      <c r="Y337" s="104">
        <v>33.25</v>
      </c>
      <c r="Z337" s="104">
        <v>32</v>
      </c>
      <c r="AA337" s="104">
        <v>34</v>
      </c>
      <c r="AB337" s="104">
        <v>59</v>
      </c>
      <c r="AC337" s="104">
        <v>81</v>
      </c>
      <c r="AD337" s="105">
        <v>71</v>
      </c>
      <c r="AE337" s="105">
        <v>35.5</v>
      </c>
      <c r="AF337" s="105">
        <v>31.5</v>
      </c>
      <c r="AG337" s="104">
        <v>31.875</v>
      </c>
      <c r="AH337" s="104">
        <v>31</v>
      </c>
      <c r="AI337" s="104">
        <v>36.65</v>
      </c>
      <c r="AJ337" s="104">
        <v>36.65</v>
      </c>
      <c r="AK337" s="104">
        <v>32.9</v>
      </c>
      <c r="AL337" s="104">
        <v>31.65</v>
      </c>
      <c r="AM337" s="104">
        <v>33.65</v>
      </c>
      <c r="AN337" s="104">
        <v>57</v>
      </c>
      <c r="AO337" s="104">
        <v>77</v>
      </c>
      <c r="AP337" s="104">
        <v>67</v>
      </c>
      <c r="AQ337" s="104">
        <v>35.15</v>
      </c>
      <c r="AR337" s="104">
        <v>31.15</v>
      </c>
      <c r="AS337" s="104">
        <v>31.524999999999999</v>
      </c>
      <c r="AT337" s="104">
        <v>30.65</v>
      </c>
      <c r="AU337" s="104">
        <v>36.65</v>
      </c>
      <c r="AV337" s="104">
        <v>36.65</v>
      </c>
      <c r="AW337" s="104">
        <v>32.9</v>
      </c>
      <c r="AX337" s="104">
        <v>31.65</v>
      </c>
      <c r="AY337" s="104">
        <v>33.65</v>
      </c>
      <c r="AZ337" s="104">
        <v>56</v>
      </c>
      <c r="BA337" s="104">
        <v>76</v>
      </c>
      <c r="BB337" s="104">
        <v>66</v>
      </c>
      <c r="BC337" s="104">
        <v>35.15</v>
      </c>
      <c r="BD337" s="104">
        <v>31.15</v>
      </c>
      <c r="BE337" s="104">
        <v>31.524999999999999</v>
      </c>
      <c r="BF337" s="104">
        <v>30.65</v>
      </c>
      <c r="BG337" s="93">
        <v>36.75</v>
      </c>
      <c r="BH337" s="93">
        <v>36.75</v>
      </c>
      <c r="BI337" s="93">
        <v>33</v>
      </c>
      <c r="BJ337" s="93">
        <v>31.75</v>
      </c>
      <c r="BK337" s="93">
        <v>33.75</v>
      </c>
    </row>
    <row r="338" spans="1:63">
      <c r="A338" s="134">
        <v>36656</v>
      </c>
      <c r="B338" s="132"/>
      <c r="C338" s="135">
        <v>35217</v>
      </c>
      <c r="D338" s="71">
        <v>74</v>
      </c>
      <c r="E338" s="125">
        <v>115</v>
      </c>
      <c r="F338" s="102">
        <v>101</v>
      </c>
      <c r="G338" s="102">
        <v>40</v>
      </c>
      <c r="H338" s="102">
        <v>32.75</v>
      </c>
      <c r="I338" s="102">
        <v>33.25</v>
      </c>
      <c r="J338" s="102">
        <v>38.5</v>
      </c>
      <c r="K338" s="102">
        <v>37.5</v>
      </c>
      <c r="L338" s="102">
        <v>37.5</v>
      </c>
      <c r="M338" s="102">
        <v>33.75</v>
      </c>
      <c r="N338" s="103">
        <v>32.5</v>
      </c>
      <c r="O338" s="102">
        <v>34.5</v>
      </c>
      <c r="P338" s="102">
        <v>63</v>
      </c>
      <c r="Q338" s="102">
        <v>89</v>
      </c>
      <c r="R338" s="102">
        <v>79</v>
      </c>
      <c r="S338" s="102">
        <v>36</v>
      </c>
      <c r="T338" s="102">
        <v>32</v>
      </c>
      <c r="U338" s="102">
        <v>32.375</v>
      </c>
      <c r="V338" s="102">
        <v>31.5</v>
      </c>
      <c r="W338" s="102">
        <v>37</v>
      </c>
      <c r="X338" s="104">
        <v>37</v>
      </c>
      <c r="Y338" s="104">
        <v>33.25</v>
      </c>
      <c r="Z338" s="104">
        <v>32</v>
      </c>
      <c r="AA338" s="104">
        <v>34</v>
      </c>
      <c r="AB338" s="104">
        <v>59</v>
      </c>
      <c r="AC338" s="104">
        <v>81</v>
      </c>
      <c r="AD338" s="105">
        <v>71</v>
      </c>
      <c r="AE338" s="105">
        <v>35.5</v>
      </c>
      <c r="AF338" s="105">
        <v>31.5</v>
      </c>
      <c r="AG338" s="104">
        <v>31.875</v>
      </c>
      <c r="AH338" s="104">
        <v>31</v>
      </c>
      <c r="AI338" s="104">
        <v>36.65</v>
      </c>
      <c r="AJ338" s="104">
        <v>36.65</v>
      </c>
      <c r="AK338" s="104">
        <v>32.9</v>
      </c>
      <c r="AL338" s="104">
        <v>31.65</v>
      </c>
      <c r="AM338" s="104">
        <v>33.65</v>
      </c>
      <c r="AN338" s="104">
        <v>57</v>
      </c>
      <c r="AO338" s="104">
        <v>77</v>
      </c>
      <c r="AP338" s="104">
        <v>67</v>
      </c>
      <c r="AQ338" s="104">
        <v>35.15</v>
      </c>
      <c r="AR338" s="104">
        <v>31.15</v>
      </c>
      <c r="AS338" s="104">
        <v>31.524999999999999</v>
      </c>
      <c r="AT338" s="104">
        <v>30.65</v>
      </c>
      <c r="AU338" s="104">
        <v>36.65</v>
      </c>
      <c r="AV338" s="104">
        <v>36.65</v>
      </c>
      <c r="AW338" s="104">
        <v>32.9</v>
      </c>
      <c r="AX338" s="104">
        <v>31.65</v>
      </c>
      <c r="AY338" s="104">
        <v>33.65</v>
      </c>
      <c r="AZ338" s="104">
        <v>56</v>
      </c>
      <c r="BA338" s="104">
        <v>76</v>
      </c>
      <c r="BB338" s="104">
        <v>66</v>
      </c>
      <c r="BC338" s="104">
        <v>35.15</v>
      </c>
      <c r="BD338" s="104">
        <v>31.15</v>
      </c>
      <c r="BE338" s="104">
        <v>31.524999999999999</v>
      </c>
      <c r="BF338" s="104">
        <v>30.65</v>
      </c>
      <c r="BG338" s="93">
        <v>36.75</v>
      </c>
      <c r="BH338" s="93">
        <v>36.75</v>
      </c>
      <c r="BI338" s="93">
        <v>33</v>
      </c>
      <c r="BJ338" s="93">
        <v>31.75</v>
      </c>
      <c r="BK338" s="93">
        <v>33.75</v>
      </c>
    </row>
    <row r="339" spans="1:63">
      <c r="A339" s="134">
        <v>36657</v>
      </c>
      <c r="B339" s="132"/>
      <c r="C339" s="135">
        <v>35217</v>
      </c>
      <c r="D339" s="71">
        <v>74</v>
      </c>
      <c r="E339" s="125">
        <v>115</v>
      </c>
      <c r="F339" s="102">
        <v>101</v>
      </c>
      <c r="G339" s="102">
        <v>40</v>
      </c>
      <c r="H339" s="102">
        <v>32.75</v>
      </c>
      <c r="I339" s="102">
        <v>33.25</v>
      </c>
      <c r="J339" s="102">
        <v>38.5</v>
      </c>
      <c r="K339" s="102">
        <v>37.5</v>
      </c>
      <c r="L339" s="102">
        <v>37.5</v>
      </c>
      <c r="M339" s="102">
        <v>33.75</v>
      </c>
      <c r="N339" s="103">
        <v>32.5</v>
      </c>
      <c r="O339" s="102">
        <v>34.5</v>
      </c>
      <c r="P339" s="102">
        <v>63</v>
      </c>
      <c r="Q339" s="102">
        <v>89</v>
      </c>
      <c r="R339" s="102">
        <v>79</v>
      </c>
      <c r="S339" s="102">
        <v>36</v>
      </c>
      <c r="T339" s="102">
        <v>32</v>
      </c>
      <c r="U339" s="102">
        <v>32.375</v>
      </c>
      <c r="V339" s="102">
        <v>31.5</v>
      </c>
      <c r="W339" s="102">
        <v>37</v>
      </c>
      <c r="X339" s="104">
        <v>37</v>
      </c>
      <c r="Y339" s="104">
        <v>33.25</v>
      </c>
      <c r="Z339" s="104">
        <v>32</v>
      </c>
      <c r="AA339" s="104">
        <v>34</v>
      </c>
      <c r="AB339" s="104">
        <v>59</v>
      </c>
      <c r="AC339" s="104">
        <v>81</v>
      </c>
      <c r="AD339" s="105">
        <v>71</v>
      </c>
      <c r="AE339" s="105">
        <v>35.5</v>
      </c>
      <c r="AF339" s="105">
        <v>31.5</v>
      </c>
      <c r="AG339" s="104">
        <v>31.875</v>
      </c>
      <c r="AH339" s="104">
        <v>31</v>
      </c>
      <c r="AI339" s="104">
        <v>36.65</v>
      </c>
      <c r="AJ339" s="104">
        <v>36.65</v>
      </c>
      <c r="AK339" s="104">
        <v>32.9</v>
      </c>
      <c r="AL339" s="104">
        <v>31.65</v>
      </c>
      <c r="AM339" s="104">
        <v>33.65</v>
      </c>
      <c r="AN339" s="104">
        <v>57</v>
      </c>
      <c r="AO339" s="104">
        <v>77</v>
      </c>
      <c r="AP339" s="104">
        <v>67</v>
      </c>
      <c r="AQ339" s="104">
        <v>35.15</v>
      </c>
      <c r="AR339" s="104">
        <v>31.15</v>
      </c>
      <c r="AS339" s="104">
        <v>31.524999999999999</v>
      </c>
      <c r="AT339" s="104">
        <v>30.65</v>
      </c>
      <c r="AU339" s="104">
        <v>36.65</v>
      </c>
      <c r="AV339" s="104">
        <v>36.65</v>
      </c>
      <c r="AW339" s="104">
        <v>32.9</v>
      </c>
      <c r="AX339" s="104">
        <v>31.65</v>
      </c>
      <c r="AY339" s="104">
        <v>33.65</v>
      </c>
      <c r="AZ339" s="104">
        <v>56</v>
      </c>
      <c r="BA339" s="104">
        <v>76</v>
      </c>
      <c r="BB339" s="104">
        <v>66</v>
      </c>
      <c r="BC339" s="104">
        <v>35.15</v>
      </c>
      <c r="BD339" s="104">
        <v>31.15</v>
      </c>
      <c r="BE339" s="104">
        <v>31.524999999999999</v>
      </c>
      <c r="BF339" s="104">
        <v>30.65</v>
      </c>
      <c r="BG339" s="93">
        <v>36.75</v>
      </c>
      <c r="BH339" s="93">
        <v>36.75</v>
      </c>
      <c r="BI339" s="93">
        <v>33</v>
      </c>
      <c r="BJ339" s="93">
        <v>31.75</v>
      </c>
      <c r="BK339" s="93">
        <v>33.75</v>
      </c>
    </row>
    <row r="340" spans="1:63">
      <c r="A340" s="134">
        <v>36658</v>
      </c>
      <c r="B340" s="132"/>
      <c r="C340" s="135">
        <v>35217</v>
      </c>
      <c r="D340" s="71">
        <v>77.5</v>
      </c>
      <c r="E340" s="125">
        <v>115</v>
      </c>
      <c r="F340" s="102">
        <v>105</v>
      </c>
      <c r="G340" s="102">
        <v>41</v>
      </c>
      <c r="H340" s="102">
        <v>33</v>
      </c>
      <c r="I340" s="102">
        <v>33.5</v>
      </c>
      <c r="J340" s="102">
        <v>39</v>
      </c>
      <c r="K340" s="102">
        <v>41</v>
      </c>
      <c r="L340" s="102">
        <v>41</v>
      </c>
      <c r="M340" s="102">
        <v>34</v>
      </c>
      <c r="N340" s="103">
        <v>33</v>
      </c>
      <c r="O340" s="102">
        <v>35</v>
      </c>
      <c r="P340" s="102">
        <v>65</v>
      </c>
      <c r="Q340" s="102">
        <v>89</v>
      </c>
      <c r="R340" s="102">
        <v>89</v>
      </c>
      <c r="S340" s="102">
        <v>37</v>
      </c>
      <c r="T340" s="102">
        <v>33.25</v>
      </c>
      <c r="U340" s="102">
        <v>33.75</v>
      </c>
      <c r="V340" s="102">
        <v>33</v>
      </c>
      <c r="W340" s="102">
        <v>38</v>
      </c>
      <c r="X340" s="104">
        <v>38</v>
      </c>
      <c r="Y340" s="104">
        <v>33.5</v>
      </c>
      <c r="Z340" s="104">
        <v>32.5</v>
      </c>
      <c r="AA340" s="104">
        <v>34.5</v>
      </c>
      <c r="AB340" s="104">
        <v>61</v>
      </c>
      <c r="AC340" s="104">
        <v>81</v>
      </c>
      <c r="AD340" s="105">
        <v>81</v>
      </c>
      <c r="AE340" s="105">
        <v>36.5</v>
      </c>
      <c r="AF340" s="105">
        <v>32.75</v>
      </c>
      <c r="AG340" s="104">
        <v>33.25</v>
      </c>
      <c r="AH340" s="104">
        <v>32.5</v>
      </c>
      <c r="AI340" s="104">
        <v>37.65</v>
      </c>
      <c r="AJ340" s="104">
        <v>37.65</v>
      </c>
      <c r="AK340" s="104">
        <v>33.15</v>
      </c>
      <c r="AL340" s="104">
        <v>32.15</v>
      </c>
      <c r="AM340" s="104">
        <v>34.15</v>
      </c>
      <c r="AN340" s="104">
        <v>59</v>
      </c>
      <c r="AO340" s="104">
        <v>77</v>
      </c>
      <c r="AP340" s="104">
        <v>77</v>
      </c>
      <c r="AQ340" s="104">
        <v>36.15</v>
      </c>
      <c r="AR340" s="104">
        <v>32.4</v>
      </c>
      <c r="AS340" s="104">
        <v>32.9</v>
      </c>
      <c r="AT340" s="104">
        <v>32.15</v>
      </c>
      <c r="AU340" s="104">
        <v>37.65</v>
      </c>
      <c r="AV340" s="104">
        <v>37.65</v>
      </c>
      <c r="AW340" s="104">
        <v>33.15</v>
      </c>
      <c r="AX340" s="104">
        <v>32.15</v>
      </c>
      <c r="AY340" s="104">
        <v>34.15</v>
      </c>
      <c r="AZ340" s="104">
        <v>58</v>
      </c>
      <c r="BA340" s="104">
        <v>76</v>
      </c>
      <c r="BB340" s="104">
        <v>76</v>
      </c>
      <c r="BC340" s="104">
        <v>36.15</v>
      </c>
      <c r="BD340" s="104">
        <v>32.4</v>
      </c>
      <c r="BE340" s="104">
        <v>32.9</v>
      </c>
      <c r="BF340" s="104">
        <v>32.15</v>
      </c>
      <c r="BG340" s="93">
        <v>37.75</v>
      </c>
      <c r="BH340" s="93">
        <v>37.75</v>
      </c>
      <c r="BI340" s="93">
        <v>33.25</v>
      </c>
      <c r="BJ340" s="93">
        <v>32.25</v>
      </c>
      <c r="BK340" s="93">
        <v>34.25</v>
      </c>
    </row>
    <row r="341" spans="1:63">
      <c r="A341" s="134">
        <v>36661</v>
      </c>
      <c r="B341" s="132"/>
      <c r="C341" s="135">
        <v>35217</v>
      </c>
      <c r="D341" s="71">
        <v>77.5</v>
      </c>
      <c r="E341" s="125">
        <v>115</v>
      </c>
      <c r="F341" s="102">
        <v>105</v>
      </c>
      <c r="G341" s="102">
        <v>41</v>
      </c>
      <c r="H341" s="102">
        <v>33</v>
      </c>
      <c r="I341" s="102">
        <v>33.5</v>
      </c>
      <c r="J341" s="102">
        <v>39</v>
      </c>
      <c r="K341" s="102">
        <v>41</v>
      </c>
      <c r="L341" s="102">
        <v>41</v>
      </c>
      <c r="M341" s="102">
        <v>34</v>
      </c>
      <c r="N341" s="103">
        <v>33</v>
      </c>
      <c r="O341" s="102">
        <v>35</v>
      </c>
      <c r="P341" s="102">
        <v>65</v>
      </c>
      <c r="Q341" s="102">
        <v>89</v>
      </c>
      <c r="R341" s="102">
        <v>89</v>
      </c>
      <c r="S341" s="102">
        <v>37</v>
      </c>
      <c r="T341" s="102">
        <v>33.25</v>
      </c>
      <c r="U341" s="102">
        <v>33.75</v>
      </c>
      <c r="V341" s="102">
        <v>33</v>
      </c>
      <c r="W341" s="102">
        <v>38</v>
      </c>
      <c r="X341" s="104">
        <v>38</v>
      </c>
      <c r="Y341" s="104">
        <v>33.5</v>
      </c>
      <c r="Z341" s="104">
        <v>32.5</v>
      </c>
      <c r="AA341" s="104">
        <v>34.5</v>
      </c>
      <c r="AB341" s="104">
        <v>61</v>
      </c>
      <c r="AC341" s="104">
        <v>81</v>
      </c>
      <c r="AD341" s="105">
        <v>81</v>
      </c>
      <c r="AE341" s="105">
        <v>36.5</v>
      </c>
      <c r="AF341" s="105">
        <v>32.75</v>
      </c>
      <c r="AG341" s="104">
        <v>33.25</v>
      </c>
      <c r="AH341" s="104">
        <v>32.5</v>
      </c>
      <c r="AI341" s="104">
        <v>37.65</v>
      </c>
      <c r="AJ341" s="104">
        <v>37.65</v>
      </c>
      <c r="AK341" s="104">
        <v>33.15</v>
      </c>
      <c r="AL341" s="104">
        <v>32.15</v>
      </c>
      <c r="AM341" s="104">
        <v>34.15</v>
      </c>
      <c r="AN341" s="104">
        <v>59</v>
      </c>
      <c r="AO341" s="104">
        <v>77</v>
      </c>
      <c r="AP341" s="104">
        <v>77</v>
      </c>
      <c r="AQ341" s="104">
        <v>36.15</v>
      </c>
      <c r="AR341" s="104">
        <v>32.4</v>
      </c>
      <c r="AS341" s="104">
        <v>32.9</v>
      </c>
      <c r="AT341" s="104">
        <v>32.15</v>
      </c>
      <c r="AU341" s="104">
        <v>37.65</v>
      </c>
      <c r="AV341" s="104">
        <v>37.65</v>
      </c>
      <c r="AW341" s="104">
        <v>33.15</v>
      </c>
      <c r="AX341" s="104">
        <v>32.15</v>
      </c>
      <c r="AY341" s="104">
        <v>34.15</v>
      </c>
      <c r="AZ341" s="104">
        <v>58</v>
      </c>
      <c r="BA341" s="104">
        <v>76</v>
      </c>
      <c r="BB341" s="104">
        <v>76</v>
      </c>
      <c r="BC341" s="104">
        <v>36.15</v>
      </c>
      <c r="BD341" s="104">
        <v>32.4</v>
      </c>
      <c r="BE341" s="104">
        <v>32.9</v>
      </c>
      <c r="BF341" s="104">
        <v>32.15</v>
      </c>
      <c r="BG341" s="93">
        <v>37.75</v>
      </c>
      <c r="BH341" s="93">
        <v>37.75</v>
      </c>
      <c r="BI341" s="93">
        <v>33.25</v>
      </c>
      <c r="BJ341" s="93">
        <v>32.25</v>
      </c>
      <c r="BK341" s="93">
        <v>34.25</v>
      </c>
    </row>
    <row r="342" spans="1:63">
      <c r="A342" s="134">
        <v>36662</v>
      </c>
      <c r="B342" s="132"/>
      <c r="C342" s="135">
        <v>35217</v>
      </c>
      <c r="D342" s="71">
        <v>77.5</v>
      </c>
      <c r="E342" s="125">
        <v>115</v>
      </c>
      <c r="F342" s="102">
        <v>105</v>
      </c>
      <c r="G342" s="102">
        <v>41</v>
      </c>
      <c r="H342" s="102">
        <v>33</v>
      </c>
      <c r="I342" s="102">
        <v>33.5</v>
      </c>
      <c r="J342" s="102">
        <v>39</v>
      </c>
      <c r="K342" s="102">
        <v>41</v>
      </c>
      <c r="L342" s="102">
        <v>41</v>
      </c>
      <c r="M342" s="102">
        <v>34</v>
      </c>
      <c r="N342" s="103">
        <v>33</v>
      </c>
      <c r="O342" s="102">
        <v>35</v>
      </c>
      <c r="P342" s="102">
        <v>65</v>
      </c>
      <c r="Q342" s="102">
        <v>89</v>
      </c>
      <c r="R342" s="102">
        <v>89</v>
      </c>
      <c r="S342" s="102">
        <v>37</v>
      </c>
      <c r="T342" s="102">
        <v>33.25</v>
      </c>
      <c r="U342" s="102">
        <v>33.75</v>
      </c>
      <c r="V342" s="102">
        <v>33</v>
      </c>
      <c r="W342" s="102">
        <v>38</v>
      </c>
      <c r="X342" s="104">
        <v>38</v>
      </c>
      <c r="Y342" s="104">
        <v>33.5</v>
      </c>
      <c r="Z342" s="104">
        <v>32.5</v>
      </c>
      <c r="AA342" s="104">
        <v>34.5</v>
      </c>
      <c r="AB342" s="104">
        <v>61</v>
      </c>
      <c r="AC342" s="104">
        <v>81</v>
      </c>
      <c r="AD342" s="105">
        <v>81</v>
      </c>
      <c r="AE342" s="105">
        <v>36.5</v>
      </c>
      <c r="AF342" s="105">
        <v>32.75</v>
      </c>
      <c r="AG342" s="104">
        <v>33.25</v>
      </c>
      <c r="AH342" s="104">
        <v>32.5</v>
      </c>
      <c r="AI342" s="104">
        <v>37.65</v>
      </c>
      <c r="AJ342" s="104">
        <v>37.65</v>
      </c>
      <c r="AK342" s="104">
        <v>33.15</v>
      </c>
      <c r="AL342" s="104">
        <v>32.15</v>
      </c>
      <c r="AM342" s="104">
        <v>34.15</v>
      </c>
      <c r="AN342" s="104">
        <v>59</v>
      </c>
      <c r="AO342" s="104">
        <v>77</v>
      </c>
      <c r="AP342" s="104">
        <v>77</v>
      </c>
      <c r="AQ342" s="104">
        <v>36.15</v>
      </c>
      <c r="AR342" s="104">
        <v>32.4</v>
      </c>
      <c r="AS342" s="104">
        <v>32.9</v>
      </c>
      <c r="AT342" s="104">
        <v>32.15</v>
      </c>
      <c r="AU342" s="104">
        <v>37.65</v>
      </c>
      <c r="AV342" s="104">
        <v>37.65</v>
      </c>
      <c r="AW342" s="104">
        <v>33.15</v>
      </c>
      <c r="AX342" s="104">
        <v>32.15</v>
      </c>
      <c r="AY342" s="104">
        <v>34.15</v>
      </c>
      <c r="AZ342" s="104">
        <v>58</v>
      </c>
      <c r="BA342" s="104">
        <v>76</v>
      </c>
      <c r="BB342" s="104">
        <v>76</v>
      </c>
      <c r="BC342" s="104">
        <v>36.15</v>
      </c>
      <c r="BD342" s="104">
        <v>32.4</v>
      </c>
      <c r="BE342" s="104">
        <v>32.9</v>
      </c>
      <c r="BF342" s="104">
        <v>32.15</v>
      </c>
      <c r="BG342" s="93">
        <v>37.75</v>
      </c>
      <c r="BH342" s="93">
        <v>37.75</v>
      </c>
      <c r="BI342" s="93">
        <v>33.25</v>
      </c>
      <c r="BJ342" s="93">
        <v>32.25</v>
      </c>
      <c r="BK342" s="93">
        <v>34.25</v>
      </c>
    </row>
    <row r="343" spans="1:63">
      <c r="A343" s="134">
        <v>36663</v>
      </c>
      <c r="B343" s="132"/>
      <c r="C343" s="135">
        <v>35217</v>
      </c>
      <c r="D343" s="71">
        <v>77.5</v>
      </c>
      <c r="E343" s="125">
        <v>115</v>
      </c>
      <c r="F343" s="102">
        <v>105</v>
      </c>
      <c r="G343" s="102">
        <v>41</v>
      </c>
      <c r="H343" s="102">
        <v>33</v>
      </c>
      <c r="I343" s="102">
        <v>33.5</v>
      </c>
      <c r="J343" s="102">
        <v>39</v>
      </c>
      <c r="K343" s="102">
        <v>41</v>
      </c>
      <c r="L343" s="102">
        <v>41</v>
      </c>
      <c r="M343" s="102">
        <v>34</v>
      </c>
      <c r="N343" s="103">
        <v>33</v>
      </c>
      <c r="O343" s="102">
        <v>35</v>
      </c>
      <c r="P343" s="102">
        <v>65</v>
      </c>
      <c r="Q343" s="102">
        <v>89</v>
      </c>
      <c r="R343" s="102">
        <v>89</v>
      </c>
      <c r="S343" s="102">
        <v>37</v>
      </c>
      <c r="T343" s="102">
        <v>33.25</v>
      </c>
      <c r="U343" s="102">
        <v>33.75</v>
      </c>
      <c r="V343" s="102">
        <v>33</v>
      </c>
      <c r="W343" s="102">
        <v>38</v>
      </c>
      <c r="X343" s="104">
        <v>38</v>
      </c>
      <c r="Y343" s="104">
        <v>33.5</v>
      </c>
      <c r="Z343" s="104">
        <v>32.5</v>
      </c>
      <c r="AA343" s="104">
        <v>34.5</v>
      </c>
      <c r="AB343" s="104">
        <v>61</v>
      </c>
      <c r="AC343" s="104">
        <v>81</v>
      </c>
      <c r="AD343" s="105">
        <v>81</v>
      </c>
      <c r="AE343" s="105">
        <v>36.5</v>
      </c>
      <c r="AF343" s="105">
        <v>32.75</v>
      </c>
      <c r="AG343" s="104">
        <v>33.25</v>
      </c>
      <c r="AH343" s="104">
        <v>32.5</v>
      </c>
      <c r="AI343" s="104">
        <v>37.65</v>
      </c>
      <c r="AJ343" s="104">
        <v>37.65</v>
      </c>
      <c r="AK343" s="104">
        <v>33.15</v>
      </c>
      <c r="AL343" s="104">
        <v>32.15</v>
      </c>
      <c r="AM343" s="104">
        <v>34.15</v>
      </c>
      <c r="AN343" s="104">
        <v>59</v>
      </c>
      <c r="AO343" s="104">
        <v>77</v>
      </c>
      <c r="AP343" s="104">
        <v>77</v>
      </c>
      <c r="AQ343" s="104">
        <v>36.15</v>
      </c>
      <c r="AR343" s="104">
        <v>32.4</v>
      </c>
      <c r="AS343" s="104">
        <v>32.9</v>
      </c>
      <c r="AT343" s="104">
        <v>32.15</v>
      </c>
      <c r="AU343" s="104">
        <v>37.65</v>
      </c>
      <c r="AV343" s="104">
        <v>37.65</v>
      </c>
      <c r="AW343" s="104">
        <v>33.15</v>
      </c>
      <c r="AX343" s="104">
        <v>32.15</v>
      </c>
      <c r="AY343" s="104">
        <v>34.15</v>
      </c>
      <c r="AZ343" s="104">
        <v>58</v>
      </c>
      <c r="BA343" s="104">
        <v>76</v>
      </c>
      <c r="BB343" s="104">
        <v>76</v>
      </c>
      <c r="BC343" s="104">
        <v>36.15</v>
      </c>
      <c r="BD343" s="104">
        <v>32.4</v>
      </c>
      <c r="BE343" s="104">
        <v>32.9</v>
      </c>
      <c r="BF343" s="104">
        <v>32.15</v>
      </c>
      <c r="BG343" s="93">
        <v>37.75</v>
      </c>
      <c r="BH343" s="93">
        <v>37.75</v>
      </c>
      <c r="BI343" s="93">
        <v>33.25</v>
      </c>
      <c r="BJ343" s="93">
        <v>32.25</v>
      </c>
      <c r="BK343" s="93">
        <v>34.25</v>
      </c>
    </row>
    <row r="344" spans="1:63">
      <c r="A344" s="134">
        <v>36664</v>
      </c>
      <c r="B344" s="132"/>
      <c r="C344" s="135">
        <v>35217</v>
      </c>
      <c r="D344" s="71">
        <v>81</v>
      </c>
      <c r="E344" s="125">
        <v>132</v>
      </c>
      <c r="F344" s="102">
        <v>112</v>
      </c>
      <c r="G344" s="102">
        <v>43</v>
      </c>
      <c r="H344" s="102">
        <v>40</v>
      </c>
      <c r="I344" s="102">
        <v>40</v>
      </c>
      <c r="J344" s="102">
        <v>40</v>
      </c>
      <c r="K344" s="102">
        <v>41</v>
      </c>
      <c r="L344" s="102">
        <v>41</v>
      </c>
      <c r="M344" s="102">
        <v>34</v>
      </c>
      <c r="N344" s="103">
        <v>33</v>
      </c>
      <c r="O344" s="102">
        <v>35</v>
      </c>
      <c r="P344" s="102">
        <v>65</v>
      </c>
      <c r="Q344" s="102">
        <v>98</v>
      </c>
      <c r="R344" s="102">
        <v>98</v>
      </c>
      <c r="S344" s="102">
        <v>38</v>
      </c>
      <c r="T344" s="102">
        <v>35</v>
      </c>
      <c r="U344" s="102">
        <v>35</v>
      </c>
      <c r="V344" s="102">
        <v>35</v>
      </c>
      <c r="W344" s="102">
        <v>38</v>
      </c>
      <c r="X344" s="104">
        <v>38</v>
      </c>
      <c r="Y344" s="104">
        <v>33.5</v>
      </c>
      <c r="Z344" s="104">
        <v>32.5</v>
      </c>
      <c r="AA344" s="104">
        <v>34.5</v>
      </c>
      <c r="AB344" s="104">
        <v>61</v>
      </c>
      <c r="AC344" s="104">
        <v>90</v>
      </c>
      <c r="AD344" s="105">
        <v>90</v>
      </c>
      <c r="AE344" s="105">
        <v>37.5</v>
      </c>
      <c r="AF344" s="105">
        <v>34.5</v>
      </c>
      <c r="AG344" s="104">
        <v>34.5</v>
      </c>
      <c r="AH344" s="104">
        <v>34.5</v>
      </c>
      <c r="AI344" s="104">
        <v>37.65</v>
      </c>
      <c r="AJ344" s="104">
        <v>37.65</v>
      </c>
      <c r="AK344" s="104">
        <v>33.15</v>
      </c>
      <c r="AL344" s="104">
        <v>32.15</v>
      </c>
      <c r="AM344" s="104">
        <v>34.15</v>
      </c>
      <c r="AN344" s="104">
        <v>59</v>
      </c>
      <c r="AO344" s="104">
        <v>86</v>
      </c>
      <c r="AP344" s="104">
        <v>86</v>
      </c>
      <c r="AQ344" s="104">
        <v>37.15</v>
      </c>
      <c r="AR344" s="104">
        <v>34.15</v>
      </c>
      <c r="AS344" s="104">
        <v>34.15</v>
      </c>
      <c r="AT344" s="104">
        <v>34.15</v>
      </c>
      <c r="AU344" s="104">
        <v>37.65</v>
      </c>
      <c r="AV344" s="104">
        <v>37.65</v>
      </c>
      <c r="AW344" s="104">
        <v>33.15</v>
      </c>
      <c r="AX344" s="104">
        <v>32.15</v>
      </c>
      <c r="AY344" s="104">
        <v>34.15</v>
      </c>
      <c r="AZ344" s="104">
        <v>58</v>
      </c>
      <c r="BA344" s="104">
        <v>85</v>
      </c>
      <c r="BB344" s="104">
        <v>85</v>
      </c>
      <c r="BC344" s="104">
        <v>37.15</v>
      </c>
      <c r="BD344" s="104">
        <v>34.15</v>
      </c>
      <c r="BE344" s="104">
        <v>34.15</v>
      </c>
      <c r="BF344" s="104">
        <v>34.15</v>
      </c>
      <c r="BG344" s="93">
        <v>37.75</v>
      </c>
      <c r="BH344" s="93">
        <v>37.75</v>
      </c>
      <c r="BI344" s="93">
        <v>33.25</v>
      </c>
      <c r="BJ344" s="93">
        <v>32.25</v>
      </c>
      <c r="BK344" s="93">
        <v>34.25</v>
      </c>
    </row>
    <row r="345" spans="1:63">
      <c r="A345" s="134">
        <v>36665</v>
      </c>
      <c r="B345" s="132"/>
      <c r="C345" s="135">
        <v>35217</v>
      </c>
      <c r="D345" s="71">
        <v>81</v>
      </c>
      <c r="E345" s="125">
        <v>135</v>
      </c>
      <c r="F345" s="102">
        <v>115</v>
      </c>
      <c r="G345" s="102">
        <v>43</v>
      </c>
      <c r="H345" s="102">
        <v>40</v>
      </c>
      <c r="I345" s="102">
        <v>40</v>
      </c>
      <c r="J345" s="102">
        <v>40</v>
      </c>
      <c r="K345" s="102">
        <v>41</v>
      </c>
      <c r="L345" s="102">
        <v>41</v>
      </c>
      <c r="M345" s="102">
        <v>34</v>
      </c>
      <c r="N345" s="103">
        <v>33</v>
      </c>
      <c r="O345" s="102">
        <v>35</v>
      </c>
      <c r="P345" s="102">
        <v>65</v>
      </c>
      <c r="Q345" s="102">
        <v>98</v>
      </c>
      <c r="R345" s="102">
        <v>98</v>
      </c>
      <c r="S345" s="102">
        <v>38</v>
      </c>
      <c r="T345" s="102">
        <v>35</v>
      </c>
      <c r="U345" s="102">
        <v>35</v>
      </c>
      <c r="V345" s="102">
        <v>35</v>
      </c>
      <c r="W345" s="102">
        <v>38</v>
      </c>
      <c r="X345" s="104">
        <v>38</v>
      </c>
      <c r="Y345" s="104">
        <v>33.5</v>
      </c>
      <c r="Z345" s="104">
        <v>32.5</v>
      </c>
      <c r="AA345" s="104">
        <v>34.5</v>
      </c>
      <c r="AB345" s="104">
        <v>61</v>
      </c>
      <c r="AC345" s="104">
        <v>90</v>
      </c>
      <c r="AD345" s="105">
        <v>90</v>
      </c>
      <c r="AE345" s="105">
        <v>37.5</v>
      </c>
      <c r="AF345" s="105">
        <v>34.5</v>
      </c>
      <c r="AG345" s="104">
        <v>34.5</v>
      </c>
      <c r="AH345" s="104">
        <v>34.5</v>
      </c>
      <c r="AI345" s="104">
        <v>37.65</v>
      </c>
      <c r="AJ345" s="104">
        <v>37.65</v>
      </c>
      <c r="AK345" s="104">
        <v>33.15</v>
      </c>
      <c r="AL345" s="104">
        <v>32.15</v>
      </c>
      <c r="AM345" s="104">
        <v>34.15</v>
      </c>
      <c r="AN345" s="104">
        <v>59</v>
      </c>
      <c r="AO345" s="104">
        <v>86</v>
      </c>
      <c r="AP345" s="104">
        <v>86</v>
      </c>
      <c r="AQ345" s="104">
        <v>37.15</v>
      </c>
      <c r="AR345" s="104">
        <v>34.15</v>
      </c>
      <c r="AS345" s="104">
        <v>34.15</v>
      </c>
      <c r="AT345" s="104">
        <v>34.15</v>
      </c>
      <c r="AU345" s="104">
        <v>37.65</v>
      </c>
      <c r="AV345" s="104">
        <v>37.65</v>
      </c>
      <c r="AW345" s="104">
        <v>33.15</v>
      </c>
      <c r="AX345" s="104">
        <v>32.15</v>
      </c>
      <c r="AY345" s="104">
        <v>34.15</v>
      </c>
      <c r="AZ345" s="104">
        <v>58</v>
      </c>
      <c r="BA345" s="104">
        <v>85</v>
      </c>
      <c r="BB345" s="104">
        <v>85</v>
      </c>
      <c r="BC345" s="104">
        <v>37.15</v>
      </c>
      <c r="BD345" s="104">
        <v>34.15</v>
      </c>
      <c r="BE345" s="104">
        <v>34.15</v>
      </c>
      <c r="BF345" s="104">
        <v>34.15</v>
      </c>
      <c r="BG345" s="93">
        <v>37.75</v>
      </c>
      <c r="BH345" s="93">
        <v>37.75</v>
      </c>
      <c r="BI345" s="93">
        <v>33.25</v>
      </c>
      <c r="BJ345" s="93">
        <v>32.25</v>
      </c>
      <c r="BK345" s="93">
        <v>34.25</v>
      </c>
    </row>
    <row r="346" spans="1:63">
      <c r="A346" s="134">
        <v>36668</v>
      </c>
      <c r="B346" s="132"/>
      <c r="C346" s="135">
        <v>35217</v>
      </c>
      <c r="D346" s="71">
        <v>81</v>
      </c>
      <c r="E346" s="125">
        <v>135</v>
      </c>
      <c r="F346" s="102">
        <v>115</v>
      </c>
      <c r="G346" s="102">
        <v>43</v>
      </c>
      <c r="H346" s="102">
        <v>40</v>
      </c>
      <c r="I346" s="102">
        <v>40</v>
      </c>
      <c r="J346" s="102">
        <v>40</v>
      </c>
      <c r="K346" s="102">
        <v>41</v>
      </c>
      <c r="L346" s="102">
        <v>41</v>
      </c>
      <c r="M346" s="102">
        <v>34</v>
      </c>
      <c r="N346" s="103">
        <v>33</v>
      </c>
      <c r="O346" s="102">
        <v>35</v>
      </c>
      <c r="P346" s="102">
        <v>65</v>
      </c>
      <c r="Q346" s="102">
        <v>98</v>
      </c>
      <c r="R346" s="102">
        <v>98</v>
      </c>
      <c r="S346" s="102">
        <v>38</v>
      </c>
      <c r="T346" s="102">
        <v>35</v>
      </c>
      <c r="U346" s="102">
        <v>35</v>
      </c>
      <c r="V346" s="102">
        <v>35</v>
      </c>
      <c r="W346" s="102">
        <v>38</v>
      </c>
      <c r="X346" s="104">
        <v>38</v>
      </c>
      <c r="Y346" s="104">
        <v>33.5</v>
      </c>
      <c r="Z346" s="104">
        <v>32.5</v>
      </c>
      <c r="AA346" s="104">
        <v>34.5</v>
      </c>
      <c r="AB346" s="104">
        <v>61</v>
      </c>
      <c r="AC346" s="104">
        <v>90</v>
      </c>
      <c r="AD346" s="105">
        <v>90</v>
      </c>
      <c r="AE346" s="105">
        <v>37.5</v>
      </c>
      <c r="AF346" s="105">
        <v>34.5</v>
      </c>
      <c r="AG346" s="104">
        <v>34.5</v>
      </c>
      <c r="AH346" s="104">
        <v>34.5</v>
      </c>
      <c r="AI346" s="104">
        <v>37.65</v>
      </c>
      <c r="AJ346" s="104">
        <v>37.65</v>
      </c>
      <c r="AK346" s="104">
        <v>33.15</v>
      </c>
      <c r="AL346" s="104">
        <v>32.15</v>
      </c>
      <c r="AM346" s="104">
        <v>34.15</v>
      </c>
      <c r="AN346" s="104">
        <v>59</v>
      </c>
      <c r="AO346" s="104">
        <v>86</v>
      </c>
      <c r="AP346" s="104">
        <v>86</v>
      </c>
      <c r="AQ346" s="104">
        <v>37.15</v>
      </c>
      <c r="AR346" s="104">
        <v>34.15</v>
      </c>
      <c r="AS346" s="104">
        <v>34.15</v>
      </c>
      <c r="AT346" s="104">
        <v>34.15</v>
      </c>
      <c r="AU346" s="104">
        <v>37.65</v>
      </c>
      <c r="AV346" s="104">
        <v>37.65</v>
      </c>
      <c r="AW346" s="104">
        <v>33.15</v>
      </c>
      <c r="AX346" s="104">
        <v>32.15</v>
      </c>
      <c r="AY346" s="104">
        <v>34.15</v>
      </c>
      <c r="AZ346" s="104">
        <v>58</v>
      </c>
      <c r="BA346" s="104">
        <v>85</v>
      </c>
      <c r="BB346" s="104">
        <v>85</v>
      </c>
      <c r="BC346" s="104">
        <v>37.15</v>
      </c>
      <c r="BD346" s="104">
        <v>34.15</v>
      </c>
      <c r="BE346" s="104">
        <v>34.15</v>
      </c>
      <c r="BF346" s="104">
        <v>34.15</v>
      </c>
      <c r="BG346" s="93">
        <v>37.75</v>
      </c>
      <c r="BH346" s="93">
        <v>37.75</v>
      </c>
      <c r="BI346" s="93">
        <v>33.25</v>
      </c>
      <c r="BJ346" s="93">
        <v>32.25</v>
      </c>
      <c r="BK346" s="93">
        <v>34.25</v>
      </c>
    </row>
    <row r="347" spans="1:63">
      <c r="A347" s="134">
        <v>36669</v>
      </c>
      <c r="B347" s="132"/>
      <c r="C347" s="135">
        <v>35217</v>
      </c>
      <c r="D347" s="71">
        <v>81</v>
      </c>
      <c r="E347" s="125">
        <v>135</v>
      </c>
      <c r="F347" s="102">
        <v>115</v>
      </c>
      <c r="G347" s="102">
        <v>43</v>
      </c>
      <c r="H347" s="102">
        <v>40</v>
      </c>
      <c r="I347" s="102">
        <v>40</v>
      </c>
      <c r="J347" s="102">
        <v>40</v>
      </c>
      <c r="K347" s="102">
        <v>47</v>
      </c>
      <c r="L347" s="102">
        <v>47</v>
      </c>
      <c r="M347" s="102">
        <v>34</v>
      </c>
      <c r="N347" s="103">
        <v>33</v>
      </c>
      <c r="O347" s="102">
        <v>40</v>
      </c>
      <c r="P347" s="102">
        <v>65</v>
      </c>
      <c r="Q347" s="102">
        <v>98</v>
      </c>
      <c r="R347" s="102">
        <v>98</v>
      </c>
      <c r="S347" s="102">
        <v>38</v>
      </c>
      <c r="T347" s="102">
        <v>35</v>
      </c>
      <c r="U347" s="102">
        <v>35</v>
      </c>
      <c r="V347" s="102">
        <v>35</v>
      </c>
      <c r="W347" s="102">
        <v>40</v>
      </c>
      <c r="X347" s="104">
        <v>40</v>
      </c>
      <c r="Y347" s="104">
        <v>33.5</v>
      </c>
      <c r="Z347" s="104">
        <v>32.5</v>
      </c>
      <c r="AA347" s="104">
        <v>39.5</v>
      </c>
      <c r="AB347" s="104">
        <v>61</v>
      </c>
      <c r="AC347" s="104">
        <v>90</v>
      </c>
      <c r="AD347" s="105">
        <v>90</v>
      </c>
      <c r="AE347" s="105">
        <v>37.5</v>
      </c>
      <c r="AF347" s="105">
        <v>34.5</v>
      </c>
      <c r="AG347" s="104">
        <v>34.5</v>
      </c>
      <c r="AH347" s="104">
        <v>34.5</v>
      </c>
      <c r="AI347" s="104">
        <v>39.65</v>
      </c>
      <c r="AJ347" s="104">
        <v>39.65</v>
      </c>
      <c r="AK347" s="104">
        <v>33.15</v>
      </c>
      <c r="AL347" s="104">
        <v>32.15</v>
      </c>
      <c r="AM347" s="104">
        <v>39.15</v>
      </c>
      <c r="AN347" s="104">
        <v>59</v>
      </c>
      <c r="AO347" s="104">
        <v>86</v>
      </c>
      <c r="AP347" s="104">
        <v>86</v>
      </c>
      <c r="AQ347" s="104">
        <v>37.15</v>
      </c>
      <c r="AR347" s="104">
        <v>34.15</v>
      </c>
      <c r="AS347" s="104">
        <v>34.15</v>
      </c>
      <c r="AT347" s="104">
        <v>34.15</v>
      </c>
      <c r="AU347" s="104">
        <v>39.65</v>
      </c>
      <c r="AV347" s="104">
        <v>39.65</v>
      </c>
      <c r="AW347" s="104">
        <v>33.15</v>
      </c>
      <c r="AX347" s="104">
        <v>32.15</v>
      </c>
      <c r="AY347" s="104">
        <v>39.15</v>
      </c>
      <c r="AZ347" s="104">
        <v>58</v>
      </c>
      <c r="BA347" s="104">
        <v>85</v>
      </c>
      <c r="BB347" s="104">
        <v>85</v>
      </c>
      <c r="BC347" s="104">
        <v>37.15</v>
      </c>
      <c r="BD347" s="104">
        <v>34.15</v>
      </c>
      <c r="BE347" s="104">
        <v>34.15</v>
      </c>
      <c r="BF347" s="104">
        <v>34.15</v>
      </c>
      <c r="BG347" s="93">
        <v>39.75</v>
      </c>
      <c r="BH347" s="93">
        <v>39.75</v>
      </c>
      <c r="BI347" s="93">
        <v>33.25</v>
      </c>
      <c r="BJ347" s="93">
        <v>32.25</v>
      </c>
      <c r="BK347" s="93">
        <v>39.25</v>
      </c>
    </row>
    <row r="348" spans="1:63">
      <c r="A348" s="134">
        <v>36670</v>
      </c>
      <c r="B348" s="132"/>
      <c r="C348" s="135">
        <v>35217</v>
      </c>
      <c r="D348" s="71">
        <v>81</v>
      </c>
      <c r="E348" s="125">
        <v>135</v>
      </c>
      <c r="F348" s="102">
        <v>115</v>
      </c>
      <c r="G348" s="102">
        <v>43</v>
      </c>
      <c r="H348" s="102">
        <v>40</v>
      </c>
      <c r="I348" s="102">
        <v>40</v>
      </c>
      <c r="J348" s="102">
        <v>40</v>
      </c>
      <c r="K348" s="102">
        <v>47</v>
      </c>
      <c r="L348" s="102">
        <v>47</v>
      </c>
      <c r="M348" s="102">
        <v>34</v>
      </c>
      <c r="N348" s="103">
        <v>33</v>
      </c>
      <c r="O348" s="102">
        <v>40</v>
      </c>
      <c r="P348" s="102">
        <v>65</v>
      </c>
      <c r="Q348" s="102">
        <v>98</v>
      </c>
      <c r="R348" s="102">
        <v>98</v>
      </c>
      <c r="S348" s="102">
        <v>38</v>
      </c>
      <c r="T348" s="102">
        <v>35</v>
      </c>
      <c r="U348" s="102">
        <v>35</v>
      </c>
      <c r="V348" s="102">
        <v>35</v>
      </c>
      <c r="W348" s="102">
        <v>40</v>
      </c>
      <c r="X348" s="104">
        <v>40</v>
      </c>
      <c r="Y348" s="104">
        <v>33.5</v>
      </c>
      <c r="Z348" s="104">
        <v>32.5</v>
      </c>
      <c r="AA348" s="104">
        <v>39.5</v>
      </c>
      <c r="AB348" s="104">
        <v>61</v>
      </c>
      <c r="AC348" s="104">
        <v>90</v>
      </c>
      <c r="AD348" s="105">
        <v>90</v>
      </c>
      <c r="AE348" s="105">
        <v>37.5</v>
      </c>
      <c r="AF348" s="105">
        <v>34.5</v>
      </c>
      <c r="AG348" s="104">
        <v>34.5</v>
      </c>
      <c r="AH348" s="104">
        <v>34.5</v>
      </c>
      <c r="AI348" s="104">
        <v>39.65</v>
      </c>
      <c r="AJ348" s="104">
        <v>39.65</v>
      </c>
      <c r="AK348" s="104">
        <v>33.15</v>
      </c>
      <c r="AL348" s="104">
        <v>32.15</v>
      </c>
      <c r="AM348" s="104">
        <v>39.15</v>
      </c>
      <c r="AN348" s="104">
        <v>59</v>
      </c>
      <c r="AO348" s="104">
        <v>86</v>
      </c>
      <c r="AP348" s="104">
        <v>86</v>
      </c>
      <c r="AQ348" s="104">
        <v>37.15</v>
      </c>
      <c r="AR348" s="104">
        <v>34.15</v>
      </c>
      <c r="AS348" s="104">
        <v>34.15</v>
      </c>
      <c r="AT348" s="104">
        <v>34.15</v>
      </c>
      <c r="AU348" s="104">
        <v>39.65</v>
      </c>
      <c r="AV348" s="104">
        <v>39.65</v>
      </c>
      <c r="AW348" s="104">
        <v>33.15</v>
      </c>
      <c r="AX348" s="104">
        <v>32.15</v>
      </c>
      <c r="AY348" s="104">
        <v>39.15</v>
      </c>
      <c r="AZ348" s="104">
        <v>58</v>
      </c>
      <c r="BA348" s="104">
        <v>85</v>
      </c>
      <c r="BB348" s="104">
        <v>85</v>
      </c>
      <c r="BC348" s="104">
        <v>37.15</v>
      </c>
      <c r="BD348" s="104">
        <v>34.15</v>
      </c>
      <c r="BE348" s="104">
        <v>34.15</v>
      </c>
      <c r="BF348" s="104">
        <v>34.15</v>
      </c>
      <c r="BG348" s="93">
        <v>39.75</v>
      </c>
      <c r="BH348" s="93">
        <v>39.75</v>
      </c>
      <c r="BI348" s="93">
        <v>33.25</v>
      </c>
      <c r="BJ348" s="93">
        <v>32.25</v>
      </c>
      <c r="BK348" s="93">
        <v>39.25</v>
      </c>
    </row>
    <row r="349" spans="1:63">
      <c r="A349" s="134">
        <v>36671</v>
      </c>
      <c r="B349" s="132"/>
      <c r="C349" s="135">
        <v>35217</v>
      </c>
      <c r="D349" s="71">
        <v>84</v>
      </c>
      <c r="E349" s="125">
        <v>137.5</v>
      </c>
      <c r="F349" s="102">
        <v>117.5</v>
      </c>
      <c r="G349" s="102">
        <v>52.5</v>
      </c>
      <c r="H349" s="102">
        <v>45.5</v>
      </c>
      <c r="I349" s="102">
        <v>45.5</v>
      </c>
      <c r="J349" s="102">
        <v>45.5</v>
      </c>
      <c r="K349" s="102">
        <v>49</v>
      </c>
      <c r="L349" s="102">
        <v>49</v>
      </c>
      <c r="M349" s="102">
        <v>34</v>
      </c>
      <c r="N349" s="103">
        <v>33</v>
      </c>
      <c r="O349" s="102">
        <v>40</v>
      </c>
      <c r="P349" s="102">
        <v>65</v>
      </c>
      <c r="Q349" s="102">
        <v>99</v>
      </c>
      <c r="R349" s="102">
        <v>99</v>
      </c>
      <c r="S349" s="102">
        <v>38</v>
      </c>
      <c r="T349" s="102">
        <v>35</v>
      </c>
      <c r="U349" s="102">
        <v>35</v>
      </c>
      <c r="V349" s="102">
        <v>35</v>
      </c>
      <c r="W349" s="102">
        <v>40</v>
      </c>
      <c r="X349" s="104">
        <v>40</v>
      </c>
      <c r="Y349" s="104">
        <v>33.5</v>
      </c>
      <c r="Z349" s="104">
        <v>32.5</v>
      </c>
      <c r="AA349" s="104">
        <v>39.5</v>
      </c>
      <c r="AB349" s="104">
        <v>61</v>
      </c>
      <c r="AC349" s="104">
        <v>91</v>
      </c>
      <c r="AD349" s="105">
        <v>91</v>
      </c>
      <c r="AE349" s="105">
        <v>37.5</v>
      </c>
      <c r="AF349" s="105">
        <v>34.5</v>
      </c>
      <c r="AG349" s="104">
        <v>34.5</v>
      </c>
      <c r="AH349" s="104">
        <v>34.5</v>
      </c>
      <c r="AI349" s="104">
        <v>39.65</v>
      </c>
      <c r="AJ349" s="104">
        <v>39.65</v>
      </c>
      <c r="AK349" s="104">
        <v>33.15</v>
      </c>
      <c r="AL349" s="104">
        <v>32.15</v>
      </c>
      <c r="AM349" s="104">
        <v>39.15</v>
      </c>
      <c r="AN349" s="104">
        <v>59</v>
      </c>
      <c r="AO349" s="104">
        <v>87</v>
      </c>
      <c r="AP349" s="104">
        <v>87</v>
      </c>
      <c r="AQ349" s="104">
        <v>37.15</v>
      </c>
      <c r="AR349" s="104">
        <v>34.15</v>
      </c>
      <c r="AS349" s="104">
        <v>34.15</v>
      </c>
      <c r="AT349" s="104">
        <v>34.15</v>
      </c>
      <c r="AU349" s="104">
        <v>39.65</v>
      </c>
      <c r="AV349" s="104">
        <v>39.65</v>
      </c>
      <c r="AW349" s="104">
        <v>33.15</v>
      </c>
      <c r="AX349" s="104">
        <v>32.15</v>
      </c>
      <c r="AY349" s="104">
        <v>39.15</v>
      </c>
      <c r="AZ349" s="104">
        <v>58</v>
      </c>
      <c r="BA349" s="104">
        <v>86</v>
      </c>
      <c r="BB349" s="104">
        <v>86</v>
      </c>
      <c r="BC349" s="104">
        <v>37.15</v>
      </c>
      <c r="BD349" s="104">
        <v>34.15</v>
      </c>
      <c r="BE349" s="104">
        <v>34.15</v>
      </c>
      <c r="BF349" s="104">
        <v>34.15</v>
      </c>
      <c r="BG349" s="93">
        <v>39.75</v>
      </c>
      <c r="BH349" s="93">
        <v>39.75</v>
      </c>
      <c r="BI349" s="93">
        <v>33.25</v>
      </c>
      <c r="BJ349" s="93">
        <v>32.25</v>
      </c>
      <c r="BK349" s="93">
        <v>39.25</v>
      </c>
    </row>
    <row r="350" spans="1:63">
      <c r="A350" s="134">
        <v>36672</v>
      </c>
      <c r="B350" s="132"/>
      <c r="C350" s="135">
        <v>35217</v>
      </c>
      <c r="D350" s="71">
        <v>83</v>
      </c>
      <c r="E350" s="125">
        <v>137.5</v>
      </c>
      <c r="F350" s="102">
        <v>117.5</v>
      </c>
      <c r="G350" s="102">
        <v>52.5</v>
      </c>
      <c r="H350" s="102">
        <v>45.5</v>
      </c>
      <c r="I350" s="102">
        <v>45.5</v>
      </c>
      <c r="J350" s="102">
        <v>45.5</v>
      </c>
      <c r="K350" s="102">
        <v>49</v>
      </c>
      <c r="L350" s="102">
        <v>49</v>
      </c>
      <c r="M350" s="102">
        <v>34</v>
      </c>
      <c r="N350" s="103">
        <v>33</v>
      </c>
      <c r="O350" s="102">
        <v>40</v>
      </c>
      <c r="P350" s="102">
        <v>65</v>
      </c>
      <c r="Q350" s="102">
        <v>99</v>
      </c>
      <c r="R350" s="102">
        <v>99</v>
      </c>
      <c r="S350" s="102">
        <v>38</v>
      </c>
      <c r="T350" s="102">
        <v>35</v>
      </c>
      <c r="U350" s="102">
        <v>35</v>
      </c>
      <c r="V350" s="102">
        <v>35</v>
      </c>
      <c r="W350" s="102">
        <v>40</v>
      </c>
      <c r="X350" s="104">
        <v>40</v>
      </c>
      <c r="Y350" s="104">
        <v>33.5</v>
      </c>
      <c r="Z350" s="104">
        <v>32.5</v>
      </c>
      <c r="AA350" s="104">
        <v>39.5</v>
      </c>
      <c r="AB350" s="104">
        <v>61</v>
      </c>
      <c r="AC350" s="104">
        <v>91</v>
      </c>
      <c r="AD350" s="105">
        <v>91</v>
      </c>
      <c r="AE350" s="105">
        <v>37.5</v>
      </c>
      <c r="AF350" s="105">
        <v>34.5</v>
      </c>
      <c r="AG350" s="104">
        <v>34.5</v>
      </c>
      <c r="AH350" s="104">
        <v>34.5</v>
      </c>
      <c r="AI350" s="104">
        <v>39.65</v>
      </c>
      <c r="AJ350" s="104">
        <v>39.65</v>
      </c>
      <c r="AK350" s="104">
        <v>33.15</v>
      </c>
      <c r="AL350" s="104">
        <v>32.15</v>
      </c>
      <c r="AM350" s="104">
        <v>39.15</v>
      </c>
      <c r="AN350" s="104">
        <v>59</v>
      </c>
      <c r="AO350" s="104">
        <v>87</v>
      </c>
      <c r="AP350" s="104">
        <v>87</v>
      </c>
      <c r="AQ350" s="104">
        <v>37.15</v>
      </c>
      <c r="AR350" s="104">
        <v>34.15</v>
      </c>
      <c r="AS350" s="104">
        <v>34.15</v>
      </c>
      <c r="AT350" s="104">
        <v>34.15</v>
      </c>
      <c r="AU350" s="104">
        <v>39.65</v>
      </c>
      <c r="AV350" s="104">
        <v>39.65</v>
      </c>
      <c r="AW350" s="104">
        <v>33.15</v>
      </c>
      <c r="AX350" s="104">
        <v>32.15</v>
      </c>
      <c r="AY350" s="104">
        <v>39.15</v>
      </c>
      <c r="AZ350" s="104">
        <v>58</v>
      </c>
      <c r="BA350" s="104">
        <v>86</v>
      </c>
      <c r="BB350" s="104">
        <v>86</v>
      </c>
      <c r="BC350" s="104">
        <v>37.15</v>
      </c>
      <c r="BD350" s="104">
        <v>34.15</v>
      </c>
      <c r="BE350" s="104">
        <v>34.15</v>
      </c>
      <c r="BF350" s="104">
        <v>34.15</v>
      </c>
      <c r="BG350" s="93">
        <v>39.75</v>
      </c>
      <c r="BH350" s="93">
        <v>39.75</v>
      </c>
      <c r="BI350" s="93">
        <v>33.25</v>
      </c>
      <c r="BJ350" s="93">
        <v>32.25</v>
      </c>
      <c r="BK350" s="93">
        <v>39.25</v>
      </c>
    </row>
    <row r="351" spans="1:63">
      <c r="A351" s="134">
        <v>36676</v>
      </c>
      <c r="B351" s="132"/>
      <c r="C351" s="135">
        <v>35217</v>
      </c>
      <c r="D351" s="71">
        <v>137.5</v>
      </c>
      <c r="E351" s="125">
        <v>117.5</v>
      </c>
      <c r="F351" s="102">
        <v>52.5</v>
      </c>
      <c r="G351" s="102">
        <v>45.5</v>
      </c>
      <c r="H351" s="102">
        <v>45.5</v>
      </c>
      <c r="I351" s="102">
        <v>45.5</v>
      </c>
      <c r="J351" s="102">
        <v>49</v>
      </c>
      <c r="K351" s="102">
        <v>49</v>
      </c>
      <c r="L351" s="102">
        <v>34</v>
      </c>
      <c r="M351" s="102">
        <v>33</v>
      </c>
      <c r="N351" s="103">
        <v>40</v>
      </c>
      <c r="O351" s="102">
        <v>65</v>
      </c>
      <c r="P351" s="102">
        <v>99</v>
      </c>
      <c r="Q351" s="102">
        <v>99</v>
      </c>
      <c r="R351" s="102">
        <v>38</v>
      </c>
      <c r="S351" s="102">
        <v>35</v>
      </c>
      <c r="T351" s="102">
        <v>35</v>
      </c>
      <c r="U351" s="102">
        <v>35</v>
      </c>
      <c r="V351" s="102">
        <v>40</v>
      </c>
      <c r="W351" s="102">
        <v>40</v>
      </c>
      <c r="X351" s="104">
        <v>33.5</v>
      </c>
      <c r="Y351" s="104">
        <v>32.5</v>
      </c>
      <c r="Z351" s="104">
        <v>39.5</v>
      </c>
      <c r="AA351" s="104">
        <v>61</v>
      </c>
      <c r="AB351" s="104">
        <v>91</v>
      </c>
      <c r="AC351" s="104">
        <v>91</v>
      </c>
      <c r="AD351" s="105">
        <v>37.5</v>
      </c>
      <c r="AE351" s="105">
        <v>34.5</v>
      </c>
      <c r="AF351" s="105">
        <v>34.5</v>
      </c>
      <c r="AG351" s="104">
        <v>34.5</v>
      </c>
      <c r="AH351" s="104">
        <v>39.65</v>
      </c>
      <c r="AI351" s="104">
        <v>39.65</v>
      </c>
      <c r="AJ351" s="104">
        <v>33.15</v>
      </c>
      <c r="AK351" s="104">
        <v>32.15</v>
      </c>
      <c r="AL351" s="104">
        <v>39.15</v>
      </c>
      <c r="AM351" s="104">
        <v>59</v>
      </c>
      <c r="AN351" s="104">
        <v>87</v>
      </c>
      <c r="AO351" s="104">
        <v>87</v>
      </c>
      <c r="AP351" s="104">
        <v>37.15</v>
      </c>
      <c r="AQ351" s="104">
        <v>34.15</v>
      </c>
      <c r="AR351" s="104">
        <v>34.15</v>
      </c>
      <c r="AS351" s="104">
        <v>34.15</v>
      </c>
      <c r="AT351" s="104">
        <v>39.65</v>
      </c>
      <c r="AU351" s="104">
        <v>39.65</v>
      </c>
      <c r="AV351" s="104">
        <v>33.15</v>
      </c>
      <c r="AW351" s="104">
        <v>32.15</v>
      </c>
      <c r="AX351" s="104">
        <v>39.15</v>
      </c>
      <c r="AY351" s="104">
        <v>58</v>
      </c>
      <c r="AZ351" s="104">
        <v>86</v>
      </c>
      <c r="BA351" s="104">
        <v>86</v>
      </c>
      <c r="BB351" s="104">
        <v>37.15</v>
      </c>
      <c r="BC351" s="104">
        <v>34.15</v>
      </c>
      <c r="BD351" s="104">
        <v>34.15</v>
      </c>
      <c r="BE351" s="104">
        <v>34.15</v>
      </c>
      <c r="BF351" s="104">
        <v>39.75</v>
      </c>
      <c r="BG351" s="93">
        <v>39.75</v>
      </c>
      <c r="BH351" s="93">
        <v>33.25</v>
      </c>
      <c r="BI351" s="93">
        <v>32.25</v>
      </c>
      <c r="BJ351" s="93">
        <v>39.25</v>
      </c>
      <c r="BK351" s="93">
        <v>167</v>
      </c>
    </row>
    <row r="352" spans="1:63">
      <c r="A352" s="134">
        <v>36677</v>
      </c>
      <c r="B352" s="132"/>
      <c r="C352" s="135">
        <v>35217</v>
      </c>
      <c r="D352" s="71">
        <v>128.5</v>
      </c>
      <c r="E352" s="125">
        <v>128.5</v>
      </c>
      <c r="F352" s="102">
        <v>52</v>
      </c>
      <c r="G352" s="102">
        <v>47</v>
      </c>
      <c r="H352" s="102">
        <v>46.75</v>
      </c>
      <c r="I352" s="102">
        <v>46.75</v>
      </c>
      <c r="J352" s="102">
        <v>49</v>
      </c>
      <c r="K352" s="102">
        <v>49</v>
      </c>
      <c r="L352" s="102">
        <v>34</v>
      </c>
      <c r="M352" s="102">
        <v>33</v>
      </c>
      <c r="N352" s="103">
        <v>40</v>
      </c>
      <c r="O352" s="102">
        <v>65</v>
      </c>
      <c r="P352" s="102">
        <v>99</v>
      </c>
      <c r="Q352" s="102">
        <v>99</v>
      </c>
      <c r="R352" s="102">
        <v>38</v>
      </c>
      <c r="S352" s="102">
        <v>35</v>
      </c>
      <c r="T352" s="102">
        <v>35</v>
      </c>
      <c r="U352" s="102">
        <v>35</v>
      </c>
      <c r="V352" s="102">
        <v>40</v>
      </c>
      <c r="W352" s="102">
        <v>40</v>
      </c>
      <c r="X352" s="104">
        <v>33.5</v>
      </c>
      <c r="Y352" s="104">
        <v>32.5</v>
      </c>
      <c r="Z352" s="104">
        <v>39.5</v>
      </c>
      <c r="AA352" s="104">
        <v>61</v>
      </c>
      <c r="AB352" s="104">
        <v>91</v>
      </c>
      <c r="AC352" s="104">
        <v>91</v>
      </c>
      <c r="AD352" s="105">
        <v>37.5</v>
      </c>
      <c r="AE352" s="105">
        <v>34.5</v>
      </c>
      <c r="AF352" s="105">
        <v>34.5</v>
      </c>
      <c r="AG352" s="104">
        <v>34.5</v>
      </c>
      <c r="AH352" s="104">
        <v>39.65</v>
      </c>
      <c r="AI352" s="104">
        <v>39.65</v>
      </c>
      <c r="AJ352" s="104">
        <v>33.15</v>
      </c>
      <c r="AK352" s="104">
        <v>32.15</v>
      </c>
      <c r="AL352" s="104">
        <v>39.15</v>
      </c>
      <c r="AM352" s="104">
        <v>59</v>
      </c>
      <c r="AN352" s="104">
        <v>87</v>
      </c>
      <c r="AO352" s="104">
        <v>87</v>
      </c>
      <c r="AP352" s="104">
        <v>37.15</v>
      </c>
      <c r="AQ352" s="104">
        <v>34.15</v>
      </c>
      <c r="AR352" s="104">
        <v>34.15</v>
      </c>
      <c r="AS352" s="104">
        <v>34.15</v>
      </c>
      <c r="AT352" s="104">
        <v>39.65</v>
      </c>
      <c r="AU352" s="104">
        <v>39.65</v>
      </c>
      <c r="AV352" s="104">
        <v>33.15</v>
      </c>
      <c r="AW352" s="104">
        <v>32.15</v>
      </c>
      <c r="AX352" s="104">
        <v>39.15</v>
      </c>
      <c r="AY352" s="104">
        <v>58</v>
      </c>
      <c r="AZ352" s="104">
        <v>86</v>
      </c>
      <c r="BA352" s="104">
        <v>86</v>
      </c>
      <c r="BB352" s="104">
        <v>37.15</v>
      </c>
      <c r="BC352" s="104">
        <v>34.15</v>
      </c>
      <c r="BD352" s="104">
        <v>34.15</v>
      </c>
      <c r="BE352" s="104">
        <v>34.15</v>
      </c>
      <c r="BF352" s="104">
        <v>39.75</v>
      </c>
      <c r="BG352" s="93">
        <v>39.75</v>
      </c>
      <c r="BH352" s="93">
        <v>33.25</v>
      </c>
      <c r="BI352" s="93">
        <v>32.25</v>
      </c>
      <c r="BJ352" s="93">
        <v>39.25</v>
      </c>
      <c r="BK352" s="93">
        <v>167</v>
      </c>
    </row>
    <row r="353" spans="1:63">
      <c r="A353" s="134">
        <v>36678</v>
      </c>
      <c r="B353" s="132"/>
      <c r="C353" s="135">
        <v>35247</v>
      </c>
      <c r="D353" s="71">
        <v>137.5</v>
      </c>
      <c r="E353" s="125">
        <v>117.5</v>
      </c>
      <c r="F353" s="102">
        <v>52.5</v>
      </c>
      <c r="G353" s="102">
        <v>45.5</v>
      </c>
      <c r="H353" s="102">
        <v>45.5</v>
      </c>
      <c r="I353" s="102">
        <v>45.5</v>
      </c>
      <c r="J353" s="102">
        <v>49</v>
      </c>
      <c r="K353" s="102">
        <v>49</v>
      </c>
      <c r="L353" s="102">
        <v>34</v>
      </c>
      <c r="M353" s="102">
        <v>33</v>
      </c>
      <c r="N353" s="103">
        <v>40</v>
      </c>
      <c r="O353" s="102">
        <v>65</v>
      </c>
      <c r="P353" s="102">
        <v>99</v>
      </c>
      <c r="Q353" s="102">
        <v>99</v>
      </c>
      <c r="R353" s="102">
        <v>38</v>
      </c>
      <c r="S353" s="102">
        <v>35</v>
      </c>
      <c r="T353" s="102">
        <v>35</v>
      </c>
      <c r="U353" s="102">
        <v>35</v>
      </c>
      <c r="V353" s="102">
        <v>40</v>
      </c>
      <c r="W353" s="102">
        <v>40</v>
      </c>
      <c r="X353" s="104">
        <v>33.5</v>
      </c>
      <c r="Y353" s="104">
        <v>32.5</v>
      </c>
      <c r="Z353" s="104">
        <v>39.5</v>
      </c>
      <c r="AA353" s="104">
        <v>61</v>
      </c>
      <c r="AB353" s="104">
        <v>91</v>
      </c>
      <c r="AC353" s="104">
        <v>91</v>
      </c>
      <c r="AD353" s="105">
        <v>37.5</v>
      </c>
      <c r="AE353" s="105">
        <v>34.5</v>
      </c>
      <c r="AF353" s="105">
        <v>34.5</v>
      </c>
      <c r="AG353" s="104">
        <v>34.5</v>
      </c>
      <c r="AH353" s="104">
        <v>39.65</v>
      </c>
      <c r="AI353" s="104">
        <v>39.65</v>
      </c>
      <c r="AJ353" s="104">
        <v>33.15</v>
      </c>
      <c r="AK353" s="104">
        <v>32.15</v>
      </c>
      <c r="AL353" s="104">
        <v>39.15</v>
      </c>
      <c r="AM353" s="104">
        <v>59</v>
      </c>
      <c r="AN353" s="104">
        <v>87</v>
      </c>
      <c r="AO353" s="104">
        <v>87</v>
      </c>
      <c r="AP353" s="104">
        <v>37.15</v>
      </c>
      <c r="AQ353" s="104">
        <v>34.15</v>
      </c>
      <c r="AR353" s="104">
        <v>34.15</v>
      </c>
      <c r="AS353" s="104">
        <v>34.15</v>
      </c>
      <c r="AT353" s="104">
        <v>39.65</v>
      </c>
      <c r="AU353" s="104">
        <v>39.65</v>
      </c>
      <c r="AV353" s="104">
        <v>33.15</v>
      </c>
      <c r="AW353" s="104">
        <v>32.15</v>
      </c>
      <c r="AX353" s="104">
        <v>39.15</v>
      </c>
      <c r="AY353" s="104">
        <v>58</v>
      </c>
      <c r="AZ353" s="104">
        <v>86</v>
      </c>
      <c r="BA353" s="104">
        <v>86</v>
      </c>
      <c r="BB353" s="104">
        <v>37.15</v>
      </c>
      <c r="BC353" s="104">
        <v>34.15</v>
      </c>
      <c r="BD353" s="104">
        <v>34.15</v>
      </c>
      <c r="BE353" s="104">
        <v>34.15</v>
      </c>
      <c r="BF353" s="104">
        <v>39.75</v>
      </c>
      <c r="BG353" s="93">
        <v>39.75</v>
      </c>
      <c r="BH353" s="93">
        <v>33.25</v>
      </c>
      <c r="BI353" s="93">
        <v>32.25</v>
      </c>
      <c r="BJ353" s="93">
        <v>39.25</v>
      </c>
      <c r="BK353" s="93">
        <v>58</v>
      </c>
    </row>
    <row r="354" spans="1:63">
      <c r="A354" s="134">
        <v>36679</v>
      </c>
      <c r="B354" s="132"/>
      <c r="C354" s="135">
        <v>35247</v>
      </c>
      <c r="D354" s="71">
        <v>120</v>
      </c>
      <c r="E354" s="125">
        <v>120</v>
      </c>
      <c r="F354" s="102">
        <v>51</v>
      </c>
      <c r="G354" s="102">
        <v>46.75</v>
      </c>
      <c r="H354" s="102">
        <v>46.75</v>
      </c>
      <c r="I354" s="102">
        <v>46.75</v>
      </c>
      <c r="J354" s="102">
        <v>49</v>
      </c>
      <c r="K354" s="102">
        <v>49</v>
      </c>
      <c r="L354" s="102">
        <v>34</v>
      </c>
      <c r="M354" s="102">
        <v>33</v>
      </c>
      <c r="N354" s="103">
        <v>40</v>
      </c>
      <c r="O354" s="102">
        <v>65</v>
      </c>
      <c r="P354" s="102">
        <v>99</v>
      </c>
      <c r="Q354" s="102">
        <v>99</v>
      </c>
      <c r="R354" s="102">
        <v>38</v>
      </c>
      <c r="S354" s="102">
        <v>35</v>
      </c>
      <c r="T354" s="102">
        <v>35</v>
      </c>
      <c r="U354" s="102">
        <v>35</v>
      </c>
      <c r="V354" s="102">
        <v>40</v>
      </c>
      <c r="W354" s="102">
        <v>40</v>
      </c>
      <c r="X354" s="104">
        <v>33.5</v>
      </c>
      <c r="Y354" s="104">
        <v>32.5</v>
      </c>
      <c r="Z354" s="104">
        <v>39.5</v>
      </c>
      <c r="AA354" s="104">
        <v>61</v>
      </c>
      <c r="AB354" s="104">
        <v>91</v>
      </c>
      <c r="AC354" s="104">
        <v>91</v>
      </c>
      <c r="AD354" s="105">
        <v>37.5</v>
      </c>
      <c r="AE354" s="105">
        <v>34.5</v>
      </c>
      <c r="AF354" s="105">
        <v>34.5</v>
      </c>
      <c r="AG354" s="104">
        <v>34.5</v>
      </c>
      <c r="AH354" s="104">
        <v>39.65</v>
      </c>
      <c r="AI354" s="104">
        <v>39.65</v>
      </c>
      <c r="AJ354" s="104">
        <v>33.15</v>
      </c>
      <c r="AK354" s="104">
        <v>32.15</v>
      </c>
      <c r="AL354" s="104">
        <v>39.15</v>
      </c>
      <c r="AM354" s="104">
        <v>59</v>
      </c>
      <c r="AN354" s="104">
        <v>87</v>
      </c>
      <c r="AO354" s="104">
        <v>87</v>
      </c>
      <c r="AP354" s="104">
        <v>37.15</v>
      </c>
      <c r="AQ354" s="104">
        <v>34.15</v>
      </c>
      <c r="AR354" s="104">
        <v>34.15</v>
      </c>
      <c r="AS354" s="104">
        <v>34.15</v>
      </c>
      <c r="AT354" s="104">
        <v>39.65</v>
      </c>
      <c r="AU354" s="104">
        <v>39.65</v>
      </c>
      <c r="AV354" s="104">
        <v>33.15</v>
      </c>
      <c r="AW354" s="104">
        <v>32.15</v>
      </c>
      <c r="AX354" s="104">
        <v>39.15</v>
      </c>
      <c r="AY354" s="104">
        <v>58</v>
      </c>
      <c r="AZ354" s="104">
        <v>86</v>
      </c>
      <c r="BA354" s="104">
        <v>86</v>
      </c>
      <c r="BB354" s="104">
        <v>37.15</v>
      </c>
      <c r="BC354" s="104">
        <v>34.15</v>
      </c>
      <c r="BD354" s="104">
        <v>34.15</v>
      </c>
      <c r="BE354" s="104">
        <v>34.15</v>
      </c>
      <c r="BF354" s="104">
        <v>39.75</v>
      </c>
      <c r="BG354" s="93">
        <v>39.75</v>
      </c>
      <c r="BH354" s="93">
        <v>33.25</v>
      </c>
      <c r="BI354" s="93">
        <v>32.25</v>
      </c>
      <c r="BJ354" s="93">
        <v>39.25</v>
      </c>
      <c r="BK354" s="93">
        <v>58</v>
      </c>
    </row>
    <row r="355" spans="1:63">
      <c r="A355" s="134">
        <v>36682</v>
      </c>
      <c r="B355" s="132"/>
      <c r="C355" s="135">
        <v>35247</v>
      </c>
      <c r="D355" s="71">
        <v>120</v>
      </c>
      <c r="E355" s="125">
        <v>120</v>
      </c>
      <c r="F355" s="102">
        <v>51</v>
      </c>
      <c r="G355" s="102">
        <v>46.75</v>
      </c>
      <c r="H355" s="102">
        <v>46.75</v>
      </c>
      <c r="I355" s="102">
        <v>46.75</v>
      </c>
      <c r="J355" s="102">
        <v>49</v>
      </c>
      <c r="K355" s="102">
        <v>49</v>
      </c>
      <c r="L355" s="102">
        <v>34</v>
      </c>
      <c r="M355" s="102">
        <v>33</v>
      </c>
      <c r="N355" s="103">
        <v>40</v>
      </c>
      <c r="O355" s="102">
        <v>65</v>
      </c>
      <c r="P355" s="102">
        <v>99</v>
      </c>
      <c r="Q355" s="102">
        <v>99</v>
      </c>
      <c r="R355" s="102">
        <v>38</v>
      </c>
      <c r="S355" s="102">
        <v>35</v>
      </c>
      <c r="T355" s="102">
        <v>35</v>
      </c>
      <c r="U355" s="102">
        <v>35</v>
      </c>
      <c r="V355" s="102">
        <v>40</v>
      </c>
      <c r="W355" s="102">
        <v>40</v>
      </c>
      <c r="X355" s="104">
        <v>33.5</v>
      </c>
      <c r="Y355" s="104">
        <v>32.5</v>
      </c>
      <c r="Z355" s="104">
        <v>39.5</v>
      </c>
      <c r="AA355" s="104">
        <v>61</v>
      </c>
      <c r="AB355" s="104">
        <v>91</v>
      </c>
      <c r="AC355" s="104">
        <v>91</v>
      </c>
      <c r="AD355" s="105">
        <v>37.5</v>
      </c>
      <c r="AE355" s="105">
        <v>34.5</v>
      </c>
      <c r="AF355" s="105">
        <v>34.5</v>
      </c>
      <c r="AG355" s="104">
        <v>34.5</v>
      </c>
      <c r="AH355" s="104">
        <v>39.65</v>
      </c>
      <c r="AI355" s="104">
        <v>39.65</v>
      </c>
      <c r="AJ355" s="104">
        <v>33.15</v>
      </c>
      <c r="AK355" s="104">
        <v>32.15</v>
      </c>
      <c r="AL355" s="104">
        <v>39.15</v>
      </c>
      <c r="AM355" s="104">
        <v>59</v>
      </c>
      <c r="AN355" s="104">
        <v>87</v>
      </c>
      <c r="AO355" s="104">
        <v>87</v>
      </c>
      <c r="AP355" s="104">
        <v>37.15</v>
      </c>
      <c r="AQ355" s="104">
        <v>34.15</v>
      </c>
      <c r="AR355" s="104">
        <v>34.15</v>
      </c>
      <c r="AS355" s="104">
        <v>34.15</v>
      </c>
      <c r="AT355" s="104">
        <v>39.65</v>
      </c>
      <c r="AU355" s="104">
        <v>39.65</v>
      </c>
      <c r="AV355" s="104">
        <v>33.15</v>
      </c>
      <c r="AW355" s="104">
        <v>32.15</v>
      </c>
      <c r="AX355" s="104">
        <v>39.15</v>
      </c>
      <c r="AY355" s="104">
        <v>58</v>
      </c>
      <c r="AZ355" s="104">
        <v>86</v>
      </c>
      <c r="BA355" s="104">
        <v>86</v>
      </c>
      <c r="BB355" s="104">
        <v>37.15</v>
      </c>
      <c r="BC355" s="104">
        <v>34.15</v>
      </c>
      <c r="BD355" s="104">
        <v>34.15</v>
      </c>
      <c r="BE355" s="104">
        <v>34.15</v>
      </c>
      <c r="BF355" s="104">
        <v>39.75</v>
      </c>
      <c r="BG355" s="93">
        <v>39.75</v>
      </c>
      <c r="BH355" s="93">
        <v>33.25</v>
      </c>
      <c r="BI355" s="93">
        <v>32.25</v>
      </c>
      <c r="BJ355" s="93">
        <v>39.25</v>
      </c>
      <c r="BK355" s="93">
        <v>58</v>
      </c>
    </row>
    <row r="356" spans="1:63">
      <c r="A356" s="134">
        <v>36683</v>
      </c>
      <c r="B356" s="132"/>
      <c r="C356" s="135">
        <v>35247</v>
      </c>
      <c r="D356" s="71">
        <v>120</v>
      </c>
      <c r="E356" s="125">
        <v>120</v>
      </c>
      <c r="F356" s="102">
        <v>51</v>
      </c>
      <c r="G356" s="102">
        <v>46.75</v>
      </c>
      <c r="H356" s="102">
        <v>46.75</v>
      </c>
      <c r="I356" s="102">
        <v>46.75</v>
      </c>
      <c r="J356" s="102">
        <v>49</v>
      </c>
      <c r="K356" s="102">
        <v>49</v>
      </c>
      <c r="L356" s="102">
        <v>34</v>
      </c>
      <c r="M356" s="102">
        <v>33</v>
      </c>
      <c r="N356" s="103">
        <v>40</v>
      </c>
      <c r="O356" s="102">
        <v>65</v>
      </c>
      <c r="P356" s="102">
        <v>99</v>
      </c>
      <c r="Q356" s="102">
        <v>99</v>
      </c>
      <c r="R356" s="102">
        <v>38</v>
      </c>
      <c r="S356" s="102">
        <v>35</v>
      </c>
      <c r="T356" s="102">
        <v>35</v>
      </c>
      <c r="U356" s="102">
        <v>35</v>
      </c>
      <c r="V356" s="102">
        <v>40</v>
      </c>
      <c r="W356" s="102">
        <v>40</v>
      </c>
      <c r="X356" s="104">
        <v>33.5</v>
      </c>
      <c r="Y356" s="104">
        <v>32.5</v>
      </c>
      <c r="Z356" s="104">
        <v>39.5</v>
      </c>
      <c r="AA356" s="104">
        <v>61</v>
      </c>
      <c r="AB356" s="104">
        <v>91</v>
      </c>
      <c r="AC356" s="104">
        <v>91</v>
      </c>
      <c r="AD356" s="105">
        <v>37.5</v>
      </c>
      <c r="AE356" s="105">
        <v>34.5</v>
      </c>
      <c r="AF356" s="105">
        <v>34.5</v>
      </c>
      <c r="AG356" s="104">
        <v>34.5</v>
      </c>
      <c r="AH356" s="104">
        <v>39.65</v>
      </c>
      <c r="AI356" s="104">
        <v>39.65</v>
      </c>
      <c r="AJ356" s="104">
        <v>33.15</v>
      </c>
      <c r="AK356" s="104">
        <v>32.15</v>
      </c>
      <c r="AL356" s="104">
        <v>39.15</v>
      </c>
      <c r="AM356" s="104">
        <v>59</v>
      </c>
      <c r="AN356" s="104">
        <v>87</v>
      </c>
      <c r="AO356" s="104">
        <v>87</v>
      </c>
      <c r="AP356" s="104">
        <v>37.15</v>
      </c>
      <c r="AQ356" s="104">
        <v>34.15</v>
      </c>
      <c r="AR356" s="104">
        <v>34.15</v>
      </c>
      <c r="AS356" s="104">
        <v>34.15</v>
      </c>
      <c r="AT356" s="104">
        <v>39.65</v>
      </c>
      <c r="AU356" s="104">
        <v>39.65</v>
      </c>
      <c r="AV356" s="104">
        <v>33.15</v>
      </c>
      <c r="AW356" s="104">
        <v>32.15</v>
      </c>
      <c r="AX356" s="104">
        <v>39.15</v>
      </c>
      <c r="AY356" s="104">
        <v>58</v>
      </c>
      <c r="AZ356" s="104">
        <v>86</v>
      </c>
      <c r="BA356" s="104">
        <v>86</v>
      </c>
      <c r="BB356" s="104">
        <v>37.15</v>
      </c>
      <c r="BC356" s="104">
        <v>34.15</v>
      </c>
      <c r="BD356" s="104">
        <v>34.15</v>
      </c>
      <c r="BE356" s="104">
        <v>34.15</v>
      </c>
      <c r="BF356" s="104">
        <v>39.75</v>
      </c>
      <c r="BG356" s="93">
        <v>39.75</v>
      </c>
      <c r="BH356" s="93">
        <v>33.25</v>
      </c>
      <c r="BI356" s="93">
        <v>32.25</v>
      </c>
      <c r="BJ356" s="93">
        <v>39.25</v>
      </c>
      <c r="BK356" s="93">
        <v>58</v>
      </c>
    </row>
    <row r="357" spans="1:63">
      <c r="A357" s="134">
        <v>36684</v>
      </c>
      <c r="B357" s="132"/>
      <c r="C357" s="135">
        <v>35247</v>
      </c>
      <c r="D357" s="71">
        <v>125</v>
      </c>
      <c r="E357" s="125">
        <v>105</v>
      </c>
      <c r="F357" s="102">
        <v>49</v>
      </c>
      <c r="G357" s="102">
        <v>44</v>
      </c>
      <c r="H357" s="102">
        <v>44</v>
      </c>
      <c r="I357" s="102">
        <v>44</v>
      </c>
      <c r="J357" s="102">
        <v>47</v>
      </c>
      <c r="K357" s="102">
        <v>47</v>
      </c>
      <c r="L357" s="102">
        <v>34</v>
      </c>
      <c r="M357" s="102">
        <v>33</v>
      </c>
      <c r="N357" s="103">
        <v>40</v>
      </c>
      <c r="O357" s="102">
        <v>61</v>
      </c>
      <c r="P357" s="102">
        <v>98</v>
      </c>
      <c r="Q357" s="102">
        <v>98</v>
      </c>
      <c r="R357" s="102">
        <v>37</v>
      </c>
      <c r="S357" s="102">
        <v>35</v>
      </c>
      <c r="T357" s="102">
        <v>35</v>
      </c>
      <c r="U357" s="102">
        <v>35</v>
      </c>
      <c r="V357" s="102">
        <v>40</v>
      </c>
      <c r="W357" s="102">
        <v>40</v>
      </c>
      <c r="X357" s="104">
        <v>33.5</v>
      </c>
      <c r="Y357" s="104">
        <v>32.5</v>
      </c>
      <c r="Z357" s="104">
        <v>39.5</v>
      </c>
      <c r="AA357" s="104">
        <v>57</v>
      </c>
      <c r="AB357" s="104">
        <v>90</v>
      </c>
      <c r="AC357" s="104">
        <v>90</v>
      </c>
      <c r="AD357" s="105">
        <v>36.5</v>
      </c>
      <c r="AE357" s="105">
        <v>34.5</v>
      </c>
      <c r="AF357" s="105">
        <v>34.5</v>
      </c>
      <c r="AG357" s="104">
        <v>34.5</v>
      </c>
      <c r="AH357" s="104">
        <v>39.65</v>
      </c>
      <c r="AI357" s="104">
        <v>39.65</v>
      </c>
      <c r="AJ357" s="104">
        <v>33.15</v>
      </c>
      <c r="AK357" s="104">
        <v>32.15</v>
      </c>
      <c r="AL357" s="104">
        <v>39.15</v>
      </c>
      <c r="AM357" s="104">
        <v>55</v>
      </c>
      <c r="AN357" s="104">
        <v>86</v>
      </c>
      <c r="AO357" s="104">
        <v>86</v>
      </c>
      <c r="AP357" s="104">
        <v>36.15</v>
      </c>
      <c r="AQ357" s="104">
        <v>34.15</v>
      </c>
      <c r="AR357" s="104">
        <v>34.15</v>
      </c>
      <c r="AS357" s="104">
        <v>34.15</v>
      </c>
      <c r="AT357" s="104">
        <v>39.65</v>
      </c>
      <c r="AU357" s="104">
        <v>39.65</v>
      </c>
      <c r="AV357" s="104">
        <v>33.15</v>
      </c>
      <c r="AW357" s="104">
        <v>32.15</v>
      </c>
      <c r="AX357" s="104">
        <v>39.15</v>
      </c>
      <c r="AY357" s="104">
        <v>54</v>
      </c>
      <c r="AZ357" s="104">
        <v>85</v>
      </c>
      <c r="BA357" s="104">
        <v>85</v>
      </c>
      <c r="BB357" s="104">
        <v>36.15</v>
      </c>
      <c r="BC357" s="104">
        <v>34.15</v>
      </c>
      <c r="BD357" s="104">
        <v>34.15</v>
      </c>
      <c r="BE357" s="104">
        <v>34.15</v>
      </c>
      <c r="BF357" s="104">
        <v>39.75</v>
      </c>
      <c r="BG357" s="93">
        <v>39.75</v>
      </c>
      <c r="BH357" s="93">
        <v>33.25</v>
      </c>
      <c r="BI357" s="93">
        <v>32.25</v>
      </c>
      <c r="BJ357" s="93">
        <v>39.25</v>
      </c>
      <c r="BK357" s="93">
        <v>54</v>
      </c>
    </row>
    <row r="358" spans="1:63">
      <c r="A358" s="134">
        <v>36685</v>
      </c>
      <c r="B358" s="132"/>
      <c r="C358" s="135">
        <v>35247</v>
      </c>
      <c r="D358" s="71">
        <v>125</v>
      </c>
      <c r="E358" s="125">
        <v>105</v>
      </c>
      <c r="F358" s="102">
        <v>49</v>
      </c>
      <c r="G358" s="102">
        <v>44</v>
      </c>
      <c r="H358" s="102">
        <v>44</v>
      </c>
      <c r="I358" s="102">
        <v>44</v>
      </c>
      <c r="J358" s="102">
        <v>47</v>
      </c>
      <c r="K358" s="102">
        <v>47</v>
      </c>
      <c r="L358" s="102">
        <v>34</v>
      </c>
      <c r="M358" s="102">
        <v>33</v>
      </c>
      <c r="N358" s="103">
        <v>40</v>
      </c>
      <c r="O358" s="102">
        <v>61</v>
      </c>
      <c r="P358" s="102">
        <v>98</v>
      </c>
      <c r="Q358" s="102">
        <v>98</v>
      </c>
      <c r="R358" s="102">
        <v>37</v>
      </c>
      <c r="S358" s="102">
        <v>35</v>
      </c>
      <c r="T358" s="102">
        <v>35</v>
      </c>
      <c r="U358" s="102">
        <v>35</v>
      </c>
      <c r="V358" s="102">
        <v>40</v>
      </c>
      <c r="W358" s="102">
        <v>40</v>
      </c>
      <c r="X358" s="104">
        <v>33.5</v>
      </c>
      <c r="Y358" s="104">
        <v>32.5</v>
      </c>
      <c r="Z358" s="104">
        <v>39.5</v>
      </c>
      <c r="AA358" s="104">
        <v>57</v>
      </c>
      <c r="AB358" s="104">
        <v>90</v>
      </c>
      <c r="AC358" s="104">
        <v>90</v>
      </c>
      <c r="AD358" s="105">
        <v>36.5</v>
      </c>
      <c r="AE358" s="105">
        <v>34.5</v>
      </c>
      <c r="AF358" s="105">
        <v>34.5</v>
      </c>
      <c r="AG358" s="104">
        <v>34.5</v>
      </c>
      <c r="AH358" s="104">
        <v>39.65</v>
      </c>
      <c r="AI358" s="104">
        <v>39.65</v>
      </c>
      <c r="AJ358" s="104">
        <v>33.15</v>
      </c>
      <c r="AK358" s="104">
        <v>32.15</v>
      </c>
      <c r="AL358" s="104">
        <v>39.15</v>
      </c>
      <c r="AM358" s="104">
        <v>55</v>
      </c>
      <c r="AN358" s="104">
        <v>86</v>
      </c>
      <c r="AO358" s="104">
        <v>86</v>
      </c>
      <c r="AP358" s="104">
        <v>36.15</v>
      </c>
      <c r="AQ358" s="104">
        <v>34.15</v>
      </c>
      <c r="AR358" s="104">
        <v>34.15</v>
      </c>
      <c r="AS358" s="104">
        <v>34.15</v>
      </c>
      <c r="AT358" s="104">
        <v>39.65</v>
      </c>
      <c r="AU358" s="104">
        <v>39.65</v>
      </c>
      <c r="AV358" s="104">
        <v>33.15</v>
      </c>
      <c r="AW358" s="104">
        <v>32.15</v>
      </c>
      <c r="AX358" s="104">
        <v>39.15</v>
      </c>
      <c r="AY358" s="104">
        <v>54</v>
      </c>
      <c r="AZ358" s="104">
        <v>85</v>
      </c>
      <c r="BA358" s="104">
        <v>85</v>
      </c>
      <c r="BB358" s="104">
        <v>36.15</v>
      </c>
      <c r="BC358" s="104">
        <v>34.15</v>
      </c>
      <c r="BD358" s="104">
        <v>34.15</v>
      </c>
      <c r="BE358" s="104">
        <v>34.15</v>
      </c>
      <c r="BF358" s="104">
        <v>39.75</v>
      </c>
      <c r="BG358" s="93">
        <v>39.75</v>
      </c>
      <c r="BH358" s="93">
        <v>33.25</v>
      </c>
      <c r="BI358" s="93">
        <v>32.25</v>
      </c>
      <c r="BJ358" s="93">
        <v>39.25</v>
      </c>
      <c r="BK358" s="93">
        <v>54</v>
      </c>
    </row>
    <row r="359" spans="1:63">
      <c r="A359" s="134">
        <v>36686</v>
      </c>
      <c r="B359" s="132"/>
      <c r="C359" s="135">
        <v>35247</v>
      </c>
      <c r="D359" s="71">
        <v>125</v>
      </c>
      <c r="E359" s="125">
        <v>105</v>
      </c>
      <c r="F359" s="102">
        <v>49</v>
      </c>
      <c r="G359" s="102">
        <v>44</v>
      </c>
      <c r="H359" s="102">
        <v>44</v>
      </c>
      <c r="I359" s="102">
        <v>44</v>
      </c>
      <c r="J359" s="102">
        <v>47</v>
      </c>
      <c r="K359" s="102">
        <v>47</v>
      </c>
      <c r="L359" s="102">
        <v>34</v>
      </c>
      <c r="M359" s="102">
        <v>33</v>
      </c>
      <c r="N359" s="103">
        <v>40</v>
      </c>
      <c r="O359" s="102">
        <v>61</v>
      </c>
      <c r="P359" s="102">
        <v>98</v>
      </c>
      <c r="Q359" s="102">
        <v>98</v>
      </c>
      <c r="R359" s="102">
        <v>37</v>
      </c>
      <c r="S359" s="102">
        <v>35</v>
      </c>
      <c r="T359" s="102">
        <v>35</v>
      </c>
      <c r="U359" s="102">
        <v>35</v>
      </c>
      <c r="V359" s="102">
        <v>40</v>
      </c>
      <c r="W359" s="102">
        <v>40</v>
      </c>
      <c r="X359" s="104">
        <v>33.5</v>
      </c>
      <c r="Y359" s="104">
        <v>32.5</v>
      </c>
      <c r="Z359" s="104">
        <v>39.5</v>
      </c>
      <c r="AA359" s="104">
        <v>57</v>
      </c>
      <c r="AB359" s="104">
        <v>90</v>
      </c>
      <c r="AC359" s="104">
        <v>90</v>
      </c>
      <c r="AD359" s="105">
        <v>36.5</v>
      </c>
      <c r="AE359" s="105">
        <v>34.5</v>
      </c>
      <c r="AF359" s="105">
        <v>34.5</v>
      </c>
      <c r="AG359" s="104">
        <v>34.5</v>
      </c>
      <c r="AH359" s="104">
        <v>39.65</v>
      </c>
      <c r="AI359" s="104">
        <v>39.65</v>
      </c>
      <c r="AJ359" s="104">
        <v>33.15</v>
      </c>
      <c r="AK359" s="104">
        <v>32.15</v>
      </c>
      <c r="AL359" s="104">
        <v>39.15</v>
      </c>
      <c r="AM359" s="104">
        <v>55</v>
      </c>
      <c r="AN359" s="104">
        <v>86</v>
      </c>
      <c r="AO359" s="104">
        <v>86</v>
      </c>
      <c r="AP359" s="104">
        <v>36.15</v>
      </c>
      <c r="AQ359" s="104">
        <v>34.15</v>
      </c>
      <c r="AR359" s="104">
        <v>34.15</v>
      </c>
      <c r="AS359" s="104">
        <v>34.15</v>
      </c>
      <c r="AT359" s="104">
        <v>39.65</v>
      </c>
      <c r="AU359" s="104">
        <v>39.65</v>
      </c>
      <c r="AV359" s="104">
        <v>33.15</v>
      </c>
      <c r="AW359" s="104">
        <v>32.15</v>
      </c>
      <c r="AX359" s="104">
        <v>39.15</v>
      </c>
      <c r="AY359" s="104">
        <v>54</v>
      </c>
      <c r="AZ359" s="104">
        <v>85</v>
      </c>
      <c r="BA359" s="104">
        <v>85</v>
      </c>
      <c r="BB359" s="104">
        <v>36.15</v>
      </c>
      <c r="BC359" s="104">
        <v>34.15</v>
      </c>
      <c r="BD359" s="104">
        <v>34.15</v>
      </c>
      <c r="BE359" s="104">
        <v>34.15</v>
      </c>
      <c r="BF359" s="104">
        <v>39.75</v>
      </c>
      <c r="BG359" s="93">
        <v>39.75</v>
      </c>
      <c r="BH359" s="93">
        <v>33.25</v>
      </c>
      <c r="BI359" s="93">
        <v>32.25</v>
      </c>
      <c r="BJ359" s="93">
        <v>39.25</v>
      </c>
      <c r="BK359" s="93">
        <v>54</v>
      </c>
    </row>
    <row r="360" spans="1:63">
      <c r="A360" s="134">
        <v>36689</v>
      </c>
      <c r="B360" s="132"/>
      <c r="C360" s="135">
        <v>35247</v>
      </c>
      <c r="D360" s="71">
        <v>125</v>
      </c>
      <c r="E360" s="125">
        <v>105</v>
      </c>
      <c r="F360" s="102">
        <v>49</v>
      </c>
      <c r="G360" s="102">
        <v>44</v>
      </c>
      <c r="H360" s="102">
        <v>44</v>
      </c>
      <c r="I360" s="102">
        <v>44</v>
      </c>
      <c r="J360" s="102">
        <v>47</v>
      </c>
      <c r="K360" s="102">
        <v>47</v>
      </c>
      <c r="L360" s="102">
        <v>34</v>
      </c>
      <c r="M360" s="102">
        <v>33</v>
      </c>
      <c r="N360" s="103">
        <v>40</v>
      </c>
      <c r="O360" s="102">
        <v>61</v>
      </c>
      <c r="P360" s="102">
        <v>98</v>
      </c>
      <c r="Q360" s="102">
        <v>98</v>
      </c>
      <c r="R360" s="102">
        <v>37</v>
      </c>
      <c r="S360" s="102">
        <v>35</v>
      </c>
      <c r="T360" s="102">
        <v>35</v>
      </c>
      <c r="U360" s="102">
        <v>35</v>
      </c>
      <c r="V360" s="102">
        <v>40</v>
      </c>
      <c r="W360" s="102">
        <v>40</v>
      </c>
      <c r="X360" s="104">
        <v>33.5</v>
      </c>
      <c r="Y360" s="104">
        <v>32.5</v>
      </c>
      <c r="Z360" s="104">
        <v>39.5</v>
      </c>
      <c r="AA360" s="104">
        <v>57</v>
      </c>
      <c r="AB360" s="104">
        <v>90</v>
      </c>
      <c r="AC360" s="104">
        <v>90</v>
      </c>
      <c r="AD360" s="105">
        <v>36.5</v>
      </c>
      <c r="AE360" s="105">
        <v>34.5</v>
      </c>
      <c r="AF360" s="105">
        <v>34.5</v>
      </c>
      <c r="AG360" s="104">
        <v>34.5</v>
      </c>
      <c r="AH360" s="104">
        <v>39.65</v>
      </c>
      <c r="AI360" s="104">
        <v>39.65</v>
      </c>
      <c r="AJ360" s="104">
        <v>33.15</v>
      </c>
      <c r="AK360" s="104">
        <v>32.15</v>
      </c>
      <c r="AL360" s="104">
        <v>39.15</v>
      </c>
      <c r="AM360" s="104">
        <v>55</v>
      </c>
      <c r="AN360" s="104">
        <v>86</v>
      </c>
      <c r="AO360" s="104">
        <v>86</v>
      </c>
      <c r="AP360" s="104">
        <v>36.15</v>
      </c>
      <c r="AQ360" s="104">
        <v>34.15</v>
      </c>
      <c r="AR360" s="104">
        <v>34.15</v>
      </c>
      <c r="AS360" s="104">
        <v>34.15</v>
      </c>
      <c r="AT360" s="104">
        <v>39.65</v>
      </c>
      <c r="AU360" s="104">
        <v>39.65</v>
      </c>
      <c r="AV360" s="104">
        <v>33.15</v>
      </c>
      <c r="AW360" s="104">
        <v>32.15</v>
      </c>
      <c r="AX360" s="104">
        <v>39.15</v>
      </c>
      <c r="AY360" s="104">
        <v>54</v>
      </c>
      <c r="AZ360" s="104">
        <v>85</v>
      </c>
      <c r="BA360" s="104">
        <v>85</v>
      </c>
      <c r="BB360" s="104">
        <v>36.15</v>
      </c>
      <c r="BC360" s="104">
        <v>34.15</v>
      </c>
      <c r="BD360" s="104">
        <v>34.15</v>
      </c>
      <c r="BE360" s="104">
        <v>34.15</v>
      </c>
      <c r="BF360" s="104">
        <v>39.75</v>
      </c>
      <c r="BG360" s="93">
        <v>39.75</v>
      </c>
      <c r="BH360" s="93">
        <v>33.25</v>
      </c>
      <c r="BI360" s="93">
        <v>32.25</v>
      </c>
      <c r="BJ360" s="93">
        <v>39.25</v>
      </c>
      <c r="BK360" s="93">
        <v>54</v>
      </c>
    </row>
    <row r="361" spans="1:63">
      <c r="A361" s="134">
        <v>36690</v>
      </c>
      <c r="B361" s="132"/>
      <c r="C361" s="135">
        <v>35247</v>
      </c>
      <c r="D361" s="99">
        <v>125</v>
      </c>
      <c r="E361" s="125">
        <v>105</v>
      </c>
      <c r="F361" s="102">
        <v>49</v>
      </c>
      <c r="G361" s="102">
        <v>44</v>
      </c>
      <c r="H361" s="102">
        <v>44</v>
      </c>
      <c r="I361" s="102">
        <v>44</v>
      </c>
      <c r="J361" s="102">
        <v>47</v>
      </c>
      <c r="K361" s="102">
        <v>47</v>
      </c>
      <c r="L361" s="102">
        <v>34</v>
      </c>
      <c r="M361" s="102">
        <v>33</v>
      </c>
      <c r="N361" s="121">
        <v>40</v>
      </c>
      <c r="O361" s="102">
        <v>61</v>
      </c>
      <c r="P361" s="102">
        <v>98</v>
      </c>
      <c r="Q361" s="102">
        <v>98</v>
      </c>
      <c r="R361" s="102">
        <v>37</v>
      </c>
      <c r="S361" s="102">
        <v>35</v>
      </c>
      <c r="T361" s="102">
        <v>35</v>
      </c>
      <c r="U361" s="102">
        <v>35</v>
      </c>
      <c r="V361" s="102">
        <v>40</v>
      </c>
      <c r="W361" s="102">
        <v>40</v>
      </c>
      <c r="X361" s="104">
        <v>33.5</v>
      </c>
      <c r="Y361" s="104">
        <v>32.5</v>
      </c>
      <c r="Z361" s="104">
        <v>39.5</v>
      </c>
      <c r="AA361" s="104">
        <v>57</v>
      </c>
      <c r="AB361" s="104">
        <v>90</v>
      </c>
      <c r="AC361" s="104">
        <v>90</v>
      </c>
      <c r="AD361" s="104">
        <v>36.5</v>
      </c>
      <c r="AE361" s="104">
        <v>34.5</v>
      </c>
      <c r="AF361" s="104">
        <v>34.5</v>
      </c>
      <c r="AG361" s="104">
        <v>34.5</v>
      </c>
      <c r="AH361" s="104">
        <v>39.65</v>
      </c>
      <c r="AI361" s="104">
        <v>39.65</v>
      </c>
      <c r="AJ361" s="104">
        <v>33.15</v>
      </c>
      <c r="AK361" s="104">
        <v>32.15</v>
      </c>
      <c r="AL361" s="104">
        <v>39.15</v>
      </c>
      <c r="AM361" s="104">
        <v>55</v>
      </c>
      <c r="AN361" s="104">
        <v>86</v>
      </c>
      <c r="AO361" s="104">
        <v>86</v>
      </c>
      <c r="AP361" s="104">
        <v>36.15</v>
      </c>
      <c r="AQ361" s="104">
        <v>34.15</v>
      </c>
      <c r="AR361" s="104">
        <v>34.15</v>
      </c>
      <c r="AS361" s="104">
        <v>34.15</v>
      </c>
      <c r="AT361" s="104">
        <v>39.65</v>
      </c>
      <c r="AU361" s="104">
        <v>39.65</v>
      </c>
      <c r="AV361" s="104">
        <v>33.15</v>
      </c>
      <c r="AW361" s="104">
        <v>32.15</v>
      </c>
      <c r="AX361" s="104">
        <v>39.15</v>
      </c>
      <c r="AY361" s="104">
        <v>54</v>
      </c>
      <c r="AZ361" s="104">
        <v>85</v>
      </c>
      <c r="BA361" s="104">
        <v>85</v>
      </c>
      <c r="BB361" s="104">
        <v>36.15</v>
      </c>
      <c r="BC361" s="104">
        <v>34.15</v>
      </c>
      <c r="BD361" s="104">
        <v>34.15</v>
      </c>
      <c r="BE361" s="104">
        <v>34.15</v>
      </c>
      <c r="BF361" s="104">
        <v>39.75</v>
      </c>
      <c r="BG361" s="93">
        <v>39.75</v>
      </c>
      <c r="BH361" s="93">
        <v>33.25</v>
      </c>
      <c r="BI361" s="93">
        <v>32.25</v>
      </c>
      <c r="BJ361" s="93">
        <v>39.25</v>
      </c>
      <c r="BK361" s="93">
        <v>54</v>
      </c>
    </row>
    <row r="362" spans="1:63" ht="13.5" thickBot="1">
      <c r="A362" s="136">
        <v>36691</v>
      </c>
      <c r="B362" s="133"/>
      <c r="C362" s="137">
        <v>35247</v>
      </c>
      <c r="D362" s="100">
        <v>125</v>
      </c>
      <c r="E362" s="126">
        <v>105</v>
      </c>
      <c r="F362" s="102">
        <v>49</v>
      </c>
      <c r="G362" s="102">
        <v>44</v>
      </c>
      <c r="H362" s="102">
        <v>44</v>
      </c>
      <c r="I362" s="102">
        <v>44</v>
      </c>
      <c r="J362" s="102">
        <v>47</v>
      </c>
      <c r="K362" s="102">
        <v>47</v>
      </c>
      <c r="L362" s="102">
        <v>34</v>
      </c>
      <c r="M362" s="102">
        <v>33</v>
      </c>
      <c r="N362" s="121">
        <v>40</v>
      </c>
      <c r="O362" s="102">
        <v>61</v>
      </c>
      <c r="P362" s="102">
        <v>98</v>
      </c>
      <c r="Q362" s="102">
        <v>98</v>
      </c>
      <c r="R362" s="102">
        <v>37</v>
      </c>
      <c r="S362" s="102">
        <v>35</v>
      </c>
      <c r="T362" s="102">
        <v>35</v>
      </c>
      <c r="U362" s="102">
        <v>35</v>
      </c>
      <c r="V362" s="102">
        <v>40</v>
      </c>
      <c r="W362" s="102">
        <v>40</v>
      </c>
      <c r="X362" s="104">
        <v>33.5</v>
      </c>
      <c r="Y362" s="104">
        <v>32.5</v>
      </c>
      <c r="Z362" s="104">
        <v>39.5</v>
      </c>
      <c r="AA362" s="104">
        <v>57</v>
      </c>
      <c r="AB362" s="104">
        <v>90</v>
      </c>
      <c r="AC362" s="104">
        <v>90</v>
      </c>
      <c r="AD362" s="104">
        <v>36.5</v>
      </c>
      <c r="AE362" s="104">
        <v>34.5</v>
      </c>
      <c r="AF362" s="104">
        <v>34.5</v>
      </c>
      <c r="AG362" s="104">
        <v>34.5</v>
      </c>
      <c r="AH362" s="104">
        <v>39.65</v>
      </c>
      <c r="AI362" s="104">
        <v>39.65</v>
      </c>
      <c r="AJ362" s="104">
        <v>33.15</v>
      </c>
      <c r="AK362" s="104">
        <v>32.15</v>
      </c>
      <c r="AL362" s="104">
        <v>39.15</v>
      </c>
      <c r="AM362" s="104">
        <v>55</v>
      </c>
      <c r="AN362" s="104">
        <v>86</v>
      </c>
      <c r="AO362" s="104">
        <v>86</v>
      </c>
      <c r="AP362" s="104">
        <v>36.15</v>
      </c>
      <c r="AQ362" s="104">
        <v>34.15</v>
      </c>
      <c r="AR362" s="104">
        <v>34.15</v>
      </c>
      <c r="AS362" s="104">
        <v>34.15</v>
      </c>
      <c r="AT362" s="104">
        <v>39.65</v>
      </c>
      <c r="AU362" s="104">
        <v>39.65</v>
      </c>
      <c r="AV362" s="104">
        <v>33.15</v>
      </c>
      <c r="AW362" s="104">
        <v>32.15</v>
      </c>
      <c r="AX362" s="104">
        <v>39.15</v>
      </c>
      <c r="AY362" s="104">
        <v>54</v>
      </c>
      <c r="AZ362" s="104">
        <v>85</v>
      </c>
      <c r="BA362" s="104">
        <v>85</v>
      </c>
      <c r="BB362" s="104">
        <v>36.15</v>
      </c>
      <c r="BC362" s="104">
        <v>34.15</v>
      </c>
      <c r="BD362" s="104">
        <v>34.15</v>
      </c>
      <c r="BE362" s="104">
        <v>34.15</v>
      </c>
      <c r="BF362" s="104">
        <v>39.75</v>
      </c>
      <c r="BG362" s="93">
        <v>39.75</v>
      </c>
      <c r="BH362" s="93">
        <v>33.25</v>
      </c>
      <c r="BI362" s="93">
        <v>32.25</v>
      </c>
      <c r="BJ362" s="93">
        <v>39.25</v>
      </c>
      <c r="BK362" s="93">
        <v>54</v>
      </c>
    </row>
    <row r="363" spans="1:63">
      <c r="A363" s="134">
        <v>36692</v>
      </c>
      <c r="B363" s="132"/>
      <c r="C363" s="135">
        <v>35247</v>
      </c>
      <c r="D363" s="101">
        <v>125</v>
      </c>
      <c r="E363" s="93">
        <v>105</v>
      </c>
      <c r="F363" s="104">
        <v>49</v>
      </c>
      <c r="G363" s="104">
        <v>44</v>
      </c>
      <c r="H363" s="104">
        <v>44</v>
      </c>
      <c r="I363" s="104">
        <v>44</v>
      </c>
      <c r="J363" s="104">
        <v>47</v>
      </c>
      <c r="K363" s="104">
        <v>47</v>
      </c>
      <c r="L363" s="104">
        <v>34</v>
      </c>
      <c r="M363" s="104">
        <v>33</v>
      </c>
      <c r="N363" s="104">
        <v>40</v>
      </c>
      <c r="O363" s="104">
        <v>61</v>
      </c>
      <c r="P363" s="104">
        <v>98</v>
      </c>
      <c r="Q363" s="104">
        <v>98</v>
      </c>
      <c r="R363" s="104">
        <v>37</v>
      </c>
      <c r="S363" s="104">
        <v>35</v>
      </c>
      <c r="T363" s="104">
        <v>35</v>
      </c>
      <c r="U363" s="104">
        <v>35</v>
      </c>
      <c r="V363" s="104">
        <v>40</v>
      </c>
      <c r="W363" s="104">
        <v>40</v>
      </c>
      <c r="X363" s="104">
        <v>33.5</v>
      </c>
      <c r="Y363" s="104">
        <v>32.5</v>
      </c>
      <c r="Z363" s="104">
        <v>39.5</v>
      </c>
      <c r="AA363" s="104">
        <v>57</v>
      </c>
      <c r="AB363" s="104">
        <v>90</v>
      </c>
      <c r="AC363" s="104">
        <v>90</v>
      </c>
      <c r="AD363" s="104">
        <v>36.5</v>
      </c>
      <c r="AE363" s="104">
        <v>34.5</v>
      </c>
      <c r="AF363" s="104">
        <v>34.5</v>
      </c>
      <c r="AG363" s="104">
        <v>34.5</v>
      </c>
      <c r="AH363" s="104">
        <v>39.65</v>
      </c>
      <c r="AI363" s="104">
        <v>39.65</v>
      </c>
      <c r="AJ363" s="104">
        <v>33.15</v>
      </c>
      <c r="AK363" s="104">
        <v>32.15</v>
      </c>
      <c r="AL363" s="104">
        <v>39.15</v>
      </c>
      <c r="AM363" s="104">
        <v>55</v>
      </c>
      <c r="AN363" s="104">
        <v>86</v>
      </c>
      <c r="AO363" s="104">
        <v>86</v>
      </c>
      <c r="AP363" s="104">
        <v>36.15</v>
      </c>
      <c r="AQ363" s="104">
        <v>34.15</v>
      </c>
      <c r="AR363" s="104">
        <v>34.15</v>
      </c>
      <c r="AS363" s="104">
        <v>34.15</v>
      </c>
      <c r="AT363" s="104">
        <v>39.65</v>
      </c>
      <c r="AU363" s="104">
        <v>39.65</v>
      </c>
      <c r="AV363" s="104">
        <v>33.15</v>
      </c>
      <c r="AW363" s="104">
        <v>32.15</v>
      </c>
      <c r="AX363" s="104">
        <v>39.15</v>
      </c>
      <c r="AY363" s="104">
        <v>54</v>
      </c>
      <c r="AZ363" s="104">
        <v>85</v>
      </c>
      <c r="BA363" s="104">
        <v>85</v>
      </c>
      <c r="BB363" s="104">
        <v>36.15</v>
      </c>
      <c r="BC363" s="104">
        <v>34.15</v>
      </c>
      <c r="BD363" s="104">
        <v>34.15</v>
      </c>
      <c r="BE363" s="104">
        <v>34.15</v>
      </c>
      <c r="BF363" s="104">
        <v>39.75</v>
      </c>
      <c r="BG363" s="93">
        <v>39.75</v>
      </c>
      <c r="BH363" s="93">
        <v>33.25</v>
      </c>
      <c r="BI363" s="93">
        <v>32.25</v>
      </c>
      <c r="BJ363" s="93">
        <v>39.25</v>
      </c>
      <c r="BK363" s="93">
        <v>54</v>
      </c>
    </row>
    <row r="364" spans="1:63">
      <c r="A364" s="134">
        <v>36693</v>
      </c>
      <c r="B364" s="132"/>
      <c r="C364" s="135">
        <v>35247</v>
      </c>
      <c r="D364" s="101">
        <v>125</v>
      </c>
      <c r="E364" s="93">
        <v>105</v>
      </c>
      <c r="F364" s="104">
        <v>49</v>
      </c>
      <c r="G364" s="104">
        <v>44</v>
      </c>
      <c r="H364" s="104">
        <v>44</v>
      </c>
      <c r="I364" s="104">
        <v>44</v>
      </c>
      <c r="J364" s="104">
        <v>47</v>
      </c>
      <c r="K364" s="104">
        <v>47</v>
      </c>
      <c r="L364" s="104">
        <v>34</v>
      </c>
      <c r="M364" s="104">
        <v>33</v>
      </c>
      <c r="N364" s="104">
        <v>40</v>
      </c>
      <c r="O364" s="104">
        <v>61</v>
      </c>
      <c r="P364" s="104">
        <v>98</v>
      </c>
      <c r="Q364" s="104">
        <v>98</v>
      </c>
      <c r="R364" s="104">
        <v>37</v>
      </c>
      <c r="S364" s="104">
        <v>35</v>
      </c>
      <c r="T364" s="104">
        <v>35</v>
      </c>
      <c r="U364" s="104">
        <v>35</v>
      </c>
      <c r="V364" s="104">
        <v>40</v>
      </c>
      <c r="W364" s="104">
        <v>40</v>
      </c>
      <c r="X364" s="104">
        <v>33.5</v>
      </c>
      <c r="Y364" s="104">
        <v>32.5</v>
      </c>
      <c r="Z364" s="104">
        <v>39.5</v>
      </c>
      <c r="AA364" s="104">
        <v>57</v>
      </c>
      <c r="AB364" s="104">
        <v>90</v>
      </c>
      <c r="AC364" s="104">
        <v>90</v>
      </c>
      <c r="AD364" s="104">
        <v>36.5</v>
      </c>
      <c r="AE364" s="104">
        <v>34.5</v>
      </c>
      <c r="AF364" s="104">
        <v>34.5</v>
      </c>
      <c r="AG364" s="104">
        <v>34.5</v>
      </c>
      <c r="AH364" s="104">
        <v>39.65</v>
      </c>
      <c r="AI364" s="104">
        <v>39.65</v>
      </c>
      <c r="AJ364" s="104">
        <v>33.15</v>
      </c>
      <c r="AK364" s="104">
        <v>32.15</v>
      </c>
      <c r="AL364" s="104">
        <v>39.15</v>
      </c>
      <c r="AM364" s="104">
        <v>55</v>
      </c>
      <c r="AN364" s="104">
        <v>86</v>
      </c>
      <c r="AO364" s="104">
        <v>86</v>
      </c>
      <c r="AP364" s="104">
        <v>36.15</v>
      </c>
      <c r="AQ364" s="104">
        <v>34.15</v>
      </c>
      <c r="AR364" s="104">
        <v>34.15</v>
      </c>
      <c r="AS364" s="104">
        <v>34.15</v>
      </c>
      <c r="AT364" s="104">
        <v>39.65</v>
      </c>
      <c r="AU364" s="104">
        <v>39.65</v>
      </c>
      <c r="AV364" s="104">
        <v>33.15</v>
      </c>
      <c r="AW364" s="104">
        <v>32.15</v>
      </c>
      <c r="AX364" s="104">
        <v>39.15</v>
      </c>
      <c r="AY364" s="104">
        <v>54</v>
      </c>
      <c r="AZ364" s="104">
        <v>85</v>
      </c>
      <c r="BA364" s="104">
        <v>85</v>
      </c>
      <c r="BB364" s="104">
        <v>36.15</v>
      </c>
      <c r="BC364" s="104">
        <v>34.15</v>
      </c>
      <c r="BD364" s="104">
        <v>34.15</v>
      </c>
      <c r="BE364" s="104">
        <v>34.15</v>
      </c>
      <c r="BF364" s="104">
        <v>39.75</v>
      </c>
      <c r="BG364" s="93">
        <v>39.75</v>
      </c>
      <c r="BH364" s="93">
        <v>33.25</v>
      </c>
      <c r="BI364" s="93">
        <v>32.25</v>
      </c>
      <c r="BJ364" s="93">
        <v>39.25</v>
      </c>
      <c r="BK364" s="93">
        <v>54</v>
      </c>
    </row>
    <row r="365" spans="1:63">
      <c r="A365" s="134">
        <v>36696</v>
      </c>
      <c r="B365" s="132"/>
      <c r="C365" s="135">
        <v>35247</v>
      </c>
      <c r="D365" s="101">
        <v>125</v>
      </c>
      <c r="E365" s="93">
        <v>105</v>
      </c>
      <c r="F365" s="104">
        <v>49</v>
      </c>
      <c r="G365" s="104">
        <v>44</v>
      </c>
      <c r="H365" s="104">
        <v>44</v>
      </c>
      <c r="I365" s="104">
        <v>44</v>
      </c>
      <c r="J365" s="104">
        <v>47</v>
      </c>
      <c r="K365" s="104">
        <v>47</v>
      </c>
      <c r="L365" s="104">
        <v>34</v>
      </c>
      <c r="M365" s="104">
        <v>33</v>
      </c>
      <c r="N365" s="104">
        <v>40</v>
      </c>
      <c r="O365" s="104">
        <v>61</v>
      </c>
      <c r="P365" s="104">
        <v>98</v>
      </c>
      <c r="Q365" s="104">
        <v>98</v>
      </c>
      <c r="R365" s="104">
        <v>37</v>
      </c>
      <c r="S365" s="104">
        <v>35</v>
      </c>
      <c r="T365" s="104">
        <v>35</v>
      </c>
      <c r="U365" s="104">
        <v>35</v>
      </c>
      <c r="V365" s="104">
        <v>40</v>
      </c>
      <c r="W365" s="104">
        <v>40</v>
      </c>
      <c r="X365" s="104">
        <v>33.5</v>
      </c>
      <c r="Y365" s="104">
        <v>32.5</v>
      </c>
      <c r="Z365" s="104">
        <v>39.5</v>
      </c>
      <c r="AA365" s="104">
        <v>57</v>
      </c>
      <c r="AB365" s="104">
        <v>90</v>
      </c>
      <c r="AC365" s="104">
        <v>90</v>
      </c>
      <c r="AD365" s="104">
        <v>36.5</v>
      </c>
      <c r="AE365" s="104">
        <v>34.5</v>
      </c>
      <c r="AF365" s="104">
        <v>34.5</v>
      </c>
      <c r="AG365" s="104">
        <v>34.5</v>
      </c>
      <c r="AH365" s="104">
        <v>39.65</v>
      </c>
      <c r="AI365" s="104">
        <v>39.65</v>
      </c>
      <c r="AJ365" s="104">
        <v>33.15</v>
      </c>
      <c r="AK365" s="104">
        <v>32.15</v>
      </c>
      <c r="AL365" s="104">
        <v>39.15</v>
      </c>
      <c r="AM365" s="104">
        <v>55</v>
      </c>
      <c r="AN365" s="104">
        <v>86</v>
      </c>
      <c r="AO365" s="104">
        <v>86</v>
      </c>
      <c r="AP365" s="104">
        <v>36.15</v>
      </c>
      <c r="AQ365" s="104">
        <v>34.15</v>
      </c>
      <c r="AR365" s="104">
        <v>34.15</v>
      </c>
      <c r="AS365" s="104">
        <v>34.15</v>
      </c>
      <c r="AT365" s="104">
        <v>39.65</v>
      </c>
      <c r="AU365" s="104">
        <v>39.65</v>
      </c>
      <c r="AV365" s="104">
        <v>33.15</v>
      </c>
      <c r="AW365" s="104">
        <v>32.15</v>
      </c>
      <c r="AX365" s="104">
        <v>39.15</v>
      </c>
      <c r="AY365" s="104">
        <v>54</v>
      </c>
      <c r="AZ365" s="104">
        <v>85</v>
      </c>
      <c r="BA365" s="104">
        <v>85</v>
      </c>
      <c r="BB365" s="104">
        <v>36.15</v>
      </c>
      <c r="BC365" s="104">
        <v>34.15</v>
      </c>
      <c r="BD365" s="104">
        <v>34.15</v>
      </c>
      <c r="BE365" s="104">
        <v>34.15</v>
      </c>
      <c r="BF365" s="104">
        <v>39.75</v>
      </c>
      <c r="BG365" s="93">
        <v>39.75</v>
      </c>
      <c r="BH365" s="93">
        <v>33.25</v>
      </c>
      <c r="BI365" s="93">
        <v>32.25</v>
      </c>
      <c r="BJ365" s="93">
        <v>39.25</v>
      </c>
      <c r="BK365" s="93">
        <v>54</v>
      </c>
    </row>
    <row r="366" spans="1:63">
      <c r="A366" s="134">
        <v>36697</v>
      </c>
      <c r="B366" s="132"/>
      <c r="C366" s="135">
        <v>35247</v>
      </c>
      <c r="D366" s="101">
        <v>125</v>
      </c>
      <c r="E366" s="93">
        <v>105</v>
      </c>
      <c r="F366" s="104">
        <v>49</v>
      </c>
      <c r="G366" s="104">
        <v>44</v>
      </c>
      <c r="H366" s="104">
        <v>44</v>
      </c>
      <c r="I366" s="104">
        <v>44</v>
      </c>
      <c r="J366" s="104">
        <v>47</v>
      </c>
      <c r="K366" s="104">
        <v>47</v>
      </c>
      <c r="L366" s="104">
        <v>34</v>
      </c>
      <c r="M366" s="104">
        <v>33</v>
      </c>
      <c r="N366" s="104">
        <v>40</v>
      </c>
      <c r="O366" s="104">
        <v>61</v>
      </c>
      <c r="P366" s="104">
        <v>98</v>
      </c>
      <c r="Q366" s="104">
        <v>98</v>
      </c>
      <c r="R366" s="104">
        <v>37</v>
      </c>
      <c r="S366" s="104">
        <v>35</v>
      </c>
      <c r="T366" s="104">
        <v>35</v>
      </c>
      <c r="U366" s="104">
        <v>35</v>
      </c>
      <c r="V366" s="104">
        <v>40</v>
      </c>
      <c r="W366" s="104">
        <v>40</v>
      </c>
      <c r="X366" s="104">
        <v>33.5</v>
      </c>
      <c r="Y366" s="104">
        <v>32.5</v>
      </c>
      <c r="Z366" s="104">
        <v>39.5</v>
      </c>
      <c r="AA366" s="104">
        <v>57</v>
      </c>
      <c r="AB366" s="104">
        <v>90</v>
      </c>
      <c r="AC366" s="104">
        <v>90</v>
      </c>
      <c r="AD366" s="104">
        <v>36.5</v>
      </c>
      <c r="AE366" s="104">
        <v>34.5</v>
      </c>
      <c r="AF366" s="104">
        <v>34.5</v>
      </c>
      <c r="AG366" s="104">
        <v>34.5</v>
      </c>
      <c r="AH366" s="104">
        <v>39.65</v>
      </c>
      <c r="AI366" s="104">
        <v>39.65</v>
      </c>
      <c r="AJ366" s="104">
        <v>33.15</v>
      </c>
      <c r="AK366" s="104">
        <v>32.15</v>
      </c>
      <c r="AL366" s="104">
        <v>39.15</v>
      </c>
      <c r="AM366" s="104">
        <v>55</v>
      </c>
      <c r="AN366" s="104">
        <v>86</v>
      </c>
      <c r="AO366" s="104">
        <v>86</v>
      </c>
      <c r="AP366" s="104">
        <v>36.15</v>
      </c>
      <c r="AQ366" s="104">
        <v>34.15</v>
      </c>
      <c r="AR366" s="104">
        <v>34.15</v>
      </c>
      <c r="AS366" s="104">
        <v>34.15</v>
      </c>
      <c r="AT366" s="104">
        <v>39.65</v>
      </c>
      <c r="AU366" s="104">
        <v>39.65</v>
      </c>
      <c r="AV366" s="104">
        <v>33.15</v>
      </c>
      <c r="AW366" s="104">
        <v>32.15</v>
      </c>
      <c r="AX366" s="104">
        <v>39.15</v>
      </c>
      <c r="AY366" s="104">
        <v>54</v>
      </c>
      <c r="AZ366" s="104">
        <v>85</v>
      </c>
      <c r="BA366" s="104">
        <v>85</v>
      </c>
      <c r="BB366" s="104">
        <v>36.15</v>
      </c>
      <c r="BC366" s="104">
        <v>34.15</v>
      </c>
      <c r="BD366" s="104">
        <v>34.15</v>
      </c>
      <c r="BE366" s="104">
        <v>34.15</v>
      </c>
      <c r="BF366" s="104">
        <v>39.75</v>
      </c>
      <c r="BG366" s="93">
        <v>39.75</v>
      </c>
      <c r="BH366" s="93">
        <v>33.25</v>
      </c>
      <c r="BI366" s="93">
        <v>32.25</v>
      </c>
      <c r="BJ366" s="93">
        <v>39.25</v>
      </c>
      <c r="BK366" s="93">
        <v>54</v>
      </c>
    </row>
    <row r="367" spans="1:63">
      <c r="A367" s="134">
        <v>36698</v>
      </c>
      <c r="B367" s="132"/>
      <c r="C367" s="135">
        <v>35247</v>
      </c>
      <c r="D367" s="101">
        <v>125</v>
      </c>
      <c r="E367" s="93">
        <v>105</v>
      </c>
      <c r="F367" s="104">
        <v>49</v>
      </c>
      <c r="G367" s="104">
        <v>44</v>
      </c>
      <c r="H367" s="104">
        <v>44</v>
      </c>
      <c r="I367" s="104">
        <v>44</v>
      </c>
      <c r="J367" s="104">
        <v>47</v>
      </c>
      <c r="K367" s="104">
        <v>47</v>
      </c>
      <c r="L367" s="104">
        <v>34</v>
      </c>
      <c r="M367" s="104">
        <v>33</v>
      </c>
      <c r="N367" s="104">
        <v>40</v>
      </c>
      <c r="O367" s="104">
        <v>61</v>
      </c>
      <c r="P367" s="104">
        <v>98</v>
      </c>
      <c r="Q367" s="104">
        <v>98</v>
      </c>
      <c r="R367" s="104">
        <v>37</v>
      </c>
      <c r="S367" s="104">
        <v>35</v>
      </c>
      <c r="T367" s="104">
        <v>35</v>
      </c>
      <c r="U367" s="104">
        <v>35</v>
      </c>
      <c r="V367" s="104">
        <v>40</v>
      </c>
      <c r="W367" s="104">
        <v>40</v>
      </c>
      <c r="X367" s="104">
        <v>33.5</v>
      </c>
      <c r="Y367" s="104">
        <v>32.5</v>
      </c>
      <c r="Z367" s="104">
        <v>39.5</v>
      </c>
      <c r="AA367" s="104">
        <v>57</v>
      </c>
      <c r="AB367" s="104">
        <v>90</v>
      </c>
      <c r="AC367" s="104">
        <v>90</v>
      </c>
      <c r="AD367" s="104">
        <v>36.5</v>
      </c>
      <c r="AE367" s="104">
        <v>34.5</v>
      </c>
      <c r="AF367" s="104">
        <v>34.5</v>
      </c>
      <c r="AG367" s="104">
        <v>34.5</v>
      </c>
      <c r="AH367" s="104">
        <v>39.65</v>
      </c>
      <c r="AI367" s="104">
        <v>39.65</v>
      </c>
      <c r="AJ367" s="104">
        <v>33.15</v>
      </c>
      <c r="AK367" s="104">
        <v>32.15</v>
      </c>
      <c r="AL367" s="104">
        <v>39.15</v>
      </c>
      <c r="AM367" s="104">
        <v>55</v>
      </c>
      <c r="AN367" s="104">
        <v>86</v>
      </c>
      <c r="AO367" s="104">
        <v>86</v>
      </c>
      <c r="AP367" s="104">
        <v>36.15</v>
      </c>
      <c r="AQ367" s="104">
        <v>34.15</v>
      </c>
      <c r="AR367" s="104">
        <v>34.15</v>
      </c>
      <c r="AS367" s="104">
        <v>34.15</v>
      </c>
      <c r="AT367" s="104">
        <v>39.65</v>
      </c>
      <c r="AU367" s="104">
        <v>39.65</v>
      </c>
      <c r="AV367" s="104">
        <v>33.15</v>
      </c>
      <c r="AW367" s="104">
        <v>32.15</v>
      </c>
      <c r="AX367" s="104">
        <v>39.15</v>
      </c>
      <c r="AY367" s="104">
        <v>54</v>
      </c>
      <c r="AZ367" s="104">
        <v>85</v>
      </c>
      <c r="BA367" s="104">
        <v>85</v>
      </c>
      <c r="BB367" s="104">
        <v>36.15</v>
      </c>
      <c r="BC367" s="104">
        <v>34.15</v>
      </c>
      <c r="BD367" s="104">
        <v>34.15</v>
      </c>
      <c r="BE367" s="104">
        <v>34.15</v>
      </c>
      <c r="BF367" s="104">
        <v>39.75</v>
      </c>
      <c r="BG367" s="93">
        <v>39.75</v>
      </c>
      <c r="BH367" s="93">
        <v>33.25</v>
      </c>
      <c r="BI367" s="93">
        <v>32.25</v>
      </c>
      <c r="BJ367" s="93">
        <v>39.25</v>
      </c>
      <c r="BK367" s="93">
        <v>54</v>
      </c>
    </row>
    <row r="368" spans="1:63">
      <c r="A368" s="134">
        <v>36699</v>
      </c>
      <c r="B368" s="132"/>
      <c r="C368" s="135">
        <v>35247</v>
      </c>
      <c r="D368" s="101">
        <v>110</v>
      </c>
      <c r="E368" s="93">
        <v>98</v>
      </c>
      <c r="F368" s="104">
        <v>48</v>
      </c>
      <c r="G368" s="104">
        <v>42</v>
      </c>
      <c r="H368" s="104">
        <v>42</v>
      </c>
      <c r="I368" s="104">
        <v>42</v>
      </c>
      <c r="J368" s="104">
        <v>46</v>
      </c>
      <c r="K368" s="104">
        <v>46</v>
      </c>
      <c r="L368" s="104">
        <v>34</v>
      </c>
      <c r="M368" s="104">
        <v>33</v>
      </c>
      <c r="N368" s="104">
        <v>40</v>
      </c>
      <c r="O368" s="104">
        <v>60</v>
      </c>
      <c r="P368" s="104">
        <v>93</v>
      </c>
      <c r="Q368" s="104">
        <v>93</v>
      </c>
      <c r="R368" s="104">
        <v>37</v>
      </c>
      <c r="S368" s="104">
        <v>34</v>
      </c>
      <c r="T368" s="104">
        <v>34</v>
      </c>
      <c r="U368" s="104">
        <v>34</v>
      </c>
      <c r="V368" s="104">
        <v>39</v>
      </c>
      <c r="W368" s="104">
        <v>39</v>
      </c>
      <c r="X368" s="104">
        <v>33.5</v>
      </c>
      <c r="Y368" s="104">
        <v>32.5</v>
      </c>
      <c r="Z368" s="104">
        <v>39.5</v>
      </c>
      <c r="AA368" s="104">
        <v>56</v>
      </c>
      <c r="AB368" s="104">
        <v>85</v>
      </c>
      <c r="AC368" s="104">
        <v>85</v>
      </c>
      <c r="AD368" s="104">
        <v>36.5</v>
      </c>
      <c r="AE368" s="104">
        <v>33.5</v>
      </c>
      <c r="AF368" s="104">
        <v>33.5</v>
      </c>
      <c r="AG368" s="104">
        <v>33.5</v>
      </c>
      <c r="AH368" s="104">
        <v>38.65</v>
      </c>
      <c r="AI368" s="104">
        <v>38.65</v>
      </c>
      <c r="AJ368" s="104">
        <v>33.15</v>
      </c>
      <c r="AK368" s="104">
        <v>32.15</v>
      </c>
      <c r="AL368" s="104">
        <v>39.15</v>
      </c>
      <c r="AM368" s="104">
        <v>54</v>
      </c>
      <c r="AN368" s="104">
        <v>81</v>
      </c>
      <c r="AO368" s="104">
        <v>81</v>
      </c>
      <c r="AP368" s="104">
        <v>36.15</v>
      </c>
      <c r="AQ368" s="104">
        <v>33.15</v>
      </c>
      <c r="AR368" s="104">
        <v>33.15</v>
      </c>
      <c r="AS368" s="104">
        <v>33.15</v>
      </c>
      <c r="AT368" s="104">
        <v>38.65</v>
      </c>
      <c r="AU368" s="104">
        <v>38.65</v>
      </c>
      <c r="AV368" s="104">
        <v>33.15</v>
      </c>
      <c r="AW368" s="104">
        <v>32.15</v>
      </c>
      <c r="AX368" s="104">
        <v>39.15</v>
      </c>
      <c r="AY368" s="104">
        <v>53</v>
      </c>
      <c r="AZ368" s="104">
        <v>80</v>
      </c>
      <c r="BA368" s="104">
        <v>80</v>
      </c>
      <c r="BB368" s="104">
        <v>36.15</v>
      </c>
      <c r="BC368" s="104">
        <v>33.15</v>
      </c>
      <c r="BD368" s="104">
        <v>33.15</v>
      </c>
      <c r="BE368" s="104">
        <v>33.15</v>
      </c>
      <c r="BF368" s="104">
        <v>38.75</v>
      </c>
      <c r="BG368" s="93">
        <v>38.75</v>
      </c>
      <c r="BH368" s="93">
        <v>33.25</v>
      </c>
      <c r="BI368" s="93">
        <v>32.25</v>
      </c>
      <c r="BJ368" s="93">
        <v>39.25</v>
      </c>
      <c r="BK368" s="93">
        <v>53</v>
      </c>
    </row>
    <row r="369" spans="1:63">
      <c r="A369" s="134">
        <v>36700</v>
      </c>
      <c r="B369" s="132"/>
      <c r="C369" s="135">
        <v>35247</v>
      </c>
      <c r="D369" s="101">
        <v>110</v>
      </c>
      <c r="E369" s="93">
        <v>98</v>
      </c>
      <c r="F369" s="104">
        <v>48</v>
      </c>
      <c r="G369" s="104">
        <v>42</v>
      </c>
      <c r="H369" s="104">
        <v>42</v>
      </c>
      <c r="I369" s="104">
        <v>42</v>
      </c>
      <c r="J369" s="104">
        <v>46</v>
      </c>
      <c r="K369" s="104">
        <v>46</v>
      </c>
      <c r="L369" s="104">
        <v>34</v>
      </c>
      <c r="M369" s="104">
        <v>33</v>
      </c>
      <c r="N369" s="104">
        <v>40</v>
      </c>
      <c r="O369" s="104">
        <v>60</v>
      </c>
      <c r="P369" s="104">
        <v>93</v>
      </c>
      <c r="Q369" s="104">
        <v>93</v>
      </c>
      <c r="R369" s="104">
        <v>37</v>
      </c>
      <c r="S369" s="104">
        <v>34</v>
      </c>
      <c r="T369" s="104">
        <v>34</v>
      </c>
      <c r="U369" s="104">
        <v>34</v>
      </c>
      <c r="V369" s="104">
        <v>39</v>
      </c>
      <c r="W369" s="104">
        <v>39</v>
      </c>
      <c r="X369" s="104">
        <v>33.5</v>
      </c>
      <c r="Y369" s="104">
        <v>32.5</v>
      </c>
      <c r="Z369" s="104">
        <v>39.5</v>
      </c>
      <c r="AA369" s="104">
        <v>56</v>
      </c>
      <c r="AB369" s="104">
        <v>85</v>
      </c>
      <c r="AC369" s="104">
        <v>85</v>
      </c>
      <c r="AD369" s="104">
        <v>36.5</v>
      </c>
      <c r="AE369" s="104">
        <v>33.5</v>
      </c>
      <c r="AF369" s="104">
        <v>33.5</v>
      </c>
      <c r="AG369" s="104">
        <v>33.5</v>
      </c>
      <c r="AH369" s="104">
        <v>38.65</v>
      </c>
      <c r="AI369" s="104">
        <v>38.65</v>
      </c>
      <c r="AJ369" s="104">
        <v>33.15</v>
      </c>
      <c r="AK369" s="104">
        <v>32.15</v>
      </c>
      <c r="AL369" s="104">
        <v>39.15</v>
      </c>
      <c r="AM369" s="104">
        <v>54</v>
      </c>
      <c r="AN369" s="104">
        <v>81</v>
      </c>
      <c r="AO369" s="104">
        <v>81</v>
      </c>
      <c r="AP369" s="104">
        <v>36.15</v>
      </c>
      <c r="AQ369" s="104">
        <v>33.15</v>
      </c>
      <c r="AR369" s="104">
        <v>33.15</v>
      </c>
      <c r="AS369" s="104">
        <v>33.15</v>
      </c>
      <c r="AT369" s="104">
        <v>38.65</v>
      </c>
      <c r="AU369" s="104">
        <v>38.65</v>
      </c>
      <c r="AV369" s="104">
        <v>33.15</v>
      </c>
      <c r="AW369" s="104">
        <v>32.15</v>
      </c>
      <c r="AX369" s="104">
        <v>39.15</v>
      </c>
      <c r="AY369" s="104">
        <v>53</v>
      </c>
      <c r="AZ369" s="104">
        <v>80</v>
      </c>
      <c r="BA369" s="104">
        <v>80</v>
      </c>
      <c r="BB369" s="104">
        <v>36.15</v>
      </c>
      <c r="BC369" s="104">
        <v>33.15</v>
      </c>
      <c r="BD369" s="104">
        <v>33.15</v>
      </c>
      <c r="BE369" s="104">
        <v>33.15</v>
      </c>
      <c r="BF369" s="104">
        <v>38.75</v>
      </c>
      <c r="BG369" s="93">
        <v>38.75</v>
      </c>
      <c r="BH369" s="93">
        <v>33.25</v>
      </c>
      <c r="BI369" s="93">
        <v>32.25</v>
      </c>
      <c r="BJ369" s="93">
        <v>39.25</v>
      </c>
      <c r="BK369" s="93">
        <v>53</v>
      </c>
    </row>
    <row r="370" spans="1:63">
      <c r="A370" s="134">
        <v>36703</v>
      </c>
      <c r="B370" s="132"/>
      <c r="C370" s="135">
        <v>35247</v>
      </c>
      <c r="D370" s="101">
        <v>130</v>
      </c>
      <c r="E370" s="93">
        <v>105</v>
      </c>
      <c r="F370" s="104">
        <v>48</v>
      </c>
      <c r="G370" s="104">
        <v>42</v>
      </c>
      <c r="H370" s="104">
        <v>42</v>
      </c>
      <c r="I370" s="104">
        <v>42</v>
      </c>
      <c r="J370" s="104">
        <v>46</v>
      </c>
      <c r="K370" s="104">
        <v>46</v>
      </c>
      <c r="L370" s="104">
        <v>34</v>
      </c>
      <c r="M370" s="104">
        <v>33</v>
      </c>
      <c r="N370" s="104">
        <v>40</v>
      </c>
      <c r="O370" s="104">
        <v>60</v>
      </c>
      <c r="P370" s="104">
        <v>100</v>
      </c>
      <c r="Q370" s="104">
        <v>100</v>
      </c>
      <c r="R370" s="104">
        <v>37</v>
      </c>
      <c r="S370" s="104">
        <v>34</v>
      </c>
      <c r="T370" s="104">
        <v>34</v>
      </c>
      <c r="U370" s="104">
        <v>34</v>
      </c>
      <c r="V370" s="104">
        <v>39</v>
      </c>
      <c r="W370" s="104">
        <v>39</v>
      </c>
      <c r="X370" s="104">
        <v>33.5</v>
      </c>
      <c r="Y370" s="104">
        <v>32.5</v>
      </c>
      <c r="Z370" s="104">
        <v>39.5</v>
      </c>
      <c r="AA370" s="104">
        <v>56</v>
      </c>
      <c r="AB370" s="104">
        <v>92</v>
      </c>
      <c r="AC370" s="104">
        <v>92</v>
      </c>
      <c r="AD370" s="104">
        <v>36.5</v>
      </c>
      <c r="AE370" s="104">
        <v>33.5</v>
      </c>
      <c r="AF370" s="104">
        <v>33.5</v>
      </c>
      <c r="AG370" s="104">
        <v>33.5</v>
      </c>
      <c r="AH370" s="104">
        <v>38.65</v>
      </c>
      <c r="AI370" s="104">
        <v>38.65</v>
      </c>
      <c r="AJ370" s="104">
        <v>33.15</v>
      </c>
      <c r="AK370" s="104">
        <v>32.15</v>
      </c>
      <c r="AL370" s="104">
        <v>39.15</v>
      </c>
      <c r="AM370" s="104">
        <v>54</v>
      </c>
      <c r="AN370" s="104">
        <v>88</v>
      </c>
      <c r="AO370" s="104">
        <v>88</v>
      </c>
      <c r="AP370" s="104">
        <v>36.15</v>
      </c>
      <c r="AQ370" s="104">
        <v>33.15</v>
      </c>
      <c r="AR370" s="104">
        <v>33.15</v>
      </c>
      <c r="AS370" s="104">
        <v>33.15</v>
      </c>
      <c r="AT370" s="104">
        <v>38.65</v>
      </c>
      <c r="AU370" s="104">
        <v>38.65</v>
      </c>
      <c r="AV370" s="104">
        <v>33.15</v>
      </c>
      <c r="AW370" s="104">
        <v>32.15</v>
      </c>
      <c r="AX370" s="104">
        <v>39.15</v>
      </c>
      <c r="AY370" s="104">
        <v>53</v>
      </c>
      <c r="AZ370" s="104">
        <v>87</v>
      </c>
      <c r="BA370" s="104">
        <v>87</v>
      </c>
      <c r="BB370" s="104">
        <v>36.15</v>
      </c>
      <c r="BC370" s="104">
        <v>33.15</v>
      </c>
      <c r="BD370" s="104">
        <v>33.15</v>
      </c>
      <c r="BE370" s="104">
        <v>33.15</v>
      </c>
      <c r="BF370" s="104">
        <v>38.75</v>
      </c>
      <c r="BG370" s="93">
        <v>38.75</v>
      </c>
      <c r="BH370" s="93">
        <v>33.25</v>
      </c>
      <c r="BI370" s="93">
        <v>32.25</v>
      </c>
      <c r="BJ370" s="93">
        <v>39.25</v>
      </c>
      <c r="BK370" s="93">
        <v>53</v>
      </c>
    </row>
    <row r="371" spans="1:63">
      <c r="A371" s="134">
        <v>36704</v>
      </c>
      <c r="B371" s="132"/>
      <c r="C371" s="135">
        <v>35247</v>
      </c>
      <c r="D371" s="101">
        <v>128</v>
      </c>
      <c r="E371" s="93">
        <v>102</v>
      </c>
      <c r="F371" s="104">
        <v>48</v>
      </c>
      <c r="G371" s="104">
        <v>42</v>
      </c>
      <c r="H371" s="104">
        <v>42</v>
      </c>
      <c r="I371" s="104">
        <v>42</v>
      </c>
      <c r="J371" s="104">
        <v>46</v>
      </c>
      <c r="K371" s="104">
        <v>46</v>
      </c>
      <c r="L371" s="104">
        <v>34</v>
      </c>
      <c r="M371" s="104">
        <v>33</v>
      </c>
      <c r="N371" s="104">
        <v>40</v>
      </c>
      <c r="O371" s="104">
        <v>60</v>
      </c>
      <c r="P371" s="104">
        <v>100</v>
      </c>
      <c r="Q371" s="104">
        <v>100</v>
      </c>
      <c r="R371" s="104">
        <v>37</v>
      </c>
      <c r="S371" s="104">
        <v>34</v>
      </c>
      <c r="T371" s="104">
        <v>34</v>
      </c>
      <c r="U371" s="104">
        <v>34</v>
      </c>
      <c r="V371" s="104">
        <v>39</v>
      </c>
      <c r="W371" s="104">
        <v>39</v>
      </c>
      <c r="X371" s="104">
        <v>33.5</v>
      </c>
      <c r="Y371" s="104">
        <v>32.5</v>
      </c>
      <c r="Z371" s="104">
        <v>39.5</v>
      </c>
      <c r="AA371" s="104">
        <v>56</v>
      </c>
      <c r="AB371" s="104">
        <v>92</v>
      </c>
      <c r="AC371" s="104">
        <v>92</v>
      </c>
      <c r="AD371" s="104">
        <v>36.5</v>
      </c>
      <c r="AE371" s="104">
        <v>33.5</v>
      </c>
      <c r="AF371" s="104">
        <v>33.5</v>
      </c>
      <c r="AG371" s="104">
        <v>33.5</v>
      </c>
      <c r="AH371" s="104">
        <v>38.65</v>
      </c>
      <c r="AI371" s="104">
        <v>38.65</v>
      </c>
      <c r="AJ371" s="104">
        <v>33.15</v>
      </c>
      <c r="AK371" s="104">
        <v>32.15</v>
      </c>
      <c r="AL371" s="104">
        <v>39.15</v>
      </c>
      <c r="AM371" s="104">
        <v>54</v>
      </c>
      <c r="AN371" s="104">
        <v>88</v>
      </c>
      <c r="AO371" s="104">
        <v>88</v>
      </c>
      <c r="AP371" s="104">
        <v>36.15</v>
      </c>
      <c r="AQ371" s="104">
        <v>33.15</v>
      </c>
      <c r="AR371" s="104">
        <v>33.15</v>
      </c>
      <c r="AS371" s="104">
        <v>33.15</v>
      </c>
      <c r="AT371" s="104">
        <v>38.65</v>
      </c>
      <c r="AU371" s="104">
        <v>38.65</v>
      </c>
      <c r="AV371" s="104">
        <v>33.15</v>
      </c>
      <c r="AW371" s="104">
        <v>32.15</v>
      </c>
      <c r="AX371" s="104">
        <v>39.15</v>
      </c>
      <c r="AY371" s="104">
        <v>53</v>
      </c>
      <c r="AZ371" s="104">
        <v>87</v>
      </c>
      <c r="BA371" s="104">
        <v>87</v>
      </c>
      <c r="BB371" s="104">
        <v>36.15</v>
      </c>
      <c r="BC371" s="104">
        <v>33.15</v>
      </c>
      <c r="BD371" s="104">
        <v>33.15</v>
      </c>
      <c r="BE371" s="104">
        <v>33.15</v>
      </c>
      <c r="BF371" s="104">
        <v>38.75</v>
      </c>
      <c r="BG371" s="93">
        <v>38.75</v>
      </c>
      <c r="BH371" s="93">
        <v>33.25</v>
      </c>
      <c r="BI371" s="93">
        <v>32.25</v>
      </c>
      <c r="BJ371" s="93">
        <v>39.25</v>
      </c>
      <c r="BK371" s="93">
        <v>53</v>
      </c>
    </row>
    <row r="372" spans="1:63">
      <c r="A372" s="134">
        <v>36705</v>
      </c>
      <c r="B372" s="132"/>
      <c r="C372" s="135">
        <v>35247</v>
      </c>
      <c r="D372" s="101">
        <v>130</v>
      </c>
      <c r="E372" s="93">
        <v>100</v>
      </c>
      <c r="F372" s="104">
        <v>48</v>
      </c>
      <c r="G372" s="104">
        <v>42</v>
      </c>
      <c r="H372" s="104">
        <v>42</v>
      </c>
      <c r="I372" s="104">
        <v>42</v>
      </c>
      <c r="J372" s="104">
        <v>45</v>
      </c>
      <c r="K372" s="104">
        <v>45</v>
      </c>
      <c r="L372" s="104">
        <v>34</v>
      </c>
      <c r="M372" s="104">
        <v>33</v>
      </c>
      <c r="N372" s="104">
        <v>40</v>
      </c>
      <c r="O372" s="104">
        <v>60</v>
      </c>
      <c r="P372" s="104">
        <v>100</v>
      </c>
      <c r="Q372" s="104">
        <v>100</v>
      </c>
      <c r="R372" s="104">
        <v>42</v>
      </c>
      <c r="S372" s="104">
        <v>36</v>
      </c>
      <c r="T372" s="104">
        <v>36</v>
      </c>
      <c r="U372" s="104">
        <v>36</v>
      </c>
      <c r="V372" s="104">
        <v>39</v>
      </c>
      <c r="W372" s="104">
        <v>39</v>
      </c>
      <c r="X372" s="104">
        <v>33.5</v>
      </c>
      <c r="Y372" s="104">
        <v>32.5</v>
      </c>
      <c r="Z372" s="104">
        <v>39.5</v>
      </c>
      <c r="AA372" s="104">
        <v>56</v>
      </c>
      <c r="AB372" s="104">
        <v>92</v>
      </c>
      <c r="AC372" s="104">
        <v>92</v>
      </c>
      <c r="AD372" s="104">
        <v>41.5</v>
      </c>
      <c r="AE372" s="104">
        <v>35.5</v>
      </c>
      <c r="AF372" s="104">
        <v>35.5</v>
      </c>
      <c r="AG372" s="104">
        <v>35.5</v>
      </c>
      <c r="AH372" s="104">
        <v>38.65</v>
      </c>
      <c r="AI372" s="104">
        <v>38.65</v>
      </c>
      <c r="AJ372" s="104">
        <v>33.15</v>
      </c>
      <c r="AK372" s="104">
        <v>32.15</v>
      </c>
      <c r="AL372" s="104">
        <v>39.15</v>
      </c>
      <c r="AM372" s="104">
        <v>54</v>
      </c>
      <c r="AN372" s="104">
        <v>88</v>
      </c>
      <c r="AO372" s="104">
        <v>88</v>
      </c>
      <c r="AP372" s="104">
        <v>41.15</v>
      </c>
      <c r="AQ372" s="104">
        <v>35.15</v>
      </c>
      <c r="AR372" s="104">
        <v>35.15</v>
      </c>
      <c r="AS372" s="104">
        <v>35.15</v>
      </c>
      <c r="AT372" s="104">
        <v>38.65</v>
      </c>
      <c r="AU372" s="104">
        <v>38.65</v>
      </c>
      <c r="AV372" s="104">
        <v>33.15</v>
      </c>
      <c r="AW372" s="104">
        <v>32.15</v>
      </c>
      <c r="AX372" s="104">
        <v>39.15</v>
      </c>
      <c r="AY372" s="104">
        <v>53</v>
      </c>
      <c r="AZ372" s="104">
        <v>87</v>
      </c>
      <c r="BA372" s="104">
        <v>87</v>
      </c>
      <c r="BB372" s="104">
        <v>41.15</v>
      </c>
      <c r="BC372" s="104">
        <v>35.15</v>
      </c>
      <c r="BD372" s="104">
        <v>35.15</v>
      </c>
      <c r="BE372" s="104">
        <v>35.15</v>
      </c>
      <c r="BF372" s="104">
        <v>38.75</v>
      </c>
      <c r="BG372" s="93">
        <v>38.75</v>
      </c>
      <c r="BH372" s="93">
        <v>33.25</v>
      </c>
      <c r="BI372" s="93">
        <v>32.25</v>
      </c>
      <c r="BJ372" s="93">
        <v>39.25</v>
      </c>
      <c r="BK372" s="93">
        <v>53</v>
      </c>
    </row>
    <row r="373" spans="1:63">
      <c r="A373" s="134">
        <v>36706</v>
      </c>
      <c r="B373" s="132"/>
      <c r="C373" s="135">
        <v>35247</v>
      </c>
      <c r="D373" s="101">
        <v>130</v>
      </c>
      <c r="E373" s="93">
        <v>100</v>
      </c>
      <c r="F373" s="104">
        <v>48</v>
      </c>
      <c r="G373" s="104">
        <v>42</v>
      </c>
      <c r="H373" s="104">
        <v>42</v>
      </c>
      <c r="I373" s="104">
        <v>42</v>
      </c>
      <c r="J373" s="104">
        <v>45</v>
      </c>
      <c r="K373" s="104">
        <v>45</v>
      </c>
      <c r="L373" s="104">
        <v>34</v>
      </c>
      <c r="M373" s="104">
        <v>33</v>
      </c>
      <c r="N373" s="104">
        <v>40</v>
      </c>
      <c r="O373" s="104">
        <v>60</v>
      </c>
      <c r="P373" s="104">
        <v>100</v>
      </c>
      <c r="Q373" s="104">
        <v>100</v>
      </c>
      <c r="R373" s="104">
        <v>42</v>
      </c>
      <c r="S373" s="104">
        <v>36</v>
      </c>
      <c r="T373" s="104">
        <v>36</v>
      </c>
      <c r="U373" s="104">
        <v>36</v>
      </c>
      <c r="V373" s="104">
        <v>39</v>
      </c>
      <c r="W373" s="104">
        <v>39</v>
      </c>
      <c r="X373" s="104">
        <v>33.5</v>
      </c>
      <c r="Y373" s="104">
        <v>32.5</v>
      </c>
      <c r="Z373" s="104">
        <v>39.5</v>
      </c>
      <c r="AA373" s="104">
        <v>56</v>
      </c>
      <c r="AB373" s="104">
        <v>92</v>
      </c>
      <c r="AC373" s="104">
        <v>92</v>
      </c>
      <c r="AD373" s="104">
        <v>41.5</v>
      </c>
      <c r="AE373" s="104">
        <v>35.5</v>
      </c>
      <c r="AF373" s="104">
        <v>35.5</v>
      </c>
      <c r="AG373" s="104">
        <v>35.5</v>
      </c>
      <c r="AH373" s="104">
        <v>38.65</v>
      </c>
      <c r="AI373" s="104">
        <v>38.65</v>
      </c>
      <c r="AJ373" s="104">
        <v>33.15</v>
      </c>
      <c r="AK373" s="104">
        <v>32.15</v>
      </c>
      <c r="AL373" s="104">
        <v>39.15</v>
      </c>
      <c r="AM373" s="104">
        <v>54</v>
      </c>
      <c r="AN373" s="104">
        <v>88</v>
      </c>
      <c r="AO373" s="104">
        <v>88</v>
      </c>
      <c r="AP373" s="104">
        <v>41.15</v>
      </c>
      <c r="AQ373" s="104">
        <v>35.15</v>
      </c>
      <c r="AR373" s="104">
        <v>35.15</v>
      </c>
      <c r="AS373" s="104">
        <v>35.15</v>
      </c>
      <c r="AT373" s="104">
        <v>38.65</v>
      </c>
      <c r="AU373" s="104">
        <v>38.65</v>
      </c>
      <c r="AV373" s="104">
        <v>33.15</v>
      </c>
      <c r="AW373" s="104">
        <v>32.15</v>
      </c>
      <c r="AX373" s="104">
        <v>39.15</v>
      </c>
      <c r="AY373" s="104">
        <v>53</v>
      </c>
      <c r="AZ373" s="104">
        <v>87</v>
      </c>
      <c r="BA373" s="104">
        <v>87</v>
      </c>
      <c r="BB373" s="104">
        <v>41.15</v>
      </c>
      <c r="BC373" s="104">
        <v>35.15</v>
      </c>
      <c r="BD373" s="104">
        <v>35.15</v>
      </c>
      <c r="BE373" s="104">
        <v>35.15</v>
      </c>
      <c r="BF373" s="104">
        <v>38.75</v>
      </c>
      <c r="BG373" s="93">
        <v>38.75</v>
      </c>
      <c r="BH373" s="93">
        <v>33.25</v>
      </c>
      <c r="BI373" s="93">
        <v>32.25</v>
      </c>
      <c r="BJ373" s="93">
        <v>39.25</v>
      </c>
      <c r="BK373" s="93">
        <v>53</v>
      </c>
    </row>
    <row r="374" spans="1:63">
      <c r="A374" s="134">
        <v>36707</v>
      </c>
      <c r="B374" s="132"/>
      <c r="C374" s="135">
        <v>35278</v>
      </c>
      <c r="D374" s="101">
        <v>100</v>
      </c>
      <c r="E374" s="93">
        <v>47</v>
      </c>
      <c r="F374" s="104">
        <v>40</v>
      </c>
      <c r="G374" s="104">
        <v>40</v>
      </c>
      <c r="H374" s="104">
        <v>40</v>
      </c>
      <c r="I374" s="104">
        <v>45</v>
      </c>
      <c r="J374" s="104">
        <v>45</v>
      </c>
      <c r="K374" s="104">
        <v>34</v>
      </c>
      <c r="L374" s="104">
        <v>33</v>
      </c>
      <c r="M374" s="104">
        <v>40</v>
      </c>
      <c r="N374" s="104">
        <v>60</v>
      </c>
      <c r="O374" s="104">
        <v>100</v>
      </c>
      <c r="P374" s="104">
        <v>100</v>
      </c>
      <c r="Q374" s="104">
        <v>38</v>
      </c>
      <c r="R374" s="104">
        <v>34</v>
      </c>
      <c r="S374" s="104">
        <v>34</v>
      </c>
      <c r="T374" s="104">
        <v>34</v>
      </c>
      <c r="U374" s="104">
        <v>39</v>
      </c>
      <c r="V374" s="104">
        <v>39</v>
      </c>
      <c r="W374" s="104">
        <v>33.5</v>
      </c>
      <c r="X374" s="104">
        <v>32.5</v>
      </c>
      <c r="Y374" s="104">
        <v>39.5</v>
      </c>
      <c r="Z374" s="104">
        <v>56</v>
      </c>
      <c r="AA374" s="104">
        <v>92</v>
      </c>
      <c r="AB374" s="104">
        <v>92</v>
      </c>
      <c r="AC374" s="104">
        <v>37.5</v>
      </c>
      <c r="AD374" s="104">
        <v>33.5</v>
      </c>
      <c r="AE374" s="104">
        <v>33.5</v>
      </c>
      <c r="AF374" s="104">
        <v>33.5</v>
      </c>
      <c r="AG374" s="104">
        <v>38.65</v>
      </c>
      <c r="AH374" s="104">
        <v>38.65</v>
      </c>
      <c r="AI374" s="104">
        <v>33.15</v>
      </c>
      <c r="AJ374" s="104">
        <v>32.15</v>
      </c>
      <c r="AK374" s="104">
        <v>39.15</v>
      </c>
      <c r="AL374" s="104">
        <v>54</v>
      </c>
      <c r="AM374" s="104">
        <v>88</v>
      </c>
      <c r="AN374" s="104">
        <v>88</v>
      </c>
      <c r="AO374" s="104">
        <v>37.15</v>
      </c>
      <c r="AP374" s="104">
        <v>33.15</v>
      </c>
      <c r="AQ374" s="104">
        <v>33.15</v>
      </c>
      <c r="AR374" s="104">
        <v>33.15</v>
      </c>
      <c r="AS374" s="104">
        <v>38.65</v>
      </c>
      <c r="AT374" s="104">
        <v>38.65</v>
      </c>
      <c r="AU374" s="104">
        <v>33.15</v>
      </c>
      <c r="AV374" s="104">
        <v>32.15</v>
      </c>
      <c r="AW374" s="104">
        <v>39.15</v>
      </c>
      <c r="AX374" s="104">
        <v>53</v>
      </c>
      <c r="AY374" s="104">
        <v>87</v>
      </c>
      <c r="AZ374" s="104">
        <v>87</v>
      </c>
      <c r="BA374" s="104">
        <v>37.15</v>
      </c>
      <c r="BB374" s="104">
        <v>33.15</v>
      </c>
      <c r="BC374" s="104">
        <v>33.15</v>
      </c>
      <c r="BD374" s="104">
        <v>33.15</v>
      </c>
      <c r="BE374" s="104">
        <v>38.75</v>
      </c>
      <c r="BF374" s="104">
        <v>38.75</v>
      </c>
      <c r="BG374" s="93">
        <v>33.25</v>
      </c>
      <c r="BH374" s="93">
        <v>32.25</v>
      </c>
      <c r="BI374" s="93">
        <v>39.25</v>
      </c>
      <c r="BJ374" s="93">
        <v>53</v>
      </c>
      <c r="BK374" s="93">
        <v>124</v>
      </c>
    </row>
    <row r="375" spans="1:63">
      <c r="A375" s="134">
        <v>36710</v>
      </c>
      <c r="B375" s="132"/>
      <c r="C375" s="135">
        <v>35278</v>
      </c>
      <c r="D375" s="101">
        <v>100</v>
      </c>
      <c r="E375" s="93">
        <v>47</v>
      </c>
      <c r="F375" s="104">
        <v>40</v>
      </c>
      <c r="G375" s="104">
        <v>40</v>
      </c>
      <c r="H375" s="104">
        <v>40</v>
      </c>
      <c r="I375" s="104">
        <v>45</v>
      </c>
      <c r="J375" s="104">
        <v>45</v>
      </c>
      <c r="K375" s="104">
        <v>34</v>
      </c>
      <c r="L375" s="104">
        <v>33</v>
      </c>
      <c r="M375" s="104">
        <v>40</v>
      </c>
      <c r="N375" s="104">
        <v>60</v>
      </c>
      <c r="O375" s="104">
        <v>100</v>
      </c>
      <c r="P375" s="104">
        <v>100</v>
      </c>
      <c r="Q375" s="104">
        <v>38</v>
      </c>
      <c r="R375" s="104">
        <v>34</v>
      </c>
      <c r="S375" s="104">
        <v>34</v>
      </c>
      <c r="T375" s="104">
        <v>34</v>
      </c>
      <c r="U375" s="104">
        <v>39</v>
      </c>
      <c r="V375" s="104">
        <v>39</v>
      </c>
      <c r="W375" s="104">
        <v>33.5</v>
      </c>
      <c r="X375" s="104">
        <v>32.5</v>
      </c>
      <c r="Y375" s="104">
        <v>39.5</v>
      </c>
      <c r="Z375" s="104">
        <v>56</v>
      </c>
      <c r="AA375" s="104">
        <v>92</v>
      </c>
      <c r="AB375" s="104">
        <v>92</v>
      </c>
      <c r="AC375" s="104">
        <v>37.5</v>
      </c>
      <c r="AD375" s="104">
        <v>33.5</v>
      </c>
      <c r="AE375" s="104">
        <v>33.5</v>
      </c>
      <c r="AF375" s="104">
        <v>33.5</v>
      </c>
      <c r="AG375" s="104">
        <v>38.65</v>
      </c>
      <c r="AH375" s="104">
        <v>38.65</v>
      </c>
      <c r="AI375" s="104">
        <v>33.15</v>
      </c>
      <c r="AJ375" s="104">
        <v>32.15</v>
      </c>
      <c r="AK375" s="104">
        <v>39.15</v>
      </c>
      <c r="AL375" s="104">
        <v>54</v>
      </c>
      <c r="AM375" s="104">
        <v>88</v>
      </c>
      <c r="AN375" s="104">
        <v>88</v>
      </c>
      <c r="AO375" s="104">
        <v>37.15</v>
      </c>
      <c r="AP375" s="104">
        <v>33.15</v>
      </c>
      <c r="AQ375" s="104">
        <v>33.15</v>
      </c>
      <c r="AR375" s="104">
        <v>33.15</v>
      </c>
      <c r="AS375" s="104">
        <v>38.65</v>
      </c>
      <c r="AT375" s="104">
        <v>38.65</v>
      </c>
      <c r="AU375" s="104">
        <v>33.15</v>
      </c>
      <c r="AV375" s="104">
        <v>32.15</v>
      </c>
      <c r="AW375" s="104">
        <v>39.15</v>
      </c>
      <c r="AX375" s="104">
        <v>53</v>
      </c>
      <c r="AY375" s="104">
        <v>87</v>
      </c>
      <c r="AZ375" s="104">
        <v>87</v>
      </c>
      <c r="BA375" s="104">
        <v>37.15</v>
      </c>
      <c r="BB375" s="104">
        <v>33.15</v>
      </c>
      <c r="BC375" s="104">
        <v>33.15</v>
      </c>
      <c r="BD375" s="104">
        <v>33.15</v>
      </c>
      <c r="BE375" s="104">
        <v>38.75</v>
      </c>
      <c r="BF375" s="104">
        <v>38.75</v>
      </c>
      <c r="BG375" s="93">
        <v>33.25</v>
      </c>
      <c r="BH375" s="93">
        <v>32.25</v>
      </c>
      <c r="BI375" s="93">
        <v>39.25</v>
      </c>
      <c r="BJ375" s="93">
        <v>53</v>
      </c>
      <c r="BK375" s="93">
        <v>87</v>
      </c>
    </row>
    <row r="376" spans="1:63">
      <c r="A376" s="134">
        <v>36712</v>
      </c>
      <c r="B376" s="132"/>
      <c r="C376" s="135">
        <v>35278</v>
      </c>
      <c r="D376" s="101">
        <v>95</v>
      </c>
      <c r="E376" s="93">
        <v>47</v>
      </c>
      <c r="F376" s="104">
        <v>45</v>
      </c>
      <c r="G376" s="104">
        <v>45</v>
      </c>
      <c r="H376" s="104">
        <v>45</v>
      </c>
      <c r="I376" s="104">
        <v>46</v>
      </c>
      <c r="J376" s="104">
        <v>46</v>
      </c>
      <c r="K376" s="104">
        <v>34</v>
      </c>
      <c r="L376" s="104">
        <v>33</v>
      </c>
      <c r="M376" s="104">
        <v>39</v>
      </c>
      <c r="N376" s="104">
        <v>60</v>
      </c>
      <c r="O376" s="104">
        <v>95</v>
      </c>
      <c r="P376" s="104">
        <v>95</v>
      </c>
      <c r="Q376" s="104">
        <v>38</v>
      </c>
      <c r="R376" s="104">
        <v>34</v>
      </c>
      <c r="S376" s="104">
        <v>34</v>
      </c>
      <c r="T376" s="104">
        <v>34</v>
      </c>
      <c r="U376" s="104">
        <v>40</v>
      </c>
      <c r="V376" s="104">
        <v>40</v>
      </c>
      <c r="W376" s="104">
        <v>33.5</v>
      </c>
      <c r="X376" s="104">
        <v>32.5</v>
      </c>
      <c r="Y376" s="104">
        <v>38.5</v>
      </c>
      <c r="Z376" s="104">
        <v>56</v>
      </c>
      <c r="AA376" s="104">
        <v>87</v>
      </c>
      <c r="AB376" s="104">
        <v>87</v>
      </c>
      <c r="AC376" s="104">
        <v>37.5</v>
      </c>
      <c r="AD376" s="104">
        <v>33.5</v>
      </c>
      <c r="AE376" s="104">
        <v>33.5</v>
      </c>
      <c r="AF376" s="104">
        <v>33.5</v>
      </c>
      <c r="AG376" s="104">
        <v>39.65</v>
      </c>
      <c r="AH376" s="104">
        <v>39.65</v>
      </c>
      <c r="AI376" s="104">
        <v>33.15</v>
      </c>
      <c r="AJ376" s="104">
        <v>32.15</v>
      </c>
      <c r="AK376" s="104">
        <v>38.15</v>
      </c>
      <c r="AL376" s="104">
        <v>54</v>
      </c>
      <c r="AM376" s="104">
        <v>83</v>
      </c>
      <c r="AN376" s="104">
        <v>83</v>
      </c>
      <c r="AO376" s="104">
        <v>37.15</v>
      </c>
      <c r="AP376" s="104">
        <v>33.15</v>
      </c>
      <c r="AQ376" s="104">
        <v>33.15</v>
      </c>
      <c r="AR376" s="104">
        <v>33.15</v>
      </c>
      <c r="AS376" s="104">
        <v>39.65</v>
      </c>
      <c r="AT376" s="104">
        <v>39.65</v>
      </c>
      <c r="AU376" s="104">
        <v>33.15</v>
      </c>
      <c r="AV376" s="104">
        <v>32.15</v>
      </c>
      <c r="AW376" s="104">
        <v>38.15</v>
      </c>
      <c r="AX376" s="104">
        <v>53</v>
      </c>
      <c r="AY376" s="104">
        <v>82</v>
      </c>
      <c r="AZ376" s="104">
        <v>82</v>
      </c>
      <c r="BA376" s="104">
        <v>37.15</v>
      </c>
      <c r="BB376" s="104">
        <v>33.15</v>
      </c>
      <c r="BC376" s="104">
        <v>33.15</v>
      </c>
      <c r="BD376" s="104">
        <v>33.15</v>
      </c>
      <c r="BE376" s="104">
        <v>39.75</v>
      </c>
      <c r="BF376" s="104">
        <v>39.75</v>
      </c>
      <c r="BG376" s="93">
        <v>33.25</v>
      </c>
      <c r="BH376" s="93">
        <v>32.25</v>
      </c>
      <c r="BI376" s="93">
        <v>38.25</v>
      </c>
      <c r="BJ376" s="93">
        <v>53</v>
      </c>
      <c r="BK376" s="93">
        <v>82</v>
      </c>
    </row>
    <row r="377" spans="1:63">
      <c r="A377" s="134">
        <v>36713</v>
      </c>
      <c r="B377" s="132"/>
      <c r="C377" s="135">
        <v>35278</v>
      </c>
      <c r="D377" s="101">
        <v>95</v>
      </c>
      <c r="E377" s="93">
        <v>47</v>
      </c>
      <c r="F377" s="104">
        <v>45</v>
      </c>
      <c r="G377" s="104">
        <v>45</v>
      </c>
      <c r="H377" s="104">
        <v>45</v>
      </c>
      <c r="I377" s="104">
        <v>46</v>
      </c>
      <c r="J377" s="104">
        <v>46</v>
      </c>
      <c r="K377" s="104">
        <v>34</v>
      </c>
      <c r="L377" s="104">
        <v>33</v>
      </c>
      <c r="M377" s="104">
        <v>39</v>
      </c>
      <c r="N377" s="104">
        <v>60</v>
      </c>
      <c r="O377" s="104">
        <v>95</v>
      </c>
      <c r="P377" s="104">
        <v>95</v>
      </c>
      <c r="Q377" s="104">
        <v>38</v>
      </c>
      <c r="R377" s="104">
        <v>34</v>
      </c>
      <c r="S377" s="104">
        <v>34</v>
      </c>
      <c r="T377" s="104">
        <v>34</v>
      </c>
      <c r="U377" s="104">
        <v>40</v>
      </c>
      <c r="V377" s="104">
        <v>40</v>
      </c>
      <c r="W377" s="104">
        <v>33.5</v>
      </c>
      <c r="X377" s="104">
        <v>32.5</v>
      </c>
      <c r="Y377" s="104">
        <v>38.5</v>
      </c>
      <c r="Z377" s="104">
        <v>56</v>
      </c>
      <c r="AA377" s="104">
        <v>87</v>
      </c>
      <c r="AB377" s="104">
        <v>87</v>
      </c>
      <c r="AC377" s="104">
        <v>37.5</v>
      </c>
      <c r="AD377" s="104">
        <v>33.5</v>
      </c>
      <c r="AE377" s="104">
        <v>33.5</v>
      </c>
      <c r="AF377" s="104">
        <v>33.5</v>
      </c>
      <c r="AG377" s="104">
        <v>39.65</v>
      </c>
      <c r="AH377" s="104">
        <v>39.65</v>
      </c>
      <c r="AI377" s="104">
        <v>33.15</v>
      </c>
      <c r="AJ377" s="104">
        <v>32.15</v>
      </c>
      <c r="AK377" s="104">
        <v>38.15</v>
      </c>
      <c r="AL377" s="104">
        <v>54</v>
      </c>
      <c r="AM377" s="104">
        <v>83</v>
      </c>
      <c r="AN377" s="104">
        <v>83</v>
      </c>
      <c r="AO377" s="104">
        <v>37.15</v>
      </c>
      <c r="AP377" s="104">
        <v>33.15</v>
      </c>
      <c r="AQ377" s="104">
        <v>33.15</v>
      </c>
      <c r="AR377" s="104">
        <v>33.15</v>
      </c>
      <c r="AS377" s="104">
        <v>39.65</v>
      </c>
      <c r="AT377" s="104">
        <v>39.65</v>
      </c>
      <c r="AU377" s="104">
        <v>33.15</v>
      </c>
      <c r="AV377" s="104">
        <v>32.15</v>
      </c>
      <c r="AW377" s="104">
        <v>38.15</v>
      </c>
      <c r="AX377" s="104">
        <v>53</v>
      </c>
      <c r="AY377" s="104">
        <v>82</v>
      </c>
      <c r="AZ377" s="104">
        <v>82</v>
      </c>
      <c r="BA377" s="104">
        <v>37.15</v>
      </c>
      <c r="BB377" s="104">
        <v>33.15</v>
      </c>
      <c r="BC377" s="104">
        <v>33.15</v>
      </c>
      <c r="BD377" s="104">
        <v>33.15</v>
      </c>
      <c r="BE377" s="104">
        <v>39.75</v>
      </c>
      <c r="BF377" s="104">
        <v>39.75</v>
      </c>
      <c r="BG377" s="93">
        <v>33.25</v>
      </c>
      <c r="BH377" s="93">
        <v>32.25</v>
      </c>
      <c r="BI377" s="93">
        <v>38.25</v>
      </c>
      <c r="BJ377" s="93">
        <v>53</v>
      </c>
      <c r="BK377" s="93">
        <v>82</v>
      </c>
    </row>
    <row r="378" spans="1:63">
      <c r="A378" s="134">
        <v>36714</v>
      </c>
      <c r="B378" s="132"/>
      <c r="C378" s="135">
        <v>35278</v>
      </c>
      <c r="D378" s="101">
        <v>100</v>
      </c>
      <c r="E378" s="93">
        <v>47</v>
      </c>
      <c r="F378" s="104">
        <v>45</v>
      </c>
      <c r="G378" s="104">
        <v>45</v>
      </c>
      <c r="H378" s="104">
        <v>45</v>
      </c>
      <c r="I378" s="104">
        <v>48</v>
      </c>
      <c r="J378" s="104">
        <v>48</v>
      </c>
      <c r="K378" s="104">
        <v>34</v>
      </c>
      <c r="L378" s="104">
        <v>33</v>
      </c>
      <c r="M378" s="104">
        <v>40</v>
      </c>
      <c r="N378" s="104">
        <v>60</v>
      </c>
      <c r="O378" s="104">
        <v>96</v>
      </c>
      <c r="P378" s="104">
        <v>96</v>
      </c>
      <c r="Q378" s="104">
        <v>40</v>
      </c>
      <c r="R378" s="104">
        <v>38</v>
      </c>
      <c r="S378" s="104">
        <v>38</v>
      </c>
      <c r="T378" s="104">
        <v>38</v>
      </c>
      <c r="U378" s="104">
        <v>40</v>
      </c>
      <c r="V378" s="104">
        <v>40</v>
      </c>
      <c r="W378" s="104">
        <v>33.5</v>
      </c>
      <c r="X378" s="104">
        <v>32.5</v>
      </c>
      <c r="Y378" s="104">
        <v>39.5</v>
      </c>
      <c r="Z378" s="104">
        <v>56</v>
      </c>
      <c r="AA378" s="104">
        <v>88</v>
      </c>
      <c r="AB378" s="104">
        <v>88</v>
      </c>
      <c r="AC378" s="104">
        <v>39.5</v>
      </c>
      <c r="AD378" s="104">
        <v>37.5</v>
      </c>
      <c r="AE378" s="104">
        <v>37.5</v>
      </c>
      <c r="AF378" s="104">
        <v>37.5</v>
      </c>
      <c r="AG378" s="104">
        <v>39.65</v>
      </c>
      <c r="AH378" s="104">
        <v>39.65</v>
      </c>
      <c r="AI378" s="104">
        <v>33.15</v>
      </c>
      <c r="AJ378" s="104">
        <v>32.15</v>
      </c>
      <c r="AK378" s="104">
        <v>39.15</v>
      </c>
      <c r="AL378" s="104">
        <v>54</v>
      </c>
      <c r="AM378" s="104">
        <v>84</v>
      </c>
      <c r="AN378" s="104">
        <v>84</v>
      </c>
      <c r="AO378" s="104">
        <v>39.15</v>
      </c>
      <c r="AP378" s="104">
        <v>37.15</v>
      </c>
      <c r="AQ378" s="104">
        <v>37.15</v>
      </c>
      <c r="AR378" s="104">
        <v>37.15</v>
      </c>
      <c r="AS378" s="104">
        <v>39.65</v>
      </c>
      <c r="AT378" s="104">
        <v>39.65</v>
      </c>
      <c r="AU378" s="104">
        <v>33.15</v>
      </c>
      <c r="AV378" s="104">
        <v>32.15</v>
      </c>
      <c r="AW378" s="104">
        <v>39.15</v>
      </c>
      <c r="AX378" s="104">
        <v>53</v>
      </c>
      <c r="AY378" s="104">
        <v>83</v>
      </c>
      <c r="AZ378" s="104">
        <v>83</v>
      </c>
      <c r="BA378" s="104">
        <v>39.15</v>
      </c>
      <c r="BB378" s="104">
        <v>37.15</v>
      </c>
      <c r="BC378" s="104">
        <v>37.15</v>
      </c>
      <c r="BD378" s="104">
        <v>37.15</v>
      </c>
      <c r="BE378" s="104">
        <v>39.75</v>
      </c>
      <c r="BF378" s="104">
        <v>39.75</v>
      </c>
      <c r="BG378" s="93">
        <v>33.25</v>
      </c>
      <c r="BH378" s="93">
        <v>32.25</v>
      </c>
      <c r="BI378" s="93">
        <v>39.25</v>
      </c>
      <c r="BJ378" s="93">
        <v>53</v>
      </c>
      <c r="BK378" s="93">
        <v>83</v>
      </c>
    </row>
    <row r="379" spans="1:63">
      <c r="A379" s="134">
        <v>36717</v>
      </c>
      <c r="B379" s="132"/>
      <c r="C379" s="135">
        <v>35278</v>
      </c>
      <c r="D379" s="101">
        <v>85</v>
      </c>
      <c r="E379" s="93">
        <v>49</v>
      </c>
      <c r="F379" s="104">
        <v>45</v>
      </c>
      <c r="G379" s="104">
        <v>45</v>
      </c>
      <c r="H379" s="104">
        <v>45</v>
      </c>
      <c r="I379" s="104">
        <v>48</v>
      </c>
      <c r="J379" s="104">
        <v>48</v>
      </c>
      <c r="K379" s="104">
        <v>34</v>
      </c>
      <c r="L379" s="104">
        <v>33</v>
      </c>
      <c r="M379" s="104">
        <v>40</v>
      </c>
      <c r="N379" s="104">
        <v>60</v>
      </c>
      <c r="O379" s="104">
        <v>94</v>
      </c>
      <c r="P379" s="104">
        <v>94</v>
      </c>
      <c r="Q379" s="104">
        <v>40</v>
      </c>
      <c r="R379" s="104">
        <v>38</v>
      </c>
      <c r="S379" s="104">
        <v>38</v>
      </c>
      <c r="T379" s="104">
        <v>38</v>
      </c>
      <c r="U379" s="104">
        <v>42</v>
      </c>
      <c r="V379" s="104">
        <v>42</v>
      </c>
      <c r="W379" s="104">
        <v>33.5</v>
      </c>
      <c r="X379" s="104">
        <v>32.5</v>
      </c>
      <c r="Y379" s="104">
        <v>39.5</v>
      </c>
      <c r="Z379" s="104">
        <v>56</v>
      </c>
      <c r="AA379" s="104">
        <v>86</v>
      </c>
      <c r="AB379" s="104">
        <v>86</v>
      </c>
      <c r="AC379" s="104">
        <v>39.5</v>
      </c>
      <c r="AD379" s="104">
        <v>37.5</v>
      </c>
      <c r="AE379" s="104">
        <v>37.5</v>
      </c>
      <c r="AF379" s="104">
        <v>37.5</v>
      </c>
      <c r="AG379" s="104">
        <v>41.65</v>
      </c>
      <c r="AH379" s="104">
        <v>41.65</v>
      </c>
      <c r="AI379" s="104">
        <v>33.15</v>
      </c>
      <c r="AJ379" s="104">
        <v>32.15</v>
      </c>
      <c r="AK379" s="104">
        <v>39.15</v>
      </c>
      <c r="AL379" s="104">
        <v>54</v>
      </c>
      <c r="AM379" s="104">
        <v>82</v>
      </c>
      <c r="AN379" s="104">
        <v>82</v>
      </c>
      <c r="AO379" s="104">
        <v>39.15</v>
      </c>
      <c r="AP379" s="104">
        <v>37.15</v>
      </c>
      <c r="AQ379" s="104">
        <v>37.15</v>
      </c>
      <c r="AR379" s="104">
        <v>37.15</v>
      </c>
      <c r="AS379" s="104">
        <v>41.65</v>
      </c>
      <c r="AT379" s="104">
        <v>41.65</v>
      </c>
      <c r="AU379" s="104">
        <v>33.15</v>
      </c>
      <c r="AV379" s="104">
        <v>32.15</v>
      </c>
      <c r="AW379" s="104">
        <v>39.15</v>
      </c>
      <c r="AX379" s="104">
        <v>53</v>
      </c>
      <c r="AY379" s="104">
        <v>81</v>
      </c>
      <c r="AZ379" s="104">
        <v>81</v>
      </c>
      <c r="BA379" s="104">
        <v>39.15</v>
      </c>
      <c r="BB379" s="104">
        <v>37.15</v>
      </c>
      <c r="BC379" s="104">
        <v>37.15</v>
      </c>
      <c r="BD379" s="104">
        <v>37.15</v>
      </c>
      <c r="BE379" s="104">
        <v>41.75</v>
      </c>
      <c r="BF379" s="104">
        <v>41.75</v>
      </c>
      <c r="BG379" s="93">
        <v>33.25</v>
      </c>
      <c r="BH379" s="93">
        <v>32.25</v>
      </c>
      <c r="BI379" s="93">
        <v>39.25</v>
      </c>
      <c r="BJ379" s="93">
        <v>53</v>
      </c>
      <c r="BK379" s="93">
        <v>81</v>
      </c>
    </row>
    <row r="380" spans="1:63">
      <c r="A380" s="134">
        <v>36718</v>
      </c>
      <c r="B380" s="132"/>
      <c r="C380" s="135">
        <v>35278</v>
      </c>
      <c r="D380" s="101">
        <v>85</v>
      </c>
      <c r="E380" s="93">
        <v>49</v>
      </c>
      <c r="F380" s="104">
        <v>45</v>
      </c>
      <c r="G380" s="104">
        <v>45</v>
      </c>
      <c r="H380" s="104">
        <v>45</v>
      </c>
      <c r="I380" s="104">
        <v>48</v>
      </c>
      <c r="J380" s="104">
        <v>48</v>
      </c>
      <c r="K380" s="104">
        <v>34</v>
      </c>
      <c r="L380" s="104">
        <v>33</v>
      </c>
      <c r="M380" s="104">
        <v>40</v>
      </c>
      <c r="N380" s="104">
        <v>60</v>
      </c>
      <c r="O380" s="104">
        <v>94</v>
      </c>
      <c r="P380" s="104">
        <v>94</v>
      </c>
      <c r="Q380" s="104">
        <v>40</v>
      </c>
      <c r="R380" s="104">
        <v>38</v>
      </c>
      <c r="S380" s="104">
        <v>38</v>
      </c>
      <c r="T380" s="104">
        <v>38</v>
      </c>
      <c r="U380" s="104">
        <v>42</v>
      </c>
      <c r="V380" s="104">
        <v>42</v>
      </c>
      <c r="W380" s="104">
        <v>33.5</v>
      </c>
      <c r="X380" s="104">
        <v>32.5</v>
      </c>
      <c r="Y380" s="104">
        <v>39.5</v>
      </c>
      <c r="Z380" s="104">
        <v>56</v>
      </c>
      <c r="AA380" s="104">
        <v>86</v>
      </c>
      <c r="AB380" s="104">
        <v>86</v>
      </c>
      <c r="AC380" s="104">
        <v>39.5</v>
      </c>
      <c r="AD380" s="104">
        <v>37.5</v>
      </c>
      <c r="AE380" s="104">
        <v>37.5</v>
      </c>
      <c r="AF380" s="104">
        <v>37.5</v>
      </c>
      <c r="AG380" s="104">
        <v>41.65</v>
      </c>
      <c r="AH380" s="104">
        <v>41.65</v>
      </c>
      <c r="AI380" s="104">
        <v>33.15</v>
      </c>
      <c r="AJ380" s="104">
        <v>32.15</v>
      </c>
      <c r="AK380" s="104">
        <v>39.15</v>
      </c>
      <c r="AL380" s="104">
        <v>54</v>
      </c>
      <c r="AM380" s="104">
        <v>82</v>
      </c>
      <c r="AN380" s="104">
        <v>82</v>
      </c>
      <c r="AO380" s="104">
        <v>39.15</v>
      </c>
      <c r="AP380" s="104">
        <v>37.15</v>
      </c>
      <c r="AQ380" s="104">
        <v>37.15</v>
      </c>
      <c r="AR380" s="104">
        <v>37.15</v>
      </c>
      <c r="AS380" s="104">
        <v>41.65</v>
      </c>
      <c r="AT380" s="104">
        <v>41.65</v>
      </c>
      <c r="AU380" s="104">
        <v>33.15</v>
      </c>
      <c r="AV380" s="104">
        <v>32.15</v>
      </c>
      <c r="AW380" s="104">
        <v>39.15</v>
      </c>
      <c r="AX380" s="104">
        <v>53</v>
      </c>
      <c r="AY380" s="104">
        <v>81</v>
      </c>
      <c r="AZ380" s="104">
        <v>81</v>
      </c>
      <c r="BA380" s="104">
        <v>39.15</v>
      </c>
      <c r="BB380" s="104">
        <v>37.15</v>
      </c>
      <c r="BC380" s="104">
        <v>37.15</v>
      </c>
      <c r="BD380" s="104">
        <v>37.15</v>
      </c>
      <c r="BE380" s="104">
        <v>41.75</v>
      </c>
      <c r="BF380" s="104">
        <v>41.75</v>
      </c>
      <c r="BG380" s="93">
        <v>33.25</v>
      </c>
      <c r="BH380" s="93">
        <v>32.25</v>
      </c>
      <c r="BI380" s="93">
        <v>39.25</v>
      </c>
      <c r="BJ380" s="93">
        <v>53</v>
      </c>
      <c r="BK380" s="93">
        <v>81</v>
      </c>
    </row>
    <row r="381" spans="1:63">
      <c r="A381" s="134">
        <v>36719</v>
      </c>
      <c r="B381" s="132"/>
      <c r="C381" s="135">
        <v>35278</v>
      </c>
      <c r="D381" s="71">
        <v>85</v>
      </c>
      <c r="E381" s="93">
        <v>49</v>
      </c>
      <c r="F381" s="104">
        <v>45</v>
      </c>
      <c r="G381" s="104">
        <v>45</v>
      </c>
      <c r="H381" s="104">
        <v>45</v>
      </c>
      <c r="I381" s="104">
        <v>52</v>
      </c>
      <c r="J381" s="104">
        <v>52</v>
      </c>
      <c r="K381" s="104">
        <v>34</v>
      </c>
      <c r="L381" s="104">
        <v>33</v>
      </c>
      <c r="M381" s="104">
        <v>40</v>
      </c>
      <c r="N381" s="104">
        <v>60</v>
      </c>
      <c r="O381" s="104">
        <v>94</v>
      </c>
      <c r="P381" s="104">
        <v>94</v>
      </c>
      <c r="Q381" s="104">
        <v>40</v>
      </c>
      <c r="R381" s="104">
        <v>38</v>
      </c>
      <c r="S381" s="104">
        <v>38</v>
      </c>
      <c r="T381" s="104">
        <v>38</v>
      </c>
      <c r="U381" s="104">
        <v>45</v>
      </c>
      <c r="V381" s="104">
        <v>45</v>
      </c>
      <c r="W381" s="104">
        <v>33.5</v>
      </c>
      <c r="X381" s="104">
        <v>32.5</v>
      </c>
      <c r="Y381" s="104">
        <v>39.5</v>
      </c>
      <c r="Z381" s="104">
        <v>56</v>
      </c>
      <c r="AA381" s="104">
        <v>86</v>
      </c>
      <c r="AB381" s="104">
        <v>86</v>
      </c>
      <c r="AC381" s="104">
        <v>39.5</v>
      </c>
      <c r="AD381" s="104">
        <v>37.5</v>
      </c>
      <c r="AE381" s="104">
        <v>37.5</v>
      </c>
      <c r="AF381" s="104">
        <v>37.5</v>
      </c>
      <c r="AG381" s="104">
        <v>44.65</v>
      </c>
      <c r="AH381" s="104">
        <v>44.65</v>
      </c>
      <c r="AI381" s="104">
        <v>33.15</v>
      </c>
      <c r="AJ381" s="104">
        <v>32.15</v>
      </c>
      <c r="AK381" s="104">
        <v>39.15</v>
      </c>
      <c r="AL381" s="104">
        <v>54</v>
      </c>
      <c r="AM381" s="104">
        <v>82</v>
      </c>
      <c r="AN381" s="104">
        <v>82</v>
      </c>
      <c r="AO381" s="104">
        <v>39.15</v>
      </c>
      <c r="AP381" s="104">
        <v>37.15</v>
      </c>
      <c r="AQ381" s="104">
        <v>37.15</v>
      </c>
      <c r="AR381" s="104">
        <v>37.15</v>
      </c>
      <c r="AS381" s="104">
        <v>44.65</v>
      </c>
      <c r="AT381" s="104">
        <v>44.65</v>
      </c>
      <c r="AU381" s="104">
        <v>33.15</v>
      </c>
      <c r="AV381" s="104">
        <v>32.15</v>
      </c>
      <c r="AW381" s="104">
        <v>39.15</v>
      </c>
      <c r="AX381" s="104">
        <v>53</v>
      </c>
      <c r="AY381" s="104">
        <v>81</v>
      </c>
      <c r="AZ381" s="104">
        <v>81</v>
      </c>
      <c r="BA381" s="104">
        <v>39.15</v>
      </c>
      <c r="BB381" s="104">
        <v>37.15</v>
      </c>
      <c r="BC381" s="104">
        <v>37.15</v>
      </c>
      <c r="BD381" s="104">
        <v>37.15</v>
      </c>
      <c r="BE381" s="104">
        <v>44.75</v>
      </c>
      <c r="BF381" s="104">
        <v>44.75</v>
      </c>
      <c r="BG381" s="93">
        <v>33.25</v>
      </c>
      <c r="BH381" s="93">
        <v>32.25</v>
      </c>
      <c r="BI381" s="93">
        <v>39.25</v>
      </c>
      <c r="BJ381" s="93">
        <v>53</v>
      </c>
      <c r="BK381" s="93">
        <v>81</v>
      </c>
    </row>
    <row r="382" spans="1:63">
      <c r="A382" s="134">
        <v>36720</v>
      </c>
      <c r="B382" s="132"/>
      <c r="C382" s="135">
        <v>35278</v>
      </c>
      <c r="D382" s="71">
        <v>90</v>
      </c>
      <c r="E382" s="93">
        <v>48</v>
      </c>
      <c r="F382" s="104">
        <v>44</v>
      </c>
      <c r="G382" s="104">
        <v>44</v>
      </c>
      <c r="H382" s="104">
        <v>44</v>
      </c>
      <c r="I382" s="104">
        <v>51</v>
      </c>
      <c r="J382" s="104">
        <v>51</v>
      </c>
      <c r="K382" s="104">
        <v>34</v>
      </c>
      <c r="L382" s="104">
        <v>33</v>
      </c>
      <c r="M382" s="104">
        <v>40</v>
      </c>
      <c r="N382" s="104">
        <v>60</v>
      </c>
      <c r="O382" s="104">
        <v>94</v>
      </c>
      <c r="P382" s="104">
        <v>94</v>
      </c>
      <c r="Q382" s="104">
        <v>38</v>
      </c>
      <c r="R382" s="104">
        <v>37</v>
      </c>
      <c r="S382" s="104">
        <v>37</v>
      </c>
      <c r="T382" s="104">
        <v>37</v>
      </c>
      <c r="U382" s="104">
        <v>41</v>
      </c>
      <c r="V382" s="104">
        <v>41</v>
      </c>
      <c r="W382" s="104">
        <v>33.5</v>
      </c>
      <c r="X382" s="104">
        <v>32.5</v>
      </c>
      <c r="Y382" s="104">
        <v>39.5</v>
      </c>
      <c r="Z382" s="104">
        <v>56</v>
      </c>
      <c r="AA382" s="104">
        <v>86</v>
      </c>
      <c r="AB382" s="104">
        <v>86</v>
      </c>
      <c r="AC382" s="104">
        <v>37.5</v>
      </c>
      <c r="AD382" s="104">
        <v>36.5</v>
      </c>
      <c r="AE382" s="104">
        <v>36.5</v>
      </c>
      <c r="AF382" s="104">
        <v>36.5</v>
      </c>
      <c r="AG382" s="104">
        <v>40.65</v>
      </c>
      <c r="AH382" s="104">
        <v>40.65</v>
      </c>
      <c r="AI382" s="104">
        <v>33.15</v>
      </c>
      <c r="AJ382" s="104">
        <v>32.15</v>
      </c>
      <c r="AK382" s="104">
        <v>39.15</v>
      </c>
      <c r="AL382" s="104">
        <v>54</v>
      </c>
      <c r="AM382" s="104">
        <v>82</v>
      </c>
      <c r="AN382" s="104">
        <v>82</v>
      </c>
      <c r="AO382" s="104">
        <v>37.15</v>
      </c>
      <c r="AP382" s="104">
        <v>36.15</v>
      </c>
      <c r="AQ382" s="104">
        <v>36.15</v>
      </c>
      <c r="AR382" s="104">
        <v>36.15</v>
      </c>
      <c r="AS382" s="104">
        <v>40.65</v>
      </c>
      <c r="AT382" s="104">
        <v>40.65</v>
      </c>
      <c r="AU382" s="104">
        <v>33.15</v>
      </c>
      <c r="AV382" s="104">
        <v>32.15</v>
      </c>
      <c r="AW382" s="104">
        <v>39.15</v>
      </c>
      <c r="AX382" s="104">
        <v>53</v>
      </c>
      <c r="AY382" s="104">
        <v>81</v>
      </c>
      <c r="AZ382" s="104">
        <v>81</v>
      </c>
      <c r="BA382" s="104">
        <v>37.15</v>
      </c>
      <c r="BB382" s="104">
        <v>36.15</v>
      </c>
      <c r="BC382" s="104">
        <v>36.15</v>
      </c>
      <c r="BD382" s="104">
        <v>36.15</v>
      </c>
      <c r="BE382" s="104">
        <v>40.75</v>
      </c>
      <c r="BF382" s="104">
        <v>40.75</v>
      </c>
      <c r="BG382" s="93">
        <v>33.25</v>
      </c>
      <c r="BH382" s="93">
        <v>32.25</v>
      </c>
      <c r="BI382" s="93">
        <v>39.25</v>
      </c>
      <c r="BJ382" s="93">
        <v>53</v>
      </c>
      <c r="BK382" s="93">
        <v>81</v>
      </c>
    </row>
    <row r="383" spans="1:63">
      <c r="A383" s="134">
        <v>36721</v>
      </c>
      <c r="B383" s="132"/>
      <c r="C383" s="135">
        <v>35278</v>
      </c>
      <c r="D383" s="71">
        <v>90</v>
      </c>
      <c r="E383" s="93">
        <v>48</v>
      </c>
      <c r="F383" s="104">
        <v>44</v>
      </c>
      <c r="G383" s="104">
        <v>44</v>
      </c>
      <c r="H383" s="104">
        <v>44</v>
      </c>
      <c r="I383" s="104">
        <v>51</v>
      </c>
      <c r="J383" s="104">
        <v>51</v>
      </c>
      <c r="K383" s="104">
        <v>34</v>
      </c>
      <c r="L383" s="104">
        <v>33</v>
      </c>
      <c r="M383" s="104">
        <v>40</v>
      </c>
      <c r="N383" s="104">
        <v>60</v>
      </c>
      <c r="O383" s="104">
        <v>94</v>
      </c>
      <c r="P383" s="104">
        <v>94</v>
      </c>
      <c r="Q383" s="104">
        <v>38</v>
      </c>
      <c r="R383" s="104">
        <v>34</v>
      </c>
      <c r="S383" s="104">
        <v>34</v>
      </c>
      <c r="T383" s="104">
        <v>34</v>
      </c>
      <c r="U383" s="104">
        <v>39</v>
      </c>
      <c r="V383" s="104">
        <v>39</v>
      </c>
      <c r="W383" s="104">
        <v>33.5</v>
      </c>
      <c r="X383" s="104">
        <v>32.5</v>
      </c>
      <c r="Y383" s="104">
        <v>39.5</v>
      </c>
      <c r="Z383" s="104">
        <v>56</v>
      </c>
      <c r="AA383" s="104">
        <v>86</v>
      </c>
      <c r="AB383" s="104">
        <v>86</v>
      </c>
      <c r="AC383" s="104">
        <v>37.5</v>
      </c>
      <c r="AD383" s="104">
        <v>33.5</v>
      </c>
      <c r="AE383" s="104">
        <v>33.5</v>
      </c>
      <c r="AF383" s="104">
        <v>33.5</v>
      </c>
      <c r="AG383" s="104">
        <v>38.65</v>
      </c>
      <c r="AH383" s="104">
        <v>38.65</v>
      </c>
      <c r="AI383" s="104">
        <v>33.15</v>
      </c>
      <c r="AJ383" s="104">
        <v>32.15</v>
      </c>
      <c r="AK383" s="104">
        <v>39.15</v>
      </c>
      <c r="AL383" s="104">
        <v>54</v>
      </c>
      <c r="AM383" s="104">
        <v>82</v>
      </c>
      <c r="AN383" s="104">
        <v>82</v>
      </c>
      <c r="AO383" s="104">
        <v>37.15</v>
      </c>
      <c r="AP383" s="104">
        <v>33.15</v>
      </c>
      <c r="AQ383" s="104">
        <v>33.15</v>
      </c>
      <c r="AR383" s="104">
        <v>33.15</v>
      </c>
      <c r="AS383" s="104">
        <v>38.65</v>
      </c>
      <c r="AT383" s="104">
        <v>38.65</v>
      </c>
      <c r="AU383" s="104">
        <v>33.15</v>
      </c>
      <c r="AV383" s="104">
        <v>32.15</v>
      </c>
      <c r="AW383" s="104">
        <v>39.15</v>
      </c>
      <c r="AX383" s="104">
        <v>53</v>
      </c>
      <c r="AY383" s="104">
        <v>81</v>
      </c>
      <c r="AZ383" s="104">
        <v>81</v>
      </c>
      <c r="BA383" s="104">
        <v>37.15</v>
      </c>
      <c r="BB383" s="104">
        <v>33.15</v>
      </c>
      <c r="BC383" s="104">
        <v>33.15</v>
      </c>
      <c r="BD383" s="104">
        <v>33.15</v>
      </c>
      <c r="BE383" s="104">
        <v>38.75</v>
      </c>
      <c r="BF383" s="104">
        <v>38.75</v>
      </c>
      <c r="BG383" s="93">
        <v>33.25</v>
      </c>
      <c r="BH383" s="93">
        <v>32.25</v>
      </c>
      <c r="BI383" s="93">
        <v>39.25</v>
      </c>
      <c r="BJ383" s="93">
        <v>53</v>
      </c>
      <c r="BK383" s="93">
        <v>81</v>
      </c>
    </row>
    <row r="384" spans="1:63">
      <c r="A384" s="134">
        <v>36724</v>
      </c>
      <c r="B384" s="132"/>
      <c r="C384" s="135">
        <v>35278</v>
      </c>
      <c r="D384" s="71">
        <v>78</v>
      </c>
      <c r="E384" s="93">
        <v>48</v>
      </c>
      <c r="F384" s="104">
        <v>42.5</v>
      </c>
      <c r="G384" s="104">
        <v>42.5</v>
      </c>
      <c r="H384" s="104">
        <v>42.5</v>
      </c>
      <c r="I384" s="104">
        <v>50</v>
      </c>
      <c r="J384" s="104">
        <v>50</v>
      </c>
      <c r="K384" s="104">
        <v>34</v>
      </c>
      <c r="L384" s="104">
        <v>33</v>
      </c>
      <c r="M384" s="104">
        <v>38</v>
      </c>
      <c r="N384" s="104">
        <v>58</v>
      </c>
      <c r="O384" s="104">
        <v>91</v>
      </c>
      <c r="P384" s="104">
        <v>91</v>
      </c>
      <c r="Q384" s="104">
        <v>37.5</v>
      </c>
      <c r="R384" s="104">
        <v>34</v>
      </c>
      <c r="S384" s="104">
        <v>34</v>
      </c>
      <c r="T384" s="104">
        <v>34</v>
      </c>
      <c r="U384" s="104">
        <v>39</v>
      </c>
      <c r="V384" s="104">
        <v>39</v>
      </c>
      <c r="W384" s="104">
        <v>33.5</v>
      </c>
      <c r="X384" s="104">
        <v>32.5</v>
      </c>
      <c r="Y384" s="104">
        <v>37.5</v>
      </c>
      <c r="Z384" s="104">
        <v>54</v>
      </c>
      <c r="AA384" s="104">
        <v>83</v>
      </c>
      <c r="AB384" s="104">
        <v>83</v>
      </c>
      <c r="AC384" s="104">
        <v>37</v>
      </c>
      <c r="AD384" s="104">
        <v>33.5</v>
      </c>
      <c r="AE384" s="104">
        <v>33.5</v>
      </c>
      <c r="AF384" s="104">
        <v>33.5</v>
      </c>
      <c r="AG384" s="104">
        <v>38.65</v>
      </c>
      <c r="AH384" s="104">
        <v>38.65</v>
      </c>
      <c r="AI384" s="104">
        <v>33.15</v>
      </c>
      <c r="AJ384" s="104">
        <v>32.15</v>
      </c>
      <c r="AK384" s="104">
        <v>37.15</v>
      </c>
      <c r="AL384" s="104">
        <v>52</v>
      </c>
      <c r="AM384" s="104">
        <v>79</v>
      </c>
      <c r="AN384" s="104">
        <v>79</v>
      </c>
      <c r="AO384" s="104">
        <v>36.65</v>
      </c>
      <c r="AP384" s="104">
        <v>33.15</v>
      </c>
      <c r="AQ384" s="104">
        <v>33.15</v>
      </c>
      <c r="AR384" s="104">
        <v>33.15</v>
      </c>
      <c r="AS384" s="104">
        <v>38.65</v>
      </c>
      <c r="AT384" s="104">
        <v>38.65</v>
      </c>
      <c r="AU384" s="104">
        <v>33.15</v>
      </c>
      <c r="AV384" s="104">
        <v>32.15</v>
      </c>
      <c r="AW384" s="104">
        <v>37.15</v>
      </c>
      <c r="AX384" s="104">
        <v>51</v>
      </c>
      <c r="AY384" s="104">
        <v>78</v>
      </c>
      <c r="AZ384" s="104">
        <v>78</v>
      </c>
      <c r="BA384" s="104">
        <v>36.65</v>
      </c>
      <c r="BB384" s="104">
        <v>33.15</v>
      </c>
      <c r="BC384" s="104">
        <v>33.15</v>
      </c>
      <c r="BD384" s="104">
        <v>33.15</v>
      </c>
      <c r="BE384" s="104">
        <v>38.75</v>
      </c>
      <c r="BF384" s="104">
        <v>38.75</v>
      </c>
      <c r="BG384" s="93">
        <v>33.25</v>
      </c>
      <c r="BH384" s="93">
        <v>32.25</v>
      </c>
      <c r="BI384" s="93">
        <v>37.25</v>
      </c>
      <c r="BJ384" s="93">
        <v>51</v>
      </c>
      <c r="BK384" s="93">
        <v>78</v>
      </c>
    </row>
    <row r="385" spans="1:63">
      <c r="A385" s="134">
        <v>36725</v>
      </c>
      <c r="B385" s="132"/>
      <c r="C385" s="135">
        <v>35278</v>
      </c>
      <c r="D385" s="71">
        <v>78</v>
      </c>
      <c r="E385" s="93">
        <v>48</v>
      </c>
      <c r="F385" s="104">
        <v>42.5</v>
      </c>
      <c r="G385" s="104">
        <v>42.5</v>
      </c>
      <c r="H385" s="104">
        <v>42.5</v>
      </c>
      <c r="I385" s="104">
        <v>50</v>
      </c>
      <c r="J385" s="104">
        <v>50</v>
      </c>
      <c r="K385" s="104">
        <v>34</v>
      </c>
      <c r="L385" s="104">
        <v>33</v>
      </c>
      <c r="M385" s="104">
        <v>38</v>
      </c>
      <c r="N385" s="104">
        <v>58</v>
      </c>
      <c r="O385" s="104">
        <v>91</v>
      </c>
      <c r="P385" s="104">
        <v>91</v>
      </c>
      <c r="Q385" s="104">
        <v>37.5</v>
      </c>
      <c r="R385" s="104">
        <v>34</v>
      </c>
      <c r="S385" s="104">
        <v>34</v>
      </c>
      <c r="T385" s="104">
        <v>34</v>
      </c>
      <c r="U385" s="104">
        <v>39</v>
      </c>
      <c r="V385" s="104">
        <v>39</v>
      </c>
      <c r="W385" s="104">
        <v>33.5</v>
      </c>
      <c r="X385" s="104">
        <v>32.5</v>
      </c>
      <c r="Y385" s="104">
        <v>37.5</v>
      </c>
      <c r="Z385" s="104">
        <v>54</v>
      </c>
      <c r="AA385" s="104">
        <v>83</v>
      </c>
      <c r="AB385" s="104">
        <v>83</v>
      </c>
      <c r="AC385" s="104">
        <v>37</v>
      </c>
      <c r="AD385" s="104">
        <v>33.5</v>
      </c>
      <c r="AE385" s="104">
        <v>33.5</v>
      </c>
      <c r="AF385" s="104">
        <v>33.5</v>
      </c>
      <c r="AG385" s="104">
        <v>38.65</v>
      </c>
      <c r="AH385" s="104">
        <v>38.65</v>
      </c>
      <c r="AI385" s="104">
        <v>33.15</v>
      </c>
      <c r="AJ385" s="104">
        <v>32.15</v>
      </c>
      <c r="AK385" s="104">
        <v>37.15</v>
      </c>
      <c r="AL385" s="104">
        <v>52</v>
      </c>
      <c r="AM385" s="104">
        <v>79</v>
      </c>
      <c r="AN385" s="104">
        <v>79</v>
      </c>
      <c r="AO385" s="104">
        <v>36.65</v>
      </c>
      <c r="AP385" s="104">
        <v>33.15</v>
      </c>
      <c r="AQ385" s="104">
        <v>33.15</v>
      </c>
      <c r="AR385" s="104">
        <v>33.15</v>
      </c>
      <c r="AS385" s="104">
        <v>38.65</v>
      </c>
      <c r="AT385" s="104">
        <v>38.65</v>
      </c>
      <c r="AU385" s="104">
        <v>33.15</v>
      </c>
      <c r="AV385" s="104">
        <v>32.15</v>
      </c>
      <c r="AW385" s="104">
        <v>37.15</v>
      </c>
      <c r="AX385" s="104">
        <v>51</v>
      </c>
      <c r="AY385" s="104">
        <v>78</v>
      </c>
      <c r="AZ385" s="104">
        <v>78</v>
      </c>
      <c r="BA385" s="104">
        <v>36.65</v>
      </c>
      <c r="BB385" s="104">
        <v>33.15</v>
      </c>
      <c r="BC385" s="104">
        <v>33.15</v>
      </c>
      <c r="BD385" s="104">
        <v>33.15</v>
      </c>
      <c r="BE385" s="104">
        <v>38.75</v>
      </c>
      <c r="BF385" s="104">
        <v>38.75</v>
      </c>
      <c r="BG385" s="93">
        <v>33.25</v>
      </c>
      <c r="BH385" s="93">
        <v>32.25</v>
      </c>
      <c r="BI385" s="93">
        <v>37.25</v>
      </c>
      <c r="BJ385" s="93">
        <v>51</v>
      </c>
      <c r="BK385" s="93">
        <v>78</v>
      </c>
    </row>
    <row r="386" spans="1:63">
      <c r="A386" s="134">
        <v>36726</v>
      </c>
      <c r="B386" s="132"/>
      <c r="C386" s="135">
        <v>35278</v>
      </c>
      <c r="D386" s="71">
        <v>78</v>
      </c>
      <c r="E386" s="93">
        <v>48</v>
      </c>
      <c r="F386" s="104">
        <v>42.5</v>
      </c>
      <c r="G386" s="104">
        <v>42.5</v>
      </c>
      <c r="H386" s="104">
        <v>42.5</v>
      </c>
      <c r="I386" s="104">
        <v>50</v>
      </c>
      <c r="J386" s="104">
        <v>50</v>
      </c>
      <c r="K386" s="104">
        <v>34</v>
      </c>
      <c r="L386" s="104">
        <v>33</v>
      </c>
      <c r="M386" s="104">
        <v>38</v>
      </c>
      <c r="N386" s="104">
        <v>58</v>
      </c>
      <c r="O386" s="104">
        <v>91</v>
      </c>
      <c r="P386" s="104">
        <v>91</v>
      </c>
      <c r="Q386" s="104">
        <v>37.5</v>
      </c>
      <c r="R386" s="104">
        <v>34</v>
      </c>
      <c r="S386" s="104">
        <v>34</v>
      </c>
      <c r="T386" s="104">
        <v>34</v>
      </c>
      <c r="U386" s="104">
        <v>39</v>
      </c>
      <c r="V386" s="104">
        <v>39</v>
      </c>
      <c r="W386" s="104">
        <v>33.5</v>
      </c>
      <c r="X386" s="104">
        <v>32.5</v>
      </c>
      <c r="Y386" s="104">
        <v>37.5</v>
      </c>
      <c r="Z386" s="104">
        <v>54</v>
      </c>
      <c r="AA386" s="104">
        <v>83</v>
      </c>
      <c r="AB386" s="104">
        <v>83</v>
      </c>
      <c r="AC386" s="104">
        <v>37</v>
      </c>
      <c r="AD386" s="104">
        <v>33.5</v>
      </c>
      <c r="AE386" s="104">
        <v>33.5</v>
      </c>
      <c r="AF386" s="104">
        <v>33.5</v>
      </c>
      <c r="AG386" s="104">
        <v>38.65</v>
      </c>
      <c r="AH386" s="104">
        <v>38.65</v>
      </c>
      <c r="AI386" s="104">
        <v>33.15</v>
      </c>
      <c r="AJ386" s="104">
        <v>32.15</v>
      </c>
      <c r="AK386" s="104">
        <v>37.15</v>
      </c>
      <c r="AL386" s="104">
        <v>52</v>
      </c>
      <c r="AM386" s="104">
        <v>79</v>
      </c>
      <c r="AN386" s="104">
        <v>79</v>
      </c>
      <c r="AO386" s="104">
        <v>36.65</v>
      </c>
      <c r="AP386" s="104">
        <v>33.15</v>
      </c>
      <c r="AQ386" s="104">
        <v>33.15</v>
      </c>
      <c r="AR386" s="104">
        <v>33.15</v>
      </c>
      <c r="AS386" s="104">
        <v>38.65</v>
      </c>
      <c r="AT386" s="104">
        <v>38.65</v>
      </c>
      <c r="AU386" s="104">
        <v>33.15</v>
      </c>
      <c r="AV386" s="104">
        <v>32.15</v>
      </c>
      <c r="AW386" s="104">
        <v>37.15</v>
      </c>
      <c r="AX386" s="104">
        <v>51</v>
      </c>
      <c r="AY386" s="104">
        <v>78</v>
      </c>
      <c r="AZ386" s="104">
        <v>78</v>
      </c>
      <c r="BA386" s="104">
        <v>36.65</v>
      </c>
      <c r="BB386" s="104">
        <v>33.15</v>
      </c>
      <c r="BC386" s="104">
        <v>33.15</v>
      </c>
      <c r="BD386" s="104">
        <v>33.15</v>
      </c>
      <c r="BE386" s="104">
        <v>38.75</v>
      </c>
      <c r="BF386" s="104">
        <v>38.75</v>
      </c>
      <c r="BG386" s="93">
        <v>33.25</v>
      </c>
      <c r="BH386" s="93">
        <v>32.25</v>
      </c>
      <c r="BI386" s="93">
        <v>37.25</v>
      </c>
      <c r="BJ386" s="93">
        <v>51</v>
      </c>
      <c r="BK386" s="93">
        <v>78</v>
      </c>
    </row>
    <row r="387" spans="1:63">
      <c r="A387" s="134">
        <v>36727</v>
      </c>
      <c r="B387" s="132"/>
      <c r="C387" s="135">
        <v>35278</v>
      </c>
      <c r="D387" s="71">
        <v>78</v>
      </c>
      <c r="E387" s="93">
        <v>48</v>
      </c>
      <c r="F387" s="104">
        <v>42.5</v>
      </c>
      <c r="G387" s="104">
        <v>42.5</v>
      </c>
      <c r="H387" s="104">
        <v>42.5</v>
      </c>
      <c r="I387" s="104">
        <v>50</v>
      </c>
      <c r="J387" s="104">
        <v>50</v>
      </c>
      <c r="K387" s="104">
        <v>34</v>
      </c>
      <c r="L387" s="104">
        <v>33</v>
      </c>
      <c r="M387" s="104">
        <v>38</v>
      </c>
      <c r="N387" s="104">
        <v>58</v>
      </c>
      <c r="O387" s="104">
        <v>91</v>
      </c>
      <c r="P387" s="104">
        <v>91</v>
      </c>
      <c r="Q387" s="104">
        <v>37.5</v>
      </c>
      <c r="R387" s="104">
        <v>34</v>
      </c>
      <c r="S387" s="104">
        <v>34</v>
      </c>
      <c r="T387" s="104">
        <v>34</v>
      </c>
      <c r="U387" s="104">
        <v>39</v>
      </c>
      <c r="V387" s="104">
        <v>39</v>
      </c>
      <c r="W387" s="104">
        <v>33.5</v>
      </c>
      <c r="X387" s="104">
        <v>32.5</v>
      </c>
      <c r="Y387" s="104">
        <v>37.5</v>
      </c>
      <c r="Z387" s="104">
        <v>54</v>
      </c>
      <c r="AA387" s="104">
        <v>83</v>
      </c>
      <c r="AB387" s="104">
        <v>83</v>
      </c>
      <c r="AC387" s="104">
        <v>37</v>
      </c>
      <c r="AD387" s="104">
        <v>33.5</v>
      </c>
      <c r="AE387" s="104">
        <v>33.5</v>
      </c>
      <c r="AF387" s="104">
        <v>33.5</v>
      </c>
      <c r="AG387" s="104">
        <v>38.65</v>
      </c>
      <c r="AH387" s="104">
        <v>38.65</v>
      </c>
      <c r="AI387" s="104">
        <v>33.15</v>
      </c>
      <c r="AJ387" s="104">
        <v>32.15</v>
      </c>
      <c r="AK387" s="104">
        <v>37.15</v>
      </c>
      <c r="AL387" s="104">
        <v>52</v>
      </c>
      <c r="AM387" s="104">
        <v>79</v>
      </c>
      <c r="AN387" s="104">
        <v>79</v>
      </c>
      <c r="AO387" s="104">
        <v>36.65</v>
      </c>
      <c r="AP387" s="104">
        <v>33.15</v>
      </c>
      <c r="AQ387" s="104">
        <v>33.15</v>
      </c>
      <c r="AR387" s="104">
        <v>33.15</v>
      </c>
      <c r="AS387" s="104">
        <v>38.65</v>
      </c>
      <c r="AT387" s="104">
        <v>38.65</v>
      </c>
      <c r="AU387" s="104">
        <v>33.15</v>
      </c>
      <c r="AV387" s="104">
        <v>32.15</v>
      </c>
      <c r="AW387" s="104">
        <v>37.15</v>
      </c>
      <c r="AX387" s="104">
        <v>51</v>
      </c>
      <c r="AY387" s="104">
        <v>78</v>
      </c>
      <c r="AZ387" s="104">
        <v>78</v>
      </c>
      <c r="BA387" s="104">
        <v>36.65</v>
      </c>
      <c r="BB387" s="104">
        <v>33.15</v>
      </c>
      <c r="BC387" s="104">
        <v>33.15</v>
      </c>
      <c r="BD387" s="104">
        <v>33.15</v>
      </c>
      <c r="BE387" s="104">
        <v>38.75</v>
      </c>
      <c r="BF387" s="104">
        <v>38.75</v>
      </c>
      <c r="BG387" s="93">
        <v>33.25</v>
      </c>
      <c r="BH387" s="93">
        <v>32.25</v>
      </c>
      <c r="BI387" s="93">
        <v>37.25</v>
      </c>
      <c r="BJ387" s="93">
        <v>51</v>
      </c>
      <c r="BK387" s="93">
        <v>78</v>
      </c>
    </row>
    <row r="388" spans="1:63">
      <c r="A388" s="134">
        <v>36728</v>
      </c>
      <c r="B388" s="132"/>
      <c r="C388" s="135">
        <v>35278</v>
      </c>
      <c r="D388" s="71">
        <v>78</v>
      </c>
      <c r="E388" s="93">
        <v>48</v>
      </c>
      <c r="F388" s="104">
        <v>42.5</v>
      </c>
      <c r="G388" s="104">
        <v>42.5</v>
      </c>
      <c r="H388" s="104">
        <v>42.5</v>
      </c>
      <c r="I388" s="104">
        <v>50</v>
      </c>
      <c r="J388" s="104">
        <v>50</v>
      </c>
      <c r="K388" s="104">
        <v>34</v>
      </c>
      <c r="L388" s="104">
        <v>33</v>
      </c>
      <c r="M388" s="104">
        <v>38</v>
      </c>
      <c r="N388" s="104">
        <v>58</v>
      </c>
      <c r="O388" s="104">
        <v>91</v>
      </c>
      <c r="P388" s="104">
        <v>91</v>
      </c>
      <c r="Q388" s="104">
        <v>37.5</v>
      </c>
      <c r="R388" s="104">
        <v>34</v>
      </c>
      <c r="S388" s="104">
        <v>34</v>
      </c>
      <c r="T388" s="104">
        <v>34</v>
      </c>
      <c r="U388" s="104">
        <v>39</v>
      </c>
      <c r="V388" s="104">
        <v>39</v>
      </c>
      <c r="W388" s="104">
        <v>33.5</v>
      </c>
      <c r="X388" s="104">
        <v>32.5</v>
      </c>
      <c r="Y388" s="104">
        <v>37.5</v>
      </c>
      <c r="Z388" s="104">
        <v>54</v>
      </c>
      <c r="AA388" s="104">
        <v>83</v>
      </c>
      <c r="AB388" s="104">
        <v>83</v>
      </c>
      <c r="AC388" s="104">
        <v>37</v>
      </c>
      <c r="AD388" s="104">
        <v>33.5</v>
      </c>
      <c r="AE388" s="104">
        <v>33.5</v>
      </c>
      <c r="AF388" s="104">
        <v>33.5</v>
      </c>
      <c r="AG388" s="104">
        <v>38.65</v>
      </c>
      <c r="AH388" s="104">
        <v>38.65</v>
      </c>
      <c r="AI388" s="104">
        <v>33.15</v>
      </c>
      <c r="AJ388" s="104">
        <v>32.15</v>
      </c>
      <c r="AK388" s="104">
        <v>37.15</v>
      </c>
      <c r="AL388" s="104">
        <v>52</v>
      </c>
      <c r="AM388" s="104">
        <v>79</v>
      </c>
      <c r="AN388" s="104">
        <v>79</v>
      </c>
      <c r="AO388" s="104">
        <v>36.65</v>
      </c>
      <c r="AP388" s="104">
        <v>33.15</v>
      </c>
      <c r="AQ388" s="104">
        <v>33.15</v>
      </c>
      <c r="AR388" s="104">
        <v>33.15</v>
      </c>
      <c r="AS388" s="104">
        <v>38.65</v>
      </c>
      <c r="AT388" s="104">
        <v>38.65</v>
      </c>
      <c r="AU388" s="104">
        <v>33.15</v>
      </c>
      <c r="AV388" s="104">
        <v>32.15</v>
      </c>
      <c r="AW388" s="104">
        <v>37.15</v>
      </c>
      <c r="AX388" s="104">
        <v>51</v>
      </c>
      <c r="AY388" s="104">
        <v>78</v>
      </c>
      <c r="AZ388" s="104">
        <v>78</v>
      </c>
      <c r="BA388" s="104">
        <v>36.65</v>
      </c>
      <c r="BB388" s="104">
        <v>33.15</v>
      </c>
      <c r="BC388" s="104">
        <v>33.15</v>
      </c>
      <c r="BD388" s="104">
        <v>33.15</v>
      </c>
      <c r="BE388" s="104">
        <v>38.75</v>
      </c>
      <c r="BF388" s="104">
        <v>38.75</v>
      </c>
      <c r="BG388" s="93">
        <v>33.25</v>
      </c>
      <c r="BH388" s="93">
        <v>32.25</v>
      </c>
      <c r="BI388" s="93">
        <v>37.25</v>
      </c>
      <c r="BJ388" s="93">
        <v>51</v>
      </c>
      <c r="BK388" s="93">
        <v>78</v>
      </c>
    </row>
    <row r="389" spans="1:63">
      <c r="A389" s="134">
        <v>36731</v>
      </c>
      <c r="B389" s="132"/>
      <c r="C389" s="135">
        <v>35278</v>
      </c>
      <c r="D389" s="71">
        <v>78</v>
      </c>
      <c r="E389" s="93">
        <v>48</v>
      </c>
      <c r="F389" s="104">
        <v>42.5</v>
      </c>
      <c r="G389" s="104">
        <v>42.5</v>
      </c>
      <c r="H389" s="104">
        <v>42.5</v>
      </c>
      <c r="I389" s="104">
        <v>50</v>
      </c>
      <c r="J389" s="104">
        <v>50</v>
      </c>
      <c r="K389" s="104">
        <v>34</v>
      </c>
      <c r="L389" s="104">
        <v>33</v>
      </c>
      <c r="M389" s="104">
        <v>38</v>
      </c>
      <c r="N389" s="104">
        <v>58</v>
      </c>
      <c r="O389" s="104">
        <v>91</v>
      </c>
      <c r="P389" s="104">
        <v>91</v>
      </c>
      <c r="Q389" s="104">
        <v>37.5</v>
      </c>
      <c r="R389" s="104">
        <v>34</v>
      </c>
      <c r="S389" s="104">
        <v>34</v>
      </c>
      <c r="T389" s="104">
        <v>34</v>
      </c>
      <c r="U389" s="104">
        <v>39</v>
      </c>
      <c r="V389" s="104">
        <v>39</v>
      </c>
      <c r="W389" s="104">
        <v>33.5</v>
      </c>
      <c r="X389" s="104">
        <v>32.5</v>
      </c>
      <c r="Y389" s="104">
        <v>37.5</v>
      </c>
      <c r="Z389" s="104">
        <v>54</v>
      </c>
      <c r="AA389" s="104">
        <v>83</v>
      </c>
      <c r="AB389" s="104">
        <v>83</v>
      </c>
      <c r="AC389" s="104">
        <v>37</v>
      </c>
      <c r="AD389" s="104">
        <v>33.5</v>
      </c>
      <c r="AE389" s="104">
        <v>33.5</v>
      </c>
      <c r="AF389" s="104">
        <v>33.5</v>
      </c>
      <c r="AG389" s="104">
        <v>38.65</v>
      </c>
      <c r="AH389" s="104">
        <v>38.65</v>
      </c>
      <c r="AI389" s="104">
        <v>33.15</v>
      </c>
      <c r="AJ389" s="104">
        <v>32.15</v>
      </c>
      <c r="AK389" s="104">
        <v>37.15</v>
      </c>
      <c r="AL389" s="104">
        <v>52</v>
      </c>
      <c r="AM389" s="104">
        <v>79</v>
      </c>
      <c r="AN389" s="104">
        <v>79</v>
      </c>
      <c r="AO389" s="104">
        <v>36.65</v>
      </c>
      <c r="AP389" s="104">
        <v>33.15</v>
      </c>
      <c r="AQ389" s="104">
        <v>33.15</v>
      </c>
      <c r="AR389" s="104">
        <v>33.15</v>
      </c>
      <c r="AS389" s="104">
        <v>38.65</v>
      </c>
      <c r="AT389" s="104">
        <v>38.65</v>
      </c>
      <c r="AU389" s="104">
        <v>33.15</v>
      </c>
      <c r="AV389" s="104">
        <v>32.15</v>
      </c>
      <c r="AW389" s="104">
        <v>37.15</v>
      </c>
      <c r="AX389" s="104">
        <v>51</v>
      </c>
      <c r="AY389" s="104">
        <v>78</v>
      </c>
      <c r="AZ389" s="104">
        <v>78</v>
      </c>
      <c r="BA389" s="104">
        <v>36.65</v>
      </c>
      <c r="BB389" s="104">
        <v>33.15</v>
      </c>
      <c r="BC389" s="104">
        <v>33.15</v>
      </c>
      <c r="BD389" s="104">
        <v>33.15</v>
      </c>
      <c r="BE389" s="104">
        <v>38.75</v>
      </c>
      <c r="BF389" s="104">
        <v>38.75</v>
      </c>
      <c r="BG389" s="93">
        <v>33.25</v>
      </c>
      <c r="BH389" s="93">
        <v>32.25</v>
      </c>
      <c r="BI389" s="93">
        <v>37.25</v>
      </c>
      <c r="BJ389" s="93">
        <v>51</v>
      </c>
      <c r="BK389" s="93">
        <v>78</v>
      </c>
    </row>
    <row r="390" spans="1:63">
      <c r="A390" s="134">
        <v>36732</v>
      </c>
      <c r="B390" s="132"/>
      <c r="C390" s="135">
        <v>35278</v>
      </c>
      <c r="D390" s="71">
        <v>68</v>
      </c>
      <c r="E390" s="93">
        <v>46</v>
      </c>
      <c r="F390" s="104">
        <v>41</v>
      </c>
      <c r="G390" s="104">
        <v>41</v>
      </c>
      <c r="H390" s="104">
        <v>41</v>
      </c>
      <c r="I390" s="104">
        <v>50</v>
      </c>
      <c r="J390" s="104">
        <v>50</v>
      </c>
      <c r="K390" s="104">
        <v>34</v>
      </c>
      <c r="L390" s="104">
        <v>33</v>
      </c>
      <c r="M390" s="104">
        <v>38</v>
      </c>
      <c r="N390" s="104">
        <v>58</v>
      </c>
      <c r="O390" s="104">
        <v>91</v>
      </c>
      <c r="P390" s="104">
        <v>91</v>
      </c>
      <c r="Q390" s="104">
        <v>37.5</v>
      </c>
      <c r="R390" s="104">
        <v>34</v>
      </c>
      <c r="S390" s="104">
        <v>34</v>
      </c>
      <c r="T390" s="104">
        <v>34</v>
      </c>
      <c r="U390" s="104">
        <v>39</v>
      </c>
      <c r="V390" s="104">
        <v>39</v>
      </c>
      <c r="W390" s="104">
        <v>33.5</v>
      </c>
      <c r="X390" s="104">
        <v>32.5</v>
      </c>
      <c r="Y390" s="104">
        <v>37.5</v>
      </c>
      <c r="Z390" s="104">
        <v>54</v>
      </c>
      <c r="AA390" s="104">
        <v>83</v>
      </c>
      <c r="AB390" s="104">
        <v>83</v>
      </c>
      <c r="AC390" s="104">
        <v>37</v>
      </c>
      <c r="AD390" s="104">
        <v>33.5</v>
      </c>
      <c r="AE390" s="104">
        <v>33.5</v>
      </c>
      <c r="AF390" s="104">
        <v>33.5</v>
      </c>
      <c r="AG390" s="104">
        <v>38.65</v>
      </c>
      <c r="AH390" s="104">
        <v>38.65</v>
      </c>
      <c r="AI390" s="104">
        <v>33.15</v>
      </c>
      <c r="AJ390" s="104">
        <v>32.15</v>
      </c>
      <c r="AK390" s="104">
        <v>37.15</v>
      </c>
      <c r="AL390" s="104">
        <v>52</v>
      </c>
      <c r="AM390" s="104">
        <v>79</v>
      </c>
      <c r="AN390" s="104">
        <v>79</v>
      </c>
      <c r="AO390" s="104">
        <v>36.65</v>
      </c>
      <c r="AP390" s="104">
        <v>33.15</v>
      </c>
      <c r="AQ390" s="104">
        <v>33.15</v>
      </c>
      <c r="AR390" s="104">
        <v>33.15</v>
      </c>
      <c r="AS390" s="104">
        <v>38.65</v>
      </c>
      <c r="AT390" s="104">
        <v>38.65</v>
      </c>
      <c r="AU390" s="104">
        <v>33.15</v>
      </c>
      <c r="AV390" s="104">
        <v>32.15</v>
      </c>
      <c r="AW390" s="104">
        <v>37.15</v>
      </c>
      <c r="AX390" s="104">
        <v>51</v>
      </c>
      <c r="AY390" s="104">
        <v>78</v>
      </c>
      <c r="AZ390" s="104">
        <v>78</v>
      </c>
      <c r="BA390" s="104">
        <v>36.65</v>
      </c>
      <c r="BB390" s="104">
        <v>33.15</v>
      </c>
      <c r="BC390" s="104">
        <v>33.15</v>
      </c>
      <c r="BD390" s="104">
        <v>33.15</v>
      </c>
      <c r="BE390" s="104">
        <v>38.75</v>
      </c>
      <c r="BF390" s="104">
        <v>38.75</v>
      </c>
      <c r="BG390" s="93">
        <v>33.25</v>
      </c>
      <c r="BH390" s="93">
        <v>32.25</v>
      </c>
      <c r="BI390" s="93">
        <v>37.25</v>
      </c>
      <c r="BJ390" s="93">
        <v>51</v>
      </c>
      <c r="BK390" s="93">
        <v>78</v>
      </c>
    </row>
    <row r="391" spans="1:63">
      <c r="A391" s="134">
        <v>36733</v>
      </c>
      <c r="B391" s="132"/>
      <c r="C391" s="135">
        <v>35278</v>
      </c>
      <c r="D391" s="71">
        <v>72</v>
      </c>
      <c r="E391" s="93">
        <v>46</v>
      </c>
      <c r="F391" s="104">
        <v>41</v>
      </c>
      <c r="G391" s="104">
        <v>41</v>
      </c>
      <c r="H391" s="104">
        <v>41</v>
      </c>
      <c r="I391" s="104">
        <v>50</v>
      </c>
      <c r="J391" s="104">
        <v>50</v>
      </c>
      <c r="K391" s="104">
        <v>34</v>
      </c>
      <c r="L391" s="104">
        <v>33</v>
      </c>
      <c r="M391" s="104">
        <v>38</v>
      </c>
      <c r="N391" s="104">
        <v>57</v>
      </c>
      <c r="O391" s="104">
        <v>89</v>
      </c>
      <c r="P391" s="104">
        <v>89</v>
      </c>
      <c r="Q391" s="104">
        <v>37.5</v>
      </c>
      <c r="R391" s="104">
        <v>34</v>
      </c>
      <c r="S391" s="104">
        <v>34</v>
      </c>
      <c r="T391" s="104">
        <v>34</v>
      </c>
      <c r="U391" s="104">
        <v>39</v>
      </c>
      <c r="V391" s="104">
        <v>39</v>
      </c>
      <c r="W391" s="104">
        <v>33.5</v>
      </c>
      <c r="X391" s="104">
        <v>32.5</v>
      </c>
      <c r="Y391" s="104">
        <v>37.5</v>
      </c>
      <c r="Z391" s="104">
        <v>53</v>
      </c>
      <c r="AA391" s="104">
        <v>81</v>
      </c>
      <c r="AB391" s="104">
        <v>81</v>
      </c>
      <c r="AC391" s="104">
        <v>37</v>
      </c>
      <c r="AD391" s="104">
        <v>33.5</v>
      </c>
      <c r="AE391" s="104">
        <v>33.5</v>
      </c>
      <c r="AF391" s="104">
        <v>33.5</v>
      </c>
      <c r="AG391" s="104">
        <v>38.65</v>
      </c>
      <c r="AH391" s="104">
        <v>38.65</v>
      </c>
      <c r="AI391" s="104">
        <v>33.15</v>
      </c>
      <c r="AJ391" s="104">
        <v>32.15</v>
      </c>
      <c r="AK391" s="104">
        <v>37.15</v>
      </c>
      <c r="AL391" s="104">
        <v>51</v>
      </c>
      <c r="AM391" s="104">
        <v>77</v>
      </c>
      <c r="AN391" s="104">
        <v>77</v>
      </c>
      <c r="AO391" s="104">
        <v>36.65</v>
      </c>
      <c r="AP391" s="104">
        <v>33.15</v>
      </c>
      <c r="AQ391" s="104">
        <v>33.15</v>
      </c>
      <c r="AR391" s="104">
        <v>33.15</v>
      </c>
      <c r="AS391" s="104">
        <v>38.65</v>
      </c>
      <c r="AT391" s="104">
        <v>38.65</v>
      </c>
      <c r="AU391" s="104">
        <v>33.15</v>
      </c>
      <c r="AV391" s="104">
        <v>32.15</v>
      </c>
      <c r="AW391" s="104">
        <v>37.15</v>
      </c>
      <c r="AX391" s="104">
        <v>50</v>
      </c>
      <c r="AY391" s="104">
        <v>76</v>
      </c>
      <c r="AZ391" s="104">
        <v>76</v>
      </c>
      <c r="BA391" s="104">
        <v>36.65</v>
      </c>
      <c r="BB391" s="104">
        <v>33.15</v>
      </c>
      <c r="BC391" s="104">
        <v>33.15</v>
      </c>
      <c r="BD391" s="104">
        <v>33.15</v>
      </c>
      <c r="BE391" s="104">
        <v>38.75</v>
      </c>
      <c r="BF391" s="104">
        <v>38.75</v>
      </c>
      <c r="BG391" s="93">
        <v>33.25</v>
      </c>
      <c r="BH391" s="93">
        <v>32.25</v>
      </c>
      <c r="BI391" s="93">
        <v>37.25</v>
      </c>
      <c r="BJ391" s="93">
        <v>50</v>
      </c>
      <c r="BK391" s="93">
        <v>76</v>
      </c>
    </row>
    <row r="392" spans="1:63">
      <c r="A392" s="134">
        <v>36734</v>
      </c>
      <c r="B392" s="132"/>
      <c r="C392" s="135">
        <v>35278</v>
      </c>
      <c r="D392" s="71">
        <v>75</v>
      </c>
      <c r="E392" s="93">
        <v>48</v>
      </c>
      <c r="F392" s="104">
        <v>42.5</v>
      </c>
      <c r="G392" s="104">
        <v>42.5</v>
      </c>
      <c r="H392" s="104">
        <v>42.5</v>
      </c>
      <c r="I392" s="104">
        <v>49</v>
      </c>
      <c r="J392" s="104">
        <v>49</v>
      </c>
      <c r="K392" s="104">
        <v>34</v>
      </c>
      <c r="L392" s="104">
        <v>33</v>
      </c>
      <c r="M392" s="104">
        <v>38</v>
      </c>
      <c r="N392" s="104">
        <v>58</v>
      </c>
      <c r="O392" s="104">
        <v>91</v>
      </c>
      <c r="P392" s="104">
        <v>91</v>
      </c>
      <c r="Q392" s="104">
        <v>37.5</v>
      </c>
      <c r="R392" s="104">
        <v>34</v>
      </c>
      <c r="S392" s="104">
        <v>34</v>
      </c>
      <c r="T392" s="104">
        <v>34</v>
      </c>
      <c r="U392" s="104">
        <v>39</v>
      </c>
      <c r="V392" s="104">
        <v>39</v>
      </c>
      <c r="W392" s="104">
        <v>33.5</v>
      </c>
      <c r="X392" s="104">
        <v>32.5</v>
      </c>
      <c r="Y392" s="104">
        <v>37.5</v>
      </c>
      <c r="Z392" s="104">
        <v>54</v>
      </c>
      <c r="AA392" s="104">
        <v>83</v>
      </c>
      <c r="AB392" s="104">
        <v>83</v>
      </c>
      <c r="AC392" s="104">
        <v>37</v>
      </c>
      <c r="AD392" s="104">
        <v>33.5</v>
      </c>
      <c r="AE392" s="104">
        <v>33.5</v>
      </c>
      <c r="AF392" s="104">
        <v>33.5</v>
      </c>
      <c r="AG392" s="104">
        <v>38.65</v>
      </c>
      <c r="AH392" s="104">
        <v>38.65</v>
      </c>
      <c r="AI392" s="104">
        <v>33.15</v>
      </c>
      <c r="AJ392" s="104">
        <v>32.15</v>
      </c>
      <c r="AK392" s="104">
        <v>37.15</v>
      </c>
      <c r="AL392" s="104">
        <v>52</v>
      </c>
      <c r="AM392" s="104">
        <v>79</v>
      </c>
      <c r="AN392" s="104">
        <v>79</v>
      </c>
      <c r="AO392" s="104">
        <v>36.65</v>
      </c>
      <c r="AP392" s="104">
        <v>33.15</v>
      </c>
      <c r="AQ392" s="104">
        <v>33.15</v>
      </c>
      <c r="AR392" s="104">
        <v>33.15</v>
      </c>
      <c r="AS392" s="104">
        <v>38.65</v>
      </c>
      <c r="AT392" s="104">
        <v>38.65</v>
      </c>
      <c r="AU392" s="104">
        <v>33.15</v>
      </c>
      <c r="AV392" s="104">
        <v>32.15</v>
      </c>
      <c r="AW392" s="104">
        <v>37.15</v>
      </c>
      <c r="AX392" s="104">
        <v>51</v>
      </c>
      <c r="AY392" s="104">
        <v>78</v>
      </c>
      <c r="AZ392" s="104">
        <v>78</v>
      </c>
      <c r="BA392" s="104">
        <v>36.65</v>
      </c>
      <c r="BB392" s="104">
        <v>33.15</v>
      </c>
      <c r="BC392" s="104">
        <v>33.15</v>
      </c>
      <c r="BD392" s="104">
        <v>33.15</v>
      </c>
      <c r="BE392" s="104">
        <v>38.75</v>
      </c>
      <c r="BF392" s="104">
        <v>38.75</v>
      </c>
      <c r="BG392" s="93">
        <v>33.25</v>
      </c>
      <c r="BH392" s="93">
        <v>32.25</v>
      </c>
      <c r="BI392" s="93">
        <v>37.25</v>
      </c>
      <c r="BJ392" s="93">
        <v>51</v>
      </c>
      <c r="BK392" s="93">
        <v>78</v>
      </c>
    </row>
    <row r="393" spans="1:63">
      <c r="A393" s="134">
        <v>36735</v>
      </c>
      <c r="B393" s="132"/>
      <c r="C393" s="135">
        <v>35278</v>
      </c>
      <c r="D393" s="71">
        <v>75</v>
      </c>
      <c r="E393" s="93">
        <v>48</v>
      </c>
      <c r="F393" s="104">
        <v>42.5</v>
      </c>
      <c r="G393" s="104">
        <v>42.5</v>
      </c>
      <c r="H393" s="104">
        <v>42.5</v>
      </c>
      <c r="I393" s="104">
        <v>49</v>
      </c>
      <c r="J393" s="104">
        <v>49</v>
      </c>
      <c r="K393" s="104">
        <v>34</v>
      </c>
      <c r="L393" s="104">
        <v>33</v>
      </c>
      <c r="M393" s="104">
        <v>38</v>
      </c>
      <c r="N393" s="104">
        <v>58</v>
      </c>
      <c r="O393" s="104">
        <v>91</v>
      </c>
      <c r="P393" s="104">
        <v>91</v>
      </c>
      <c r="Q393" s="104">
        <v>37.5</v>
      </c>
      <c r="R393" s="104">
        <v>34</v>
      </c>
      <c r="S393" s="104">
        <v>34</v>
      </c>
      <c r="T393" s="104">
        <v>34</v>
      </c>
      <c r="U393" s="104">
        <v>39</v>
      </c>
      <c r="V393" s="104">
        <v>39</v>
      </c>
      <c r="W393" s="104">
        <v>33.5</v>
      </c>
      <c r="X393" s="104">
        <v>32.5</v>
      </c>
      <c r="Y393" s="104">
        <v>37.5</v>
      </c>
      <c r="Z393" s="104">
        <v>54</v>
      </c>
      <c r="AA393" s="104">
        <v>83</v>
      </c>
      <c r="AB393" s="104">
        <v>83</v>
      </c>
      <c r="AC393" s="104">
        <v>37</v>
      </c>
      <c r="AD393" s="104">
        <v>33.5</v>
      </c>
      <c r="AE393" s="104">
        <v>33.5</v>
      </c>
      <c r="AF393" s="104">
        <v>33.5</v>
      </c>
      <c r="AG393" s="104">
        <v>38.65</v>
      </c>
      <c r="AH393" s="104">
        <v>38.65</v>
      </c>
      <c r="AI393" s="104">
        <v>33.15</v>
      </c>
      <c r="AJ393" s="104">
        <v>32.15</v>
      </c>
      <c r="AK393" s="104">
        <v>37.15</v>
      </c>
      <c r="AL393" s="104">
        <v>52</v>
      </c>
      <c r="AM393" s="104">
        <v>79</v>
      </c>
      <c r="AN393" s="104">
        <v>79</v>
      </c>
      <c r="AO393" s="104">
        <v>36.65</v>
      </c>
      <c r="AP393" s="104">
        <v>33.15</v>
      </c>
      <c r="AQ393" s="104">
        <v>33.15</v>
      </c>
      <c r="AR393" s="104">
        <v>33.15</v>
      </c>
      <c r="AS393" s="104">
        <v>38.65</v>
      </c>
      <c r="AT393" s="104">
        <v>38.65</v>
      </c>
      <c r="AU393" s="104">
        <v>33.15</v>
      </c>
      <c r="AV393" s="104">
        <v>32.15</v>
      </c>
      <c r="AW393" s="104">
        <v>37.15</v>
      </c>
      <c r="AX393" s="104">
        <v>51</v>
      </c>
      <c r="AY393" s="104">
        <v>78</v>
      </c>
      <c r="AZ393" s="104">
        <v>78</v>
      </c>
      <c r="BA393" s="104">
        <v>36.65</v>
      </c>
      <c r="BB393" s="104">
        <v>33.15</v>
      </c>
      <c r="BC393" s="104">
        <v>33.15</v>
      </c>
      <c r="BD393" s="104">
        <v>33.15</v>
      </c>
      <c r="BE393" s="104">
        <v>38.75</v>
      </c>
      <c r="BF393" s="104">
        <v>38.75</v>
      </c>
      <c r="BG393" s="93">
        <v>33.25</v>
      </c>
      <c r="BH393" s="93">
        <v>32.25</v>
      </c>
      <c r="BI393" s="93">
        <v>37.25</v>
      </c>
      <c r="BJ393" s="93">
        <v>51</v>
      </c>
      <c r="BK393" s="93">
        <v>78</v>
      </c>
    </row>
    <row r="394" spans="1:63">
      <c r="A394" s="134">
        <v>36738</v>
      </c>
      <c r="B394" s="132"/>
      <c r="C394" s="135">
        <v>35309</v>
      </c>
      <c r="D394" s="71">
        <v>47</v>
      </c>
      <c r="E394" s="93">
        <v>41</v>
      </c>
      <c r="F394" s="104">
        <v>41</v>
      </c>
      <c r="G394" s="104">
        <v>41</v>
      </c>
      <c r="H394" s="104">
        <v>48.5</v>
      </c>
      <c r="I394" s="104">
        <v>48.5</v>
      </c>
      <c r="J394" s="104">
        <v>33.75</v>
      </c>
      <c r="K394" s="104">
        <v>33</v>
      </c>
      <c r="L394" s="104">
        <v>37.5</v>
      </c>
      <c r="M394" s="104">
        <v>58</v>
      </c>
      <c r="N394" s="104">
        <v>90</v>
      </c>
      <c r="O394" s="104">
        <v>90</v>
      </c>
      <c r="P394" s="104">
        <v>37.5</v>
      </c>
      <c r="Q394" s="104">
        <v>33.75</v>
      </c>
      <c r="R394" s="104">
        <v>33.75</v>
      </c>
      <c r="S394" s="104">
        <v>33.75</v>
      </c>
      <c r="T394" s="104">
        <v>40</v>
      </c>
      <c r="U394" s="104">
        <v>40</v>
      </c>
      <c r="V394" s="104">
        <v>32.5</v>
      </c>
      <c r="W394" s="104">
        <v>31.75</v>
      </c>
      <c r="X394" s="104">
        <v>36</v>
      </c>
      <c r="Y394" s="104">
        <v>54</v>
      </c>
      <c r="Z394" s="104">
        <v>82</v>
      </c>
      <c r="AA394" s="104">
        <v>82</v>
      </c>
      <c r="AB394" s="104">
        <v>37</v>
      </c>
      <c r="AC394" s="104">
        <v>33.25</v>
      </c>
      <c r="AD394" s="104">
        <v>33.25</v>
      </c>
      <c r="AE394" s="104">
        <v>33.25</v>
      </c>
      <c r="AF394" s="104">
        <v>39.65</v>
      </c>
      <c r="AG394" s="104">
        <v>39.65</v>
      </c>
      <c r="AH394" s="104">
        <v>32.15</v>
      </c>
      <c r="AI394" s="104">
        <v>31.4</v>
      </c>
      <c r="AJ394" s="104">
        <v>35.65</v>
      </c>
      <c r="AK394" s="104">
        <v>52</v>
      </c>
      <c r="AL394" s="104">
        <v>78</v>
      </c>
      <c r="AM394" s="104">
        <v>78</v>
      </c>
      <c r="AN394" s="104">
        <v>36.65</v>
      </c>
      <c r="AO394" s="104">
        <v>32.9</v>
      </c>
      <c r="AP394" s="104">
        <v>32.9</v>
      </c>
      <c r="AQ394" s="104">
        <v>32.9</v>
      </c>
      <c r="AR394" s="104">
        <v>39.65</v>
      </c>
      <c r="AS394" s="104">
        <v>39.65</v>
      </c>
      <c r="AT394" s="104">
        <v>32.15</v>
      </c>
      <c r="AU394" s="104">
        <v>31.4</v>
      </c>
      <c r="AV394" s="104">
        <v>35.65</v>
      </c>
      <c r="AW394" s="104">
        <v>51</v>
      </c>
      <c r="AX394" s="104">
        <v>77</v>
      </c>
      <c r="AY394" s="104">
        <v>77</v>
      </c>
      <c r="AZ394" s="104">
        <v>36.65</v>
      </c>
      <c r="BA394" s="104">
        <v>32.9</v>
      </c>
      <c r="BB394" s="104">
        <v>32.9</v>
      </c>
      <c r="BC394" s="104">
        <v>32.9</v>
      </c>
      <c r="BD394" s="104">
        <v>39.75</v>
      </c>
      <c r="BE394" s="104">
        <v>39.75</v>
      </c>
      <c r="BF394" s="104">
        <v>32.25</v>
      </c>
      <c r="BG394" s="93">
        <v>31.5</v>
      </c>
      <c r="BH394" s="93">
        <v>35.75</v>
      </c>
      <c r="BI394" s="93">
        <v>51</v>
      </c>
      <c r="BJ394" s="93">
        <v>77</v>
      </c>
      <c r="BK394" s="93">
        <v>43</v>
      </c>
    </row>
    <row r="395" spans="1:63">
      <c r="A395" s="134">
        <v>36739</v>
      </c>
      <c r="B395" s="132"/>
      <c r="C395" s="135">
        <v>35309</v>
      </c>
      <c r="D395" s="71">
        <v>47</v>
      </c>
      <c r="E395" s="93">
        <v>41</v>
      </c>
      <c r="F395" s="104">
        <v>41</v>
      </c>
      <c r="G395" s="104">
        <v>41</v>
      </c>
      <c r="H395" s="104">
        <v>48.5</v>
      </c>
      <c r="I395" s="104">
        <v>48.5</v>
      </c>
      <c r="J395" s="104">
        <v>33.75</v>
      </c>
      <c r="K395" s="104">
        <v>33</v>
      </c>
      <c r="L395" s="104">
        <v>37.5</v>
      </c>
      <c r="M395" s="104">
        <v>58</v>
      </c>
      <c r="N395" s="104">
        <v>90</v>
      </c>
      <c r="O395" s="104">
        <v>90</v>
      </c>
      <c r="P395" s="104">
        <v>37.5</v>
      </c>
      <c r="Q395" s="104">
        <v>33.75</v>
      </c>
      <c r="R395" s="104">
        <v>33.75</v>
      </c>
      <c r="S395" s="104">
        <v>33.75</v>
      </c>
      <c r="T395" s="104">
        <v>40</v>
      </c>
      <c r="U395" s="104">
        <v>40</v>
      </c>
      <c r="V395" s="104">
        <v>32.5</v>
      </c>
      <c r="W395" s="104">
        <v>31.75</v>
      </c>
      <c r="X395" s="104">
        <v>36</v>
      </c>
      <c r="Y395" s="104">
        <v>54</v>
      </c>
      <c r="Z395" s="104">
        <v>82</v>
      </c>
      <c r="AA395" s="104">
        <v>82</v>
      </c>
      <c r="AB395" s="104">
        <v>37</v>
      </c>
      <c r="AC395" s="104">
        <v>33.25</v>
      </c>
      <c r="AD395" s="104">
        <v>33.25</v>
      </c>
      <c r="AE395" s="104">
        <v>33.25</v>
      </c>
      <c r="AF395" s="104">
        <v>39.65</v>
      </c>
      <c r="AG395" s="104">
        <v>39.65</v>
      </c>
      <c r="AH395" s="104">
        <v>32.15</v>
      </c>
      <c r="AI395" s="104">
        <v>31.4</v>
      </c>
      <c r="AJ395" s="104">
        <v>35.65</v>
      </c>
      <c r="AK395" s="104">
        <v>52</v>
      </c>
      <c r="AL395" s="104">
        <v>78</v>
      </c>
      <c r="AM395" s="104">
        <v>78</v>
      </c>
      <c r="AN395" s="104">
        <v>36.65</v>
      </c>
      <c r="AO395" s="104">
        <v>32.9</v>
      </c>
      <c r="AP395" s="104">
        <v>32.9</v>
      </c>
      <c r="AQ395" s="104">
        <v>32.9</v>
      </c>
      <c r="AR395" s="104">
        <v>39.65</v>
      </c>
      <c r="AS395" s="104">
        <v>39.65</v>
      </c>
      <c r="AT395" s="104">
        <v>32.15</v>
      </c>
      <c r="AU395" s="104">
        <v>31.4</v>
      </c>
      <c r="AV395" s="104">
        <v>35.65</v>
      </c>
      <c r="AW395" s="104">
        <v>51</v>
      </c>
      <c r="AX395" s="104">
        <v>77</v>
      </c>
      <c r="AY395" s="104">
        <v>77</v>
      </c>
      <c r="AZ395" s="104">
        <v>36.65</v>
      </c>
      <c r="BA395" s="104">
        <v>32.9</v>
      </c>
      <c r="BB395" s="104">
        <v>32.9</v>
      </c>
      <c r="BC395" s="104">
        <v>32.9</v>
      </c>
      <c r="BD395" s="104">
        <v>39.75</v>
      </c>
      <c r="BE395" s="104">
        <v>39.75</v>
      </c>
      <c r="BF395" s="104">
        <v>32.25</v>
      </c>
      <c r="BG395" s="93">
        <v>31.5</v>
      </c>
      <c r="BH395" s="93">
        <v>35.75</v>
      </c>
      <c r="BI395" s="93">
        <v>51</v>
      </c>
      <c r="BJ395" s="93">
        <v>77</v>
      </c>
      <c r="BK395" s="93">
        <v>77</v>
      </c>
    </row>
    <row r="396" spans="1:63">
      <c r="A396" s="134">
        <v>36740</v>
      </c>
      <c r="B396" s="132"/>
      <c r="C396" s="135">
        <v>35309</v>
      </c>
      <c r="D396" s="71">
        <v>47</v>
      </c>
      <c r="E396" s="93">
        <v>41</v>
      </c>
      <c r="F396" s="104">
        <v>41</v>
      </c>
      <c r="G396" s="104">
        <v>41</v>
      </c>
      <c r="H396" s="104">
        <v>48.5</v>
      </c>
      <c r="I396" s="104">
        <v>48.5</v>
      </c>
      <c r="J396" s="104">
        <v>33.75</v>
      </c>
      <c r="K396" s="104">
        <v>33</v>
      </c>
      <c r="L396" s="104">
        <v>37.5</v>
      </c>
      <c r="M396" s="104">
        <v>58</v>
      </c>
      <c r="N396" s="104">
        <v>90</v>
      </c>
      <c r="O396" s="104">
        <v>90</v>
      </c>
      <c r="P396" s="104">
        <v>37.5</v>
      </c>
      <c r="Q396" s="104">
        <v>33.75</v>
      </c>
      <c r="R396" s="104">
        <v>33.75</v>
      </c>
      <c r="S396" s="104">
        <v>33.75</v>
      </c>
      <c r="T396" s="104">
        <v>40</v>
      </c>
      <c r="U396" s="104">
        <v>40</v>
      </c>
      <c r="V396" s="104">
        <v>32.5</v>
      </c>
      <c r="W396" s="104">
        <v>31.75</v>
      </c>
      <c r="X396" s="104">
        <v>36</v>
      </c>
      <c r="Y396" s="104">
        <v>54</v>
      </c>
      <c r="Z396" s="104">
        <v>82</v>
      </c>
      <c r="AA396" s="104">
        <v>82</v>
      </c>
      <c r="AB396" s="104">
        <v>37</v>
      </c>
      <c r="AC396" s="104">
        <v>33.25</v>
      </c>
      <c r="AD396" s="104">
        <v>33.25</v>
      </c>
      <c r="AE396" s="104">
        <v>33.25</v>
      </c>
      <c r="AF396" s="104">
        <v>39.65</v>
      </c>
      <c r="AG396" s="104">
        <v>39.65</v>
      </c>
      <c r="AH396" s="104">
        <v>32.15</v>
      </c>
      <c r="AI396" s="104">
        <v>31.4</v>
      </c>
      <c r="AJ396" s="104">
        <v>35.65</v>
      </c>
      <c r="AK396" s="104">
        <v>52</v>
      </c>
      <c r="AL396" s="104">
        <v>78</v>
      </c>
      <c r="AM396" s="104">
        <v>78</v>
      </c>
      <c r="AN396" s="104">
        <v>36.65</v>
      </c>
      <c r="AO396" s="104">
        <v>32.9</v>
      </c>
      <c r="AP396" s="104">
        <v>32.9</v>
      </c>
      <c r="AQ396" s="104">
        <v>32.9</v>
      </c>
      <c r="AR396" s="104">
        <v>39.65</v>
      </c>
      <c r="AS396" s="104">
        <v>39.65</v>
      </c>
      <c r="AT396" s="104">
        <v>32.15</v>
      </c>
      <c r="AU396" s="104">
        <v>31.4</v>
      </c>
      <c r="AV396" s="104">
        <v>35.65</v>
      </c>
      <c r="AW396" s="104">
        <v>51</v>
      </c>
      <c r="AX396" s="104">
        <v>77</v>
      </c>
      <c r="AY396" s="104">
        <v>77</v>
      </c>
      <c r="AZ396" s="104">
        <v>36.65</v>
      </c>
      <c r="BA396" s="104">
        <v>32.9</v>
      </c>
      <c r="BB396" s="104">
        <v>32.9</v>
      </c>
      <c r="BC396" s="104">
        <v>32.9</v>
      </c>
      <c r="BD396" s="104">
        <v>39.75</v>
      </c>
      <c r="BE396" s="104">
        <v>39.75</v>
      </c>
      <c r="BF396" s="104">
        <v>32.25</v>
      </c>
      <c r="BG396" s="93">
        <v>31.5</v>
      </c>
      <c r="BH396" s="93">
        <v>35.75</v>
      </c>
      <c r="BI396" s="93">
        <v>51</v>
      </c>
      <c r="BJ396" s="93">
        <v>77</v>
      </c>
      <c r="BK396" s="93">
        <v>77</v>
      </c>
    </row>
    <row r="397" spans="1:63">
      <c r="A397" s="134">
        <v>36741</v>
      </c>
      <c r="B397" s="132"/>
      <c r="C397" s="135">
        <v>35309</v>
      </c>
      <c r="D397" s="71">
        <v>47</v>
      </c>
      <c r="E397" s="93">
        <v>41</v>
      </c>
      <c r="F397" s="104">
        <v>41</v>
      </c>
      <c r="G397" s="104">
        <v>41</v>
      </c>
      <c r="H397" s="104">
        <v>48.5</v>
      </c>
      <c r="I397" s="104">
        <v>48.5</v>
      </c>
      <c r="J397" s="104">
        <v>33.75</v>
      </c>
      <c r="K397" s="104">
        <v>33</v>
      </c>
      <c r="L397" s="104">
        <v>37.5</v>
      </c>
      <c r="M397" s="104">
        <v>58</v>
      </c>
      <c r="N397" s="104">
        <v>90</v>
      </c>
      <c r="O397" s="104">
        <v>90</v>
      </c>
      <c r="P397" s="104">
        <v>37.5</v>
      </c>
      <c r="Q397" s="104">
        <v>33.75</v>
      </c>
      <c r="R397" s="104">
        <v>33.75</v>
      </c>
      <c r="S397" s="104">
        <v>33.75</v>
      </c>
      <c r="T397" s="104">
        <v>40</v>
      </c>
      <c r="U397" s="104">
        <v>40</v>
      </c>
      <c r="V397" s="104">
        <v>32.5</v>
      </c>
      <c r="W397" s="104">
        <v>31.75</v>
      </c>
      <c r="X397" s="104">
        <v>36</v>
      </c>
      <c r="Y397" s="104">
        <v>54</v>
      </c>
      <c r="Z397" s="104">
        <v>82</v>
      </c>
      <c r="AA397" s="104">
        <v>82</v>
      </c>
      <c r="AB397" s="104">
        <v>37</v>
      </c>
      <c r="AC397" s="104">
        <v>33.25</v>
      </c>
      <c r="AD397" s="104">
        <v>33.25</v>
      </c>
      <c r="AE397" s="104">
        <v>33.25</v>
      </c>
      <c r="AF397" s="104">
        <v>39.65</v>
      </c>
      <c r="AG397" s="104">
        <v>39.65</v>
      </c>
      <c r="AH397" s="104">
        <v>32.15</v>
      </c>
      <c r="AI397" s="104">
        <v>31.4</v>
      </c>
      <c r="AJ397" s="104">
        <v>35.65</v>
      </c>
      <c r="AK397" s="104">
        <v>52</v>
      </c>
      <c r="AL397" s="104">
        <v>78</v>
      </c>
      <c r="AM397" s="104">
        <v>78</v>
      </c>
      <c r="AN397" s="104">
        <v>36.65</v>
      </c>
      <c r="AO397" s="104">
        <v>32.9</v>
      </c>
      <c r="AP397" s="104">
        <v>32.9</v>
      </c>
      <c r="AQ397" s="104">
        <v>32.9</v>
      </c>
      <c r="AR397" s="104">
        <v>39.65</v>
      </c>
      <c r="AS397" s="104">
        <v>39.65</v>
      </c>
      <c r="AT397" s="104">
        <v>32.15</v>
      </c>
      <c r="AU397" s="104">
        <v>31.4</v>
      </c>
      <c r="AV397" s="104">
        <v>35.65</v>
      </c>
      <c r="AW397" s="104">
        <v>51</v>
      </c>
      <c r="AX397" s="104">
        <v>77</v>
      </c>
      <c r="AY397" s="104">
        <v>77</v>
      </c>
      <c r="AZ397" s="104">
        <v>36.65</v>
      </c>
      <c r="BA397" s="104">
        <v>32.9</v>
      </c>
      <c r="BB397" s="104">
        <v>32.9</v>
      </c>
      <c r="BC397" s="104">
        <v>32.9</v>
      </c>
      <c r="BD397" s="104">
        <v>39.75</v>
      </c>
      <c r="BE397" s="104">
        <v>39.75</v>
      </c>
      <c r="BF397" s="104">
        <v>32.25</v>
      </c>
      <c r="BG397" s="93">
        <v>31.5</v>
      </c>
      <c r="BH397" s="93">
        <v>35.75</v>
      </c>
      <c r="BI397" s="93">
        <v>51</v>
      </c>
      <c r="BJ397" s="93">
        <v>77</v>
      </c>
      <c r="BK397" s="93">
        <v>77</v>
      </c>
    </row>
    <row r="398" spans="1:63">
      <c r="A398" s="134">
        <v>36742</v>
      </c>
      <c r="B398" s="132"/>
      <c r="C398" s="135">
        <v>35309</v>
      </c>
      <c r="D398" s="71">
        <v>48</v>
      </c>
      <c r="E398" s="93">
        <v>42.5</v>
      </c>
      <c r="F398" s="104">
        <v>42.5</v>
      </c>
      <c r="G398" s="104">
        <v>42.5</v>
      </c>
      <c r="H398" s="104">
        <v>51</v>
      </c>
      <c r="I398" s="104">
        <v>51</v>
      </c>
      <c r="J398" s="104">
        <v>35</v>
      </c>
      <c r="K398" s="104">
        <v>33.5</v>
      </c>
      <c r="L398" s="104">
        <v>39</v>
      </c>
      <c r="M398" s="104">
        <v>59</v>
      </c>
      <c r="N398" s="104">
        <v>92</v>
      </c>
      <c r="O398" s="104">
        <v>92</v>
      </c>
      <c r="P398" s="104">
        <v>37.5</v>
      </c>
      <c r="Q398" s="104">
        <v>35.5</v>
      </c>
      <c r="R398" s="104">
        <v>35.5</v>
      </c>
      <c r="S398" s="104">
        <v>35.5</v>
      </c>
      <c r="T398" s="104">
        <v>42</v>
      </c>
      <c r="U398" s="104">
        <v>42</v>
      </c>
      <c r="V398" s="104">
        <v>34</v>
      </c>
      <c r="W398" s="104">
        <v>33</v>
      </c>
      <c r="X398" s="104">
        <v>38</v>
      </c>
      <c r="Y398" s="104">
        <v>55</v>
      </c>
      <c r="Z398" s="104">
        <v>84</v>
      </c>
      <c r="AA398" s="104">
        <v>84</v>
      </c>
      <c r="AB398" s="104">
        <v>37</v>
      </c>
      <c r="AC398" s="104">
        <v>35</v>
      </c>
      <c r="AD398" s="104">
        <v>35</v>
      </c>
      <c r="AE398" s="104">
        <v>35</v>
      </c>
      <c r="AF398" s="104">
        <v>41.65</v>
      </c>
      <c r="AG398" s="104">
        <v>41.65</v>
      </c>
      <c r="AH398" s="104">
        <v>33.65</v>
      </c>
      <c r="AI398" s="104">
        <v>32.65</v>
      </c>
      <c r="AJ398" s="104">
        <v>37.65</v>
      </c>
      <c r="AK398" s="104">
        <v>53</v>
      </c>
      <c r="AL398" s="104">
        <v>80</v>
      </c>
      <c r="AM398" s="104">
        <v>80</v>
      </c>
      <c r="AN398" s="104">
        <v>36.65</v>
      </c>
      <c r="AO398" s="104">
        <v>34.65</v>
      </c>
      <c r="AP398" s="104">
        <v>34.65</v>
      </c>
      <c r="AQ398" s="104">
        <v>34.65</v>
      </c>
      <c r="AR398" s="104">
        <v>41.65</v>
      </c>
      <c r="AS398" s="104">
        <v>41.65</v>
      </c>
      <c r="AT398" s="104">
        <v>33.65</v>
      </c>
      <c r="AU398" s="104">
        <v>32.65</v>
      </c>
      <c r="AV398" s="104">
        <v>37.65</v>
      </c>
      <c r="AW398" s="104">
        <v>52</v>
      </c>
      <c r="AX398" s="104">
        <v>79</v>
      </c>
      <c r="AY398" s="104">
        <v>79</v>
      </c>
      <c r="AZ398" s="104">
        <v>36.65</v>
      </c>
      <c r="BA398" s="104">
        <v>34.65</v>
      </c>
      <c r="BB398" s="104">
        <v>34.65</v>
      </c>
      <c r="BC398" s="104">
        <v>34.65</v>
      </c>
      <c r="BD398" s="104">
        <v>41.75</v>
      </c>
      <c r="BE398" s="104">
        <v>41.75</v>
      </c>
      <c r="BF398" s="104">
        <v>33.75</v>
      </c>
      <c r="BG398" s="93">
        <v>32.75</v>
      </c>
      <c r="BH398" s="93">
        <v>37.75</v>
      </c>
      <c r="BI398" s="93">
        <v>52</v>
      </c>
      <c r="BJ398" s="93">
        <v>79</v>
      </c>
      <c r="BK398" s="93">
        <v>79</v>
      </c>
    </row>
    <row r="399" spans="1:63">
      <c r="A399" s="134">
        <v>36745</v>
      </c>
      <c r="B399" s="132"/>
      <c r="C399" s="135">
        <v>35309</v>
      </c>
      <c r="D399" s="71">
        <v>49</v>
      </c>
      <c r="E399" s="93">
        <v>43</v>
      </c>
      <c r="F399" s="104">
        <v>43</v>
      </c>
      <c r="G399" s="104">
        <v>43</v>
      </c>
      <c r="H399" s="104">
        <v>51</v>
      </c>
      <c r="I399" s="104">
        <v>51</v>
      </c>
      <c r="J399" s="104">
        <v>35</v>
      </c>
      <c r="K399" s="104">
        <v>33.5</v>
      </c>
      <c r="L399" s="104">
        <v>39</v>
      </c>
      <c r="M399" s="104">
        <v>60</v>
      </c>
      <c r="N399" s="104">
        <v>93</v>
      </c>
      <c r="O399" s="104">
        <v>93</v>
      </c>
      <c r="P399" s="104">
        <v>37.5</v>
      </c>
      <c r="Q399" s="104">
        <v>36</v>
      </c>
      <c r="R399" s="104">
        <v>36</v>
      </c>
      <c r="S399" s="104">
        <v>36</v>
      </c>
      <c r="T399" s="104">
        <v>43</v>
      </c>
      <c r="U399" s="104">
        <v>43</v>
      </c>
      <c r="V399" s="104">
        <v>34</v>
      </c>
      <c r="W399" s="104">
        <v>33</v>
      </c>
      <c r="X399" s="104">
        <v>38</v>
      </c>
      <c r="Y399" s="104">
        <v>56</v>
      </c>
      <c r="Z399" s="104">
        <v>85</v>
      </c>
      <c r="AA399" s="104">
        <v>85</v>
      </c>
      <c r="AB399" s="104">
        <v>37</v>
      </c>
      <c r="AC399" s="104">
        <v>35.5</v>
      </c>
      <c r="AD399" s="104">
        <v>35.5</v>
      </c>
      <c r="AE399" s="104">
        <v>35.5</v>
      </c>
      <c r="AF399" s="104">
        <v>42.65</v>
      </c>
      <c r="AG399" s="104">
        <v>42.65</v>
      </c>
      <c r="AH399" s="104">
        <v>33.65</v>
      </c>
      <c r="AI399" s="104">
        <v>32.65</v>
      </c>
      <c r="AJ399" s="104">
        <v>37.65</v>
      </c>
      <c r="AK399" s="104">
        <v>54</v>
      </c>
      <c r="AL399" s="104">
        <v>81</v>
      </c>
      <c r="AM399" s="104">
        <v>81</v>
      </c>
      <c r="AN399" s="104">
        <v>36.65</v>
      </c>
      <c r="AO399" s="104">
        <v>35.15</v>
      </c>
      <c r="AP399" s="104">
        <v>35.15</v>
      </c>
      <c r="AQ399" s="104">
        <v>35.15</v>
      </c>
      <c r="AR399" s="104">
        <v>42.65</v>
      </c>
      <c r="AS399" s="104">
        <v>42.65</v>
      </c>
      <c r="AT399" s="104">
        <v>33.65</v>
      </c>
      <c r="AU399" s="104">
        <v>32.65</v>
      </c>
      <c r="AV399" s="104">
        <v>37.65</v>
      </c>
      <c r="AW399" s="104">
        <v>53</v>
      </c>
      <c r="AX399" s="104">
        <v>80</v>
      </c>
      <c r="AY399" s="104">
        <v>80</v>
      </c>
      <c r="AZ399" s="104">
        <v>36.65</v>
      </c>
      <c r="BA399" s="104">
        <v>35.15</v>
      </c>
      <c r="BB399" s="104">
        <v>35.15</v>
      </c>
      <c r="BC399" s="104">
        <v>35.15</v>
      </c>
      <c r="BD399" s="104">
        <v>42.75</v>
      </c>
      <c r="BE399" s="104">
        <v>42.75</v>
      </c>
      <c r="BF399" s="104">
        <v>33.75</v>
      </c>
      <c r="BG399" s="93">
        <v>32.75</v>
      </c>
      <c r="BH399" s="93">
        <v>37.75</v>
      </c>
      <c r="BI399" s="93">
        <v>53</v>
      </c>
      <c r="BJ399" s="93">
        <v>80</v>
      </c>
      <c r="BK399" s="93">
        <v>80</v>
      </c>
    </row>
    <row r="400" spans="1:63">
      <c r="A400" s="134">
        <v>36746</v>
      </c>
      <c r="B400" s="132"/>
      <c r="C400" s="135">
        <v>35309</v>
      </c>
      <c r="D400" s="71">
        <v>48</v>
      </c>
      <c r="E400" s="93">
        <v>43</v>
      </c>
      <c r="F400" s="104">
        <v>43</v>
      </c>
      <c r="G400" s="104">
        <v>43</v>
      </c>
      <c r="H400" s="104">
        <v>51</v>
      </c>
      <c r="I400" s="104">
        <v>51</v>
      </c>
      <c r="J400" s="104">
        <v>35</v>
      </c>
      <c r="K400" s="104">
        <v>33.5</v>
      </c>
      <c r="L400" s="104">
        <v>39</v>
      </c>
      <c r="M400" s="104">
        <v>60</v>
      </c>
      <c r="N400" s="104">
        <v>93</v>
      </c>
      <c r="O400" s="104">
        <v>93</v>
      </c>
      <c r="P400" s="104">
        <v>37.5</v>
      </c>
      <c r="Q400" s="104">
        <v>36</v>
      </c>
      <c r="R400" s="104">
        <v>36</v>
      </c>
      <c r="S400" s="104">
        <v>36</v>
      </c>
      <c r="T400" s="104">
        <v>43</v>
      </c>
      <c r="U400" s="104">
        <v>43</v>
      </c>
      <c r="V400" s="104">
        <v>33.5</v>
      </c>
      <c r="W400" s="104">
        <v>32.5</v>
      </c>
      <c r="X400" s="104">
        <v>37</v>
      </c>
      <c r="Y400" s="104">
        <v>56</v>
      </c>
      <c r="Z400" s="104">
        <v>85</v>
      </c>
      <c r="AA400" s="104">
        <v>85</v>
      </c>
      <c r="AB400" s="104">
        <v>37</v>
      </c>
      <c r="AC400" s="104">
        <v>35.5</v>
      </c>
      <c r="AD400" s="104">
        <v>35.5</v>
      </c>
      <c r="AE400" s="104">
        <v>35.5</v>
      </c>
      <c r="AF400" s="104">
        <v>42.65</v>
      </c>
      <c r="AG400" s="104">
        <v>42.65</v>
      </c>
      <c r="AH400" s="104">
        <v>33.15</v>
      </c>
      <c r="AI400" s="104">
        <v>32.15</v>
      </c>
      <c r="AJ400" s="104">
        <v>36.65</v>
      </c>
      <c r="AK400" s="104">
        <v>54</v>
      </c>
      <c r="AL400" s="104">
        <v>81</v>
      </c>
      <c r="AM400" s="104">
        <v>81</v>
      </c>
      <c r="AN400" s="104">
        <v>36.65</v>
      </c>
      <c r="AO400" s="104">
        <v>35.15</v>
      </c>
      <c r="AP400" s="104">
        <v>35.15</v>
      </c>
      <c r="AQ400" s="104">
        <v>35.15</v>
      </c>
      <c r="AR400" s="104">
        <v>42.65</v>
      </c>
      <c r="AS400" s="104">
        <v>42.65</v>
      </c>
      <c r="AT400" s="104">
        <v>33.15</v>
      </c>
      <c r="AU400" s="104">
        <v>32.15</v>
      </c>
      <c r="AV400" s="104">
        <v>36.65</v>
      </c>
      <c r="AW400" s="104">
        <v>53</v>
      </c>
      <c r="AX400" s="104">
        <v>80</v>
      </c>
      <c r="AY400" s="104">
        <v>80</v>
      </c>
      <c r="AZ400" s="104">
        <v>36.65</v>
      </c>
      <c r="BA400" s="104">
        <v>35.15</v>
      </c>
      <c r="BB400" s="104">
        <v>35.15</v>
      </c>
      <c r="BC400" s="104">
        <v>35.15</v>
      </c>
      <c r="BD400" s="104">
        <v>42.75</v>
      </c>
      <c r="BE400" s="104">
        <v>42.75</v>
      </c>
      <c r="BF400" s="104">
        <v>33.25</v>
      </c>
      <c r="BG400" s="93">
        <v>32.25</v>
      </c>
      <c r="BH400" s="93">
        <v>36.75</v>
      </c>
      <c r="BI400" s="93">
        <v>53</v>
      </c>
      <c r="BJ400" s="93">
        <v>80</v>
      </c>
      <c r="BK400" s="93">
        <v>80</v>
      </c>
    </row>
    <row r="401" spans="1:63">
      <c r="A401" s="134">
        <v>36747</v>
      </c>
      <c r="B401" s="132"/>
      <c r="C401" s="135">
        <v>35309</v>
      </c>
      <c r="D401" s="71">
        <v>50</v>
      </c>
      <c r="E401" s="93">
        <v>43</v>
      </c>
      <c r="F401" s="104">
        <v>43</v>
      </c>
      <c r="G401" s="104">
        <v>43</v>
      </c>
      <c r="H401" s="104">
        <v>51</v>
      </c>
      <c r="I401" s="104">
        <v>51</v>
      </c>
      <c r="J401" s="104">
        <v>35</v>
      </c>
      <c r="K401" s="104">
        <v>33.5</v>
      </c>
      <c r="L401" s="104">
        <v>39</v>
      </c>
      <c r="M401" s="104">
        <v>60</v>
      </c>
      <c r="N401" s="104">
        <v>93</v>
      </c>
      <c r="O401" s="104">
        <v>93</v>
      </c>
      <c r="P401" s="104">
        <v>37.5</v>
      </c>
      <c r="Q401" s="104">
        <v>36</v>
      </c>
      <c r="R401" s="104">
        <v>36</v>
      </c>
      <c r="S401" s="104">
        <v>36</v>
      </c>
      <c r="T401" s="104">
        <v>43</v>
      </c>
      <c r="U401" s="104">
        <v>43</v>
      </c>
      <c r="V401" s="104">
        <v>33.5</v>
      </c>
      <c r="W401" s="104">
        <v>32.5</v>
      </c>
      <c r="X401" s="104">
        <v>37</v>
      </c>
      <c r="Y401" s="104">
        <v>56</v>
      </c>
      <c r="Z401" s="104">
        <v>85</v>
      </c>
      <c r="AA401" s="104">
        <v>85</v>
      </c>
      <c r="AB401" s="104">
        <v>37</v>
      </c>
      <c r="AC401" s="104">
        <v>35.5</v>
      </c>
      <c r="AD401" s="104">
        <v>35.5</v>
      </c>
      <c r="AE401" s="104">
        <v>35.5</v>
      </c>
      <c r="AF401" s="104">
        <v>42.65</v>
      </c>
      <c r="AG401" s="104">
        <v>42.65</v>
      </c>
      <c r="AH401" s="104">
        <v>33.15</v>
      </c>
      <c r="AI401" s="104">
        <v>32.15</v>
      </c>
      <c r="AJ401" s="104">
        <v>36.65</v>
      </c>
      <c r="AK401" s="104">
        <v>54</v>
      </c>
      <c r="AL401" s="104">
        <v>81</v>
      </c>
      <c r="AM401" s="104">
        <v>81</v>
      </c>
      <c r="AN401" s="104">
        <v>36.65</v>
      </c>
      <c r="AO401" s="104">
        <v>35.15</v>
      </c>
      <c r="AP401" s="104">
        <v>35.15</v>
      </c>
      <c r="AQ401" s="104">
        <v>35.15</v>
      </c>
      <c r="AR401" s="104">
        <v>42.65</v>
      </c>
      <c r="AS401" s="104">
        <v>42.65</v>
      </c>
      <c r="AT401" s="104">
        <v>33.15</v>
      </c>
      <c r="AU401" s="104">
        <v>32.15</v>
      </c>
      <c r="AV401" s="104">
        <v>36.65</v>
      </c>
      <c r="AW401" s="104">
        <v>53</v>
      </c>
      <c r="AX401" s="104">
        <v>80</v>
      </c>
      <c r="AY401" s="104">
        <v>80</v>
      </c>
      <c r="AZ401" s="104">
        <v>36.65</v>
      </c>
      <c r="BA401" s="104">
        <v>35.15</v>
      </c>
      <c r="BB401" s="104">
        <v>35.15</v>
      </c>
      <c r="BC401" s="104">
        <v>35.15</v>
      </c>
      <c r="BD401" s="104">
        <v>42.75</v>
      </c>
      <c r="BE401" s="104">
        <v>42.75</v>
      </c>
      <c r="BF401" s="104">
        <v>33.25</v>
      </c>
      <c r="BG401" s="93">
        <v>32.25</v>
      </c>
      <c r="BH401" s="93">
        <v>36.75</v>
      </c>
      <c r="BI401" s="93">
        <v>53</v>
      </c>
      <c r="BJ401" s="93">
        <v>80</v>
      </c>
      <c r="BK401" s="93">
        <v>80</v>
      </c>
    </row>
    <row r="402" spans="1:63">
      <c r="A402" s="134">
        <v>36748</v>
      </c>
      <c r="B402" s="132"/>
      <c r="C402" s="135">
        <v>35309</v>
      </c>
      <c r="D402" s="71">
        <v>48</v>
      </c>
      <c r="E402" s="93">
        <v>43</v>
      </c>
      <c r="F402" s="104">
        <v>43</v>
      </c>
      <c r="G402" s="104">
        <v>43</v>
      </c>
      <c r="H402" s="104">
        <v>52</v>
      </c>
      <c r="I402" s="104">
        <v>52</v>
      </c>
      <c r="J402" s="104">
        <v>35</v>
      </c>
      <c r="K402" s="104">
        <v>33.5</v>
      </c>
      <c r="L402" s="104">
        <v>39</v>
      </c>
      <c r="M402" s="104">
        <v>60</v>
      </c>
      <c r="N402" s="104">
        <v>93</v>
      </c>
      <c r="O402" s="104">
        <v>93</v>
      </c>
      <c r="P402" s="104">
        <v>37.5</v>
      </c>
      <c r="Q402" s="104">
        <v>38</v>
      </c>
      <c r="R402" s="104">
        <v>38</v>
      </c>
      <c r="S402" s="104">
        <v>38</v>
      </c>
      <c r="T402" s="104">
        <v>43</v>
      </c>
      <c r="U402" s="104">
        <v>43</v>
      </c>
      <c r="V402" s="104">
        <v>33.5</v>
      </c>
      <c r="W402" s="104">
        <v>32.5</v>
      </c>
      <c r="X402" s="104">
        <v>37</v>
      </c>
      <c r="Y402" s="104">
        <v>56</v>
      </c>
      <c r="Z402" s="104">
        <v>85</v>
      </c>
      <c r="AA402" s="104">
        <v>85</v>
      </c>
      <c r="AB402" s="104">
        <v>37</v>
      </c>
      <c r="AC402" s="104">
        <v>36.5</v>
      </c>
      <c r="AD402" s="104">
        <v>36.5</v>
      </c>
      <c r="AE402" s="104">
        <v>36.5</v>
      </c>
      <c r="AF402" s="104">
        <v>42.65</v>
      </c>
      <c r="AG402" s="104">
        <v>42.65</v>
      </c>
      <c r="AH402" s="104">
        <v>33.15</v>
      </c>
      <c r="AI402" s="104">
        <v>32.15</v>
      </c>
      <c r="AJ402" s="104">
        <v>36.65</v>
      </c>
      <c r="AK402" s="104">
        <v>54</v>
      </c>
      <c r="AL402" s="104">
        <v>79</v>
      </c>
      <c r="AM402" s="104">
        <v>79</v>
      </c>
      <c r="AN402" s="104">
        <v>36.65</v>
      </c>
      <c r="AO402" s="104">
        <v>35.5</v>
      </c>
      <c r="AP402" s="104">
        <v>35.5</v>
      </c>
      <c r="AQ402" s="104">
        <v>35.5</v>
      </c>
      <c r="AR402" s="104">
        <v>42.8</v>
      </c>
      <c r="AS402" s="104">
        <v>42.8</v>
      </c>
      <c r="AT402" s="104">
        <v>33.299999999999997</v>
      </c>
      <c r="AU402" s="104">
        <v>32</v>
      </c>
      <c r="AV402" s="104">
        <v>36.5</v>
      </c>
      <c r="AW402" s="104">
        <v>52</v>
      </c>
      <c r="AX402" s="104">
        <v>76</v>
      </c>
      <c r="AY402" s="104">
        <v>76</v>
      </c>
      <c r="AZ402" s="104">
        <v>36.5</v>
      </c>
      <c r="BA402" s="104">
        <v>35</v>
      </c>
      <c r="BB402" s="104">
        <v>35</v>
      </c>
      <c r="BC402" s="104">
        <v>35</v>
      </c>
      <c r="BD402" s="104">
        <v>42.9</v>
      </c>
      <c r="BE402" s="104">
        <v>42.9</v>
      </c>
      <c r="BF402" s="104">
        <v>33.4</v>
      </c>
      <c r="BG402" s="93">
        <v>32.1</v>
      </c>
      <c r="BH402" s="93">
        <v>36.6</v>
      </c>
      <c r="BI402" s="93">
        <v>52</v>
      </c>
      <c r="BJ402" s="93">
        <v>76</v>
      </c>
      <c r="BK402" s="93">
        <v>76</v>
      </c>
    </row>
    <row r="403" spans="1:63">
      <c r="A403" s="134">
        <v>36749</v>
      </c>
      <c r="B403" s="132"/>
      <c r="C403" s="135">
        <v>35309</v>
      </c>
      <c r="D403" s="71">
        <v>48</v>
      </c>
      <c r="E403" s="93">
        <v>43</v>
      </c>
      <c r="F403" s="104">
        <v>43</v>
      </c>
      <c r="G403" s="104">
        <v>43</v>
      </c>
      <c r="H403" s="104">
        <v>52</v>
      </c>
      <c r="I403" s="104">
        <v>52</v>
      </c>
      <c r="J403" s="104">
        <v>35</v>
      </c>
      <c r="K403" s="104">
        <v>33.5</v>
      </c>
      <c r="L403" s="104">
        <v>39</v>
      </c>
      <c r="M403" s="104">
        <v>60</v>
      </c>
      <c r="N403" s="104">
        <v>93</v>
      </c>
      <c r="O403" s="104">
        <v>93</v>
      </c>
      <c r="P403" s="104">
        <v>37.5</v>
      </c>
      <c r="Q403" s="104">
        <v>38</v>
      </c>
      <c r="R403" s="104">
        <v>38</v>
      </c>
      <c r="S403" s="104">
        <v>38</v>
      </c>
      <c r="T403" s="104">
        <v>43</v>
      </c>
      <c r="U403" s="104">
        <v>43</v>
      </c>
      <c r="V403" s="104">
        <v>33.5</v>
      </c>
      <c r="W403" s="104">
        <v>32.5</v>
      </c>
      <c r="X403" s="104">
        <v>37</v>
      </c>
      <c r="Y403" s="104">
        <v>56</v>
      </c>
      <c r="Z403" s="104">
        <v>85</v>
      </c>
      <c r="AA403" s="104">
        <v>85</v>
      </c>
      <c r="AB403" s="104">
        <v>37</v>
      </c>
      <c r="AC403" s="104">
        <v>36.5</v>
      </c>
      <c r="AD403" s="104">
        <v>36.5</v>
      </c>
      <c r="AE403" s="104">
        <v>36.5</v>
      </c>
      <c r="AF403" s="104">
        <v>42.65</v>
      </c>
      <c r="AG403" s="104">
        <v>42.65</v>
      </c>
      <c r="AH403" s="104">
        <v>33.15</v>
      </c>
      <c r="AI403" s="104">
        <v>32.15</v>
      </c>
      <c r="AJ403" s="104">
        <v>36.65</v>
      </c>
      <c r="AK403" s="104">
        <v>54</v>
      </c>
      <c r="AL403" s="104">
        <v>79</v>
      </c>
      <c r="AM403" s="104">
        <v>79</v>
      </c>
      <c r="AN403" s="104">
        <v>36.65</v>
      </c>
      <c r="AO403" s="104">
        <v>35.5</v>
      </c>
      <c r="AP403" s="104">
        <v>35.5</v>
      </c>
      <c r="AQ403" s="104">
        <v>35.5</v>
      </c>
      <c r="AR403" s="104">
        <v>42.8</v>
      </c>
      <c r="AS403" s="104">
        <v>42.8</v>
      </c>
      <c r="AT403" s="104">
        <v>33.299999999999997</v>
      </c>
      <c r="AU403" s="104">
        <v>32</v>
      </c>
      <c r="AV403" s="104">
        <v>36.5</v>
      </c>
      <c r="AW403" s="104">
        <v>52</v>
      </c>
      <c r="AX403" s="104">
        <v>76</v>
      </c>
      <c r="AY403" s="104">
        <v>76</v>
      </c>
      <c r="AZ403" s="104">
        <v>36.5</v>
      </c>
      <c r="BA403" s="104">
        <v>35</v>
      </c>
      <c r="BB403" s="104">
        <v>35</v>
      </c>
      <c r="BC403" s="104">
        <v>35</v>
      </c>
      <c r="BD403" s="104">
        <v>42.9</v>
      </c>
      <c r="BE403" s="104">
        <v>42.9</v>
      </c>
      <c r="BF403" s="104">
        <v>33.4</v>
      </c>
      <c r="BG403" s="93">
        <v>32.1</v>
      </c>
      <c r="BH403" s="93">
        <v>36.6</v>
      </c>
      <c r="BI403" s="93">
        <v>52</v>
      </c>
      <c r="BJ403" s="93">
        <v>76</v>
      </c>
      <c r="BK403" s="93">
        <v>76</v>
      </c>
    </row>
    <row r="404" spans="1:63">
      <c r="A404" s="134">
        <v>36752</v>
      </c>
      <c r="B404" s="132"/>
      <c r="C404" s="135">
        <v>35309</v>
      </c>
      <c r="D404" s="71">
        <v>46</v>
      </c>
      <c r="E404" s="93">
        <v>42</v>
      </c>
      <c r="F404" s="104">
        <v>42</v>
      </c>
      <c r="G404" s="104">
        <v>42</v>
      </c>
      <c r="H404" s="104">
        <v>51</v>
      </c>
      <c r="I404" s="104">
        <v>51</v>
      </c>
      <c r="J404" s="104">
        <v>34.5</v>
      </c>
      <c r="K404" s="104">
        <v>33.5</v>
      </c>
      <c r="L404" s="104">
        <v>39</v>
      </c>
      <c r="M404" s="104">
        <v>59</v>
      </c>
      <c r="N404" s="104">
        <v>91</v>
      </c>
      <c r="O404" s="104">
        <v>91</v>
      </c>
      <c r="P404" s="104">
        <v>36</v>
      </c>
      <c r="Q404" s="104">
        <v>37.5</v>
      </c>
      <c r="R404" s="104">
        <v>37.5</v>
      </c>
      <c r="S404" s="104">
        <v>37.5</v>
      </c>
      <c r="T404" s="104">
        <v>43</v>
      </c>
      <c r="U404" s="104">
        <v>43</v>
      </c>
      <c r="V404" s="104">
        <v>33</v>
      </c>
      <c r="W404" s="104">
        <v>32</v>
      </c>
      <c r="X404" s="104">
        <v>37</v>
      </c>
      <c r="Y404" s="104">
        <v>55</v>
      </c>
      <c r="Z404" s="104">
        <v>83</v>
      </c>
      <c r="AA404" s="104">
        <v>83</v>
      </c>
      <c r="AB404" s="104">
        <v>35.5</v>
      </c>
      <c r="AC404" s="104">
        <v>36</v>
      </c>
      <c r="AD404" s="104">
        <v>36</v>
      </c>
      <c r="AE404" s="104">
        <v>36</v>
      </c>
      <c r="AF404" s="104">
        <v>42.65</v>
      </c>
      <c r="AG404" s="104">
        <v>42.65</v>
      </c>
      <c r="AH404" s="104">
        <v>32.65</v>
      </c>
      <c r="AI404" s="104">
        <v>31.65</v>
      </c>
      <c r="AJ404" s="104">
        <v>36.65</v>
      </c>
      <c r="AK404" s="104">
        <v>53</v>
      </c>
      <c r="AL404" s="104">
        <v>77</v>
      </c>
      <c r="AM404" s="104">
        <v>77</v>
      </c>
      <c r="AN404" s="104">
        <v>35.15</v>
      </c>
      <c r="AO404" s="104">
        <v>35</v>
      </c>
      <c r="AP404" s="104">
        <v>35</v>
      </c>
      <c r="AQ404" s="104">
        <v>35</v>
      </c>
      <c r="AR404" s="104">
        <v>42.8</v>
      </c>
      <c r="AS404" s="104">
        <v>42.8</v>
      </c>
      <c r="AT404" s="104">
        <v>32.799999999999997</v>
      </c>
      <c r="AU404" s="104">
        <v>31.5</v>
      </c>
      <c r="AV404" s="104">
        <v>36.5</v>
      </c>
      <c r="AW404" s="104">
        <v>51</v>
      </c>
      <c r="AX404" s="104">
        <v>74</v>
      </c>
      <c r="AY404" s="104">
        <v>74</v>
      </c>
      <c r="AZ404" s="104">
        <v>35</v>
      </c>
      <c r="BA404" s="104">
        <v>34.5</v>
      </c>
      <c r="BB404" s="104">
        <v>34.5</v>
      </c>
      <c r="BC404" s="104">
        <v>34.5</v>
      </c>
      <c r="BD404" s="104">
        <v>42.9</v>
      </c>
      <c r="BE404" s="104">
        <v>42.9</v>
      </c>
      <c r="BF404" s="104">
        <v>32.9</v>
      </c>
      <c r="BG404" s="93">
        <v>31.6</v>
      </c>
      <c r="BH404" s="93">
        <v>36.6</v>
      </c>
      <c r="BI404" s="93">
        <v>51</v>
      </c>
      <c r="BJ404" s="93">
        <v>74</v>
      </c>
      <c r="BK404" s="93">
        <v>74</v>
      </c>
    </row>
    <row r="405" spans="1:63">
      <c r="A405" s="134">
        <v>36753</v>
      </c>
      <c r="B405" s="132"/>
      <c r="C405" s="135">
        <v>35309</v>
      </c>
      <c r="D405" s="71">
        <v>48</v>
      </c>
      <c r="E405" s="93">
        <v>42</v>
      </c>
      <c r="F405" s="104">
        <v>42</v>
      </c>
      <c r="G405" s="104">
        <v>42</v>
      </c>
      <c r="H405" s="104">
        <v>51</v>
      </c>
      <c r="I405" s="104">
        <v>51</v>
      </c>
      <c r="J405" s="104">
        <v>34.5</v>
      </c>
      <c r="K405" s="104">
        <v>33.5</v>
      </c>
      <c r="L405" s="104">
        <v>39</v>
      </c>
      <c r="M405" s="104">
        <v>59</v>
      </c>
      <c r="N405" s="104">
        <v>91</v>
      </c>
      <c r="O405" s="104">
        <v>91</v>
      </c>
      <c r="P405" s="104">
        <v>36</v>
      </c>
      <c r="Q405" s="104">
        <v>37.5</v>
      </c>
      <c r="R405" s="104">
        <v>37.5</v>
      </c>
      <c r="S405" s="104">
        <v>37.5</v>
      </c>
      <c r="T405" s="104">
        <v>43</v>
      </c>
      <c r="U405" s="104">
        <v>43</v>
      </c>
      <c r="V405" s="104">
        <v>33</v>
      </c>
      <c r="W405" s="104">
        <v>32</v>
      </c>
      <c r="X405" s="104">
        <v>37</v>
      </c>
      <c r="Y405" s="104">
        <v>55</v>
      </c>
      <c r="Z405" s="104">
        <v>83</v>
      </c>
      <c r="AA405" s="104">
        <v>83</v>
      </c>
      <c r="AB405" s="104">
        <v>35.5</v>
      </c>
      <c r="AC405" s="104">
        <v>36</v>
      </c>
      <c r="AD405" s="104">
        <v>36</v>
      </c>
      <c r="AE405" s="104">
        <v>36</v>
      </c>
      <c r="AF405" s="104">
        <v>42.65</v>
      </c>
      <c r="AG405" s="104">
        <v>42.65</v>
      </c>
      <c r="AH405" s="104">
        <v>32.65</v>
      </c>
      <c r="AI405" s="104">
        <v>31.65</v>
      </c>
      <c r="AJ405" s="104">
        <v>36.65</v>
      </c>
      <c r="AK405" s="104">
        <v>53</v>
      </c>
      <c r="AL405" s="104">
        <v>77</v>
      </c>
      <c r="AM405" s="104">
        <v>77</v>
      </c>
      <c r="AN405" s="104">
        <v>35.15</v>
      </c>
      <c r="AO405" s="104">
        <v>35</v>
      </c>
      <c r="AP405" s="104">
        <v>35</v>
      </c>
      <c r="AQ405" s="104">
        <v>35</v>
      </c>
      <c r="AR405" s="104">
        <v>42.8</v>
      </c>
      <c r="AS405" s="104">
        <v>42.8</v>
      </c>
      <c r="AT405" s="104">
        <v>32.799999999999997</v>
      </c>
      <c r="AU405" s="104">
        <v>31.5</v>
      </c>
      <c r="AV405" s="104">
        <v>36.5</v>
      </c>
      <c r="AW405" s="104">
        <v>51</v>
      </c>
      <c r="AX405" s="104">
        <v>74</v>
      </c>
      <c r="AY405" s="104">
        <v>74</v>
      </c>
      <c r="AZ405" s="104">
        <v>35</v>
      </c>
      <c r="BA405" s="104">
        <v>34.5</v>
      </c>
      <c r="BB405" s="104">
        <v>34.5</v>
      </c>
      <c r="BC405" s="104">
        <v>34.5</v>
      </c>
      <c r="BD405" s="104">
        <v>42.9</v>
      </c>
      <c r="BE405" s="104">
        <v>42.9</v>
      </c>
      <c r="BF405" s="104">
        <v>32.9</v>
      </c>
      <c r="BG405" s="93">
        <v>31.6</v>
      </c>
      <c r="BH405" s="93">
        <v>36.6</v>
      </c>
      <c r="BI405" s="93">
        <v>51</v>
      </c>
      <c r="BJ405" s="93">
        <v>74</v>
      </c>
      <c r="BK405" s="93">
        <v>74</v>
      </c>
    </row>
    <row r="406" spans="1:63">
      <c r="A406" s="134">
        <v>36754</v>
      </c>
      <c r="B406" s="132"/>
      <c r="C406" s="135">
        <v>35309</v>
      </c>
      <c r="D406" s="71">
        <v>48</v>
      </c>
      <c r="E406" s="93">
        <v>42</v>
      </c>
      <c r="F406" s="104">
        <v>42</v>
      </c>
      <c r="G406" s="104">
        <v>42</v>
      </c>
      <c r="H406" s="104">
        <v>51</v>
      </c>
      <c r="I406" s="104">
        <v>51</v>
      </c>
      <c r="J406" s="104">
        <v>34.5</v>
      </c>
      <c r="K406" s="104">
        <v>33.5</v>
      </c>
      <c r="L406" s="104">
        <v>39</v>
      </c>
      <c r="M406" s="104">
        <v>59</v>
      </c>
      <c r="N406" s="104">
        <v>91</v>
      </c>
      <c r="O406" s="104">
        <v>91</v>
      </c>
      <c r="P406" s="104">
        <v>36</v>
      </c>
      <c r="Q406" s="104">
        <v>37.5</v>
      </c>
      <c r="R406" s="104">
        <v>37.5</v>
      </c>
      <c r="S406" s="104">
        <v>37.5</v>
      </c>
      <c r="T406" s="104">
        <v>43</v>
      </c>
      <c r="U406" s="104">
        <v>43</v>
      </c>
      <c r="V406" s="104">
        <v>33</v>
      </c>
      <c r="W406" s="104">
        <v>32</v>
      </c>
      <c r="X406" s="104">
        <v>37</v>
      </c>
      <c r="Y406" s="104">
        <v>55</v>
      </c>
      <c r="Z406" s="104">
        <v>83</v>
      </c>
      <c r="AA406" s="104">
        <v>83</v>
      </c>
      <c r="AB406" s="104">
        <v>35.5</v>
      </c>
      <c r="AC406" s="104">
        <v>36</v>
      </c>
      <c r="AD406" s="104">
        <v>36</v>
      </c>
      <c r="AE406" s="104">
        <v>36</v>
      </c>
      <c r="AF406" s="104">
        <v>42.65</v>
      </c>
      <c r="AG406" s="104">
        <v>42.65</v>
      </c>
      <c r="AH406" s="104">
        <v>32.65</v>
      </c>
      <c r="AI406" s="104">
        <v>31.65</v>
      </c>
      <c r="AJ406" s="104">
        <v>36.65</v>
      </c>
      <c r="AK406" s="104">
        <v>53</v>
      </c>
      <c r="AL406" s="104">
        <v>77</v>
      </c>
      <c r="AM406" s="104">
        <v>77</v>
      </c>
      <c r="AN406" s="104">
        <v>35.15</v>
      </c>
      <c r="AO406" s="104">
        <v>35</v>
      </c>
      <c r="AP406" s="104">
        <v>35</v>
      </c>
      <c r="AQ406" s="104">
        <v>35</v>
      </c>
      <c r="AR406" s="104">
        <v>42.8</v>
      </c>
      <c r="AS406" s="104">
        <v>42.8</v>
      </c>
      <c r="AT406" s="104">
        <v>32.799999999999997</v>
      </c>
      <c r="AU406" s="104">
        <v>31.5</v>
      </c>
      <c r="AV406" s="104">
        <v>36.5</v>
      </c>
      <c r="AW406" s="104">
        <v>51</v>
      </c>
      <c r="AX406" s="104">
        <v>74</v>
      </c>
      <c r="AY406" s="104">
        <v>74</v>
      </c>
      <c r="AZ406" s="104">
        <v>35</v>
      </c>
      <c r="BA406" s="104">
        <v>34.5</v>
      </c>
      <c r="BB406" s="104">
        <v>34.5</v>
      </c>
      <c r="BC406" s="104">
        <v>34.5</v>
      </c>
      <c r="BD406" s="104">
        <v>42.9</v>
      </c>
      <c r="BE406" s="104">
        <v>42.9</v>
      </c>
      <c r="BF406" s="104">
        <v>32.9</v>
      </c>
      <c r="BG406" s="93">
        <v>31.6</v>
      </c>
      <c r="BH406" s="93">
        <v>36.6</v>
      </c>
      <c r="BI406" s="93">
        <v>51</v>
      </c>
      <c r="BJ406" s="93">
        <v>74</v>
      </c>
      <c r="BK406" s="93">
        <v>74</v>
      </c>
    </row>
    <row r="407" spans="1:63">
      <c r="A407" s="134">
        <v>36755</v>
      </c>
      <c r="B407" s="132"/>
      <c r="C407" s="135">
        <v>35309</v>
      </c>
      <c r="D407" s="71">
        <v>48</v>
      </c>
      <c r="E407" s="93">
        <v>44</v>
      </c>
      <c r="F407" s="104">
        <v>44</v>
      </c>
      <c r="G407" s="104">
        <v>44</v>
      </c>
      <c r="H407" s="104">
        <v>52</v>
      </c>
      <c r="I407" s="104">
        <v>52</v>
      </c>
      <c r="J407" s="104">
        <v>35.5</v>
      </c>
      <c r="K407" s="104">
        <v>33.5</v>
      </c>
      <c r="L407" s="104">
        <v>39</v>
      </c>
      <c r="M407" s="104">
        <v>60</v>
      </c>
      <c r="N407" s="104">
        <v>93</v>
      </c>
      <c r="O407" s="104">
        <v>93</v>
      </c>
      <c r="P407" s="104">
        <v>37.5</v>
      </c>
      <c r="Q407" s="104">
        <v>36.5</v>
      </c>
      <c r="R407" s="104">
        <v>36.5</v>
      </c>
      <c r="S407" s="104">
        <v>36.5</v>
      </c>
      <c r="T407" s="104">
        <v>44</v>
      </c>
      <c r="U407" s="104">
        <v>44</v>
      </c>
      <c r="V407" s="104">
        <v>33</v>
      </c>
      <c r="W407" s="104">
        <v>32</v>
      </c>
      <c r="X407" s="104">
        <v>37</v>
      </c>
      <c r="Y407" s="104">
        <v>56</v>
      </c>
      <c r="Z407" s="104">
        <v>85</v>
      </c>
      <c r="AA407" s="104">
        <v>85</v>
      </c>
      <c r="AB407" s="104">
        <v>37</v>
      </c>
      <c r="AC407" s="104">
        <v>35</v>
      </c>
      <c r="AD407" s="104">
        <v>35</v>
      </c>
      <c r="AE407" s="104">
        <v>35</v>
      </c>
      <c r="AF407" s="104">
        <v>43.65</v>
      </c>
      <c r="AG407" s="104">
        <v>43.65</v>
      </c>
      <c r="AH407" s="104">
        <v>32.65</v>
      </c>
      <c r="AI407" s="104">
        <v>31.65</v>
      </c>
      <c r="AJ407" s="104">
        <v>36.65</v>
      </c>
      <c r="AK407" s="104">
        <v>54</v>
      </c>
      <c r="AL407" s="104">
        <v>79</v>
      </c>
      <c r="AM407" s="104">
        <v>79</v>
      </c>
      <c r="AN407" s="104">
        <v>36.65</v>
      </c>
      <c r="AO407" s="104">
        <v>34</v>
      </c>
      <c r="AP407" s="104">
        <v>34</v>
      </c>
      <c r="AQ407" s="104">
        <v>34</v>
      </c>
      <c r="AR407" s="104">
        <v>43.8</v>
      </c>
      <c r="AS407" s="104">
        <v>43.8</v>
      </c>
      <c r="AT407" s="104">
        <v>32.799999999999997</v>
      </c>
      <c r="AU407" s="104">
        <v>31.5</v>
      </c>
      <c r="AV407" s="104">
        <v>36.5</v>
      </c>
      <c r="AW407" s="104">
        <v>52</v>
      </c>
      <c r="AX407" s="104">
        <v>76</v>
      </c>
      <c r="AY407" s="104">
        <v>76</v>
      </c>
      <c r="AZ407" s="104">
        <v>36.5</v>
      </c>
      <c r="BA407" s="104">
        <v>33.5</v>
      </c>
      <c r="BB407" s="104">
        <v>33.5</v>
      </c>
      <c r="BC407" s="104">
        <v>33.5</v>
      </c>
      <c r="BD407" s="104">
        <v>43.9</v>
      </c>
      <c r="BE407" s="104">
        <v>43.9</v>
      </c>
      <c r="BF407" s="104">
        <v>32.9</v>
      </c>
      <c r="BG407" s="93">
        <v>31.6</v>
      </c>
      <c r="BH407" s="93">
        <v>36.6</v>
      </c>
      <c r="BI407" s="93">
        <v>52</v>
      </c>
      <c r="BJ407" s="93">
        <v>76</v>
      </c>
      <c r="BK407" s="93">
        <v>76</v>
      </c>
    </row>
    <row r="408" spans="1:63">
      <c r="A408" s="134">
        <v>36756</v>
      </c>
      <c r="B408" s="132"/>
      <c r="C408" s="135">
        <v>35309</v>
      </c>
      <c r="D408" s="71">
        <v>48</v>
      </c>
      <c r="E408" s="93">
        <v>44</v>
      </c>
      <c r="F408" s="104">
        <v>44</v>
      </c>
      <c r="G408" s="104">
        <v>44</v>
      </c>
      <c r="H408" s="104">
        <v>52</v>
      </c>
      <c r="I408" s="104">
        <v>52</v>
      </c>
      <c r="J408" s="104">
        <v>35.5</v>
      </c>
      <c r="K408" s="104">
        <v>33.5</v>
      </c>
      <c r="L408" s="104">
        <v>39</v>
      </c>
      <c r="M408" s="104">
        <v>60</v>
      </c>
      <c r="N408" s="104">
        <v>93</v>
      </c>
      <c r="O408" s="104">
        <v>93</v>
      </c>
      <c r="P408" s="104">
        <v>37.5</v>
      </c>
      <c r="Q408" s="104">
        <v>36.5</v>
      </c>
      <c r="R408" s="104">
        <v>36.5</v>
      </c>
      <c r="S408" s="104">
        <v>36.5</v>
      </c>
      <c r="T408" s="104">
        <v>44</v>
      </c>
      <c r="U408" s="104">
        <v>44</v>
      </c>
      <c r="V408" s="104">
        <v>33</v>
      </c>
      <c r="W408" s="104">
        <v>32</v>
      </c>
      <c r="X408" s="104">
        <v>37</v>
      </c>
      <c r="Y408" s="104">
        <v>56</v>
      </c>
      <c r="Z408" s="104">
        <v>85</v>
      </c>
      <c r="AA408" s="104">
        <v>85</v>
      </c>
      <c r="AB408" s="104">
        <v>37</v>
      </c>
      <c r="AC408" s="104">
        <v>35</v>
      </c>
      <c r="AD408" s="104">
        <v>35</v>
      </c>
      <c r="AE408" s="104">
        <v>35</v>
      </c>
      <c r="AF408" s="104">
        <v>43.65</v>
      </c>
      <c r="AG408" s="104">
        <v>43.65</v>
      </c>
      <c r="AH408" s="104">
        <v>32.65</v>
      </c>
      <c r="AI408" s="104">
        <v>31.65</v>
      </c>
      <c r="AJ408" s="104">
        <v>36.65</v>
      </c>
      <c r="AK408" s="104">
        <v>54</v>
      </c>
      <c r="AL408" s="104">
        <v>79</v>
      </c>
      <c r="AM408" s="104">
        <v>79</v>
      </c>
      <c r="AN408" s="104">
        <v>36.65</v>
      </c>
      <c r="AO408" s="104">
        <v>34</v>
      </c>
      <c r="AP408" s="104">
        <v>34</v>
      </c>
      <c r="AQ408" s="104">
        <v>34</v>
      </c>
      <c r="AR408" s="104">
        <v>43.8</v>
      </c>
      <c r="AS408" s="104">
        <v>43.8</v>
      </c>
      <c r="AT408" s="104">
        <v>32.799999999999997</v>
      </c>
      <c r="AU408" s="104">
        <v>31.5</v>
      </c>
      <c r="AV408" s="104">
        <v>36.5</v>
      </c>
      <c r="AW408" s="104">
        <v>52</v>
      </c>
      <c r="AX408" s="104">
        <v>76</v>
      </c>
      <c r="AY408" s="104">
        <v>76</v>
      </c>
      <c r="AZ408" s="104">
        <v>36.5</v>
      </c>
      <c r="BA408" s="104">
        <v>33.5</v>
      </c>
      <c r="BB408" s="104">
        <v>33.5</v>
      </c>
      <c r="BC408" s="104">
        <v>33.5</v>
      </c>
      <c r="BD408" s="104">
        <v>43.9</v>
      </c>
      <c r="BE408" s="104">
        <v>43.9</v>
      </c>
      <c r="BF408" s="104">
        <v>32.9</v>
      </c>
      <c r="BG408" s="93">
        <v>31.6</v>
      </c>
      <c r="BH408" s="93">
        <v>36.6</v>
      </c>
      <c r="BI408" s="93">
        <v>52</v>
      </c>
      <c r="BJ408" s="93">
        <v>76</v>
      </c>
      <c r="BK408" s="93">
        <v>76</v>
      </c>
    </row>
    <row r="409" spans="1:63">
      <c r="A409" s="134">
        <v>36759</v>
      </c>
      <c r="B409" s="132"/>
      <c r="C409" s="135">
        <v>35309</v>
      </c>
      <c r="D409" s="71">
        <v>48</v>
      </c>
      <c r="E409" s="93">
        <v>44</v>
      </c>
      <c r="F409" s="104">
        <v>44</v>
      </c>
      <c r="G409" s="104">
        <v>44</v>
      </c>
      <c r="H409" s="104">
        <v>52</v>
      </c>
      <c r="I409" s="104">
        <v>52</v>
      </c>
      <c r="J409" s="104">
        <v>35.5</v>
      </c>
      <c r="K409" s="104">
        <v>33.5</v>
      </c>
      <c r="L409" s="104">
        <v>39</v>
      </c>
      <c r="M409" s="104">
        <v>60</v>
      </c>
      <c r="N409" s="104">
        <v>93</v>
      </c>
      <c r="O409" s="104">
        <v>93</v>
      </c>
      <c r="P409" s="104">
        <v>37.5</v>
      </c>
      <c r="Q409" s="104">
        <v>36.5</v>
      </c>
      <c r="R409" s="104">
        <v>36.5</v>
      </c>
      <c r="S409" s="104">
        <v>36.5</v>
      </c>
      <c r="T409" s="104">
        <v>44</v>
      </c>
      <c r="U409" s="104">
        <v>44</v>
      </c>
      <c r="V409" s="104">
        <v>33</v>
      </c>
      <c r="W409" s="104">
        <v>32</v>
      </c>
      <c r="X409" s="104">
        <v>37</v>
      </c>
      <c r="Y409" s="104">
        <v>56</v>
      </c>
      <c r="Z409" s="104">
        <v>85</v>
      </c>
      <c r="AA409" s="104">
        <v>85</v>
      </c>
      <c r="AB409" s="104">
        <v>37</v>
      </c>
      <c r="AC409" s="104">
        <v>35</v>
      </c>
      <c r="AD409" s="104">
        <v>35</v>
      </c>
      <c r="AE409" s="104">
        <v>35</v>
      </c>
      <c r="AF409" s="104">
        <v>43.65</v>
      </c>
      <c r="AG409" s="104">
        <v>43.65</v>
      </c>
      <c r="AH409" s="104">
        <v>32.65</v>
      </c>
      <c r="AI409" s="104">
        <v>31.65</v>
      </c>
      <c r="AJ409" s="104">
        <v>36.65</v>
      </c>
      <c r="AK409" s="104">
        <v>54</v>
      </c>
      <c r="AL409" s="104">
        <v>79</v>
      </c>
      <c r="AM409" s="104">
        <v>79</v>
      </c>
      <c r="AN409" s="104">
        <v>36.65</v>
      </c>
      <c r="AO409" s="104">
        <v>34</v>
      </c>
      <c r="AP409" s="104">
        <v>34</v>
      </c>
      <c r="AQ409" s="104">
        <v>34</v>
      </c>
      <c r="AR409" s="104">
        <v>43.8</v>
      </c>
      <c r="AS409" s="104">
        <v>43.8</v>
      </c>
      <c r="AT409" s="104">
        <v>32.799999999999997</v>
      </c>
      <c r="AU409" s="104">
        <v>31.5</v>
      </c>
      <c r="AV409" s="104">
        <v>36.5</v>
      </c>
      <c r="AW409" s="104">
        <v>52</v>
      </c>
      <c r="AX409" s="104">
        <v>76</v>
      </c>
      <c r="AY409" s="104">
        <v>76</v>
      </c>
      <c r="AZ409" s="104">
        <v>36.5</v>
      </c>
      <c r="BA409" s="104">
        <v>33.5</v>
      </c>
      <c r="BB409" s="104">
        <v>33.5</v>
      </c>
      <c r="BC409" s="104">
        <v>33.5</v>
      </c>
      <c r="BD409" s="104">
        <v>43.9</v>
      </c>
      <c r="BE409" s="104">
        <v>43.9</v>
      </c>
      <c r="BF409" s="104">
        <v>32.9</v>
      </c>
      <c r="BG409" s="93">
        <v>31.6</v>
      </c>
      <c r="BH409" s="93">
        <v>36.6</v>
      </c>
      <c r="BI409" s="93">
        <v>52</v>
      </c>
      <c r="BJ409" s="93">
        <v>76</v>
      </c>
      <c r="BK409" s="93">
        <v>76</v>
      </c>
    </row>
    <row r="410" spans="1:63">
      <c r="A410" s="134">
        <v>36760</v>
      </c>
      <c r="B410" s="132"/>
      <c r="C410" s="135">
        <v>35309</v>
      </c>
      <c r="D410" s="71">
        <v>50</v>
      </c>
      <c r="E410" s="93">
        <v>46.25</v>
      </c>
      <c r="F410" s="104">
        <v>46.25</v>
      </c>
      <c r="G410" s="104">
        <v>46.25</v>
      </c>
      <c r="H410" s="104">
        <v>56</v>
      </c>
      <c r="I410" s="104">
        <v>56</v>
      </c>
      <c r="J410" s="104">
        <v>43.5</v>
      </c>
      <c r="K410" s="104">
        <v>41.5</v>
      </c>
      <c r="L410" s="104">
        <v>44</v>
      </c>
      <c r="M410" s="104">
        <v>67.5</v>
      </c>
      <c r="N410" s="104">
        <v>94</v>
      </c>
      <c r="O410" s="104">
        <v>94</v>
      </c>
      <c r="P410" s="104">
        <v>43.5</v>
      </c>
      <c r="Q410" s="104">
        <v>38</v>
      </c>
      <c r="R410" s="104">
        <v>38</v>
      </c>
      <c r="S410" s="104">
        <v>38</v>
      </c>
      <c r="T410" s="104">
        <v>44</v>
      </c>
      <c r="U410" s="104">
        <v>44</v>
      </c>
      <c r="V410" s="104">
        <v>35</v>
      </c>
      <c r="W410" s="104">
        <v>34</v>
      </c>
      <c r="X410" s="104">
        <v>38</v>
      </c>
      <c r="Y410" s="104">
        <v>63.5</v>
      </c>
      <c r="Z410" s="104">
        <v>86</v>
      </c>
      <c r="AA410" s="104">
        <v>86</v>
      </c>
      <c r="AB410" s="104">
        <v>43</v>
      </c>
      <c r="AC410" s="104">
        <v>36.5</v>
      </c>
      <c r="AD410" s="104">
        <v>36.5</v>
      </c>
      <c r="AE410" s="104">
        <v>36.5</v>
      </c>
      <c r="AF410" s="104">
        <v>43.65</v>
      </c>
      <c r="AG410" s="104">
        <v>43.65</v>
      </c>
      <c r="AH410" s="104">
        <v>34.65</v>
      </c>
      <c r="AI410" s="104">
        <v>33.65</v>
      </c>
      <c r="AJ410" s="104">
        <v>37.65</v>
      </c>
      <c r="AK410" s="104">
        <v>61.5</v>
      </c>
      <c r="AL410" s="104">
        <v>80</v>
      </c>
      <c r="AM410" s="104">
        <v>80</v>
      </c>
      <c r="AN410" s="104">
        <v>42.65</v>
      </c>
      <c r="AO410" s="104">
        <v>35.5</v>
      </c>
      <c r="AP410" s="104">
        <v>35.5</v>
      </c>
      <c r="AQ410" s="104">
        <v>35.5</v>
      </c>
      <c r="AR410" s="104">
        <v>43.8</v>
      </c>
      <c r="AS410" s="104">
        <v>43.8</v>
      </c>
      <c r="AT410" s="104">
        <v>34.799999999999997</v>
      </c>
      <c r="AU410" s="104">
        <v>33.5</v>
      </c>
      <c r="AV410" s="104">
        <v>37.5</v>
      </c>
      <c r="AW410" s="104">
        <v>59.5</v>
      </c>
      <c r="AX410" s="104">
        <v>77</v>
      </c>
      <c r="AY410" s="104">
        <v>77</v>
      </c>
      <c r="AZ410" s="104">
        <v>42.5</v>
      </c>
      <c r="BA410" s="104">
        <v>35</v>
      </c>
      <c r="BB410" s="104">
        <v>35</v>
      </c>
      <c r="BC410" s="104">
        <v>35</v>
      </c>
      <c r="BD410" s="104">
        <v>43.9</v>
      </c>
      <c r="BE410" s="104">
        <v>43.9</v>
      </c>
      <c r="BF410" s="104">
        <v>34.9</v>
      </c>
      <c r="BG410" s="93">
        <v>33.6</v>
      </c>
      <c r="BH410" s="93">
        <v>37.6</v>
      </c>
      <c r="BI410" s="93">
        <v>59.5</v>
      </c>
      <c r="BJ410" s="93">
        <v>77</v>
      </c>
      <c r="BK410" s="93">
        <v>77</v>
      </c>
    </row>
    <row r="411" spans="1:63">
      <c r="A411" s="134">
        <v>36761</v>
      </c>
      <c r="B411" s="132"/>
      <c r="C411" s="135">
        <v>35309</v>
      </c>
      <c r="D411" s="71">
        <v>50</v>
      </c>
      <c r="E411" s="93">
        <v>46.25</v>
      </c>
      <c r="F411" s="104">
        <v>46.25</v>
      </c>
      <c r="G411" s="104">
        <v>46.25</v>
      </c>
      <c r="H411" s="104">
        <v>55</v>
      </c>
      <c r="I411" s="104">
        <v>55</v>
      </c>
      <c r="J411" s="104">
        <v>43.5</v>
      </c>
      <c r="K411" s="104">
        <v>41.5</v>
      </c>
      <c r="L411" s="104">
        <v>44</v>
      </c>
      <c r="M411" s="104">
        <v>66.5</v>
      </c>
      <c r="N411" s="104">
        <v>93</v>
      </c>
      <c r="O411" s="104">
        <v>93</v>
      </c>
      <c r="P411" s="104">
        <v>43.5</v>
      </c>
      <c r="Q411" s="104">
        <v>38</v>
      </c>
      <c r="R411" s="104">
        <v>38</v>
      </c>
      <c r="S411" s="104">
        <v>38</v>
      </c>
      <c r="T411" s="104">
        <v>44</v>
      </c>
      <c r="U411" s="104">
        <v>44</v>
      </c>
      <c r="V411" s="104">
        <v>35</v>
      </c>
      <c r="W411" s="104">
        <v>34</v>
      </c>
      <c r="X411" s="104">
        <v>38</v>
      </c>
      <c r="Y411" s="104">
        <v>62.5</v>
      </c>
      <c r="Z411" s="104">
        <v>85</v>
      </c>
      <c r="AA411" s="104">
        <v>85</v>
      </c>
      <c r="AB411" s="104">
        <v>43</v>
      </c>
      <c r="AC411" s="104">
        <v>36.5</v>
      </c>
      <c r="AD411" s="104">
        <v>36.5</v>
      </c>
      <c r="AE411" s="104">
        <v>36.5</v>
      </c>
      <c r="AF411" s="104">
        <v>43.65</v>
      </c>
      <c r="AG411" s="104">
        <v>43.65</v>
      </c>
      <c r="AH411" s="104">
        <v>34.65</v>
      </c>
      <c r="AI411" s="104">
        <v>33.65</v>
      </c>
      <c r="AJ411" s="104">
        <v>37.65</v>
      </c>
      <c r="AK411" s="104">
        <v>60.5</v>
      </c>
      <c r="AL411" s="104">
        <v>79</v>
      </c>
      <c r="AM411" s="104">
        <v>79</v>
      </c>
      <c r="AN411" s="104">
        <v>42.65</v>
      </c>
      <c r="AO411" s="104">
        <v>35.5</v>
      </c>
      <c r="AP411" s="104">
        <v>35.5</v>
      </c>
      <c r="AQ411" s="104">
        <v>35.5</v>
      </c>
      <c r="AR411" s="104">
        <v>43.8</v>
      </c>
      <c r="AS411" s="104">
        <v>43.8</v>
      </c>
      <c r="AT411" s="104">
        <v>34.799999999999997</v>
      </c>
      <c r="AU411" s="104">
        <v>33.5</v>
      </c>
      <c r="AV411" s="104">
        <v>37.5</v>
      </c>
      <c r="AW411" s="104">
        <v>58.5</v>
      </c>
      <c r="AX411" s="104">
        <v>76</v>
      </c>
      <c r="AY411" s="104">
        <v>76</v>
      </c>
      <c r="AZ411" s="104">
        <v>42.5</v>
      </c>
      <c r="BA411" s="104">
        <v>35</v>
      </c>
      <c r="BB411" s="104">
        <v>35</v>
      </c>
      <c r="BC411" s="104">
        <v>35</v>
      </c>
      <c r="BD411" s="104">
        <v>43.9</v>
      </c>
      <c r="BE411" s="104">
        <v>43.9</v>
      </c>
      <c r="BF411" s="104">
        <v>34.9</v>
      </c>
      <c r="BG411" s="93">
        <v>33.6</v>
      </c>
      <c r="BH411" s="93">
        <v>37.6</v>
      </c>
      <c r="BI411" s="93">
        <v>58.5</v>
      </c>
      <c r="BJ411" s="93">
        <v>76</v>
      </c>
      <c r="BK411" s="93">
        <v>76</v>
      </c>
    </row>
    <row r="412" spans="1:63">
      <c r="A412" s="134">
        <v>36762</v>
      </c>
      <c r="B412" s="132"/>
      <c r="C412" s="135">
        <v>35309</v>
      </c>
      <c r="D412" s="71">
        <v>50</v>
      </c>
      <c r="E412" s="93">
        <v>46.25</v>
      </c>
      <c r="F412" s="104">
        <v>46.25</v>
      </c>
      <c r="G412" s="104">
        <v>46.25</v>
      </c>
      <c r="H412" s="104">
        <v>54</v>
      </c>
      <c r="I412" s="104">
        <v>54</v>
      </c>
      <c r="J412" s="104">
        <v>43</v>
      </c>
      <c r="K412" s="104">
        <v>41</v>
      </c>
      <c r="L412" s="104">
        <v>43.5</v>
      </c>
      <c r="M412" s="104">
        <v>66</v>
      </c>
      <c r="N412" s="104">
        <v>92</v>
      </c>
      <c r="O412" s="104">
        <v>92</v>
      </c>
      <c r="P412" s="104">
        <v>43.5</v>
      </c>
      <c r="Q412" s="104">
        <v>38</v>
      </c>
      <c r="R412" s="104">
        <v>38</v>
      </c>
      <c r="S412" s="104">
        <v>38</v>
      </c>
      <c r="T412" s="104">
        <v>44</v>
      </c>
      <c r="U412" s="104">
        <v>44</v>
      </c>
      <c r="V412" s="104">
        <v>35</v>
      </c>
      <c r="W412" s="104">
        <v>34</v>
      </c>
      <c r="X412" s="104">
        <v>38</v>
      </c>
      <c r="Y412" s="104">
        <v>62</v>
      </c>
      <c r="Z412" s="104">
        <v>85</v>
      </c>
      <c r="AA412" s="104">
        <v>85</v>
      </c>
      <c r="AB412" s="104">
        <v>43</v>
      </c>
      <c r="AC412" s="104">
        <v>36.5</v>
      </c>
      <c r="AD412" s="104">
        <v>36.5</v>
      </c>
      <c r="AE412" s="104">
        <v>36.5</v>
      </c>
      <c r="AF412" s="104">
        <v>43.65</v>
      </c>
      <c r="AG412" s="104">
        <v>43.65</v>
      </c>
      <c r="AH412" s="104">
        <v>34.65</v>
      </c>
      <c r="AI412" s="104">
        <v>33.65</v>
      </c>
      <c r="AJ412" s="104">
        <v>37.65</v>
      </c>
      <c r="AK412" s="104">
        <v>60</v>
      </c>
      <c r="AL412" s="104">
        <v>79</v>
      </c>
      <c r="AM412" s="104">
        <v>79</v>
      </c>
      <c r="AN412" s="104">
        <v>42.65</v>
      </c>
      <c r="AO412" s="104">
        <v>35.5</v>
      </c>
      <c r="AP412" s="104">
        <v>35.5</v>
      </c>
      <c r="AQ412" s="104">
        <v>35.5</v>
      </c>
      <c r="AR412" s="104">
        <v>43.8</v>
      </c>
      <c r="AS412" s="104">
        <v>43.8</v>
      </c>
      <c r="AT412" s="104">
        <v>34.799999999999997</v>
      </c>
      <c r="AU412" s="104">
        <v>33.5</v>
      </c>
      <c r="AV412" s="104">
        <v>37.5</v>
      </c>
      <c r="AW412" s="104">
        <v>58</v>
      </c>
      <c r="AX412" s="104">
        <v>76</v>
      </c>
      <c r="AY412" s="104">
        <v>76</v>
      </c>
      <c r="AZ412" s="104">
        <v>42.5</v>
      </c>
      <c r="BA412" s="104">
        <v>35</v>
      </c>
      <c r="BB412" s="104">
        <v>35</v>
      </c>
      <c r="BC412" s="104">
        <v>35</v>
      </c>
      <c r="BD412" s="104">
        <v>43.9</v>
      </c>
      <c r="BE412" s="104">
        <v>43.9</v>
      </c>
      <c r="BF412" s="104">
        <v>34.9</v>
      </c>
      <c r="BG412" s="93">
        <v>33.6</v>
      </c>
      <c r="BH412" s="93">
        <v>37.6</v>
      </c>
      <c r="BI412" s="93">
        <v>58</v>
      </c>
      <c r="BJ412" s="93">
        <v>76</v>
      </c>
      <c r="BK412" s="93">
        <v>76</v>
      </c>
    </row>
    <row r="413" spans="1:63">
      <c r="A413" s="134">
        <v>36763</v>
      </c>
      <c r="B413" s="132"/>
      <c r="C413" s="135">
        <v>35309</v>
      </c>
      <c r="D413" s="71">
        <v>50</v>
      </c>
      <c r="E413" s="93">
        <v>46.25</v>
      </c>
      <c r="F413" s="104">
        <v>46.25</v>
      </c>
      <c r="G413" s="104">
        <v>46.25</v>
      </c>
      <c r="H413" s="104">
        <v>54</v>
      </c>
      <c r="I413" s="104">
        <v>54</v>
      </c>
      <c r="J413" s="104">
        <v>43</v>
      </c>
      <c r="K413" s="104">
        <v>41</v>
      </c>
      <c r="L413" s="104">
        <v>43.5</v>
      </c>
      <c r="M413" s="104">
        <v>66</v>
      </c>
      <c r="N413" s="104">
        <v>92</v>
      </c>
      <c r="O413" s="104">
        <v>92</v>
      </c>
      <c r="P413" s="104">
        <v>43.5</v>
      </c>
      <c r="Q413" s="104">
        <v>38</v>
      </c>
      <c r="R413" s="104">
        <v>38</v>
      </c>
      <c r="S413" s="104">
        <v>38</v>
      </c>
      <c r="T413" s="104">
        <v>44</v>
      </c>
      <c r="U413" s="104">
        <v>44</v>
      </c>
      <c r="V413" s="104">
        <v>35</v>
      </c>
      <c r="W413" s="104">
        <v>34</v>
      </c>
      <c r="X413" s="104">
        <v>38</v>
      </c>
      <c r="Y413" s="104">
        <v>62</v>
      </c>
      <c r="Z413" s="104">
        <v>85</v>
      </c>
      <c r="AA413" s="104">
        <v>85</v>
      </c>
      <c r="AB413" s="104">
        <v>43</v>
      </c>
      <c r="AC413" s="104">
        <v>36.5</v>
      </c>
      <c r="AD413" s="104">
        <v>36.5</v>
      </c>
      <c r="AE413" s="104">
        <v>36.5</v>
      </c>
      <c r="AF413" s="104">
        <v>43.65</v>
      </c>
      <c r="AG413" s="104">
        <v>43.65</v>
      </c>
      <c r="AH413" s="104">
        <v>34.65</v>
      </c>
      <c r="AI413" s="104">
        <v>33.65</v>
      </c>
      <c r="AJ413" s="104">
        <v>37.65</v>
      </c>
      <c r="AK413" s="104">
        <v>60</v>
      </c>
      <c r="AL413" s="104">
        <v>79</v>
      </c>
      <c r="AM413" s="104">
        <v>79</v>
      </c>
      <c r="AN413" s="104">
        <v>42.65</v>
      </c>
      <c r="AO413" s="104">
        <v>35.5</v>
      </c>
      <c r="AP413" s="104">
        <v>35.5</v>
      </c>
      <c r="AQ413" s="104">
        <v>35.5</v>
      </c>
      <c r="AR413" s="104">
        <v>43.8</v>
      </c>
      <c r="AS413" s="104">
        <v>43.8</v>
      </c>
      <c r="AT413" s="104">
        <v>34.799999999999997</v>
      </c>
      <c r="AU413" s="104">
        <v>33.5</v>
      </c>
      <c r="AV413" s="104">
        <v>37.5</v>
      </c>
      <c r="AW413" s="104">
        <v>58</v>
      </c>
      <c r="AX413" s="104">
        <v>76</v>
      </c>
      <c r="AY413" s="104">
        <v>76</v>
      </c>
      <c r="AZ413" s="104">
        <v>42.5</v>
      </c>
      <c r="BA413" s="104">
        <v>35</v>
      </c>
      <c r="BB413" s="104">
        <v>35</v>
      </c>
      <c r="BC413" s="104">
        <v>35</v>
      </c>
      <c r="BD413" s="104">
        <v>43.9</v>
      </c>
      <c r="BE413" s="104">
        <v>43.9</v>
      </c>
      <c r="BF413" s="104">
        <v>34.9</v>
      </c>
      <c r="BG413" s="93">
        <v>33.6</v>
      </c>
      <c r="BH413" s="93">
        <v>37.6</v>
      </c>
      <c r="BI413" s="93">
        <v>58</v>
      </c>
      <c r="BJ413" s="93">
        <v>76</v>
      </c>
      <c r="BK413" s="93">
        <v>76</v>
      </c>
    </row>
    <row r="414" spans="1:63">
      <c r="A414" s="134">
        <v>36766</v>
      </c>
      <c r="B414" s="132"/>
      <c r="C414" s="135">
        <v>35309</v>
      </c>
      <c r="D414" s="71">
        <v>57</v>
      </c>
      <c r="E414" s="93">
        <v>47</v>
      </c>
      <c r="F414" s="104">
        <v>47</v>
      </c>
      <c r="G414" s="104">
        <v>47</v>
      </c>
      <c r="H414" s="104">
        <v>56</v>
      </c>
      <c r="I414" s="104">
        <v>56</v>
      </c>
      <c r="J414" s="104">
        <v>44</v>
      </c>
      <c r="K414" s="104">
        <v>43.5</v>
      </c>
      <c r="L414" s="104">
        <v>45</v>
      </c>
      <c r="M414" s="104">
        <v>67</v>
      </c>
      <c r="N414" s="104">
        <v>95</v>
      </c>
      <c r="O414" s="104">
        <v>95</v>
      </c>
      <c r="P414" s="104">
        <v>45</v>
      </c>
      <c r="Q414" s="104">
        <v>39</v>
      </c>
      <c r="R414" s="104">
        <v>39</v>
      </c>
      <c r="S414" s="104">
        <v>39</v>
      </c>
      <c r="T414" s="104">
        <v>45</v>
      </c>
      <c r="U414" s="104">
        <v>45</v>
      </c>
      <c r="V414" s="104">
        <v>37</v>
      </c>
      <c r="W414" s="104">
        <v>35</v>
      </c>
      <c r="X414" s="104">
        <v>39</v>
      </c>
      <c r="Y414" s="104">
        <v>63</v>
      </c>
      <c r="Z414" s="104">
        <v>87</v>
      </c>
      <c r="AA414" s="104">
        <v>87</v>
      </c>
      <c r="AB414" s="104">
        <v>44.5</v>
      </c>
      <c r="AC414" s="104">
        <v>37.5</v>
      </c>
      <c r="AD414" s="104">
        <v>37.5</v>
      </c>
      <c r="AE414" s="104">
        <v>37.5</v>
      </c>
      <c r="AF414" s="104">
        <v>44.65</v>
      </c>
      <c r="AG414" s="104">
        <v>44.65</v>
      </c>
      <c r="AH414" s="104">
        <v>36.65</v>
      </c>
      <c r="AI414" s="104">
        <v>34.65</v>
      </c>
      <c r="AJ414" s="104">
        <v>38.65</v>
      </c>
      <c r="AK414" s="104">
        <v>61</v>
      </c>
      <c r="AL414" s="104">
        <v>81</v>
      </c>
      <c r="AM414" s="104">
        <v>81</v>
      </c>
      <c r="AN414" s="104">
        <v>44.15</v>
      </c>
      <c r="AO414" s="104">
        <v>36.5</v>
      </c>
      <c r="AP414" s="104">
        <v>36.5</v>
      </c>
      <c r="AQ414" s="104">
        <v>36.5</v>
      </c>
      <c r="AR414" s="104">
        <v>44.8</v>
      </c>
      <c r="AS414" s="104">
        <v>44.8</v>
      </c>
      <c r="AT414" s="104">
        <v>36.799999999999997</v>
      </c>
      <c r="AU414" s="104">
        <v>34.5</v>
      </c>
      <c r="AV414" s="104">
        <v>38.5</v>
      </c>
      <c r="AW414" s="104">
        <v>59</v>
      </c>
      <c r="AX414" s="104">
        <v>78</v>
      </c>
      <c r="AY414" s="104">
        <v>78</v>
      </c>
      <c r="AZ414" s="104">
        <v>44</v>
      </c>
      <c r="BA414" s="104">
        <v>36</v>
      </c>
      <c r="BB414" s="104">
        <v>36</v>
      </c>
      <c r="BC414" s="104">
        <v>36</v>
      </c>
      <c r="BD414" s="104">
        <v>44.9</v>
      </c>
      <c r="BE414" s="104">
        <v>44.9</v>
      </c>
      <c r="BF414" s="104">
        <v>36.9</v>
      </c>
      <c r="BG414" s="93">
        <v>34.6</v>
      </c>
      <c r="BH414" s="93">
        <v>38.6</v>
      </c>
      <c r="BI414" s="93">
        <v>59</v>
      </c>
      <c r="BJ414" s="93">
        <v>78</v>
      </c>
      <c r="BK414" s="93">
        <v>78</v>
      </c>
    </row>
    <row r="415" spans="1:63">
      <c r="A415" s="134">
        <v>36767</v>
      </c>
      <c r="B415" s="132"/>
      <c r="C415" s="135">
        <v>35339</v>
      </c>
      <c r="D415" s="71">
        <v>56.5</v>
      </c>
      <c r="E415" s="93">
        <v>47</v>
      </c>
      <c r="F415" s="104">
        <v>47</v>
      </c>
      <c r="G415" s="104">
        <v>47</v>
      </c>
      <c r="H415" s="104">
        <v>56</v>
      </c>
      <c r="I415" s="104">
        <v>56</v>
      </c>
      <c r="J415" s="104">
        <v>44</v>
      </c>
      <c r="K415" s="104">
        <v>43.5</v>
      </c>
      <c r="L415" s="104">
        <v>45</v>
      </c>
      <c r="M415" s="104">
        <v>67</v>
      </c>
      <c r="N415" s="104">
        <v>95</v>
      </c>
      <c r="O415" s="104">
        <v>95</v>
      </c>
      <c r="P415" s="104">
        <v>45</v>
      </c>
      <c r="Q415" s="104">
        <v>39</v>
      </c>
      <c r="R415" s="104">
        <v>39</v>
      </c>
      <c r="S415" s="104">
        <v>39</v>
      </c>
      <c r="T415" s="104">
        <v>45</v>
      </c>
      <c r="U415" s="104">
        <v>45</v>
      </c>
      <c r="V415" s="104">
        <v>37</v>
      </c>
      <c r="W415" s="104">
        <v>35</v>
      </c>
      <c r="X415" s="104">
        <v>39</v>
      </c>
      <c r="Y415" s="104">
        <v>63</v>
      </c>
      <c r="Z415" s="104">
        <v>87</v>
      </c>
      <c r="AA415" s="104">
        <v>87</v>
      </c>
      <c r="AB415" s="104">
        <v>44.5</v>
      </c>
      <c r="AC415" s="104">
        <v>37.5</v>
      </c>
      <c r="AD415" s="104">
        <v>37.5</v>
      </c>
      <c r="AE415" s="104">
        <v>37.5</v>
      </c>
      <c r="AF415" s="104">
        <v>44.65</v>
      </c>
      <c r="AG415" s="104">
        <v>44.65</v>
      </c>
      <c r="AH415" s="104">
        <v>36.65</v>
      </c>
      <c r="AI415" s="104">
        <v>34.65</v>
      </c>
      <c r="AJ415" s="104">
        <v>38.65</v>
      </c>
      <c r="AK415" s="104">
        <v>61</v>
      </c>
      <c r="AL415" s="104">
        <v>81</v>
      </c>
      <c r="AM415" s="104">
        <v>81</v>
      </c>
      <c r="AN415" s="104">
        <v>44.15</v>
      </c>
      <c r="AO415" s="104">
        <v>36.5</v>
      </c>
      <c r="AP415" s="104">
        <v>36.5</v>
      </c>
      <c r="AQ415" s="104">
        <v>36.5</v>
      </c>
      <c r="AR415" s="104">
        <v>44.8</v>
      </c>
      <c r="AS415" s="104">
        <v>44.8</v>
      </c>
      <c r="AT415" s="104">
        <v>36.799999999999997</v>
      </c>
      <c r="AU415" s="104">
        <v>34.5</v>
      </c>
      <c r="AV415" s="104">
        <v>38.5</v>
      </c>
      <c r="AW415" s="104">
        <v>59</v>
      </c>
      <c r="AX415" s="104">
        <v>78</v>
      </c>
      <c r="AY415" s="104">
        <v>78</v>
      </c>
      <c r="AZ415" s="104">
        <v>44</v>
      </c>
      <c r="BA415" s="104">
        <v>36</v>
      </c>
      <c r="BB415" s="104">
        <v>36</v>
      </c>
      <c r="BC415" s="104">
        <v>36</v>
      </c>
      <c r="BD415" s="104">
        <v>44.9</v>
      </c>
      <c r="BE415" s="104">
        <v>44.9</v>
      </c>
      <c r="BF415" s="104">
        <v>36.9</v>
      </c>
      <c r="BG415" s="93">
        <v>34.6</v>
      </c>
      <c r="BH415" s="93">
        <v>38.6</v>
      </c>
      <c r="BI415" s="93">
        <v>59</v>
      </c>
      <c r="BJ415" s="93">
        <v>78</v>
      </c>
      <c r="BK415" s="93">
        <v>78</v>
      </c>
    </row>
    <row r="416" spans="1:63">
      <c r="A416" s="134">
        <v>36768</v>
      </c>
      <c r="B416" s="132"/>
      <c r="C416" s="135">
        <v>35339</v>
      </c>
      <c r="D416" s="71">
        <v>49</v>
      </c>
      <c r="E416" s="93">
        <v>49</v>
      </c>
      <c r="F416" s="104">
        <v>49</v>
      </c>
      <c r="G416" s="104">
        <v>59</v>
      </c>
      <c r="H416" s="104">
        <v>59</v>
      </c>
      <c r="I416" s="104">
        <v>46.5</v>
      </c>
      <c r="J416" s="104">
        <v>44.5</v>
      </c>
      <c r="K416" s="104">
        <v>46.5</v>
      </c>
      <c r="L416" s="104">
        <v>68</v>
      </c>
      <c r="M416" s="104">
        <v>95</v>
      </c>
      <c r="N416" s="104">
        <v>95</v>
      </c>
      <c r="O416" s="104">
        <v>45</v>
      </c>
      <c r="P416" s="104">
        <v>40</v>
      </c>
      <c r="Q416" s="104">
        <v>40</v>
      </c>
      <c r="R416" s="104">
        <v>40</v>
      </c>
      <c r="S416" s="104">
        <v>47</v>
      </c>
      <c r="T416" s="104">
        <v>47</v>
      </c>
      <c r="U416" s="104">
        <v>37</v>
      </c>
      <c r="V416" s="104">
        <v>35</v>
      </c>
      <c r="W416" s="104">
        <v>39</v>
      </c>
      <c r="X416" s="104">
        <v>63</v>
      </c>
      <c r="Y416" s="104">
        <v>87</v>
      </c>
      <c r="Z416" s="104">
        <v>87</v>
      </c>
      <c r="AA416" s="104">
        <v>44.5</v>
      </c>
      <c r="AB416" s="104">
        <v>38.5</v>
      </c>
      <c r="AC416" s="104">
        <v>38.5</v>
      </c>
      <c r="AD416" s="104">
        <v>38.5</v>
      </c>
      <c r="AE416" s="104">
        <v>46.65</v>
      </c>
      <c r="AF416" s="104">
        <v>46.65</v>
      </c>
      <c r="AG416" s="104">
        <v>36.65</v>
      </c>
      <c r="AH416" s="104">
        <v>34.65</v>
      </c>
      <c r="AI416" s="104">
        <v>38.65</v>
      </c>
      <c r="AJ416" s="104">
        <v>61</v>
      </c>
      <c r="AK416" s="104">
        <v>81</v>
      </c>
      <c r="AL416" s="104">
        <v>81</v>
      </c>
      <c r="AM416" s="104">
        <v>44.15</v>
      </c>
      <c r="AN416" s="104">
        <v>37.5</v>
      </c>
      <c r="AO416" s="104">
        <v>37.5</v>
      </c>
      <c r="AP416" s="104">
        <v>37.5</v>
      </c>
      <c r="AQ416" s="104">
        <v>46.8</v>
      </c>
      <c r="AR416" s="104">
        <v>46.8</v>
      </c>
      <c r="AS416" s="104">
        <v>36.799999999999997</v>
      </c>
      <c r="AT416" s="104">
        <v>34.5</v>
      </c>
      <c r="AU416" s="104">
        <v>38.5</v>
      </c>
      <c r="AV416" s="104">
        <v>59</v>
      </c>
      <c r="AW416" s="104">
        <v>78</v>
      </c>
      <c r="AX416" s="104">
        <v>78</v>
      </c>
      <c r="AY416" s="104">
        <v>44</v>
      </c>
      <c r="AZ416" s="104">
        <v>37</v>
      </c>
      <c r="BA416" s="104">
        <v>37</v>
      </c>
      <c r="BB416" s="104">
        <v>37</v>
      </c>
      <c r="BC416" s="104">
        <v>46.9</v>
      </c>
      <c r="BD416" s="104">
        <v>46.9</v>
      </c>
      <c r="BE416" s="104">
        <v>36.9</v>
      </c>
      <c r="BF416" s="104">
        <v>34.6</v>
      </c>
      <c r="BG416" s="93">
        <v>38.6</v>
      </c>
      <c r="BH416" s="93">
        <v>59</v>
      </c>
      <c r="BI416" s="93">
        <v>78</v>
      </c>
      <c r="BJ416" s="93">
        <v>78</v>
      </c>
      <c r="BK416" s="93">
        <v>43.3</v>
      </c>
    </row>
    <row r="417" spans="1:63">
      <c r="A417" s="134">
        <v>36769</v>
      </c>
      <c r="B417" s="132"/>
      <c r="C417" s="135">
        <v>35339</v>
      </c>
      <c r="D417" s="71">
        <v>51</v>
      </c>
      <c r="E417" s="93">
        <v>51</v>
      </c>
      <c r="F417" s="104">
        <v>51</v>
      </c>
      <c r="G417" s="104">
        <v>62.5</v>
      </c>
      <c r="H417" s="104">
        <v>62.5</v>
      </c>
      <c r="I417" s="104">
        <v>48</v>
      </c>
      <c r="J417" s="104">
        <v>45</v>
      </c>
      <c r="K417" s="104">
        <v>47</v>
      </c>
      <c r="L417" s="104">
        <v>68.5</v>
      </c>
      <c r="M417" s="104">
        <v>97</v>
      </c>
      <c r="N417" s="104">
        <v>97</v>
      </c>
      <c r="O417" s="104">
        <v>46</v>
      </c>
      <c r="P417" s="104">
        <v>42</v>
      </c>
      <c r="Q417" s="104">
        <v>42</v>
      </c>
      <c r="R417" s="104">
        <v>42</v>
      </c>
      <c r="S417" s="104">
        <v>50</v>
      </c>
      <c r="T417" s="104">
        <v>50</v>
      </c>
      <c r="U417" s="104">
        <v>38</v>
      </c>
      <c r="V417" s="104">
        <v>36</v>
      </c>
      <c r="W417" s="104">
        <v>40</v>
      </c>
      <c r="X417" s="104">
        <v>64</v>
      </c>
      <c r="Y417" s="104">
        <v>89</v>
      </c>
      <c r="Z417" s="104">
        <v>89</v>
      </c>
      <c r="AA417" s="104">
        <v>45.5</v>
      </c>
      <c r="AB417" s="104">
        <v>40.5</v>
      </c>
      <c r="AC417" s="104">
        <v>40.5</v>
      </c>
      <c r="AD417" s="104">
        <v>40.5</v>
      </c>
      <c r="AE417" s="104">
        <v>49.65</v>
      </c>
      <c r="AF417" s="104">
        <v>49.65</v>
      </c>
      <c r="AG417" s="104">
        <v>37.65</v>
      </c>
      <c r="AH417" s="104">
        <v>35.65</v>
      </c>
      <c r="AI417" s="104">
        <v>39.65</v>
      </c>
      <c r="AJ417" s="104">
        <v>62</v>
      </c>
      <c r="AK417" s="104">
        <v>83</v>
      </c>
      <c r="AL417" s="104">
        <v>83</v>
      </c>
      <c r="AM417" s="104">
        <v>45.15</v>
      </c>
      <c r="AN417" s="104">
        <v>39.5</v>
      </c>
      <c r="AO417" s="104">
        <v>39.5</v>
      </c>
      <c r="AP417" s="104">
        <v>39.5</v>
      </c>
      <c r="AQ417" s="104">
        <v>49.8</v>
      </c>
      <c r="AR417" s="104">
        <v>49.8</v>
      </c>
      <c r="AS417" s="104">
        <v>37.799999999999997</v>
      </c>
      <c r="AT417" s="104">
        <v>35.5</v>
      </c>
      <c r="AU417" s="104">
        <v>39.5</v>
      </c>
      <c r="AV417" s="104">
        <v>60</v>
      </c>
      <c r="AW417" s="104">
        <v>80</v>
      </c>
      <c r="AX417" s="104">
        <v>80</v>
      </c>
      <c r="AY417" s="104">
        <v>45</v>
      </c>
      <c r="AZ417" s="104">
        <v>39</v>
      </c>
      <c r="BA417" s="104">
        <v>39</v>
      </c>
      <c r="BB417" s="104">
        <v>39</v>
      </c>
      <c r="BC417" s="104">
        <v>49.9</v>
      </c>
      <c r="BD417" s="104">
        <v>49.9</v>
      </c>
      <c r="BE417" s="104">
        <v>37.9</v>
      </c>
      <c r="BF417" s="104">
        <v>35.6</v>
      </c>
      <c r="BG417" s="93">
        <v>39.6</v>
      </c>
      <c r="BH417" s="93">
        <v>60</v>
      </c>
      <c r="BI417" s="93">
        <v>80</v>
      </c>
      <c r="BJ417" s="93">
        <v>80</v>
      </c>
      <c r="BK417" s="93">
        <v>35.700000000000003</v>
      </c>
    </row>
    <row r="418" spans="1:63">
      <c r="A418" s="134">
        <v>36770</v>
      </c>
      <c r="B418" s="132"/>
      <c r="C418" s="135">
        <v>35339</v>
      </c>
      <c r="D418" s="71">
        <v>51</v>
      </c>
      <c r="E418" s="93">
        <v>51</v>
      </c>
      <c r="F418" s="104">
        <v>51</v>
      </c>
      <c r="G418" s="104">
        <v>62.5</v>
      </c>
      <c r="H418" s="104">
        <v>62.5</v>
      </c>
      <c r="I418" s="104">
        <v>48</v>
      </c>
      <c r="J418" s="104">
        <v>45</v>
      </c>
      <c r="K418" s="104">
        <v>47</v>
      </c>
      <c r="L418" s="104">
        <v>68.5</v>
      </c>
      <c r="M418" s="104">
        <v>97</v>
      </c>
      <c r="N418" s="104">
        <v>97</v>
      </c>
      <c r="O418" s="104">
        <v>46</v>
      </c>
      <c r="P418" s="104">
        <v>42</v>
      </c>
      <c r="Q418" s="104">
        <v>42</v>
      </c>
      <c r="R418" s="104">
        <v>42</v>
      </c>
      <c r="S418" s="104">
        <v>50</v>
      </c>
      <c r="T418" s="104">
        <v>50</v>
      </c>
      <c r="U418" s="104">
        <v>38</v>
      </c>
      <c r="V418" s="104">
        <v>36</v>
      </c>
      <c r="W418" s="104">
        <v>40</v>
      </c>
      <c r="X418" s="104">
        <v>64</v>
      </c>
      <c r="Y418" s="104">
        <v>89</v>
      </c>
      <c r="Z418" s="104">
        <v>89</v>
      </c>
      <c r="AA418" s="104">
        <v>45.5</v>
      </c>
      <c r="AB418" s="104">
        <v>40.5</v>
      </c>
      <c r="AC418" s="104">
        <v>40.5</v>
      </c>
      <c r="AD418" s="104">
        <v>40.5</v>
      </c>
      <c r="AE418" s="104">
        <v>49.65</v>
      </c>
      <c r="AF418" s="104">
        <v>49.65</v>
      </c>
      <c r="AG418" s="104">
        <v>37.65</v>
      </c>
      <c r="AH418" s="104">
        <v>35.65</v>
      </c>
      <c r="AI418" s="104">
        <v>39.65</v>
      </c>
      <c r="AJ418" s="104">
        <v>62</v>
      </c>
      <c r="AK418" s="104">
        <v>83</v>
      </c>
      <c r="AL418" s="104">
        <v>83</v>
      </c>
      <c r="AM418" s="104">
        <v>45.15</v>
      </c>
      <c r="AN418" s="104">
        <v>39.5</v>
      </c>
      <c r="AO418" s="104">
        <v>39.5</v>
      </c>
      <c r="AP418" s="104">
        <v>39.5</v>
      </c>
      <c r="AQ418" s="104">
        <v>49.8</v>
      </c>
      <c r="AR418" s="104">
        <v>49.8</v>
      </c>
      <c r="AS418" s="104">
        <v>37.799999999999997</v>
      </c>
      <c r="AT418" s="104">
        <v>35.5</v>
      </c>
      <c r="AU418" s="104">
        <v>39.5</v>
      </c>
      <c r="AV418" s="104">
        <v>60</v>
      </c>
      <c r="AW418" s="104">
        <v>80</v>
      </c>
      <c r="AX418" s="104">
        <v>80</v>
      </c>
      <c r="AY418" s="104">
        <v>45</v>
      </c>
      <c r="AZ418" s="104">
        <v>39</v>
      </c>
      <c r="BA418" s="104">
        <v>39</v>
      </c>
      <c r="BB418" s="104">
        <v>39</v>
      </c>
      <c r="BC418" s="104">
        <v>49.9</v>
      </c>
      <c r="BD418" s="104">
        <v>49.9</v>
      </c>
      <c r="BE418" s="104">
        <v>37.9</v>
      </c>
      <c r="BF418" s="104">
        <v>35.6</v>
      </c>
      <c r="BG418" s="93">
        <v>39.6</v>
      </c>
      <c r="BH418" s="93">
        <v>60</v>
      </c>
      <c r="BI418" s="93">
        <v>80</v>
      </c>
      <c r="BJ418" s="93">
        <v>80</v>
      </c>
      <c r="BK418" s="93">
        <v>45.1</v>
      </c>
    </row>
    <row r="419" spans="1:63">
      <c r="A419" s="134">
        <v>36774</v>
      </c>
      <c r="B419" s="132"/>
      <c r="C419" s="135">
        <v>35339</v>
      </c>
      <c r="D419" s="71">
        <v>53</v>
      </c>
      <c r="E419" s="93">
        <v>53</v>
      </c>
      <c r="F419" s="104">
        <v>53</v>
      </c>
      <c r="G419" s="104">
        <v>67</v>
      </c>
      <c r="H419" s="104">
        <v>67</v>
      </c>
      <c r="I419" s="104">
        <v>48</v>
      </c>
      <c r="J419" s="104">
        <v>46</v>
      </c>
      <c r="K419" s="104">
        <v>48</v>
      </c>
      <c r="L419" s="104">
        <v>70</v>
      </c>
      <c r="M419" s="104">
        <v>100</v>
      </c>
      <c r="N419" s="104">
        <v>100</v>
      </c>
      <c r="O419" s="104">
        <v>46</v>
      </c>
      <c r="P419" s="104">
        <v>43</v>
      </c>
      <c r="Q419" s="104">
        <v>43</v>
      </c>
      <c r="R419" s="104">
        <v>43</v>
      </c>
      <c r="S419" s="104">
        <v>52</v>
      </c>
      <c r="T419" s="104">
        <v>52</v>
      </c>
      <c r="U419" s="104">
        <v>38</v>
      </c>
      <c r="V419" s="104">
        <v>36</v>
      </c>
      <c r="W419" s="104">
        <v>40</v>
      </c>
      <c r="X419" s="104">
        <v>64</v>
      </c>
      <c r="Y419" s="104">
        <v>92</v>
      </c>
      <c r="Z419" s="104">
        <v>92</v>
      </c>
      <c r="AA419" s="104">
        <v>45.5</v>
      </c>
      <c r="AB419" s="104">
        <v>41.5</v>
      </c>
      <c r="AC419" s="104">
        <v>41.5</v>
      </c>
      <c r="AD419" s="104">
        <v>41.5</v>
      </c>
      <c r="AE419" s="104">
        <v>51.65</v>
      </c>
      <c r="AF419" s="104">
        <v>51.65</v>
      </c>
      <c r="AG419" s="104">
        <v>37.65</v>
      </c>
      <c r="AH419" s="104">
        <v>35.65</v>
      </c>
      <c r="AI419" s="104">
        <v>39.65</v>
      </c>
      <c r="AJ419" s="104">
        <v>62</v>
      </c>
      <c r="AK419" s="104">
        <v>86</v>
      </c>
      <c r="AL419" s="104">
        <v>86</v>
      </c>
      <c r="AM419" s="104">
        <v>45.15</v>
      </c>
      <c r="AN419" s="104">
        <v>40.5</v>
      </c>
      <c r="AO419" s="104">
        <v>40.5</v>
      </c>
      <c r="AP419" s="104">
        <v>40.5</v>
      </c>
      <c r="AQ419" s="104">
        <v>51.8</v>
      </c>
      <c r="AR419" s="104">
        <v>51.8</v>
      </c>
      <c r="AS419" s="104">
        <v>37.799999999999997</v>
      </c>
      <c r="AT419" s="104">
        <v>35.5</v>
      </c>
      <c r="AU419" s="104">
        <v>39.5</v>
      </c>
      <c r="AV419" s="104">
        <v>60</v>
      </c>
      <c r="AW419" s="104">
        <v>83</v>
      </c>
      <c r="AX419" s="104">
        <v>83</v>
      </c>
      <c r="AY419" s="104">
        <v>45</v>
      </c>
      <c r="AZ419" s="104">
        <v>40</v>
      </c>
      <c r="BA419" s="104">
        <v>40</v>
      </c>
      <c r="BB419" s="104">
        <v>40</v>
      </c>
      <c r="BC419" s="104">
        <v>51.9</v>
      </c>
      <c r="BD419" s="104">
        <v>51.9</v>
      </c>
      <c r="BE419" s="104">
        <v>37.9</v>
      </c>
      <c r="BF419" s="104">
        <v>35.6</v>
      </c>
      <c r="BG419" s="93">
        <v>39.6</v>
      </c>
      <c r="BH419" s="93">
        <v>60</v>
      </c>
      <c r="BI419" s="93">
        <v>83</v>
      </c>
      <c r="BJ419" s="93">
        <v>83</v>
      </c>
      <c r="BK419" s="93">
        <v>45.1</v>
      </c>
    </row>
    <row r="420" spans="1:63">
      <c r="A420" s="134">
        <v>36775</v>
      </c>
      <c r="B420" s="132"/>
      <c r="C420" s="135">
        <v>35339</v>
      </c>
      <c r="D420" s="71">
        <v>54.5</v>
      </c>
      <c r="E420" s="93">
        <v>54.5</v>
      </c>
      <c r="F420" s="104">
        <v>54.5</v>
      </c>
      <c r="G420" s="104">
        <v>67</v>
      </c>
      <c r="H420" s="104">
        <v>67</v>
      </c>
      <c r="I420" s="104">
        <v>48</v>
      </c>
      <c r="J420" s="104">
        <v>46</v>
      </c>
      <c r="K420" s="104">
        <v>48</v>
      </c>
      <c r="L420" s="104">
        <v>70</v>
      </c>
      <c r="M420" s="104">
        <v>100</v>
      </c>
      <c r="N420" s="104">
        <v>100</v>
      </c>
      <c r="O420" s="104">
        <v>46</v>
      </c>
      <c r="P420" s="104">
        <v>43</v>
      </c>
      <c r="Q420" s="104">
        <v>43</v>
      </c>
      <c r="R420" s="104">
        <v>43</v>
      </c>
      <c r="S420" s="104">
        <v>52</v>
      </c>
      <c r="T420" s="104">
        <v>52</v>
      </c>
      <c r="U420" s="104">
        <v>38</v>
      </c>
      <c r="V420" s="104">
        <v>36</v>
      </c>
      <c r="W420" s="104">
        <v>40</v>
      </c>
      <c r="X420" s="104">
        <v>64</v>
      </c>
      <c r="Y420" s="104">
        <v>92</v>
      </c>
      <c r="Z420" s="104">
        <v>92</v>
      </c>
      <c r="AA420" s="104">
        <v>45.5</v>
      </c>
      <c r="AB420" s="104">
        <v>41.5</v>
      </c>
      <c r="AC420" s="104">
        <v>41.5</v>
      </c>
      <c r="AD420" s="104">
        <v>41.5</v>
      </c>
      <c r="AE420" s="104">
        <v>51.65</v>
      </c>
      <c r="AF420" s="104">
        <v>51.65</v>
      </c>
      <c r="AG420" s="104">
        <v>37.65</v>
      </c>
      <c r="AH420" s="104">
        <v>35.65</v>
      </c>
      <c r="AI420" s="104">
        <v>39.65</v>
      </c>
      <c r="AJ420" s="104">
        <v>62</v>
      </c>
      <c r="AK420" s="104">
        <v>86</v>
      </c>
      <c r="AL420" s="104">
        <v>86</v>
      </c>
      <c r="AM420" s="104">
        <v>45.15</v>
      </c>
      <c r="AN420" s="104">
        <v>40.5</v>
      </c>
      <c r="AO420" s="104">
        <v>40.5</v>
      </c>
      <c r="AP420" s="104">
        <v>40.5</v>
      </c>
      <c r="AQ420" s="104">
        <v>51.8</v>
      </c>
      <c r="AR420" s="104">
        <v>51.8</v>
      </c>
      <c r="AS420" s="104">
        <v>37.799999999999997</v>
      </c>
      <c r="AT420" s="104">
        <v>35.5</v>
      </c>
      <c r="AU420" s="104">
        <v>39.5</v>
      </c>
      <c r="AV420" s="104">
        <v>60</v>
      </c>
      <c r="AW420" s="104">
        <v>83</v>
      </c>
      <c r="AX420" s="104">
        <v>83</v>
      </c>
      <c r="AY420" s="104">
        <v>45</v>
      </c>
      <c r="AZ420" s="104">
        <v>40</v>
      </c>
      <c r="BA420" s="104">
        <v>40</v>
      </c>
      <c r="BB420" s="104">
        <v>40</v>
      </c>
      <c r="BC420" s="104">
        <v>51.9</v>
      </c>
      <c r="BD420" s="104">
        <v>51.9</v>
      </c>
      <c r="BE420" s="104">
        <v>37.9</v>
      </c>
      <c r="BF420" s="104">
        <v>35.6</v>
      </c>
      <c r="BG420" s="93">
        <v>39.6</v>
      </c>
      <c r="BH420" s="93">
        <v>60</v>
      </c>
      <c r="BI420" s="93">
        <v>83</v>
      </c>
      <c r="BJ420" s="93">
        <v>83</v>
      </c>
      <c r="BK420" s="93">
        <v>45.1</v>
      </c>
    </row>
    <row r="421" spans="1:63">
      <c r="A421" s="134">
        <v>36776</v>
      </c>
      <c r="B421" s="132"/>
      <c r="C421" s="135">
        <v>35339</v>
      </c>
      <c r="D421" s="71">
        <v>55</v>
      </c>
      <c r="E421" s="93">
        <v>55</v>
      </c>
      <c r="F421" s="104">
        <v>55</v>
      </c>
      <c r="G421" s="104">
        <v>68.5</v>
      </c>
      <c r="H421" s="104">
        <v>68.5</v>
      </c>
      <c r="I421" s="104">
        <v>50</v>
      </c>
      <c r="J421" s="104">
        <v>48</v>
      </c>
      <c r="K421" s="104">
        <v>50</v>
      </c>
      <c r="L421" s="104">
        <v>70</v>
      </c>
      <c r="M421" s="104">
        <v>100</v>
      </c>
      <c r="N421" s="104">
        <v>100</v>
      </c>
      <c r="O421" s="104">
        <v>46</v>
      </c>
      <c r="P421" s="104">
        <v>43</v>
      </c>
      <c r="Q421" s="104">
        <v>43</v>
      </c>
      <c r="R421" s="104">
        <v>43</v>
      </c>
      <c r="S421" s="104">
        <v>52</v>
      </c>
      <c r="T421" s="104">
        <v>52</v>
      </c>
      <c r="U421" s="104">
        <v>38</v>
      </c>
      <c r="V421" s="104">
        <v>36</v>
      </c>
      <c r="W421" s="104">
        <v>40</v>
      </c>
      <c r="X421" s="104">
        <v>64</v>
      </c>
      <c r="Y421" s="104">
        <v>92</v>
      </c>
      <c r="Z421" s="104">
        <v>92</v>
      </c>
      <c r="AA421" s="104">
        <v>45.5</v>
      </c>
      <c r="AB421" s="104">
        <v>41.5</v>
      </c>
      <c r="AC421" s="104">
        <v>41.5</v>
      </c>
      <c r="AD421" s="104">
        <v>41.5</v>
      </c>
      <c r="AE421" s="104">
        <v>51.65</v>
      </c>
      <c r="AF421" s="104">
        <v>51.65</v>
      </c>
      <c r="AG421" s="104">
        <v>37.65</v>
      </c>
      <c r="AH421" s="104">
        <v>35.65</v>
      </c>
      <c r="AI421" s="104">
        <v>39.65</v>
      </c>
      <c r="AJ421" s="104">
        <v>62</v>
      </c>
      <c r="AK421" s="104">
        <v>86</v>
      </c>
      <c r="AL421" s="104">
        <v>86</v>
      </c>
      <c r="AM421" s="104">
        <v>45.15</v>
      </c>
      <c r="AN421" s="104">
        <v>40.5</v>
      </c>
      <c r="AO421" s="104">
        <v>40.5</v>
      </c>
      <c r="AP421" s="104">
        <v>40.5</v>
      </c>
      <c r="AQ421" s="104">
        <v>51.8</v>
      </c>
      <c r="AR421" s="104">
        <v>51.8</v>
      </c>
      <c r="AS421" s="104">
        <v>37.799999999999997</v>
      </c>
      <c r="AT421" s="104">
        <v>35.5</v>
      </c>
      <c r="AU421" s="104">
        <v>39.5</v>
      </c>
      <c r="AV421" s="104">
        <v>60</v>
      </c>
      <c r="AW421" s="104">
        <v>83</v>
      </c>
      <c r="AX421" s="104">
        <v>83</v>
      </c>
      <c r="AY421" s="104">
        <v>45</v>
      </c>
      <c r="AZ421" s="104">
        <v>40</v>
      </c>
      <c r="BA421" s="104">
        <v>40</v>
      </c>
      <c r="BB421" s="104">
        <v>40</v>
      </c>
      <c r="BC421" s="104">
        <v>51.9</v>
      </c>
      <c r="BD421" s="104">
        <v>51.9</v>
      </c>
      <c r="BE421" s="104">
        <v>37.9</v>
      </c>
      <c r="BF421" s="104">
        <v>35.6</v>
      </c>
      <c r="BG421" s="93">
        <v>39.6</v>
      </c>
      <c r="BH421" s="93">
        <v>60</v>
      </c>
      <c r="BI421" s="93">
        <v>83</v>
      </c>
      <c r="BJ421" s="93">
        <v>83</v>
      </c>
      <c r="BK421" s="93">
        <v>45.1</v>
      </c>
    </row>
    <row r="422" spans="1:63">
      <c r="A422" s="134">
        <v>36777</v>
      </c>
      <c r="B422" s="132"/>
      <c r="C422" s="135">
        <v>35339</v>
      </c>
      <c r="D422" s="71">
        <v>55</v>
      </c>
      <c r="E422" s="93">
        <v>55</v>
      </c>
      <c r="F422" s="104">
        <v>55</v>
      </c>
      <c r="G422" s="104">
        <v>68.5</v>
      </c>
      <c r="H422" s="104">
        <v>68.5</v>
      </c>
      <c r="I422" s="104">
        <v>50</v>
      </c>
      <c r="J422" s="104">
        <v>48</v>
      </c>
      <c r="K422" s="104">
        <v>50</v>
      </c>
      <c r="L422" s="104">
        <v>70</v>
      </c>
      <c r="M422" s="104">
        <v>100</v>
      </c>
      <c r="N422" s="104">
        <v>100</v>
      </c>
      <c r="O422" s="104">
        <v>46</v>
      </c>
      <c r="P422" s="104">
        <v>43</v>
      </c>
      <c r="Q422" s="104">
        <v>43</v>
      </c>
      <c r="R422" s="104">
        <v>43</v>
      </c>
      <c r="S422" s="104">
        <v>52</v>
      </c>
      <c r="T422" s="104">
        <v>52</v>
      </c>
      <c r="U422" s="104">
        <v>38</v>
      </c>
      <c r="V422" s="104">
        <v>36</v>
      </c>
      <c r="W422" s="104">
        <v>40</v>
      </c>
      <c r="X422" s="104">
        <v>64</v>
      </c>
      <c r="Y422" s="104">
        <v>92</v>
      </c>
      <c r="Z422" s="104">
        <v>92</v>
      </c>
      <c r="AA422" s="104">
        <v>45.5</v>
      </c>
      <c r="AB422" s="104">
        <v>41.5</v>
      </c>
      <c r="AC422" s="104">
        <v>41.5</v>
      </c>
      <c r="AD422" s="104">
        <v>41.5</v>
      </c>
      <c r="AE422" s="104">
        <v>51.65</v>
      </c>
      <c r="AF422" s="104">
        <v>51.65</v>
      </c>
      <c r="AG422" s="104">
        <v>37.65</v>
      </c>
      <c r="AH422" s="104">
        <v>35.65</v>
      </c>
      <c r="AI422" s="104">
        <v>39.65</v>
      </c>
      <c r="AJ422" s="104">
        <v>62</v>
      </c>
      <c r="AK422" s="104">
        <v>86</v>
      </c>
      <c r="AL422" s="104">
        <v>86</v>
      </c>
      <c r="AM422" s="104">
        <v>45.15</v>
      </c>
      <c r="AN422" s="104">
        <v>40.5</v>
      </c>
      <c r="AO422" s="104">
        <v>40.5</v>
      </c>
      <c r="AP422" s="104">
        <v>40.5</v>
      </c>
      <c r="AQ422" s="104">
        <v>51.8</v>
      </c>
      <c r="AR422" s="104">
        <v>51.8</v>
      </c>
      <c r="AS422" s="104">
        <v>37.799999999999997</v>
      </c>
      <c r="AT422" s="104">
        <v>35.5</v>
      </c>
      <c r="AU422" s="104">
        <v>39.5</v>
      </c>
      <c r="AV422" s="104">
        <v>60</v>
      </c>
      <c r="AW422" s="104">
        <v>83</v>
      </c>
      <c r="AX422" s="104">
        <v>83</v>
      </c>
      <c r="AY422" s="104">
        <v>45</v>
      </c>
      <c r="AZ422" s="104">
        <v>40</v>
      </c>
      <c r="BA422" s="104">
        <v>40</v>
      </c>
      <c r="BB422" s="104">
        <v>40</v>
      </c>
      <c r="BC422" s="104">
        <v>51.9</v>
      </c>
      <c r="BD422" s="104">
        <v>51.9</v>
      </c>
      <c r="BE422" s="104">
        <v>37.9</v>
      </c>
      <c r="BF422" s="104">
        <v>35.6</v>
      </c>
      <c r="BG422" s="93">
        <v>39.6</v>
      </c>
      <c r="BH422" s="93">
        <v>60</v>
      </c>
      <c r="BI422" s="93">
        <v>83</v>
      </c>
      <c r="BJ422" s="93">
        <v>83</v>
      </c>
      <c r="BK422" s="93">
        <v>45.1</v>
      </c>
    </row>
    <row r="423" spans="1:63">
      <c r="A423" s="134">
        <v>36780</v>
      </c>
      <c r="B423" s="132"/>
      <c r="C423" s="135">
        <v>35339</v>
      </c>
      <c r="D423" s="71">
        <v>56</v>
      </c>
      <c r="E423" s="93">
        <v>56</v>
      </c>
      <c r="F423" s="104">
        <v>56</v>
      </c>
      <c r="G423" s="104">
        <v>76</v>
      </c>
      <c r="H423" s="104">
        <v>76</v>
      </c>
      <c r="I423" s="104">
        <v>50</v>
      </c>
      <c r="J423" s="104">
        <v>48</v>
      </c>
      <c r="K423" s="104">
        <v>50</v>
      </c>
      <c r="L423" s="104">
        <v>70</v>
      </c>
      <c r="M423" s="104">
        <v>102</v>
      </c>
      <c r="N423" s="104">
        <v>102</v>
      </c>
      <c r="O423" s="104">
        <v>46</v>
      </c>
      <c r="P423" s="104">
        <v>46</v>
      </c>
      <c r="Q423" s="104">
        <v>46</v>
      </c>
      <c r="R423" s="104">
        <v>46</v>
      </c>
      <c r="S423" s="104">
        <v>56</v>
      </c>
      <c r="T423" s="104">
        <v>56</v>
      </c>
      <c r="U423" s="104">
        <v>40</v>
      </c>
      <c r="V423" s="104">
        <v>40</v>
      </c>
      <c r="W423" s="104">
        <v>42</v>
      </c>
      <c r="X423" s="104">
        <v>64</v>
      </c>
      <c r="Y423" s="104">
        <v>94</v>
      </c>
      <c r="Z423" s="104">
        <v>94</v>
      </c>
      <c r="AA423" s="104">
        <v>45.5</v>
      </c>
      <c r="AB423" s="104">
        <v>44.5</v>
      </c>
      <c r="AC423" s="104">
        <v>44.5</v>
      </c>
      <c r="AD423" s="104">
        <v>44.5</v>
      </c>
      <c r="AE423" s="104">
        <v>55.65</v>
      </c>
      <c r="AF423" s="104">
        <v>55.65</v>
      </c>
      <c r="AG423" s="104">
        <v>39.65</v>
      </c>
      <c r="AH423" s="104">
        <v>39.65</v>
      </c>
      <c r="AI423" s="104">
        <v>41.65</v>
      </c>
      <c r="AJ423" s="104">
        <v>62</v>
      </c>
      <c r="AK423" s="104">
        <v>88</v>
      </c>
      <c r="AL423" s="104">
        <v>88</v>
      </c>
      <c r="AM423" s="104">
        <v>45.15</v>
      </c>
      <c r="AN423" s="104">
        <v>43.5</v>
      </c>
      <c r="AO423" s="104">
        <v>43.5</v>
      </c>
      <c r="AP423" s="104">
        <v>43.5</v>
      </c>
      <c r="AQ423" s="104">
        <v>55.8</v>
      </c>
      <c r="AR423" s="104">
        <v>55.8</v>
      </c>
      <c r="AS423" s="104">
        <v>39.799999999999997</v>
      </c>
      <c r="AT423" s="104">
        <v>39.5</v>
      </c>
      <c r="AU423" s="104">
        <v>41.5</v>
      </c>
      <c r="AV423" s="104">
        <v>60</v>
      </c>
      <c r="AW423" s="104">
        <v>85</v>
      </c>
      <c r="AX423" s="104">
        <v>85</v>
      </c>
      <c r="AY423" s="104">
        <v>45</v>
      </c>
      <c r="AZ423" s="104">
        <v>43</v>
      </c>
      <c r="BA423" s="104">
        <v>43</v>
      </c>
      <c r="BB423" s="104">
        <v>43</v>
      </c>
      <c r="BC423" s="104">
        <v>55.9</v>
      </c>
      <c r="BD423" s="104">
        <v>55.9</v>
      </c>
      <c r="BE423" s="104">
        <v>39.9</v>
      </c>
      <c r="BF423" s="104">
        <v>39.6</v>
      </c>
      <c r="BG423" s="93">
        <v>41.6</v>
      </c>
      <c r="BH423" s="93">
        <v>60</v>
      </c>
      <c r="BI423" s="93">
        <v>85</v>
      </c>
      <c r="BJ423" s="93">
        <v>85</v>
      </c>
      <c r="BK423" s="93">
        <v>45.1</v>
      </c>
    </row>
    <row r="424" spans="1:63">
      <c r="A424" s="134">
        <v>36781</v>
      </c>
      <c r="B424" s="132"/>
      <c r="C424" s="135">
        <v>35339</v>
      </c>
      <c r="D424" s="71">
        <v>57</v>
      </c>
      <c r="E424" s="93">
        <v>57</v>
      </c>
      <c r="F424" s="104">
        <v>57</v>
      </c>
      <c r="G424" s="104">
        <v>76</v>
      </c>
      <c r="H424" s="104">
        <v>76</v>
      </c>
      <c r="I424" s="104">
        <v>50</v>
      </c>
      <c r="J424" s="104">
        <v>50</v>
      </c>
      <c r="K424" s="104">
        <v>50</v>
      </c>
      <c r="L424" s="104">
        <v>70</v>
      </c>
      <c r="M424" s="104">
        <v>102</v>
      </c>
      <c r="N424" s="104">
        <v>102</v>
      </c>
      <c r="O424" s="104">
        <v>46</v>
      </c>
      <c r="P424" s="104">
        <v>46</v>
      </c>
      <c r="Q424" s="104">
        <v>46</v>
      </c>
      <c r="R424" s="104">
        <v>46</v>
      </c>
      <c r="S424" s="104">
        <v>56</v>
      </c>
      <c r="T424" s="104">
        <v>56</v>
      </c>
      <c r="U424" s="104">
        <v>40</v>
      </c>
      <c r="V424" s="104">
        <v>40</v>
      </c>
      <c r="W424" s="104">
        <v>42</v>
      </c>
      <c r="X424" s="104">
        <v>64</v>
      </c>
      <c r="Y424" s="104">
        <v>94</v>
      </c>
      <c r="Z424" s="104">
        <v>94</v>
      </c>
      <c r="AA424" s="104">
        <v>45.5</v>
      </c>
      <c r="AB424" s="104">
        <v>44.5</v>
      </c>
      <c r="AC424" s="104">
        <v>44.5</v>
      </c>
      <c r="AD424" s="104">
        <v>44.5</v>
      </c>
      <c r="AE424" s="104">
        <v>55.65</v>
      </c>
      <c r="AF424" s="104">
        <v>55.65</v>
      </c>
      <c r="AG424" s="104">
        <v>39.65</v>
      </c>
      <c r="AH424" s="104">
        <v>39.65</v>
      </c>
      <c r="AI424" s="104">
        <v>41.65</v>
      </c>
      <c r="AJ424" s="104">
        <v>62</v>
      </c>
      <c r="AK424" s="104">
        <v>88</v>
      </c>
      <c r="AL424" s="104">
        <v>88</v>
      </c>
      <c r="AM424" s="104">
        <v>45.15</v>
      </c>
      <c r="AN424" s="104">
        <v>43.5</v>
      </c>
      <c r="AO424" s="104">
        <v>43.5</v>
      </c>
      <c r="AP424" s="104">
        <v>43.5</v>
      </c>
      <c r="AQ424" s="104">
        <v>55.8</v>
      </c>
      <c r="AR424" s="104">
        <v>55.8</v>
      </c>
      <c r="AS424" s="104">
        <v>39.799999999999997</v>
      </c>
      <c r="AT424" s="104">
        <v>39.5</v>
      </c>
      <c r="AU424" s="104">
        <v>41.5</v>
      </c>
      <c r="AV424" s="104">
        <v>60</v>
      </c>
      <c r="AW424" s="104">
        <v>85</v>
      </c>
      <c r="AX424" s="104">
        <v>85</v>
      </c>
      <c r="AY424" s="104">
        <v>45</v>
      </c>
      <c r="AZ424" s="104">
        <v>43</v>
      </c>
      <c r="BA424" s="104">
        <v>43</v>
      </c>
      <c r="BB424" s="104">
        <v>43</v>
      </c>
      <c r="BC424" s="104">
        <v>55.9</v>
      </c>
      <c r="BD424" s="104">
        <v>55.9</v>
      </c>
      <c r="BE424" s="104">
        <v>39.9</v>
      </c>
      <c r="BF424" s="104">
        <v>39.6</v>
      </c>
      <c r="BG424" s="93">
        <v>41.6</v>
      </c>
      <c r="BH424" s="93">
        <v>60</v>
      </c>
      <c r="BI424" s="93">
        <v>85</v>
      </c>
      <c r="BJ424" s="93">
        <v>85</v>
      </c>
      <c r="BK424" s="93">
        <v>45.1</v>
      </c>
    </row>
    <row r="425" spans="1:63">
      <c r="A425" s="134">
        <v>36782</v>
      </c>
      <c r="B425" s="132"/>
      <c r="C425" s="135">
        <v>35339</v>
      </c>
      <c r="D425" s="71">
        <v>60</v>
      </c>
      <c r="E425" s="93">
        <v>60</v>
      </c>
      <c r="F425" s="104">
        <v>60</v>
      </c>
      <c r="G425" s="104">
        <v>81</v>
      </c>
      <c r="H425" s="104">
        <v>81</v>
      </c>
      <c r="I425" s="104">
        <v>52</v>
      </c>
      <c r="J425" s="104">
        <v>50</v>
      </c>
      <c r="K425" s="104">
        <v>53</v>
      </c>
      <c r="L425" s="104">
        <v>71</v>
      </c>
      <c r="M425" s="104">
        <v>105</v>
      </c>
      <c r="N425" s="104">
        <v>105</v>
      </c>
      <c r="O425" s="104">
        <v>46</v>
      </c>
      <c r="P425" s="104">
        <v>48</v>
      </c>
      <c r="Q425" s="104">
        <v>48</v>
      </c>
      <c r="R425" s="104">
        <v>48</v>
      </c>
      <c r="S425" s="104">
        <v>59</v>
      </c>
      <c r="T425" s="104">
        <v>59</v>
      </c>
      <c r="U425" s="104">
        <v>43</v>
      </c>
      <c r="V425" s="104">
        <v>41</v>
      </c>
      <c r="W425" s="104">
        <v>44</v>
      </c>
      <c r="X425" s="104">
        <v>64</v>
      </c>
      <c r="Y425" s="104">
        <v>97</v>
      </c>
      <c r="Z425" s="104">
        <v>97</v>
      </c>
      <c r="AA425" s="104">
        <v>45.5</v>
      </c>
      <c r="AB425" s="104">
        <v>46.5</v>
      </c>
      <c r="AC425" s="104">
        <v>46.5</v>
      </c>
      <c r="AD425" s="104">
        <v>46.5</v>
      </c>
      <c r="AE425" s="104">
        <v>58.65</v>
      </c>
      <c r="AF425" s="104">
        <v>58.65</v>
      </c>
      <c r="AG425" s="104">
        <v>42.65</v>
      </c>
      <c r="AH425" s="104">
        <v>40.65</v>
      </c>
      <c r="AI425" s="104">
        <v>43.65</v>
      </c>
      <c r="AJ425" s="104">
        <v>62</v>
      </c>
      <c r="AK425" s="104">
        <v>91</v>
      </c>
      <c r="AL425" s="104">
        <v>91</v>
      </c>
      <c r="AM425" s="104">
        <v>45.15</v>
      </c>
      <c r="AN425" s="104">
        <v>45.5</v>
      </c>
      <c r="AO425" s="104">
        <v>45.5</v>
      </c>
      <c r="AP425" s="104">
        <v>45.5</v>
      </c>
      <c r="AQ425" s="104">
        <v>58.8</v>
      </c>
      <c r="AR425" s="104">
        <v>58.8</v>
      </c>
      <c r="AS425" s="104">
        <v>42.8</v>
      </c>
      <c r="AT425" s="104">
        <v>40.5</v>
      </c>
      <c r="AU425" s="104">
        <v>43.5</v>
      </c>
      <c r="AV425" s="104">
        <v>60</v>
      </c>
      <c r="AW425" s="104">
        <v>88</v>
      </c>
      <c r="AX425" s="104">
        <v>88</v>
      </c>
      <c r="AY425" s="104">
        <v>45</v>
      </c>
      <c r="AZ425" s="104">
        <v>45</v>
      </c>
      <c r="BA425" s="104">
        <v>45</v>
      </c>
      <c r="BB425" s="104">
        <v>45</v>
      </c>
      <c r="BC425" s="104">
        <v>58.9</v>
      </c>
      <c r="BD425" s="104">
        <v>58.9</v>
      </c>
      <c r="BE425" s="104">
        <v>42.9</v>
      </c>
      <c r="BF425" s="104">
        <v>40.6</v>
      </c>
      <c r="BG425" s="93">
        <v>43.6</v>
      </c>
      <c r="BH425" s="93">
        <v>60</v>
      </c>
      <c r="BI425" s="93">
        <v>88</v>
      </c>
      <c r="BJ425" s="93">
        <v>88</v>
      </c>
      <c r="BK425" s="93">
        <v>45.1</v>
      </c>
    </row>
    <row r="426" spans="1:63">
      <c r="A426" s="134">
        <v>36783</v>
      </c>
      <c r="B426" s="132"/>
      <c r="C426" s="135">
        <v>35339</v>
      </c>
      <c r="D426" s="71">
        <v>60</v>
      </c>
      <c r="E426" s="93">
        <v>60</v>
      </c>
      <c r="F426" s="104">
        <v>60</v>
      </c>
      <c r="G426" s="104">
        <v>81</v>
      </c>
      <c r="H426" s="104">
        <v>81</v>
      </c>
      <c r="I426" s="104">
        <v>52</v>
      </c>
      <c r="J426" s="104">
        <v>50</v>
      </c>
      <c r="K426" s="104">
        <v>53</v>
      </c>
      <c r="L426" s="104">
        <v>71</v>
      </c>
      <c r="M426" s="104">
        <v>105</v>
      </c>
      <c r="N426" s="104">
        <v>105</v>
      </c>
      <c r="O426" s="104">
        <v>46</v>
      </c>
      <c r="P426" s="104">
        <v>48</v>
      </c>
      <c r="Q426" s="104">
        <v>48</v>
      </c>
      <c r="R426" s="104">
        <v>48</v>
      </c>
      <c r="S426" s="104">
        <v>58</v>
      </c>
      <c r="T426" s="104">
        <v>58</v>
      </c>
      <c r="U426" s="104">
        <v>43</v>
      </c>
      <c r="V426" s="104">
        <v>41</v>
      </c>
      <c r="W426" s="104">
        <v>44</v>
      </c>
      <c r="X426" s="104">
        <v>64</v>
      </c>
      <c r="Y426" s="104">
        <v>97</v>
      </c>
      <c r="Z426" s="104">
        <v>97</v>
      </c>
      <c r="AA426" s="104">
        <v>45.5</v>
      </c>
      <c r="AB426" s="104">
        <v>46.5</v>
      </c>
      <c r="AC426" s="104">
        <v>46.5</v>
      </c>
      <c r="AD426" s="104">
        <v>46.5</v>
      </c>
      <c r="AE426" s="104">
        <v>57.65</v>
      </c>
      <c r="AF426" s="104">
        <v>57.65</v>
      </c>
      <c r="AG426" s="104">
        <v>42.65</v>
      </c>
      <c r="AH426" s="104">
        <v>40.65</v>
      </c>
      <c r="AI426" s="104">
        <v>43.65</v>
      </c>
      <c r="AJ426" s="104">
        <v>62</v>
      </c>
      <c r="AK426" s="104">
        <v>91</v>
      </c>
      <c r="AL426" s="104">
        <v>91</v>
      </c>
      <c r="AM426" s="104">
        <v>45.15</v>
      </c>
      <c r="AN426" s="104">
        <v>45.5</v>
      </c>
      <c r="AO426" s="104">
        <v>45.5</v>
      </c>
      <c r="AP426" s="104">
        <v>45.5</v>
      </c>
      <c r="AQ426" s="104">
        <v>57.8</v>
      </c>
      <c r="AR426" s="104">
        <v>57.8</v>
      </c>
      <c r="AS426" s="104">
        <v>42.8</v>
      </c>
      <c r="AT426" s="104">
        <v>40.5</v>
      </c>
      <c r="AU426" s="104">
        <v>43.5</v>
      </c>
      <c r="AV426" s="104">
        <v>60</v>
      </c>
      <c r="AW426" s="104">
        <v>88</v>
      </c>
      <c r="AX426" s="104">
        <v>88</v>
      </c>
      <c r="AY426" s="104">
        <v>45</v>
      </c>
      <c r="AZ426" s="104">
        <v>45</v>
      </c>
      <c r="BA426" s="104">
        <v>45</v>
      </c>
      <c r="BB426" s="104">
        <v>45</v>
      </c>
      <c r="BC426" s="104">
        <v>57.9</v>
      </c>
      <c r="BD426" s="104">
        <v>57.9</v>
      </c>
      <c r="BE426" s="104">
        <v>42.9</v>
      </c>
      <c r="BF426" s="104">
        <v>40.6</v>
      </c>
      <c r="BG426" s="93">
        <v>43.6</v>
      </c>
      <c r="BH426" s="93">
        <v>60</v>
      </c>
      <c r="BI426" s="93">
        <v>88</v>
      </c>
      <c r="BJ426" s="93">
        <v>88</v>
      </c>
      <c r="BK426" s="93">
        <v>45.1</v>
      </c>
    </row>
    <row r="427" spans="1:63">
      <c r="A427" s="134">
        <v>36784</v>
      </c>
      <c r="B427" s="132"/>
      <c r="C427" s="135">
        <v>35339</v>
      </c>
      <c r="D427" s="71">
        <v>64</v>
      </c>
      <c r="E427" s="93">
        <v>64</v>
      </c>
      <c r="F427" s="104">
        <v>64</v>
      </c>
      <c r="G427" s="104">
        <v>81.5</v>
      </c>
      <c r="H427" s="104">
        <v>81.5</v>
      </c>
      <c r="I427" s="104">
        <v>52</v>
      </c>
      <c r="J427" s="104">
        <v>55</v>
      </c>
      <c r="K427" s="104">
        <v>59.5</v>
      </c>
      <c r="L427" s="104">
        <v>75</v>
      </c>
      <c r="M427" s="104">
        <v>104.5</v>
      </c>
      <c r="N427" s="104">
        <v>104.5</v>
      </c>
      <c r="O427" s="104">
        <v>49.5</v>
      </c>
      <c r="P427" s="104">
        <v>49.5</v>
      </c>
      <c r="Q427" s="104">
        <v>49.5</v>
      </c>
      <c r="R427" s="104">
        <v>48</v>
      </c>
      <c r="S427" s="104">
        <v>59.5</v>
      </c>
      <c r="T427" s="104">
        <v>59.5</v>
      </c>
      <c r="U427" s="104">
        <v>46.75</v>
      </c>
      <c r="V427" s="104">
        <v>43.5</v>
      </c>
      <c r="W427" s="104">
        <v>47.5</v>
      </c>
      <c r="X427" s="104">
        <v>63.5</v>
      </c>
      <c r="Y427" s="104">
        <v>93</v>
      </c>
      <c r="Z427" s="104">
        <v>93</v>
      </c>
      <c r="AA427" s="104">
        <v>45.5</v>
      </c>
      <c r="AB427" s="104">
        <v>48</v>
      </c>
      <c r="AC427" s="104">
        <v>48</v>
      </c>
      <c r="AD427" s="104">
        <v>46.5</v>
      </c>
      <c r="AE427" s="104">
        <v>55.5</v>
      </c>
      <c r="AF427" s="104">
        <v>55.5</v>
      </c>
      <c r="AG427" s="104">
        <v>43.75</v>
      </c>
      <c r="AH427" s="104">
        <v>40.5</v>
      </c>
      <c r="AI427" s="104">
        <v>44.5</v>
      </c>
      <c r="AJ427" s="104">
        <v>59</v>
      </c>
      <c r="AK427" s="104">
        <v>87</v>
      </c>
      <c r="AL427" s="104">
        <v>87</v>
      </c>
      <c r="AM427" s="104">
        <v>43</v>
      </c>
      <c r="AN427" s="104">
        <v>46</v>
      </c>
      <c r="AO427" s="104">
        <v>46</v>
      </c>
      <c r="AP427" s="104">
        <v>44.5</v>
      </c>
      <c r="AQ427" s="104">
        <v>55.65</v>
      </c>
      <c r="AR427" s="104">
        <v>55.65</v>
      </c>
      <c r="AS427" s="104">
        <v>43.9</v>
      </c>
      <c r="AT427" s="104">
        <v>40.35</v>
      </c>
      <c r="AU427" s="104">
        <v>44.35</v>
      </c>
      <c r="AV427" s="104">
        <v>57</v>
      </c>
      <c r="AW427" s="104">
        <v>84</v>
      </c>
      <c r="AX427" s="104">
        <v>84</v>
      </c>
      <c r="AY427" s="104">
        <v>42.85</v>
      </c>
      <c r="AZ427" s="104">
        <v>45.5</v>
      </c>
      <c r="BA427" s="104">
        <v>45.5</v>
      </c>
      <c r="BB427" s="104">
        <v>44</v>
      </c>
      <c r="BC427" s="104">
        <v>55.75</v>
      </c>
      <c r="BD427" s="104">
        <v>55.75</v>
      </c>
      <c r="BE427" s="104">
        <v>44</v>
      </c>
      <c r="BF427" s="104">
        <v>40.450000000000003</v>
      </c>
      <c r="BG427" s="93">
        <v>44.45</v>
      </c>
      <c r="BH427" s="93">
        <v>57</v>
      </c>
      <c r="BI427" s="93">
        <v>84</v>
      </c>
      <c r="BJ427" s="93">
        <v>84</v>
      </c>
      <c r="BK427" s="93">
        <v>42.95</v>
      </c>
    </row>
    <row r="428" spans="1:63">
      <c r="A428" s="134">
        <v>36787</v>
      </c>
      <c r="B428" s="132"/>
      <c r="C428" s="135">
        <v>35339</v>
      </c>
      <c r="D428" s="71">
        <v>60</v>
      </c>
      <c r="E428" s="93">
        <v>60</v>
      </c>
      <c r="F428" s="104">
        <v>60</v>
      </c>
      <c r="G428" s="104">
        <v>84.5</v>
      </c>
      <c r="H428" s="104">
        <v>84.5</v>
      </c>
      <c r="I428" s="104">
        <v>52</v>
      </c>
      <c r="J428" s="104">
        <v>55</v>
      </c>
      <c r="K428" s="104">
        <v>60</v>
      </c>
      <c r="L428" s="104">
        <v>75</v>
      </c>
      <c r="M428" s="104">
        <v>105</v>
      </c>
      <c r="N428" s="104">
        <v>105</v>
      </c>
      <c r="O428" s="104">
        <v>46</v>
      </c>
      <c r="P428" s="104">
        <v>48</v>
      </c>
      <c r="Q428" s="104">
        <v>48</v>
      </c>
      <c r="R428" s="104">
        <v>48</v>
      </c>
      <c r="S428" s="104">
        <v>58</v>
      </c>
      <c r="T428" s="104">
        <v>58</v>
      </c>
      <c r="U428" s="104">
        <v>43</v>
      </c>
      <c r="V428" s="104">
        <v>41</v>
      </c>
      <c r="W428" s="104">
        <v>44</v>
      </c>
      <c r="X428" s="104">
        <v>64</v>
      </c>
      <c r="Y428" s="104">
        <v>88</v>
      </c>
      <c r="Z428" s="104">
        <v>88</v>
      </c>
      <c r="AA428" s="104">
        <v>45</v>
      </c>
      <c r="AB428" s="104">
        <v>46.5</v>
      </c>
      <c r="AC428" s="104">
        <v>46.5</v>
      </c>
      <c r="AD428" s="104">
        <v>46.5</v>
      </c>
      <c r="AE428" s="104">
        <v>54</v>
      </c>
      <c r="AF428" s="104">
        <v>54</v>
      </c>
      <c r="AG428" s="104">
        <v>40</v>
      </c>
      <c r="AH428" s="104">
        <v>38</v>
      </c>
      <c r="AI428" s="104">
        <v>41</v>
      </c>
      <c r="AJ428" s="104">
        <v>59.5</v>
      </c>
      <c r="AK428" s="104">
        <v>82</v>
      </c>
      <c r="AL428" s="104">
        <v>82</v>
      </c>
      <c r="AM428" s="104">
        <v>42.5</v>
      </c>
      <c r="AN428" s="104">
        <v>44.5</v>
      </c>
      <c r="AO428" s="104">
        <v>44.5</v>
      </c>
      <c r="AP428" s="104">
        <v>44.5</v>
      </c>
      <c r="AQ428" s="104">
        <v>54.15</v>
      </c>
      <c r="AR428" s="104">
        <v>54.15</v>
      </c>
      <c r="AS428" s="104">
        <v>40.15</v>
      </c>
      <c r="AT428" s="104">
        <v>37.85</v>
      </c>
      <c r="AU428" s="104">
        <v>40.85</v>
      </c>
      <c r="AV428" s="104">
        <v>57.5</v>
      </c>
      <c r="AW428" s="104">
        <v>79</v>
      </c>
      <c r="AX428" s="104">
        <v>79</v>
      </c>
      <c r="AY428" s="104">
        <v>42.35</v>
      </c>
      <c r="AZ428" s="104">
        <v>44</v>
      </c>
      <c r="BA428" s="104">
        <v>44</v>
      </c>
      <c r="BB428" s="104">
        <v>44</v>
      </c>
      <c r="BC428" s="104">
        <v>54.25</v>
      </c>
      <c r="BD428" s="104">
        <v>54.25</v>
      </c>
      <c r="BE428" s="104">
        <v>40.25</v>
      </c>
      <c r="BF428" s="104">
        <v>37.950000000000003</v>
      </c>
      <c r="BG428" s="93">
        <v>40.950000000000003</v>
      </c>
      <c r="BH428" s="93">
        <v>57.5</v>
      </c>
      <c r="BI428" s="93">
        <v>79</v>
      </c>
      <c r="BJ428" s="93">
        <v>79</v>
      </c>
      <c r="BK428" s="93">
        <v>42.45</v>
      </c>
    </row>
    <row r="429" spans="1:63">
      <c r="A429" s="134">
        <v>36788</v>
      </c>
      <c r="B429" s="132"/>
      <c r="C429" s="135">
        <v>35339</v>
      </c>
      <c r="D429" s="71">
        <v>64</v>
      </c>
      <c r="E429" s="93">
        <v>64</v>
      </c>
      <c r="F429" s="104">
        <v>64</v>
      </c>
      <c r="G429" s="104">
        <v>88.5</v>
      </c>
      <c r="H429" s="104">
        <v>88.5</v>
      </c>
      <c r="I429" s="104">
        <v>63</v>
      </c>
      <c r="J429" s="104">
        <v>57</v>
      </c>
      <c r="K429" s="104">
        <v>63</v>
      </c>
      <c r="L429" s="104">
        <v>79</v>
      </c>
      <c r="M429" s="104">
        <v>108</v>
      </c>
      <c r="N429" s="104">
        <v>108</v>
      </c>
      <c r="O429" s="104">
        <v>57</v>
      </c>
      <c r="P429" s="104">
        <v>52</v>
      </c>
      <c r="Q429" s="104">
        <v>52</v>
      </c>
      <c r="R429" s="104">
        <v>52</v>
      </c>
      <c r="S429" s="104">
        <v>61</v>
      </c>
      <c r="T429" s="104">
        <v>61</v>
      </c>
      <c r="U429" s="104">
        <v>50</v>
      </c>
      <c r="V429" s="104">
        <v>47</v>
      </c>
      <c r="W429" s="104">
        <v>52</v>
      </c>
      <c r="X429" s="104">
        <v>64</v>
      </c>
      <c r="Y429" s="104">
        <v>90</v>
      </c>
      <c r="Z429" s="104">
        <v>90</v>
      </c>
      <c r="AA429" s="104">
        <v>48</v>
      </c>
      <c r="AB429" s="104">
        <v>50.5</v>
      </c>
      <c r="AC429" s="104">
        <v>50.5</v>
      </c>
      <c r="AD429" s="104">
        <v>50.5</v>
      </c>
      <c r="AE429" s="104">
        <v>57</v>
      </c>
      <c r="AF429" s="104">
        <v>57</v>
      </c>
      <c r="AG429" s="104">
        <v>47</v>
      </c>
      <c r="AH429" s="104">
        <v>44</v>
      </c>
      <c r="AI429" s="104">
        <v>49</v>
      </c>
      <c r="AJ429" s="104">
        <v>59.5</v>
      </c>
      <c r="AK429" s="104">
        <v>84</v>
      </c>
      <c r="AL429" s="104">
        <v>84</v>
      </c>
      <c r="AM429" s="104">
        <v>45.5</v>
      </c>
      <c r="AN429" s="104">
        <v>48.5</v>
      </c>
      <c r="AO429" s="104">
        <v>48.5</v>
      </c>
      <c r="AP429" s="104">
        <v>48.5</v>
      </c>
      <c r="AQ429" s="104">
        <v>53</v>
      </c>
      <c r="AR429" s="104">
        <v>53</v>
      </c>
      <c r="AS429" s="104">
        <v>44</v>
      </c>
      <c r="AT429" s="104">
        <v>41</v>
      </c>
      <c r="AU429" s="104">
        <v>46</v>
      </c>
      <c r="AV429" s="104">
        <v>55</v>
      </c>
      <c r="AW429" s="104">
        <v>78</v>
      </c>
      <c r="AX429" s="104">
        <v>78</v>
      </c>
      <c r="AY429" s="104">
        <v>43</v>
      </c>
      <c r="AZ429" s="104">
        <v>46.5</v>
      </c>
      <c r="BA429" s="104">
        <v>46.5</v>
      </c>
      <c r="BB429" s="104">
        <v>46.5</v>
      </c>
      <c r="BC429" s="104">
        <v>51</v>
      </c>
      <c r="BD429" s="104">
        <v>51</v>
      </c>
      <c r="BE429" s="104">
        <v>42.5</v>
      </c>
      <c r="BF429" s="104">
        <v>39.5</v>
      </c>
      <c r="BG429" s="93">
        <v>44</v>
      </c>
      <c r="BH429" s="93">
        <v>53</v>
      </c>
      <c r="BI429" s="93">
        <v>75</v>
      </c>
      <c r="BJ429" s="93">
        <v>75</v>
      </c>
      <c r="BK429" s="93">
        <v>41.5</v>
      </c>
    </row>
    <row r="430" spans="1:63">
      <c r="A430" s="134">
        <v>36789</v>
      </c>
      <c r="B430" s="132"/>
      <c r="C430" s="135">
        <v>35339</v>
      </c>
      <c r="D430" s="71">
        <v>64</v>
      </c>
      <c r="E430" s="93">
        <v>64</v>
      </c>
      <c r="F430" s="104">
        <v>64</v>
      </c>
      <c r="G430" s="104">
        <v>88.5</v>
      </c>
      <c r="H430" s="104">
        <v>88.5</v>
      </c>
      <c r="I430" s="104">
        <v>63</v>
      </c>
      <c r="J430" s="104">
        <v>57</v>
      </c>
      <c r="K430" s="104">
        <v>63</v>
      </c>
      <c r="L430" s="104">
        <v>79</v>
      </c>
      <c r="M430" s="104">
        <v>108</v>
      </c>
      <c r="N430" s="104">
        <v>108</v>
      </c>
      <c r="O430" s="104">
        <v>57</v>
      </c>
      <c r="P430" s="104">
        <v>52</v>
      </c>
      <c r="Q430" s="104">
        <v>52</v>
      </c>
      <c r="R430" s="104">
        <v>52</v>
      </c>
      <c r="S430" s="104">
        <v>61</v>
      </c>
      <c r="T430" s="104">
        <v>61</v>
      </c>
      <c r="U430" s="104">
        <v>50</v>
      </c>
      <c r="V430" s="104">
        <v>47</v>
      </c>
      <c r="W430" s="104">
        <v>52</v>
      </c>
      <c r="X430" s="104">
        <v>64</v>
      </c>
      <c r="Y430" s="104">
        <v>90</v>
      </c>
      <c r="Z430" s="104">
        <v>90</v>
      </c>
      <c r="AA430" s="104">
        <v>48</v>
      </c>
      <c r="AB430" s="104">
        <v>50.5</v>
      </c>
      <c r="AC430" s="104">
        <v>50.5</v>
      </c>
      <c r="AD430" s="104">
        <v>50.5</v>
      </c>
      <c r="AE430" s="104">
        <v>57</v>
      </c>
      <c r="AF430" s="104">
        <v>57</v>
      </c>
      <c r="AG430" s="104">
        <v>47</v>
      </c>
      <c r="AH430" s="104">
        <v>44</v>
      </c>
      <c r="AI430" s="104">
        <v>49</v>
      </c>
      <c r="AJ430" s="104">
        <v>59.5</v>
      </c>
      <c r="AK430" s="104">
        <v>84</v>
      </c>
      <c r="AL430" s="104">
        <v>84</v>
      </c>
      <c r="AM430" s="104">
        <v>45.5</v>
      </c>
      <c r="AN430" s="104">
        <v>48.5</v>
      </c>
      <c r="AO430" s="104">
        <v>48.5</v>
      </c>
      <c r="AP430" s="104">
        <v>48.5</v>
      </c>
      <c r="AQ430" s="104">
        <v>53</v>
      </c>
      <c r="AR430" s="104">
        <v>53</v>
      </c>
      <c r="AS430" s="104">
        <v>44</v>
      </c>
      <c r="AT430" s="104">
        <v>41</v>
      </c>
      <c r="AU430" s="104">
        <v>46</v>
      </c>
      <c r="AV430" s="104">
        <v>55</v>
      </c>
      <c r="AW430" s="104">
        <v>78</v>
      </c>
      <c r="AX430" s="104">
        <v>78</v>
      </c>
      <c r="AY430" s="104">
        <v>43</v>
      </c>
      <c r="AZ430" s="104">
        <v>46.5</v>
      </c>
      <c r="BA430" s="104">
        <v>46.5</v>
      </c>
      <c r="BB430" s="104">
        <v>46.5</v>
      </c>
      <c r="BC430" s="104">
        <v>51</v>
      </c>
      <c r="BD430" s="104">
        <v>51</v>
      </c>
      <c r="BE430" s="104">
        <v>42.5</v>
      </c>
      <c r="BF430" s="104">
        <v>39.5</v>
      </c>
      <c r="BG430" s="93">
        <v>44</v>
      </c>
      <c r="BH430" s="93">
        <v>53</v>
      </c>
      <c r="BI430" s="93">
        <v>75</v>
      </c>
      <c r="BJ430" s="93">
        <v>75</v>
      </c>
      <c r="BK430" s="93">
        <v>41.5</v>
      </c>
    </row>
    <row r="431" spans="1:63">
      <c r="A431" s="134">
        <v>36790</v>
      </c>
      <c r="B431" s="132"/>
      <c r="C431" s="135">
        <v>35339</v>
      </c>
      <c r="D431" s="71">
        <v>58.75</v>
      </c>
      <c r="E431" s="93">
        <v>58.5</v>
      </c>
      <c r="F431" s="104">
        <v>61</v>
      </c>
      <c r="G431" s="104">
        <v>89.25</v>
      </c>
      <c r="H431" s="104">
        <v>89.25</v>
      </c>
      <c r="I431" s="104">
        <v>57</v>
      </c>
      <c r="J431" s="104">
        <v>67.33</v>
      </c>
      <c r="K431" s="104">
        <v>60</v>
      </c>
      <c r="L431" s="104">
        <v>71</v>
      </c>
      <c r="M431" s="104">
        <v>89.5</v>
      </c>
      <c r="N431" s="104">
        <v>103</v>
      </c>
      <c r="O431" s="104">
        <v>82</v>
      </c>
      <c r="P431" s="104">
        <v>55.625</v>
      </c>
      <c r="Q431" s="104">
        <v>50.25</v>
      </c>
      <c r="R431" s="104">
        <v>51.125</v>
      </c>
      <c r="S431" s="104">
        <v>57.125</v>
      </c>
      <c r="T431" s="104">
        <v>61</v>
      </c>
      <c r="U431" s="104">
        <v>50</v>
      </c>
      <c r="V431" s="104">
        <v>47</v>
      </c>
      <c r="W431" s="104">
        <v>52</v>
      </c>
      <c r="X431" s="104">
        <v>64</v>
      </c>
      <c r="Y431" s="104">
        <v>90</v>
      </c>
      <c r="Z431" s="104">
        <v>90</v>
      </c>
      <c r="AA431" s="104">
        <v>48</v>
      </c>
      <c r="AB431" s="104">
        <v>54.125</v>
      </c>
      <c r="AC431" s="104">
        <v>48.75</v>
      </c>
      <c r="AD431" s="104">
        <v>49.625</v>
      </c>
      <c r="AE431" s="104">
        <v>53.125</v>
      </c>
      <c r="AF431" s="104">
        <v>57</v>
      </c>
      <c r="AG431" s="104">
        <v>47</v>
      </c>
      <c r="AH431" s="104">
        <v>44</v>
      </c>
      <c r="AI431" s="104">
        <v>49</v>
      </c>
      <c r="AJ431" s="104">
        <v>59.5</v>
      </c>
      <c r="AK431" s="104">
        <v>84</v>
      </c>
      <c r="AL431" s="104">
        <v>84</v>
      </c>
      <c r="AM431" s="104">
        <v>45.5</v>
      </c>
      <c r="AN431" s="104">
        <v>52.125</v>
      </c>
      <c r="AO431" s="104">
        <v>46.75</v>
      </c>
      <c r="AP431" s="104">
        <v>47.625</v>
      </c>
      <c r="AQ431" s="104">
        <v>49.125</v>
      </c>
      <c r="AR431" s="104">
        <v>53</v>
      </c>
      <c r="AS431" s="104">
        <v>44</v>
      </c>
      <c r="AT431" s="104">
        <v>41</v>
      </c>
      <c r="AU431" s="104">
        <v>46</v>
      </c>
      <c r="AV431" s="104">
        <v>55</v>
      </c>
      <c r="AW431" s="104">
        <v>78</v>
      </c>
      <c r="AX431" s="104">
        <v>78</v>
      </c>
      <c r="AY431" s="104">
        <v>43</v>
      </c>
      <c r="AZ431" s="104">
        <v>50.125</v>
      </c>
      <c r="BA431" s="104">
        <v>44.75</v>
      </c>
      <c r="BB431" s="104">
        <v>45.625</v>
      </c>
      <c r="BC431" s="104">
        <v>47.125</v>
      </c>
      <c r="BD431" s="104">
        <v>51</v>
      </c>
      <c r="BE431" s="104">
        <v>42.5</v>
      </c>
      <c r="BF431" s="104">
        <v>39.5</v>
      </c>
      <c r="BG431" s="93">
        <v>44</v>
      </c>
      <c r="BH431" s="93">
        <v>53</v>
      </c>
      <c r="BI431" s="93">
        <v>75</v>
      </c>
      <c r="BJ431" s="93">
        <v>75</v>
      </c>
      <c r="BK431" s="93">
        <v>41.5</v>
      </c>
    </row>
    <row r="432" spans="1:63">
      <c r="A432" s="134">
        <v>36791</v>
      </c>
      <c r="B432" s="132"/>
      <c r="C432" s="135">
        <v>35339</v>
      </c>
      <c r="D432" s="71">
        <v>60.5</v>
      </c>
      <c r="E432" s="93">
        <v>59.5</v>
      </c>
      <c r="F432" s="104">
        <v>65</v>
      </c>
      <c r="G432" s="104">
        <v>87.5</v>
      </c>
      <c r="H432" s="104">
        <v>87.5</v>
      </c>
      <c r="I432" s="104">
        <v>57.5</v>
      </c>
      <c r="J432" s="104">
        <v>56.75</v>
      </c>
      <c r="K432" s="104">
        <v>65.5</v>
      </c>
      <c r="L432" s="104">
        <v>74.5</v>
      </c>
      <c r="M432" s="104">
        <v>104</v>
      </c>
      <c r="N432" s="104">
        <v>104</v>
      </c>
      <c r="O432" s="104">
        <v>59.5</v>
      </c>
      <c r="P432" s="104">
        <v>52.5</v>
      </c>
      <c r="Q432" s="104">
        <v>51.25</v>
      </c>
      <c r="R432" s="104">
        <v>54</v>
      </c>
      <c r="S432" s="104">
        <v>62</v>
      </c>
      <c r="T432" s="104">
        <v>62</v>
      </c>
      <c r="U432" s="104">
        <v>48.5</v>
      </c>
      <c r="V432" s="104">
        <v>45</v>
      </c>
      <c r="W432" s="104">
        <v>48.5</v>
      </c>
      <c r="X432" s="104">
        <v>62</v>
      </c>
      <c r="Y432" s="104">
        <v>86</v>
      </c>
      <c r="Z432" s="104">
        <v>90</v>
      </c>
      <c r="AA432" s="104">
        <v>48</v>
      </c>
      <c r="AB432" s="104">
        <v>51</v>
      </c>
      <c r="AC432" s="104">
        <v>49.75</v>
      </c>
      <c r="AD432" s="104">
        <v>52.5</v>
      </c>
      <c r="AE432" s="104">
        <v>58</v>
      </c>
      <c r="AF432" s="104">
        <v>58</v>
      </c>
      <c r="AG432" s="104">
        <v>45.5</v>
      </c>
      <c r="AH432" s="104">
        <v>42</v>
      </c>
      <c r="AI432" s="104">
        <v>45.5</v>
      </c>
      <c r="AJ432" s="104">
        <v>57.5</v>
      </c>
      <c r="AK432" s="104">
        <v>80</v>
      </c>
      <c r="AL432" s="104">
        <v>84</v>
      </c>
      <c r="AM432" s="104">
        <v>45.5</v>
      </c>
      <c r="AN432" s="104">
        <v>49</v>
      </c>
      <c r="AO432" s="104">
        <v>47.75</v>
      </c>
      <c r="AP432" s="104">
        <v>50.5</v>
      </c>
      <c r="AQ432" s="104">
        <v>54</v>
      </c>
      <c r="AR432" s="104">
        <v>54</v>
      </c>
      <c r="AS432" s="104">
        <v>42.5</v>
      </c>
      <c r="AT432" s="104">
        <v>39</v>
      </c>
      <c r="AU432" s="104">
        <v>42.5</v>
      </c>
      <c r="AV432" s="104">
        <v>53</v>
      </c>
      <c r="AW432" s="104">
        <v>74</v>
      </c>
      <c r="AX432" s="104">
        <v>78</v>
      </c>
      <c r="AY432" s="104">
        <v>43</v>
      </c>
      <c r="AZ432" s="104">
        <v>47</v>
      </c>
      <c r="BA432" s="104">
        <v>45.75</v>
      </c>
      <c r="BB432" s="104">
        <v>48.5</v>
      </c>
      <c r="BC432" s="104">
        <v>52</v>
      </c>
      <c r="BD432" s="104">
        <v>52</v>
      </c>
      <c r="BE432" s="104">
        <v>41</v>
      </c>
      <c r="BF432" s="104">
        <v>37.5</v>
      </c>
      <c r="BG432" s="93">
        <v>40.5</v>
      </c>
      <c r="BH432" s="93">
        <v>51</v>
      </c>
      <c r="BI432" s="93">
        <v>71</v>
      </c>
      <c r="BJ432" s="93">
        <v>75</v>
      </c>
      <c r="BK432" s="93">
        <v>41.5</v>
      </c>
    </row>
    <row r="433" spans="1:63">
      <c r="A433" s="134">
        <v>36794</v>
      </c>
      <c r="B433" s="132"/>
      <c r="C433" s="135">
        <v>35339</v>
      </c>
      <c r="D433" s="71">
        <v>60.5</v>
      </c>
      <c r="E433" s="93">
        <v>59.5</v>
      </c>
      <c r="F433" s="104">
        <v>65</v>
      </c>
      <c r="G433" s="104">
        <v>87.5</v>
      </c>
      <c r="H433" s="104">
        <v>87.5</v>
      </c>
      <c r="I433" s="104">
        <v>57.5</v>
      </c>
      <c r="J433" s="104">
        <v>56.75</v>
      </c>
      <c r="K433" s="104">
        <v>65.5</v>
      </c>
      <c r="L433" s="104">
        <v>74.5</v>
      </c>
      <c r="M433" s="104">
        <v>104</v>
      </c>
      <c r="N433" s="104">
        <v>104</v>
      </c>
      <c r="O433" s="104">
        <v>59.5</v>
      </c>
      <c r="P433" s="104">
        <v>52.5</v>
      </c>
      <c r="Q433" s="104">
        <v>51.25</v>
      </c>
      <c r="R433" s="104">
        <v>54</v>
      </c>
      <c r="S433" s="104">
        <v>62</v>
      </c>
      <c r="T433" s="104">
        <v>62</v>
      </c>
      <c r="U433" s="104">
        <v>48.5</v>
      </c>
      <c r="V433" s="104">
        <v>45</v>
      </c>
      <c r="W433" s="104">
        <v>48.5</v>
      </c>
      <c r="X433" s="104">
        <v>62</v>
      </c>
      <c r="Y433" s="104">
        <v>86</v>
      </c>
      <c r="Z433" s="104">
        <v>90</v>
      </c>
      <c r="AA433" s="104">
        <v>48</v>
      </c>
      <c r="AB433" s="104">
        <v>51</v>
      </c>
      <c r="AC433" s="104">
        <v>49.75</v>
      </c>
      <c r="AD433" s="104">
        <v>52.5</v>
      </c>
      <c r="AE433" s="104">
        <v>58</v>
      </c>
      <c r="AF433" s="104">
        <v>58</v>
      </c>
      <c r="AG433" s="104">
        <v>45.5</v>
      </c>
      <c r="AH433" s="104">
        <v>42</v>
      </c>
      <c r="AI433" s="104">
        <v>45.5</v>
      </c>
      <c r="AJ433" s="104">
        <v>57.5</v>
      </c>
      <c r="AK433" s="104">
        <v>80</v>
      </c>
      <c r="AL433" s="104">
        <v>84</v>
      </c>
      <c r="AM433" s="104">
        <v>45.5</v>
      </c>
      <c r="AN433" s="104">
        <v>49</v>
      </c>
      <c r="AO433" s="104">
        <v>47.75</v>
      </c>
      <c r="AP433" s="104">
        <v>50.5</v>
      </c>
      <c r="AQ433" s="104">
        <v>54</v>
      </c>
      <c r="AR433" s="104">
        <v>54</v>
      </c>
      <c r="AS433" s="104">
        <v>42.5</v>
      </c>
      <c r="AT433" s="104">
        <v>39</v>
      </c>
      <c r="AU433" s="104">
        <v>42.5</v>
      </c>
      <c r="AV433" s="104">
        <v>53</v>
      </c>
      <c r="AW433" s="104">
        <v>74</v>
      </c>
      <c r="AX433" s="104">
        <v>78</v>
      </c>
      <c r="AY433" s="104">
        <v>43</v>
      </c>
      <c r="AZ433" s="104">
        <v>47</v>
      </c>
      <c r="BA433" s="104">
        <v>45.75</v>
      </c>
      <c r="BB433" s="104">
        <v>48.5</v>
      </c>
      <c r="BC433" s="104">
        <v>52</v>
      </c>
      <c r="BD433" s="104">
        <v>52</v>
      </c>
      <c r="BE433" s="104">
        <v>41</v>
      </c>
      <c r="BF433" s="104">
        <v>37.5</v>
      </c>
      <c r="BG433" s="93">
        <v>40.5</v>
      </c>
      <c r="BH433" s="93">
        <v>51</v>
      </c>
      <c r="BI433" s="93">
        <v>71</v>
      </c>
      <c r="BJ433" s="93">
        <v>75</v>
      </c>
      <c r="BK433" s="93">
        <v>41.5</v>
      </c>
    </row>
    <row r="434" spans="1:63">
      <c r="A434" s="134">
        <v>36795</v>
      </c>
      <c r="B434" s="132"/>
      <c r="C434" s="135">
        <v>35339</v>
      </c>
      <c r="D434" s="71">
        <v>61</v>
      </c>
      <c r="E434" s="93">
        <v>63</v>
      </c>
      <c r="F434" s="104">
        <v>66.5</v>
      </c>
      <c r="G434" s="104">
        <v>89.75</v>
      </c>
      <c r="H434" s="104">
        <v>89.75</v>
      </c>
      <c r="I434" s="104">
        <v>63</v>
      </c>
      <c r="J434" s="104">
        <v>56.75</v>
      </c>
      <c r="K434" s="104">
        <v>63.75</v>
      </c>
      <c r="L434" s="104">
        <v>75</v>
      </c>
      <c r="M434" s="104">
        <v>103.5</v>
      </c>
      <c r="N434" s="104">
        <v>103.5</v>
      </c>
      <c r="O434" s="104">
        <v>59.5</v>
      </c>
      <c r="P434" s="104">
        <v>50.25</v>
      </c>
      <c r="Q434" s="104">
        <v>51</v>
      </c>
      <c r="R434" s="104">
        <v>52.5</v>
      </c>
      <c r="S434" s="104">
        <v>63</v>
      </c>
      <c r="T434" s="104">
        <v>63</v>
      </c>
      <c r="U434" s="104">
        <v>48.5</v>
      </c>
      <c r="V434" s="104">
        <v>45</v>
      </c>
      <c r="W434" s="104">
        <v>48.5</v>
      </c>
      <c r="X434" s="104">
        <v>62</v>
      </c>
      <c r="Y434" s="104">
        <v>86</v>
      </c>
      <c r="Z434" s="104">
        <v>90</v>
      </c>
      <c r="AA434" s="104">
        <v>48</v>
      </c>
      <c r="AB434" s="104">
        <v>48.75</v>
      </c>
      <c r="AC434" s="104">
        <v>49.5</v>
      </c>
      <c r="AD434" s="104">
        <v>51</v>
      </c>
      <c r="AE434" s="104">
        <v>59</v>
      </c>
      <c r="AF434" s="104">
        <v>59</v>
      </c>
      <c r="AG434" s="104">
        <v>45.5</v>
      </c>
      <c r="AH434" s="104">
        <v>42</v>
      </c>
      <c r="AI434" s="104">
        <v>45.5</v>
      </c>
      <c r="AJ434" s="104">
        <v>57.5</v>
      </c>
      <c r="AK434" s="104">
        <v>80</v>
      </c>
      <c r="AL434" s="104">
        <v>84</v>
      </c>
      <c r="AM434" s="104">
        <v>45.5</v>
      </c>
      <c r="AN434" s="104">
        <v>46.75</v>
      </c>
      <c r="AO434" s="104">
        <v>47.5</v>
      </c>
      <c r="AP434" s="104">
        <v>49</v>
      </c>
      <c r="AQ434" s="104">
        <v>55</v>
      </c>
      <c r="AR434" s="104">
        <v>55</v>
      </c>
      <c r="AS434" s="104">
        <v>42.5</v>
      </c>
      <c r="AT434" s="104">
        <v>39</v>
      </c>
      <c r="AU434" s="104">
        <v>42.5</v>
      </c>
      <c r="AV434" s="104">
        <v>53</v>
      </c>
      <c r="AW434" s="104">
        <v>74</v>
      </c>
      <c r="AX434" s="104">
        <v>78</v>
      </c>
      <c r="AY434" s="104">
        <v>43</v>
      </c>
      <c r="AZ434" s="104">
        <v>44.75</v>
      </c>
      <c r="BA434" s="104">
        <v>45.5</v>
      </c>
      <c r="BB434" s="104">
        <v>47</v>
      </c>
      <c r="BC434" s="104">
        <v>53</v>
      </c>
      <c r="BD434" s="104">
        <v>53</v>
      </c>
      <c r="BE434" s="104">
        <v>41</v>
      </c>
      <c r="BF434" s="104">
        <v>37.5</v>
      </c>
      <c r="BG434" s="93">
        <v>40.5</v>
      </c>
      <c r="BH434" s="93">
        <v>51</v>
      </c>
      <c r="BI434" s="93">
        <v>71</v>
      </c>
      <c r="BJ434" s="93">
        <v>75</v>
      </c>
      <c r="BK434" s="93">
        <v>41.5</v>
      </c>
    </row>
    <row r="435" spans="1:63">
      <c r="A435" s="134">
        <v>36796</v>
      </c>
      <c r="B435" s="132"/>
      <c r="C435" s="135">
        <v>35339</v>
      </c>
      <c r="D435" s="71">
        <v>61</v>
      </c>
      <c r="E435" s="93">
        <v>63</v>
      </c>
      <c r="F435" s="104">
        <v>66.5</v>
      </c>
      <c r="G435" s="104">
        <v>89.75</v>
      </c>
      <c r="H435" s="104">
        <v>89.75</v>
      </c>
      <c r="I435" s="104">
        <v>63</v>
      </c>
      <c r="J435" s="104">
        <v>56.75</v>
      </c>
      <c r="K435" s="104">
        <v>63.75</v>
      </c>
      <c r="L435" s="104">
        <v>75</v>
      </c>
      <c r="M435" s="104">
        <v>103.5</v>
      </c>
      <c r="N435" s="104">
        <v>103.5</v>
      </c>
      <c r="O435" s="104">
        <v>59.5</v>
      </c>
      <c r="P435" s="104">
        <v>50.25</v>
      </c>
      <c r="Q435" s="104">
        <v>51</v>
      </c>
      <c r="R435" s="104">
        <v>52.5</v>
      </c>
      <c r="S435" s="104">
        <v>63</v>
      </c>
      <c r="T435" s="104">
        <v>63</v>
      </c>
      <c r="U435" s="104">
        <v>48.5</v>
      </c>
      <c r="V435" s="104">
        <v>45</v>
      </c>
      <c r="W435" s="104">
        <v>48.5</v>
      </c>
      <c r="X435" s="104">
        <v>62</v>
      </c>
      <c r="Y435" s="104">
        <v>86</v>
      </c>
      <c r="Z435" s="104">
        <v>90</v>
      </c>
      <c r="AA435" s="104">
        <v>48</v>
      </c>
      <c r="AB435" s="104">
        <v>48.75</v>
      </c>
      <c r="AC435" s="104">
        <v>49.5</v>
      </c>
      <c r="AD435" s="104">
        <v>51</v>
      </c>
      <c r="AE435" s="104">
        <v>59</v>
      </c>
      <c r="AF435" s="104">
        <v>59</v>
      </c>
      <c r="AG435" s="104">
        <v>45.5</v>
      </c>
      <c r="AH435" s="104">
        <v>42</v>
      </c>
      <c r="AI435" s="104">
        <v>45.5</v>
      </c>
      <c r="AJ435" s="104">
        <v>57.5</v>
      </c>
      <c r="AK435" s="104">
        <v>80</v>
      </c>
      <c r="AL435" s="104">
        <v>84</v>
      </c>
      <c r="AM435" s="104">
        <v>45.5</v>
      </c>
      <c r="AN435" s="104">
        <v>46.75</v>
      </c>
      <c r="AO435" s="104">
        <v>47.5</v>
      </c>
      <c r="AP435" s="104">
        <v>49</v>
      </c>
      <c r="AQ435" s="104">
        <v>55</v>
      </c>
      <c r="AR435" s="104">
        <v>55</v>
      </c>
      <c r="AS435" s="104">
        <v>42.5</v>
      </c>
      <c r="AT435" s="104">
        <v>39</v>
      </c>
      <c r="AU435" s="104">
        <v>42.5</v>
      </c>
      <c r="AV435" s="104">
        <v>53</v>
      </c>
      <c r="AW435" s="104">
        <v>74</v>
      </c>
      <c r="AX435" s="104">
        <v>78</v>
      </c>
      <c r="AY435" s="104">
        <v>43</v>
      </c>
      <c r="AZ435" s="104">
        <v>44.75</v>
      </c>
      <c r="BA435" s="104">
        <v>45.5</v>
      </c>
      <c r="BB435" s="104">
        <v>47</v>
      </c>
      <c r="BC435" s="104">
        <v>53</v>
      </c>
      <c r="BD435" s="104">
        <v>53</v>
      </c>
      <c r="BE435" s="104">
        <v>41</v>
      </c>
      <c r="BF435" s="104">
        <v>37.5</v>
      </c>
      <c r="BG435" s="93">
        <v>40.5</v>
      </c>
      <c r="BH435" s="93">
        <v>51</v>
      </c>
      <c r="BI435" s="93">
        <v>71</v>
      </c>
      <c r="BJ435" s="93">
        <v>75</v>
      </c>
      <c r="BK435" s="93">
        <v>41.5</v>
      </c>
    </row>
    <row r="436" spans="1:63">
      <c r="A436" s="134">
        <v>36797</v>
      </c>
      <c r="B436" s="132"/>
      <c r="C436" s="135">
        <v>35339</v>
      </c>
      <c r="D436" s="71">
        <v>59.5</v>
      </c>
      <c r="E436" s="93">
        <v>61.75</v>
      </c>
      <c r="F436" s="104">
        <v>65.5</v>
      </c>
      <c r="G436" s="104">
        <v>88.875</v>
      </c>
      <c r="H436" s="104">
        <v>88.875</v>
      </c>
      <c r="I436" s="104">
        <v>62</v>
      </c>
      <c r="J436" s="104">
        <v>55.5</v>
      </c>
      <c r="K436" s="104">
        <v>61.5</v>
      </c>
      <c r="L436" s="104">
        <v>74.5</v>
      </c>
      <c r="M436" s="104">
        <v>103</v>
      </c>
      <c r="N436" s="104">
        <v>103</v>
      </c>
      <c r="O436" s="104">
        <v>57</v>
      </c>
      <c r="P436" s="104">
        <v>49.125</v>
      </c>
      <c r="Q436" s="104">
        <v>51</v>
      </c>
      <c r="R436" s="104">
        <v>53</v>
      </c>
      <c r="S436" s="104">
        <v>61.5</v>
      </c>
      <c r="T436" s="104">
        <v>61.5</v>
      </c>
      <c r="U436" s="104">
        <v>48</v>
      </c>
      <c r="V436" s="104">
        <v>45</v>
      </c>
      <c r="W436" s="104">
        <v>48</v>
      </c>
      <c r="X436" s="104">
        <v>62</v>
      </c>
      <c r="Y436" s="104">
        <v>86</v>
      </c>
      <c r="Z436" s="104">
        <v>90</v>
      </c>
      <c r="AA436" s="104">
        <v>48</v>
      </c>
      <c r="AB436" s="104">
        <v>47.625</v>
      </c>
      <c r="AC436" s="104">
        <v>49.5</v>
      </c>
      <c r="AD436" s="104">
        <v>51.5</v>
      </c>
      <c r="AE436" s="104">
        <v>57.5</v>
      </c>
      <c r="AF436" s="104">
        <v>57.5</v>
      </c>
      <c r="AG436" s="104">
        <v>45</v>
      </c>
      <c r="AH436" s="104">
        <v>42</v>
      </c>
      <c r="AI436" s="104">
        <v>45</v>
      </c>
      <c r="AJ436" s="104">
        <v>57.5</v>
      </c>
      <c r="AK436" s="104">
        <v>80</v>
      </c>
      <c r="AL436" s="104">
        <v>84</v>
      </c>
      <c r="AM436" s="104">
        <v>45.5</v>
      </c>
      <c r="AN436" s="104">
        <v>45.625</v>
      </c>
      <c r="AO436" s="104">
        <v>47.5</v>
      </c>
      <c r="AP436" s="104">
        <v>49.5</v>
      </c>
      <c r="AQ436" s="104">
        <v>53.5</v>
      </c>
      <c r="AR436" s="104">
        <v>53.5</v>
      </c>
      <c r="AS436" s="104">
        <v>42</v>
      </c>
      <c r="AT436" s="104">
        <v>39</v>
      </c>
      <c r="AU436" s="104">
        <v>42</v>
      </c>
      <c r="AV436" s="104">
        <v>53</v>
      </c>
      <c r="AW436" s="104">
        <v>74</v>
      </c>
      <c r="AX436" s="104">
        <v>78</v>
      </c>
      <c r="AY436" s="104">
        <v>43</v>
      </c>
      <c r="AZ436" s="104">
        <v>43.625</v>
      </c>
      <c r="BA436" s="104">
        <v>45.5</v>
      </c>
      <c r="BB436" s="104">
        <v>47.5</v>
      </c>
      <c r="BC436" s="104">
        <v>51.5</v>
      </c>
      <c r="BD436" s="104">
        <v>51.5</v>
      </c>
      <c r="BE436" s="104">
        <v>40.5</v>
      </c>
      <c r="BF436" s="104">
        <v>37.5</v>
      </c>
      <c r="BG436" s="93">
        <v>40</v>
      </c>
      <c r="BH436" s="93">
        <v>51</v>
      </c>
      <c r="BI436" s="93">
        <v>71</v>
      </c>
      <c r="BJ436" s="93">
        <v>75</v>
      </c>
      <c r="BK436" s="93">
        <v>41.5</v>
      </c>
    </row>
    <row r="437" spans="1:63">
      <c r="A437" s="134">
        <v>36798</v>
      </c>
      <c r="B437" s="132"/>
      <c r="C437" s="135">
        <v>35339</v>
      </c>
      <c r="D437" s="71">
        <v>59.5</v>
      </c>
      <c r="E437" s="93">
        <v>61.75</v>
      </c>
      <c r="F437" s="104">
        <v>65.5</v>
      </c>
      <c r="G437" s="104">
        <v>86.75</v>
      </c>
      <c r="H437" s="104">
        <v>86.75</v>
      </c>
      <c r="I437" s="104">
        <v>62</v>
      </c>
      <c r="J437" s="104">
        <v>55.5</v>
      </c>
      <c r="K437" s="104">
        <v>61.75</v>
      </c>
      <c r="L437" s="104">
        <v>74.75</v>
      </c>
      <c r="M437" s="104">
        <v>104</v>
      </c>
      <c r="N437" s="104">
        <v>104</v>
      </c>
      <c r="O437" s="104">
        <v>57</v>
      </c>
      <c r="P437" s="104">
        <v>49.125</v>
      </c>
      <c r="Q437" s="104">
        <v>51</v>
      </c>
      <c r="R437" s="104">
        <v>53</v>
      </c>
      <c r="S437" s="104">
        <v>61.5</v>
      </c>
      <c r="T437" s="104">
        <v>61.5</v>
      </c>
      <c r="U437" s="104">
        <v>48</v>
      </c>
      <c r="V437" s="104">
        <v>45</v>
      </c>
      <c r="W437" s="104">
        <v>48</v>
      </c>
      <c r="X437" s="104">
        <v>62</v>
      </c>
      <c r="Y437" s="104">
        <v>86</v>
      </c>
      <c r="Z437" s="104">
        <v>90</v>
      </c>
      <c r="AA437" s="104">
        <v>48</v>
      </c>
      <c r="AB437" s="104">
        <v>47.625</v>
      </c>
      <c r="AC437" s="104">
        <v>49.5</v>
      </c>
      <c r="AD437" s="104">
        <v>51.5</v>
      </c>
      <c r="AE437" s="104">
        <v>57.5</v>
      </c>
      <c r="AF437" s="104">
        <v>57.5</v>
      </c>
      <c r="AG437" s="104">
        <v>45</v>
      </c>
      <c r="AH437" s="104">
        <v>42</v>
      </c>
      <c r="AI437" s="104">
        <v>45</v>
      </c>
      <c r="AJ437" s="104">
        <v>57.5</v>
      </c>
      <c r="AK437" s="104">
        <v>80</v>
      </c>
      <c r="AL437" s="104">
        <v>84</v>
      </c>
      <c r="AM437" s="104">
        <v>45.5</v>
      </c>
      <c r="AN437" s="104">
        <v>45.625</v>
      </c>
      <c r="AO437" s="104">
        <v>47.5</v>
      </c>
      <c r="AP437" s="104">
        <v>49.5</v>
      </c>
      <c r="AQ437" s="104">
        <v>53.5</v>
      </c>
      <c r="AR437" s="104">
        <v>53.5</v>
      </c>
      <c r="AS437" s="104">
        <v>42</v>
      </c>
      <c r="AT437" s="104">
        <v>39</v>
      </c>
      <c r="AU437" s="104">
        <v>42</v>
      </c>
      <c r="AV437" s="104">
        <v>53</v>
      </c>
      <c r="AW437" s="104">
        <v>74</v>
      </c>
      <c r="AX437" s="104">
        <v>78</v>
      </c>
      <c r="AY437" s="104">
        <v>43</v>
      </c>
      <c r="AZ437" s="104">
        <v>43.625</v>
      </c>
      <c r="BA437" s="104">
        <v>45.5</v>
      </c>
      <c r="BB437" s="104">
        <v>47.5</v>
      </c>
      <c r="BC437" s="104">
        <v>51.5</v>
      </c>
      <c r="BD437" s="104">
        <v>51.5</v>
      </c>
      <c r="BE437" s="104">
        <v>40.5</v>
      </c>
      <c r="BF437" s="104">
        <v>37.5</v>
      </c>
      <c r="BG437" s="93">
        <v>40</v>
      </c>
      <c r="BH437" s="93">
        <v>51</v>
      </c>
      <c r="BI437" s="93">
        <v>71</v>
      </c>
      <c r="BJ437" s="93">
        <v>75</v>
      </c>
      <c r="BK437" s="93">
        <v>41.5</v>
      </c>
    </row>
    <row r="438" spans="1:63">
      <c r="A438" s="134">
        <v>36799</v>
      </c>
      <c r="B438" s="132"/>
      <c r="C438" s="135">
        <v>35370</v>
      </c>
      <c r="D438" s="71">
        <v>59.5</v>
      </c>
      <c r="E438" s="93">
        <v>61.75</v>
      </c>
      <c r="F438" s="104">
        <v>65.5</v>
      </c>
      <c r="G438" s="104">
        <v>86.75</v>
      </c>
      <c r="H438" s="104">
        <v>86.75</v>
      </c>
      <c r="I438" s="104">
        <v>62</v>
      </c>
      <c r="J438" s="104">
        <v>55.5</v>
      </c>
      <c r="K438" s="104">
        <v>61.75</v>
      </c>
      <c r="L438" s="104">
        <v>74.75</v>
      </c>
      <c r="M438" s="104">
        <v>104</v>
      </c>
      <c r="N438" s="104">
        <v>104</v>
      </c>
      <c r="O438" s="104">
        <v>57</v>
      </c>
      <c r="P438" s="104">
        <v>49.125</v>
      </c>
      <c r="Q438" s="104">
        <v>51</v>
      </c>
      <c r="R438" s="104">
        <v>53</v>
      </c>
      <c r="S438" s="104">
        <v>61.5</v>
      </c>
      <c r="T438" s="104">
        <v>61.5</v>
      </c>
      <c r="U438" s="104">
        <v>48</v>
      </c>
      <c r="V438" s="104">
        <v>45</v>
      </c>
      <c r="W438" s="104">
        <v>48</v>
      </c>
      <c r="X438" s="104">
        <v>62</v>
      </c>
      <c r="Y438" s="104">
        <v>86</v>
      </c>
      <c r="Z438" s="104">
        <v>90</v>
      </c>
      <c r="AA438" s="104">
        <v>48</v>
      </c>
      <c r="AB438" s="104">
        <v>47.625</v>
      </c>
      <c r="AC438" s="104">
        <v>49.5</v>
      </c>
      <c r="AD438" s="104">
        <v>51.5</v>
      </c>
      <c r="AE438" s="104">
        <v>57.5</v>
      </c>
      <c r="AF438" s="104">
        <v>57.5</v>
      </c>
      <c r="AG438" s="104">
        <v>45</v>
      </c>
      <c r="AH438" s="104">
        <v>42</v>
      </c>
      <c r="AI438" s="104">
        <v>45</v>
      </c>
      <c r="AJ438" s="104">
        <v>57.5</v>
      </c>
      <c r="AK438" s="104">
        <v>80</v>
      </c>
      <c r="AL438" s="104">
        <v>84</v>
      </c>
      <c r="AM438" s="104">
        <v>45.5</v>
      </c>
      <c r="AN438" s="104">
        <v>45.625</v>
      </c>
      <c r="AO438" s="104">
        <v>47.5</v>
      </c>
      <c r="AP438" s="104">
        <v>49.5</v>
      </c>
      <c r="AQ438" s="104">
        <v>53.5</v>
      </c>
      <c r="AR438" s="104">
        <v>53.5</v>
      </c>
      <c r="AS438" s="104">
        <v>42</v>
      </c>
      <c r="AT438" s="104">
        <v>39</v>
      </c>
      <c r="AU438" s="104">
        <v>42</v>
      </c>
      <c r="AV438" s="104">
        <v>53</v>
      </c>
      <c r="AW438" s="104">
        <v>74</v>
      </c>
      <c r="AX438" s="104">
        <v>78</v>
      </c>
      <c r="AY438" s="104">
        <v>43</v>
      </c>
      <c r="AZ438" s="104">
        <v>43.625</v>
      </c>
      <c r="BA438" s="104">
        <v>45.5</v>
      </c>
      <c r="BB438" s="104">
        <v>47.5</v>
      </c>
      <c r="BC438" s="104">
        <v>51.5</v>
      </c>
      <c r="BD438" s="104">
        <v>51.5</v>
      </c>
      <c r="BE438" s="104">
        <v>40.5</v>
      </c>
      <c r="BF438" s="104">
        <v>37.5</v>
      </c>
      <c r="BG438" s="93">
        <v>40</v>
      </c>
      <c r="BH438" s="93">
        <v>51</v>
      </c>
      <c r="BI438" s="93">
        <v>71</v>
      </c>
      <c r="BJ438" s="93">
        <v>75</v>
      </c>
      <c r="BK438" s="93">
        <v>41.5</v>
      </c>
    </row>
    <row r="439" spans="1:63">
      <c r="A439" s="134">
        <v>36801</v>
      </c>
      <c r="B439" s="132"/>
      <c r="C439" s="135">
        <v>35370</v>
      </c>
      <c r="D439" s="71">
        <v>62</v>
      </c>
      <c r="E439" s="93">
        <v>66.5</v>
      </c>
      <c r="F439" s="104">
        <v>92</v>
      </c>
      <c r="G439" s="104">
        <v>92</v>
      </c>
      <c r="H439" s="104">
        <v>62</v>
      </c>
      <c r="I439" s="104">
        <v>57</v>
      </c>
      <c r="J439" s="104">
        <v>61.75</v>
      </c>
      <c r="K439" s="104">
        <v>75.5</v>
      </c>
      <c r="L439" s="104">
        <v>104</v>
      </c>
      <c r="M439" s="104">
        <v>104</v>
      </c>
      <c r="N439" s="104">
        <v>57</v>
      </c>
      <c r="O439" s="104">
        <v>50.25</v>
      </c>
      <c r="P439" s="104">
        <v>52</v>
      </c>
      <c r="Q439" s="104">
        <v>54.5</v>
      </c>
      <c r="R439" s="104">
        <v>64</v>
      </c>
      <c r="S439" s="104">
        <v>64</v>
      </c>
      <c r="T439" s="104">
        <v>48</v>
      </c>
      <c r="U439" s="104">
        <v>45</v>
      </c>
      <c r="V439" s="104">
        <v>48</v>
      </c>
      <c r="W439" s="104">
        <v>62</v>
      </c>
      <c r="X439" s="104">
        <v>86</v>
      </c>
      <c r="Y439" s="104">
        <v>86</v>
      </c>
      <c r="Z439" s="104">
        <v>48</v>
      </c>
      <c r="AA439" s="104">
        <v>47.625</v>
      </c>
      <c r="AB439" s="104">
        <v>50.5</v>
      </c>
      <c r="AC439" s="104">
        <v>53</v>
      </c>
      <c r="AD439" s="104">
        <v>60</v>
      </c>
      <c r="AE439" s="104">
        <v>60</v>
      </c>
      <c r="AF439" s="104">
        <v>45</v>
      </c>
      <c r="AG439" s="104">
        <v>42</v>
      </c>
      <c r="AH439" s="104">
        <v>45</v>
      </c>
      <c r="AI439" s="104">
        <v>57.5</v>
      </c>
      <c r="AJ439" s="104">
        <v>80</v>
      </c>
      <c r="AK439" s="104">
        <v>80</v>
      </c>
      <c r="AL439" s="104">
        <v>45.5</v>
      </c>
      <c r="AM439" s="104">
        <v>45.625</v>
      </c>
      <c r="AN439" s="104">
        <v>48.5</v>
      </c>
      <c r="AO439" s="104">
        <v>51</v>
      </c>
      <c r="AP439" s="104">
        <v>56</v>
      </c>
      <c r="AQ439" s="104">
        <v>56</v>
      </c>
      <c r="AR439" s="104">
        <v>42</v>
      </c>
      <c r="AS439" s="104">
        <v>39</v>
      </c>
      <c r="AT439" s="104">
        <v>42</v>
      </c>
      <c r="AU439" s="104">
        <v>53</v>
      </c>
      <c r="AV439" s="104">
        <v>74</v>
      </c>
      <c r="AW439" s="104">
        <v>74</v>
      </c>
      <c r="AX439" s="104">
        <v>43</v>
      </c>
      <c r="AY439" s="104">
        <v>43.625</v>
      </c>
      <c r="AZ439" s="104">
        <v>46.5</v>
      </c>
      <c r="BA439" s="104">
        <v>49</v>
      </c>
      <c r="BB439" s="104">
        <v>54</v>
      </c>
      <c r="BC439" s="104">
        <v>54</v>
      </c>
      <c r="BD439" s="104">
        <v>40.5</v>
      </c>
      <c r="BE439" s="104">
        <v>37.5</v>
      </c>
      <c r="BF439" s="104">
        <v>40</v>
      </c>
      <c r="BG439" s="93">
        <v>51</v>
      </c>
      <c r="BH439" s="93">
        <v>71</v>
      </c>
      <c r="BI439" s="93">
        <v>71</v>
      </c>
      <c r="BJ439" s="93">
        <v>41.5</v>
      </c>
      <c r="BK439" s="93">
        <v>42.125</v>
      </c>
    </row>
    <row r="440" spans="1:63">
      <c r="A440" s="134">
        <v>36802</v>
      </c>
      <c r="B440" s="132"/>
      <c r="C440" s="135">
        <v>35370</v>
      </c>
      <c r="D440" s="71">
        <v>62</v>
      </c>
      <c r="E440" s="93">
        <v>66.5</v>
      </c>
      <c r="F440" s="104">
        <v>92</v>
      </c>
      <c r="G440" s="104">
        <v>92</v>
      </c>
      <c r="H440" s="104">
        <v>62</v>
      </c>
      <c r="I440" s="104">
        <v>57</v>
      </c>
      <c r="J440" s="104">
        <v>61.75</v>
      </c>
      <c r="K440" s="104">
        <v>75.5</v>
      </c>
      <c r="L440" s="104">
        <v>104</v>
      </c>
      <c r="M440" s="104">
        <v>104</v>
      </c>
      <c r="N440" s="104">
        <v>57</v>
      </c>
      <c r="O440" s="104">
        <v>50.25</v>
      </c>
      <c r="P440" s="104">
        <v>52</v>
      </c>
      <c r="Q440" s="104">
        <v>54.5</v>
      </c>
      <c r="R440" s="104">
        <v>64</v>
      </c>
      <c r="S440" s="104">
        <v>64</v>
      </c>
      <c r="T440" s="104">
        <v>48</v>
      </c>
      <c r="U440" s="104">
        <v>45</v>
      </c>
      <c r="V440" s="104">
        <v>48</v>
      </c>
      <c r="W440" s="104">
        <v>62</v>
      </c>
      <c r="X440" s="104">
        <v>86</v>
      </c>
      <c r="Y440" s="104">
        <v>86</v>
      </c>
      <c r="Z440" s="104">
        <v>48</v>
      </c>
      <c r="AA440" s="104">
        <v>47.625</v>
      </c>
      <c r="AB440" s="104">
        <v>50.5</v>
      </c>
      <c r="AC440" s="104">
        <v>53</v>
      </c>
      <c r="AD440" s="104">
        <v>60</v>
      </c>
      <c r="AE440" s="104">
        <v>60</v>
      </c>
      <c r="AF440" s="104">
        <v>45</v>
      </c>
      <c r="AG440" s="104">
        <v>42</v>
      </c>
      <c r="AH440" s="104">
        <v>45</v>
      </c>
      <c r="AI440" s="104">
        <v>57.5</v>
      </c>
      <c r="AJ440" s="104">
        <v>80</v>
      </c>
      <c r="AK440" s="104">
        <v>80</v>
      </c>
      <c r="AL440" s="104">
        <v>45.5</v>
      </c>
      <c r="AM440" s="104">
        <v>45.625</v>
      </c>
      <c r="AN440" s="104">
        <v>48.5</v>
      </c>
      <c r="AO440" s="104">
        <v>51</v>
      </c>
      <c r="AP440" s="104">
        <v>56</v>
      </c>
      <c r="AQ440" s="104">
        <v>56</v>
      </c>
      <c r="AR440" s="104">
        <v>42</v>
      </c>
      <c r="AS440" s="104">
        <v>39</v>
      </c>
      <c r="AT440" s="104">
        <v>42</v>
      </c>
      <c r="AU440" s="104">
        <v>53</v>
      </c>
      <c r="AV440" s="104">
        <v>74</v>
      </c>
      <c r="AW440" s="104">
        <v>74</v>
      </c>
      <c r="AX440" s="104">
        <v>43</v>
      </c>
      <c r="AY440" s="104">
        <v>43.625</v>
      </c>
      <c r="AZ440" s="104">
        <v>46.5</v>
      </c>
      <c r="BA440" s="104">
        <v>49</v>
      </c>
      <c r="BB440" s="104">
        <v>54</v>
      </c>
      <c r="BC440" s="104">
        <v>54</v>
      </c>
      <c r="BD440" s="104">
        <v>40.5</v>
      </c>
      <c r="BE440" s="104">
        <v>37.5</v>
      </c>
      <c r="BF440" s="104">
        <v>40</v>
      </c>
      <c r="BG440" s="93">
        <v>51</v>
      </c>
      <c r="BH440" s="93">
        <v>71</v>
      </c>
      <c r="BI440" s="93">
        <v>71</v>
      </c>
      <c r="BJ440" s="93">
        <v>41.5</v>
      </c>
      <c r="BK440" s="93">
        <v>42.125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V16384"/>
  <sheetViews>
    <sheetView showGridLines="0" topLeftCell="A3" workbookViewId="0">
      <selection activeCell="C13" sqref="C13"/>
    </sheetView>
  </sheetViews>
  <sheetFormatPr defaultRowHeight="12.75"/>
  <cols>
    <col min="1" max="1" width="19" customWidth="1"/>
    <col min="2" max="2" width="14.5703125" customWidth="1"/>
    <col min="3" max="3" width="20.42578125" customWidth="1"/>
    <col min="4" max="4" width="19.28515625" customWidth="1"/>
    <col min="5" max="5" width="17.5703125" customWidth="1"/>
    <col min="6" max="6" width="15" style="80" customWidth="1"/>
    <col min="7" max="7" width="9.7109375" style="27" customWidth="1"/>
    <col min="8" max="8" width="9.28515625" style="74" customWidth="1"/>
    <col min="9" max="9" width="10.140625" style="21" customWidth="1"/>
    <col min="10" max="11" width="14.85546875" style="21" customWidth="1"/>
    <col min="12" max="12" width="16" style="21" customWidth="1"/>
    <col min="13" max="14" width="14.85546875" style="21" hidden="1" customWidth="1"/>
    <col min="15" max="15" width="0.140625" style="21" hidden="1" customWidth="1"/>
    <col min="16" max="16" width="14.85546875" style="21" customWidth="1"/>
    <col min="17" max="25" width="14.5703125" style="21" customWidth="1"/>
    <col min="26" max="26" width="127" style="21" customWidth="1"/>
    <col min="27" max="27" width="9" style="21" customWidth="1"/>
    <col min="28" max="29" width="11.85546875" style="21" customWidth="1"/>
    <col min="30" max="30" width="2.140625" style="25" customWidth="1"/>
    <col min="31" max="31" width="7.28515625" style="21" customWidth="1"/>
    <col min="32" max="32" width="8.140625" style="21" customWidth="1"/>
    <col min="33" max="33" width="11.7109375" style="21" customWidth="1"/>
    <col min="34" max="34" width="12.5703125" style="21" customWidth="1"/>
    <col min="35" max="35" width="14.42578125" style="21" customWidth="1"/>
    <col min="36" max="36" width="4.140625" style="26" customWidth="1"/>
    <col min="37" max="39" width="7.7109375" style="21" customWidth="1"/>
    <col min="40" max="40" width="6.140625" style="21" customWidth="1"/>
    <col min="41" max="41" width="6.7109375" style="21" customWidth="1"/>
    <col min="42" max="42" width="9.28515625" style="21" customWidth="1"/>
    <col min="43" max="43" width="22.28515625" style="21" customWidth="1"/>
    <col min="44" max="44" width="7.140625" style="21" customWidth="1"/>
    <col min="45" max="45" width="13.28515625" style="21" customWidth="1"/>
    <col min="46" max="49" width="9.140625" style="21"/>
    <col min="50" max="50" width="27.140625" style="21" customWidth="1"/>
    <col min="51" max="60" width="9.140625" style="21"/>
    <col min="61" max="16384" width="9.140625" style="27"/>
  </cols>
  <sheetData>
    <row r="1" spans="1:74" ht="23.25">
      <c r="A1" s="1"/>
      <c r="B1" s="2" t="s">
        <v>14</v>
      </c>
      <c r="C1" s="3"/>
      <c r="D1" s="4"/>
      <c r="E1" s="5"/>
      <c r="F1" s="81"/>
      <c r="G1" s="123"/>
      <c r="H1" s="68" t="s">
        <v>8</v>
      </c>
      <c r="I1" s="23"/>
      <c r="J1" s="23"/>
      <c r="K1" s="23"/>
      <c r="L1" s="23"/>
      <c r="M1" s="23"/>
      <c r="N1" s="23"/>
      <c r="O1" s="23"/>
      <c r="P1" s="23"/>
      <c r="Q1" s="24"/>
      <c r="R1" s="24"/>
      <c r="S1" s="24"/>
      <c r="T1" s="24"/>
      <c r="U1" s="24"/>
      <c r="V1" s="24"/>
      <c r="W1" s="24"/>
      <c r="X1" s="24"/>
      <c r="Y1" s="24"/>
    </row>
    <row r="2" spans="1:74" ht="15.75">
      <c r="A2" s="1"/>
      <c r="B2" s="6"/>
      <c r="C2" s="7"/>
      <c r="D2" s="7"/>
      <c r="E2" s="8"/>
      <c r="F2" s="82"/>
      <c r="G2" s="68"/>
      <c r="H2" s="68" t="s">
        <v>13</v>
      </c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AA2" s="28"/>
      <c r="AB2" s="29"/>
      <c r="AC2" s="29"/>
      <c r="AE2" s="30"/>
      <c r="AG2" s="31"/>
      <c r="AJ2" s="32"/>
      <c r="AM2" s="30"/>
      <c r="AP2" s="25"/>
    </row>
    <row r="3" spans="1:74">
      <c r="A3" s="1"/>
      <c r="B3" s="9" t="s">
        <v>0</v>
      </c>
      <c r="C3" s="7"/>
      <c r="D3" s="7"/>
      <c r="E3" s="8"/>
      <c r="F3" s="82"/>
      <c r="G3" s="124" t="s">
        <v>19</v>
      </c>
      <c r="H3" s="7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AA3" s="33"/>
      <c r="AB3" s="29"/>
      <c r="AC3" s="29"/>
      <c r="AE3" s="30"/>
      <c r="AG3" s="31"/>
      <c r="AJ3" s="34"/>
      <c r="AK3" s="35"/>
      <c r="AL3" s="35"/>
      <c r="AM3" s="35"/>
      <c r="AN3" s="35"/>
      <c r="AP3" s="36"/>
      <c r="AQ3" s="35"/>
      <c r="AR3" s="35"/>
      <c r="AS3" s="37"/>
    </row>
    <row r="4" spans="1:74">
      <c r="A4" s="1"/>
      <c r="B4" s="66" t="s">
        <v>1</v>
      </c>
      <c r="C4" s="10" t="s">
        <v>20</v>
      </c>
      <c r="D4" s="11"/>
      <c r="E4" s="12"/>
      <c r="F4" s="83"/>
      <c r="G4" s="88"/>
      <c r="H4" s="73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AA4" s="39"/>
      <c r="AB4" s="22"/>
      <c r="AC4" s="22"/>
      <c r="AJ4" s="34"/>
      <c r="AK4" s="35"/>
      <c r="AL4" s="35"/>
      <c r="AM4" s="35"/>
    </row>
    <row r="5" spans="1:74" ht="15">
      <c r="A5" s="1"/>
      <c r="B5" s="66" t="s">
        <v>0</v>
      </c>
      <c r="C5" s="10" t="s">
        <v>21</v>
      </c>
      <c r="D5" s="11"/>
      <c r="E5" s="12"/>
      <c r="F5" s="83"/>
      <c r="G5" s="8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AA5" s="39"/>
      <c r="AB5" s="22"/>
      <c r="AC5" s="22"/>
      <c r="AJ5" s="34"/>
      <c r="AK5" s="35"/>
      <c r="AL5" s="35"/>
      <c r="AM5" s="35"/>
      <c r="AO5" s="40"/>
      <c r="AP5" s="40"/>
      <c r="AQ5" s="40"/>
      <c r="AS5" s="41"/>
      <c r="AT5" s="42"/>
      <c r="AU5" s="43"/>
      <c r="AV5" s="43"/>
      <c r="AW5" s="41"/>
      <c r="AX5" s="41"/>
      <c r="AY5" s="41"/>
    </row>
    <row r="6" spans="1:74" ht="18">
      <c r="A6" s="1"/>
      <c r="B6" s="66" t="s">
        <v>2</v>
      </c>
      <c r="C6" s="10"/>
      <c r="D6" s="11"/>
      <c r="E6" s="12"/>
      <c r="F6" s="83"/>
      <c r="G6" s="88"/>
      <c r="H6" s="75"/>
      <c r="I6" s="45"/>
      <c r="J6" s="44"/>
      <c r="K6" s="46"/>
      <c r="L6" s="47"/>
      <c r="M6" s="48"/>
      <c r="N6" s="48"/>
      <c r="O6" s="48"/>
      <c r="P6" s="47"/>
      <c r="Q6" s="38"/>
      <c r="R6" s="38"/>
      <c r="S6" s="38"/>
      <c r="T6" s="38"/>
      <c r="U6" s="38"/>
      <c r="V6" s="38"/>
      <c r="W6" s="38"/>
      <c r="X6" s="38"/>
      <c r="Y6" s="38"/>
      <c r="AA6" s="39"/>
      <c r="AB6" s="22"/>
      <c r="AC6" s="22"/>
      <c r="AJ6" s="34"/>
      <c r="AK6" s="35"/>
      <c r="AL6" s="35"/>
      <c r="AM6" s="35"/>
      <c r="AO6" s="49"/>
      <c r="AP6" s="49"/>
      <c r="AQ6" s="49"/>
      <c r="AS6" s="41"/>
      <c r="AT6" s="43"/>
      <c r="AU6" s="43"/>
      <c r="AV6" s="43"/>
      <c r="AW6" s="43"/>
      <c r="AX6" s="43"/>
      <c r="AY6" s="41"/>
    </row>
    <row r="7" spans="1:74" ht="39" customHeight="1">
      <c r="A7" s="1"/>
      <c r="B7" s="9" t="s">
        <v>3</v>
      </c>
      <c r="C7" s="13" t="s">
        <v>4</v>
      </c>
      <c r="D7" s="13"/>
      <c r="E7" s="14"/>
      <c r="F7" s="84"/>
      <c r="G7" s="89"/>
      <c r="H7" s="138"/>
      <c r="I7" s="128"/>
      <c r="J7" s="22"/>
      <c r="K7" s="22"/>
      <c r="L7" s="50"/>
      <c r="M7" s="22"/>
      <c r="N7" s="22"/>
      <c r="O7" s="22"/>
      <c r="P7" s="22"/>
      <c r="Q7" s="38"/>
      <c r="R7" s="38"/>
      <c r="S7" s="38"/>
      <c r="T7" s="38"/>
      <c r="U7" s="38"/>
      <c r="V7" s="38"/>
      <c r="W7" s="38"/>
      <c r="X7" s="38"/>
      <c r="Y7" s="38"/>
      <c r="AA7" s="25"/>
      <c r="AB7" s="51"/>
      <c r="AC7" s="51"/>
      <c r="AJ7" s="34"/>
      <c r="AK7" s="35"/>
      <c r="AL7" s="35"/>
      <c r="AM7" s="35"/>
      <c r="AO7" s="52"/>
      <c r="AP7" s="53"/>
      <c r="AQ7" s="54"/>
      <c r="AR7" s="41"/>
      <c r="AS7" s="41"/>
      <c r="AT7" s="43"/>
      <c r="AU7" s="43"/>
      <c r="AV7" s="43"/>
      <c r="AW7" s="43"/>
      <c r="AX7" s="41"/>
      <c r="AY7" s="41"/>
    </row>
    <row r="8" spans="1:74" ht="15">
      <c r="A8" s="1"/>
      <c r="B8" s="66" t="s">
        <v>11</v>
      </c>
      <c r="C8" s="68">
        <v>36161</v>
      </c>
      <c r="D8" s="69"/>
      <c r="E8" s="70"/>
      <c r="F8" s="85"/>
      <c r="G8" s="90"/>
      <c r="H8" s="127"/>
      <c r="I8" s="127"/>
      <c r="J8" s="55"/>
      <c r="K8" s="55"/>
      <c r="L8" s="56"/>
      <c r="M8" s="57"/>
      <c r="N8" s="57"/>
      <c r="O8" s="57"/>
      <c r="P8" s="57"/>
      <c r="Q8" s="58"/>
      <c r="R8" s="58"/>
      <c r="S8" s="58"/>
      <c r="T8" s="58"/>
      <c r="U8" s="58"/>
      <c r="V8" s="58"/>
      <c r="W8" s="58"/>
      <c r="X8" s="58"/>
      <c r="Y8" s="58"/>
      <c r="AA8" s="25"/>
      <c r="AB8" s="51"/>
      <c r="AC8" s="51"/>
      <c r="AD8" s="21"/>
      <c r="AJ8" s="34"/>
      <c r="AK8" s="35"/>
      <c r="AL8" s="35"/>
      <c r="AM8" s="35"/>
      <c r="AO8" s="52"/>
      <c r="AP8" s="53"/>
      <c r="AQ8" s="54"/>
      <c r="AR8" s="41"/>
      <c r="AS8" s="41"/>
      <c r="AT8" s="59"/>
      <c r="AU8" s="41"/>
      <c r="AV8" s="41"/>
      <c r="AW8" s="41"/>
      <c r="AX8" s="41"/>
      <c r="AY8" s="41"/>
    </row>
    <row r="9" spans="1:74" ht="14.25">
      <c r="A9" s="1"/>
      <c r="B9" s="66" t="s">
        <v>12</v>
      </c>
      <c r="C9" s="124" t="s">
        <v>19</v>
      </c>
      <c r="D9" s="69"/>
      <c r="E9" s="70"/>
      <c r="F9" s="85"/>
      <c r="G9" s="91"/>
      <c r="H9" s="76"/>
      <c r="I9" s="60"/>
      <c r="J9" s="60"/>
      <c r="K9" s="60"/>
      <c r="L9" s="22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AA9" s="25"/>
      <c r="AB9" s="51"/>
      <c r="AC9" s="51"/>
      <c r="AD9" s="21"/>
      <c r="AE9" s="61"/>
      <c r="AH9" s="31"/>
      <c r="AJ9" s="34"/>
      <c r="AK9" s="35"/>
      <c r="AL9" s="35"/>
      <c r="AM9" s="35"/>
      <c r="AO9" s="52"/>
      <c r="AP9" s="53"/>
      <c r="AQ9" s="54"/>
      <c r="AR9" s="41"/>
      <c r="AS9" s="41"/>
      <c r="AT9" s="49"/>
      <c r="AU9" s="49"/>
      <c r="AV9" s="49"/>
      <c r="AW9" s="62"/>
      <c r="AX9" s="41"/>
      <c r="AY9" s="41"/>
    </row>
    <row r="10" spans="1:74" ht="16.5" customHeight="1">
      <c r="A10" s="1"/>
      <c r="B10" s="66" t="s">
        <v>5</v>
      </c>
      <c r="C10" s="15" t="s">
        <v>23</v>
      </c>
      <c r="D10" s="15"/>
      <c r="E10" s="17"/>
      <c r="F10" s="86"/>
      <c r="G10" s="92"/>
      <c r="H10" s="77"/>
      <c r="I10" s="63"/>
      <c r="J10" s="63"/>
      <c r="K10" s="63"/>
      <c r="L10" s="22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AA10" s="25"/>
      <c r="AB10" s="51"/>
      <c r="AC10" s="51"/>
      <c r="AD10" s="21"/>
      <c r="AJ10" s="34"/>
      <c r="AK10" s="35"/>
      <c r="AL10" s="35"/>
      <c r="AM10" s="35"/>
      <c r="AO10" s="52"/>
      <c r="AP10" s="53"/>
      <c r="AQ10" s="54"/>
      <c r="AR10" s="41"/>
      <c r="AS10" s="41"/>
      <c r="AT10" s="49"/>
      <c r="AU10" s="49"/>
      <c r="AV10" s="49"/>
      <c r="AW10" s="62"/>
      <c r="AX10" s="41"/>
      <c r="AY10" s="41"/>
    </row>
    <row r="11" spans="1:74" ht="16.5" customHeight="1">
      <c r="A11" s="1"/>
      <c r="B11" s="66" t="s">
        <v>6</v>
      </c>
      <c r="C11" s="16" t="s">
        <v>18</v>
      </c>
      <c r="D11" s="16"/>
      <c r="E11" s="17"/>
      <c r="F11" s="86"/>
      <c r="G11" s="92"/>
      <c r="H11" s="77"/>
      <c r="I11" s="38"/>
      <c r="J11" s="38"/>
      <c r="K11" s="38"/>
      <c r="L11" s="22"/>
      <c r="M11" s="38"/>
      <c r="N11" s="38"/>
      <c r="O11" s="38"/>
      <c r="P11" s="38"/>
      <c r="Q11" s="63"/>
      <c r="R11" s="63"/>
      <c r="S11" s="63"/>
      <c r="T11" s="63"/>
      <c r="U11" s="63"/>
      <c r="V11" s="63"/>
      <c r="W11" s="63"/>
      <c r="X11" s="63"/>
      <c r="Y11" s="63"/>
      <c r="AA11" s="25"/>
      <c r="AB11" s="51"/>
      <c r="AC11" s="51"/>
      <c r="AD11" s="21"/>
      <c r="AE11" s="45"/>
      <c r="AF11" s="29"/>
      <c r="AG11" s="29"/>
      <c r="AH11" s="29"/>
      <c r="AJ11" s="34"/>
      <c r="AK11" s="35"/>
      <c r="AL11" s="35"/>
      <c r="AM11" s="35"/>
      <c r="AO11" s="52"/>
      <c r="AP11" s="53"/>
      <c r="AQ11" s="54"/>
      <c r="AR11" s="41"/>
      <c r="AS11" s="41"/>
      <c r="AT11" s="49"/>
      <c r="AU11" s="49"/>
      <c r="AV11" s="49"/>
      <c r="AW11" s="62"/>
      <c r="AX11" s="41"/>
      <c r="AY11" s="41"/>
    </row>
    <row r="12" spans="1:74" ht="16.5" customHeight="1" thickBot="1">
      <c r="A12" s="1"/>
      <c r="B12" s="67" t="s">
        <v>7</v>
      </c>
      <c r="C12" s="18" t="s">
        <v>16</v>
      </c>
      <c r="D12" s="18"/>
      <c r="E12" s="19"/>
      <c r="F12" s="87"/>
      <c r="G12" s="92"/>
      <c r="H12" s="77"/>
      <c r="I12" s="63"/>
      <c r="J12" s="63"/>
      <c r="K12" s="63"/>
      <c r="L12" s="64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AA12" s="25"/>
      <c r="AB12" s="51"/>
      <c r="AC12" s="51"/>
      <c r="AD12" s="21"/>
      <c r="AE12" s="22"/>
      <c r="AF12" s="22"/>
      <c r="AG12" s="22"/>
      <c r="AH12" s="22"/>
      <c r="AJ12" s="34"/>
      <c r="AK12" s="35"/>
      <c r="AL12" s="35"/>
      <c r="AM12" s="35"/>
      <c r="AO12" s="52"/>
      <c r="AP12" s="53"/>
      <c r="AQ12" s="65"/>
      <c r="AR12" s="41"/>
      <c r="AS12" s="41"/>
      <c r="AT12" s="49"/>
      <c r="AU12" s="49"/>
      <c r="AV12" s="49"/>
      <c r="AW12" s="62"/>
      <c r="AX12" s="41"/>
      <c r="AY12" s="41"/>
    </row>
    <row r="13" spans="1:74" ht="16.5" customHeight="1" thickBot="1">
      <c r="A13" s="1"/>
      <c r="B13" s="129"/>
      <c r="C13" s="131" t="s">
        <v>15</v>
      </c>
      <c r="D13" s="131" t="s">
        <v>9</v>
      </c>
      <c r="E13" s="131" t="s">
        <v>10</v>
      </c>
      <c r="F13" s="130"/>
      <c r="G13" s="92"/>
      <c r="H13" s="93"/>
      <c r="I13" s="92"/>
      <c r="J13" s="93"/>
      <c r="K13" s="92"/>
      <c r="L13" s="93"/>
      <c r="M13" s="92"/>
      <c r="N13" s="93"/>
      <c r="O13" s="92"/>
      <c r="P13" s="93"/>
      <c r="Q13" s="92"/>
      <c r="R13" s="93"/>
      <c r="S13" s="92"/>
      <c r="T13" s="93"/>
      <c r="U13" s="92"/>
      <c r="V13" s="93"/>
      <c r="W13" s="92"/>
      <c r="X13" s="93"/>
      <c r="Y13" s="92"/>
      <c r="Z13" s="93"/>
      <c r="AA13" s="92"/>
      <c r="AB13" s="93"/>
      <c r="AC13" s="92"/>
      <c r="AD13" s="93"/>
      <c r="AE13" s="92"/>
      <c r="AF13" s="93"/>
      <c r="AG13" s="92"/>
      <c r="AH13" s="93"/>
      <c r="AI13" s="92"/>
      <c r="AJ13" s="93"/>
      <c r="AK13" s="92"/>
      <c r="AL13" s="93"/>
      <c r="AM13" s="92"/>
      <c r="AN13" s="93"/>
      <c r="AO13" s="92"/>
      <c r="AP13" s="93"/>
      <c r="AQ13" s="92"/>
      <c r="AR13" s="93"/>
      <c r="AS13" s="92"/>
      <c r="AT13" s="93"/>
      <c r="AU13" s="92"/>
      <c r="AV13" s="93"/>
      <c r="AW13" s="92"/>
      <c r="AX13" s="93"/>
      <c r="AY13" s="92"/>
      <c r="AZ13" s="93"/>
      <c r="BA13" s="92"/>
      <c r="BB13" s="93"/>
      <c r="BC13" s="92"/>
      <c r="BD13" s="93"/>
      <c r="BE13" s="92"/>
      <c r="BF13" s="93"/>
      <c r="BG13" s="92"/>
      <c r="BH13" s="93"/>
      <c r="BI13" s="92"/>
      <c r="BJ13" s="93"/>
      <c r="BK13" s="92"/>
      <c r="BL13" s="93"/>
      <c r="BM13" s="92"/>
      <c r="BN13" s="93"/>
      <c r="BO13" s="92"/>
      <c r="BP13" s="93"/>
      <c r="BQ13" s="92"/>
      <c r="BR13" s="93"/>
      <c r="BS13" s="92"/>
      <c r="BT13" s="93"/>
      <c r="BU13" s="92"/>
      <c r="BV13" s="93"/>
    </row>
    <row r="14" spans="1:74" s="93" customFormat="1" ht="14.25">
      <c r="A14" s="20"/>
      <c r="B14" s="95"/>
      <c r="C14" s="134">
        <v>36164</v>
      </c>
      <c r="D14" s="132"/>
      <c r="E14" s="135"/>
      <c r="F14" s="71">
        <v>26.195001980000001</v>
      </c>
      <c r="G14" s="93">
        <v>24.29999771</v>
      </c>
      <c r="H14" s="93">
        <v>23.450001530000002</v>
      </c>
      <c r="I14" s="102">
        <v>29.849998469999999</v>
      </c>
      <c r="J14" s="102">
        <v>61.700004579999998</v>
      </c>
      <c r="K14" s="102">
        <v>125.25</v>
      </c>
      <c r="L14" s="102">
        <v>118.25</v>
      </c>
      <c r="M14" s="102">
        <v>37.550003050000001</v>
      </c>
      <c r="N14" s="102">
        <v>24.09500122</v>
      </c>
      <c r="O14" s="102">
        <v>24.600000380000001</v>
      </c>
      <c r="P14" s="103">
        <v>25.299999239999998</v>
      </c>
      <c r="Q14" s="102">
        <v>27.803840640000001</v>
      </c>
      <c r="R14" s="102">
        <v>27.968078609999999</v>
      </c>
      <c r="S14" s="102">
        <v>23.861537930000001</v>
      </c>
      <c r="T14" s="102">
        <v>23.415384289999999</v>
      </c>
      <c r="U14" s="102">
        <v>24.600000380000001</v>
      </c>
      <c r="V14" s="102">
        <v>57.200004579999998</v>
      </c>
      <c r="W14" s="102">
        <v>100.25</v>
      </c>
      <c r="X14" s="102">
        <v>100.25</v>
      </c>
      <c r="Y14" s="102">
        <v>34.550003050000001</v>
      </c>
      <c r="Z14" s="104">
        <v>23.445001600000001</v>
      </c>
      <c r="AA14" s="104">
        <v>24.5</v>
      </c>
      <c r="AB14" s="104">
        <v>25.299999239999998</v>
      </c>
      <c r="AC14" s="104">
        <v>26.803840640000001</v>
      </c>
      <c r="AD14" s="104">
        <v>26.968078609999999</v>
      </c>
      <c r="AE14" s="104">
        <v>23.861537930000001</v>
      </c>
      <c r="AF14" s="105">
        <v>23.415384289999999</v>
      </c>
      <c r="AG14" s="105">
        <v>24.600000380000001</v>
      </c>
      <c r="AH14" s="105">
        <v>55.200004579999998</v>
      </c>
      <c r="AI14" s="104">
        <v>90.25</v>
      </c>
      <c r="AJ14" s="106">
        <v>90.25</v>
      </c>
      <c r="AK14" s="106">
        <v>32.550003050000001</v>
      </c>
      <c r="AL14" s="106">
        <v>23.445001600000001</v>
      </c>
      <c r="AM14" s="106">
        <v>24.5</v>
      </c>
      <c r="AN14" s="104">
        <v>25.299999239999998</v>
      </c>
      <c r="AO14" s="107">
        <v>25.803840640000001</v>
      </c>
      <c r="AP14" s="108">
        <v>25.968078609999999</v>
      </c>
      <c r="AQ14" s="109">
        <v>23.861537930000001</v>
      </c>
      <c r="AR14" s="110">
        <v>23.415384289999999</v>
      </c>
      <c r="AS14" s="110">
        <v>24.600000380000001</v>
      </c>
      <c r="AT14" s="111">
        <v>53.200004579999998</v>
      </c>
      <c r="AU14" s="104">
        <v>80.25</v>
      </c>
      <c r="AV14" s="111">
        <v>80.25</v>
      </c>
      <c r="AW14" s="112">
        <v>30.550003050000001</v>
      </c>
      <c r="AX14" s="110">
        <v>23.445001600000001</v>
      </c>
      <c r="AY14" s="110">
        <v>24.5</v>
      </c>
      <c r="AZ14" s="104">
        <v>25.299999239999998</v>
      </c>
      <c r="BA14" s="104">
        <v>24.803840640000001</v>
      </c>
      <c r="BB14" s="104">
        <v>24.968078609999999</v>
      </c>
      <c r="BC14" s="104">
        <v>23.861537930000001</v>
      </c>
      <c r="BD14" s="104">
        <v>23.415384289999999</v>
      </c>
      <c r="BE14" s="104">
        <v>24.600000380000001</v>
      </c>
      <c r="BF14" s="104">
        <v>50.200004579999998</v>
      </c>
      <c r="BG14" s="104">
        <v>76.25</v>
      </c>
      <c r="BH14" s="104">
        <v>76.25</v>
      </c>
      <c r="BI14" s="93">
        <v>28.550003050000001</v>
      </c>
      <c r="BJ14" s="93">
        <v>22.445001600000001</v>
      </c>
      <c r="BK14" s="93">
        <v>23.5</v>
      </c>
      <c r="BL14" s="93">
        <v>24.299999239999998</v>
      </c>
      <c r="BM14" s="93">
        <v>24.803840640000001</v>
      </c>
    </row>
    <row r="15" spans="1:74" s="93" customFormat="1" ht="14.25">
      <c r="A15" s="20"/>
      <c r="B15" s="94"/>
      <c r="C15" s="134">
        <v>36165</v>
      </c>
      <c r="D15" s="132"/>
      <c r="E15" s="135"/>
      <c r="F15" s="71">
        <v>26.545001599999999</v>
      </c>
      <c r="G15" s="93">
        <v>24.449997329999999</v>
      </c>
      <c r="H15" s="93">
        <v>23.450000760000002</v>
      </c>
      <c r="I15" s="102">
        <v>30.099998469999999</v>
      </c>
      <c r="J15" s="102">
        <v>64.700004579999998</v>
      </c>
      <c r="K15" s="102">
        <v>135.25</v>
      </c>
      <c r="L15" s="102">
        <v>125.25</v>
      </c>
      <c r="M15" s="102">
        <v>38.050003050000001</v>
      </c>
      <c r="N15" s="102">
        <v>24.09500122</v>
      </c>
      <c r="O15" s="102">
        <v>24.600000380000001</v>
      </c>
      <c r="P15" s="103">
        <v>25.499999240000001</v>
      </c>
      <c r="Q15" s="102">
        <v>28.303840640000001</v>
      </c>
      <c r="R15" s="102">
        <v>28.468078609999999</v>
      </c>
      <c r="S15" s="102">
        <v>23.861537930000001</v>
      </c>
      <c r="T15" s="102">
        <v>23.415384289999999</v>
      </c>
      <c r="U15" s="102">
        <v>25.600000380000001</v>
      </c>
      <c r="V15" s="102">
        <v>57.200004579999998</v>
      </c>
      <c r="W15" s="102">
        <v>103.25</v>
      </c>
      <c r="X15" s="102">
        <v>103.25</v>
      </c>
      <c r="Y15" s="102">
        <v>34.550003050000001</v>
      </c>
      <c r="Z15" s="104">
        <v>23.445001600000001</v>
      </c>
      <c r="AA15" s="104">
        <v>24.5</v>
      </c>
      <c r="AB15" s="104">
        <v>25.499999240000001</v>
      </c>
      <c r="AC15" s="104">
        <v>27.303840640000001</v>
      </c>
      <c r="AD15" s="104">
        <v>27.468078609999999</v>
      </c>
      <c r="AE15" s="104">
        <v>23.861537930000001</v>
      </c>
      <c r="AF15" s="105">
        <v>23.415384289999999</v>
      </c>
      <c r="AG15" s="105">
        <v>25.600000380000001</v>
      </c>
      <c r="AH15" s="105">
        <v>55.200004579999998</v>
      </c>
      <c r="AI15" s="104">
        <v>92.25</v>
      </c>
      <c r="AJ15" s="106">
        <v>92.25</v>
      </c>
      <c r="AK15" s="106">
        <v>32.550003050000001</v>
      </c>
      <c r="AL15" s="106">
        <v>23.445001600000001</v>
      </c>
      <c r="AM15" s="106">
        <v>24.5</v>
      </c>
      <c r="AN15" s="104">
        <v>25.499999240000001</v>
      </c>
      <c r="AO15" s="107">
        <v>26.303840640000001</v>
      </c>
      <c r="AP15" s="108">
        <v>26.468078609999999</v>
      </c>
      <c r="AQ15" s="109">
        <v>23.861537930000001</v>
      </c>
      <c r="AR15" s="110">
        <v>23.415384289999999</v>
      </c>
      <c r="AS15" s="110">
        <v>25.600000380000001</v>
      </c>
      <c r="AT15" s="111">
        <v>53.200004579999998</v>
      </c>
      <c r="AU15" s="111">
        <v>82.25</v>
      </c>
      <c r="AV15" s="111">
        <v>82.25</v>
      </c>
      <c r="AW15" s="112">
        <v>30.550003050000001</v>
      </c>
      <c r="AX15" s="110">
        <v>23.445001600000001</v>
      </c>
      <c r="AY15" s="110">
        <v>24.5</v>
      </c>
      <c r="AZ15" s="104">
        <v>25.499999240000001</v>
      </c>
      <c r="BA15" s="104">
        <v>25.303840640000001</v>
      </c>
      <c r="BB15" s="104">
        <v>25.468078609999999</v>
      </c>
      <c r="BC15" s="104">
        <v>23.861537930000001</v>
      </c>
      <c r="BD15" s="104">
        <v>23.415384289999999</v>
      </c>
      <c r="BE15" s="104">
        <v>25.600000380000001</v>
      </c>
      <c r="BF15" s="104">
        <v>50.200004579999998</v>
      </c>
      <c r="BG15" s="104">
        <v>78.25</v>
      </c>
      <c r="BH15" s="104">
        <v>78.25</v>
      </c>
      <c r="BI15" s="93">
        <v>28.550003050000001</v>
      </c>
      <c r="BJ15" s="93">
        <v>22.445001600000001</v>
      </c>
      <c r="BK15" s="93">
        <v>23.5</v>
      </c>
      <c r="BL15" s="93">
        <v>24.499999240000001</v>
      </c>
      <c r="BM15" s="93">
        <v>25.303840640000001</v>
      </c>
    </row>
    <row r="16" spans="1:74" s="93" customFormat="1" ht="14.25">
      <c r="A16" s="20"/>
      <c r="B16" s="94"/>
      <c r="C16" s="134">
        <v>36166</v>
      </c>
      <c r="D16" s="132"/>
      <c r="E16" s="135"/>
      <c r="F16" s="71">
        <v>25.445001980000001</v>
      </c>
      <c r="G16" s="93">
        <v>24.149996949999998</v>
      </c>
      <c r="H16" s="93">
        <v>23.450000760000002</v>
      </c>
      <c r="I16" s="102">
        <v>30.349998469999999</v>
      </c>
      <c r="J16" s="102">
        <v>65.950004579999998</v>
      </c>
      <c r="K16" s="102">
        <v>136.25</v>
      </c>
      <c r="L16" s="102">
        <v>126.25</v>
      </c>
      <c r="M16" s="102">
        <v>38.550003050000001</v>
      </c>
      <c r="N16" s="102">
        <v>24.195001220000002</v>
      </c>
      <c r="O16" s="102">
        <v>24.700000379999999</v>
      </c>
      <c r="P16" s="103">
        <v>25.6</v>
      </c>
      <c r="Q16" s="102">
        <v>28.303840640000001</v>
      </c>
      <c r="R16" s="102">
        <v>28.468078609999999</v>
      </c>
      <c r="S16" s="102">
        <v>23.861537930000001</v>
      </c>
      <c r="T16" s="102">
        <v>23.415384289999999</v>
      </c>
      <c r="U16" s="102">
        <v>25.600000380000001</v>
      </c>
      <c r="V16" s="102">
        <v>57.200004579999998</v>
      </c>
      <c r="W16" s="102">
        <v>103.25</v>
      </c>
      <c r="X16" s="102">
        <v>103.25</v>
      </c>
      <c r="Y16" s="102">
        <v>34.550003050000001</v>
      </c>
      <c r="Z16" s="104">
        <v>23.695001600000001</v>
      </c>
      <c r="AA16" s="104">
        <v>24.75</v>
      </c>
      <c r="AB16" s="104">
        <v>25.6</v>
      </c>
      <c r="AC16" s="104">
        <v>27.303840640000001</v>
      </c>
      <c r="AD16" s="104">
        <v>27.468078609999999</v>
      </c>
      <c r="AE16" s="104">
        <v>23.861537930000001</v>
      </c>
      <c r="AF16" s="105">
        <v>23.415384289999999</v>
      </c>
      <c r="AG16" s="105">
        <v>25.600000380000001</v>
      </c>
      <c r="AH16" s="105">
        <v>55.200004579999998</v>
      </c>
      <c r="AI16" s="104">
        <v>92.25</v>
      </c>
      <c r="AJ16" s="106">
        <v>92.25</v>
      </c>
      <c r="AK16" s="106">
        <v>32.550003050000001</v>
      </c>
      <c r="AL16" s="106">
        <v>23.695001600000001</v>
      </c>
      <c r="AM16" s="106">
        <v>24.75</v>
      </c>
      <c r="AN16" s="104">
        <v>25.6</v>
      </c>
      <c r="AO16" s="107">
        <v>26.303840640000001</v>
      </c>
      <c r="AP16" s="108">
        <v>26.468078609999999</v>
      </c>
      <c r="AQ16" s="109">
        <v>23.861537930000001</v>
      </c>
      <c r="AR16" s="110">
        <v>23.415384289999999</v>
      </c>
      <c r="AS16" s="110">
        <v>25.600000380000001</v>
      </c>
      <c r="AT16" s="111">
        <v>53.200004579999998</v>
      </c>
      <c r="AU16" s="111">
        <v>82.25</v>
      </c>
      <c r="AV16" s="111">
        <v>82.25</v>
      </c>
      <c r="AW16" s="112">
        <v>30.550003050000001</v>
      </c>
      <c r="AX16" s="110">
        <v>23.695001600000001</v>
      </c>
      <c r="AY16" s="110">
        <v>24.75</v>
      </c>
      <c r="AZ16" s="104">
        <v>25.6</v>
      </c>
      <c r="BA16" s="104">
        <v>25.303840640000001</v>
      </c>
      <c r="BB16" s="104">
        <v>25.468078609999999</v>
      </c>
      <c r="BC16" s="104">
        <v>23.861537930000001</v>
      </c>
      <c r="BD16" s="104">
        <v>23.415384289999999</v>
      </c>
      <c r="BE16" s="104">
        <v>25.600000380000001</v>
      </c>
      <c r="BF16" s="104">
        <v>50.200004579999998</v>
      </c>
      <c r="BG16" s="104">
        <v>78.25</v>
      </c>
      <c r="BH16" s="104">
        <v>78.25</v>
      </c>
      <c r="BI16" s="93">
        <v>28.550003050000001</v>
      </c>
      <c r="BJ16" s="93">
        <v>22.695001600000001</v>
      </c>
      <c r="BK16" s="93">
        <v>23.75</v>
      </c>
      <c r="BL16" s="93">
        <v>24.6</v>
      </c>
      <c r="BM16" s="93">
        <v>25.303840640000001</v>
      </c>
    </row>
    <row r="17" spans="1:65" s="93" customFormat="1" ht="14.25">
      <c r="A17" s="20"/>
      <c r="B17" s="94"/>
      <c r="C17" s="134">
        <v>36167</v>
      </c>
      <c r="D17" s="132"/>
      <c r="E17" s="135"/>
      <c r="F17" s="71">
        <v>24.545001599999999</v>
      </c>
      <c r="G17" s="93">
        <v>23.749997709999999</v>
      </c>
      <c r="H17" s="93">
        <v>23.250000759999999</v>
      </c>
      <c r="I17" s="102">
        <v>29.599998469999999</v>
      </c>
      <c r="J17" s="102">
        <v>64.200004579999998</v>
      </c>
      <c r="K17" s="102">
        <v>134.25</v>
      </c>
      <c r="L17" s="102">
        <v>124.25</v>
      </c>
      <c r="M17" s="102">
        <v>38.050003050000001</v>
      </c>
      <c r="N17" s="102">
        <v>23.995001599999998</v>
      </c>
      <c r="O17" s="102">
        <v>24.500000759999999</v>
      </c>
      <c r="P17" s="103">
        <v>25.400000380000002</v>
      </c>
      <c r="Q17" s="102">
        <v>28.303840640000001</v>
      </c>
      <c r="R17" s="102">
        <v>28.468078609999999</v>
      </c>
      <c r="S17" s="102">
        <v>23.861537930000001</v>
      </c>
      <c r="T17" s="102">
        <v>23.415384289999999</v>
      </c>
      <c r="U17" s="102">
        <v>25.600000380000001</v>
      </c>
      <c r="V17" s="102">
        <v>57.200004579999998</v>
      </c>
      <c r="W17" s="102">
        <v>103.25</v>
      </c>
      <c r="X17" s="102">
        <v>103.25</v>
      </c>
      <c r="Y17" s="102">
        <v>34.550003050000001</v>
      </c>
      <c r="Z17" s="104">
        <v>23.695001600000001</v>
      </c>
      <c r="AA17" s="104">
        <v>24.75</v>
      </c>
      <c r="AB17" s="104">
        <v>25.400000380000002</v>
      </c>
      <c r="AC17" s="104">
        <v>27.303840640000001</v>
      </c>
      <c r="AD17" s="104">
        <v>27.468078609999999</v>
      </c>
      <c r="AE17" s="104">
        <v>23.861537930000001</v>
      </c>
      <c r="AF17" s="105">
        <v>23.415384289999999</v>
      </c>
      <c r="AG17" s="105">
        <v>25.600000380000001</v>
      </c>
      <c r="AH17" s="105">
        <v>55.200004579999998</v>
      </c>
      <c r="AI17" s="104">
        <v>92.25</v>
      </c>
      <c r="AJ17" s="106">
        <v>92.25</v>
      </c>
      <c r="AK17" s="106">
        <v>32.550003050000001</v>
      </c>
      <c r="AL17" s="106">
        <v>23.695001600000001</v>
      </c>
      <c r="AM17" s="106">
        <v>24.75</v>
      </c>
      <c r="AN17" s="104">
        <v>25.400000380000002</v>
      </c>
      <c r="AO17" s="107">
        <v>26.303840640000001</v>
      </c>
      <c r="AP17" s="108">
        <v>26.468078609999999</v>
      </c>
      <c r="AQ17" s="109">
        <v>23.861537930000001</v>
      </c>
      <c r="AR17" s="110">
        <v>23.415384289999999</v>
      </c>
      <c r="AS17" s="110">
        <v>25.600000380000001</v>
      </c>
      <c r="AT17" s="111">
        <v>53.200004579999998</v>
      </c>
      <c r="AU17" s="111">
        <v>82.25</v>
      </c>
      <c r="AV17" s="111">
        <v>82.25</v>
      </c>
      <c r="AW17" s="112">
        <v>30.550003050000001</v>
      </c>
      <c r="AX17" s="110">
        <v>23.695001600000001</v>
      </c>
      <c r="AY17" s="110">
        <v>24.75</v>
      </c>
      <c r="AZ17" s="104">
        <v>25.400000380000002</v>
      </c>
      <c r="BA17" s="104">
        <v>25.303840640000001</v>
      </c>
      <c r="BB17" s="104">
        <v>25.468078609999999</v>
      </c>
      <c r="BC17" s="104">
        <v>23.861537930000001</v>
      </c>
      <c r="BD17" s="104">
        <v>23.415384289999999</v>
      </c>
      <c r="BE17" s="104">
        <v>25.600000380000001</v>
      </c>
      <c r="BF17" s="104">
        <v>50.200004579999998</v>
      </c>
      <c r="BG17" s="104">
        <v>78.25</v>
      </c>
      <c r="BH17" s="104">
        <v>78.25</v>
      </c>
      <c r="BI17" s="93">
        <v>28.550003050000001</v>
      </c>
      <c r="BJ17" s="93">
        <v>22.695001600000001</v>
      </c>
      <c r="BK17" s="93">
        <v>23.75</v>
      </c>
      <c r="BL17" s="93">
        <v>24.400000380000002</v>
      </c>
      <c r="BM17" s="93">
        <v>25.303840640000001</v>
      </c>
    </row>
    <row r="18" spans="1:65" s="93" customFormat="1" ht="14.25">
      <c r="A18" s="20"/>
      <c r="B18" s="94"/>
      <c r="C18" s="134">
        <v>36168</v>
      </c>
      <c r="D18" s="132"/>
      <c r="E18" s="135"/>
      <c r="F18" s="71">
        <v>24.495001980000001</v>
      </c>
      <c r="G18" s="93">
        <v>23.749998089999998</v>
      </c>
      <c r="H18" s="93">
        <v>23.25</v>
      </c>
      <c r="I18" s="102">
        <v>29.599998469999999</v>
      </c>
      <c r="J18" s="102">
        <v>64.700004579999998</v>
      </c>
      <c r="K18" s="102">
        <v>134.25</v>
      </c>
      <c r="L18" s="102">
        <v>124.25</v>
      </c>
      <c r="M18" s="102">
        <v>38.050003050000001</v>
      </c>
      <c r="N18" s="102">
        <v>23.995000839999999</v>
      </c>
      <c r="O18" s="102">
        <v>24.5</v>
      </c>
      <c r="P18" s="103">
        <v>25.399999619999999</v>
      </c>
      <c r="Q18" s="102">
        <v>29.053840640000001</v>
      </c>
      <c r="R18" s="102">
        <v>29.218078609999999</v>
      </c>
      <c r="S18" s="102">
        <v>23.861537930000001</v>
      </c>
      <c r="T18" s="102">
        <v>23.415384289999999</v>
      </c>
      <c r="U18" s="102">
        <v>25.600000380000001</v>
      </c>
      <c r="V18" s="102">
        <v>57.200004579999998</v>
      </c>
      <c r="W18" s="102">
        <v>103.25</v>
      </c>
      <c r="X18" s="102">
        <v>103.25</v>
      </c>
      <c r="Y18" s="102">
        <v>34.550003050000001</v>
      </c>
      <c r="Z18" s="104">
        <v>23.695001600000001</v>
      </c>
      <c r="AA18" s="104">
        <v>24.75</v>
      </c>
      <c r="AB18" s="104">
        <v>25.399999619999999</v>
      </c>
      <c r="AC18" s="104">
        <v>28.053840640000001</v>
      </c>
      <c r="AD18" s="104">
        <v>28.218078609999999</v>
      </c>
      <c r="AE18" s="104">
        <v>23.861537930000001</v>
      </c>
      <c r="AF18" s="105">
        <v>23.415384289999999</v>
      </c>
      <c r="AG18" s="105">
        <v>25.600000380000001</v>
      </c>
      <c r="AH18" s="105">
        <v>55.200004579999998</v>
      </c>
      <c r="AI18" s="104">
        <v>92.25</v>
      </c>
      <c r="AJ18" s="106">
        <v>92.25</v>
      </c>
      <c r="AK18" s="106">
        <v>32.550003050000001</v>
      </c>
      <c r="AL18" s="106">
        <v>23.695001600000001</v>
      </c>
      <c r="AM18" s="106">
        <v>24.75</v>
      </c>
      <c r="AN18" s="104">
        <v>25.399999619999999</v>
      </c>
      <c r="AO18" s="107">
        <v>27.053840640000001</v>
      </c>
      <c r="AP18" s="108">
        <v>27.218078609999999</v>
      </c>
      <c r="AQ18" s="113">
        <v>23.861537930000001</v>
      </c>
      <c r="AR18" s="110">
        <v>23.415384289999999</v>
      </c>
      <c r="AS18" s="110">
        <v>25.600000380000001</v>
      </c>
      <c r="AT18" s="110">
        <v>53.200004579999998</v>
      </c>
      <c r="AU18" s="110">
        <v>82.25</v>
      </c>
      <c r="AV18" s="110">
        <v>82.25</v>
      </c>
      <c r="AW18" s="114">
        <v>30.550003050000001</v>
      </c>
      <c r="AX18" s="114">
        <v>23.695001600000001</v>
      </c>
      <c r="AY18" s="110">
        <v>24.75</v>
      </c>
      <c r="AZ18" s="104">
        <v>25.399999619999999</v>
      </c>
      <c r="BA18" s="104">
        <v>26.053840640000001</v>
      </c>
      <c r="BB18" s="104">
        <v>26.218078609999999</v>
      </c>
      <c r="BC18" s="104">
        <v>23.861537930000001</v>
      </c>
      <c r="BD18" s="104">
        <v>23.415384289999999</v>
      </c>
      <c r="BE18" s="104">
        <v>25.600000380000001</v>
      </c>
      <c r="BF18" s="104">
        <v>50.200004579999998</v>
      </c>
      <c r="BG18" s="104">
        <v>78.25</v>
      </c>
      <c r="BH18" s="104">
        <v>78.25</v>
      </c>
      <c r="BI18" s="93">
        <v>28.550003050000001</v>
      </c>
      <c r="BJ18" s="93">
        <v>22.695001600000001</v>
      </c>
      <c r="BK18" s="93">
        <v>23.75</v>
      </c>
      <c r="BL18" s="93">
        <v>24.399999619999999</v>
      </c>
      <c r="BM18" s="93">
        <v>26.053840640000001</v>
      </c>
    </row>
    <row r="19" spans="1:65" s="93" customFormat="1" ht="14.25">
      <c r="A19" s="20"/>
      <c r="B19" s="94"/>
      <c r="C19" s="134">
        <v>36171</v>
      </c>
      <c r="D19" s="132"/>
      <c r="E19" s="135"/>
      <c r="F19" s="71">
        <v>23.845002749999999</v>
      </c>
      <c r="G19" s="93">
        <v>23.39999809</v>
      </c>
      <c r="H19" s="102">
        <v>23.25</v>
      </c>
      <c r="I19" s="102">
        <v>28.849998469999999</v>
      </c>
      <c r="J19" s="102">
        <v>62.200004579999998</v>
      </c>
      <c r="K19" s="102">
        <v>127.25</v>
      </c>
      <c r="L19" s="102">
        <v>120.25</v>
      </c>
      <c r="M19" s="102">
        <v>37.550003050000001</v>
      </c>
      <c r="N19" s="102">
        <v>23.995000839999999</v>
      </c>
      <c r="O19" s="102">
        <v>24.5</v>
      </c>
      <c r="P19" s="103">
        <v>25.399999619999999</v>
      </c>
      <c r="Q19" s="102">
        <v>28.803840640000001</v>
      </c>
      <c r="R19" s="102">
        <v>28.968078609999999</v>
      </c>
      <c r="S19" s="102">
        <v>23.861537930000001</v>
      </c>
      <c r="T19" s="102">
        <v>23.415384289999999</v>
      </c>
      <c r="U19" s="102">
        <v>25.600000380000001</v>
      </c>
      <c r="V19" s="102">
        <v>56.200004579999998</v>
      </c>
      <c r="W19" s="102">
        <v>102.25</v>
      </c>
      <c r="X19" s="102">
        <v>102.25</v>
      </c>
      <c r="Y19" s="102">
        <v>34.550003050000001</v>
      </c>
      <c r="Z19" s="104">
        <v>23.695001600000001</v>
      </c>
      <c r="AA19" s="104">
        <v>24.75</v>
      </c>
      <c r="AB19" s="104">
        <v>25.399999619999999</v>
      </c>
      <c r="AC19" s="104">
        <v>27.803840640000001</v>
      </c>
      <c r="AD19" s="104">
        <v>27.968078609999999</v>
      </c>
      <c r="AE19" s="104">
        <v>23.861537930000001</v>
      </c>
      <c r="AF19" s="105">
        <v>23.415384289999999</v>
      </c>
      <c r="AG19" s="105">
        <v>25.600000380000001</v>
      </c>
      <c r="AH19" s="105">
        <v>54.200004579999998</v>
      </c>
      <c r="AI19" s="104">
        <v>91.25</v>
      </c>
      <c r="AJ19" s="106">
        <v>91.25</v>
      </c>
      <c r="AK19" s="106">
        <v>32.550003050000001</v>
      </c>
      <c r="AL19" s="106">
        <v>23.695001600000001</v>
      </c>
      <c r="AM19" s="106">
        <v>24.75</v>
      </c>
      <c r="AN19" s="104">
        <v>25.399999619999999</v>
      </c>
      <c r="AO19" s="111">
        <v>26.803840640000001</v>
      </c>
      <c r="AP19" s="111">
        <v>26.968078609999999</v>
      </c>
      <c r="AQ19" s="111">
        <v>23.861537930000001</v>
      </c>
      <c r="AR19" s="104">
        <v>23.415384289999999</v>
      </c>
      <c r="AS19" s="110">
        <v>25.600000380000001</v>
      </c>
      <c r="AT19" s="111">
        <v>52.200004579999998</v>
      </c>
      <c r="AU19" s="111">
        <v>81.25</v>
      </c>
      <c r="AV19" s="111">
        <v>81.25</v>
      </c>
      <c r="AW19" s="112">
        <v>30.550003050000001</v>
      </c>
      <c r="AX19" s="114">
        <v>23.695001600000001</v>
      </c>
      <c r="AY19" s="110">
        <v>24.75</v>
      </c>
      <c r="AZ19" s="104">
        <v>25.399999619999999</v>
      </c>
      <c r="BA19" s="104">
        <v>25.803840640000001</v>
      </c>
      <c r="BB19" s="104">
        <v>25.968078609999999</v>
      </c>
      <c r="BC19" s="104">
        <v>23.861537930000001</v>
      </c>
      <c r="BD19" s="104">
        <v>23.415384289999999</v>
      </c>
      <c r="BE19" s="104">
        <v>25.600000380000001</v>
      </c>
      <c r="BF19" s="104">
        <v>49.200004579999998</v>
      </c>
      <c r="BG19" s="104">
        <v>77.25</v>
      </c>
      <c r="BH19" s="104">
        <v>77.25</v>
      </c>
      <c r="BI19" s="93">
        <v>28.550003050000001</v>
      </c>
      <c r="BJ19" s="93">
        <v>22.695001600000001</v>
      </c>
      <c r="BK19" s="93">
        <v>23.75</v>
      </c>
      <c r="BL19" s="93">
        <v>24.399999619999999</v>
      </c>
      <c r="BM19" s="93">
        <v>25.803840640000001</v>
      </c>
    </row>
    <row r="20" spans="1:65" s="93" customFormat="1" ht="15">
      <c r="A20" s="20"/>
      <c r="B20" s="94"/>
      <c r="C20" s="134">
        <v>36172</v>
      </c>
      <c r="D20" s="132"/>
      <c r="E20" s="135"/>
      <c r="F20" s="71">
        <v>22.645003129999999</v>
      </c>
      <c r="G20" s="93">
        <v>22.699997710000002</v>
      </c>
      <c r="H20" s="102">
        <v>22.5</v>
      </c>
      <c r="I20" s="102">
        <v>28.349998469999999</v>
      </c>
      <c r="J20" s="102">
        <v>61.700004579999998</v>
      </c>
      <c r="K20" s="102">
        <v>126.25</v>
      </c>
      <c r="L20" s="102">
        <v>119.25</v>
      </c>
      <c r="M20" s="102">
        <v>36.300003050000001</v>
      </c>
      <c r="N20" s="102">
        <v>23.995000839999999</v>
      </c>
      <c r="O20" s="102">
        <v>24.5</v>
      </c>
      <c r="P20" s="103">
        <v>25.399999619999999</v>
      </c>
      <c r="Q20" s="102">
        <v>28.303840640000001</v>
      </c>
      <c r="R20" s="102">
        <v>28.468078609999999</v>
      </c>
      <c r="S20" s="102">
        <v>22.861537930000001</v>
      </c>
      <c r="T20" s="102">
        <v>22.665384289999999</v>
      </c>
      <c r="U20" s="102">
        <v>25.100000380000001</v>
      </c>
      <c r="V20" s="102">
        <v>56.200004579999998</v>
      </c>
      <c r="W20" s="102">
        <v>98.25</v>
      </c>
      <c r="X20" s="102">
        <v>98.25</v>
      </c>
      <c r="Y20" s="102">
        <v>33.550003050000001</v>
      </c>
      <c r="Z20" s="104">
        <v>23.695001600000001</v>
      </c>
      <c r="AA20" s="104">
        <v>24.75</v>
      </c>
      <c r="AB20" s="104">
        <v>25.399999619999999</v>
      </c>
      <c r="AC20" s="104">
        <v>27.303840640000001</v>
      </c>
      <c r="AD20" s="104">
        <v>27.468078609999999</v>
      </c>
      <c r="AE20" s="104">
        <v>22.861537930000001</v>
      </c>
      <c r="AF20" s="105">
        <v>22.665384289999999</v>
      </c>
      <c r="AG20" s="105">
        <v>25.100000380000001</v>
      </c>
      <c r="AH20" s="115">
        <v>54.200004579999998</v>
      </c>
      <c r="AI20" s="104">
        <v>89.25</v>
      </c>
      <c r="AJ20" s="106">
        <v>89.25</v>
      </c>
      <c r="AK20" s="106">
        <v>31.550003050000001</v>
      </c>
      <c r="AL20" s="106">
        <v>23.695001600000001</v>
      </c>
      <c r="AM20" s="106">
        <v>24.75</v>
      </c>
      <c r="AN20" s="104">
        <v>25.399999619999999</v>
      </c>
      <c r="AO20" s="116">
        <v>26.303840640000001</v>
      </c>
      <c r="AP20" s="116">
        <v>26.468078609999999</v>
      </c>
      <c r="AQ20" s="116">
        <v>22.861537930000001</v>
      </c>
      <c r="AR20" s="104">
        <v>22.665384289999999</v>
      </c>
      <c r="AS20" s="110">
        <v>25.100000380000001</v>
      </c>
      <c r="AT20" s="110">
        <v>52.200004579999998</v>
      </c>
      <c r="AU20" s="110">
        <v>81.25</v>
      </c>
      <c r="AV20" s="110">
        <v>81.25</v>
      </c>
      <c r="AW20" s="110">
        <v>29.550003050000001</v>
      </c>
      <c r="AX20" s="110">
        <v>23.695001600000001</v>
      </c>
      <c r="AY20" s="110">
        <v>24.75</v>
      </c>
      <c r="AZ20" s="104">
        <v>25.399999619999999</v>
      </c>
      <c r="BA20" s="104">
        <v>25.303840640000001</v>
      </c>
      <c r="BB20" s="104">
        <v>25.468078609999999</v>
      </c>
      <c r="BC20" s="104">
        <v>22.861537930000001</v>
      </c>
      <c r="BD20" s="104">
        <v>22.665384289999999</v>
      </c>
      <c r="BE20" s="104">
        <v>25.100000380000001</v>
      </c>
      <c r="BF20" s="104">
        <v>49.200004579999998</v>
      </c>
      <c r="BG20" s="104">
        <v>77.25</v>
      </c>
      <c r="BH20" s="104">
        <v>77.25</v>
      </c>
      <c r="BI20" s="93">
        <v>27.550003050000001</v>
      </c>
      <c r="BJ20" s="93">
        <v>22.695001600000001</v>
      </c>
      <c r="BK20" s="93">
        <v>23.75</v>
      </c>
      <c r="BL20" s="93">
        <v>24.399999619999999</v>
      </c>
      <c r="BM20" s="93">
        <v>25.303840640000001</v>
      </c>
    </row>
    <row r="21" spans="1:65" s="93" customFormat="1" ht="15">
      <c r="A21" s="20"/>
      <c r="B21" s="94"/>
      <c r="C21" s="134">
        <v>36173</v>
      </c>
      <c r="D21" s="132"/>
      <c r="E21" s="135"/>
      <c r="F21" s="71">
        <v>22.84500237</v>
      </c>
      <c r="G21" s="93">
        <v>22.699996949999999</v>
      </c>
      <c r="H21" s="102">
        <v>22.8</v>
      </c>
      <c r="I21" s="102">
        <v>28.89999847</v>
      </c>
      <c r="J21" s="102">
        <v>63.700004579999998</v>
      </c>
      <c r="K21" s="102">
        <v>129.75</v>
      </c>
      <c r="L21" s="102">
        <v>122.75</v>
      </c>
      <c r="M21" s="102">
        <v>37.050003050000001</v>
      </c>
      <c r="N21" s="102">
        <v>23.995000839999999</v>
      </c>
      <c r="O21" s="102">
        <v>24.5</v>
      </c>
      <c r="P21" s="103">
        <v>25.399999619999999</v>
      </c>
      <c r="Q21" s="102">
        <v>28.553840640000001</v>
      </c>
      <c r="R21" s="102">
        <v>28.718078609999999</v>
      </c>
      <c r="S21" s="102">
        <v>22.861537930000001</v>
      </c>
      <c r="T21" s="102">
        <v>22.665384289999999</v>
      </c>
      <c r="U21" s="102">
        <v>25.100000380000001</v>
      </c>
      <c r="V21" s="102">
        <v>56.200004579999998</v>
      </c>
      <c r="W21" s="102">
        <v>98.25</v>
      </c>
      <c r="X21" s="102">
        <v>98.25</v>
      </c>
      <c r="Y21" s="102">
        <v>33.550003050000001</v>
      </c>
      <c r="Z21" s="104">
        <v>23.695001600000001</v>
      </c>
      <c r="AA21" s="104">
        <v>24.75</v>
      </c>
      <c r="AB21" s="104">
        <v>25.399999619999999</v>
      </c>
      <c r="AC21" s="104">
        <v>27.553840640000001</v>
      </c>
      <c r="AD21" s="104">
        <v>27.718078609999999</v>
      </c>
      <c r="AE21" s="104">
        <v>22.861537930000001</v>
      </c>
      <c r="AF21" s="105">
        <v>22.665384289999999</v>
      </c>
      <c r="AG21" s="105">
        <v>25.100000380000001</v>
      </c>
      <c r="AH21" s="115">
        <v>54.200004579999998</v>
      </c>
      <c r="AI21" s="104">
        <v>89.25</v>
      </c>
      <c r="AJ21" s="106">
        <v>89.25</v>
      </c>
      <c r="AK21" s="106">
        <v>31.550003050000001</v>
      </c>
      <c r="AL21" s="106">
        <v>23.695001600000001</v>
      </c>
      <c r="AM21" s="106">
        <v>24.75</v>
      </c>
      <c r="AN21" s="104">
        <v>25.399999619999999</v>
      </c>
      <c r="AO21" s="111">
        <v>26.553840640000001</v>
      </c>
      <c r="AP21" s="111">
        <v>26.718078609999999</v>
      </c>
      <c r="AQ21" s="111">
        <v>22.861537930000001</v>
      </c>
      <c r="AR21" s="104">
        <v>22.665384289999999</v>
      </c>
      <c r="AS21" s="110">
        <v>25.100000380000001</v>
      </c>
      <c r="AT21" s="117">
        <v>52.200004579999998</v>
      </c>
      <c r="AU21" s="110">
        <v>81.25</v>
      </c>
      <c r="AV21" s="110">
        <v>81.25</v>
      </c>
      <c r="AW21" s="110">
        <v>29.550003050000001</v>
      </c>
      <c r="AX21" s="110">
        <v>23.695001600000001</v>
      </c>
      <c r="AY21" s="110">
        <v>24.75</v>
      </c>
      <c r="AZ21" s="104">
        <v>25.399999619999999</v>
      </c>
      <c r="BA21" s="104">
        <v>25.553840640000001</v>
      </c>
      <c r="BB21" s="104">
        <v>25.718078609999999</v>
      </c>
      <c r="BC21" s="104">
        <v>22.861537930000001</v>
      </c>
      <c r="BD21" s="104">
        <v>22.665384289999999</v>
      </c>
      <c r="BE21" s="104">
        <v>25.100000380000001</v>
      </c>
      <c r="BF21" s="104">
        <v>49.200004579999998</v>
      </c>
      <c r="BG21" s="104">
        <v>77.25</v>
      </c>
      <c r="BH21" s="104">
        <v>77.25</v>
      </c>
      <c r="BI21" s="93">
        <v>27.550003050000001</v>
      </c>
      <c r="BJ21" s="93">
        <v>22.695001600000001</v>
      </c>
      <c r="BK21" s="93">
        <v>23.75</v>
      </c>
      <c r="BL21" s="93">
        <v>24.399999619999999</v>
      </c>
      <c r="BM21" s="93">
        <v>25.553840640000001</v>
      </c>
    </row>
    <row r="22" spans="1:65" s="93" customFormat="1" ht="14.25">
      <c r="A22" s="20"/>
      <c r="B22" s="94"/>
      <c r="C22" s="134">
        <v>36174</v>
      </c>
      <c r="D22" s="132"/>
      <c r="E22" s="135"/>
      <c r="F22" s="71">
        <v>22.895003129999999</v>
      </c>
      <c r="G22" s="93">
        <v>22.799996950000001</v>
      </c>
      <c r="H22" s="102">
        <v>22.89999924</v>
      </c>
      <c r="I22" s="102">
        <v>30.09999771</v>
      </c>
      <c r="J22" s="102">
        <v>67.700004579999998</v>
      </c>
      <c r="K22" s="102">
        <v>136.75</v>
      </c>
      <c r="L22" s="102">
        <v>129.75</v>
      </c>
      <c r="M22" s="102">
        <v>39.050003050000001</v>
      </c>
      <c r="N22" s="102">
        <v>23.995000839999999</v>
      </c>
      <c r="O22" s="102">
        <v>24.5</v>
      </c>
      <c r="P22" s="103">
        <v>25.399999619999999</v>
      </c>
      <c r="Q22" s="102">
        <v>28.553840640000001</v>
      </c>
      <c r="R22" s="102">
        <v>28.718078609999999</v>
      </c>
      <c r="S22" s="102">
        <v>22.861537930000001</v>
      </c>
      <c r="T22" s="102">
        <v>22.665384289999999</v>
      </c>
      <c r="U22" s="102">
        <v>25.100000380000001</v>
      </c>
      <c r="V22" s="102">
        <v>56.200004579999998</v>
      </c>
      <c r="W22" s="102">
        <v>99.25</v>
      </c>
      <c r="X22" s="102">
        <v>99.25</v>
      </c>
      <c r="Y22" s="102">
        <v>33.550003050000001</v>
      </c>
      <c r="Z22" s="104">
        <v>23.695001600000001</v>
      </c>
      <c r="AA22" s="104">
        <v>24.75</v>
      </c>
      <c r="AB22" s="104">
        <v>25.399999619999999</v>
      </c>
      <c r="AC22" s="104">
        <v>27.553840640000001</v>
      </c>
      <c r="AD22" s="104">
        <v>27.718078609999999</v>
      </c>
      <c r="AE22" s="104">
        <v>22.861537930000001</v>
      </c>
      <c r="AF22" s="105">
        <v>22.665384289999999</v>
      </c>
      <c r="AG22" s="105">
        <v>25.100000380000001</v>
      </c>
      <c r="AH22" s="115">
        <v>54.200004579999998</v>
      </c>
      <c r="AI22" s="104">
        <v>88.25</v>
      </c>
      <c r="AJ22" s="106">
        <v>88.25</v>
      </c>
      <c r="AK22" s="106">
        <v>31.550003050000001</v>
      </c>
      <c r="AL22" s="106">
        <v>23.695001600000001</v>
      </c>
      <c r="AM22" s="106">
        <v>24.75</v>
      </c>
      <c r="AN22" s="104">
        <v>25.399999619999999</v>
      </c>
      <c r="AO22" s="118">
        <v>26.553840640000001</v>
      </c>
      <c r="AP22" s="111">
        <v>26.718078609999999</v>
      </c>
      <c r="AQ22" s="112">
        <v>22.861537930000001</v>
      </c>
      <c r="AR22" s="104">
        <v>22.665384289999999</v>
      </c>
      <c r="AS22" s="110">
        <v>25.100000380000001</v>
      </c>
      <c r="AT22" s="111">
        <v>52.200004579999998</v>
      </c>
      <c r="AU22" s="111">
        <v>80.25</v>
      </c>
      <c r="AV22" s="111">
        <v>80.25</v>
      </c>
      <c r="AW22" s="112">
        <v>29.550003050000001</v>
      </c>
      <c r="AX22" s="110">
        <v>23.695001600000001</v>
      </c>
      <c r="AY22" s="110">
        <v>24.75</v>
      </c>
      <c r="AZ22" s="104">
        <v>25.399999619999999</v>
      </c>
      <c r="BA22" s="104">
        <v>25.553840640000001</v>
      </c>
      <c r="BB22" s="104">
        <v>25.718078609999999</v>
      </c>
      <c r="BC22" s="104">
        <v>22.861537930000001</v>
      </c>
      <c r="BD22" s="104">
        <v>22.665384289999999</v>
      </c>
      <c r="BE22" s="104">
        <v>25.100000380000001</v>
      </c>
      <c r="BF22" s="104">
        <v>49.200004579999998</v>
      </c>
      <c r="BG22" s="104">
        <v>76.25</v>
      </c>
      <c r="BH22" s="104">
        <v>76.25</v>
      </c>
      <c r="BI22" s="93">
        <v>27.550003050000001</v>
      </c>
      <c r="BJ22" s="93">
        <v>22.695001600000001</v>
      </c>
      <c r="BK22" s="93">
        <v>23.75</v>
      </c>
      <c r="BL22" s="93">
        <v>24.399999619999999</v>
      </c>
      <c r="BM22" s="93">
        <v>25.553840640000001</v>
      </c>
    </row>
    <row r="23" spans="1:65" s="93" customFormat="1" ht="14.25">
      <c r="A23" s="20"/>
      <c r="B23" s="94"/>
      <c r="C23" s="134">
        <v>36175</v>
      </c>
      <c r="D23" s="132"/>
      <c r="E23" s="135"/>
      <c r="F23" s="71">
        <v>22.89500237</v>
      </c>
      <c r="G23" s="93">
        <v>23.199997329999999</v>
      </c>
      <c r="H23" s="102">
        <v>22.899999619999999</v>
      </c>
      <c r="I23" s="102">
        <v>30.099998469999999</v>
      </c>
      <c r="J23" s="102">
        <v>71.200004579999998</v>
      </c>
      <c r="K23" s="102">
        <v>146.25</v>
      </c>
      <c r="L23" s="102">
        <v>138.25</v>
      </c>
      <c r="M23" s="102">
        <v>39.800003050000001</v>
      </c>
      <c r="N23" s="102">
        <v>24.04500084</v>
      </c>
      <c r="O23" s="102">
        <v>24.5</v>
      </c>
      <c r="P23" s="103">
        <v>25.399999619999999</v>
      </c>
      <c r="Q23" s="102">
        <v>28.553840640000001</v>
      </c>
      <c r="R23" s="102">
        <v>28.718078609999999</v>
      </c>
      <c r="S23" s="102">
        <v>22.861537930000001</v>
      </c>
      <c r="T23" s="102">
        <v>22.665384289999999</v>
      </c>
      <c r="U23" s="102">
        <v>25.100000380000001</v>
      </c>
      <c r="V23" s="102">
        <v>56.200004579999998</v>
      </c>
      <c r="W23" s="102">
        <v>100.25</v>
      </c>
      <c r="X23" s="102">
        <v>100.25</v>
      </c>
      <c r="Y23" s="102">
        <v>33.550003050000001</v>
      </c>
      <c r="Z23" s="104">
        <v>23.695001600000001</v>
      </c>
      <c r="AA23" s="104">
        <v>24.75</v>
      </c>
      <c r="AB23" s="104">
        <v>25.399999619999999</v>
      </c>
      <c r="AC23" s="104">
        <v>27.553840640000001</v>
      </c>
      <c r="AD23" s="104">
        <v>27.718078609999999</v>
      </c>
      <c r="AE23" s="104">
        <v>22.861537930000001</v>
      </c>
      <c r="AF23" s="105">
        <v>22.665384289999999</v>
      </c>
      <c r="AG23" s="105">
        <v>25.100000380000001</v>
      </c>
      <c r="AH23" s="115">
        <v>54.200004579999998</v>
      </c>
      <c r="AI23" s="104">
        <v>89.25</v>
      </c>
      <c r="AJ23" s="106">
        <v>89.25</v>
      </c>
      <c r="AK23" s="106">
        <v>31.550003050000001</v>
      </c>
      <c r="AL23" s="106">
        <v>23.695001600000001</v>
      </c>
      <c r="AM23" s="106">
        <v>24.75</v>
      </c>
      <c r="AN23" s="104">
        <v>25.399999619999999</v>
      </c>
      <c r="AO23" s="118">
        <v>26.553840640000001</v>
      </c>
      <c r="AP23" s="111">
        <v>26.718078609999999</v>
      </c>
      <c r="AQ23" s="111">
        <v>22.861537930000001</v>
      </c>
      <c r="AR23" s="104">
        <v>22.665384289999999</v>
      </c>
      <c r="AS23" s="110">
        <v>25.100000380000001</v>
      </c>
      <c r="AT23" s="110">
        <v>52.200004579999998</v>
      </c>
      <c r="AU23" s="110">
        <v>81.25</v>
      </c>
      <c r="AV23" s="110">
        <v>81.25</v>
      </c>
      <c r="AW23" s="110">
        <v>29.550003050000001</v>
      </c>
      <c r="AX23" s="110">
        <v>23.695001600000001</v>
      </c>
      <c r="AY23" s="110">
        <v>24.75</v>
      </c>
      <c r="AZ23" s="104">
        <v>25.399999619999999</v>
      </c>
      <c r="BA23" s="104">
        <v>25.553840640000001</v>
      </c>
      <c r="BB23" s="104">
        <v>25.718078609999999</v>
      </c>
      <c r="BC23" s="104">
        <v>22.861537930000001</v>
      </c>
      <c r="BD23" s="104">
        <v>22.665384289999999</v>
      </c>
      <c r="BE23" s="104">
        <v>25.100000380000001</v>
      </c>
      <c r="BF23" s="104">
        <v>49.200004579999998</v>
      </c>
      <c r="BG23" s="104">
        <v>77.25</v>
      </c>
      <c r="BH23" s="104">
        <v>77.25</v>
      </c>
      <c r="BI23" s="93">
        <v>27.550003050000001</v>
      </c>
      <c r="BJ23" s="93">
        <v>22.695001600000001</v>
      </c>
      <c r="BK23" s="93">
        <v>23.75</v>
      </c>
      <c r="BL23" s="93">
        <v>24.399999619999999</v>
      </c>
      <c r="BM23" s="93">
        <v>25.553840640000001</v>
      </c>
    </row>
    <row r="24" spans="1:65" s="93" customFormat="1" ht="15">
      <c r="A24" s="20"/>
      <c r="B24" s="94"/>
      <c r="C24" s="134">
        <v>36178</v>
      </c>
      <c r="D24" s="132"/>
      <c r="E24" s="135"/>
      <c r="F24" s="71">
        <v>22.045002369999999</v>
      </c>
      <c r="G24" s="93">
        <v>22.649996949999998</v>
      </c>
      <c r="H24" s="102">
        <v>22.69999962</v>
      </c>
      <c r="I24" s="102">
        <v>30.849998469999999</v>
      </c>
      <c r="J24" s="102">
        <v>75.700004579999998</v>
      </c>
      <c r="K24" s="102">
        <v>149.25</v>
      </c>
      <c r="L24" s="102">
        <v>141.25</v>
      </c>
      <c r="M24" s="102">
        <v>40.550003050000001</v>
      </c>
      <c r="N24" s="102">
        <v>24.045000080000001</v>
      </c>
      <c r="O24" s="102">
        <v>24.5</v>
      </c>
      <c r="P24" s="103">
        <v>25.399999619999999</v>
      </c>
      <c r="Q24" s="102">
        <v>28.553840640000001</v>
      </c>
      <c r="R24" s="102">
        <v>28.718078609999999</v>
      </c>
      <c r="S24" s="102">
        <v>22.861537930000001</v>
      </c>
      <c r="T24" s="102">
        <v>22.665384289999999</v>
      </c>
      <c r="U24" s="102">
        <v>25.100000380000001</v>
      </c>
      <c r="V24" s="102">
        <v>56.200004579999998</v>
      </c>
      <c r="W24" s="102">
        <v>100.25</v>
      </c>
      <c r="X24" s="102">
        <v>100.25</v>
      </c>
      <c r="Y24" s="102">
        <v>33.550003050000001</v>
      </c>
      <c r="Z24" s="104">
        <v>23.695001600000001</v>
      </c>
      <c r="AA24" s="104">
        <v>24.75</v>
      </c>
      <c r="AB24" s="104">
        <v>25.399999619999999</v>
      </c>
      <c r="AC24" s="104">
        <v>27.553840640000001</v>
      </c>
      <c r="AD24" s="104">
        <v>27.718078609999999</v>
      </c>
      <c r="AE24" s="104">
        <v>22.861537930000001</v>
      </c>
      <c r="AF24" s="105">
        <v>22.665384289999999</v>
      </c>
      <c r="AG24" s="105">
        <v>25.100000380000001</v>
      </c>
      <c r="AH24" s="105">
        <v>54.200004579999998</v>
      </c>
      <c r="AI24" s="104">
        <v>89.25</v>
      </c>
      <c r="AJ24" s="106">
        <v>89.25</v>
      </c>
      <c r="AK24" s="106">
        <v>31.550003050000001</v>
      </c>
      <c r="AL24" s="106">
        <v>23.695001600000001</v>
      </c>
      <c r="AM24" s="106">
        <v>24.75</v>
      </c>
      <c r="AN24" s="104">
        <v>25.399999619999999</v>
      </c>
      <c r="AO24" s="118">
        <v>26.553840640000001</v>
      </c>
      <c r="AP24" s="111">
        <v>26.718078609999999</v>
      </c>
      <c r="AQ24" s="111">
        <v>22.861537930000001</v>
      </c>
      <c r="AR24" s="104">
        <v>22.665384289999999</v>
      </c>
      <c r="AS24" s="110">
        <v>25.100000380000001</v>
      </c>
      <c r="AT24" s="119">
        <v>52.200004579999998</v>
      </c>
      <c r="AU24" s="119">
        <v>81.25</v>
      </c>
      <c r="AV24" s="119">
        <v>81.25</v>
      </c>
      <c r="AW24" s="110">
        <v>29.550003050000001</v>
      </c>
      <c r="AX24" s="110">
        <v>23.695001600000001</v>
      </c>
      <c r="AY24" s="110">
        <v>24.75</v>
      </c>
      <c r="AZ24" s="104">
        <v>25.399999619999999</v>
      </c>
      <c r="BA24" s="104">
        <v>25.553840640000001</v>
      </c>
      <c r="BB24" s="104">
        <v>25.718078609999999</v>
      </c>
      <c r="BC24" s="104">
        <v>22.861537930000001</v>
      </c>
      <c r="BD24" s="104">
        <v>22.665384289999999</v>
      </c>
      <c r="BE24" s="104">
        <v>25.100000380000001</v>
      </c>
      <c r="BF24" s="104">
        <v>49.200004579999998</v>
      </c>
      <c r="BG24" s="104">
        <v>77.25</v>
      </c>
      <c r="BH24" s="104">
        <v>77.25</v>
      </c>
      <c r="BI24" s="93">
        <v>27.550003050000001</v>
      </c>
      <c r="BJ24" s="93">
        <v>22.695001600000001</v>
      </c>
      <c r="BK24" s="93">
        <v>23.75</v>
      </c>
      <c r="BL24" s="93">
        <v>24.399999619999999</v>
      </c>
      <c r="BM24" s="93">
        <v>25.553840640000001</v>
      </c>
    </row>
    <row r="25" spans="1:65" s="93" customFormat="1" ht="14.25">
      <c r="A25" s="20"/>
      <c r="B25" s="94"/>
      <c r="C25" s="134">
        <v>36179</v>
      </c>
      <c r="D25" s="132"/>
      <c r="E25" s="135"/>
      <c r="F25" s="71">
        <v>22.845001979999999</v>
      </c>
      <c r="G25" s="93">
        <v>23.199997710000002</v>
      </c>
      <c r="H25" s="102">
        <v>22.949998860000001</v>
      </c>
      <c r="I25" s="102">
        <v>30.849998469999999</v>
      </c>
      <c r="J25" s="102">
        <v>78.200004579999998</v>
      </c>
      <c r="K25" s="102">
        <v>150.25</v>
      </c>
      <c r="L25" s="102">
        <v>141.25</v>
      </c>
      <c r="M25" s="102">
        <v>40.550003050000001</v>
      </c>
      <c r="N25" s="102">
        <v>24.045000080000001</v>
      </c>
      <c r="O25" s="102">
        <v>24.5</v>
      </c>
      <c r="P25" s="103">
        <v>25.399999619999999</v>
      </c>
      <c r="Q25" s="102">
        <v>28.553840640000001</v>
      </c>
      <c r="R25" s="102">
        <v>28.718078609999999</v>
      </c>
      <c r="S25" s="102">
        <v>22.861537930000001</v>
      </c>
      <c r="T25" s="102">
        <v>22.665384289999999</v>
      </c>
      <c r="U25" s="102">
        <v>25.100000380000001</v>
      </c>
      <c r="V25" s="102">
        <v>64.200004579999998</v>
      </c>
      <c r="W25" s="102">
        <v>100.25</v>
      </c>
      <c r="X25" s="102">
        <v>100.25</v>
      </c>
      <c r="Y25" s="102">
        <v>33.550003050000001</v>
      </c>
      <c r="Z25" s="104">
        <v>23.695001600000001</v>
      </c>
      <c r="AA25" s="104">
        <v>24.75</v>
      </c>
      <c r="AB25" s="104">
        <v>25.399999619999999</v>
      </c>
      <c r="AC25" s="104">
        <v>27.553840640000001</v>
      </c>
      <c r="AD25" s="104">
        <v>27.718078609999999</v>
      </c>
      <c r="AE25" s="104">
        <v>22.861537930000001</v>
      </c>
      <c r="AF25" s="105">
        <v>22.665384289999999</v>
      </c>
      <c r="AG25" s="105">
        <v>25.100000380000001</v>
      </c>
      <c r="AH25" s="105">
        <v>62.200004579999998</v>
      </c>
      <c r="AI25" s="104">
        <v>89.25</v>
      </c>
      <c r="AJ25" s="106">
        <v>89.25</v>
      </c>
      <c r="AK25" s="106">
        <v>31.550003050000001</v>
      </c>
      <c r="AL25" s="106">
        <v>23.695001600000001</v>
      </c>
      <c r="AM25" s="106">
        <v>24.75</v>
      </c>
      <c r="AN25" s="104">
        <v>25.399999619999999</v>
      </c>
      <c r="AO25" s="118">
        <v>26.553840640000001</v>
      </c>
      <c r="AP25" s="111">
        <v>26.718078609999999</v>
      </c>
      <c r="AQ25" s="111">
        <v>22.861537930000001</v>
      </c>
      <c r="AR25" s="104">
        <v>22.665384289999999</v>
      </c>
      <c r="AS25" s="110">
        <v>25.100000380000001</v>
      </c>
      <c r="AT25" s="110">
        <v>60.200004579999998</v>
      </c>
      <c r="AU25" s="110">
        <v>81.25</v>
      </c>
      <c r="AV25" s="110">
        <v>81.25</v>
      </c>
      <c r="AW25" s="110">
        <v>29.550003050000001</v>
      </c>
      <c r="AX25" s="110">
        <v>23.695001600000001</v>
      </c>
      <c r="AY25" s="104">
        <v>24.75</v>
      </c>
      <c r="AZ25" s="104">
        <v>25.399999619999999</v>
      </c>
      <c r="BA25" s="104">
        <v>25.553840640000001</v>
      </c>
      <c r="BB25" s="104">
        <v>25.718078609999999</v>
      </c>
      <c r="BC25" s="104">
        <v>22.861537930000001</v>
      </c>
      <c r="BD25" s="104">
        <v>22.665384289999999</v>
      </c>
      <c r="BE25" s="104">
        <v>25.100000380000001</v>
      </c>
      <c r="BF25" s="104">
        <v>57.200004579999998</v>
      </c>
      <c r="BG25" s="104">
        <v>77.25</v>
      </c>
      <c r="BH25" s="104">
        <v>77.25</v>
      </c>
      <c r="BI25" s="93">
        <v>27.550003050000001</v>
      </c>
      <c r="BJ25" s="93">
        <v>22.695001600000001</v>
      </c>
      <c r="BK25" s="93">
        <v>23.75</v>
      </c>
      <c r="BL25" s="93">
        <v>24.399999619999999</v>
      </c>
      <c r="BM25" s="93">
        <v>25.553840640000001</v>
      </c>
    </row>
    <row r="26" spans="1:65" s="93" customFormat="1" ht="14.25">
      <c r="A26" s="20"/>
      <c r="B26" s="94"/>
      <c r="C26" s="134">
        <v>36180</v>
      </c>
      <c r="D26" s="132"/>
      <c r="E26" s="135"/>
      <c r="F26" s="71">
        <v>22.895001220000001</v>
      </c>
      <c r="G26" s="93">
        <v>23.199996949999999</v>
      </c>
      <c r="H26" s="102">
        <v>22.949998860000001</v>
      </c>
      <c r="I26" s="102">
        <v>30.599998469999999</v>
      </c>
      <c r="J26" s="102">
        <v>77.200004579999998</v>
      </c>
      <c r="K26" s="102">
        <v>150.25</v>
      </c>
      <c r="L26" s="102">
        <v>141.25</v>
      </c>
      <c r="M26" s="102">
        <v>40.050003050000001</v>
      </c>
      <c r="N26" s="102">
        <v>24.545000080000001</v>
      </c>
      <c r="O26" s="102">
        <v>25</v>
      </c>
      <c r="P26" s="103">
        <v>25.499999620000001</v>
      </c>
      <c r="Q26" s="102">
        <v>28.553840640000001</v>
      </c>
      <c r="R26" s="102">
        <v>28.718078609999999</v>
      </c>
      <c r="S26" s="102">
        <v>22.861537930000001</v>
      </c>
      <c r="T26" s="102">
        <v>22.665384289999999</v>
      </c>
      <c r="U26" s="102">
        <v>25.100000380000001</v>
      </c>
      <c r="V26" s="102">
        <v>64.200004579999998</v>
      </c>
      <c r="W26" s="102">
        <v>103.25</v>
      </c>
      <c r="X26" s="102">
        <v>103.25</v>
      </c>
      <c r="Y26" s="102">
        <v>33.550003050000001</v>
      </c>
      <c r="Z26" s="104">
        <v>24.195001600000001</v>
      </c>
      <c r="AA26" s="104">
        <v>25</v>
      </c>
      <c r="AB26" s="104">
        <v>25.499999620000001</v>
      </c>
      <c r="AC26" s="104">
        <v>27.553840640000001</v>
      </c>
      <c r="AD26" s="104">
        <v>27.718078609999999</v>
      </c>
      <c r="AE26" s="104">
        <v>22.861537930000001</v>
      </c>
      <c r="AF26" s="105">
        <v>22.665384289999999</v>
      </c>
      <c r="AG26" s="105">
        <v>25.100000380000001</v>
      </c>
      <c r="AH26" s="105">
        <v>62.200004579999998</v>
      </c>
      <c r="AI26" s="104">
        <v>92.25</v>
      </c>
      <c r="AJ26" s="104">
        <v>92.25</v>
      </c>
      <c r="AK26" s="104">
        <v>31.550003050000001</v>
      </c>
      <c r="AL26" s="104">
        <v>24.195001600000001</v>
      </c>
      <c r="AM26" s="104">
        <v>25</v>
      </c>
      <c r="AN26" s="104">
        <v>25.499999620000001</v>
      </c>
      <c r="AO26" s="118">
        <v>26.553840640000001</v>
      </c>
      <c r="AP26" s="111">
        <v>26.718078609999999</v>
      </c>
      <c r="AQ26" s="111">
        <v>22.861537930000001</v>
      </c>
      <c r="AR26" s="104">
        <v>22.665384289999999</v>
      </c>
      <c r="AS26" s="110">
        <v>25.100000380000001</v>
      </c>
      <c r="AT26" s="110">
        <v>60.200004579999998</v>
      </c>
      <c r="AU26" s="110">
        <v>84.25</v>
      </c>
      <c r="AV26" s="110">
        <v>84.25</v>
      </c>
      <c r="AW26" s="110">
        <v>29.550003050000001</v>
      </c>
      <c r="AX26" s="110">
        <v>24.195001600000001</v>
      </c>
      <c r="AY26" s="104">
        <v>25</v>
      </c>
      <c r="AZ26" s="104">
        <v>25.499999620000001</v>
      </c>
      <c r="BA26" s="104">
        <v>25.553840640000001</v>
      </c>
      <c r="BB26" s="104">
        <v>25.718078609999999</v>
      </c>
      <c r="BC26" s="104">
        <v>22.861537930000001</v>
      </c>
      <c r="BD26" s="104">
        <v>22.665384289999999</v>
      </c>
      <c r="BE26" s="104">
        <v>25.100000380000001</v>
      </c>
      <c r="BF26" s="104">
        <v>57.200004579999998</v>
      </c>
      <c r="BG26" s="104">
        <v>80.25</v>
      </c>
      <c r="BH26" s="104">
        <v>80.25</v>
      </c>
      <c r="BI26" s="93">
        <v>27.550003050000001</v>
      </c>
      <c r="BJ26" s="93">
        <v>23.195001600000001</v>
      </c>
      <c r="BK26" s="93">
        <v>24</v>
      </c>
      <c r="BL26" s="93">
        <v>24.499999620000001</v>
      </c>
      <c r="BM26" s="93">
        <v>25.553840640000001</v>
      </c>
    </row>
    <row r="27" spans="1:65" s="93" customFormat="1" ht="14.25">
      <c r="A27" s="20"/>
      <c r="B27" s="94"/>
      <c r="C27" s="134">
        <v>36181</v>
      </c>
      <c r="D27" s="132"/>
      <c r="E27" s="135"/>
      <c r="F27" s="71">
        <v>23.295000460000001</v>
      </c>
      <c r="G27" s="93">
        <v>23.199996949999999</v>
      </c>
      <c r="H27" s="102">
        <v>22.949998860000001</v>
      </c>
      <c r="I27" s="102">
        <v>30.599998469999999</v>
      </c>
      <c r="J27" s="102">
        <v>76.700004579999998</v>
      </c>
      <c r="K27" s="102">
        <v>154.25</v>
      </c>
      <c r="L27" s="102">
        <v>145.25</v>
      </c>
      <c r="M27" s="102">
        <v>39.550003050000001</v>
      </c>
      <c r="N27" s="102">
        <v>24.545000080000001</v>
      </c>
      <c r="O27" s="102">
        <v>25</v>
      </c>
      <c r="P27" s="103">
        <v>25.5</v>
      </c>
      <c r="Q27" s="102">
        <v>28.553840640000001</v>
      </c>
      <c r="R27" s="102">
        <v>28.718078609999999</v>
      </c>
      <c r="S27" s="102">
        <v>22.861537930000001</v>
      </c>
      <c r="T27" s="102">
        <v>22.665384289999999</v>
      </c>
      <c r="U27" s="102">
        <v>25.100000380000001</v>
      </c>
      <c r="V27" s="102">
        <v>64.200004579999998</v>
      </c>
      <c r="W27" s="102">
        <v>103.25</v>
      </c>
      <c r="X27" s="102">
        <v>103.25</v>
      </c>
      <c r="Y27" s="102">
        <v>33.550003050000001</v>
      </c>
      <c r="Z27" s="104">
        <v>24.195001600000001</v>
      </c>
      <c r="AA27" s="104">
        <v>25</v>
      </c>
      <c r="AB27" s="104">
        <v>25.5</v>
      </c>
      <c r="AC27" s="104">
        <v>27.553840640000001</v>
      </c>
      <c r="AD27" s="104">
        <v>27.718078609999999</v>
      </c>
      <c r="AE27" s="104">
        <v>22.861537930000001</v>
      </c>
      <c r="AF27" s="105">
        <v>22.665384289999999</v>
      </c>
      <c r="AG27" s="105">
        <v>25.100000380000001</v>
      </c>
      <c r="AH27" s="105">
        <v>62.200004579999998</v>
      </c>
      <c r="AI27" s="104">
        <v>92.25</v>
      </c>
      <c r="AJ27" s="104">
        <v>92.25</v>
      </c>
      <c r="AK27" s="104">
        <v>31.550003050000001</v>
      </c>
      <c r="AL27" s="104">
        <v>24.195001600000001</v>
      </c>
      <c r="AM27" s="104">
        <v>25</v>
      </c>
      <c r="AN27" s="104">
        <v>25.5</v>
      </c>
      <c r="AO27" s="118">
        <v>26.553840640000001</v>
      </c>
      <c r="AP27" s="111">
        <v>26.718078609999999</v>
      </c>
      <c r="AQ27" s="111">
        <v>22.861537930000001</v>
      </c>
      <c r="AR27" s="104">
        <v>22.665384289999999</v>
      </c>
      <c r="AS27" s="110">
        <v>25.100000380000001</v>
      </c>
      <c r="AT27" s="110">
        <v>60.200004579999998</v>
      </c>
      <c r="AU27" s="110">
        <v>84.25</v>
      </c>
      <c r="AV27" s="110">
        <v>84.25</v>
      </c>
      <c r="AW27" s="110">
        <v>29.550003050000001</v>
      </c>
      <c r="AX27" s="110">
        <v>24.195001600000001</v>
      </c>
      <c r="AY27" s="104">
        <v>25</v>
      </c>
      <c r="AZ27" s="104">
        <v>25.5</v>
      </c>
      <c r="BA27" s="104">
        <v>25.553840640000001</v>
      </c>
      <c r="BB27" s="104">
        <v>25.718078609999999</v>
      </c>
      <c r="BC27" s="104">
        <v>22.861537930000001</v>
      </c>
      <c r="BD27" s="104">
        <v>22.665384289999999</v>
      </c>
      <c r="BE27" s="104">
        <v>25.100000380000001</v>
      </c>
      <c r="BF27" s="104">
        <v>57.200004579999998</v>
      </c>
      <c r="BG27" s="104">
        <v>80.25</v>
      </c>
      <c r="BH27" s="104">
        <v>80.25</v>
      </c>
      <c r="BI27" s="93">
        <v>27.550003050000001</v>
      </c>
      <c r="BJ27" s="93">
        <v>23.195001600000001</v>
      </c>
      <c r="BK27" s="93">
        <v>24</v>
      </c>
      <c r="BL27" s="93">
        <v>24.5</v>
      </c>
      <c r="BM27" s="93">
        <v>25.553840640000001</v>
      </c>
    </row>
    <row r="28" spans="1:65" s="93" customFormat="1" ht="14.25">
      <c r="A28" s="20"/>
      <c r="B28" s="94"/>
      <c r="C28" s="134">
        <v>36182</v>
      </c>
      <c r="D28" s="132"/>
      <c r="E28" s="135"/>
      <c r="F28" s="71">
        <v>22.045000080000001</v>
      </c>
      <c r="G28" s="93">
        <v>23.199996949999999</v>
      </c>
      <c r="H28" s="102">
        <v>22.949998860000001</v>
      </c>
      <c r="I28" s="102">
        <v>30.349998469999999</v>
      </c>
      <c r="J28" s="102">
        <v>74.950004579999998</v>
      </c>
      <c r="K28" s="102">
        <v>153.25</v>
      </c>
      <c r="L28" s="102">
        <v>144.25</v>
      </c>
      <c r="M28" s="102">
        <v>40.050003050000001</v>
      </c>
      <c r="N28" s="102">
        <v>24.545000080000001</v>
      </c>
      <c r="O28" s="102">
        <v>25</v>
      </c>
      <c r="P28" s="103">
        <v>25.5</v>
      </c>
      <c r="Q28" s="102">
        <v>28.553840640000001</v>
      </c>
      <c r="R28" s="102">
        <v>28.718078609999999</v>
      </c>
      <c r="S28" s="102">
        <v>22.861537930000001</v>
      </c>
      <c r="T28" s="102">
        <v>22.665384289999999</v>
      </c>
      <c r="U28" s="102">
        <v>25.100000380000001</v>
      </c>
      <c r="V28" s="102">
        <v>64.200004579999998</v>
      </c>
      <c r="W28" s="102">
        <v>103.25</v>
      </c>
      <c r="X28" s="102">
        <v>103.25</v>
      </c>
      <c r="Y28" s="102">
        <v>33.550003050000001</v>
      </c>
      <c r="Z28" s="104">
        <v>24.195001600000001</v>
      </c>
      <c r="AA28" s="104">
        <v>25</v>
      </c>
      <c r="AB28" s="104">
        <v>25.5</v>
      </c>
      <c r="AC28" s="104">
        <v>27.553840640000001</v>
      </c>
      <c r="AD28" s="104">
        <v>27.718078609999999</v>
      </c>
      <c r="AE28" s="104">
        <v>22.861537930000001</v>
      </c>
      <c r="AF28" s="105">
        <v>22.665384289999999</v>
      </c>
      <c r="AG28" s="105">
        <v>25.100000380000001</v>
      </c>
      <c r="AH28" s="105">
        <v>62.200004579999998</v>
      </c>
      <c r="AI28" s="104">
        <v>92.25</v>
      </c>
      <c r="AJ28" s="104">
        <v>92.25</v>
      </c>
      <c r="AK28" s="104">
        <v>31.550003050000001</v>
      </c>
      <c r="AL28" s="104">
        <v>24.195001600000001</v>
      </c>
      <c r="AM28" s="104">
        <v>25</v>
      </c>
      <c r="AN28" s="104">
        <v>25.5</v>
      </c>
      <c r="AO28" s="118">
        <v>26.553840640000001</v>
      </c>
      <c r="AP28" s="111">
        <v>26.718078609999999</v>
      </c>
      <c r="AQ28" s="111">
        <v>22.861537930000001</v>
      </c>
      <c r="AR28" s="104">
        <v>22.665384289999999</v>
      </c>
      <c r="AS28" s="110">
        <v>25.100000380000001</v>
      </c>
      <c r="AT28" s="110">
        <v>60.200004579999998</v>
      </c>
      <c r="AU28" s="110">
        <v>84.25</v>
      </c>
      <c r="AV28" s="110">
        <v>84.25</v>
      </c>
      <c r="AW28" s="110">
        <v>29.550003050000001</v>
      </c>
      <c r="AX28" s="110">
        <v>24.195001600000001</v>
      </c>
      <c r="AY28" s="104">
        <v>25</v>
      </c>
      <c r="AZ28" s="104">
        <v>25.5</v>
      </c>
      <c r="BA28" s="104">
        <v>25.553840640000001</v>
      </c>
      <c r="BB28" s="104">
        <v>25.718078609999999</v>
      </c>
      <c r="BC28" s="104">
        <v>22.861537930000001</v>
      </c>
      <c r="BD28" s="104">
        <v>22.665384289999999</v>
      </c>
      <c r="BE28" s="104">
        <v>25.100000380000001</v>
      </c>
      <c r="BF28" s="104">
        <v>57.200004579999998</v>
      </c>
      <c r="BG28" s="104">
        <v>80.25</v>
      </c>
      <c r="BH28" s="104">
        <v>80.25</v>
      </c>
      <c r="BI28" s="93">
        <v>27.550003050000001</v>
      </c>
      <c r="BJ28" s="93">
        <v>23.195001600000001</v>
      </c>
      <c r="BK28" s="93">
        <v>24</v>
      </c>
      <c r="BL28" s="93">
        <v>24.5</v>
      </c>
      <c r="BM28" s="93">
        <v>25.553840640000001</v>
      </c>
    </row>
    <row r="29" spans="1:65" s="93" customFormat="1" ht="14.25">
      <c r="A29" s="20"/>
      <c r="B29" s="94"/>
      <c r="C29" s="134">
        <v>36185</v>
      </c>
      <c r="D29" s="132"/>
      <c r="E29" s="135"/>
      <c r="F29" s="71">
        <v>21.545000080000001</v>
      </c>
      <c r="G29" s="93">
        <v>22.399996949999998</v>
      </c>
      <c r="H29" s="102">
        <v>22.449998860000001</v>
      </c>
      <c r="I29" s="102">
        <v>29.099998469999999</v>
      </c>
      <c r="J29" s="102">
        <v>69.700004579999998</v>
      </c>
      <c r="K29" s="102">
        <v>149.75</v>
      </c>
      <c r="L29" s="102">
        <v>140.75</v>
      </c>
      <c r="M29" s="102">
        <v>39.300003050000001</v>
      </c>
      <c r="N29" s="102">
        <v>24.455000080000001</v>
      </c>
      <c r="O29" s="102">
        <v>25</v>
      </c>
      <c r="P29" s="103">
        <v>25.5</v>
      </c>
      <c r="Q29" s="102">
        <v>28.553840640000001</v>
      </c>
      <c r="R29" s="102">
        <v>28.718078609999999</v>
      </c>
      <c r="S29" s="102">
        <v>22.861537930000001</v>
      </c>
      <c r="T29" s="102">
        <v>22.665384289999999</v>
      </c>
      <c r="U29" s="102">
        <v>25.100000380000001</v>
      </c>
      <c r="V29" s="102">
        <v>61.200004579999998</v>
      </c>
      <c r="W29" s="102">
        <v>100.75</v>
      </c>
      <c r="X29" s="102">
        <v>100.75</v>
      </c>
      <c r="Y29" s="102">
        <v>33.550003050000001</v>
      </c>
      <c r="Z29" s="104">
        <v>24.195001600000001</v>
      </c>
      <c r="AA29" s="104">
        <v>25</v>
      </c>
      <c r="AB29" s="104">
        <v>25.5</v>
      </c>
      <c r="AC29" s="104">
        <v>27.553840640000001</v>
      </c>
      <c r="AD29" s="104">
        <v>27.718078609999999</v>
      </c>
      <c r="AE29" s="104">
        <v>22.861537930000001</v>
      </c>
      <c r="AF29" s="105">
        <v>22.665384289999999</v>
      </c>
      <c r="AG29" s="105">
        <v>25.100000380000001</v>
      </c>
      <c r="AH29" s="105">
        <v>59.200004579999998</v>
      </c>
      <c r="AI29" s="104">
        <v>89.75</v>
      </c>
      <c r="AJ29" s="104">
        <v>89.75</v>
      </c>
      <c r="AK29" s="104">
        <v>31.550003050000001</v>
      </c>
      <c r="AL29" s="104">
        <v>24.195001600000001</v>
      </c>
      <c r="AM29" s="104">
        <v>25</v>
      </c>
      <c r="AN29" s="104">
        <v>25.5</v>
      </c>
      <c r="AO29" s="118">
        <v>26.553840640000001</v>
      </c>
      <c r="AP29" s="111">
        <v>26.718078609999999</v>
      </c>
      <c r="AQ29" s="111">
        <v>22.861537930000001</v>
      </c>
      <c r="AR29" s="104">
        <v>22.665384289999999</v>
      </c>
      <c r="AS29" s="110">
        <v>25.100000380000001</v>
      </c>
      <c r="AT29" s="110">
        <v>57.200004579999998</v>
      </c>
      <c r="AU29" s="110">
        <v>81.75</v>
      </c>
      <c r="AV29" s="110">
        <v>81.75</v>
      </c>
      <c r="AW29" s="110">
        <v>29.550003050000001</v>
      </c>
      <c r="AX29" s="110">
        <v>24.195001600000001</v>
      </c>
      <c r="AY29" s="104">
        <v>25</v>
      </c>
      <c r="AZ29" s="104">
        <v>25.5</v>
      </c>
      <c r="BA29" s="104">
        <v>25.553840640000001</v>
      </c>
      <c r="BB29" s="104">
        <v>25.718078609999999</v>
      </c>
      <c r="BC29" s="104">
        <v>22.861537930000001</v>
      </c>
      <c r="BD29" s="104">
        <v>22.665384289999999</v>
      </c>
      <c r="BE29" s="104">
        <v>25.100000380000001</v>
      </c>
      <c r="BF29" s="104">
        <v>54.200004579999998</v>
      </c>
      <c r="BG29" s="104">
        <v>77.75</v>
      </c>
      <c r="BH29" s="104">
        <v>77.75</v>
      </c>
      <c r="BI29" s="93">
        <v>27.550003050000001</v>
      </c>
      <c r="BJ29" s="93">
        <v>23.195001600000001</v>
      </c>
      <c r="BK29" s="93">
        <v>24</v>
      </c>
      <c r="BL29" s="93">
        <v>24.5</v>
      </c>
      <c r="BM29" s="93">
        <v>25.553840640000001</v>
      </c>
    </row>
    <row r="30" spans="1:65" s="93" customFormat="1" ht="14.25">
      <c r="A30" s="20"/>
      <c r="B30" s="94"/>
      <c r="C30" s="134">
        <v>36186</v>
      </c>
      <c r="D30" s="132"/>
      <c r="E30" s="135"/>
      <c r="F30" s="71">
        <v>21.045000080000001</v>
      </c>
      <c r="G30" s="93">
        <v>22.199997710000002</v>
      </c>
      <c r="H30" s="102">
        <v>22.249998860000002</v>
      </c>
      <c r="I30" s="102">
        <v>28.599998469999999</v>
      </c>
      <c r="J30" s="102">
        <v>66.200004579999998</v>
      </c>
      <c r="K30" s="102">
        <v>143.75</v>
      </c>
      <c r="L30" s="102">
        <v>134.75</v>
      </c>
      <c r="M30" s="102">
        <v>38.050003050000001</v>
      </c>
      <c r="N30" s="102">
        <v>24.05499992</v>
      </c>
      <c r="O30" s="102">
        <v>24.6</v>
      </c>
      <c r="P30" s="103">
        <v>25.1</v>
      </c>
      <c r="Q30" s="102">
        <v>28.303840640000001</v>
      </c>
      <c r="R30" s="102">
        <v>28.468078609999999</v>
      </c>
      <c r="S30" s="102">
        <v>22.861537930000001</v>
      </c>
      <c r="T30" s="102">
        <v>22.665384289999999</v>
      </c>
      <c r="U30" s="102">
        <v>25.100000380000001</v>
      </c>
      <c r="V30" s="102">
        <v>61.200004579999998</v>
      </c>
      <c r="W30" s="102">
        <v>100.25</v>
      </c>
      <c r="X30" s="102">
        <v>100.25</v>
      </c>
      <c r="Y30" s="102">
        <v>33.550003050000001</v>
      </c>
      <c r="Z30" s="104">
        <v>23.795001599999999</v>
      </c>
      <c r="AA30" s="104">
        <v>24.6</v>
      </c>
      <c r="AB30" s="104">
        <v>25.1</v>
      </c>
      <c r="AC30" s="104">
        <v>27.303840640000001</v>
      </c>
      <c r="AD30" s="104">
        <v>27.468078609999999</v>
      </c>
      <c r="AE30" s="104">
        <v>22.861537930000001</v>
      </c>
      <c r="AF30" s="105">
        <v>22.665384289999999</v>
      </c>
      <c r="AG30" s="105">
        <v>25.100000380000001</v>
      </c>
      <c r="AH30" s="105">
        <v>59.200004579999998</v>
      </c>
      <c r="AI30" s="104">
        <v>89.25</v>
      </c>
      <c r="AJ30" s="104">
        <v>89.25</v>
      </c>
      <c r="AK30" s="104">
        <v>31.550003050000001</v>
      </c>
      <c r="AL30" s="104">
        <v>23.795001599999999</v>
      </c>
      <c r="AM30" s="104">
        <v>24.6</v>
      </c>
      <c r="AN30" s="104">
        <v>25.1</v>
      </c>
      <c r="AO30" s="118">
        <v>26.303840640000001</v>
      </c>
      <c r="AP30" s="111">
        <v>26.468078609999999</v>
      </c>
      <c r="AQ30" s="111">
        <v>22.861537930000001</v>
      </c>
      <c r="AR30" s="104">
        <v>22.665384289999999</v>
      </c>
      <c r="AS30" s="110">
        <v>25.100000380000001</v>
      </c>
      <c r="AT30" s="110">
        <v>57.200004579999998</v>
      </c>
      <c r="AU30" s="110">
        <v>81.25</v>
      </c>
      <c r="AV30" s="110">
        <v>81.25</v>
      </c>
      <c r="AW30" s="110">
        <v>29.550003050000001</v>
      </c>
      <c r="AX30" s="110">
        <v>23.795001599999999</v>
      </c>
      <c r="AY30" s="104">
        <v>24.6</v>
      </c>
      <c r="AZ30" s="104">
        <v>25.1</v>
      </c>
      <c r="BA30" s="104">
        <v>25.303840640000001</v>
      </c>
      <c r="BB30" s="104">
        <v>25.468078609999999</v>
      </c>
      <c r="BC30" s="104">
        <v>22.861537930000001</v>
      </c>
      <c r="BD30" s="104">
        <v>22.665384289999999</v>
      </c>
      <c r="BE30" s="104">
        <v>25.100000380000001</v>
      </c>
      <c r="BF30" s="104">
        <v>54.200004579999998</v>
      </c>
      <c r="BG30" s="104">
        <v>77.25</v>
      </c>
      <c r="BH30" s="104">
        <v>77.25</v>
      </c>
      <c r="BI30" s="93">
        <v>27.550003050000001</v>
      </c>
      <c r="BJ30" s="93">
        <v>22.795001599999999</v>
      </c>
      <c r="BK30" s="93">
        <v>23.6</v>
      </c>
      <c r="BL30" s="93">
        <v>24.1</v>
      </c>
      <c r="BM30" s="93">
        <v>25.303840640000001</v>
      </c>
    </row>
    <row r="31" spans="1:65" s="93" customFormat="1" ht="14.25">
      <c r="A31" s="20"/>
      <c r="B31" s="94"/>
      <c r="C31" s="134">
        <v>36187</v>
      </c>
      <c r="D31" s="132"/>
      <c r="E31" s="135">
        <v>34759</v>
      </c>
      <c r="F31" s="71">
        <v>21.045000080000001</v>
      </c>
      <c r="G31" s="93">
        <v>22.699996949999999</v>
      </c>
      <c r="H31" s="102">
        <v>22.499998089999998</v>
      </c>
      <c r="I31" s="102">
        <v>28.599998469999999</v>
      </c>
      <c r="J31" s="102">
        <v>66.200004579999998</v>
      </c>
      <c r="K31" s="102">
        <v>143.75</v>
      </c>
      <c r="L31" s="102">
        <v>134.75</v>
      </c>
      <c r="M31" s="102">
        <v>38.050003050000001</v>
      </c>
      <c r="N31" s="102">
        <v>24.155000309999998</v>
      </c>
      <c r="O31" s="102">
        <v>24.700000379999999</v>
      </c>
      <c r="P31" s="103">
        <v>25.200000379999999</v>
      </c>
      <c r="Q31" s="102">
        <v>28.303840640000001</v>
      </c>
      <c r="R31" s="102">
        <v>28.468078609999999</v>
      </c>
      <c r="S31" s="102">
        <v>22.861537930000001</v>
      </c>
      <c r="T31" s="102">
        <v>22.665384289999999</v>
      </c>
      <c r="U31" s="102">
        <v>25.100000380000001</v>
      </c>
      <c r="V31" s="102">
        <v>61.200004579999998</v>
      </c>
      <c r="W31" s="102">
        <v>100.25</v>
      </c>
      <c r="X31" s="102">
        <v>100.25</v>
      </c>
      <c r="Y31" s="102">
        <v>33.550003050000001</v>
      </c>
      <c r="Z31" s="104">
        <v>23.795001979999999</v>
      </c>
      <c r="AA31" s="104">
        <v>24.600000380000001</v>
      </c>
      <c r="AB31" s="104">
        <v>25.200000379999999</v>
      </c>
      <c r="AC31" s="104">
        <v>27.303840640000001</v>
      </c>
      <c r="AD31" s="104">
        <v>27.468078609999999</v>
      </c>
      <c r="AE31" s="104">
        <v>22.861537930000001</v>
      </c>
      <c r="AF31" s="105">
        <v>22.665384289999999</v>
      </c>
      <c r="AG31" s="105">
        <v>25.100000380000001</v>
      </c>
      <c r="AH31" s="105">
        <v>59.200004579999998</v>
      </c>
      <c r="AI31" s="104">
        <v>89.25</v>
      </c>
      <c r="AJ31" s="104">
        <v>89.25</v>
      </c>
      <c r="AK31" s="104">
        <v>31.550003050000001</v>
      </c>
      <c r="AL31" s="104">
        <v>23.795001979999999</v>
      </c>
      <c r="AM31" s="104">
        <v>24.600000380000001</v>
      </c>
      <c r="AN31" s="104">
        <v>25.200000379999999</v>
      </c>
      <c r="AO31" s="118">
        <v>26.303840640000001</v>
      </c>
      <c r="AP31" s="111">
        <v>26.468078609999999</v>
      </c>
      <c r="AQ31" s="111">
        <v>22.861537930000001</v>
      </c>
      <c r="AR31" s="104">
        <v>22.665384289999999</v>
      </c>
      <c r="AS31" s="110">
        <v>25.100000380000001</v>
      </c>
      <c r="AT31" s="110">
        <v>57.200004579999998</v>
      </c>
      <c r="AU31" s="110">
        <v>81.25</v>
      </c>
      <c r="AV31" s="110">
        <v>81.25</v>
      </c>
      <c r="AW31" s="110">
        <v>29.550003050000001</v>
      </c>
      <c r="AX31" s="110">
        <v>23.795001979999999</v>
      </c>
      <c r="AY31" s="104">
        <v>24.600000380000001</v>
      </c>
      <c r="AZ31" s="104">
        <v>25.200000379999999</v>
      </c>
      <c r="BA31" s="104">
        <v>25.303840640000001</v>
      </c>
      <c r="BB31" s="104">
        <v>25.468078609999999</v>
      </c>
      <c r="BC31" s="104">
        <v>22.861537930000001</v>
      </c>
      <c r="BD31" s="104">
        <v>22.665384289999999</v>
      </c>
      <c r="BE31" s="104">
        <v>25.100000380000001</v>
      </c>
      <c r="BF31" s="104">
        <v>54.200004579999998</v>
      </c>
      <c r="BG31" s="104">
        <v>77.25</v>
      </c>
      <c r="BH31" s="104">
        <v>77.25</v>
      </c>
      <c r="BI31" s="93">
        <v>27.550003050000001</v>
      </c>
      <c r="BJ31" s="93">
        <v>22.795001979999999</v>
      </c>
      <c r="BK31" s="93">
        <v>23.600000380000001</v>
      </c>
      <c r="BL31" s="93">
        <v>24.200000379999999</v>
      </c>
      <c r="BM31" s="93">
        <v>25.303840640000001</v>
      </c>
    </row>
    <row r="32" spans="1:65" s="93" customFormat="1" ht="14.25">
      <c r="A32" s="20"/>
      <c r="B32" s="94"/>
      <c r="C32" s="134">
        <v>36188</v>
      </c>
      <c r="D32" s="132"/>
      <c r="E32" s="135">
        <v>34759</v>
      </c>
      <c r="F32" s="71">
        <v>22.299996950000001</v>
      </c>
      <c r="G32" s="93">
        <v>22.499998089999998</v>
      </c>
      <c r="H32" s="102">
        <v>28.599998469999999</v>
      </c>
      <c r="I32" s="102">
        <v>65.200004579999998</v>
      </c>
      <c r="J32" s="102">
        <v>143.75</v>
      </c>
      <c r="K32" s="102">
        <v>135.75</v>
      </c>
      <c r="L32" s="102">
        <v>38.050003050000001</v>
      </c>
      <c r="M32" s="102">
        <v>24.155000690000001</v>
      </c>
      <c r="N32" s="102">
        <v>24.700000760000002</v>
      </c>
      <c r="O32" s="102">
        <v>25.200000760000002</v>
      </c>
      <c r="P32" s="103">
        <v>28.303840640000001</v>
      </c>
      <c r="Q32" s="102">
        <v>28.468078609999999</v>
      </c>
      <c r="R32" s="102">
        <v>22.861537930000001</v>
      </c>
      <c r="S32" s="102">
        <v>22.665384289999999</v>
      </c>
      <c r="T32" s="102">
        <v>25.100000380000001</v>
      </c>
      <c r="U32" s="102">
        <v>61.200004579999998</v>
      </c>
      <c r="V32" s="102">
        <v>100.25</v>
      </c>
      <c r="W32" s="102">
        <v>100.25</v>
      </c>
      <c r="X32" s="102">
        <v>33.550003050000001</v>
      </c>
      <c r="Y32" s="102">
        <v>23.795001979999999</v>
      </c>
      <c r="Z32" s="104">
        <v>24.600000380000001</v>
      </c>
      <c r="AA32" s="104">
        <v>25.200000760000002</v>
      </c>
      <c r="AB32" s="104">
        <v>27.303840640000001</v>
      </c>
      <c r="AC32" s="104">
        <v>27.468078609999999</v>
      </c>
      <c r="AD32" s="104">
        <v>22.861537930000001</v>
      </c>
      <c r="AE32" s="104">
        <v>22.665384289999999</v>
      </c>
      <c r="AF32" s="105">
        <v>25.100000380000001</v>
      </c>
      <c r="AG32" s="105">
        <v>59.200004579999998</v>
      </c>
      <c r="AH32" s="105">
        <v>89.25</v>
      </c>
      <c r="AI32" s="104">
        <v>89.25</v>
      </c>
      <c r="AJ32" s="104">
        <v>31.550003050000001</v>
      </c>
      <c r="AK32" s="104">
        <v>23.795001979999999</v>
      </c>
      <c r="AL32" s="104">
        <v>24.600000380000001</v>
      </c>
      <c r="AM32" s="104">
        <v>25.200000760000002</v>
      </c>
      <c r="AN32" s="104">
        <v>26.303840640000001</v>
      </c>
      <c r="AO32" s="118">
        <v>26.468078609999999</v>
      </c>
      <c r="AP32" s="111">
        <v>22.861537930000001</v>
      </c>
      <c r="AQ32" s="111">
        <v>22.665384289999999</v>
      </c>
      <c r="AR32" s="104">
        <v>25.100000380000001</v>
      </c>
      <c r="AS32" s="110">
        <v>57.200004579999998</v>
      </c>
      <c r="AT32" s="110">
        <v>81.25</v>
      </c>
      <c r="AU32" s="110">
        <v>81.25</v>
      </c>
      <c r="AV32" s="110">
        <v>29.550003050000001</v>
      </c>
      <c r="AW32" s="110">
        <v>23.795001979999999</v>
      </c>
      <c r="AX32" s="110">
        <v>24.600000380000001</v>
      </c>
      <c r="AY32" s="104">
        <v>25.200000760000002</v>
      </c>
      <c r="AZ32" s="104">
        <v>25.303840640000001</v>
      </c>
      <c r="BA32" s="104">
        <v>25.468078609999999</v>
      </c>
      <c r="BB32" s="104">
        <v>22.861537930000001</v>
      </c>
      <c r="BC32" s="104">
        <v>22.665384289999999</v>
      </c>
      <c r="BD32" s="104">
        <v>25.100000380000001</v>
      </c>
      <c r="BE32" s="104">
        <v>54.200004579999998</v>
      </c>
      <c r="BF32" s="104">
        <v>77.25</v>
      </c>
      <c r="BG32" s="104">
        <v>77.25</v>
      </c>
      <c r="BH32" s="104">
        <v>27.550003050000001</v>
      </c>
      <c r="BI32" s="93">
        <v>22.795001979999999</v>
      </c>
      <c r="BJ32" s="93">
        <v>23.600000380000001</v>
      </c>
      <c r="BK32" s="93">
        <v>24.200000760000002</v>
      </c>
      <c r="BL32" s="93">
        <v>25.303840640000001</v>
      </c>
      <c r="BM32" s="93">
        <v>24.5</v>
      </c>
    </row>
    <row r="33" spans="1:65" s="93" customFormat="1" ht="14.25">
      <c r="A33" s="20"/>
      <c r="B33" s="94"/>
      <c r="C33" s="134">
        <v>36191</v>
      </c>
      <c r="D33" s="132"/>
      <c r="E33" s="135">
        <v>34759</v>
      </c>
      <c r="F33" s="71">
        <v>22.54999733</v>
      </c>
      <c r="G33" s="93">
        <v>22.59999809</v>
      </c>
      <c r="H33" s="102">
        <v>28.599998469999999</v>
      </c>
      <c r="I33" s="102">
        <v>63.200004579999998</v>
      </c>
      <c r="J33" s="102">
        <v>141.25</v>
      </c>
      <c r="K33" s="102">
        <v>133.25</v>
      </c>
      <c r="L33" s="102">
        <v>38.050003050000001</v>
      </c>
      <c r="M33" s="102">
        <v>24.155000690000001</v>
      </c>
      <c r="N33" s="102">
        <v>24.700000760000002</v>
      </c>
      <c r="O33" s="102">
        <v>25.200000760000002</v>
      </c>
      <c r="P33" s="103">
        <v>28.303840640000001</v>
      </c>
      <c r="Q33" s="102">
        <v>28.468078609999999</v>
      </c>
      <c r="R33" s="102">
        <v>22.861537930000001</v>
      </c>
      <c r="S33" s="102">
        <v>22.665384289999999</v>
      </c>
      <c r="T33" s="102">
        <v>25.100000380000001</v>
      </c>
      <c r="U33" s="102">
        <v>61.200004579999998</v>
      </c>
      <c r="V33" s="102">
        <v>100.25</v>
      </c>
      <c r="W33" s="102">
        <v>100.25</v>
      </c>
      <c r="X33" s="102">
        <v>33.550003050000001</v>
      </c>
      <c r="Y33" s="102">
        <v>23.795001979999999</v>
      </c>
      <c r="Z33" s="104">
        <v>24.600000380000001</v>
      </c>
      <c r="AA33" s="104">
        <v>25.200000760000002</v>
      </c>
      <c r="AB33" s="104">
        <v>27.303840640000001</v>
      </c>
      <c r="AC33" s="104">
        <v>27.468078609999999</v>
      </c>
      <c r="AD33" s="104">
        <v>22.861537930000001</v>
      </c>
      <c r="AE33" s="104">
        <v>22.665384289999999</v>
      </c>
      <c r="AF33" s="105">
        <v>25.100000380000001</v>
      </c>
      <c r="AG33" s="105">
        <v>59.200004579999998</v>
      </c>
      <c r="AH33" s="105">
        <v>89.25</v>
      </c>
      <c r="AI33" s="104">
        <v>89.25</v>
      </c>
      <c r="AJ33" s="104">
        <v>31.550003050000001</v>
      </c>
      <c r="AK33" s="104">
        <v>23.795001979999999</v>
      </c>
      <c r="AL33" s="104">
        <v>24.600000380000001</v>
      </c>
      <c r="AM33" s="104">
        <v>25.200000760000002</v>
      </c>
      <c r="AN33" s="104">
        <v>26.303840640000001</v>
      </c>
      <c r="AO33" s="118">
        <v>26.468078609999999</v>
      </c>
      <c r="AP33" s="111">
        <v>22.861537930000001</v>
      </c>
      <c r="AQ33" s="111">
        <v>22.665384289999999</v>
      </c>
      <c r="AR33" s="104">
        <v>25.100000380000001</v>
      </c>
      <c r="AS33" s="110">
        <v>57.200004579999998</v>
      </c>
      <c r="AT33" s="110">
        <v>81.25</v>
      </c>
      <c r="AU33" s="110">
        <v>81.25</v>
      </c>
      <c r="AV33" s="110">
        <v>29.550003050000001</v>
      </c>
      <c r="AW33" s="110">
        <v>23.795001979999999</v>
      </c>
      <c r="AX33" s="110">
        <v>24.600000380000001</v>
      </c>
      <c r="AY33" s="104">
        <v>25.200000760000002</v>
      </c>
      <c r="AZ33" s="104">
        <v>25.303840640000001</v>
      </c>
      <c r="BA33" s="104">
        <v>25.468078609999999</v>
      </c>
      <c r="BB33" s="104">
        <v>22.861537930000001</v>
      </c>
      <c r="BC33" s="104">
        <v>22.665384289999999</v>
      </c>
      <c r="BD33" s="104">
        <v>25.100000380000001</v>
      </c>
      <c r="BE33" s="104">
        <v>54.200004579999998</v>
      </c>
      <c r="BF33" s="104">
        <v>77.25</v>
      </c>
      <c r="BG33" s="104">
        <v>77.25</v>
      </c>
      <c r="BH33" s="104">
        <v>27.550003050000001</v>
      </c>
      <c r="BI33" s="93">
        <v>22.795001979999999</v>
      </c>
      <c r="BJ33" s="93">
        <v>23.600000380000001</v>
      </c>
      <c r="BK33" s="93">
        <v>24.200000760000002</v>
      </c>
      <c r="BL33" s="93">
        <v>25.303840640000001</v>
      </c>
      <c r="BM33" s="93">
        <v>24.5</v>
      </c>
    </row>
    <row r="34" spans="1:65" s="93" customFormat="1" ht="14.25">
      <c r="A34" s="20"/>
      <c r="B34" s="94"/>
      <c r="C34" s="134">
        <v>36192</v>
      </c>
      <c r="D34" s="132"/>
      <c r="E34" s="135">
        <v>34759</v>
      </c>
      <c r="F34" s="71">
        <v>21.749997329999999</v>
      </c>
      <c r="G34" s="93">
        <v>22.599998469999999</v>
      </c>
      <c r="H34" s="102">
        <v>28.599998469999999</v>
      </c>
      <c r="I34" s="102">
        <v>63.200004579999998</v>
      </c>
      <c r="J34" s="102">
        <v>141.25</v>
      </c>
      <c r="K34" s="102">
        <v>133.25</v>
      </c>
      <c r="L34" s="102">
        <v>38.050003050000001</v>
      </c>
      <c r="M34" s="102">
        <v>24.155000690000001</v>
      </c>
      <c r="N34" s="102">
        <v>24.700000760000002</v>
      </c>
      <c r="O34" s="102">
        <v>25.200000760000002</v>
      </c>
      <c r="P34" s="103">
        <v>28.303840640000001</v>
      </c>
      <c r="Q34" s="102">
        <v>28.468078609999999</v>
      </c>
      <c r="R34" s="102">
        <v>22.861537930000001</v>
      </c>
      <c r="S34" s="102">
        <v>22.665384289999999</v>
      </c>
      <c r="T34" s="102">
        <v>25.100000380000001</v>
      </c>
      <c r="U34" s="102">
        <v>61.200004579999998</v>
      </c>
      <c r="V34" s="102">
        <v>100.25</v>
      </c>
      <c r="W34" s="102">
        <v>100.25</v>
      </c>
      <c r="X34" s="102">
        <v>33.550003050000001</v>
      </c>
      <c r="Y34" s="102">
        <v>23.795001979999999</v>
      </c>
      <c r="Z34" s="104">
        <v>24.600000380000001</v>
      </c>
      <c r="AA34" s="104">
        <v>25.200000760000002</v>
      </c>
      <c r="AB34" s="104">
        <v>27.303840640000001</v>
      </c>
      <c r="AC34" s="104">
        <v>27.468078609999999</v>
      </c>
      <c r="AD34" s="104">
        <v>22.861537930000001</v>
      </c>
      <c r="AE34" s="104">
        <v>22.665384289999999</v>
      </c>
      <c r="AF34" s="105">
        <v>25.100000380000001</v>
      </c>
      <c r="AG34" s="105">
        <v>59.200004579999998</v>
      </c>
      <c r="AH34" s="105">
        <v>89.25</v>
      </c>
      <c r="AI34" s="104">
        <v>89.25</v>
      </c>
      <c r="AJ34" s="104">
        <v>31.550003050000001</v>
      </c>
      <c r="AK34" s="104">
        <v>23.795001979999999</v>
      </c>
      <c r="AL34" s="104">
        <v>24.600000380000001</v>
      </c>
      <c r="AM34" s="104">
        <v>25.200000760000002</v>
      </c>
      <c r="AN34" s="104">
        <v>26.303840640000001</v>
      </c>
      <c r="AO34" s="111">
        <v>26.468078609999999</v>
      </c>
      <c r="AP34" s="111">
        <v>22.861537930000001</v>
      </c>
      <c r="AQ34" s="111">
        <v>22.665384289999999</v>
      </c>
      <c r="AR34" s="104">
        <v>25.100000380000001</v>
      </c>
      <c r="AS34" s="110">
        <v>57.200004579999998</v>
      </c>
      <c r="AT34" s="110">
        <v>81.25</v>
      </c>
      <c r="AU34" s="110">
        <v>81.25</v>
      </c>
      <c r="AV34" s="110">
        <v>29.550003050000001</v>
      </c>
      <c r="AW34" s="110">
        <v>23.795001979999999</v>
      </c>
      <c r="AX34" s="110">
        <v>24.600000380000001</v>
      </c>
      <c r="AY34" s="104">
        <v>25.200000760000002</v>
      </c>
      <c r="AZ34" s="104">
        <v>25.303840640000001</v>
      </c>
      <c r="BA34" s="104">
        <v>25.468078609999999</v>
      </c>
      <c r="BB34" s="104">
        <v>22.861537930000001</v>
      </c>
      <c r="BC34" s="104">
        <v>22.665384289999999</v>
      </c>
      <c r="BD34" s="104">
        <v>25.100000380000001</v>
      </c>
      <c r="BE34" s="104">
        <v>54.200004579999998</v>
      </c>
      <c r="BF34" s="104">
        <v>77.25</v>
      </c>
      <c r="BG34" s="104">
        <v>77.25</v>
      </c>
      <c r="BH34" s="104">
        <v>27.550003050000001</v>
      </c>
      <c r="BI34" s="93">
        <v>22.795001979999999</v>
      </c>
      <c r="BJ34" s="93">
        <v>23.600000380000001</v>
      </c>
      <c r="BK34" s="93">
        <v>24.200000760000002</v>
      </c>
      <c r="BL34" s="93">
        <v>25.303840640000001</v>
      </c>
      <c r="BM34" s="93">
        <v>25.468078609999999</v>
      </c>
    </row>
    <row r="35" spans="1:65" s="93" customFormat="1" ht="14.25">
      <c r="A35" s="20"/>
      <c r="B35" s="94"/>
      <c r="C35" s="134">
        <v>36193</v>
      </c>
      <c r="D35" s="132"/>
      <c r="E35" s="135">
        <v>34759</v>
      </c>
      <c r="F35" s="71">
        <v>21.549998089999999</v>
      </c>
      <c r="G35" s="93">
        <v>21.699998470000001</v>
      </c>
      <c r="H35" s="102">
        <v>28.199998470000001</v>
      </c>
      <c r="I35" s="102">
        <v>63.700004579999998</v>
      </c>
      <c r="J35" s="102">
        <v>141.25</v>
      </c>
      <c r="K35" s="102">
        <v>133.25</v>
      </c>
      <c r="L35" s="102">
        <v>38.050003050000001</v>
      </c>
      <c r="M35" s="102">
        <v>24.155000690000001</v>
      </c>
      <c r="N35" s="102">
        <v>24.700000760000002</v>
      </c>
      <c r="O35" s="102">
        <v>25.200000760000002</v>
      </c>
      <c r="P35" s="103">
        <v>28.303840640000001</v>
      </c>
      <c r="Q35" s="102">
        <v>28.468078609999999</v>
      </c>
      <c r="R35" s="102">
        <v>22.861537930000001</v>
      </c>
      <c r="S35" s="102">
        <v>22.665384289999999</v>
      </c>
      <c r="T35" s="102">
        <v>25.100000380000001</v>
      </c>
      <c r="U35" s="102">
        <v>57.200004579999998</v>
      </c>
      <c r="V35" s="102">
        <v>100.25</v>
      </c>
      <c r="W35" s="102">
        <v>100.25</v>
      </c>
      <c r="X35" s="102">
        <v>33.550003050000001</v>
      </c>
      <c r="Y35" s="102">
        <v>23.795001979999999</v>
      </c>
      <c r="Z35" s="104">
        <v>24.600000380000001</v>
      </c>
      <c r="AA35" s="104">
        <v>25.200000760000002</v>
      </c>
      <c r="AB35" s="104">
        <v>27.303840640000001</v>
      </c>
      <c r="AC35" s="104">
        <v>27.468078609999999</v>
      </c>
      <c r="AD35" s="104">
        <v>22.861537930000001</v>
      </c>
      <c r="AE35" s="104">
        <v>22.665384289999999</v>
      </c>
      <c r="AF35" s="105">
        <v>25.100000380000001</v>
      </c>
      <c r="AG35" s="105">
        <v>55.200004579999998</v>
      </c>
      <c r="AH35" s="105">
        <v>89.25</v>
      </c>
      <c r="AI35" s="104">
        <v>89.25</v>
      </c>
      <c r="AJ35" s="104">
        <v>31.550003050000001</v>
      </c>
      <c r="AK35" s="104">
        <v>23.795001979999999</v>
      </c>
      <c r="AL35" s="104">
        <v>24.600000380000001</v>
      </c>
      <c r="AM35" s="104">
        <v>25.200000760000002</v>
      </c>
      <c r="AN35" s="104">
        <v>26.303840640000001</v>
      </c>
      <c r="AO35" s="111">
        <v>26.468078609999999</v>
      </c>
      <c r="AP35" s="111">
        <v>22.861537930000001</v>
      </c>
      <c r="AQ35" s="111">
        <v>22.665384289999999</v>
      </c>
      <c r="AR35" s="104">
        <v>25.100000380000001</v>
      </c>
      <c r="AS35" s="110">
        <v>53.200004579999998</v>
      </c>
      <c r="AT35" s="110">
        <v>80.25</v>
      </c>
      <c r="AU35" s="110">
        <v>80.25</v>
      </c>
      <c r="AV35" s="110">
        <v>29.550003050000001</v>
      </c>
      <c r="AW35" s="110">
        <v>23.795001979999999</v>
      </c>
      <c r="AX35" s="110">
        <v>24.600000380000001</v>
      </c>
      <c r="AY35" s="104">
        <v>25.200000760000002</v>
      </c>
      <c r="AZ35" s="104">
        <v>25.303840640000001</v>
      </c>
      <c r="BA35" s="104">
        <v>25.468078609999999</v>
      </c>
      <c r="BB35" s="104">
        <v>22.861537930000001</v>
      </c>
      <c r="BC35" s="104">
        <v>22.665384289999999</v>
      </c>
      <c r="BD35" s="104">
        <v>25.100000380000001</v>
      </c>
      <c r="BE35" s="104">
        <v>50.200004579999998</v>
      </c>
      <c r="BF35" s="104">
        <v>72.25</v>
      </c>
      <c r="BG35" s="104">
        <v>72.25</v>
      </c>
      <c r="BH35" s="104">
        <v>27.550003050000001</v>
      </c>
      <c r="BI35" s="93">
        <v>22.795001979999999</v>
      </c>
      <c r="BJ35" s="93">
        <v>23.600000380000001</v>
      </c>
      <c r="BK35" s="93">
        <v>24.200000760000002</v>
      </c>
      <c r="BL35" s="93">
        <v>25.303840640000001</v>
      </c>
      <c r="BM35" s="93">
        <v>25.468078609999999</v>
      </c>
    </row>
    <row r="36" spans="1:65" s="93" customFormat="1" ht="15">
      <c r="A36" s="20"/>
      <c r="B36" s="94"/>
      <c r="C36" s="134">
        <v>36194</v>
      </c>
      <c r="D36" s="132"/>
      <c r="E36" s="135">
        <v>34759</v>
      </c>
      <c r="F36" s="71">
        <v>21.54999733</v>
      </c>
      <c r="G36" s="93">
        <v>21.949998860000001</v>
      </c>
      <c r="H36" s="102">
        <v>28.249998860000002</v>
      </c>
      <c r="I36" s="102">
        <v>63.950004579999998</v>
      </c>
      <c r="J36" s="102">
        <v>141.25</v>
      </c>
      <c r="K36" s="102">
        <v>133.25</v>
      </c>
      <c r="L36" s="102">
        <v>37.900003050000002</v>
      </c>
      <c r="M36" s="102">
        <v>24.05500069</v>
      </c>
      <c r="N36" s="102">
        <v>24.60000076</v>
      </c>
      <c r="O36" s="102">
        <v>25.10000076</v>
      </c>
      <c r="P36" s="103">
        <v>28.053840640000001</v>
      </c>
      <c r="Q36" s="102">
        <v>28.218078609999999</v>
      </c>
      <c r="R36" s="102">
        <v>22.861537930000001</v>
      </c>
      <c r="S36" s="102">
        <v>22.665384289999999</v>
      </c>
      <c r="T36" s="102">
        <v>25.100000380000001</v>
      </c>
      <c r="U36" s="102">
        <v>57.200004579999998</v>
      </c>
      <c r="V36" s="102">
        <v>100.25</v>
      </c>
      <c r="W36" s="102">
        <v>100.25</v>
      </c>
      <c r="X36" s="102">
        <v>33.550003050000001</v>
      </c>
      <c r="Y36" s="102">
        <v>23.795001979999999</v>
      </c>
      <c r="Z36" s="104">
        <v>24.600000380000001</v>
      </c>
      <c r="AA36" s="104">
        <v>25.200000760000002</v>
      </c>
      <c r="AB36" s="104">
        <v>27.053840640000001</v>
      </c>
      <c r="AC36" s="104">
        <v>27.218078609999999</v>
      </c>
      <c r="AD36" s="104">
        <v>22.861537930000001</v>
      </c>
      <c r="AE36" s="104">
        <v>22.665384289999999</v>
      </c>
      <c r="AF36" s="105">
        <v>25.100000380000001</v>
      </c>
      <c r="AG36" s="105">
        <v>55.200004579999998</v>
      </c>
      <c r="AH36" s="105">
        <v>89.25</v>
      </c>
      <c r="AI36" s="104">
        <v>89.25</v>
      </c>
      <c r="AJ36" s="104">
        <v>31.550003050000001</v>
      </c>
      <c r="AK36" s="104">
        <v>23.795001979999999</v>
      </c>
      <c r="AL36" s="104">
        <v>24.600000380000001</v>
      </c>
      <c r="AM36" s="104">
        <v>25.200000760000002</v>
      </c>
      <c r="AN36" s="104">
        <v>26.053840640000001</v>
      </c>
      <c r="AO36" s="120">
        <v>26.218078609999999</v>
      </c>
      <c r="AP36" s="120">
        <v>22.861537930000001</v>
      </c>
      <c r="AQ36" s="120">
        <v>22.665384289999999</v>
      </c>
      <c r="AR36" s="104">
        <v>25.100000380000001</v>
      </c>
      <c r="AS36" s="110">
        <v>53.200004579999998</v>
      </c>
      <c r="AT36" s="110">
        <v>80.25</v>
      </c>
      <c r="AU36" s="110">
        <v>80.25</v>
      </c>
      <c r="AV36" s="110">
        <v>29.550003050000001</v>
      </c>
      <c r="AW36" s="110">
        <v>23.795001979999999</v>
      </c>
      <c r="AX36" s="110">
        <v>24.600000380000001</v>
      </c>
      <c r="AY36" s="104">
        <v>25.200000760000002</v>
      </c>
      <c r="AZ36" s="104">
        <v>25.053840640000001</v>
      </c>
      <c r="BA36" s="104">
        <v>25.218078609999999</v>
      </c>
      <c r="BB36" s="104">
        <v>22.861537930000001</v>
      </c>
      <c r="BC36" s="104">
        <v>22.665384289999999</v>
      </c>
      <c r="BD36" s="104">
        <v>25.100000380000001</v>
      </c>
      <c r="BE36" s="104">
        <v>50.200004579999998</v>
      </c>
      <c r="BF36" s="104">
        <v>72.25</v>
      </c>
      <c r="BG36" s="104">
        <v>72.25</v>
      </c>
      <c r="BH36" s="104">
        <v>27.550003050000001</v>
      </c>
      <c r="BI36" s="93">
        <v>22.795001979999999</v>
      </c>
      <c r="BJ36" s="93">
        <v>23.600000380000001</v>
      </c>
      <c r="BK36" s="93">
        <v>24.200000760000002</v>
      </c>
      <c r="BL36" s="93">
        <v>25.053840640000001</v>
      </c>
      <c r="BM36" s="93">
        <v>25.218078609999999</v>
      </c>
    </row>
    <row r="37" spans="1:65" s="93" customFormat="1" ht="14.25">
      <c r="A37" s="20"/>
      <c r="B37" s="94"/>
      <c r="C37" s="134">
        <v>36195</v>
      </c>
      <c r="D37" s="132"/>
      <c r="E37" s="135">
        <v>34759</v>
      </c>
      <c r="F37" s="71">
        <v>21.749997329999999</v>
      </c>
      <c r="G37" s="93">
        <v>22.049998859999999</v>
      </c>
      <c r="H37" s="102">
        <v>28.84999809</v>
      </c>
      <c r="I37" s="102">
        <v>64.950004579999998</v>
      </c>
      <c r="J37" s="102">
        <v>142.25</v>
      </c>
      <c r="K37" s="102">
        <v>134.25</v>
      </c>
      <c r="L37" s="102">
        <v>37.900001529999997</v>
      </c>
      <c r="M37" s="102">
        <v>24.05500031</v>
      </c>
      <c r="N37" s="102">
        <v>24.600000380000001</v>
      </c>
      <c r="O37" s="102">
        <v>25.100000380000001</v>
      </c>
      <c r="P37" s="103">
        <v>28.053840640000001</v>
      </c>
      <c r="Q37" s="102">
        <v>28.218078609999999</v>
      </c>
      <c r="R37" s="102">
        <v>22.861537930000001</v>
      </c>
      <c r="S37" s="102">
        <v>22.665384289999999</v>
      </c>
      <c r="T37" s="102">
        <v>25.100000380000001</v>
      </c>
      <c r="U37" s="102">
        <v>57.200004579999998</v>
      </c>
      <c r="V37" s="102">
        <v>100.25</v>
      </c>
      <c r="W37" s="102">
        <v>100.25</v>
      </c>
      <c r="X37" s="102">
        <v>33.550003050000001</v>
      </c>
      <c r="Y37" s="102">
        <v>23.795001979999999</v>
      </c>
      <c r="Z37" s="104">
        <v>24.600000380000001</v>
      </c>
      <c r="AA37" s="104">
        <v>25.200000760000002</v>
      </c>
      <c r="AB37" s="104">
        <v>27.053840640000001</v>
      </c>
      <c r="AC37" s="104">
        <v>27.218078609999999</v>
      </c>
      <c r="AD37" s="104">
        <v>22.861537930000001</v>
      </c>
      <c r="AE37" s="104">
        <v>22.665384289999999</v>
      </c>
      <c r="AF37" s="105">
        <v>25.100000380000001</v>
      </c>
      <c r="AG37" s="105">
        <v>55.200004579999998</v>
      </c>
      <c r="AH37" s="105">
        <v>89.25</v>
      </c>
      <c r="AI37" s="104">
        <v>89.25</v>
      </c>
      <c r="AJ37" s="104">
        <v>31.550003050000001</v>
      </c>
      <c r="AK37" s="104">
        <v>23.795001979999999</v>
      </c>
      <c r="AL37" s="104">
        <v>24.600000380000001</v>
      </c>
      <c r="AM37" s="104">
        <v>25.200000760000002</v>
      </c>
      <c r="AN37" s="104">
        <v>26.053840640000001</v>
      </c>
      <c r="AO37" s="111">
        <v>26.218078609999999</v>
      </c>
      <c r="AP37" s="111">
        <v>22.861537930000001</v>
      </c>
      <c r="AQ37" s="111">
        <v>22.665384289999999</v>
      </c>
      <c r="AR37" s="104">
        <v>25.100000380000001</v>
      </c>
      <c r="AS37" s="110">
        <v>53.200004579999998</v>
      </c>
      <c r="AT37" s="110">
        <v>80.25</v>
      </c>
      <c r="AU37" s="110">
        <v>80.25</v>
      </c>
      <c r="AV37" s="110">
        <v>29.550003050000001</v>
      </c>
      <c r="AW37" s="110">
        <v>23.795001979999999</v>
      </c>
      <c r="AX37" s="110">
        <v>24.600000380000001</v>
      </c>
      <c r="AY37" s="104">
        <v>25.200000760000002</v>
      </c>
      <c r="AZ37" s="104">
        <v>25.053840640000001</v>
      </c>
      <c r="BA37" s="104">
        <v>25.218078609999999</v>
      </c>
      <c r="BB37" s="104">
        <v>22.861537930000001</v>
      </c>
      <c r="BC37" s="104">
        <v>22.665384289999999</v>
      </c>
      <c r="BD37" s="104">
        <v>25.100000380000001</v>
      </c>
      <c r="BE37" s="104">
        <v>50.200004579999998</v>
      </c>
      <c r="BF37" s="104">
        <v>72.25</v>
      </c>
      <c r="BG37" s="104">
        <v>72.25</v>
      </c>
      <c r="BH37" s="104">
        <v>27.550003050000001</v>
      </c>
      <c r="BI37" s="93">
        <v>22.795001979999999</v>
      </c>
      <c r="BJ37" s="93">
        <v>23.600000380000001</v>
      </c>
      <c r="BK37" s="93">
        <v>24.200000760000002</v>
      </c>
      <c r="BL37" s="93">
        <v>25.053840640000001</v>
      </c>
      <c r="BM37" s="93">
        <v>25.218078609999999</v>
      </c>
    </row>
    <row r="38" spans="1:65" s="93" customFormat="1" ht="14.25">
      <c r="A38" s="20"/>
      <c r="B38" s="94"/>
      <c r="C38" s="134">
        <v>36196</v>
      </c>
      <c r="D38" s="132"/>
      <c r="E38" s="135">
        <v>34759</v>
      </c>
      <c r="F38" s="71">
        <v>21.84999809</v>
      </c>
      <c r="G38" s="93">
        <v>22.14999924</v>
      </c>
      <c r="H38" s="102">
        <v>28.749998470000001</v>
      </c>
      <c r="I38" s="102">
        <v>65.700004579999998</v>
      </c>
      <c r="J38" s="102">
        <v>144.25</v>
      </c>
      <c r="K38" s="102">
        <v>133.25</v>
      </c>
      <c r="L38" s="102">
        <v>37.900001529999997</v>
      </c>
      <c r="M38" s="102">
        <v>24.05500031</v>
      </c>
      <c r="N38" s="102">
        <v>24.600000380000001</v>
      </c>
      <c r="O38" s="102">
        <v>25.100000380000001</v>
      </c>
      <c r="P38" s="103">
        <v>28.053840640000001</v>
      </c>
      <c r="Q38" s="102">
        <v>28.218078609999999</v>
      </c>
      <c r="R38" s="102">
        <v>22.861537930000001</v>
      </c>
      <c r="S38" s="102">
        <v>22.665384289999999</v>
      </c>
      <c r="T38" s="102">
        <v>25.100000380000001</v>
      </c>
      <c r="U38" s="102">
        <v>57.200004579999998</v>
      </c>
      <c r="V38" s="102">
        <v>100.25</v>
      </c>
      <c r="W38" s="102">
        <v>100.25</v>
      </c>
      <c r="X38" s="102">
        <v>33.550003050000001</v>
      </c>
      <c r="Y38" s="102">
        <v>23.795001979999999</v>
      </c>
      <c r="Z38" s="104">
        <v>24.600000380000001</v>
      </c>
      <c r="AA38" s="104">
        <v>25.200000760000002</v>
      </c>
      <c r="AB38" s="104">
        <v>27.053840640000001</v>
      </c>
      <c r="AC38" s="104">
        <v>27.218078609999999</v>
      </c>
      <c r="AD38" s="104">
        <v>22.861537930000001</v>
      </c>
      <c r="AE38" s="104">
        <v>22.665384289999999</v>
      </c>
      <c r="AF38" s="105">
        <v>25.100000380000001</v>
      </c>
      <c r="AG38" s="105">
        <v>55.200004579999998</v>
      </c>
      <c r="AH38" s="105">
        <v>89.25</v>
      </c>
      <c r="AI38" s="104">
        <v>89.25</v>
      </c>
      <c r="AJ38" s="104">
        <v>31.550003050000001</v>
      </c>
      <c r="AK38" s="104">
        <v>23.795001979999999</v>
      </c>
      <c r="AL38" s="104">
        <v>24.600000380000001</v>
      </c>
      <c r="AM38" s="104">
        <v>25.200000760000002</v>
      </c>
      <c r="AN38" s="104">
        <v>26.053840640000001</v>
      </c>
      <c r="AO38" s="118">
        <v>26.218078609999999</v>
      </c>
      <c r="AP38" s="111">
        <v>22.861537930000001</v>
      </c>
      <c r="AQ38" s="111">
        <v>22.665384289999999</v>
      </c>
      <c r="AR38" s="104">
        <v>25.100000380000001</v>
      </c>
      <c r="AS38" s="110">
        <v>53.200004579999998</v>
      </c>
      <c r="AT38" s="110">
        <v>80.25</v>
      </c>
      <c r="AU38" s="110">
        <v>80.25</v>
      </c>
      <c r="AV38" s="110">
        <v>29.550003050000001</v>
      </c>
      <c r="AW38" s="110">
        <v>23.795001979999999</v>
      </c>
      <c r="AX38" s="110">
        <v>24.600000380000001</v>
      </c>
      <c r="AY38" s="104">
        <v>25.200000760000002</v>
      </c>
      <c r="AZ38" s="104">
        <v>25.053840640000001</v>
      </c>
      <c r="BA38" s="104">
        <v>25.218078609999999</v>
      </c>
      <c r="BB38" s="104">
        <v>22.861537930000001</v>
      </c>
      <c r="BC38" s="104">
        <v>22.665384289999999</v>
      </c>
      <c r="BD38" s="104">
        <v>25.100000380000001</v>
      </c>
      <c r="BE38" s="104">
        <v>50.200004579999998</v>
      </c>
      <c r="BF38" s="104">
        <v>72.25</v>
      </c>
      <c r="BG38" s="104">
        <v>72.25</v>
      </c>
      <c r="BH38" s="104">
        <v>27.550003050000001</v>
      </c>
      <c r="BI38" s="93">
        <v>22.795001979999999</v>
      </c>
      <c r="BJ38" s="93">
        <v>23.600000380000001</v>
      </c>
      <c r="BK38" s="93">
        <v>24.200000760000002</v>
      </c>
      <c r="BL38" s="93">
        <v>25.053840640000001</v>
      </c>
      <c r="BM38" s="93">
        <v>25.218078609999999</v>
      </c>
    </row>
    <row r="39" spans="1:65" s="93" customFormat="1" ht="14.25">
      <c r="A39" s="20"/>
      <c r="B39" s="94"/>
      <c r="C39" s="134">
        <v>36199</v>
      </c>
      <c r="D39" s="132"/>
      <c r="E39" s="135">
        <v>34759</v>
      </c>
      <c r="F39" s="71">
        <v>21.749998470000001</v>
      </c>
      <c r="G39" s="93">
        <v>22.249999620000001</v>
      </c>
      <c r="H39" s="102">
        <v>28.499998089999998</v>
      </c>
      <c r="I39" s="102">
        <v>64.700004579999998</v>
      </c>
      <c r="J39" s="102">
        <v>144.25</v>
      </c>
      <c r="K39" s="102">
        <v>133.25</v>
      </c>
      <c r="L39" s="102">
        <v>38.050001530000003</v>
      </c>
      <c r="M39" s="102">
        <v>24.05500031</v>
      </c>
      <c r="N39" s="102">
        <v>24.600000380000001</v>
      </c>
      <c r="O39" s="102">
        <v>25.100000380000001</v>
      </c>
      <c r="P39" s="103">
        <v>28.053840640000001</v>
      </c>
      <c r="Q39" s="102">
        <v>28.218078609999999</v>
      </c>
      <c r="R39" s="102">
        <v>22.861537930000001</v>
      </c>
      <c r="S39" s="102">
        <v>22.665384289999999</v>
      </c>
      <c r="T39" s="102">
        <v>25.100000380000001</v>
      </c>
      <c r="U39" s="102">
        <v>57.200004579999998</v>
      </c>
      <c r="V39" s="102">
        <v>100.25</v>
      </c>
      <c r="W39" s="102">
        <v>100.25</v>
      </c>
      <c r="X39" s="102">
        <v>33.550003050000001</v>
      </c>
      <c r="Y39" s="102">
        <v>23.795001979999999</v>
      </c>
      <c r="Z39" s="104">
        <v>24.600000380000001</v>
      </c>
      <c r="AA39" s="104">
        <v>25.200000760000002</v>
      </c>
      <c r="AB39" s="104">
        <v>27.053840640000001</v>
      </c>
      <c r="AC39" s="104">
        <v>27.218078609999999</v>
      </c>
      <c r="AD39" s="104">
        <v>22.861537930000001</v>
      </c>
      <c r="AE39" s="104">
        <v>22.665384289999999</v>
      </c>
      <c r="AF39" s="105">
        <v>25.100000380000001</v>
      </c>
      <c r="AG39" s="105">
        <v>55.200004579999998</v>
      </c>
      <c r="AH39" s="105">
        <v>89.25</v>
      </c>
      <c r="AI39" s="104">
        <v>89.25</v>
      </c>
      <c r="AJ39" s="104">
        <v>31.550003050000001</v>
      </c>
      <c r="AK39" s="104">
        <v>23.795001979999999</v>
      </c>
      <c r="AL39" s="104">
        <v>24.600000380000001</v>
      </c>
      <c r="AM39" s="104">
        <v>25.200000760000002</v>
      </c>
      <c r="AN39" s="104">
        <v>26.053840640000001</v>
      </c>
      <c r="AO39" s="121">
        <v>26.218078609999999</v>
      </c>
      <c r="AP39" s="104">
        <v>22.861537930000001</v>
      </c>
      <c r="AQ39" s="104">
        <v>22.665384289999999</v>
      </c>
      <c r="AR39" s="104">
        <v>25.100000380000001</v>
      </c>
      <c r="AS39" s="110">
        <v>53.200004579999998</v>
      </c>
      <c r="AT39" s="110">
        <v>80.25</v>
      </c>
      <c r="AU39" s="110">
        <v>80.25</v>
      </c>
      <c r="AV39" s="110">
        <v>29.550003050000001</v>
      </c>
      <c r="AW39" s="110">
        <v>23.795001979999999</v>
      </c>
      <c r="AX39" s="110">
        <v>24.600000380000001</v>
      </c>
      <c r="AY39" s="104">
        <v>25.200000760000002</v>
      </c>
      <c r="AZ39" s="104">
        <v>25.053840640000001</v>
      </c>
      <c r="BA39" s="104">
        <v>25.218078609999999</v>
      </c>
      <c r="BB39" s="104">
        <v>22.861537930000001</v>
      </c>
      <c r="BC39" s="104">
        <v>22.665384289999999</v>
      </c>
      <c r="BD39" s="104">
        <v>25.100000380000001</v>
      </c>
      <c r="BE39" s="104">
        <v>50.200004579999998</v>
      </c>
      <c r="BF39" s="104">
        <v>72.25</v>
      </c>
      <c r="BG39" s="104">
        <v>72.25</v>
      </c>
      <c r="BH39" s="104">
        <v>27.550003050000001</v>
      </c>
      <c r="BI39" s="93">
        <v>22.795001979999999</v>
      </c>
      <c r="BJ39" s="93">
        <v>23.600000380000001</v>
      </c>
      <c r="BK39" s="93">
        <v>24.200000760000002</v>
      </c>
      <c r="BL39" s="93">
        <v>25.053840640000001</v>
      </c>
      <c r="BM39" s="93">
        <v>25.218078609999999</v>
      </c>
    </row>
    <row r="40" spans="1:65" s="93" customFormat="1" ht="14.25">
      <c r="A40" s="20"/>
      <c r="B40" s="94"/>
      <c r="C40" s="134">
        <v>36200</v>
      </c>
      <c r="D40" s="132"/>
      <c r="E40" s="135">
        <v>34759</v>
      </c>
      <c r="F40" s="71">
        <v>21.59999809</v>
      </c>
      <c r="G40" s="93">
        <v>21.95</v>
      </c>
      <c r="H40" s="102">
        <v>28.09999809</v>
      </c>
      <c r="I40" s="102">
        <v>64.200004579999998</v>
      </c>
      <c r="J40" s="102">
        <v>141.25</v>
      </c>
      <c r="K40" s="102">
        <v>130.25</v>
      </c>
      <c r="L40" s="102">
        <v>38.050003050000001</v>
      </c>
      <c r="M40" s="102">
        <v>24.155000309999998</v>
      </c>
      <c r="N40" s="102">
        <v>24.700000379999999</v>
      </c>
      <c r="O40" s="102">
        <v>25.200000379999999</v>
      </c>
      <c r="P40" s="103">
        <v>28.053840640000001</v>
      </c>
      <c r="Q40" s="102">
        <v>28.218078609999999</v>
      </c>
      <c r="R40" s="102">
        <v>22.861537930000001</v>
      </c>
      <c r="S40" s="102">
        <v>22.415384289999999</v>
      </c>
      <c r="T40" s="102">
        <v>25.100000380000001</v>
      </c>
      <c r="U40" s="102">
        <v>56.200004579999998</v>
      </c>
      <c r="V40" s="102">
        <v>99.75</v>
      </c>
      <c r="W40" s="102">
        <v>99.75</v>
      </c>
      <c r="X40" s="102">
        <v>33.550003050000001</v>
      </c>
      <c r="Y40" s="102">
        <v>23.795001979999999</v>
      </c>
      <c r="Z40" s="104">
        <v>24.600000380000001</v>
      </c>
      <c r="AA40" s="104">
        <v>25.200000760000002</v>
      </c>
      <c r="AB40" s="104">
        <v>27.053840640000001</v>
      </c>
      <c r="AC40" s="104">
        <v>27.218078609999999</v>
      </c>
      <c r="AD40" s="104">
        <v>22.861537930000001</v>
      </c>
      <c r="AE40" s="104">
        <v>22.415384289999999</v>
      </c>
      <c r="AF40" s="105">
        <v>25.100000380000001</v>
      </c>
      <c r="AG40" s="105">
        <v>54.200004579999998</v>
      </c>
      <c r="AH40" s="105">
        <v>88.75</v>
      </c>
      <c r="AI40" s="104">
        <v>88.75</v>
      </c>
      <c r="AJ40" s="104">
        <v>31.550003050000001</v>
      </c>
      <c r="AK40" s="104">
        <v>23.795001979999999</v>
      </c>
      <c r="AL40" s="104">
        <v>24.600000380000001</v>
      </c>
      <c r="AM40" s="104">
        <v>25.200000760000002</v>
      </c>
      <c r="AN40" s="104">
        <v>26.053840640000001</v>
      </c>
      <c r="AO40" s="118">
        <v>26.218078609999999</v>
      </c>
      <c r="AP40" s="111">
        <v>22.861537930000001</v>
      </c>
      <c r="AQ40" s="111">
        <v>22.415384289999999</v>
      </c>
      <c r="AR40" s="104">
        <v>25.100000380000001</v>
      </c>
      <c r="AS40" s="110">
        <v>52.200004579999998</v>
      </c>
      <c r="AT40" s="110">
        <v>79.75</v>
      </c>
      <c r="AU40" s="110">
        <v>79.75</v>
      </c>
      <c r="AV40" s="110">
        <v>29.550003050000001</v>
      </c>
      <c r="AW40" s="110">
        <v>23.795001979999999</v>
      </c>
      <c r="AX40" s="110">
        <v>24.600000380000001</v>
      </c>
      <c r="AY40" s="104">
        <v>25.200000760000002</v>
      </c>
      <c r="AZ40" s="104">
        <v>25.053840640000001</v>
      </c>
      <c r="BA40" s="104">
        <v>25.218078609999999</v>
      </c>
      <c r="BB40" s="104">
        <v>22.861537930000001</v>
      </c>
      <c r="BC40" s="104">
        <v>22.415384289999999</v>
      </c>
      <c r="BD40" s="104">
        <v>25.100000380000001</v>
      </c>
      <c r="BE40" s="104">
        <v>49.200004579999998</v>
      </c>
      <c r="BF40" s="104">
        <v>71.75</v>
      </c>
      <c r="BG40" s="104">
        <v>71.75</v>
      </c>
      <c r="BH40" s="104">
        <v>27.550003050000001</v>
      </c>
      <c r="BI40" s="93">
        <v>22.795001979999999</v>
      </c>
      <c r="BJ40" s="93">
        <v>23.600000380000001</v>
      </c>
      <c r="BK40" s="93">
        <v>24.200000760000002</v>
      </c>
      <c r="BL40" s="93">
        <v>25.053840640000001</v>
      </c>
      <c r="BM40" s="93">
        <v>25.218078609999999</v>
      </c>
    </row>
    <row r="41" spans="1:65" s="93" customFormat="1" ht="14.25">
      <c r="A41" s="20"/>
      <c r="B41" s="94"/>
      <c r="C41" s="134">
        <v>36201</v>
      </c>
      <c r="D41" s="132"/>
      <c r="E41" s="135">
        <v>34759</v>
      </c>
      <c r="F41" s="71">
        <v>20.89999847</v>
      </c>
      <c r="G41" s="93">
        <v>21.450000760000002</v>
      </c>
      <c r="H41" s="102">
        <v>27.849998469999999</v>
      </c>
      <c r="I41" s="102">
        <v>63.700004579999998</v>
      </c>
      <c r="J41" s="102">
        <v>141.25</v>
      </c>
      <c r="K41" s="102">
        <v>130.25</v>
      </c>
      <c r="L41" s="102">
        <v>37.050003050000001</v>
      </c>
      <c r="M41" s="102">
        <v>24.005000689999999</v>
      </c>
      <c r="N41" s="102">
        <v>24.55000076</v>
      </c>
      <c r="O41" s="102">
        <v>25.05000076</v>
      </c>
      <c r="P41" s="103">
        <v>27.803840640000001</v>
      </c>
      <c r="Q41" s="102">
        <v>27.968078609999999</v>
      </c>
      <c r="R41" s="102">
        <v>22.861537930000001</v>
      </c>
      <c r="S41" s="102">
        <v>22.415384289999999</v>
      </c>
      <c r="T41" s="102">
        <v>25.100000380000001</v>
      </c>
      <c r="U41" s="102">
        <v>54.200004579999998</v>
      </c>
      <c r="V41" s="102">
        <v>98.75</v>
      </c>
      <c r="W41" s="102">
        <v>98.75</v>
      </c>
      <c r="X41" s="102">
        <v>33.550003050000001</v>
      </c>
      <c r="Y41" s="102">
        <v>23.795001979999999</v>
      </c>
      <c r="Z41" s="104">
        <v>24.600000380000001</v>
      </c>
      <c r="AA41" s="104">
        <v>25.200000760000002</v>
      </c>
      <c r="AB41" s="104">
        <v>26.803840640000001</v>
      </c>
      <c r="AC41" s="104">
        <v>26.968078609999999</v>
      </c>
      <c r="AD41" s="104">
        <v>22.861537930000001</v>
      </c>
      <c r="AE41" s="104">
        <v>22.415384289999999</v>
      </c>
      <c r="AF41" s="105">
        <v>25.100000380000001</v>
      </c>
      <c r="AG41" s="105">
        <v>50.200004579999998</v>
      </c>
      <c r="AH41" s="105">
        <v>87.75</v>
      </c>
      <c r="AI41" s="104">
        <v>87.75</v>
      </c>
      <c r="AJ41" s="104">
        <v>31.550003050000001</v>
      </c>
      <c r="AK41" s="104">
        <v>23.795001979999999</v>
      </c>
      <c r="AL41" s="104">
        <v>24.600000380000001</v>
      </c>
      <c r="AM41" s="104">
        <v>25.200000760000002</v>
      </c>
      <c r="AN41" s="104">
        <v>25.803840640000001</v>
      </c>
      <c r="AO41" s="121">
        <v>25.968078609999999</v>
      </c>
      <c r="AP41" s="108">
        <v>22.861537930000001</v>
      </c>
      <c r="AQ41" s="108">
        <v>22.415384289999999</v>
      </c>
      <c r="AR41" s="104">
        <v>25.100000380000001</v>
      </c>
      <c r="AS41" s="110">
        <v>46.200004579999998</v>
      </c>
      <c r="AT41" s="110">
        <v>78.75</v>
      </c>
      <c r="AU41" s="110">
        <v>78.75</v>
      </c>
      <c r="AV41" s="110">
        <v>29.550003050000001</v>
      </c>
      <c r="AW41" s="110">
        <v>23.795001979999999</v>
      </c>
      <c r="AX41" s="110">
        <v>24.600000380000001</v>
      </c>
      <c r="AY41" s="104">
        <v>25.200000760000002</v>
      </c>
      <c r="AZ41" s="104">
        <v>24.803840640000001</v>
      </c>
      <c r="BA41" s="104">
        <v>24.968078609999999</v>
      </c>
      <c r="BB41" s="104">
        <v>22.861537930000001</v>
      </c>
      <c r="BC41" s="104">
        <v>22.415384289999999</v>
      </c>
      <c r="BD41" s="104">
        <v>25.100000380000001</v>
      </c>
      <c r="BE41" s="104">
        <v>43.200004579999998</v>
      </c>
      <c r="BF41" s="104">
        <v>70.75</v>
      </c>
      <c r="BG41" s="104">
        <v>70.75</v>
      </c>
      <c r="BH41" s="104">
        <v>27.550003050000001</v>
      </c>
      <c r="BI41" s="93">
        <v>22.795001979999999</v>
      </c>
      <c r="BJ41" s="93">
        <v>23.600000380000001</v>
      </c>
      <c r="BK41" s="93">
        <v>24.200000760000002</v>
      </c>
      <c r="BL41" s="93">
        <v>24.803840640000001</v>
      </c>
      <c r="BM41" s="93">
        <v>24.968078609999999</v>
      </c>
    </row>
    <row r="42" spans="1:65" s="93" customFormat="1" ht="14.25">
      <c r="A42" s="20"/>
      <c r="B42" s="94"/>
      <c r="C42" s="134">
        <v>36202</v>
      </c>
      <c r="D42" s="132"/>
      <c r="E42" s="135">
        <v>34759</v>
      </c>
      <c r="F42" s="71">
        <v>21.199997710000002</v>
      </c>
      <c r="G42" s="93">
        <v>21.500000759999999</v>
      </c>
      <c r="H42" s="102">
        <v>27.599998469999999</v>
      </c>
      <c r="I42" s="102">
        <v>62.200004579999998</v>
      </c>
      <c r="J42" s="102">
        <v>135.25</v>
      </c>
      <c r="K42" s="102">
        <v>124.25</v>
      </c>
      <c r="L42" s="102">
        <v>37.050003050000001</v>
      </c>
      <c r="M42" s="102">
        <v>24.005001069999999</v>
      </c>
      <c r="N42" s="102">
        <v>24.550001139999999</v>
      </c>
      <c r="O42" s="102">
        <v>25.050001139999999</v>
      </c>
      <c r="P42" s="103">
        <v>27.803840640000001</v>
      </c>
      <c r="Q42" s="102">
        <v>27.968078609999999</v>
      </c>
      <c r="R42" s="102">
        <v>22.861537930000001</v>
      </c>
      <c r="S42" s="102">
        <v>22.415384289999999</v>
      </c>
      <c r="T42" s="102">
        <v>25.100000380000001</v>
      </c>
      <c r="U42" s="102">
        <v>53.200004579999998</v>
      </c>
      <c r="V42" s="102">
        <v>96.75</v>
      </c>
      <c r="W42" s="102">
        <v>96.75</v>
      </c>
      <c r="X42" s="102">
        <v>33.550003050000001</v>
      </c>
      <c r="Y42" s="102">
        <v>23.795001979999999</v>
      </c>
      <c r="Z42" s="104">
        <v>24.600000380000001</v>
      </c>
      <c r="AA42" s="104">
        <v>25.200000760000002</v>
      </c>
      <c r="AB42" s="104">
        <v>26.803840640000001</v>
      </c>
      <c r="AC42" s="104">
        <v>26.968078609999999</v>
      </c>
      <c r="AD42" s="104">
        <v>22.861537930000001</v>
      </c>
      <c r="AE42" s="104">
        <v>22.415384289999999</v>
      </c>
      <c r="AF42" s="105">
        <v>25.100000380000001</v>
      </c>
      <c r="AG42" s="105">
        <v>49.200004579999998</v>
      </c>
      <c r="AH42" s="105">
        <v>83.75</v>
      </c>
      <c r="AI42" s="104">
        <v>83.75</v>
      </c>
      <c r="AJ42" s="104">
        <v>31.550003050000001</v>
      </c>
      <c r="AK42" s="104">
        <v>23.795001979999999</v>
      </c>
      <c r="AL42" s="104">
        <v>24.600000380000001</v>
      </c>
      <c r="AM42" s="104">
        <v>25.200000760000002</v>
      </c>
      <c r="AN42" s="104">
        <v>25.803840640000001</v>
      </c>
      <c r="AO42" s="118">
        <v>25.968078609999999</v>
      </c>
      <c r="AP42" s="108">
        <v>22.861537930000001</v>
      </c>
      <c r="AQ42" s="108">
        <v>22.415384289999999</v>
      </c>
      <c r="AR42" s="104">
        <v>25.100000380000001</v>
      </c>
      <c r="AS42" s="110">
        <v>45.200004579999998</v>
      </c>
      <c r="AT42" s="110">
        <v>76.75</v>
      </c>
      <c r="AU42" s="110">
        <v>76.75</v>
      </c>
      <c r="AV42" s="110">
        <v>29.550003050000001</v>
      </c>
      <c r="AW42" s="110">
        <v>23.795001979999999</v>
      </c>
      <c r="AX42" s="110">
        <v>24.600000380000001</v>
      </c>
      <c r="AY42" s="104">
        <v>25.200000760000002</v>
      </c>
      <c r="AZ42" s="104">
        <v>24.803840640000001</v>
      </c>
      <c r="BA42" s="104">
        <v>24.968078609999999</v>
      </c>
      <c r="BB42" s="104">
        <v>22.861537930000001</v>
      </c>
      <c r="BC42" s="104">
        <v>22.415384289999999</v>
      </c>
      <c r="BD42" s="104">
        <v>25.100000380000001</v>
      </c>
      <c r="BE42" s="104">
        <v>42.200004579999998</v>
      </c>
      <c r="BF42" s="104">
        <v>70.75</v>
      </c>
      <c r="BG42" s="104">
        <v>70.75</v>
      </c>
      <c r="BH42" s="104">
        <v>27.550003050000001</v>
      </c>
      <c r="BI42" s="93">
        <v>22.795001979999999</v>
      </c>
      <c r="BJ42" s="93">
        <v>23.600000380000001</v>
      </c>
      <c r="BK42" s="93">
        <v>24.200000760000002</v>
      </c>
      <c r="BL42" s="93">
        <v>24.803840640000001</v>
      </c>
      <c r="BM42" s="93">
        <v>24.968078609999999</v>
      </c>
    </row>
    <row r="43" spans="1:65" s="93" customFormat="1" ht="14.25">
      <c r="A43" s="20"/>
      <c r="B43" s="94"/>
      <c r="C43" s="134">
        <v>36203</v>
      </c>
      <c r="D43" s="132"/>
      <c r="E43" s="135">
        <v>34759</v>
      </c>
      <c r="F43" s="71">
        <v>21.299996950000001</v>
      </c>
      <c r="G43" s="93">
        <v>21.6</v>
      </c>
      <c r="H43" s="102">
        <v>27.599998469999999</v>
      </c>
      <c r="I43" s="102">
        <v>62.200004579999998</v>
      </c>
      <c r="J43" s="102">
        <v>135.25</v>
      </c>
      <c r="K43" s="102">
        <v>124.25</v>
      </c>
      <c r="L43" s="102">
        <v>37.050003050000001</v>
      </c>
      <c r="M43" s="102">
        <v>24.005001069999999</v>
      </c>
      <c r="N43" s="102">
        <v>24.550001139999999</v>
      </c>
      <c r="O43" s="102">
        <v>25.050001139999999</v>
      </c>
      <c r="P43" s="103">
        <v>27.803840640000001</v>
      </c>
      <c r="Q43" s="102">
        <v>27.968078609999999</v>
      </c>
      <c r="R43" s="102">
        <v>22.861537930000001</v>
      </c>
      <c r="S43" s="102">
        <v>22.415384289999999</v>
      </c>
      <c r="T43" s="102">
        <v>25.100000380000001</v>
      </c>
      <c r="U43" s="102">
        <v>53.200004579999998</v>
      </c>
      <c r="V43" s="102">
        <v>96.75</v>
      </c>
      <c r="W43" s="102">
        <v>96.75</v>
      </c>
      <c r="X43" s="102">
        <v>33.550003050000001</v>
      </c>
      <c r="Y43" s="102">
        <v>23.795001979999999</v>
      </c>
      <c r="Z43" s="104">
        <v>24.600000380000001</v>
      </c>
      <c r="AA43" s="104">
        <v>25.200000760000002</v>
      </c>
      <c r="AB43" s="104">
        <v>26.803840640000001</v>
      </c>
      <c r="AC43" s="104">
        <v>26.968078609999999</v>
      </c>
      <c r="AD43" s="104">
        <v>22.861537930000001</v>
      </c>
      <c r="AE43" s="104">
        <v>22.415384289999999</v>
      </c>
      <c r="AF43" s="105">
        <v>25.100000380000001</v>
      </c>
      <c r="AG43" s="105">
        <v>49.200004579999998</v>
      </c>
      <c r="AH43" s="105">
        <v>83.75</v>
      </c>
      <c r="AI43" s="104">
        <v>83.75</v>
      </c>
      <c r="AJ43" s="104">
        <v>31.550003050000001</v>
      </c>
      <c r="AK43" s="104">
        <v>23.795001979999999</v>
      </c>
      <c r="AL43" s="104">
        <v>24.600000380000001</v>
      </c>
      <c r="AM43" s="104">
        <v>25.200000760000002</v>
      </c>
      <c r="AN43" s="104">
        <v>25.803840640000001</v>
      </c>
      <c r="AO43" s="121">
        <v>25.968078609999999</v>
      </c>
      <c r="AP43" s="108">
        <v>22.861537930000001</v>
      </c>
      <c r="AQ43" s="108">
        <v>22.415384289999999</v>
      </c>
      <c r="AR43" s="104">
        <v>25.100000380000001</v>
      </c>
      <c r="AS43" s="110">
        <v>45.200004579999998</v>
      </c>
      <c r="AT43" s="110">
        <v>76.75</v>
      </c>
      <c r="AU43" s="110">
        <v>76.75</v>
      </c>
      <c r="AV43" s="110">
        <v>29.550003050000001</v>
      </c>
      <c r="AW43" s="110">
        <v>23.795001979999999</v>
      </c>
      <c r="AX43" s="110">
        <v>24.600000380000001</v>
      </c>
      <c r="AY43" s="104">
        <v>25.200000760000002</v>
      </c>
      <c r="AZ43" s="104">
        <v>24.803840640000001</v>
      </c>
      <c r="BA43" s="104">
        <v>24.968078609999999</v>
      </c>
      <c r="BB43" s="104">
        <v>22.861537930000001</v>
      </c>
      <c r="BC43" s="104">
        <v>22.415384289999999</v>
      </c>
      <c r="BD43" s="104">
        <v>25.100000380000001</v>
      </c>
      <c r="BE43" s="104">
        <v>42.200004579999998</v>
      </c>
      <c r="BF43" s="104">
        <v>70.75</v>
      </c>
      <c r="BG43" s="104">
        <v>70.75</v>
      </c>
      <c r="BH43" s="104">
        <v>27.550003050000001</v>
      </c>
      <c r="BI43" s="93">
        <v>22.795001979999999</v>
      </c>
      <c r="BJ43" s="93">
        <v>23.600000380000001</v>
      </c>
      <c r="BK43" s="93">
        <v>24.200000760000002</v>
      </c>
      <c r="BL43" s="93">
        <v>24.803840640000001</v>
      </c>
      <c r="BM43" s="93">
        <v>24.968078609999999</v>
      </c>
    </row>
    <row r="44" spans="1:65" s="93" customFormat="1" ht="14.25">
      <c r="A44" s="20"/>
      <c r="B44" s="94"/>
      <c r="C44" s="134">
        <v>36207</v>
      </c>
      <c r="D44" s="132"/>
      <c r="E44" s="135">
        <v>34759</v>
      </c>
      <c r="F44" s="71">
        <v>21.399997330000001</v>
      </c>
      <c r="G44" s="93">
        <v>21.700000379999999</v>
      </c>
      <c r="H44" s="102">
        <v>27.999998470000001</v>
      </c>
      <c r="I44" s="102">
        <v>62.200004579999998</v>
      </c>
      <c r="J44" s="102">
        <v>134.25</v>
      </c>
      <c r="K44" s="102">
        <v>124.25</v>
      </c>
      <c r="L44" s="102">
        <v>37.300003050000001</v>
      </c>
      <c r="M44" s="102">
        <v>24.005001069999999</v>
      </c>
      <c r="N44" s="102">
        <v>24.550001139999999</v>
      </c>
      <c r="O44" s="102">
        <v>25.050001139999999</v>
      </c>
      <c r="P44" s="103">
        <v>27.903840639999999</v>
      </c>
      <c r="Q44" s="102">
        <v>28.068078610000001</v>
      </c>
      <c r="R44" s="102">
        <v>22.861537930000001</v>
      </c>
      <c r="S44" s="102">
        <v>22.415384289999999</v>
      </c>
      <c r="T44" s="102">
        <v>25.100000380000001</v>
      </c>
      <c r="U44" s="102">
        <v>53.200004579999998</v>
      </c>
      <c r="V44" s="102">
        <v>95.25</v>
      </c>
      <c r="W44" s="102">
        <v>95.25</v>
      </c>
      <c r="X44" s="102">
        <v>33.550003050000001</v>
      </c>
      <c r="Y44" s="102">
        <v>23.795001979999999</v>
      </c>
      <c r="Z44" s="104">
        <v>24.600000380000001</v>
      </c>
      <c r="AA44" s="104">
        <v>25.200000760000002</v>
      </c>
      <c r="AB44" s="104">
        <v>26.903840639999999</v>
      </c>
      <c r="AC44" s="104">
        <v>27.068078610000001</v>
      </c>
      <c r="AD44" s="104">
        <v>22.861537930000001</v>
      </c>
      <c r="AE44" s="104">
        <v>22.415384289999999</v>
      </c>
      <c r="AF44" s="105">
        <v>25.100000380000001</v>
      </c>
      <c r="AG44" s="105">
        <v>49.200004579999998</v>
      </c>
      <c r="AH44" s="105">
        <v>82.25</v>
      </c>
      <c r="AI44" s="104">
        <v>82.25</v>
      </c>
      <c r="AJ44" s="104">
        <v>31.550003050000001</v>
      </c>
      <c r="AK44" s="104">
        <v>23.795001979999999</v>
      </c>
      <c r="AL44" s="104">
        <v>24.600000380000001</v>
      </c>
      <c r="AM44" s="104">
        <v>25.200000760000002</v>
      </c>
      <c r="AN44" s="104">
        <v>25.903840639999999</v>
      </c>
      <c r="AO44" s="118">
        <v>26.068078610000001</v>
      </c>
      <c r="AP44" s="108">
        <v>22.861537930000001</v>
      </c>
      <c r="AQ44" s="108">
        <v>22.415384289999999</v>
      </c>
      <c r="AR44" s="104">
        <v>25.100000380000001</v>
      </c>
      <c r="AS44" s="110">
        <v>45.200004579999998</v>
      </c>
      <c r="AT44" s="110">
        <v>75.25</v>
      </c>
      <c r="AU44" s="110">
        <v>75.25</v>
      </c>
      <c r="AV44" s="110">
        <v>29.550003050000001</v>
      </c>
      <c r="AW44" s="110">
        <v>23.795001979999999</v>
      </c>
      <c r="AX44" s="110">
        <v>24.600000380000001</v>
      </c>
      <c r="AY44" s="104">
        <v>25.200000760000002</v>
      </c>
      <c r="AZ44" s="104">
        <v>24.903840639999999</v>
      </c>
      <c r="BA44" s="104">
        <v>25.068078610000001</v>
      </c>
      <c r="BB44" s="104">
        <v>22.861537930000001</v>
      </c>
      <c r="BC44" s="104">
        <v>22.415384289999999</v>
      </c>
      <c r="BD44" s="104">
        <v>25.100000380000001</v>
      </c>
      <c r="BE44" s="104">
        <v>42.200004579999998</v>
      </c>
      <c r="BF44" s="104">
        <v>69.25</v>
      </c>
      <c r="BG44" s="104">
        <v>69.25</v>
      </c>
      <c r="BH44" s="104">
        <v>27.550003050000001</v>
      </c>
      <c r="BI44" s="93">
        <v>22.795001979999999</v>
      </c>
      <c r="BJ44" s="93">
        <v>23.600000380000001</v>
      </c>
      <c r="BK44" s="93">
        <v>24.200000760000002</v>
      </c>
      <c r="BL44" s="93">
        <v>24.903840639999999</v>
      </c>
      <c r="BM44" s="93">
        <v>25.068078610000001</v>
      </c>
    </row>
    <row r="45" spans="1:65" s="93" customFormat="1" ht="14.25">
      <c r="A45" s="20"/>
      <c r="B45" s="94"/>
      <c r="C45" s="134">
        <v>36208</v>
      </c>
      <c r="D45" s="132"/>
      <c r="E45" s="135">
        <v>34759</v>
      </c>
      <c r="F45" s="71">
        <v>21.399997710000001</v>
      </c>
      <c r="G45" s="93">
        <v>21.700000760000002</v>
      </c>
      <c r="H45" s="102">
        <v>28.34999809</v>
      </c>
      <c r="I45" s="102">
        <v>63.950004579999998</v>
      </c>
      <c r="J45" s="102">
        <v>138.25</v>
      </c>
      <c r="K45" s="102">
        <v>128.25</v>
      </c>
      <c r="L45" s="102">
        <v>37.300003050000001</v>
      </c>
      <c r="M45" s="102">
        <v>24.005001069999999</v>
      </c>
      <c r="N45" s="102">
        <v>24.550001139999999</v>
      </c>
      <c r="O45" s="102">
        <v>25.050001139999999</v>
      </c>
      <c r="P45" s="103">
        <v>27.903841020000002</v>
      </c>
      <c r="Q45" s="102">
        <v>28.06807899</v>
      </c>
      <c r="R45" s="102">
        <v>22.861537930000001</v>
      </c>
      <c r="S45" s="102">
        <v>22.415384289999999</v>
      </c>
      <c r="T45" s="102">
        <v>25.100000380000001</v>
      </c>
      <c r="U45" s="102">
        <v>53.200004579999998</v>
      </c>
      <c r="V45" s="102">
        <v>97.25</v>
      </c>
      <c r="W45" s="102">
        <v>97.25</v>
      </c>
      <c r="X45" s="102">
        <v>33.550003050000001</v>
      </c>
      <c r="Y45" s="102">
        <v>23.795001979999999</v>
      </c>
      <c r="Z45" s="104">
        <v>24.600000380000001</v>
      </c>
      <c r="AA45" s="104">
        <v>25.200000760000002</v>
      </c>
      <c r="AB45" s="104">
        <v>26.903841020000002</v>
      </c>
      <c r="AC45" s="104">
        <v>27.06807899</v>
      </c>
      <c r="AD45" s="104">
        <v>22.861537930000001</v>
      </c>
      <c r="AE45" s="104">
        <v>22.415384289999999</v>
      </c>
      <c r="AF45" s="105">
        <v>25.100000380000001</v>
      </c>
      <c r="AG45" s="105">
        <v>49.200004579999998</v>
      </c>
      <c r="AH45" s="105">
        <v>84.25</v>
      </c>
      <c r="AI45" s="104">
        <v>84.25</v>
      </c>
      <c r="AJ45" s="104">
        <v>31.550003050000001</v>
      </c>
      <c r="AK45" s="104">
        <v>23.795001979999999</v>
      </c>
      <c r="AL45" s="104">
        <v>24.600000380000001</v>
      </c>
      <c r="AM45" s="104">
        <v>25.200000760000002</v>
      </c>
      <c r="AN45" s="104">
        <v>25.903841020000002</v>
      </c>
      <c r="AO45" s="121">
        <v>26.06807899</v>
      </c>
      <c r="AP45" s="108">
        <v>22.861537930000001</v>
      </c>
      <c r="AQ45" s="108">
        <v>22.415384289999999</v>
      </c>
      <c r="AR45" s="104">
        <v>25.100000380000001</v>
      </c>
      <c r="AS45" s="110">
        <v>45.200004579999998</v>
      </c>
      <c r="AT45" s="110">
        <v>77.25</v>
      </c>
      <c r="AU45" s="110">
        <v>77.25</v>
      </c>
      <c r="AV45" s="110">
        <v>29.550003050000001</v>
      </c>
      <c r="AW45" s="110">
        <v>23.795001979999999</v>
      </c>
      <c r="AX45" s="110">
        <v>24.600000380000001</v>
      </c>
      <c r="AY45" s="104">
        <v>25.200000760000002</v>
      </c>
      <c r="AZ45" s="104">
        <v>24.903841020000002</v>
      </c>
      <c r="BA45" s="104">
        <v>25.06807899</v>
      </c>
      <c r="BB45" s="104">
        <v>22.861537930000001</v>
      </c>
      <c r="BC45" s="104">
        <v>22.415384289999999</v>
      </c>
      <c r="BD45" s="104">
        <v>25.100000380000001</v>
      </c>
      <c r="BE45" s="104">
        <v>42.200004579999998</v>
      </c>
      <c r="BF45" s="104">
        <v>71.25</v>
      </c>
      <c r="BG45" s="104">
        <v>71.25</v>
      </c>
      <c r="BH45" s="104">
        <v>27.550003050000001</v>
      </c>
      <c r="BI45" s="93">
        <v>22.795001979999999</v>
      </c>
      <c r="BJ45" s="93">
        <v>23.600000380000001</v>
      </c>
      <c r="BK45" s="93">
        <v>24.200000760000002</v>
      </c>
      <c r="BL45" s="93">
        <v>24.903841020000002</v>
      </c>
      <c r="BM45" s="93">
        <v>25.06807899</v>
      </c>
    </row>
    <row r="46" spans="1:65" s="93" customFormat="1" ht="14.25">
      <c r="A46" s="20"/>
      <c r="B46" s="94"/>
      <c r="C46" s="134">
        <v>36209</v>
      </c>
      <c r="D46" s="132"/>
      <c r="E46" s="135">
        <v>34759</v>
      </c>
      <c r="F46" s="71">
        <v>21.399997710000001</v>
      </c>
      <c r="G46" s="93">
        <v>21.80000076</v>
      </c>
      <c r="H46" s="102">
        <v>28.349998469999999</v>
      </c>
      <c r="I46" s="102">
        <v>63.950004579999998</v>
      </c>
      <c r="J46" s="102">
        <v>138.25</v>
      </c>
      <c r="K46" s="102">
        <v>128.25</v>
      </c>
      <c r="L46" s="102">
        <v>37.300003050000001</v>
      </c>
      <c r="M46" s="102">
        <v>24.005001069999999</v>
      </c>
      <c r="N46" s="102">
        <v>24.550001139999999</v>
      </c>
      <c r="O46" s="102">
        <v>25.050001139999999</v>
      </c>
      <c r="P46" s="103">
        <v>27.903841020000002</v>
      </c>
      <c r="Q46" s="102">
        <v>28.06807899</v>
      </c>
      <c r="R46" s="102">
        <v>22.861537930000001</v>
      </c>
      <c r="S46" s="102">
        <v>22.415384289999999</v>
      </c>
      <c r="T46" s="102">
        <v>25.100000380000001</v>
      </c>
      <c r="U46" s="102">
        <v>53.200004579999998</v>
      </c>
      <c r="V46" s="102">
        <v>97.25</v>
      </c>
      <c r="W46" s="102">
        <v>97.25</v>
      </c>
      <c r="X46" s="102">
        <v>33.550003050000001</v>
      </c>
      <c r="Y46" s="102">
        <v>23.795001979999999</v>
      </c>
      <c r="Z46" s="104">
        <v>24.600000380000001</v>
      </c>
      <c r="AA46" s="104">
        <v>25.200000760000002</v>
      </c>
      <c r="AB46" s="104">
        <v>26.903841020000002</v>
      </c>
      <c r="AC46" s="104">
        <v>27.06807899</v>
      </c>
      <c r="AD46" s="104">
        <v>22.861537930000001</v>
      </c>
      <c r="AE46" s="104">
        <v>22.415384289999999</v>
      </c>
      <c r="AF46" s="105">
        <v>25.100000380000001</v>
      </c>
      <c r="AG46" s="105">
        <v>49.200004579999998</v>
      </c>
      <c r="AH46" s="105">
        <v>84.25</v>
      </c>
      <c r="AI46" s="104">
        <v>84.25</v>
      </c>
      <c r="AJ46" s="104">
        <v>31.550003050000001</v>
      </c>
      <c r="AK46" s="104">
        <v>23.795001979999999</v>
      </c>
      <c r="AL46" s="104">
        <v>24.600000380000001</v>
      </c>
      <c r="AM46" s="104">
        <v>25.200000760000002</v>
      </c>
      <c r="AN46" s="104">
        <v>25.903841020000002</v>
      </c>
      <c r="AO46" s="118">
        <v>26.06807899</v>
      </c>
      <c r="AP46" s="108">
        <v>22.861537930000001</v>
      </c>
      <c r="AQ46" s="108">
        <v>22.415384289999999</v>
      </c>
      <c r="AR46" s="104">
        <v>25.100000380000001</v>
      </c>
      <c r="AS46" s="110">
        <v>45.200004579999998</v>
      </c>
      <c r="AT46" s="110">
        <v>77.25</v>
      </c>
      <c r="AU46" s="110">
        <v>77.25</v>
      </c>
      <c r="AV46" s="110">
        <v>29.550003050000001</v>
      </c>
      <c r="AW46" s="110">
        <v>23.795001979999999</v>
      </c>
      <c r="AX46" s="110">
        <v>24.600000380000001</v>
      </c>
      <c r="AY46" s="104">
        <v>25.200000760000002</v>
      </c>
      <c r="AZ46" s="104">
        <v>24.903841020000002</v>
      </c>
      <c r="BA46" s="104">
        <v>25.06807899</v>
      </c>
      <c r="BB46" s="104">
        <v>22.861537930000001</v>
      </c>
      <c r="BC46" s="104">
        <v>22.415384289999999</v>
      </c>
      <c r="BD46" s="104">
        <v>25.100000380000001</v>
      </c>
      <c r="BE46" s="104">
        <v>42.200004579999998</v>
      </c>
      <c r="BF46" s="104">
        <v>71.25</v>
      </c>
      <c r="BG46" s="104">
        <v>71.25</v>
      </c>
      <c r="BH46" s="104">
        <v>27.550003050000001</v>
      </c>
      <c r="BI46" s="93">
        <v>22.795001979999999</v>
      </c>
      <c r="BJ46" s="93">
        <v>23.600000380000001</v>
      </c>
      <c r="BK46" s="93">
        <v>24.200000760000002</v>
      </c>
      <c r="BL46" s="93">
        <v>24.903841020000002</v>
      </c>
      <c r="BM46" s="93">
        <v>25.06807899</v>
      </c>
    </row>
    <row r="47" spans="1:65" s="93" customFormat="1" ht="15">
      <c r="A47" s="20"/>
      <c r="B47" s="94"/>
      <c r="C47" s="134">
        <v>36210</v>
      </c>
      <c r="D47" s="132"/>
      <c r="E47" s="135">
        <v>34759</v>
      </c>
      <c r="F47" s="71">
        <v>21.199997710000002</v>
      </c>
      <c r="G47" s="93">
        <v>21.700001140000001</v>
      </c>
      <c r="H47" s="102">
        <v>28.199998470000001</v>
      </c>
      <c r="I47" s="102">
        <v>63.950004579999998</v>
      </c>
      <c r="J47" s="102">
        <v>138.25</v>
      </c>
      <c r="K47" s="102">
        <v>128.25</v>
      </c>
      <c r="L47" s="102">
        <v>37.300003050000001</v>
      </c>
      <c r="M47" s="102">
        <v>24.005001069999999</v>
      </c>
      <c r="N47" s="102">
        <v>24.550001139999999</v>
      </c>
      <c r="O47" s="102">
        <v>25.050001139999999</v>
      </c>
      <c r="P47" s="103">
        <v>27.903841020000002</v>
      </c>
      <c r="Q47" s="102">
        <v>28.06807899</v>
      </c>
      <c r="R47" s="102">
        <v>22.861537930000001</v>
      </c>
      <c r="S47" s="102">
        <v>22.415384289999999</v>
      </c>
      <c r="T47" s="102">
        <v>25.100000380000001</v>
      </c>
      <c r="U47" s="102">
        <v>53.200004579999998</v>
      </c>
      <c r="V47" s="102">
        <v>97.25</v>
      </c>
      <c r="W47" s="102">
        <v>97.25</v>
      </c>
      <c r="X47" s="102">
        <v>33.550003050000001</v>
      </c>
      <c r="Y47" s="102">
        <v>23.795001979999999</v>
      </c>
      <c r="Z47" s="104">
        <v>24.600000380000001</v>
      </c>
      <c r="AA47" s="104">
        <v>25.200000760000002</v>
      </c>
      <c r="AB47" s="104">
        <v>26.903841020000002</v>
      </c>
      <c r="AC47" s="104">
        <v>27.06807899</v>
      </c>
      <c r="AD47" s="104">
        <v>22.861537930000001</v>
      </c>
      <c r="AE47" s="104">
        <v>22.415384289999999</v>
      </c>
      <c r="AF47" s="105">
        <v>25.100000380000001</v>
      </c>
      <c r="AG47" s="105">
        <v>49.200004579999998</v>
      </c>
      <c r="AH47" s="105">
        <v>84.25</v>
      </c>
      <c r="AI47" s="104">
        <v>84.25</v>
      </c>
      <c r="AJ47" s="104">
        <v>31.550003050000001</v>
      </c>
      <c r="AK47" s="104">
        <v>23.795001979999999</v>
      </c>
      <c r="AL47" s="104">
        <v>24.600000380000001</v>
      </c>
      <c r="AM47" s="104">
        <v>25.200000760000002</v>
      </c>
      <c r="AN47" s="104">
        <v>25.903841020000002</v>
      </c>
      <c r="AO47" s="121">
        <v>26.06807899</v>
      </c>
      <c r="AP47" s="108">
        <v>22.861537930000001</v>
      </c>
      <c r="AQ47" s="108">
        <v>22.415384289999999</v>
      </c>
      <c r="AR47" s="104">
        <v>25.100000380000001</v>
      </c>
      <c r="AS47" s="110">
        <v>45.200004579999998</v>
      </c>
      <c r="AT47" s="117">
        <v>77.25</v>
      </c>
      <c r="AU47" s="110">
        <v>77.25</v>
      </c>
      <c r="AV47" s="110">
        <v>29.550003050000001</v>
      </c>
      <c r="AW47" s="104">
        <v>23.795001979999999</v>
      </c>
      <c r="AX47" s="110">
        <v>24.600000380000001</v>
      </c>
      <c r="AY47" s="104">
        <v>25.200000760000002</v>
      </c>
      <c r="AZ47" s="104">
        <v>24.903841020000002</v>
      </c>
      <c r="BA47" s="104">
        <v>25.06807899</v>
      </c>
      <c r="BB47" s="104">
        <v>22.861537930000001</v>
      </c>
      <c r="BC47" s="104">
        <v>22.415384289999999</v>
      </c>
      <c r="BD47" s="104">
        <v>25.100000380000001</v>
      </c>
      <c r="BE47" s="104">
        <v>42.200004579999998</v>
      </c>
      <c r="BF47" s="104">
        <v>71.25</v>
      </c>
      <c r="BG47" s="104">
        <v>71.25</v>
      </c>
      <c r="BH47" s="104">
        <v>27.550003050000001</v>
      </c>
      <c r="BI47" s="93">
        <v>22.795001979999999</v>
      </c>
      <c r="BJ47" s="93">
        <v>23.600000380000001</v>
      </c>
      <c r="BK47" s="93">
        <v>24.200000760000002</v>
      </c>
      <c r="BL47" s="93">
        <v>24.903841020000002</v>
      </c>
      <c r="BM47" s="93">
        <v>25.06807899</v>
      </c>
    </row>
    <row r="48" spans="1:65" s="93" customFormat="1" ht="14.25">
      <c r="A48" s="20"/>
      <c r="B48" s="94"/>
      <c r="C48" s="134">
        <v>36213</v>
      </c>
      <c r="D48" s="132"/>
      <c r="E48" s="135">
        <v>34759</v>
      </c>
      <c r="F48" s="71">
        <v>21.399996949999998</v>
      </c>
      <c r="G48" s="93">
        <v>21.650000760000001</v>
      </c>
      <c r="H48" s="102">
        <v>28.099998859999999</v>
      </c>
      <c r="I48" s="102">
        <v>64.200004579999998</v>
      </c>
      <c r="J48" s="102">
        <v>138.75</v>
      </c>
      <c r="K48" s="102">
        <v>128.75</v>
      </c>
      <c r="L48" s="102">
        <v>37.300003050000001</v>
      </c>
      <c r="M48" s="102">
        <v>24.005001069999999</v>
      </c>
      <c r="N48" s="102">
        <v>24.550001139999999</v>
      </c>
      <c r="O48" s="102">
        <v>25.050001139999999</v>
      </c>
      <c r="P48" s="103">
        <v>27.903841020000002</v>
      </c>
      <c r="Q48" s="102">
        <v>28.06807899</v>
      </c>
      <c r="R48" s="102">
        <v>22.861537930000001</v>
      </c>
      <c r="S48" s="102">
        <v>22.415384289999999</v>
      </c>
      <c r="T48" s="102">
        <v>25.100000380000001</v>
      </c>
      <c r="U48" s="102">
        <v>53.200004579999998</v>
      </c>
      <c r="V48" s="102">
        <v>97.25</v>
      </c>
      <c r="W48" s="102">
        <v>97.25</v>
      </c>
      <c r="X48" s="102">
        <v>33.550003050000001</v>
      </c>
      <c r="Y48" s="102">
        <v>23.795001979999999</v>
      </c>
      <c r="Z48" s="104">
        <v>24.600000380000001</v>
      </c>
      <c r="AA48" s="104">
        <v>25.200000760000002</v>
      </c>
      <c r="AB48" s="104">
        <v>26.903841020000002</v>
      </c>
      <c r="AC48" s="104">
        <v>27.06807899</v>
      </c>
      <c r="AD48" s="104">
        <v>22.861537930000001</v>
      </c>
      <c r="AE48" s="104">
        <v>22.415384289999999</v>
      </c>
      <c r="AF48" s="105">
        <v>25.100000380000001</v>
      </c>
      <c r="AG48" s="105">
        <v>49.200004579999998</v>
      </c>
      <c r="AH48" s="105">
        <v>84.25</v>
      </c>
      <c r="AI48" s="104">
        <v>84.25</v>
      </c>
      <c r="AJ48" s="104">
        <v>31.550003050000001</v>
      </c>
      <c r="AK48" s="104">
        <v>23.795001979999999</v>
      </c>
      <c r="AL48" s="104">
        <v>24.600000380000001</v>
      </c>
      <c r="AM48" s="104">
        <v>25.200000760000002</v>
      </c>
      <c r="AN48" s="104">
        <v>25.903841020000002</v>
      </c>
      <c r="AO48" s="118">
        <v>26.06807899</v>
      </c>
      <c r="AP48" s="108">
        <v>22.861537930000001</v>
      </c>
      <c r="AQ48" s="108">
        <v>22.415384289999999</v>
      </c>
      <c r="AR48" s="104">
        <v>25.100000380000001</v>
      </c>
      <c r="AS48" s="110">
        <v>45.200004579999998</v>
      </c>
      <c r="AT48" s="110">
        <v>77.25</v>
      </c>
      <c r="AU48" s="110">
        <v>77.25</v>
      </c>
      <c r="AV48" s="110">
        <v>29.550003050000001</v>
      </c>
      <c r="AW48" s="110">
        <v>23.795001979999999</v>
      </c>
      <c r="AX48" s="110">
        <v>24.600000380000001</v>
      </c>
      <c r="AY48" s="104">
        <v>25.200000760000002</v>
      </c>
      <c r="AZ48" s="104">
        <v>24.903841020000002</v>
      </c>
      <c r="BA48" s="104">
        <v>25.06807899</v>
      </c>
      <c r="BB48" s="104">
        <v>22.861537930000001</v>
      </c>
      <c r="BC48" s="104">
        <v>22.415384289999999</v>
      </c>
      <c r="BD48" s="104">
        <v>25.100000380000001</v>
      </c>
      <c r="BE48" s="104">
        <v>42.200004579999998</v>
      </c>
      <c r="BF48" s="104">
        <v>71.25</v>
      </c>
      <c r="BG48" s="104">
        <v>71.25</v>
      </c>
      <c r="BH48" s="104">
        <v>27.550003050000001</v>
      </c>
      <c r="BI48" s="93">
        <v>22.795001979999999</v>
      </c>
      <c r="BJ48" s="93">
        <v>23.600000380000001</v>
      </c>
      <c r="BK48" s="93">
        <v>24.200000760000002</v>
      </c>
      <c r="BL48" s="93">
        <v>24.903841020000002</v>
      </c>
      <c r="BM48" s="93">
        <v>25.06807899</v>
      </c>
    </row>
    <row r="49" spans="1:65" s="93" customFormat="1" ht="14.25">
      <c r="A49" s="20"/>
      <c r="B49" s="94"/>
      <c r="C49" s="134">
        <v>36214</v>
      </c>
      <c r="D49" s="132"/>
      <c r="E49" s="135">
        <v>34759</v>
      </c>
      <c r="F49" s="71">
        <v>21.399997710000001</v>
      </c>
      <c r="G49" s="93">
        <v>21.450001530000002</v>
      </c>
      <c r="H49" s="102">
        <v>27.849998469999999</v>
      </c>
      <c r="I49" s="102">
        <v>63.950004579999998</v>
      </c>
      <c r="J49" s="102">
        <v>138.75</v>
      </c>
      <c r="K49" s="102">
        <v>128.75</v>
      </c>
      <c r="L49" s="102">
        <v>37.550003050000001</v>
      </c>
      <c r="M49" s="102">
        <v>24.10500107</v>
      </c>
      <c r="N49" s="102">
        <v>24.650001140000001</v>
      </c>
      <c r="O49" s="102">
        <v>25.150001140000001</v>
      </c>
      <c r="P49" s="103">
        <v>28.153841020000002</v>
      </c>
      <c r="Q49" s="102">
        <v>28.31807899</v>
      </c>
      <c r="R49" s="102">
        <v>23.611537930000001</v>
      </c>
      <c r="S49" s="102">
        <v>23.165384289999999</v>
      </c>
      <c r="T49" s="102">
        <v>25.100000380000001</v>
      </c>
      <c r="U49" s="102">
        <v>54.200004579999998</v>
      </c>
      <c r="V49" s="102">
        <v>96.75</v>
      </c>
      <c r="W49" s="102">
        <v>96.75</v>
      </c>
      <c r="X49" s="102">
        <v>35.050003050000001</v>
      </c>
      <c r="Y49" s="102">
        <v>23.795001979999999</v>
      </c>
      <c r="Z49" s="104">
        <v>24.600000380000001</v>
      </c>
      <c r="AA49" s="104">
        <v>25.200000760000002</v>
      </c>
      <c r="AB49" s="104">
        <v>27.153841020000002</v>
      </c>
      <c r="AC49" s="104">
        <v>27.31807899</v>
      </c>
      <c r="AD49" s="104">
        <v>23.611537930000001</v>
      </c>
      <c r="AE49" s="104">
        <v>23.165384289999999</v>
      </c>
      <c r="AF49" s="105">
        <v>25.100000380000001</v>
      </c>
      <c r="AG49" s="105">
        <v>50.200004579999998</v>
      </c>
      <c r="AH49" s="105">
        <v>85.75</v>
      </c>
      <c r="AI49" s="104">
        <v>85.75</v>
      </c>
      <c r="AJ49" s="104">
        <v>33.050003050000001</v>
      </c>
      <c r="AK49" s="104">
        <v>23.795001979999999</v>
      </c>
      <c r="AL49" s="104">
        <v>24.600000380000001</v>
      </c>
      <c r="AM49" s="104">
        <v>25.200000760000002</v>
      </c>
      <c r="AN49" s="104">
        <v>26.153841020000002</v>
      </c>
      <c r="AO49" s="121">
        <v>26.31807899</v>
      </c>
      <c r="AP49" s="108">
        <v>23.611537930000001</v>
      </c>
      <c r="AQ49" s="108">
        <v>23.165384289999999</v>
      </c>
      <c r="AR49" s="104">
        <v>25.100000380000001</v>
      </c>
      <c r="AS49" s="110">
        <v>46.200004579999998</v>
      </c>
      <c r="AT49" s="110">
        <v>80.25</v>
      </c>
      <c r="AU49" s="110">
        <v>80.25</v>
      </c>
      <c r="AV49" s="110">
        <v>31.050003050000001</v>
      </c>
      <c r="AW49" s="110">
        <v>23.795001979999999</v>
      </c>
      <c r="AX49" s="110">
        <v>24.600000380000001</v>
      </c>
      <c r="AY49" s="104">
        <v>25.200000760000002</v>
      </c>
      <c r="AZ49" s="104">
        <v>25.153841020000002</v>
      </c>
      <c r="BA49" s="104">
        <v>25.31807899</v>
      </c>
      <c r="BB49" s="104">
        <v>23.611537930000001</v>
      </c>
      <c r="BC49" s="104">
        <v>23.165384289999999</v>
      </c>
      <c r="BD49" s="104">
        <v>25.100000380000001</v>
      </c>
      <c r="BE49" s="104">
        <v>43.200004579999998</v>
      </c>
      <c r="BF49" s="104">
        <v>74.25</v>
      </c>
      <c r="BG49" s="104">
        <v>74.25</v>
      </c>
      <c r="BH49" s="104">
        <v>29.050003050000001</v>
      </c>
      <c r="BI49" s="93">
        <v>22.795001979999999</v>
      </c>
      <c r="BJ49" s="93">
        <v>23.600000380000001</v>
      </c>
      <c r="BK49" s="93">
        <v>24.200000760000002</v>
      </c>
      <c r="BL49" s="93">
        <v>25.153841020000002</v>
      </c>
      <c r="BM49" s="93">
        <v>25.31807899</v>
      </c>
    </row>
    <row r="50" spans="1:65" s="93" customFormat="1" ht="14.25">
      <c r="A50" s="20"/>
      <c r="B50" s="94"/>
      <c r="C50" s="134">
        <v>36215</v>
      </c>
      <c r="D50" s="132"/>
      <c r="E50" s="135">
        <v>34759</v>
      </c>
      <c r="F50" s="71">
        <v>21.399997710000001</v>
      </c>
      <c r="G50" s="93">
        <v>21.450000760000002</v>
      </c>
      <c r="H50" s="102">
        <v>28.099998469999999</v>
      </c>
      <c r="I50" s="102">
        <v>64.950004579999998</v>
      </c>
      <c r="J50" s="102">
        <v>141.25</v>
      </c>
      <c r="K50" s="102">
        <v>131.25</v>
      </c>
      <c r="L50" s="102">
        <v>37.800003050000001</v>
      </c>
      <c r="M50" s="102">
        <v>24.10500145</v>
      </c>
      <c r="N50" s="102">
        <v>24.650001530000001</v>
      </c>
      <c r="O50" s="102">
        <v>25.150001530000001</v>
      </c>
      <c r="P50" s="103">
        <v>28.153841020000002</v>
      </c>
      <c r="Q50" s="102">
        <v>28.31807899</v>
      </c>
      <c r="R50" s="102">
        <v>23.611537930000001</v>
      </c>
      <c r="S50" s="102">
        <v>23.165384289999999</v>
      </c>
      <c r="T50" s="102">
        <v>25.100000380000001</v>
      </c>
      <c r="U50" s="102">
        <v>54.200004579999998</v>
      </c>
      <c r="V50" s="102">
        <v>96.75</v>
      </c>
      <c r="W50" s="102">
        <v>96.75</v>
      </c>
      <c r="X50" s="102">
        <v>35.050003050000001</v>
      </c>
      <c r="Y50" s="102">
        <v>23.795001979999999</v>
      </c>
      <c r="Z50" s="104">
        <v>24.600000380000001</v>
      </c>
      <c r="AA50" s="104">
        <v>25.200000760000002</v>
      </c>
      <c r="AB50" s="104">
        <v>27.153841020000002</v>
      </c>
      <c r="AC50" s="104">
        <v>27.31807899</v>
      </c>
      <c r="AD50" s="104">
        <v>23.611537930000001</v>
      </c>
      <c r="AE50" s="104">
        <v>23.165384289999999</v>
      </c>
      <c r="AF50" s="105">
        <v>25.100000380000001</v>
      </c>
      <c r="AG50" s="105">
        <v>50.200004579999998</v>
      </c>
      <c r="AH50" s="105">
        <v>85.75</v>
      </c>
      <c r="AI50" s="104">
        <v>85.75</v>
      </c>
      <c r="AJ50" s="104">
        <v>33.050003050000001</v>
      </c>
      <c r="AK50" s="104">
        <v>23.795001979999999</v>
      </c>
      <c r="AL50" s="104">
        <v>24.600000380000001</v>
      </c>
      <c r="AM50" s="104">
        <v>25.200000760000002</v>
      </c>
      <c r="AN50" s="104">
        <v>26.153841020000002</v>
      </c>
      <c r="AO50" s="118">
        <v>26.31807899</v>
      </c>
      <c r="AP50" s="108">
        <v>23.611537930000001</v>
      </c>
      <c r="AQ50" s="108">
        <v>23.165384289999999</v>
      </c>
      <c r="AR50" s="104">
        <v>25.100000380000001</v>
      </c>
      <c r="AS50" s="110">
        <v>46.200004579999998</v>
      </c>
      <c r="AT50" s="110">
        <v>80.25</v>
      </c>
      <c r="AU50" s="110">
        <v>80.25</v>
      </c>
      <c r="AV50" s="110">
        <v>31.050003050000001</v>
      </c>
      <c r="AW50" s="110">
        <v>23.795001979999999</v>
      </c>
      <c r="AX50" s="110">
        <v>24.600000380000001</v>
      </c>
      <c r="AY50" s="104">
        <v>25.200000760000002</v>
      </c>
      <c r="AZ50" s="104">
        <v>25.153841020000002</v>
      </c>
      <c r="BA50" s="104">
        <v>25.31807899</v>
      </c>
      <c r="BB50" s="104">
        <v>23.611537930000001</v>
      </c>
      <c r="BC50" s="104">
        <v>23.165384289999999</v>
      </c>
      <c r="BD50" s="104">
        <v>25.100000380000001</v>
      </c>
      <c r="BE50" s="104">
        <v>43.200004579999998</v>
      </c>
      <c r="BF50" s="104">
        <v>74.25</v>
      </c>
      <c r="BG50" s="104">
        <v>74.25</v>
      </c>
      <c r="BH50" s="104">
        <v>29.050003050000001</v>
      </c>
      <c r="BI50" s="93">
        <v>22.795001979999999</v>
      </c>
      <c r="BJ50" s="93">
        <v>23.600000380000001</v>
      </c>
      <c r="BK50" s="93">
        <v>24.200000760000002</v>
      </c>
      <c r="BL50" s="93">
        <v>25.153841020000002</v>
      </c>
      <c r="BM50" s="93">
        <v>25.31807899</v>
      </c>
    </row>
    <row r="51" spans="1:65" s="93" customFormat="1" ht="14.25">
      <c r="A51" s="20"/>
      <c r="B51" s="94"/>
      <c r="C51" s="134">
        <v>36216</v>
      </c>
      <c r="D51" s="132"/>
      <c r="E51" s="135">
        <v>34790</v>
      </c>
      <c r="F51" s="71">
        <v>21.399997710000001</v>
      </c>
      <c r="G51" s="93">
        <v>21.35000076</v>
      </c>
      <c r="H51" s="102">
        <v>27.699998470000001</v>
      </c>
      <c r="I51" s="102">
        <v>62.950004579999998</v>
      </c>
      <c r="J51" s="102">
        <v>137.25</v>
      </c>
      <c r="K51" s="102">
        <v>127.25</v>
      </c>
      <c r="L51" s="102">
        <v>37.550003050000001</v>
      </c>
      <c r="M51" s="102">
        <v>24.10500145</v>
      </c>
      <c r="N51" s="102">
        <v>24.650001530000001</v>
      </c>
      <c r="O51" s="102">
        <v>25.150001530000001</v>
      </c>
      <c r="P51" s="103">
        <v>28.153841020000002</v>
      </c>
      <c r="Q51" s="102">
        <v>28.31807899</v>
      </c>
      <c r="R51" s="102">
        <v>23.611537930000001</v>
      </c>
      <c r="S51" s="102">
        <v>23.165384289999999</v>
      </c>
      <c r="T51" s="102">
        <v>25.100000380000001</v>
      </c>
      <c r="U51" s="102">
        <v>54.200004579999998</v>
      </c>
      <c r="V51" s="102">
        <v>98.25</v>
      </c>
      <c r="W51" s="102">
        <v>98.25</v>
      </c>
      <c r="X51" s="102">
        <v>35.050003050000001</v>
      </c>
      <c r="Y51" s="102">
        <v>23.795001979999999</v>
      </c>
      <c r="Z51" s="104">
        <v>24.600000380000001</v>
      </c>
      <c r="AA51" s="104">
        <v>25.200000760000002</v>
      </c>
      <c r="AB51" s="104">
        <v>27.153841020000002</v>
      </c>
      <c r="AC51" s="104">
        <v>27.31807899</v>
      </c>
      <c r="AD51" s="104">
        <v>23.611537930000001</v>
      </c>
      <c r="AE51" s="104">
        <v>23.165384289999999</v>
      </c>
      <c r="AF51" s="105">
        <v>25.100000380000001</v>
      </c>
      <c r="AG51" s="105">
        <v>50.200004579999998</v>
      </c>
      <c r="AH51" s="105">
        <v>87.25</v>
      </c>
      <c r="AI51" s="104">
        <v>87.25</v>
      </c>
      <c r="AJ51" s="104">
        <v>33.050003050000001</v>
      </c>
      <c r="AK51" s="104">
        <v>23.795001979999999</v>
      </c>
      <c r="AL51" s="104">
        <v>24.600000380000001</v>
      </c>
      <c r="AM51" s="104">
        <v>25.200000760000002</v>
      </c>
      <c r="AN51" s="104">
        <v>26.153841020000002</v>
      </c>
      <c r="AO51" s="121">
        <v>26.31807899</v>
      </c>
      <c r="AP51" s="108">
        <v>23.611537930000001</v>
      </c>
      <c r="AQ51" s="108">
        <v>23.165384289999999</v>
      </c>
      <c r="AR51" s="104">
        <v>25.100000380000001</v>
      </c>
      <c r="AS51" s="110">
        <v>46.200004579999998</v>
      </c>
      <c r="AT51" s="110">
        <v>81.75</v>
      </c>
      <c r="AU51" s="110">
        <v>81.75</v>
      </c>
      <c r="AV51" s="110">
        <v>31.050003050000001</v>
      </c>
      <c r="AW51" s="110">
        <v>23.795001979999999</v>
      </c>
      <c r="AX51" s="110">
        <v>24.600000380000001</v>
      </c>
      <c r="AY51" s="104">
        <v>25.200000760000002</v>
      </c>
      <c r="AZ51" s="104">
        <v>25.153841020000002</v>
      </c>
      <c r="BA51" s="104">
        <v>25.31807899</v>
      </c>
      <c r="BB51" s="104">
        <v>23.611537930000001</v>
      </c>
      <c r="BC51" s="104">
        <v>23.165384289999999</v>
      </c>
      <c r="BD51" s="104">
        <v>25.100000380000001</v>
      </c>
      <c r="BE51" s="104">
        <v>43.200004579999998</v>
      </c>
      <c r="BF51" s="104">
        <v>75.75</v>
      </c>
      <c r="BG51" s="104">
        <v>75.75</v>
      </c>
      <c r="BH51" s="104">
        <v>29.050003050000001</v>
      </c>
      <c r="BI51" s="93">
        <v>22.795001979999999</v>
      </c>
      <c r="BJ51" s="93">
        <v>23.600000380000001</v>
      </c>
      <c r="BK51" s="93">
        <v>24.200000760000002</v>
      </c>
      <c r="BL51" s="93">
        <v>25.153841020000002</v>
      </c>
      <c r="BM51" s="93">
        <v>25.31807899</v>
      </c>
    </row>
    <row r="52" spans="1:65" s="93" customFormat="1" ht="14.25">
      <c r="A52" s="20"/>
      <c r="B52" s="94"/>
      <c r="C52" s="134">
        <v>36217</v>
      </c>
      <c r="D52" s="132"/>
      <c r="E52" s="135">
        <v>34790</v>
      </c>
      <c r="F52" s="71">
        <v>20.899997710000001</v>
      </c>
      <c r="G52" s="93">
        <v>21.30000038</v>
      </c>
      <c r="H52" s="102">
        <v>27.249998860000002</v>
      </c>
      <c r="I52" s="102">
        <v>60.950004579999998</v>
      </c>
      <c r="J52" s="102">
        <v>135.25</v>
      </c>
      <c r="K52" s="102">
        <v>125.25</v>
      </c>
      <c r="L52" s="102">
        <v>37.050003050000001</v>
      </c>
      <c r="M52" s="102">
        <v>24.10500145</v>
      </c>
      <c r="N52" s="102">
        <v>24.650001530000001</v>
      </c>
      <c r="O52" s="102">
        <v>25.150001530000001</v>
      </c>
      <c r="P52" s="103">
        <v>28.153841020000002</v>
      </c>
      <c r="Q52" s="102">
        <v>28.31807899</v>
      </c>
      <c r="R52" s="102">
        <v>23.611537930000001</v>
      </c>
      <c r="S52" s="102">
        <v>23.165384289999999</v>
      </c>
      <c r="T52" s="102">
        <v>25.100000380000001</v>
      </c>
      <c r="U52" s="102">
        <v>54.200004579999998</v>
      </c>
      <c r="V52" s="102">
        <v>97.25</v>
      </c>
      <c r="W52" s="102">
        <v>97.25</v>
      </c>
      <c r="X52" s="102">
        <v>35.050003050000001</v>
      </c>
      <c r="Y52" s="102">
        <v>23.795001979999999</v>
      </c>
      <c r="Z52" s="104">
        <v>24.600000380000001</v>
      </c>
      <c r="AA52" s="104">
        <v>25.200000760000002</v>
      </c>
      <c r="AB52" s="104">
        <v>27.153841020000002</v>
      </c>
      <c r="AC52" s="104">
        <v>27.31807899</v>
      </c>
      <c r="AD52" s="104">
        <v>23.611537930000001</v>
      </c>
      <c r="AE52" s="104">
        <v>23.165384289999999</v>
      </c>
      <c r="AF52" s="105">
        <v>25.100000380000001</v>
      </c>
      <c r="AG52" s="105">
        <v>50.200004579999998</v>
      </c>
      <c r="AH52" s="105">
        <v>86.25</v>
      </c>
      <c r="AI52" s="104">
        <v>86.25</v>
      </c>
      <c r="AJ52" s="104">
        <v>33.050003050000001</v>
      </c>
      <c r="AK52" s="104">
        <v>23.795001979999999</v>
      </c>
      <c r="AL52" s="104">
        <v>24.600000380000001</v>
      </c>
      <c r="AM52" s="104">
        <v>25.200000760000002</v>
      </c>
      <c r="AN52" s="104">
        <v>26.153841020000002</v>
      </c>
      <c r="AO52" s="118">
        <v>26.31807899</v>
      </c>
      <c r="AP52" s="108">
        <v>23.611537930000001</v>
      </c>
      <c r="AQ52" s="108">
        <v>23.165384289999999</v>
      </c>
      <c r="AR52" s="104">
        <v>25.100000380000001</v>
      </c>
      <c r="AS52" s="110">
        <v>46.200004579999998</v>
      </c>
      <c r="AT52" s="110">
        <v>80.75</v>
      </c>
      <c r="AU52" s="110">
        <v>80.75</v>
      </c>
      <c r="AV52" s="110">
        <v>31.050003050000001</v>
      </c>
      <c r="AW52" s="110">
        <v>23.795001979999999</v>
      </c>
      <c r="AX52" s="110">
        <v>24.600000380000001</v>
      </c>
      <c r="AY52" s="104">
        <v>25.200000760000002</v>
      </c>
      <c r="AZ52" s="104">
        <v>25.153841020000002</v>
      </c>
      <c r="BA52" s="104">
        <v>25.31807899</v>
      </c>
      <c r="BB52" s="104">
        <v>23.611537930000001</v>
      </c>
      <c r="BC52" s="104">
        <v>23.165384289999999</v>
      </c>
      <c r="BD52" s="104">
        <v>25.100000380000001</v>
      </c>
      <c r="BE52" s="104">
        <v>43.200004579999998</v>
      </c>
      <c r="BF52" s="104">
        <v>74.75</v>
      </c>
      <c r="BG52" s="104">
        <v>74.75</v>
      </c>
      <c r="BH52" s="104">
        <v>29.050003050000001</v>
      </c>
      <c r="BI52" s="93">
        <v>22.795001979999999</v>
      </c>
      <c r="BJ52" s="93">
        <v>23.600000380000001</v>
      </c>
      <c r="BK52" s="93">
        <v>24.200000760000002</v>
      </c>
      <c r="BL52" s="93">
        <v>25.153841020000002</v>
      </c>
      <c r="BM52" s="93">
        <v>25.31807899</v>
      </c>
    </row>
    <row r="53" spans="1:65" s="93" customFormat="1" ht="14.25">
      <c r="A53" s="20"/>
      <c r="B53" s="94"/>
      <c r="C53" s="134">
        <v>36219</v>
      </c>
      <c r="D53" s="132"/>
      <c r="E53" s="135">
        <v>34790</v>
      </c>
      <c r="F53" s="71">
        <v>20.899997710000001</v>
      </c>
      <c r="G53" s="93">
        <v>21.30000038</v>
      </c>
      <c r="H53" s="102">
        <v>27.249998860000002</v>
      </c>
      <c r="I53" s="102">
        <v>60.950004579999998</v>
      </c>
      <c r="J53" s="102">
        <v>135.25</v>
      </c>
      <c r="K53" s="102">
        <v>125.25</v>
      </c>
      <c r="L53" s="102">
        <v>37.050003050000001</v>
      </c>
      <c r="M53" s="102">
        <v>24.10500145</v>
      </c>
      <c r="N53" s="102">
        <v>24.650001530000001</v>
      </c>
      <c r="O53" s="102">
        <v>25.150001530000001</v>
      </c>
      <c r="P53" s="103">
        <v>28.153841020000002</v>
      </c>
      <c r="Q53" s="102">
        <v>28.31807899</v>
      </c>
      <c r="R53" s="102">
        <v>23.611537930000001</v>
      </c>
      <c r="S53" s="102">
        <v>23.165384289999999</v>
      </c>
      <c r="T53" s="102">
        <v>25.100000380000001</v>
      </c>
      <c r="U53" s="102">
        <v>54.200004579999998</v>
      </c>
      <c r="V53" s="102">
        <v>97.25</v>
      </c>
      <c r="W53" s="102">
        <v>97.25</v>
      </c>
      <c r="X53" s="102">
        <v>35.050003050000001</v>
      </c>
      <c r="Y53" s="102">
        <v>23.795001979999999</v>
      </c>
      <c r="Z53" s="104">
        <v>24.600000380000001</v>
      </c>
      <c r="AA53" s="104">
        <v>25.200000760000002</v>
      </c>
      <c r="AB53" s="104">
        <v>27.153841020000002</v>
      </c>
      <c r="AC53" s="104">
        <v>27.31807899</v>
      </c>
      <c r="AD53" s="104">
        <v>23.611537930000001</v>
      </c>
      <c r="AE53" s="104">
        <v>23.165384289999999</v>
      </c>
      <c r="AF53" s="105">
        <v>25.100000380000001</v>
      </c>
      <c r="AG53" s="105">
        <v>50.200004579999998</v>
      </c>
      <c r="AH53" s="105">
        <v>86.25</v>
      </c>
      <c r="AI53" s="104">
        <v>86.25</v>
      </c>
      <c r="AJ53" s="104">
        <v>33.050003050000001</v>
      </c>
      <c r="AK53" s="104">
        <v>23.795001979999999</v>
      </c>
      <c r="AL53" s="104">
        <v>24.600000380000001</v>
      </c>
      <c r="AM53" s="104">
        <v>25.200000760000002</v>
      </c>
      <c r="AN53" s="104">
        <v>26.153841020000002</v>
      </c>
      <c r="AO53" s="121">
        <v>26.31807899</v>
      </c>
      <c r="AP53" s="108">
        <v>23.611537930000001</v>
      </c>
      <c r="AQ53" s="108">
        <v>23.165384289999999</v>
      </c>
      <c r="AR53" s="104">
        <v>25.100000380000001</v>
      </c>
      <c r="AS53" s="110">
        <v>46.200004579999998</v>
      </c>
      <c r="AT53" s="110">
        <v>80.75</v>
      </c>
      <c r="AU53" s="110">
        <v>80.75</v>
      </c>
      <c r="AV53" s="110">
        <v>31.050003050000001</v>
      </c>
      <c r="AW53" s="110">
        <v>23.795001979999999</v>
      </c>
      <c r="AX53" s="110">
        <v>24.600000380000001</v>
      </c>
      <c r="AY53" s="104">
        <v>25.200000760000002</v>
      </c>
      <c r="AZ53" s="104">
        <v>25.153841020000002</v>
      </c>
      <c r="BA53" s="104">
        <v>25.31807899</v>
      </c>
      <c r="BB53" s="104">
        <v>23.611537930000001</v>
      </c>
      <c r="BC53" s="104">
        <v>23.165384289999999</v>
      </c>
      <c r="BD53" s="104">
        <v>25.100000380000001</v>
      </c>
      <c r="BE53" s="104">
        <v>43.200004579999998</v>
      </c>
      <c r="BF53" s="104">
        <v>74.75</v>
      </c>
      <c r="BG53" s="104">
        <v>74.75</v>
      </c>
      <c r="BH53" s="104">
        <v>29.050003050000001</v>
      </c>
      <c r="BI53" s="93">
        <v>22.795001979999999</v>
      </c>
      <c r="BJ53" s="93">
        <v>23.600000380000001</v>
      </c>
      <c r="BK53" s="93">
        <v>24.200000760000002</v>
      </c>
      <c r="BL53" s="93">
        <v>25.153841020000002</v>
      </c>
      <c r="BM53" s="93">
        <v>25.31807899</v>
      </c>
    </row>
    <row r="54" spans="1:65" s="93" customFormat="1" ht="14.25">
      <c r="A54" s="20"/>
      <c r="B54" s="94"/>
      <c r="C54" s="134">
        <v>36220</v>
      </c>
      <c r="D54" s="132"/>
      <c r="E54" s="135">
        <v>34790</v>
      </c>
      <c r="F54" s="71">
        <v>21.550001139999999</v>
      </c>
      <c r="G54" s="93">
        <v>27.09999809</v>
      </c>
      <c r="H54" s="102">
        <v>60.450004579999998</v>
      </c>
      <c r="I54" s="102">
        <v>132.25</v>
      </c>
      <c r="J54" s="102">
        <v>122.25</v>
      </c>
      <c r="K54" s="102">
        <v>36.800003050000001</v>
      </c>
      <c r="L54" s="102">
        <v>24.10500145</v>
      </c>
      <c r="M54" s="102">
        <v>24.650001530000001</v>
      </c>
      <c r="N54" s="102">
        <v>25.150001530000001</v>
      </c>
      <c r="O54" s="102">
        <v>28.153841020000002</v>
      </c>
      <c r="P54" s="103">
        <v>28.31807899</v>
      </c>
      <c r="Q54" s="102">
        <v>23.611537930000001</v>
      </c>
      <c r="R54" s="102">
        <v>23.165384289999999</v>
      </c>
      <c r="S54" s="102">
        <v>25.100000380000001</v>
      </c>
      <c r="T54" s="102">
        <v>54.200004579999998</v>
      </c>
      <c r="U54" s="102">
        <v>97.25</v>
      </c>
      <c r="V54" s="102">
        <v>97.25</v>
      </c>
      <c r="W54" s="102">
        <v>35.050003050000001</v>
      </c>
      <c r="X54" s="102">
        <v>23.795001979999999</v>
      </c>
      <c r="Y54" s="102">
        <v>24.600000380000001</v>
      </c>
      <c r="Z54" s="104">
        <v>25.200000760000002</v>
      </c>
      <c r="AA54" s="104">
        <v>27.153841020000002</v>
      </c>
      <c r="AB54" s="104">
        <v>27.31807899</v>
      </c>
      <c r="AC54" s="104">
        <v>23.611537930000001</v>
      </c>
      <c r="AD54" s="104">
        <v>23.165384289999999</v>
      </c>
      <c r="AE54" s="104">
        <v>25.100000380000001</v>
      </c>
      <c r="AF54" s="105">
        <v>50.200004579999998</v>
      </c>
      <c r="AG54" s="105">
        <v>86.25</v>
      </c>
      <c r="AH54" s="105">
        <v>86.25</v>
      </c>
      <c r="AI54" s="104">
        <v>33.050003050000001</v>
      </c>
      <c r="AJ54" s="104">
        <v>23.795001979999999</v>
      </c>
      <c r="AK54" s="104">
        <v>24.600000380000001</v>
      </c>
      <c r="AL54" s="104">
        <v>25.200000760000002</v>
      </c>
      <c r="AM54" s="104">
        <v>26.153841020000002</v>
      </c>
      <c r="AN54" s="104">
        <v>26.31807899</v>
      </c>
      <c r="AO54" s="118">
        <v>23.611537930000001</v>
      </c>
      <c r="AP54" s="108">
        <v>23.165384289999999</v>
      </c>
      <c r="AQ54" s="108">
        <v>25.100000380000001</v>
      </c>
      <c r="AR54" s="104">
        <v>46.200004579999998</v>
      </c>
      <c r="AS54" s="110">
        <v>80.75</v>
      </c>
      <c r="AT54" s="110">
        <v>80.75</v>
      </c>
      <c r="AU54" s="110">
        <v>31.050003050000001</v>
      </c>
      <c r="AV54" s="110">
        <v>23.795001979999999</v>
      </c>
      <c r="AW54" s="110">
        <v>24.600000380000001</v>
      </c>
      <c r="AX54" s="110">
        <v>25.200000760000002</v>
      </c>
      <c r="AY54" s="104">
        <v>25.153841020000002</v>
      </c>
      <c r="AZ54" s="104">
        <v>25.31807899</v>
      </c>
      <c r="BA54" s="104">
        <v>23.611537930000001</v>
      </c>
      <c r="BB54" s="104">
        <v>23.165384289999999</v>
      </c>
      <c r="BC54" s="104">
        <v>25.100000380000001</v>
      </c>
      <c r="BD54" s="104">
        <v>43.200004579999998</v>
      </c>
      <c r="BE54" s="104">
        <v>74.75</v>
      </c>
      <c r="BF54" s="104">
        <v>74.75</v>
      </c>
      <c r="BG54" s="104">
        <v>29.050003050000001</v>
      </c>
      <c r="BH54" s="104">
        <v>22.795001979999999</v>
      </c>
      <c r="BI54" s="93">
        <v>23.600000380000001</v>
      </c>
      <c r="BJ54" s="93">
        <v>24.200000760000002</v>
      </c>
      <c r="BK54" s="93">
        <v>25.153841020000002</v>
      </c>
      <c r="BL54" s="93">
        <v>25.31807899</v>
      </c>
      <c r="BM54" s="93">
        <v>23.611537930000001</v>
      </c>
    </row>
    <row r="55" spans="1:65" s="93" customFormat="1" ht="14.25">
      <c r="A55" s="20"/>
      <c r="B55" s="94"/>
      <c r="C55" s="134">
        <v>36221</v>
      </c>
      <c r="D55" s="132"/>
      <c r="E55" s="135">
        <v>34790</v>
      </c>
      <c r="F55" s="71">
        <v>21.500001139999998</v>
      </c>
      <c r="G55" s="93">
        <v>26.64999847</v>
      </c>
      <c r="H55" s="102">
        <v>59.200004579999998</v>
      </c>
      <c r="I55" s="102">
        <v>130.25</v>
      </c>
      <c r="J55" s="102">
        <v>120.25</v>
      </c>
      <c r="K55" s="102">
        <v>36.800003050000001</v>
      </c>
      <c r="L55" s="102">
        <v>24.10500145</v>
      </c>
      <c r="M55" s="102">
        <v>24.650001530000001</v>
      </c>
      <c r="N55" s="102">
        <v>25.150001530000001</v>
      </c>
      <c r="O55" s="102">
        <v>28.153841020000002</v>
      </c>
      <c r="P55" s="103">
        <v>28.31807899</v>
      </c>
      <c r="Q55" s="102">
        <v>23.611537930000001</v>
      </c>
      <c r="R55" s="102">
        <v>23.165384289999999</v>
      </c>
      <c r="S55" s="102">
        <v>25.100000380000001</v>
      </c>
      <c r="T55" s="102">
        <v>54.200004579999998</v>
      </c>
      <c r="U55" s="102">
        <v>95.25</v>
      </c>
      <c r="V55" s="102">
        <v>95.25</v>
      </c>
      <c r="W55" s="102">
        <v>35.050003050000001</v>
      </c>
      <c r="X55" s="102">
        <v>23.795001979999999</v>
      </c>
      <c r="Y55" s="102">
        <v>24.600000380000001</v>
      </c>
      <c r="Z55" s="104">
        <v>25.200000760000002</v>
      </c>
      <c r="AA55" s="104">
        <v>27.153841020000002</v>
      </c>
      <c r="AB55" s="104">
        <v>27.31807899</v>
      </c>
      <c r="AC55" s="104">
        <v>23.611537930000001</v>
      </c>
      <c r="AD55" s="104">
        <v>23.165384289999999</v>
      </c>
      <c r="AE55" s="104">
        <v>25.100000380000001</v>
      </c>
      <c r="AF55" s="105">
        <v>50.200004579999998</v>
      </c>
      <c r="AG55" s="105">
        <v>84.25</v>
      </c>
      <c r="AH55" s="105">
        <v>84.25</v>
      </c>
      <c r="AI55" s="104">
        <v>33.050003050000001</v>
      </c>
      <c r="AJ55" s="104">
        <v>23.795001979999999</v>
      </c>
      <c r="AK55" s="104">
        <v>24.600000380000001</v>
      </c>
      <c r="AL55" s="104">
        <v>25.200000760000002</v>
      </c>
      <c r="AM55" s="104">
        <v>26.153841020000002</v>
      </c>
      <c r="AN55" s="104">
        <v>26.31807899</v>
      </c>
      <c r="AO55" s="121">
        <v>23.611537930000001</v>
      </c>
      <c r="AP55" s="108">
        <v>23.165384289999999</v>
      </c>
      <c r="AQ55" s="108">
        <v>25.100000380000001</v>
      </c>
      <c r="AR55" s="104">
        <v>46.200004579999998</v>
      </c>
      <c r="AS55" s="110">
        <v>78.75</v>
      </c>
      <c r="AT55" s="110">
        <v>78.75</v>
      </c>
      <c r="AU55" s="110">
        <v>31.050003050000001</v>
      </c>
      <c r="AV55" s="110">
        <v>23.795001979999999</v>
      </c>
      <c r="AW55" s="110">
        <v>24.600000380000001</v>
      </c>
      <c r="AX55" s="110">
        <v>25.200000760000002</v>
      </c>
      <c r="AY55" s="104">
        <v>25.153841020000002</v>
      </c>
      <c r="AZ55" s="104">
        <v>25.31807899</v>
      </c>
      <c r="BA55" s="104">
        <v>23.611537930000001</v>
      </c>
      <c r="BB55" s="104">
        <v>23.165384289999999</v>
      </c>
      <c r="BC55" s="104">
        <v>25.100000380000001</v>
      </c>
      <c r="BD55" s="104">
        <v>43.200004579999998</v>
      </c>
      <c r="BE55" s="104">
        <v>72.75</v>
      </c>
      <c r="BF55" s="104">
        <v>72.75</v>
      </c>
      <c r="BG55" s="104">
        <v>29.050003050000001</v>
      </c>
      <c r="BH55" s="104">
        <v>22.795001979999999</v>
      </c>
      <c r="BI55" s="93">
        <v>23.600000380000001</v>
      </c>
      <c r="BJ55" s="93">
        <v>24.200000760000002</v>
      </c>
      <c r="BK55" s="93">
        <v>25.153841020000002</v>
      </c>
      <c r="BL55" s="93">
        <v>25.31807899</v>
      </c>
      <c r="BM55" s="93">
        <v>23.611537930000001</v>
      </c>
    </row>
    <row r="56" spans="1:65" s="93" customFormat="1" ht="14.25">
      <c r="A56" s="20"/>
      <c r="B56" s="94"/>
      <c r="C56" s="134">
        <v>36222</v>
      </c>
      <c r="D56" s="132"/>
      <c r="E56" s="135">
        <v>34790</v>
      </c>
      <c r="F56" s="71">
        <v>21.500001910000002</v>
      </c>
      <c r="G56" s="93">
        <v>27.04999771</v>
      </c>
      <c r="H56" s="102">
        <v>58.950004579999998</v>
      </c>
      <c r="I56" s="102">
        <v>127.75</v>
      </c>
      <c r="J56" s="102">
        <v>117.75</v>
      </c>
      <c r="K56" s="102">
        <v>36.800003050000001</v>
      </c>
      <c r="L56" s="102">
        <v>24.10500145</v>
      </c>
      <c r="M56" s="102">
        <v>24.650001530000001</v>
      </c>
      <c r="N56" s="102">
        <v>25.150001530000001</v>
      </c>
      <c r="O56" s="102">
        <v>28.153841020000002</v>
      </c>
      <c r="P56" s="103">
        <v>28.31807899</v>
      </c>
      <c r="Q56" s="102">
        <v>23.611537930000001</v>
      </c>
      <c r="R56" s="102">
        <v>23.165384289999999</v>
      </c>
      <c r="S56" s="102">
        <v>25.100000380000001</v>
      </c>
      <c r="T56" s="102">
        <v>54.200004579999998</v>
      </c>
      <c r="U56" s="102">
        <v>94.75</v>
      </c>
      <c r="V56" s="102">
        <v>94.75</v>
      </c>
      <c r="W56" s="102">
        <v>35.050003050000001</v>
      </c>
      <c r="X56" s="102">
        <v>23.795001979999999</v>
      </c>
      <c r="Y56" s="102">
        <v>24.600000380000001</v>
      </c>
      <c r="Z56" s="104">
        <v>25.200000760000002</v>
      </c>
      <c r="AA56" s="104">
        <v>27.153841020000002</v>
      </c>
      <c r="AB56" s="104">
        <v>27.31807899</v>
      </c>
      <c r="AC56" s="104">
        <v>23.611537930000001</v>
      </c>
      <c r="AD56" s="104">
        <v>23.165384289999999</v>
      </c>
      <c r="AE56" s="104">
        <v>25.100000380000001</v>
      </c>
      <c r="AF56" s="105">
        <v>50.200004579999998</v>
      </c>
      <c r="AG56" s="105">
        <v>83.75</v>
      </c>
      <c r="AH56" s="105">
        <v>83.75</v>
      </c>
      <c r="AI56" s="104">
        <v>33.050003050000001</v>
      </c>
      <c r="AJ56" s="104">
        <v>23.795001979999999</v>
      </c>
      <c r="AK56" s="104">
        <v>24.600000380000001</v>
      </c>
      <c r="AL56" s="104">
        <v>25.200000760000002</v>
      </c>
      <c r="AM56" s="104">
        <v>26.153841020000002</v>
      </c>
      <c r="AN56" s="104">
        <v>26.31807899</v>
      </c>
      <c r="AO56" s="118">
        <v>23.611537930000001</v>
      </c>
      <c r="AP56" s="108">
        <v>23.165384289999999</v>
      </c>
      <c r="AQ56" s="108">
        <v>25.100000380000001</v>
      </c>
      <c r="AR56" s="104">
        <v>46.200004579999998</v>
      </c>
      <c r="AS56" s="110">
        <v>78.25</v>
      </c>
      <c r="AT56" s="110">
        <v>78.25</v>
      </c>
      <c r="AU56" s="110">
        <v>31.050003050000001</v>
      </c>
      <c r="AV56" s="110">
        <v>23.795001979999999</v>
      </c>
      <c r="AW56" s="110">
        <v>24.600000380000001</v>
      </c>
      <c r="AX56" s="110">
        <v>25.200000760000002</v>
      </c>
      <c r="AY56" s="104">
        <v>25.153841020000002</v>
      </c>
      <c r="AZ56" s="104">
        <v>25.31807899</v>
      </c>
      <c r="BA56" s="104">
        <v>23.611537930000001</v>
      </c>
      <c r="BB56" s="104">
        <v>23.165384289999999</v>
      </c>
      <c r="BC56" s="104">
        <v>25.100000380000001</v>
      </c>
      <c r="BD56" s="104">
        <v>43.200004579999998</v>
      </c>
      <c r="BE56" s="104">
        <v>72.25</v>
      </c>
      <c r="BF56" s="104">
        <v>72.25</v>
      </c>
      <c r="BG56" s="104">
        <v>29.050003050000001</v>
      </c>
      <c r="BH56" s="104">
        <v>22.795001979999999</v>
      </c>
      <c r="BI56" s="93">
        <v>23.600000380000001</v>
      </c>
      <c r="BJ56" s="93">
        <v>24.200000760000002</v>
      </c>
      <c r="BK56" s="93">
        <v>25.153841020000002</v>
      </c>
      <c r="BL56" s="93">
        <v>25.31807899</v>
      </c>
      <c r="BM56" s="93">
        <v>23.611537930000001</v>
      </c>
    </row>
    <row r="57" spans="1:65" s="93" customFormat="1" ht="14.25">
      <c r="A57" s="20"/>
      <c r="B57" s="94"/>
      <c r="C57" s="134">
        <v>36223</v>
      </c>
      <c r="D57" s="132"/>
      <c r="E57" s="135">
        <v>34790</v>
      </c>
      <c r="F57" s="71">
        <v>21.800001909999999</v>
      </c>
      <c r="G57" s="93">
        <v>27.449997329999999</v>
      </c>
      <c r="H57" s="102">
        <v>59.700004579999998</v>
      </c>
      <c r="I57" s="102">
        <v>127.75</v>
      </c>
      <c r="J57" s="102">
        <v>117.75</v>
      </c>
      <c r="K57" s="102">
        <v>37.050003050000001</v>
      </c>
      <c r="L57" s="102">
        <v>24.10500145</v>
      </c>
      <c r="M57" s="102">
        <v>24.650001530000001</v>
      </c>
      <c r="N57" s="102">
        <v>25.150001530000001</v>
      </c>
      <c r="O57" s="102">
        <v>28.55384102</v>
      </c>
      <c r="P57" s="103">
        <v>28.718078989999999</v>
      </c>
      <c r="Q57" s="102">
        <v>23.611537930000001</v>
      </c>
      <c r="R57" s="102">
        <v>23.165384289999999</v>
      </c>
      <c r="S57" s="102">
        <v>25.100000380000001</v>
      </c>
      <c r="T57" s="102">
        <v>54.200004579999998</v>
      </c>
      <c r="U57" s="102">
        <v>94.75</v>
      </c>
      <c r="V57" s="102">
        <v>94.75</v>
      </c>
      <c r="W57" s="102">
        <v>35.050003050000001</v>
      </c>
      <c r="X57" s="102">
        <v>23.795001979999999</v>
      </c>
      <c r="Y57" s="102">
        <v>24.600000380000001</v>
      </c>
      <c r="Z57" s="104">
        <v>25.200000760000002</v>
      </c>
      <c r="AA57" s="104">
        <v>27.55384102</v>
      </c>
      <c r="AB57" s="104">
        <v>27.718078989999999</v>
      </c>
      <c r="AC57" s="104">
        <v>23.611537930000001</v>
      </c>
      <c r="AD57" s="104">
        <v>23.165384289999999</v>
      </c>
      <c r="AE57" s="104">
        <v>25.100000380000001</v>
      </c>
      <c r="AF57" s="105">
        <v>50.200004579999998</v>
      </c>
      <c r="AG57" s="105">
        <v>83.75</v>
      </c>
      <c r="AH57" s="105">
        <v>83.75</v>
      </c>
      <c r="AI57" s="104">
        <v>33.050003050000001</v>
      </c>
      <c r="AJ57" s="104">
        <v>23.795001979999999</v>
      </c>
      <c r="AK57" s="104">
        <v>24.600000380000001</v>
      </c>
      <c r="AL57" s="104">
        <v>25.200000760000002</v>
      </c>
      <c r="AM57" s="104">
        <v>26.55384102</v>
      </c>
      <c r="AN57" s="104">
        <v>26.718078989999999</v>
      </c>
      <c r="AO57" s="121">
        <v>23.611537930000001</v>
      </c>
      <c r="AP57" s="108">
        <v>23.165384289999999</v>
      </c>
      <c r="AQ57" s="108">
        <v>25.100000380000001</v>
      </c>
      <c r="AR57" s="104">
        <v>46.200004579999998</v>
      </c>
      <c r="AS57" s="110">
        <v>78.25</v>
      </c>
      <c r="AT57" s="110">
        <v>78.25</v>
      </c>
      <c r="AU57" s="110">
        <v>31.050003050000001</v>
      </c>
      <c r="AV57" s="110">
        <v>23.795001979999999</v>
      </c>
      <c r="AW57" s="110">
        <v>24.600000380000001</v>
      </c>
      <c r="AX57" s="110">
        <v>25.200000760000002</v>
      </c>
      <c r="AY57" s="104">
        <v>25.55384102</v>
      </c>
      <c r="AZ57" s="104">
        <v>25.718078989999999</v>
      </c>
      <c r="BA57" s="104">
        <v>23.611537930000001</v>
      </c>
      <c r="BB57" s="104">
        <v>23.165384289999999</v>
      </c>
      <c r="BC57" s="104">
        <v>25.100000380000001</v>
      </c>
      <c r="BD57" s="104">
        <v>43.200004579999998</v>
      </c>
      <c r="BE57" s="104">
        <v>72.25</v>
      </c>
      <c r="BF57" s="104">
        <v>72.25</v>
      </c>
      <c r="BG57" s="104">
        <v>29.050003050000001</v>
      </c>
      <c r="BH57" s="104">
        <v>22.795001979999999</v>
      </c>
      <c r="BI57" s="93">
        <v>23.600000380000001</v>
      </c>
      <c r="BJ57" s="93">
        <v>24.200000760000002</v>
      </c>
      <c r="BK57" s="93">
        <v>25.55384102</v>
      </c>
      <c r="BL57" s="93">
        <v>25.718078989999999</v>
      </c>
      <c r="BM57" s="93">
        <v>23.611537930000001</v>
      </c>
    </row>
    <row r="58" spans="1:65" s="93" customFormat="1" ht="15">
      <c r="A58" s="20"/>
      <c r="B58" s="94"/>
      <c r="C58" s="134">
        <v>36224</v>
      </c>
      <c r="D58" s="132"/>
      <c r="E58" s="135">
        <v>34790</v>
      </c>
      <c r="F58" s="71">
        <v>21.450001140000001</v>
      </c>
      <c r="G58" s="93">
        <v>27.199996949999999</v>
      </c>
      <c r="H58" s="102">
        <v>59.450004579999998</v>
      </c>
      <c r="I58" s="102">
        <v>127.75</v>
      </c>
      <c r="J58" s="102">
        <v>117.75</v>
      </c>
      <c r="K58" s="102">
        <v>37.050003050000001</v>
      </c>
      <c r="L58" s="102">
        <v>24.10500145</v>
      </c>
      <c r="M58" s="102">
        <v>24.650001530000001</v>
      </c>
      <c r="N58" s="102">
        <v>25.150001530000001</v>
      </c>
      <c r="O58" s="102">
        <v>28.553840640000001</v>
      </c>
      <c r="P58" s="103">
        <v>28.718078609999999</v>
      </c>
      <c r="Q58" s="102">
        <v>23.611537930000001</v>
      </c>
      <c r="R58" s="102">
        <v>23.165384289999999</v>
      </c>
      <c r="S58" s="102">
        <v>25.100000380000001</v>
      </c>
      <c r="T58" s="102">
        <v>54.200004579999998</v>
      </c>
      <c r="U58" s="102">
        <v>94.75</v>
      </c>
      <c r="V58" s="102">
        <v>94.75</v>
      </c>
      <c r="W58" s="102">
        <v>35.050003050000001</v>
      </c>
      <c r="X58" s="102">
        <v>23.795001979999999</v>
      </c>
      <c r="Y58" s="102">
        <v>24.600000380000001</v>
      </c>
      <c r="Z58" s="104">
        <v>25.200000760000002</v>
      </c>
      <c r="AA58" s="104">
        <v>27.553840640000001</v>
      </c>
      <c r="AB58" s="104">
        <v>27.718078609999999</v>
      </c>
      <c r="AC58" s="104">
        <v>23.611537930000001</v>
      </c>
      <c r="AD58" s="104">
        <v>23.165384289999999</v>
      </c>
      <c r="AE58" s="104">
        <v>25.100000380000001</v>
      </c>
      <c r="AF58" s="105">
        <v>50.200004579999998</v>
      </c>
      <c r="AG58" s="105">
        <v>83.75</v>
      </c>
      <c r="AH58" s="105">
        <v>83.75</v>
      </c>
      <c r="AI58" s="104">
        <v>33.050003050000001</v>
      </c>
      <c r="AJ58" s="104">
        <v>23.795001979999999</v>
      </c>
      <c r="AK58" s="104">
        <v>24.600000380000001</v>
      </c>
      <c r="AL58" s="104">
        <v>25.200000760000002</v>
      </c>
      <c r="AM58" s="104">
        <v>26.553840640000001</v>
      </c>
      <c r="AN58" s="104">
        <v>26.718078609999999</v>
      </c>
      <c r="AO58" s="118">
        <v>23.611537930000001</v>
      </c>
      <c r="AP58" s="108">
        <v>23.165384289999999</v>
      </c>
      <c r="AQ58" s="108">
        <v>25.100000380000001</v>
      </c>
      <c r="AR58" s="104">
        <v>46.200004579999998</v>
      </c>
      <c r="AS58" s="110">
        <v>78.25</v>
      </c>
      <c r="AT58" s="117">
        <v>78.25</v>
      </c>
      <c r="AU58" s="110">
        <v>31.050003050000001</v>
      </c>
      <c r="AV58" s="110">
        <v>23.795001979999999</v>
      </c>
      <c r="AW58" s="104">
        <v>24.600000380000001</v>
      </c>
      <c r="AX58" s="110">
        <v>25.200000760000002</v>
      </c>
      <c r="AY58" s="104">
        <v>25.553840640000001</v>
      </c>
      <c r="AZ58" s="104">
        <v>25.718078609999999</v>
      </c>
      <c r="BA58" s="104">
        <v>23.611537930000001</v>
      </c>
      <c r="BB58" s="104">
        <v>23.165384289999999</v>
      </c>
      <c r="BC58" s="104">
        <v>25.100000380000001</v>
      </c>
      <c r="BD58" s="104">
        <v>43.200004579999998</v>
      </c>
      <c r="BE58" s="104">
        <v>72.25</v>
      </c>
      <c r="BF58" s="104">
        <v>72.25</v>
      </c>
      <c r="BG58" s="104">
        <v>29.050003050000001</v>
      </c>
      <c r="BH58" s="104">
        <v>22.795001979999999</v>
      </c>
      <c r="BI58" s="93">
        <v>23.600000380000001</v>
      </c>
      <c r="BJ58" s="93">
        <v>24.200000760000002</v>
      </c>
      <c r="BK58" s="93">
        <v>25.553840640000001</v>
      </c>
      <c r="BL58" s="93">
        <v>25.718078609999999</v>
      </c>
      <c r="BM58" s="93">
        <v>23.611537930000001</v>
      </c>
    </row>
    <row r="59" spans="1:65" s="93" customFormat="1" ht="14.25">
      <c r="A59" s="20"/>
      <c r="B59" s="94"/>
      <c r="C59" s="134">
        <v>36227</v>
      </c>
      <c r="D59" s="132"/>
      <c r="E59" s="135">
        <v>34790</v>
      </c>
      <c r="F59" s="71">
        <v>21.200000760000002</v>
      </c>
      <c r="G59" s="93">
        <v>26.99999695</v>
      </c>
      <c r="H59" s="102">
        <v>59.350004579999997</v>
      </c>
      <c r="I59" s="102">
        <v>127.25</v>
      </c>
      <c r="J59" s="102">
        <v>117.25</v>
      </c>
      <c r="K59" s="102">
        <v>37.000003049999997</v>
      </c>
      <c r="L59" s="102">
        <v>24.205001450000001</v>
      </c>
      <c r="M59" s="102">
        <v>24.750001529999999</v>
      </c>
      <c r="N59" s="102">
        <v>25.250001529999999</v>
      </c>
      <c r="O59" s="102">
        <v>28.853840640000001</v>
      </c>
      <c r="P59" s="103">
        <v>29.01807861</v>
      </c>
      <c r="Q59" s="102">
        <v>23.611537930000001</v>
      </c>
      <c r="R59" s="102">
        <v>23.165384289999999</v>
      </c>
      <c r="S59" s="102">
        <v>25.100000380000001</v>
      </c>
      <c r="T59" s="102">
        <v>54.200004579999998</v>
      </c>
      <c r="U59" s="102">
        <v>95.75</v>
      </c>
      <c r="V59" s="102">
        <v>95.75</v>
      </c>
      <c r="W59" s="102">
        <v>35.050003050000001</v>
      </c>
      <c r="X59" s="102">
        <v>23.89500198</v>
      </c>
      <c r="Y59" s="102">
        <v>24.700000379999999</v>
      </c>
      <c r="Z59" s="104">
        <v>25.30000076</v>
      </c>
      <c r="AA59" s="104">
        <v>27.853840640000001</v>
      </c>
      <c r="AB59" s="104">
        <v>28.01807861</v>
      </c>
      <c r="AC59" s="104">
        <v>23.611537930000001</v>
      </c>
      <c r="AD59" s="104">
        <v>23.165384289999999</v>
      </c>
      <c r="AE59" s="104">
        <v>25.100000380000001</v>
      </c>
      <c r="AF59" s="105">
        <v>50.200004579999998</v>
      </c>
      <c r="AG59" s="105">
        <v>84.75</v>
      </c>
      <c r="AH59" s="105">
        <v>84.75</v>
      </c>
      <c r="AI59" s="104">
        <v>33.050003050000001</v>
      </c>
      <c r="AJ59" s="104">
        <v>23.89500198</v>
      </c>
      <c r="AK59" s="104">
        <v>24.700000379999999</v>
      </c>
      <c r="AL59" s="104">
        <v>25.30000076</v>
      </c>
      <c r="AM59" s="104">
        <v>26.853840640000001</v>
      </c>
      <c r="AN59" s="104">
        <v>27.01807861</v>
      </c>
      <c r="AO59" s="121">
        <v>23.611537930000001</v>
      </c>
      <c r="AP59" s="108">
        <v>23.165384289999999</v>
      </c>
      <c r="AQ59" s="108">
        <v>25.100000380000001</v>
      </c>
      <c r="AR59" s="104">
        <v>46.200004579999998</v>
      </c>
      <c r="AS59" s="110">
        <v>79.25</v>
      </c>
      <c r="AT59" s="110">
        <v>79.25</v>
      </c>
      <c r="AU59" s="110">
        <v>31.050003050000001</v>
      </c>
      <c r="AV59" s="110">
        <v>23.89500198</v>
      </c>
      <c r="AW59" s="110">
        <v>24.700000379999999</v>
      </c>
      <c r="AX59" s="110">
        <v>25.30000076</v>
      </c>
      <c r="AY59" s="104">
        <v>25.853840640000001</v>
      </c>
      <c r="AZ59" s="104">
        <v>26.01807861</v>
      </c>
      <c r="BA59" s="104">
        <v>23.611537930000001</v>
      </c>
      <c r="BB59" s="104">
        <v>23.165384289999999</v>
      </c>
      <c r="BC59" s="104">
        <v>25.100000380000001</v>
      </c>
      <c r="BD59" s="104">
        <v>43.200004579999998</v>
      </c>
      <c r="BE59" s="104">
        <v>73.25</v>
      </c>
      <c r="BF59" s="104">
        <v>73.25</v>
      </c>
      <c r="BG59" s="104">
        <v>29.050003050000001</v>
      </c>
      <c r="BH59" s="104">
        <v>22.89500198</v>
      </c>
      <c r="BI59" s="93">
        <v>23.700000379999999</v>
      </c>
      <c r="BJ59" s="93">
        <v>24.30000076</v>
      </c>
      <c r="BK59" s="93">
        <v>25.853840640000001</v>
      </c>
      <c r="BL59" s="93">
        <v>26.01807861</v>
      </c>
      <c r="BM59" s="93">
        <v>23.611537930000001</v>
      </c>
    </row>
    <row r="60" spans="1:65" s="93" customFormat="1" ht="14.25">
      <c r="A60" s="20"/>
      <c r="B60" s="94"/>
      <c r="C60" s="134">
        <v>36228</v>
      </c>
      <c r="D60" s="132"/>
      <c r="E60" s="135">
        <v>34790</v>
      </c>
      <c r="F60" s="71">
        <v>21.700000760000002</v>
      </c>
      <c r="G60" s="93">
        <v>27.249996190000001</v>
      </c>
      <c r="H60" s="102">
        <v>59.950006100000003</v>
      </c>
      <c r="I60" s="102">
        <v>128.25</v>
      </c>
      <c r="J60" s="102">
        <v>118.25</v>
      </c>
      <c r="K60" s="102">
        <v>37.05000381</v>
      </c>
      <c r="L60" s="102">
        <v>24.20500183</v>
      </c>
      <c r="M60" s="102">
        <v>24.750001910000002</v>
      </c>
      <c r="N60" s="102">
        <v>25.250001910000002</v>
      </c>
      <c r="O60" s="102">
        <v>29.553839870000001</v>
      </c>
      <c r="P60" s="103">
        <v>29.71807785</v>
      </c>
      <c r="Q60" s="102">
        <v>23.861537930000001</v>
      </c>
      <c r="R60" s="102">
        <v>23.165384289999999</v>
      </c>
      <c r="S60" s="102">
        <v>25.100000380000001</v>
      </c>
      <c r="T60" s="102">
        <v>54.200004579999998</v>
      </c>
      <c r="U60" s="102">
        <v>96.25</v>
      </c>
      <c r="V60" s="102">
        <v>96.25</v>
      </c>
      <c r="W60" s="102">
        <v>34.550003050000001</v>
      </c>
      <c r="X60" s="102">
        <v>23.89500237</v>
      </c>
      <c r="Y60" s="102">
        <v>24.700000760000002</v>
      </c>
      <c r="Z60" s="104">
        <v>25.300001139999999</v>
      </c>
      <c r="AA60" s="104">
        <v>28.553839870000001</v>
      </c>
      <c r="AB60" s="104">
        <v>28.71807785</v>
      </c>
      <c r="AC60" s="104">
        <v>23.861537930000001</v>
      </c>
      <c r="AD60" s="104">
        <v>23.165384289999999</v>
      </c>
      <c r="AE60" s="104">
        <v>25.100000380000001</v>
      </c>
      <c r="AF60" s="105">
        <v>50.200004579999998</v>
      </c>
      <c r="AG60" s="105">
        <v>85.25</v>
      </c>
      <c r="AH60" s="105">
        <v>85.25</v>
      </c>
      <c r="AI60" s="104">
        <v>32.550003050000001</v>
      </c>
      <c r="AJ60" s="104">
        <v>23.89500237</v>
      </c>
      <c r="AK60" s="104">
        <v>24.700000760000002</v>
      </c>
      <c r="AL60" s="104">
        <v>25.300001139999999</v>
      </c>
      <c r="AM60" s="104">
        <v>27.553839870000001</v>
      </c>
      <c r="AN60" s="104">
        <v>27.71807785</v>
      </c>
      <c r="AO60" s="118">
        <v>23.861537930000001</v>
      </c>
      <c r="AP60" s="108">
        <v>23.165384289999999</v>
      </c>
      <c r="AQ60" s="108">
        <v>25.100000380000001</v>
      </c>
      <c r="AR60" s="104">
        <v>46.200004579999998</v>
      </c>
      <c r="AS60" s="110">
        <v>79.75</v>
      </c>
      <c r="AT60" s="110">
        <v>79.75</v>
      </c>
      <c r="AU60" s="110">
        <v>30.550003050000001</v>
      </c>
      <c r="AV60" s="110">
        <v>23.89500237</v>
      </c>
      <c r="AW60" s="110">
        <v>24.700000760000002</v>
      </c>
      <c r="AX60" s="110">
        <v>25.300001139999999</v>
      </c>
      <c r="AY60" s="104">
        <v>26.553839870000001</v>
      </c>
      <c r="AZ60" s="104">
        <v>26.71807785</v>
      </c>
      <c r="BA60" s="104">
        <v>23.861537930000001</v>
      </c>
      <c r="BB60" s="104">
        <v>23.165384289999999</v>
      </c>
      <c r="BC60" s="104">
        <v>25.100000380000001</v>
      </c>
      <c r="BD60" s="104">
        <v>43.200004579999998</v>
      </c>
      <c r="BE60" s="104">
        <v>73.75</v>
      </c>
      <c r="BF60" s="104">
        <v>73.75</v>
      </c>
      <c r="BG60" s="104">
        <v>28.550003050000001</v>
      </c>
      <c r="BH60" s="104">
        <v>22.89500237</v>
      </c>
      <c r="BI60" s="93">
        <v>23.700000760000002</v>
      </c>
      <c r="BJ60" s="93">
        <v>24.300001139999999</v>
      </c>
      <c r="BK60" s="93">
        <v>26.553839870000001</v>
      </c>
      <c r="BL60" s="93">
        <v>26.71807785</v>
      </c>
      <c r="BM60" s="93">
        <v>23.861537930000001</v>
      </c>
    </row>
    <row r="61" spans="1:65" s="93" customFormat="1" ht="14.25">
      <c r="A61" s="20"/>
      <c r="B61" s="94"/>
      <c r="C61" s="134">
        <v>36229</v>
      </c>
      <c r="D61" s="132"/>
      <c r="E61" s="135">
        <v>34790</v>
      </c>
      <c r="F61" s="71">
        <v>21.700000760000002</v>
      </c>
      <c r="G61" s="93">
        <v>27.499996190000001</v>
      </c>
      <c r="H61" s="102">
        <v>60.200004579999998</v>
      </c>
      <c r="I61" s="102">
        <v>128.25</v>
      </c>
      <c r="J61" s="102">
        <v>118.25</v>
      </c>
      <c r="K61" s="102">
        <v>36.800003050000001</v>
      </c>
      <c r="L61" s="102">
        <v>24.20500183</v>
      </c>
      <c r="M61" s="102">
        <v>24.750001910000002</v>
      </c>
      <c r="N61" s="102">
        <v>25.250001910000002</v>
      </c>
      <c r="O61" s="102">
        <v>29.803840640000001</v>
      </c>
      <c r="P61" s="103">
        <v>29.968078609999999</v>
      </c>
      <c r="Q61" s="102">
        <v>23.861537930000001</v>
      </c>
      <c r="R61" s="102">
        <v>23.165384289999999</v>
      </c>
      <c r="S61" s="102">
        <v>25.100000380000001</v>
      </c>
      <c r="T61" s="102">
        <v>54.200004579999998</v>
      </c>
      <c r="U61" s="102">
        <v>96.25</v>
      </c>
      <c r="V61" s="102">
        <v>96.25</v>
      </c>
      <c r="W61" s="102">
        <v>34.550003050000001</v>
      </c>
      <c r="X61" s="102">
        <v>23.89500237</v>
      </c>
      <c r="Y61" s="102">
        <v>24.700000760000002</v>
      </c>
      <c r="Z61" s="104">
        <v>25.300001139999999</v>
      </c>
      <c r="AA61" s="104">
        <v>28.803840640000001</v>
      </c>
      <c r="AB61" s="104">
        <v>28.968078609999999</v>
      </c>
      <c r="AC61" s="104">
        <v>23.861537930000001</v>
      </c>
      <c r="AD61" s="104">
        <v>23.165384289999999</v>
      </c>
      <c r="AE61" s="104">
        <v>25.100000380000001</v>
      </c>
      <c r="AF61" s="105">
        <v>50.200004579999998</v>
      </c>
      <c r="AG61" s="105">
        <v>85.25</v>
      </c>
      <c r="AH61" s="105">
        <v>85.25</v>
      </c>
      <c r="AI61" s="104">
        <v>32.550003050000001</v>
      </c>
      <c r="AJ61" s="104">
        <v>23.89500237</v>
      </c>
      <c r="AK61" s="104">
        <v>24.700000760000002</v>
      </c>
      <c r="AL61" s="104">
        <v>25.300001139999999</v>
      </c>
      <c r="AM61" s="104">
        <v>27.803840640000001</v>
      </c>
      <c r="AN61" s="104">
        <v>27.968078609999999</v>
      </c>
      <c r="AO61" s="121">
        <v>23.861537930000001</v>
      </c>
      <c r="AP61" s="108">
        <v>23.165384289999999</v>
      </c>
      <c r="AQ61" s="108">
        <v>25.100000380000001</v>
      </c>
      <c r="AR61" s="104">
        <v>46.200004579999998</v>
      </c>
      <c r="AS61" s="110">
        <v>79.75</v>
      </c>
      <c r="AT61" s="110">
        <v>79.75</v>
      </c>
      <c r="AU61" s="110">
        <v>30.550003050000001</v>
      </c>
      <c r="AV61" s="110">
        <v>23.89500237</v>
      </c>
      <c r="AW61" s="110">
        <v>24.700000760000002</v>
      </c>
      <c r="AX61" s="110">
        <v>25.300001139999999</v>
      </c>
      <c r="AY61" s="104">
        <v>26.803840640000001</v>
      </c>
      <c r="AZ61" s="104">
        <v>26.968078609999999</v>
      </c>
      <c r="BA61" s="104">
        <v>23.861537930000001</v>
      </c>
      <c r="BB61" s="104">
        <v>23.165384289999999</v>
      </c>
      <c r="BC61" s="104">
        <v>25.100000380000001</v>
      </c>
      <c r="BD61" s="104">
        <v>43.200004579999998</v>
      </c>
      <c r="BE61" s="104">
        <v>73.75</v>
      </c>
      <c r="BF61" s="104">
        <v>73.75</v>
      </c>
      <c r="BG61" s="104">
        <v>28.550003050000001</v>
      </c>
      <c r="BH61" s="104">
        <v>22.89500237</v>
      </c>
      <c r="BI61" s="93">
        <v>23.700000760000002</v>
      </c>
      <c r="BJ61" s="93">
        <v>24.300001139999999</v>
      </c>
      <c r="BK61" s="93">
        <v>26.803840640000001</v>
      </c>
      <c r="BL61" s="93">
        <v>26.968078609999999</v>
      </c>
      <c r="BM61" s="93">
        <v>23.861537930000001</v>
      </c>
    </row>
    <row r="62" spans="1:65" s="93" customFormat="1" ht="14.25">
      <c r="A62" s="20"/>
      <c r="B62" s="94"/>
      <c r="C62" s="134">
        <v>36230</v>
      </c>
      <c r="D62" s="132"/>
      <c r="E62" s="135">
        <v>34790</v>
      </c>
      <c r="F62" s="71">
        <v>21.10000076</v>
      </c>
      <c r="G62" s="93">
        <v>26.849996189999999</v>
      </c>
      <c r="H62" s="102">
        <v>59.200004579999998</v>
      </c>
      <c r="I62" s="102">
        <v>127.25</v>
      </c>
      <c r="J62" s="102">
        <v>117.25</v>
      </c>
      <c r="K62" s="102">
        <v>36.550003050000001</v>
      </c>
      <c r="L62" s="102">
        <v>24.20500183</v>
      </c>
      <c r="M62" s="102">
        <v>24.750001910000002</v>
      </c>
      <c r="N62" s="102">
        <v>25.250001910000002</v>
      </c>
      <c r="O62" s="102">
        <v>29.803840640000001</v>
      </c>
      <c r="P62" s="103">
        <v>29.968078609999999</v>
      </c>
      <c r="Q62" s="102">
        <v>23.861537930000001</v>
      </c>
      <c r="R62" s="102">
        <v>23.165384289999999</v>
      </c>
      <c r="S62" s="102">
        <v>25.100000380000001</v>
      </c>
      <c r="T62" s="102">
        <v>53.700004579999998</v>
      </c>
      <c r="U62" s="102">
        <v>95.25</v>
      </c>
      <c r="V62" s="102">
        <v>95.25</v>
      </c>
      <c r="W62" s="102">
        <v>34.550003050000001</v>
      </c>
      <c r="X62" s="102">
        <v>23.89500237</v>
      </c>
      <c r="Y62" s="102">
        <v>24.700000760000002</v>
      </c>
      <c r="Z62" s="104">
        <v>25.300001139999999</v>
      </c>
      <c r="AA62" s="104">
        <v>28.803840640000001</v>
      </c>
      <c r="AB62" s="104">
        <v>28.968078609999999</v>
      </c>
      <c r="AC62" s="104">
        <v>23.861537930000001</v>
      </c>
      <c r="AD62" s="104">
        <v>23.165384289999999</v>
      </c>
      <c r="AE62" s="104">
        <v>25.100000380000001</v>
      </c>
      <c r="AF62" s="105">
        <v>49.700004579999998</v>
      </c>
      <c r="AG62" s="105">
        <v>84.25</v>
      </c>
      <c r="AH62" s="105">
        <v>84.25</v>
      </c>
      <c r="AI62" s="104">
        <v>32.550003050000001</v>
      </c>
      <c r="AJ62" s="104">
        <v>23.89500237</v>
      </c>
      <c r="AK62" s="104">
        <v>24.700000760000002</v>
      </c>
      <c r="AL62" s="104">
        <v>25.300001139999999</v>
      </c>
      <c r="AM62" s="104">
        <v>27.803840640000001</v>
      </c>
      <c r="AN62" s="104">
        <v>27.968078609999999</v>
      </c>
      <c r="AO62" s="118">
        <v>23.861537930000001</v>
      </c>
      <c r="AP62" s="108">
        <v>23.165384289999999</v>
      </c>
      <c r="AQ62" s="108">
        <v>25.100000380000001</v>
      </c>
      <c r="AR62" s="104">
        <v>45.700004579999998</v>
      </c>
      <c r="AS62" s="110">
        <v>78.75</v>
      </c>
      <c r="AT62" s="110">
        <v>78.75</v>
      </c>
      <c r="AU62" s="110">
        <v>30.550003050000001</v>
      </c>
      <c r="AV62" s="110">
        <v>23.89500237</v>
      </c>
      <c r="AW62" s="110">
        <v>24.700000760000002</v>
      </c>
      <c r="AX62" s="110">
        <v>25.300001139999999</v>
      </c>
      <c r="AY62" s="104">
        <v>26.803840640000001</v>
      </c>
      <c r="AZ62" s="104">
        <v>26.968078609999999</v>
      </c>
      <c r="BA62" s="104">
        <v>23.861537930000001</v>
      </c>
      <c r="BB62" s="104">
        <v>23.165384289999999</v>
      </c>
      <c r="BC62" s="104">
        <v>25.100000380000001</v>
      </c>
      <c r="BD62" s="104">
        <v>42.700004579999998</v>
      </c>
      <c r="BE62" s="104">
        <v>72.75</v>
      </c>
      <c r="BF62" s="104">
        <v>72.75</v>
      </c>
      <c r="BG62" s="104">
        <v>28.550003050000001</v>
      </c>
      <c r="BH62" s="104">
        <v>22.89500237</v>
      </c>
      <c r="BI62" s="93">
        <v>23.700000760000002</v>
      </c>
      <c r="BJ62" s="93">
        <v>24.300001139999999</v>
      </c>
      <c r="BK62" s="93">
        <v>26.803840640000001</v>
      </c>
      <c r="BL62" s="93">
        <v>26.968078609999999</v>
      </c>
      <c r="BM62" s="93">
        <v>23.861537930000001</v>
      </c>
    </row>
    <row r="63" spans="1:65" s="93" customFormat="1" ht="14.25">
      <c r="A63" s="20"/>
      <c r="B63" s="94"/>
      <c r="C63" s="134">
        <v>36231</v>
      </c>
      <c r="D63" s="132"/>
      <c r="E63" s="135">
        <v>34790</v>
      </c>
      <c r="F63" s="71">
        <v>20.900000380000002</v>
      </c>
      <c r="G63" s="93">
        <v>26.44999657</v>
      </c>
      <c r="H63" s="102">
        <v>58.700004579999998</v>
      </c>
      <c r="I63" s="102">
        <v>126.25</v>
      </c>
      <c r="J63" s="102">
        <v>116.25</v>
      </c>
      <c r="K63" s="102">
        <v>36.050003050000001</v>
      </c>
      <c r="L63" s="102">
        <v>24.20500183</v>
      </c>
      <c r="M63" s="102">
        <v>24.750001910000002</v>
      </c>
      <c r="N63" s="102">
        <v>25.250001910000002</v>
      </c>
      <c r="O63" s="102">
        <v>29.653840639999999</v>
      </c>
      <c r="P63" s="103">
        <v>29.818078610000001</v>
      </c>
      <c r="Q63" s="102">
        <v>23.861537930000001</v>
      </c>
      <c r="R63" s="102">
        <v>23.165384289999999</v>
      </c>
      <c r="S63" s="102">
        <v>26.600000380000001</v>
      </c>
      <c r="T63" s="102">
        <v>53.700004579999998</v>
      </c>
      <c r="U63" s="102">
        <v>95.25</v>
      </c>
      <c r="V63" s="102">
        <v>95.25</v>
      </c>
      <c r="W63" s="102">
        <v>34.550003050000001</v>
      </c>
      <c r="X63" s="102">
        <v>23.89500237</v>
      </c>
      <c r="Y63" s="102">
        <v>24.700000760000002</v>
      </c>
      <c r="Z63" s="104">
        <v>25.300001139999999</v>
      </c>
      <c r="AA63" s="104">
        <v>28.803840640000001</v>
      </c>
      <c r="AB63" s="104">
        <v>28.818078610000001</v>
      </c>
      <c r="AC63" s="104">
        <v>23.861537930000001</v>
      </c>
      <c r="AD63" s="104">
        <v>23.165384289999999</v>
      </c>
      <c r="AE63" s="104">
        <v>26.600000380000001</v>
      </c>
      <c r="AF63" s="105">
        <v>49.700004579999998</v>
      </c>
      <c r="AG63" s="105">
        <v>84.25</v>
      </c>
      <c r="AH63" s="105">
        <v>84.25</v>
      </c>
      <c r="AI63" s="104">
        <v>32.550003050000001</v>
      </c>
      <c r="AJ63" s="104">
        <v>23.89500237</v>
      </c>
      <c r="AK63" s="104">
        <v>24.700000760000002</v>
      </c>
      <c r="AL63" s="104">
        <v>25.300001139999999</v>
      </c>
      <c r="AM63" s="104">
        <v>27.803840640000001</v>
      </c>
      <c r="AN63" s="104">
        <v>27.818078610000001</v>
      </c>
      <c r="AO63" s="121">
        <v>23.861537930000001</v>
      </c>
      <c r="AP63" s="108">
        <v>23.165384289999999</v>
      </c>
      <c r="AQ63" s="108">
        <v>26.600000380000001</v>
      </c>
      <c r="AR63" s="104">
        <v>45.700004579999998</v>
      </c>
      <c r="AS63" s="110">
        <v>78.75</v>
      </c>
      <c r="AT63" s="110">
        <v>78.75</v>
      </c>
      <c r="AU63" s="110">
        <v>30.550003050000001</v>
      </c>
      <c r="AV63" s="110">
        <v>23.89500237</v>
      </c>
      <c r="AW63" s="110">
        <v>24.700000760000002</v>
      </c>
      <c r="AX63" s="110">
        <v>25.300001139999999</v>
      </c>
      <c r="AY63" s="104">
        <v>26.803840640000001</v>
      </c>
      <c r="AZ63" s="104">
        <v>26.818078610000001</v>
      </c>
      <c r="BA63" s="104">
        <v>23.861537930000001</v>
      </c>
      <c r="BB63" s="104">
        <v>23.165384289999999</v>
      </c>
      <c r="BC63" s="104">
        <v>26.600000380000001</v>
      </c>
      <c r="BD63" s="104">
        <v>42.700004579999998</v>
      </c>
      <c r="BE63" s="104">
        <v>72.75</v>
      </c>
      <c r="BF63" s="104">
        <v>72.75</v>
      </c>
      <c r="BG63" s="104">
        <v>28.550003050000001</v>
      </c>
      <c r="BH63" s="104">
        <v>22.89500237</v>
      </c>
      <c r="BI63" s="93">
        <v>23.700000760000002</v>
      </c>
      <c r="BJ63" s="93">
        <v>24.300001139999999</v>
      </c>
      <c r="BK63" s="93">
        <v>26.803840640000001</v>
      </c>
      <c r="BL63" s="93">
        <v>26.818078610000001</v>
      </c>
      <c r="BM63" s="93">
        <v>23.861537930000001</v>
      </c>
    </row>
    <row r="64" spans="1:65" s="93" customFormat="1" ht="14.25">
      <c r="A64" s="20"/>
      <c r="B64" s="94"/>
      <c r="C64" s="134">
        <v>36234</v>
      </c>
      <c r="D64" s="132"/>
      <c r="E64" s="135">
        <v>34790</v>
      </c>
      <c r="F64" s="71">
        <v>20.149999619999999</v>
      </c>
      <c r="G64" s="93">
        <v>25.49999695</v>
      </c>
      <c r="H64" s="102">
        <v>57.200004579999998</v>
      </c>
      <c r="I64" s="102">
        <v>126.25</v>
      </c>
      <c r="J64" s="102">
        <v>116.25</v>
      </c>
      <c r="K64" s="102">
        <v>35.550003050000001</v>
      </c>
      <c r="L64" s="102">
        <v>24.20500183</v>
      </c>
      <c r="M64" s="102">
        <v>24.750001910000002</v>
      </c>
      <c r="N64" s="102">
        <v>25.250001910000002</v>
      </c>
      <c r="O64" s="102">
        <v>29.30384102</v>
      </c>
      <c r="P64" s="103">
        <v>29.468078989999999</v>
      </c>
      <c r="Q64" s="102">
        <v>23.861537930000001</v>
      </c>
      <c r="R64" s="102">
        <v>23.165384289999999</v>
      </c>
      <c r="S64" s="102">
        <v>26.100000380000001</v>
      </c>
      <c r="T64" s="102">
        <v>53.200004579999998</v>
      </c>
      <c r="U64" s="102">
        <v>95.25</v>
      </c>
      <c r="V64" s="102">
        <v>95.25</v>
      </c>
      <c r="W64" s="102">
        <v>34.550003050000001</v>
      </c>
      <c r="X64" s="102">
        <v>23.89500237</v>
      </c>
      <c r="Y64" s="102">
        <v>24.700000760000002</v>
      </c>
      <c r="Z64" s="104">
        <v>25.300001139999999</v>
      </c>
      <c r="AA64" s="104">
        <v>28.303840640000001</v>
      </c>
      <c r="AB64" s="104">
        <v>28.468078989999999</v>
      </c>
      <c r="AC64" s="104">
        <v>23.861537930000001</v>
      </c>
      <c r="AD64" s="104">
        <v>23.165384289999999</v>
      </c>
      <c r="AE64" s="104">
        <v>26.100000380000001</v>
      </c>
      <c r="AF64" s="105">
        <v>49.200004579999998</v>
      </c>
      <c r="AG64" s="105">
        <v>84.25</v>
      </c>
      <c r="AH64" s="105">
        <v>84.25</v>
      </c>
      <c r="AI64" s="104">
        <v>32.550003050000001</v>
      </c>
      <c r="AJ64" s="104">
        <v>23.89500237</v>
      </c>
      <c r="AK64" s="104">
        <v>24.700000760000002</v>
      </c>
      <c r="AL64" s="104">
        <v>25.300001139999999</v>
      </c>
      <c r="AM64" s="104">
        <v>27.303840640000001</v>
      </c>
      <c r="AN64" s="104">
        <v>27.468078989999999</v>
      </c>
      <c r="AO64" s="118">
        <v>23.861537930000001</v>
      </c>
      <c r="AP64" s="108">
        <v>23.165384289999999</v>
      </c>
      <c r="AQ64" s="108">
        <v>26.100000380000001</v>
      </c>
      <c r="AR64" s="104">
        <v>45.200004579999998</v>
      </c>
      <c r="AS64" s="110">
        <v>78.75</v>
      </c>
      <c r="AT64" s="110">
        <v>78.75</v>
      </c>
      <c r="AU64" s="110">
        <v>30.550003050000001</v>
      </c>
      <c r="AV64" s="110">
        <v>23.89500237</v>
      </c>
      <c r="AW64" s="110">
        <v>24.700000760000002</v>
      </c>
      <c r="AX64" s="110">
        <v>25.300001139999999</v>
      </c>
      <c r="AY64" s="104">
        <v>26.303840640000001</v>
      </c>
      <c r="AZ64" s="104">
        <v>26.468078989999999</v>
      </c>
      <c r="BA64" s="104">
        <v>23.861537930000001</v>
      </c>
      <c r="BB64" s="104">
        <v>23.165384289999999</v>
      </c>
      <c r="BC64" s="104">
        <v>26.100000380000001</v>
      </c>
      <c r="BD64" s="104">
        <v>42.200004579999998</v>
      </c>
      <c r="BE64" s="104">
        <v>72.75</v>
      </c>
      <c r="BF64" s="104">
        <v>72.75</v>
      </c>
      <c r="BG64" s="104">
        <v>28.550003050000001</v>
      </c>
      <c r="BH64" s="104">
        <v>22.89500237</v>
      </c>
      <c r="BI64" s="93">
        <v>23.700000760000002</v>
      </c>
      <c r="BJ64" s="93">
        <v>24.300001139999999</v>
      </c>
      <c r="BK64" s="93">
        <v>26.303840640000001</v>
      </c>
      <c r="BL64" s="93">
        <v>26.468078989999999</v>
      </c>
      <c r="BM64" s="93">
        <v>23.861537930000001</v>
      </c>
    </row>
    <row r="65" spans="1:65" s="93" customFormat="1" ht="14.25">
      <c r="A65" s="20"/>
      <c r="B65" s="94"/>
      <c r="C65" s="134">
        <v>36235</v>
      </c>
      <c r="D65" s="132"/>
      <c r="E65" s="135">
        <v>34790</v>
      </c>
      <c r="F65" s="71">
        <v>20.149999619999999</v>
      </c>
      <c r="G65" s="93">
        <v>25.19999619</v>
      </c>
      <c r="H65" s="102">
        <v>57.200004579999998</v>
      </c>
      <c r="I65" s="102">
        <v>126.25</v>
      </c>
      <c r="J65" s="102">
        <v>116.25</v>
      </c>
      <c r="K65" s="102">
        <v>35.050003050000001</v>
      </c>
      <c r="L65" s="102">
        <v>24.105001829999999</v>
      </c>
      <c r="M65" s="102">
        <v>24.65000191</v>
      </c>
      <c r="N65" s="102">
        <v>25.15000191</v>
      </c>
      <c r="O65" s="102">
        <v>28.803840640000001</v>
      </c>
      <c r="P65" s="103">
        <v>28.968078609999999</v>
      </c>
      <c r="Q65" s="102">
        <v>23.861537930000001</v>
      </c>
      <c r="R65" s="102">
        <v>23.165384289999999</v>
      </c>
      <c r="S65" s="102">
        <v>26.100000380000001</v>
      </c>
      <c r="T65" s="102">
        <v>53.200004579999998</v>
      </c>
      <c r="U65" s="102">
        <v>95.25</v>
      </c>
      <c r="V65" s="102">
        <v>95.25</v>
      </c>
      <c r="W65" s="102">
        <v>34.550003050000001</v>
      </c>
      <c r="X65" s="102">
        <v>23.89500237</v>
      </c>
      <c r="Y65" s="102">
        <v>24.700000760000002</v>
      </c>
      <c r="Z65" s="104">
        <v>25.300001139999999</v>
      </c>
      <c r="AA65" s="104">
        <v>28.303840640000001</v>
      </c>
      <c r="AB65" s="104">
        <v>27.968078609999999</v>
      </c>
      <c r="AC65" s="104">
        <v>23.861537930000001</v>
      </c>
      <c r="AD65" s="104">
        <v>23.165384289999999</v>
      </c>
      <c r="AE65" s="104">
        <v>26.100000380000001</v>
      </c>
      <c r="AF65" s="105">
        <v>49.200004579999998</v>
      </c>
      <c r="AG65" s="105">
        <v>84.25</v>
      </c>
      <c r="AH65" s="105">
        <v>84.25</v>
      </c>
      <c r="AI65" s="104">
        <v>32.550003050000001</v>
      </c>
      <c r="AJ65" s="104">
        <v>23.89500237</v>
      </c>
      <c r="AK65" s="104">
        <v>24.700000760000002</v>
      </c>
      <c r="AL65" s="104">
        <v>25.300001139999999</v>
      </c>
      <c r="AM65" s="104">
        <v>27.303840640000001</v>
      </c>
      <c r="AN65" s="104">
        <v>26.968078609999999</v>
      </c>
      <c r="AO65" s="121">
        <v>23.861537930000001</v>
      </c>
      <c r="AP65" s="108">
        <v>23.165384289999999</v>
      </c>
      <c r="AQ65" s="108">
        <v>26.100000380000001</v>
      </c>
      <c r="AR65" s="104">
        <v>45.200004579999998</v>
      </c>
      <c r="AS65" s="110">
        <v>78.75</v>
      </c>
      <c r="AT65" s="110">
        <v>78.75</v>
      </c>
      <c r="AU65" s="110">
        <v>30.550003050000001</v>
      </c>
      <c r="AV65" s="110">
        <v>23.89500237</v>
      </c>
      <c r="AW65" s="110">
        <v>24.700000760000002</v>
      </c>
      <c r="AX65" s="110">
        <v>25.300001139999999</v>
      </c>
      <c r="AY65" s="104">
        <v>26.303840640000001</v>
      </c>
      <c r="AZ65" s="104">
        <v>25.968078609999999</v>
      </c>
      <c r="BA65" s="104">
        <v>23.861537930000001</v>
      </c>
      <c r="BB65" s="104">
        <v>23.165384289999999</v>
      </c>
      <c r="BC65" s="104">
        <v>26.100000380000001</v>
      </c>
      <c r="BD65" s="104">
        <v>42.200004579999998</v>
      </c>
      <c r="BE65" s="104">
        <v>72.75</v>
      </c>
      <c r="BF65" s="104">
        <v>72.75</v>
      </c>
      <c r="BG65" s="104">
        <v>28.550003050000001</v>
      </c>
      <c r="BH65" s="104">
        <v>22.89500237</v>
      </c>
      <c r="BI65" s="93">
        <v>23.700000760000002</v>
      </c>
      <c r="BJ65" s="93">
        <v>24.300001139999999</v>
      </c>
      <c r="BK65" s="93">
        <v>26.303840640000001</v>
      </c>
      <c r="BL65" s="93">
        <v>25.968078609999999</v>
      </c>
      <c r="BM65" s="93">
        <v>23.861537930000001</v>
      </c>
    </row>
    <row r="66" spans="1:65" s="93" customFormat="1" ht="14.25">
      <c r="A66" s="20"/>
      <c r="B66" s="94"/>
      <c r="C66" s="134">
        <v>36236</v>
      </c>
      <c r="D66" s="132"/>
      <c r="E66" s="135">
        <v>34790</v>
      </c>
      <c r="F66" s="71">
        <v>20.19999962</v>
      </c>
      <c r="G66" s="93">
        <v>25.199996949999999</v>
      </c>
      <c r="H66" s="102">
        <v>57.200004579999998</v>
      </c>
      <c r="I66" s="102">
        <v>126.25</v>
      </c>
      <c r="J66" s="102">
        <v>116.25</v>
      </c>
      <c r="K66" s="102">
        <v>35.050003050000001</v>
      </c>
      <c r="L66" s="102">
        <v>24.10500145</v>
      </c>
      <c r="M66" s="102">
        <v>24.650001530000001</v>
      </c>
      <c r="N66" s="102">
        <v>25.150001530000001</v>
      </c>
      <c r="O66" s="102">
        <v>28.803840640000001</v>
      </c>
      <c r="P66" s="103">
        <v>28.968078609999999</v>
      </c>
      <c r="Q66" s="102">
        <v>23.861537930000001</v>
      </c>
      <c r="R66" s="102">
        <v>23.165384289999999</v>
      </c>
      <c r="S66" s="102">
        <v>26.100000380000001</v>
      </c>
      <c r="T66" s="102">
        <v>53.200004579999998</v>
      </c>
      <c r="U66" s="102">
        <v>95.25</v>
      </c>
      <c r="V66" s="102">
        <v>95.25</v>
      </c>
      <c r="W66" s="102">
        <v>34.550003050000001</v>
      </c>
      <c r="X66" s="102">
        <v>23.89500237</v>
      </c>
      <c r="Y66" s="102">
        <v>24.700000760000002</v>
      </c>
      <c r="Z66" s="104">
        <v>25.300001139999999</v>
      </c>
      <c r="AA66" s="104">
        <v>28.303840640000001</v>
      </c>
      <c r="AB66" s="104">
        <v>27.968078609999999</v>
      </c>
      <c r="AC66" s="104">
        <v>23.861537930000001</v>
      </c>
      <c r="AD66" s="104">
        <v>23.165384289999999</v>
      </c>
      <c r="AE66" s="104">
        <v>26.100000380000001</v>
      </c>
      <c r="AF66" s="105">
        <v>49.200004579999998</v>
      </c>
      <c r="AG66" s="105">
        <v>84.25</v>
      </c>
      <c r="AH66" s="105">
        <v>84.25</v>
      </c>
      <c r="AI66" s="104">
        <v>32.550003050000001</v>
      </c>
      <c r="AJ66" s="104">
        <v>23.89500237</v>
      </c>
      <c r="AK66" s="104">
        <v>24.700000760000002</v>
      </c>
      <c r="AL66" s="104">
        <v>25.300001139999999</v>
      </c>
      <c r="AM66" s="104">
        <v>27.303840640000001</v>
      </c>
      <c r="AN66" s="104">
        <v>26.968078609999999</v>
      </c>
      <c r="AO66" s="118">
        <v>23.861537930000001</v>
      </c>
      <c r="AP66" s="108">
        <v>23.165384289999999</v>
      </c>
      <c r="AQ66" s="108">
        <v>26.100000380000001</v>
      </c>
      <c r="AR66" s="104">
        <v>45.200004579999998</v>
      </c>
      <c r="AS66" s="110">
        <v>78.75</v>
      </c>
      <c r="AT66" s="110">
        <v>78.75</v>
      </c>
      <c r="AU66" s="110">
        <v>30.550003050000001</v>
      </c>
      <c r="AV66" s="110">
        <v>23.89500237</v>
      </c>
      <c r="AW66" s="110">
        <v>24.700000760000002</v>
      </c>
      <c r="AX66" s="110">
        <v>25.300001139999999</v>
      </c>
      <c r="AY66" s="104">
        <v>26.303840640000001</v>
      </c>
      <c r="AZ66" s="104">
        <v>25.968078609999999</v>
      </c>
      <c r="BA66" s="104">
        <v>23.861537930000001</v>
      </c>
      <c r="BB66" s="104">
        <v>23.165384289999999</v>
      </c>
      <c r="BC66" s="104">
        <v>26.100000380000001</v>
      </c>
      <c r="BD66" s="104">
        <v>42.200004579999998</v>
      </c>
      <c r="BE66" s="104">
        <v>72.75</v>
      </c>
      <c r="BF66" s="104">
        <v>72.75</v>
      </c>
      <c r="BG66" s="104">
        <v>28.550003050000001</v>
      </c>
      <c r="BH66" s="104">
        <v>22.89500237</v>
      </c>
      <c r="BI66" s="93">
        <v>23.700000760000002</v>
      </c>
      <c r="BJ66" s="93">
        <v>24.300001139999999</v>
      </c>
      <c r="BK66" s="93">
        <v>26.303840640000001</v>
      </c>
      <c r="BL66" s="93">
        <v>25.968078609999999</v>
      </c>
      <c r="BM66" s="93">
        <v>23.861537930000001</v>
      </c>
    </row>
    <row r="67" spans="1:65" s="93" customFormat="1" ht="14.25">
      <c r="A67" s="20"/>
      <c r="B67" s="94"/>
      <c r="C67" s="134">
        <v>36237</v>
      </c>
      <c r="D67" s="132"/>
      <c r="E67" s="135">
        <v>34790</v>
      </c>
      <c r="F67" s="71">
        <v>20.249998860000002</v>
      </c>
      <c r="G67" s="93">
        <v>25.449996949999999</v>
      </c>
      <c r="H67" s="102">
        <v>57.200004579999998</v>
      </c>
      <c r="I67" s="102">
        <v>126.25</v>
      </c>
      <c r="J67" s="102">
        <v>116.25</v>
      </c>
      <c r="K67" s="102">
        <v>34.050003050000001</v>
      </c>
      <c r="L67" s="102">
        <v>24.10500145</v>
      </c>
      <c r="M67" s="102">
        <v>24.650001530000001</v>
      </c>
      <c r="N67" s="102">
        <v>25.150001530000001</v>
      </c>
      <c r="O67" s="102">
        <v>28.803840640000001</v>
      </c>
      <c r="P67" s="103">
        <v>28.968078609999999</v>
      </c>
      <c r="Q67" s="102">
        <v>23.861537930000001</v>
      </c>
      <c r="R67" s="102">
        <v>23.165384289999999</v>
      </c>
      <c r="S67" s="102">
        <v>26.100000380000001</v>
      </c>
      <c r="T67" s="102">
        <v>53.200004579999998</v>
      </c>
      <c r="U67" s="102">
        <v>95.25</v>
      </c>
      <c r="V67" s="102">
        <v>95.25</v>
      </c>
      <c r="W67" s="102">
        <v>34.550003050000001</v>
      </c>
      <c r="X67" s="102">
        <v>23.89500237</v>
      </c>
      <c r="Y67" s="102">
        <v>24.700000760000002</v>
      </c>
      <c r="Z67" s="104">
        <v>25.300001139999999</v>
      </c>
      <c r="AA67" s="104">
        <v>28.303840640000001</v>
      </c>
      <c r="AB67" s="104">
        <v>27.968078609999999</v>
      </c>
      <c r="AC67" s="104">
        <v>23.861537930000001</v>
      </c>
      <c r="AD67" s="104">
        <v>23.165384289999999</v>
      </c>
      <c r="AE67" s="104">
        <v>26.100000380000001</v>
      </c>
      <c r="AF67" s="105">
        <v>49.200004579999998</v>
      </c>
      <c r="AG67" s="105">
        <v>84.25</v>
      </c>
      <c r="AH67" s="105">
        <v>84.25</v>
      </c>
      <c r="AI67" s="104">
        <v>32.550003050000001</v>
      </c>
      <c r="AJ67" s="104">
        <v>23.89500237</v>
      </c>
      <c r="AK67" s="104">
        <v>24.700000760000002</v>
      </c>
      <c r="AL67" s="104">
        <v>25.300001139999999</v>
      </c>
      <c r="AM67" s="104">
        <v>27.303840640000001</v>
      </c>
      <c r="AN67" s="104">
        <v>26.968078609999999</v>
      </c>
      <c r="AO67" s="121">
        <v>23.861537930000001</v>
      </c>
      <c r="AP67" s="108">
        <v>23.165384289999999</v>
      </c>
      <c r="AQ67" s="108">
        <v>26.100000380000001</v>
      </c>
      <c r="AR67" s="104">
        <v>45.200004579999998</v>
      </c>
      <c r="AS67" s="110">
        <v>78.75</v>
      </c>
      <c r="AT67" s="110">
        <v>78.75</v>
      </c>
      <c r="AU67" s="110">
        <v>30.550003050000001</v>
      </c>
      <c r="AV67" s="110">
        <v>23.89500237</v>
      </c>
      <c r="AW67" s="110">
        <v>24.700000760000002</v>
      </c>
      <c r="AX67" s="110">
        <v>25.300001139999999</v>
      </c>
      <c r="AY67" s="104">
        <v>26.303840640000001</v>
      </c>
      <c r="AZ67" s="104">
        <v>25.968078609999999</v>
      </c>
      <c r="BA67" s="104">
        <v>23.861537930000001</v>
      </c>
      <c r="BB67" s="104">
        <v>23.165384289999999</v>
      </c>
      <c r="BC67" s="104">
        <v>26.100000380000001</v>
      </c>
      <c r="BD67" s="104">
        <v>42.200004579999998</v>
      </c>
      <c r="BE67" s="104">
        <v>72.75</v>
      </c>
      <c r="BF67" s="104">
        <v>72.75</v>
      </c>
      <c r="BG67" s="104">
        <v>28.550003050000001</v>
      </c>
      <c r="BH67" s="104">
        <v>22.89500237</v>
      </c>
      <c r="BI67" s="93">
        <v>23.700000760000002</v>
      </c>
      <c r="BJ67" s="93">
        <v>24.300001139999999</v>
      </c>
      <c r="BK67" s="93">
        <v>26.303840640000001</v>
      </c>
      <c r="BL67" s="93">
        <v>25.968078609999999</v>
      </c>
      <c r="BM67" s="93">
        <v>23.861537930000001</v>
      </c>
    </row>
    <row r="68" spans="1:65" s="93" customFormat="1" ht="14.25">
      <c r="A68" s="20"/>
      <c r="B68" s="94"/>
      <c r="C68" s="134">
        <v>36238</v>
      </c>
      <c r="D68" s="132"/>
      <c r="E68" s="135">
        <v>34790</v>
      </c>
      <c r="F68" s="71">
        <v>20.39999809</v>
      </c>
      <c r="G68" s="93">
        <v>25.449996949999999</v>
      </c>
      <c r="H68" s="102">
        <v>57.200004579999998</v>
      </c>
      <c r="I68" s="102">
        <v>126.25</v>
      </c>
      <c r="J68" s="102">
        <v>116.25</v>
      </c>
      <c r="K68" s="102">
        <v>34.050003050000001</v>
      </c>
      <c r="L68" s="102">
        <v>24.10500145</v>
      </c>
      <c r="M68" s="102">
        <v>24.650001530000001</v>
      </c>
      <c r="N68" s="102">
        <v>25.150001530000001</v>
      </c>
      <c r="O68" s="102">
        <v>28.803840640000001</v>
      </c>
      <c r="P68" s="103">
        <v>28.968078609999999</v>
      </c>
      <c r="Q68" s="102">
        <v>23.861537930000001</v>
      </c>
      <c r="R68" s="102">
        <v>23.165384289999999</v>
      </c>
      <c r="S68" s="102">
        <v>26.100000380000001</v>
      </c>
      <c r="T68" s="102">
        <v>53.200004579999998</v>
      </c>
      <c r="U68" s="102">
        <v>95.25</v>
      </c>
      <c r="V68" s="102">
        <v>95.25</v>
      </c>
      <c r="W68" s="102">
        <v>34.550003050000001</v>
      </c>
      <c r="X68" s="102">
        <v>23.89500237</v>
      </c>
      <c r="Y68" s="102">
        <v>24.700000760000002</v>
      </c>
      <c r="Z68" s="104">
        <v>25.300001139999999</v>
      </c>
      <c r="AA68" s="104">
        <v>28.303840640000001</v>
      </c>
      <c r="AB68" s="104">
        <v>27.968078609999999</v>
      </c>
      <c r="AC68" s="104">
        <v>23.861537930000001</v>
      </c>
      <c r="AD68" s="104">
        <v>23.165384289999999</v>
      </c>
      <c r="AE68" s="104">
        <v>26.100000380000001</v>
      </c>
      <c r="AF68" s="105">
        <v>49.200004579999998</v>
      </c>
      <c r="AG68" s="105">
        <v>84.25</v>
      </c>
      <c r="AH68" s="105">
        <v>84.25</v>
      </c>
      <c r="AI68" s="104">
        <v>32.550003050000001</v>
      </c>
      <c r="AJ68" s="104">
        <v>23.89500237</v>
      </c>
      <c r="AK68" s="104">
        <v>24.700000760000002</v>
      </c>
      <c r="AL68" s="104">
        <v>25.300001139999999</v>
      </c>
      <c r="AM68" s="104">
        <v>27.303840640000001</v>
      </c>
      <c r="AN68" s="104">
        <v>26.968078609999999</v>
      </c>
      <c r="AO68" s="118">
        <v>23.861537930000001</v>
      </c>
      <c r="AP68" s="108">
        <v>23.165384289999999</v>
      </c>
      <c r="AQ68" s="108">
        <v>26.100000380000001</v>
      </c>
      <c r="AR68" s="104">
        <v>45.200004579999998</v>
      </c>
      <c r="AS68" s="110">
        <v>78.75</v>
      </c>
      <c r="AT68" s="110">
        <v>78.75</v>
      </c>
      <c r="AU68" s="110">
        <v>30.550003050000001</v>
      </c>
      <c r="AV68" s="110">
        <v>23.89500237</v>
      </c>
      <c r="AW68" s="110">
        <v>24.700000760000002</v>
      </c>
      <c r="AX68" s="110">
        <v>25.300001139999999</v>
      </c>
      <c r="AY68" s="104">
        <v>26.303840640000001</v>
      </c>
      <c r="AZ68" s="104">
        <v>25.968078609999999</v>
      </c>
      <c r="BA68" s="104">
        <v>23.861537930000001</v>
      </c>
      <c r="BB68" s="104">
        <v>23.165384289999999</v>
      </c>
      <c r="BC68" s="104">
        <v>26.100000380000001</v>
      </c>
      <c r="BD68" s="104">
        <v>42.200004579999998</v>
      </c>
      <c r="BE68" s="104">
        <v>72.75</v>
      </c>
      <c r="BF68" s="104">
        <v>72.75</v>
      </c>
      <c r="BG68" s="104">
        <v>28.550003050000001</v>
      </c>
      <c r="BH68" s="104">
        <v>22.89500237</v>
      </c>
      <c r="BI68" s="93">
        <v>23.700000760000002</v>
      </c>
      <c r="BJ68" s="93">
        <v>24.300001139999999</v>
      </c>
      <c r="BK68" s="93">
        <v>26.303840640000001</v>
      </c>
      <c r="BL68" s="93">
        <v>25.968078609999999</v>
      </c>
      <c r="BM68" s="93">
        <v>23.861537930000001</v>
      </c>
    </row>
    <row r="69" spans="1:65" s="93" customFormat="1" ht="14.25">
      <c r="A69" s="20"/>
      <c r="B69" s="94"/>
      <c r="C69" s="134">
        <v>36241</v>
      </c>
      <c r="D69" s="132"/>
      <c r="E69" s="135">
        <v>34790</v>
      </c>
      <c r="F69" s="71">
        <v>20.84999771</v>
      </c>
      <c r="G69" s="93">
        <v>25.74999695</v>
      </c>
      <c r="H69" s="102">
        <v>52.200004579999998</v>
      </c>
      <c r="I69" s="102">
        <v>117.25</v>
      </c>
      <c r="J69" s="102">
        <v>107.25</v>
      </c>
      <c r="K69" s="102">
        <v>34.050003050000001</v>
      </c>
      <c r="L69" s="102">
        <v>24.10500145</v>
      </c>
      <c r="M69" s="102">
        <v>24.650001530000001</v>
      </c>
      <c r="N69" s="102">
        <v>25.150001530000001</v>
      </c>
      <c r="O69" s="102">
        <v>29.053840640000001</v>
      </c>
      <c r="P69" s="103">
        <v>29.218078609999999</v>
      </c>
      <c r="Q69" s="102">
        <v>23.861537930000001</v>
      </c>
      <c r="R69" s="102">
        <v>23.165384289999999</v>
      </c>
      <c r="S69" s="102">
        <v>26.100000380000001</v>
      </c>
      <c r="T69" s="102">
        <v>51.200004579999998</v>
      </c>
      <c r="U69" s="102">
        <v>90.25</v>
      </c>
      <c r="V69" s="102">
        <v>90.25</v>
      </c>
      <c r="W69" s="102">
        <v>33.550003050000001</v>
      </c>
      <c r="X69" s="102">
        <v>23.89500237</v>
      </c>
      <c r="Y69" s="102">
        <v>24.700000760000002</v>
      </c>
      <c r="Z69" s="104">
        <v>25.300001139999999</v>
      </c>
      <c r="AA69" s="104">
        <v>28.053840640000001</v>
      </c>
      <c r="AB69" s="104">
        <v>28.218078609999999</v>
      </c>
      <c r="AC69" s="104">
        <v>23.861537930000001</v>
      </c>
      <c r="AD69" s="104">
        <v>23.165384289999999</v>
      </c>
      <c r="AE69" s="104">
        <v>26.100000380000001</v>
      </c>
      <c r="AF69" s="105">
        <v>47.200004579999998</v>
      </c>
      <c r="AG69" s="105">
        <v>79.25</v>
      </c>
      <c r="AH69" s="105">
        <v>79.25</v>
      </c>
      <c r="AI69" s="104">
        <v>31.550003050000001</v>
      </c>
      <c r="AJ69" s="104">
        <v>23.89500237</v>
      </c>
      <c r="AK69" s="104">
        <v>24.700000760000002</v>
      </c>
      <c r="AL69" s="104">
        <v>25.300001139999999</v>
      </c>
      <c r="AM69" s="104">
        <v>27.053840640000001</v>
      </c>
      <c r="AN69" s="104">
        <v>27.218078609999999</v>
      </c>
      <c r="AO69" s="121">
        <v>23.861537930000001</v>
      </c>
      <c r="AP69" s="108">
        <v>23.165384289999999</v>
      </c>
      <c r="AQ69" s="108">
        <v>26.100000380000001</v>
      </c>
      <c r="AR69" s="104">
        <v>43.200004579999998</v>
      </c>
      <c r="AS69" s="110">
        <v>73.75</v>
      </c>
      <c r="AT69" s="110">
        <v>73.75</v>
      </c>
      <c r="AU69" s="110">
        <v>29.550003050000001</v>
      </c>
      <c r="AV69" s="110">
        <v>23.89500237</v>
      </c>
      <c r="AW69" s="110">
        <v>24.700000760000002</v>
      </c>
      <c r="AX69" s="110">
        <v>25.300001139999999</v>
      </c>
      <c r="AY69" s="104">
        <v>26.053840640000001</v>
      </c>
      <c r="AZ69" s="104">
        <v>26.218078609999999</v>
      </c>
      <c r="BA69" s="104">
        <v>23.861537930000001</v>
      </c>
      <c r="BB69" s="104">
        <v>23.165384289999999</v>
      </c>
      <c r="BC69" s="104">
        <v>26.100000380000001</v>
      </c>
      <c r="BD69" s="104">
        <v>40.200004579999998</v>
      </c>
      <c r="BE69" s="104">
        <v>67.75</v>
      </c>
      <c r="BF69" s="104">
        <v>67.75</v>
      </c>
      <c r="BG69" s="104">
        <v>27.550003050000001</v>
      </c>
      <c r="BH69" s="104">
        <v>22.89500237</v>
      </c>
      <c r="BI69" s="93">
        <v>23.700000760000002</v>
      </c>
      <c r="BJ69" s="93">
        <v>24.300001139999999</v>
      </c>
      <c r="BK69" s="93">
        <v>26.053840640000001</v>
      </c>
      <c r="BL69" s="93">
        <v>26.218078609999999</v>
      </c>
      <c r="BM69" s="93">
        <v>23.861537930000001</v>
      </c>
    </row>
    <row r="70" spans="1:65" s="93" customFormat="1" ht="14.25">
      <c r="A70" s="20"/>
      <c r="B70" s="94"/>
      <c r="C70" s="134">
        <v>36242</v>
      </c>
      <c r="D70" s="132"/>
      <c r="E70" s="135">
        <v>34790</v>
      </c>
      <c r="F70" s="71">
        <v>20.849998469999999</v>
      </c>
      <c r="G70" s="93">
        <v>25.69999619</v>
      </c>
      <c r="H70" s="102">
        <v>52.200004579999998</v>
      </c>
      <c r="I70" s="102">
        <v>117.25</v>
      </c>
      <c r="J70" s="102">
        <v>107.25</v>
      </c>
      <c r="K70" s="102">
        <v>34.050003050000001</v>
      </c>
      <c r="L70" s="102">
        <v>24.205001450000001</v>
      </c>
      <c r="M70" s="102">
        <v>24.750001529999999</v>
      </c>
      <c r="N70" s="102">
        <v>25.250001529999999</v>
      </c>
      <c r="O70" s="102">
        <v>29.053840640000001</v>
      </c>
      <c r="P70" s="103">
        <v>29.218078609999999</v>
      </c>
      <c r="Q70" s="102">
        <v>23.861537930000001</v>
      </c>
      <c r="R70" s="102">
        <v>23.165384289999999</v>
      </c>
      <c r="S70" s="102">
        <v>26.100000380000001</v>
      </c>
      <c r="T70" s="102">
        <v>51.200004579999998</v>
      </c>
      <c r="U70" s="102">
        <v>88.25</v>
      </c>
      <c r="V70" s="102">
        <v>88.25</v>
      </c>
      <c r="W70" s="102">
        <v>33.550003050000001</v>
      </c>
      <c r="X70" s="102">
        <v>23.995002370000002</v>
      </c>
      <c r="Y70" s="102">
        <v>24.80000076</v>
      </c>
      <c r="Z70" s="104">
        <v>25.400001140000001</v>
      </c>
      <c r="AA70" s="104">
        <v>28.053840640000001</v>
      </c>
      <c r="AB70" s="104">
        <v>28.218078609999999</v>
      </c>
      <c r="AC70" s="104">
        <v>23.861537930000001</v>
      </c>
      <c r="AD70" s="104">
        <v>23.165384289999999</v>
      </c>
      <c r="AE70" s="104">
        <v>26.100000380000001</v>
      </c>
      <c r="AF70" s="105">
        <v>47.200004579999998</v>
      </c>
      <c r="AG70" s="105">
        <v>77.25</v>
      </c>
      <c r="AH70" s="105">
        <v>77.25</v>
      </c>
      <c r="AI70" s="104">
        <v>31.550003050000001</v>
      </c>
      <c r="AJ70" s="104">
        <v>23.995002370000002</v>
      </c>
      <c r="AK70" s="104">
        <v>24.80000076</v>
      </c>
      <c r="AL70" s="104">
        <v>25.400001140000001</v>
      </c>
      <c r="AM70" s="104">
        <v>27.053840640000001</v>
      </c>
      <c r="AN70" s="104">
        <v>27.218078609999999</v>
      </c>
      <c r="AO70" s="118">
        <v>23.861537930000001</v>
      </c>
      <c r="AP70" s="108">
        <v>23.165384289999999</v>
      </c>
      <c r="AQ70" s="108">
        <v>26.100000380000001</v>
      </c>
      <c r="AR70" s="104">
        <v>43.200004579999998</v>
      </c>
      <c r="AS70" s="110">
        <v>71.75</v>
      </c>
      <c r="AT70" s="110">
        <v>71.75</v>
      </c>
      <c r="AU70" s="110">
        <v>29.550003050000001</v>
      </c>
      <c r="AV70" s="110">
        <v>23.995002370000002</v>
      </c>
      <c r="AW70" s="110">
        <v>24.80000076</v>
      </c>
      <c r="AX70" s="110">
        <v>25.400001140000001</v>
      </c>
      <c r="AY70" s="104">
        <v>26.053840640000001</v>
      </c>
      <c r="AZ70" s="104">
        <v>26.218078609999999</v>
      </c>
      <c r="BA70" s="104">
        <v>23.861537930000001</v>
      </c>
      <c r="BB70" s="104">
        <v>23.165384289999999</v>
      </c>
      <c r="BC70" s="104">
        <v>26.100000380000001</v>
      </c>
      <c r="BD70" s="104">
        <v>40.200004579999998</v>
      </c>
      <c r="BE70" s="104">
        <v>65.75</v>
      </c>
      <c r="BF70" s="104">
        <v>65.75</v>
      </c>
      <c r="BG70" s="104">
        <v>27.550003050000001</v>
      </c>
      <c r="BH70" s="104">
        <v>22.995002370000002</v>
      </c>
      <c r="BI70" s="93">
        <v>23.80000076</v>
      </c>
      <c r="BJ70" s="93">
        <v>24.400001140000001</v>
      </c>
      <c r="BK70" s="93">
        <v>26.053840640000001</v>
      </c>
      <c r="BL70" s="93">
        <v>26.218078609999999</v>
      </c>
      <c r="BM70" s="93">
        <v>23.861537930000001</v>
      </c>
    </row>
    <row r="71" spans="1:65" s="93" customFormat="1" ht="15">
      <c r="A71" s="20"/>
      <c r="B71" s="94"/>
      <c r="C71" s="134">
        <v>36243</v>
      </c>
      <c r="D71" s="132"/>
      <c r="E71" s="135">
        <v>34820</v>
      </c>
      <c r="F71" s="71">
        <v>20.549998469999998</v>
      </c>
      <c r="G71" s="93">
        <v>25.349996950000001</v>
      </c>
      <c r="H71" s="102">
        <v>52.200004579999998</v>
      </c>
      <c r="I71" s="102">
        <v>117.25</v>
      </c>
      <c r="J71" s="102">
        <v>107.25</v>
      </c>
      <c r="K71" s="102">
        <v>34.050003050000001</v>
      </c>
      <c r="L71" s="102">
        <v>24.15500183</v>
      </c>
      <c r="M71" s="102">
        <v>24.700001910000001</v>
      </c>
      <c r="N71" s="102">
        <v>25.200001910000001</v>
      </c>
      <c r="O71" s="102">
        <v>29.053840640000001</v>
      </c>
      <c r="P71" s="103">
        <v>29.218078609999999</v>
      </c>
      <c r="Q71" s="102">
        <v>23.861537930000001</v>
      </c>
      <c r="R71" s="102">
        <v>23.165384289999999</v>
      </c>
      <c r="S71" s="102">
        <v>26.100000380000001</v>
      </c>
      <c r="T71" s="102">
        <v>51.200004579999998</v>
      </c>
      <c r="U71" s="102">
        <v>88.25</v>
      </c>
      <c r="V71" s="102">
        <v>88.25</v>
      </c>
      <c r="W71" s="102">
        <v>33.550003050000001</v>
      </c>
      <c r="X71" s="102">
        <v>23.995002750000001</v>
      </c>
      <c r="Y71" s="102">
        <v>24.800001139999999</v>
      </c>
      <c r="Z71" s="104">
        <v>25.400001530000001</v>
      </c>
      <c r="AA71" s="104">
        <v>28.053840640000001</v>
      </c>
      <c r="AB71" s="104">
        <v>28.218078609999999</v>
      </c>
      <c r="AC71" s="104">
        <v>23.861537930000001</v>
      </c>
      <c r="AD71" s="104">
        <v>23.165384289999999</v>
      </c>
      <c r="AE71" s="104">
        <v>26.100000380000001</v>
      </c>
      <c r="AF71" s="105">
        <v>47.200004579999998</v>
      </c>
      <c r="AG71" s="105">
        <v>76.25</v>
      </c>
      <c r="AH71" s="105">
        <v>76.25</v>
      </c>
      <c r="AI71" s="104">
        <v>31.550003050000001</v>
      </c>
      <c r="AJ71" s="104">
        <v>23.995002750000001</v>
      </c>
      <c r="AK71" s="104">
        <v>24.800001139999999</v>
      </c>
      <c r="AL71" s="104">
        <v>25.400001530000001</v>
      </c>
      <c r="AM71" s="104">
        <v>27.053840640000001</v>
      </c>
      <c r="AN71" s="104">
        <v>27.218078609999999</v>
      </c>
      <c r="AO71" s="121">
        <v>23.861537930000001</v>
      </c>
      <c r="AP71" s="108">
        <v>23.165384289999999</v>
      </c>
      <c r="AQ71" s="108">
        <v>26.100000380000001</v>
      </c>
      <c r="AR71" s="104">
        <v>43.200004579999998</v>
      </c>
      <c r="AS71" s="110">
        <v>71.75</v>
      </c>
      <c r="AT71" s="117">
        <v>71.75</v>
      </c>
      <c r="AU71" s="110">
        <v>29.550003050000001</v>
      </c>
      <c r="AV71" s="110">
        <v>23.995002750000001</v>
      </c>
      <c r="AW71" s="104">
        <v>24.800001139999999</v>
      </c>
      <c r="AX71" s="110">
        <v>25.400001530000001</v>
      </c>
      <c r="AY71" s="104">
        <v>26.053840640000001</v>
      </c>
      <c r="AZ71" s="104">
        <v>26.218078609999999</v>
      </c>
      <c r="BA71" s="104">
        <v>23.861537930000001</v>
      </c>
      <c r="BB71" s="104">
        <v>23.165384289999999</v>
      </c>
      <c r="BC71" s="104">
        <v>26.100000380000001</v>
      </c>
      <c r="BD71" s="104">
        <v>40.200004579999998</v>
      </c>
      <c r="BE71" s="104">
        <v>65.75</v>
      </c>
      <c r="BF71" s="104">
        <v>65.75</v>
      </c>
      <c r="BG71" s="104">
        <v>27.550003050000001</v>
      </c>
      <c r="BH71" s="104">
        <v>22.995002750000001</v>
      </c>
      <c r="BI71" s="93">
        <v>23.800001139999999</v>
      </c>
      <c r="BJ71" s="93">
        <v>24.400001530000001</v>
      </c>
      <c r="BK71" s="93">
        <v>26.053840640000001</v>
      </c>
      <c r="BL71" s="93">
        <v>26.218078609999999</v>
      </c>
      <c r="BM71" s="93">
        <v>23.861537930000001</v>
      </c>
    </row>
    <row r="72" spans="1:65" s="93" customFormat="1" ht="14.25">
      <c r="A72" s="20"/>
      <c r="B72" s="94"/>
      <c r="C72" s="134">
        <v>36244</v>
      </c>
      <c r="D72" s="132"/>
      <c r="E72" s="135">
        <v>34820</v>
      </c>
      <c r="F72" s="71">
        <v>20.349999239999999</v>
      </c>
      <c r="G72" s="93">
        <v>24.849996569999998</v>
      </c>
      <c r="H72" s="102">
        <v>52.200004579999998</v>
      </c>
      <c r="I72" s="102">
        <v>117.25</v>
      </c>
      <c r="J72" s="102">
        <v>107.25</v>
      </c>
      <c r="K72" s="102">
        <v>34.050003050000001</v>
      </c>
      <c r="L72" s="102">
        <v>24.155002589999999</v>
      </c>
      <c r="M72" s="102">
        <v>24.70000267</v>
      </c>
      <c r="N72" s="102">
        <v>25.20000267</v>
      </c>
      <c r="O72" s="102">
        <v>29.053840640000001</v>
      </c>
      <c r="P72" s="103">
        <v>29.218078609999999</v>
      </c>
      <c r="Q72" s="102">
        <v>23.861537930000001</v>
      </c>
      <c r="R72" s="102">
        <v>23.165384289999999</v>
      </c>
      <c r="S72" s="102">
        <v>26.100000380000001</v>
      </c>
      <c r="T72" s="102">
        <v>51.200004579999998</v>
      </c>
      <c r="U72" s="102">
        <v>88.25</v>
      </c>
      <c r="V72" s="102">
        <v>88.25</v>
      </c>
      <c r="W72" s="102">
        <v>33.550003050000001</v>
      </c>
      <c r="X72" s="102">
        <v>23.995002750000001</v>
      </c>
      <c r="Y72" s="102">
        <v>24.800001139999999</v>
      </c>
      <c r="Z72" s="104">
        <v>25.400001530000001</v>
      </c>
      <c r="AA72" s="104">
        <v>28.053840640000001</v>
      </c>
      <c r="AB72" s="104">
        <v>28.218078609999999</v>
      </c>
      <c r="AC72" s="104">
        <v>23.861537930000001</v>
      </c>
      <c r="AD72" s="104">
        <v>23.165384289999999</v>
      </c>
      <c r="AE72" s="104">
        <v>26.100000380000001</v>
      </c>
      <c r="AF72" s="105">
        <v>47.200004579999998</v>
      </c>
      <c r="AG72" s="105">
        <v>76.25</v>
      </c>
      <c r="AH72" s="105">
        <v>76.25</v>
      </c>
      <c r="AI72" s="104">
        <v>31.550003050000001</v>
      </c>
      <c r="AJ72" s="104">
        <v>23.995002750000001</v>
      </c>
      <c r="AK72" s="104">
        <v>24.800001139999999</v>
      </c>
      <c r="AL72" s="104">
        <v>25.400001530000001</v>
      </c>
      <c r="AM72" s="104">
        <v>27.053840640000001</v>
      </c>
      <c r="AN72" s="104">
        <v>27.218078609999999</v>
      </c>
      <c r="AO72" s="118">
        <v>23.861537930000001</v>
      </c>
      <c r="AP72" s="108">
        <v>23.165384289999999</v>
      </c>
      <c r="AQ72" s="108">
        <v>26.100000380000001</v>
      </c>
      <c r="AR72" s="104">
        <v>43.200004579999998</v>
      </c>
      <c r="AS72" s="110">
        <v>71.75</v>
      </c>
      <c r="AT72" s="110">
        <v>71.75</v>
      </c>
      <c r="AU72" s="110">
        <v>29.550003050000001</v>
      </c>
      <c r="AV72" s="110">
        <v>23.995002750000001</v>
      </c>
      <c r="AW72" s="110">
        <v>24.800001139999999</v>
      </c>
      <c r="AX72" s="110">
        <v>25.400001530000001</v>
      </c>
      <c r="AY72" s="104">
        <v>26.053840640000001</v>
      </c>
      <c r="AZ72" s="104">
        <v>26.218078609999999</v>
      </c>
      <c r="BA72" s="104">
        <v>23.861537930000001</v>
      </c>
      <c r="BB72" s="104">
        <v>23.165384289999999</v>
      </c>
      <c r="BC72" s="104">
        <v>26.100000380000001</v>
      </c>
      <c r="BD72" s="104">
        <v>40.200004579999998</v>
      </c>
      <c r="BE72" s="104">
        <v>65.75</v>
      </c>
      <c r="BF72" s="104">
        <v>65.75</v>
      </c>
      <c r="BG72" s="104">
        <v>27.550003050000001</v>
      </c>
      <c r="BH72" s="104">
        <v>22.995002750000001</v>
      </c>
      <c r="BI72" s="93">
        <v>23.800001139999999</v>
      </c>
      <c r="BJ72" s="93">
        <v>24.400001530000001</v>
      </c>
      <c r="BK72" s="93">
        <v>26.053840640000001</v>
      </c>
      <c r="BL72" s="93">
        <v>26.218078609999999</v>
      </c>
      <c r="BM72" s="93">
        <v>23.861537930000001</v>
      </c>
    </row>
    <row r="73" spans="1:65" s="93" customFormat="1" ht="14.25">
      <c r="A73" s="20"/>
      <c r="B73" s="94"/>
      <c r="C73" s="134">
        <v>36245</v>
      </c>
      <c r="D73" s="132"/>
      <c r="E73" s="135">
        <v>34820</v>
      </c>
      <c r="F73" s="71">
        <v>20.549998469999998</v>
      </c>
      <c r="G73" s="93">
        <v>24.849996569999998</v>
      </c>
      <c r="H73" s="102">
        <v>52.200004579999998</v>
      </c>
      <c r="I73" s="102">
        <v>117.25</v>
      </c>
      <c r="J73" s="102">
        <v>107.25</v>
      </c>
      <c r="K73" s="102">
        <v>33.550003050000001</v>
      </c>
      <c r="L73" s="102">
        <v>24.25500259</v>
      </c>
      <c r="M73" s="102">
        <v>24.800002670000001</v>
      </c>
      <c r="N73" s="102">
        <v>25.300002670000001</v>
      </c>
      <c r="O73" s="102">
        <v>29.053840640000001</v>
      </c>
      <c r="P73" s="103">
        <v>29.218078609999999</v>
      </c>
      <c r="Q73" s="102">
        <v>23.861537930000001</v>
      </c>
      <c r="R73" s="102">
        <v>22.915384289999999</v>
      </c>
      <c r="S73" s="102">
        <v>25.600000380000001</v>
      </c>
      <c r="T73" s="102">
        <v>51.200004579999998</v>
      </c>
      <c r="U73" s="102">
        <v>89.1</v>
      </c>
      <c r="V73" s="102">
        <v>89.1</v>
      </c>
      <c r="W73" s="102">
        <v>33.550003050000001</v>
      </c>
      <c r="X73" s="102">
        <v>23.995002750000001</v>
      </c>
      <c r="Y73" s="102">
        <v>24.800001139999999</v>
      </c>
      <c r="Z73" s="104">
        <v>25.400001530000001</v>
      </c>
      <c r="AA73" s="104">
        <v>28.053840640000001</v>
      </c>
      <c r="AB73" s="104">
        <v>28.218078609999999</v>
      </c>
      <c r="AC73" s="104">
        <v>23.861537930000001</v>
      </c>
      <c r="AD73" s="104">
        <v>22.915384289999999</v>
      </c>
      <c r="AE73" s="104">
        <v>25.600000380000001</v>
      </c>
      <c r="AF73" s="105">
        <v>47.200004579999998</v>
      </c>
      <c r="AG73" s="105">
        <v>77.099999999999994</v>
      </c>
      <c r="AH73" s="105">
        <v>77.099999999999994</v>
      </c>
      <c r="AI73" s="104">
        <v>31.550003050000001</v>
      </c>
      <c r="AJ73" s="104">
        <v>23.995002750000001</v>
      </c>
      <c r="AK73" s="104">
        <v>24.800001139999999</v>
      </c>
      <c r="AL73" s="104">
        <v>25.400001530000001</v>
      </c>
      <c r="AM73" s="104">
        <v>27.053840640000001</v>
      </c>
      <c r="AN73" s="104">
        <v>27.218078609999999</v>
      </c>
      <c r="AO73" s="121">
        <v>23.861537930000001</v>
      </c>
      <c r="AP73" s="108">
        <v>22.915384289999999</v>
      </c>
      <c r="AQ73" s="108">
        <v>25.600000380000001</v>
      </c>
      <c r="AR73" s="104">
        <v>43.200004579999998</v>
      </c>
      <c r="AS73" s="110">
        <v>72.599999999999994</v>
      </c>
      <c r="AT73" s="110">
        <v>72.599999999999994</v>
      </c>
      <c r="AU73" s="110">
        <v>29.550003050000001</v>
      </c>
      <c r="AV73" s="110">
        <v>23.995002750000001</v>
      </c>
      <c r="AW73" s="110">
        <v>24.800001139999999</v>
      </c>
      <c r="AX73" s="110">
        <v>25.400001530000001</v>
      </c>
      <c r="AY73" s="104">
        <v>26.053840640000001</v>
      </c>
      <c r="AZ73" s="104">
        <v>26.218078609999999</v>
      </c>
      <c r="BA73" s="104">
        <v>23.861537930000001</v>
      </c>
      <c r="BB73" s="104">
        <v>22.915384289999999</v>
      </c>
      <c r="BC73" s="104">
        <v>25.600000380000001</v>
      </c>
      <c r="BD73" s="104">
        <v>40.200004579999998</v>
      </c>
      <c r="BE73" s="104">
        <v>66.599999999999994</v>
      </c>
      <c r="BF73" s="104">
        <v>66.599999999999994</v>
      </c>
      <c r="BG73" s="104">
        <v>27.550003050000001</v>
      </c>
      <c r="BH73" s="104">
        <v>22.995002750000001</v>
      </c>
      <c r="BI73" s="93">
        <v>23.800001139999999</v>
      </c>
      <c r="BJ73" s="93">
        <v>24.400001530000001</v>
      </c>
      <c r="BK73" s="93">
        <v>26.053840640000001</v>
      </c>
      <c r="BL73" s="93">
        <v>26.218078609999999</v>
      </c>
      <c r="BM73" s="93">
        <v>23.861537930000001</v>
      </c>
    </row>
    <row r="74" spans="1:65" s="93" customFormat="1" ht="14.25">
      <c r="A74" s="20"/>
      <c r="B74" s="94"/>
      <c r="C74" s="134">
        <v>36248</v>
      </c>
      <c r="D74" s="132"/>
      <c r="E74" s="135">
        <v>34820</v>
      </c>
      <c r="F74" s="71">
        <v>20.499999240000001</v>
      </c>
      <c r="G74" s="93">
        <v>24.349996569999998</v>
      </c>
      <c r="H74" s="102">
        <v>52.200004579999998</v>
      </c>
      <c r="I74" s="102">
        <v>105.25</v>
      </c>
      <c r="J74" s="102">
        <v>95.25</v>
      </c>
      <c r="K74" s="102">
        <v>33.550003050000001</v>
      </c>
      <c r="L74" s="102">
        <v>24.25500298</v>
      </c>
      <c r="M74" s="102">
        <v>24.800003050000001</v>
      </c>
      <c r="N74" s="102">
        <v>25.300003050000001</v>
      </c>
      <c r="O74" s="102">
        <v>29.053840640000001</v>
      </c>
      <c r="P74" s="103">
        <v>29.218078609999999</v>
      </c>
      <c r="Q74" s="102">
        <v>23.861537930000001</v>
      </c>
      <c r="R74" s="102">
        <v>22.915384289999999</v>
      </c>
      <c r="S74" s="102">
        <v>25.600000380000001</v>
      </c>
      <c r="T74" s="102">
        <v>51.200004579999998</v>
      </c>
      <c r="U74" s="102">
        <v>88.249998469999994</v>
      </c>
      <c r="V74" s="102">
        <v>88.249998469999994</v>
      </c>
      <c r="W74" s="102">
        <v>33.550003050000001</v>
      </c>
      <c r="X74" s="102">
        <v>23.995002750000001</v>
      </c>
      <c r="Y74" s="102">
        <v>24.800001139999999</v>
      </c>
      <c r="Z74" s="104">
        <v>25.400001530000001</v>
      </c>
      <c r="AA74" s="104">
        <v>28.053840640000001</v>
      </c>
      <c r="AB74" s="104">
        <v>28.218078609999999</v>
      </c>
      <c r="AC74" s="104">
        <v>23.861537930000001</v>
      </c>
      <c r="AD74" s="104">
        <v>22.915384289999999</v>
      </c>
      <c r="AE74" s="104">
        <v>25.600000380000001</v>
      </c>
      <c r="AF74" s="105">
        <v>47.200004579999998</v>
      </c>
      <c r="AG74" s="105">
        <v>76.249998469999994</v>
      </c>
      <c r="AH74" s="105">
        <v>76.249998469999994</v>
      </c>
      <c r="AI74" s="104">
        <v>31.550003050000001</v>
      </c>
      <c r="AJ74" s="104">
        <v>23.995002750000001</v>
      </c>
      <c r="AK74" s="104">
        <v>24.800001139999999</v>
      </c>
      <c r="AL74" s="104">
        <v>25.400001530000001</v>
      </c>
      <c r="AM74" s="104">
        <v>27.053840640000001</v>
      </c>
      <c r="AN74" s="104">
        <v>27.218078609999999</v>
      </c>
      <c r="AO74" s="118">
        <v>23.861537930000001</v>
      </c>
      <c r="AP74" s="108">
        <v>22.915384289999999</v>
      </c>
      <c r="AQ74" s="108">
        <v>25.600000380000001</v>
      </c>
      <c r="AR74" s="104">
        <v>43.200004579999998</v>
      </c>
      <c r="AS74" s="110">
        <v>71.749998469999994</v>
      </c>
      <c r="AT74" s="110">
        <v>71.749998469999994</v>
      </c>
      <c r="AU74" s="110">
        <v>29.550003050000001</v>
      </c>
      <c r="AV74" s="110">
        <v>23.995002750000001</v>
      </c>
      <c r="AW74" s="110">
        <v>24.800001139999999</v>
      </c>
      <c r="AX74" s="110">
        <v>25.400001530000001</v>
      </c>
      <c r="AY74" s="104">
        <v>26.053840640000001</v>
      </c>
      <c r="AZ74" s="104">
        <v>26.218078609999999</v>
      </c>
      <c r="BA74" s="104">
        <v>23.861537930000001</v>
      </c>
      <c r="BB74" s="104">
        <v>22.915384289999999</v>
      </c>
      <c r="BC74" s="104">
        <v>25.600000380000001</v>
      </c>
      <c r="BD74" s="104">
        <v>40.200004579999998</v>
      </c>
      <c r="BE74" s="104">
        <v>65.749998469999994</v>
      </c>
      <c r="BF74" s="104">
        <v>65.749998469999994</v>
      </c>
      <c r="BG74" s="104">
        <v>27.550003050000001</v>
      </c>
      <c r="BH74" s="104">
        <v>22.995002750000001</v>
      </c>
      <c r="BI74" s="93">
        <v>23.800001139999999</v>
      </c>
      <c r="BJ74" s="93">
        <v>24.400001530000001</v>
      </c>
      <c r="BK74" s="93">
        <v>26.053840640000001</v>
      </c>
      <c r="BL74" s="93">
        <v>26.218078609999999</v>
      </c>
      <c r="BM74" s="93">
        <v>23.861537930000001</v>
      </c>
    </row>
    <row r="75" spans="1:65" s="93" customFormat="1" ht="14.25">
      <c r="A75" s="20"/>
      <c r="B75" s="94"/>
      <c r="C75" s="134">
        <v>36249</v>
      </c>
      <c r="D75" s="132"/>
      <c r="E75" s="135">
        <v>34820</v>
      </c>
      <c r="F75" s="71">
        <v>24.44999657</v>
      </c>
      <c r="G75" s="93">
        <v>48.200004579999998</v>
      </c>
      <c r="H75" s="102">
        <v>105.25</v>
      </c>
      <c r="I75" s="102">
        <v>95.25</v>
      </c>
      <c r="J75" s="102">
        <v>33.550003050000001</v>
      </c>
      <c r="K75" s="102">
        <v>24.25500298</v>
      </c>
      <c r="L75" s="102">
        <v>24.800003050000001</v>
      </c>
      <c r="M75" s="102">
        <v>25.300003050000001</v>
      </c>
      <c r="N75" s="102">
        <v>29.053840640000001</v>
      </c>
      <c r="O75" s="102">
        <v>29.218078609999999</v>
      </c>
      <c r="P75" s="103">
        <v>23.861537930000001</v>
      </c>
      <c r="Q75" s="102">
        <v>22.915384289999999</v>
      </c>
      <c r="R75" s="102">
        <v>25.600000380000001</v>
      </c>
      <c r="S75" s="102">
        <v>47.200004579999998</v>
      </c>
      <c r="T75" s="102">
        <v>87.25</v>
      </c>
      <c r="U75" s="102">
        <v>87.25</v>
      </c>
      <c r="V75" s="102">
        <v>33.550003050000001</v>
      </c>
      <c r="W75" s="102">
        <v>23.995002750000001</v>
      </c>
      <c r="X75" s="102">
        <v>24.800001139999999</v>
      </c>
      <c r="Y75" s="102">
        <v>25.400001530000001</v>
      </c>
      <c r="Z75" s="104">
        <v>28.053840640000001</v>
      </c>
      <c r="AA75" s="104">
        <v>28.218078609999999</v>
      </c>
      <c r="AB75" s="104">
        <v>23.861537930000001</v>
      </c>
      <c r="AC75" s="104">
        <v>22.915384289999999</v>
      </c>
      <c r="AD75" s="104">
        <v>25.600000380000001</v>
      </c>
      <c r="AE75" s="104">
        <v>43.200004579999998</v>
      </c>
      <c r="AF75" s="105">
        <v>75.25</v>
      </c>
      <c r="AG75" s="105">
        <v>75.25</v>
      </c>
      <c r="AH75" s="105">
        <v>31.550003050000001</v>
      </c>
      <c r="AI75" s="104">
        <v>23.995002750000001</v>
      </c>
      <c r="AJ75" s="104">
        <v>24.800001139999999</v>
      </c>
      <c r="AK75" s="104">
        <v>25.400001530000001</v>
      </c>
      <c r="AL75" s="104">
        <v>27.053840640000001</v>
      </c>
      <c r="AM75" s="104">
        <v>27.218078609999999</v>
      </c>
      <c r="AN75" s="104">
        <v>23.861537930000001</v>
      </c>
      <c r="AO75" s="121">
        <v>22.915384289999999</v>
      </c>
      <c r="AP75" s="108">
        <v>25.600000380000001</v>
      </c>
      <c r="AQ75" s="108">
        <v>39.200004579999998</v>
      </c>
      <c r="AR75" s="104">
        <v>70.75</v>
      </c>
      <c r="AS75" s="110">
        <v>70.75</v>
      </c>
      <c r="AT75" s="110">
        <v>29.550003050000001</v>
      </c>
      <c r="AU75" s="110">
        <v>23.995002750000001</v>
      </c>
      <c r="AV75" s="110">
        <v>24.800001139999999</v>
      </c>
      <c r="AW75" s="110">
        <v>25.400001530000001</v>
      </c>
      <c r="AX75" s="110">
        <v>26.053840640000001</v>
      </c>
      <c r="AY75" s="104">
        <v>26.218078609999999</v>
      </c>
      <c r="AZ75" s="104">
        <v>23.861537930000001</v>
      </c>
      <c r="BA75" s="104">
        <v>22.915384289999999</v>
      </c>
      <c r="BB75" s="104">
        <v>25.600000380000001</v>
      </c>
      <c r="BC75" s="104">
        <v>36.200004579999998</v>
      </c>
      <c r="BD75" s="104">
        <v>64.75</v>
      </c>
      <c r="BE75" s="104">
        <v>64.75</v>
      </c>
      <c r="BF75" s="104">
        <v>27.550003050000001</v>
      </c>
      <c r="BG75" s="104">
        <v>22.995002750000001</v>
      </c>
      <c r="BH75" s="104">
        <v>23.800001139999999</v>
      </c>
      <c r="BI75" s="93">
        <v>24.400001530000001</v>
      </c>
      <c r="BJ75" s="93">
        <v>26.053840640000001</v>
      </c>
      <c r="BK75" s="93">
        <v>26.218078609999999</v>
      </c>
      <c r="BL75" s="93">
        <v>23.861537930000001</v>
      </c>
      <c r="BM75" s="93">
        <v>56.939998629999998</v>
      </c>
    </row>
    <row r="76" spans="1:65" s="93" customFormat="1" ht="14.25">
      <c r="A76" s="20"/>
      <c r="B76" s="94"/>
      <c r="C76" s="134">
        <v>36250</v>
      </c>
      <c r="D76" s="132"/>
      <c r="E76" s="135">
        <v>34820</v>
      </c>
      <c r="F76" s="71">
        <v>24.549996950000001</v>
      </c>
      <c r="G76" s="125">
        <v>47.200004579999998</v>
      </c>
      <c r="H76" s="102">
        <v>107.25</v>
      </c>
      <c r="I76" s="102">
        <v>97.25</v>
      </c>
      <c r="J76" s="102">
        <v>31.550003050000001</v>
      </c>
      <c r="K76" s="102">
        <v>24.25500298</v>
      </c>
      <c r="L76" s="102">
        <v>24.800003050000001</v>
      </c>
      <c r="M76" s="102">
        <v>25.300003050000001</v>
      </c>
      <c r="N76" s="102">
        <v>29.053840640000001</v>
      </c>
      <c r="O76" s="102">
        <v>29.218078609999999</v>
      </c>
      <c r="P76" s="103">
        <v>23.861537930000001</v>
      </c>
      <c r="Q76" s="102">
        <v>22.915384289999999</v>
      </c>
      <c r="R76" s="102">
        <v>25.600000380000001</v>
      </c>
      <c r="S76" s="102">
        <v>47.200004579999998</v>
      </c>
      <c r="T76" s="102">
        <v>86.25</v>
      </c>
      <c r="U76" s="102">
        <v>86.25</v>
      </c>
      <c r="V76" s="102">
        <v>33.550003050000001</v>
      </c>
      <c r="W76" s="102">
        <v>23.995002750000001</v>
      </c>
      <c r="X76" s="102">
        <v>24.800001139999999</v>
      </c>
      <c r="Y76" s="102">
        <v>25.400001530000001</v>
      </c>
      <c r="Z76" s="104">
        <v>28.053840640000001</v>
      </c>
      <c r="AA76" s="104">
        <v>28.218078609999999</v>
      </c>
      <c r="AB76" s="104">
        <v>23.861537930000001</v>
      </c>
      <c r="AC76" s="104">
        <v>22.915384289999999</v>
      </c>
      <c r="AD76" s="104">
        <v>25.600000380000001</v>
      </c>
      <c r="AE76" s="104">
        <v>43.200004579999998</v>
      </c>
      <c r="AF76" s="105">
        <v>74.25</v>
      </c>
      <c r="AG76" s="105">
        <v>74.25</v>
      </c>
      <c r="AH76" s="105">
        <v>31.550003050000001</v>
      </c>
      <c r="AI76" s="104">
        <v>23.995002750000001</v>
      </c>
      <c r="AJ76" s="104">
        <v>24.800001139999999</v>
      </c>
      <c r="AK76" s="104">
        <v>25.400001530000001</v>
      </c>
      <c r="AL76" s="104">
        <v>27.053840640000001</v>
      </c>
      <c r="AM76" s="104">
        <v>27.218078609999999</v>
      </c>
      <c r="AN76" s="104">
        <v>23.861537930000001</v>
      </c>
      <c r="AO76" s="118">
        <v>22.915384289999999</v>
      </c>
      <c r="AP76" s="108">
        <v>25.600000380000001</v>
      </c>
      <c r="AQ76" s="108">
        <v>39.200004579999998</v>
      </c>
      <c r="AR76" s="104">
        <v>69.75</v>
      </c>
      <c r="AS76" s="110">
        <v>69.75</v>
      </c>
      <c r="AT76" s="110">
        <v>29.550003050000001</v>
      </c>
      <c r="AU76" s="110">
        <v>23.995002750000001</v>
      </c>
      <c r="AV76" s="110">
        <v>24.800001139999999</v>
      </c>
      <c r="AW76" s="110">
        <v>25.400001530000001</v>
      </c>
      <c r="AX76" s="110">
        <v>26.053840640000001</v>
      </c>
      <c r="AY76" s="104">
        <v>26.218078609999999</v>
      </c>
      <c r="AZ76" s="104">
        <v>23.861537930000001</v>
      </c>
      <c r="BA76" s="104">
        <v>22.915384289999999</v>
      </c>
      <c r="BB76" s="104">
        <v>25.600000380000001</v>
      </c>
      <c r="BC76" s="104">
        <v>36.200004579999998</v>
      </c>
      <c r="BD76" s="104">
        <v>63.75</v>
      </c>
      <c r="BE76" s="104">
        <v>63.75</v>
      </c>
      <c r="BF76" s="104">
        <v>27.550003050000001</v>
      </c>
      <c r="BG76" s="104">
        <v>22.995002750000001</v>
      </c>
      <c r="BH76" s="104">
        <v>23.800001139999999</v>
      </c>
      <c r="BI76" s="93">
        <v>24.400001530000001</v>
      </c>
      <c r="BJ76" s="93">
        <v>26.053840640000001</v>
      </c>
      <c r="BK76" s="93">
        <v>26.218078609999999</v>
      </c>
      <c r="BL76" s="93">
        <v>23.861537930000001</v>
      </c>
      <c r="BM76" s="93">
        <v>56.939998629999998</v>
      </c>
    </row>
    <row r="77" spans="1:65" s="93" customFormat="1" ht="14.25">
      <c r="A77" s="20"/>
      <c r="B77" s="94"/>
      <c r="C77" s="134">
        <v>36251</v>
      </c>
      <c r="D77" s="132"/>
      <c r="E77" s="135">
        <v>34820</v>
      </c>
      <c r="F77" s="71">
        <v>24.54999733</v>
      </c>
      <c r="G77" s="125">
        <v>47.700004579999998</v>
      </c>
      <c r="H77" s="102">
        <v>110.25</v>
      </c>
      <c r="I77" s="102">
        <v>100.25</v>
      </c>
      <c r="J77" s="102">
        <v>32.050003050000001</v>
      </c>
      <c r="K77" s="102">
        <v>24.25500298</v>
      </c>
      <c r="L77" s="102">
        <v>24.800003050000001</v>
      </c>
      <c r="M77" s="102">
        <v>25.300003050000001</v>
      </c>
      <c r="N77" s="102">
        <v>29.053840640000001</v>
      </c>
      <c r="O77" s="102">
        <v>29.218078609999999</v>
      </c>
      <c r="P77" s="103">
        <v>23.861537930000001</v>
      </c>
      <c r="Q77" s="102">
        <v>22.915384289999999</v>
      </c>
      <c r="R77" s="102">
        <v>25.600000380000001</v>
      </c>
      <c r="S77" s="102">
        <v>47.200004579999998</v>
      </c>
      <c r="T77" s="102">
        <v>86.25</v>
      </c>
      <c r="U77" s="102">
        <v>86.25</v>
      </c>
      <c r="V77" s="102">
        <v>33.550003050000001</v>
      </c>
      <c r="W77" s="102">
        <v>23.995002750000001</v>
      </c>
      <c r="X77" s="102">
        <v>24.800001139999999</v>
      </c>
      <c r="Y77" s="102">
        <v>25.400001530000001</v>
      </c>
      <c r="Z77" s="104">
        <v>28.053840640000001</v>
      </c>
      <c r="AA77" s="104">
        <v>28.218078609999999</v>
      </c>
      <c r="AB77" s="104">
        <v>23.861537930000001</v>
      </c>
      <c r="AC77" s="104">
        <v>22.915384289999999</v>
      </c>
      <c r="AD77" s="104">
        <v>25.600000380000001</v>
      </c>
      <c r="AE77" s="104">
        <v>43.200004579999998</v>
      </c>
      <c r="AF77" s="105">
        <v>74.25</v>
      </c>
      <c r="AG77" s="105">
        <v>74.25</v>
      </c>
      <c r="AH77" s="105">
        <v>31.550003050000001</v>
      </c>
      <c r="AI77" s="104">
        <v>23.995002750000001</v>
      </c>
      <c r="AJ77" s="104">
        <v>24.800001139999999</v>
      </c>
      <c r="AK77" s="104">
        <v>25.400001530000001</v>
      </c>
      <c r="AL77" s="104">
        <v>27.053840640000001</v>
      </c>
      <c r="AM77" s="104">
        <v>27.218078609999999</v>
      </c>
      <c r="AN77" s="104">
        <v>23.861537930000001</v>
      </c>
      <c r="AO77" s="121">
        <v>22.915384289999999</v>
      </c>
      <c r="AP77" s="108">
        <v>25.600000380000001</v>
      </c>
      <c r="AQ77" s="108">
        <v>39.200004579999998</v>
      </c>
      <c r="AR77" s="104">
        <v>69.75</v>
      </c>
      <c r="AS77" s="110">
        <v>69.75</v>
      </c>
      <c r="AT77" s="110">
        <v>29.550003050000001</v>
      </c>
      <c r="AU77" s="110">
        <v>23.995002750000001</v>
      </c>
      <c r="AV77" s="110">
        <v>24.800001139999999</v>
      </c>
      <c r="AW77" s="110">
        <v>25.400001530000001</v>
      </c>
      <c r="AX77" s="110">
        <v>26.053840640000001</v>
      </c>
      <c r="AY77" s="104">
        <v>26.218078609999999</v>
      </c>
      <c r="AZ77" s="104">
        <v>23.861537930000001</v>
      </c>
      <c r="BA77" s="104">
        <v>22.915384289999999</v>
      </c>
      <c r="BB77" s="104">
        <v>25.600000380000001</v>
      </c>
      <c r="BC77" s="104">
        <v>36.200004579999998</v>
      </c>
      <c r="BD77" s="104">
        <v>63.75</v>
      </c>
      <c r="BE77" s="104">
        <v>63.75</v>
      </c>
      <c r="BF77" s="104">
        <v>27.550003050000001</v>
      </c>
      <c r="BG77" s="104">
        <v>22.995002750000001</v>
      </c>
      <c r="BH77" s="104">
        <v>23.800001139999999</v>
      </c>
      <c r="BI77" s="93">
        <v>24.400001530000001</v>
      </c>
      <c r="BJ77" s="93">
        <v>26.053840640000001</v>
      </c>
      <c r="BK77" s="93">
        <v>26.218078609999999</v>
      </c>
      <c r="BL77" s="93">
        <v>23.861537930000001</v>
      </c>
      <c r="BM77" s="93">
        <v>22.915384289999999</v>
      </c>
    </row>
    <row r="78" spans="1:65" s="93" customFormat="1" ht="14.25">
      <c r="A78" s="20"/>
      <c r="B78" s="94"/>
      <c r="C78" s="134">
        <v>36255</v>
      </c>
      <c r="D78" s="132"/>
      <c r="E78" s="135">
        <v>34820</v>
      </c>
      <c r="F78" s="71">
        <v>25.099997330000001</v>
      </c>
      <c r="G78" s="125">
        <v>50.200004579999998</v>
      </c>
      <c r="H78" s="102">
        <v>115.25</v>
      </c>
      <c r="I78" s="102">
        <v>105.25</v>
      </c>
      <c r="J78" s="102">
        <v>32.800003050000001</v>
      </c>
      <c r="K78" s="102">
        <v>24.25500298</v>
      </c>
      <c r="L78" s="102">
        <v>24.800003050000001</v>
      </c>
      <c r="M78" s="102">
        <v>25.300003050000001</v>
      </c>
      <c r="N78" s="102">
        <v>29.303840640000001</v>
      </c>
      <c r="O78" s="102">
        <v>29.468078609999999</v>
      </c>
      <c r="P78" s="103">
        <v>23.861537930000001</v>
      </c>
      <c r="Q78" s="102">
        <v>22.915384289999999</v>
      </c>
      <c r="R78" s="102">
        <v>25.600000380000001</v>
      </c>
      <c r="S78" s="102">
        <v>49.200004579999998</v>
      </c>
      <c r="T78" s="102">
        <v>89.25</v>
      </c>
      <c r="U78" s="102">
        <v>89.25</v>
      </c>
      <c r="V78" s="102">
        <v>32.550003050000001</v>
      </c>
      <c r="W78" s="102">
        <v>23.995002750000001</v>
      </c>
      <c r="X78" s="102">
        <v>24.800001139999999</v>
      </c>
      <c r="Y78" s="102">
        <v>25.400001530000001</v>
      </c>
      <c r="Z78" s="104">
        <v>28.053840640000001</v>
      </c>
      <c r="AA78" s="104">
        <v>28.218078609999999</v>
      </c>
      <c r="AB78" s="104">
        <v>23.861537930000001</v>
      </c>
      <c r="AC78" s="104">
        <v>22.915384289999999</v>
      </c>
      <c r="AD78" s="104">
        <v>25.600000380000001</v>
      </c>
      <c r="AE78" s="104">
        <v>45.200004579999998</v>
      </c>
      <c r="AF78" s="105">
        <v>77.25</v>
      </c>
      <c r="AG78" s="105">
        <v>77.25</v>
      </c>
      <c r="AH78" s="105">
        <v>30.550003050000001</v>
      </c>
      <c r="AI78" s="104">
        <v>23.995002750000001</v>
      </c>
      <c r="AJ78" s="104">
        <v>24.800001139999999</v>
      </c>
      <c r="AK78" s="104">
        <v>25.400001530000001</v>
      </c>
      <c r="AL78" s="104">
        <v>27.053840640000001</v>
      </c>
      <c r="AM78" s="104">
        <v>27.218078609999999</v>
      </c>
      <c r="AN78" s="104">
        <v>23.861537930000001</v>
      </c>
      <c r="AO78" s="118">
        <v>22.915384289999999</v>
      </c>
      <c r="AP78" s="108">
        <v>25.600000380000001</v>
      </c>
      <c r="AQ78" s="108">
        <v>41.200004579999998</v>
      </c>
      <c r="AR78" s="104">
        <v>72.75</v>
      </c>
      <c r="AS78" s="110">
        <v>72.75</v>
      </c>
      <c r="AT78" s="110">
        <v>28.550003050000001</v>
      </c>
      <c r="AU78" s="110">
        <v>23.995002750000001</v>
      </c>
      <c r="AV78" s="110">
        <v>24.800001139999999</v>
      </c>
      <c r="AW78" s="110">
        <v>25.400001530000001</v>
      </c>
      <c r="AX78" s="110">
        <v>26.053840640000001</v>
      </c>
      <c r="AY78" s="104">
        <v>26.218078609999999</v>
      </c>
      <c r="AZ78" s="104">
        <v>23.861537930000001</v>
      </c>
      <c r="BA78" s="104">
        <v>22.915384289999999</v>
      </c>
      <c r="BB78" s="104">
        <v>25.600000380000001</v>
      </c>
      <c r="BC78" s="104">
        <v>38.200004579999998</v>
      </c>
      <c r="BD78" s="104">
        <v>66.75</v>
      </c>
      <c r="BE78" s="104">
        <v>66.75</v>
      </c>
      <c r="BF78" s="104">
        <v>26.550003050000001</v>
      </c>
      <c r="BG78" s="104">
        <v>22.995002750000001</v>
      </c>
      <c r="BH78" s="104">
        <v>23.800001139999999</v>
      </c>
      <c r="BI78" s="93">
        <v>24.400001530000001</v>
      </c>
      <c r="BJ78" s="93">
        <v>26.053840640000001</v>
      </c>
      <c r="BK78" s="93">
        <v>26.218078609999999</v>
      </c>
      <c r="BL78" s="93">
        <v>23.861537930000001</v>
      </c>
      <c r="BM78" s="93">
        <v>22.915384289999999</v>
      </c>
    </row>
    <row r="79" spans="1:65" s="93" customFormat="1" ht="14.25">
      <c r="A79" s="20"/>
      <c r="B79" s="94"/>
      <c r="C79" s="134">
        <v>36256</v>
      </c>
      <c r="D79" s="132"/>
      <c r="E79" s="135">
        <v>34820</v>
      </c>
      <c r="F79" s="71">
        <v>25.69999657</v>
      </c>
      <c r="G79" s="125">
        <v>50.200004579999998</v>
      </c>
      <c r="H79" s="102">
        <v>112.25</v>
      </c>
      <c r="I79" s="102">
        <v>102.25</v>
      </c>
      <c r="J79" s="102">
        <v>32.800003050000001</v>
      </c>
      <c r="K79" s="102">
        <v>24.25500298</v>
      </c>
      <c r="L79" s="102">
        <v>24.800003050000001</v>
      </c>
      <c r="M79" s="102">
        <v>25.300003050000001</v>
      </c>
      <c r="N79" s="102">
        <v>29.303840640000001</v>
      </c>
      <c r="O79" s="102">
        <v>29.468078609999999</v>
      </c>
      <c r="P79" s="103">
        <v>23.861537930000001</v>
      </c>
      <c r="Q79" s="102">
        <v>22.915384289999999</v>
      </c>
      <c r="R79" s="102">
        <v>25.600000380000001</v>
      </c>
      <c r="S79" s="102">
        <v>49.200004579999998</v>
      </c>
      <c r="T79" s="102">
        <v>87.25</v>
      </c>
      <c r="U79" s="102">
        <v>87.25</v>
      </c>
      <c r="V79" s="102">
        <v>32.550003050000001</v>
      </c>
      <c r="W79" s="102">
        <v>23.995002750000001</v>
      </c>
      <c r="X79" s="102">
        <v>24.800001139999999</v>
      </c>
      <c r="Y79" s="102">
        <v>25.400001530000001</v>
      </c>
      <c r="Z79" s="104">
        <v>28.053840640000001</v>
      </c>
      <c r="AA79" s="104">
        <v>28.218078609999999</v>
      </c>
      <c r="AB79" s="104">
        <v>23.861537930000001</v>
      </c>
      <c r="AC79" s="104">
        <v>22.915384289999999</v>
      </c>
      <c r="AD79" s="104">
        <v>25.600000380000001</v>
      </c>
      <c r="AE79" s="104">
        <v>45.200004579999998</v>
      </c>
      <c r="AF79" s="105">
        <v>75.25</v>
      </c>
      <c r="AG79" s="105">
        <v>75.25</v>
      </c>
      <c r="AH79" s="105">
        <v>30.550003050000001</v>
      </c>
      <c r="AI79" s="104">
        <v>23.995002750000001</v>
      </c>
      <c r="AJ79" s="104">
        <v>24.800001139999999</v>
      </c>
      <c r="AK79" s="104">
        <v>25.400001530000001</v>
      </c>
      <c r="AL79" s="104">
        <v>27.053840640000001</v>
      </c>
      <c r="AM79" s="104">
        <v>27.218078609999999</v>
      </c>
      <c r="AN79" s="104">
        <v>23.861537930000001</v>
      </c>
      <c r="AO79" s="121">
        <v>22.915384289999999</v>
      </c>
      <c r="AP79" s="108">
        <v>25.600000380000001</v>
      </c>
      <c r="AQ79" s="108">
        <v>41.200004579999998</v>
      </c>
      <c r="AR79" s="104">
        <v>70.75</v>
      </c>
      <c r="AS79" s="110">
        <v>70.75</v>
      </c>
      <c r="AT79" s="110">
        <v>28.550003050000001</v>
      </c>
      <c r="AU79" s="110">
        <v>23.995002750000001</v>
      </c>
      <c r="AV79" s="110">
        <v>24.800001139999999</v>
      </c>
      <c r="AW79" s="110">
        <v>25.400001530000001</v>
      </c>
      <c r="AX79" s="110">
        <v>26.053840640000001</v>
      </c>
      <c r="AY79" s="104">
        <v>26.218078609999999</v>
      </c>
      <c r="AZ79" s="104">
        <v>23.861537930000001</v>
      </c>
      <c r="BA79" s="104">
        <v>22.915384289999999</v>
      </c>
      <c r="BB79" s="104">
        <v>25.600000380000001</v>
      </c>
      <c r="BC79" s="104">
        <v>38.200004579999998</v>
      </c>
      <c r="BD79" s="104">
        <v>64.75</v>
      </c>
      <c r="BE79" s="104">
        <v>64.75</v>
      </c>
      <c r="BF79" s="104">
        <v>26.550003050000001</v>
      </c>
      <c r="BG79" s="104">
        <v>22.995002750000001</v>
      </c>
      <c r="BH79" s="104">
        <v>23.800001139999999</v>
      </c>
      <c r="BI79" s="93">
        <v>24.400001530000001</v>
      </c>
      <c r="BJ79" s="93">
        <v>26.053840640000001</v>
      </c>
      <c r="BK79" s="93">
        <v>26.218078609999999</v>
      </c>
      <c r="BL79" s="93">
        <v>23.861537930000001</v>
      </c>
      <c r="BM79" s="93">
        <v>22.915384289999999</v>
      </c>
    </row>
    <row r="80" spans="1:65" s="93" customFormat="1" ht="14.25">
      <c r="A80" s="20"/>
      <c r="B80" s="94"/>
      <c r="C80" s="134">
        <v>36257</v>
      </c>
      <c r="D80" s="132"/>
      <c r="E80" s="135">
        <v>34820</v>
      </c>
      <c r="F80" s="71">
        <v>26.149996949999998</v>
      </c>
      <c r="G80" s="125">
        <v>51.200004579999998</v>
      </c>
      <c r="H80" s="102">
        <v>112.25</v>
      </c>
      <c r="I80" s="102">
        <v>102.25</v>
      </c>
      <c r="J80" s="102">
        <v>33.550003050000001</v>
      </c>
      <c r="K80" s="102">
        <v>24.25500298</v>
      </c>
      <c r="L80" s="102">
        <v>24.800003050000001</v>
      </c>
      <c r="M80" s="102">
        <v>25.300003050000001</v>
      </c>
      <c r="N80" s="102">
        <v>29.303840640000001</v>
      </c>
      <c r="O80" s="102">
        <v>29.468078609999999</v>
      </c>
      <c r="P80" s="103">
        <v>23.861537930000001</v>
      </c>
      <c r="Q80" s="102">
        <v>22.915384289999999</v>
      </c>
      <c r="R80" s="102">
        <v>25.600000380000001</v>
      </c>
      <c r="S80" s="102">
        <v>49.200004579999998</v>
      </c>
      <c r="T80" s="102">
        <v>87.25</v>
      </c>
      <c r="U80" s="102">
        <v>87.25</v>
      </c>
      <c r="V80" s="102">
        <v>32.550003050000001</v>
      </c>
      <c r="W80" s="102">
        <v>23.995002750000001</v>
      </c>
      <c r="X80" s="102">
        <v>24.800001139999999</v>
      </c>
      <c r="Y80" s="102">
        <v>25.400001530000001</v>
      </c>
      <c r="Z80" s="104">
        <v>28.053840640000001</v>
      </c>
      <c r="AA80" s="104">
        <v>28.218078609999999</v>
      </c>
      <c r="AB80" s="104">
        <v>23.861537930000001</v>
      </c>
      <c r="AC80" s="104">
        <v>22.915384289999999</v>
      </c>
      <c r="AD80" s="104">
        <v>25.600000380000001</v>
      </c>
      <c r="AE80" s="104">
        <v>45.200004579999998</v>
      </c>
      <c r="AF80" s="105">
        <v>75.25</v>
      </c>
      <c r="AG80" s="105">
        <v>75.25</v>
      </c>
      <c r="AH80" s="105">
        <v>30.550003050000001</v>
      </c>
      <c r="AI80" s="104">
        <v>23.995002750000001</v>
      </c>
      <c r="AJ80" s="104">
        <v>24.800001139999999</v>
      </c>
      <c r="AK80" s="104">
        <v>25.400001530000001</v>
      </c>
      <c r="AL80" s="104">
        <v>27.053840640000001</v>
      </c>
      <c r="AM80" s="104">
        <v>27.218078609999999</v>
      </c>
      <c r="AN80" s="104">
        <v>23.861537930000001</v>
      </c>
      <c r="AO80" s="118">
        <v>22.915384289999999</v>
      </c>
      <c r="AP80" s="108">
        <v>25.600000380000001</v>
      </c>
      <c r="AQ80" s="108">
        <v>41.200004579999998</v>
      </c>
      <c r="AR80" s="104">
        <v>70.75</v>
      </c>
      <c r="AS80" s="110">
        <v>70.75</v>
      </c>
      <c r="AT80" s="110">
        <v>28.550003050000001</v>
      </c>
      <c r="AU80" s="110">
        <v>23.995002750000001</v>
      </c>
      <c r="AV80" s="110">
        <v>24.800001139999999</v>
      </c>
      <c r="AW80" s="110">
        <v>25.400001530000001</v>
      </c>
      <c r="AX80" s="110">
        <v>26.053840640000001</v>
      </c>
      <c r="AY80" s="104">
        <v>26.218078609999999</v>
      </c>
      <c r="AZ80" s="104">
        <v>23.861537930000001</v>
      </c>
      <c r="BA80" s="104">
        <v>22.915384289999999</v>
      </c>
      <c r="BB80" s="104">
        <v>25.600000380000001</v>
      </c>
      <c r="BC80" s="104">
        <v>38.200004579999998</v>
      </c>
      <c r="BD80" s="104">
        <v>64.75</v>
      </c>
      <c r="BE80" s="104">
        <v>64.75</v>
      </c>
      <c r="BF80" s="104">
        <v>26.550003050000001</v>
      </c>
      <c r="BG80" s="104">
        <v>22.995002750000001</v>
      </c>
      <c r="BH80" s="104">
        <v>23.800001139999999</v>
      </c>
      <c r="BI80" s="93">
        <v>24.400001530000001</v>
      </c>
      <c r="BJ80" s="93">
        <v>26.053840640000001</v>
      </c>
      <c r="BK80" s="93">
        <v>26.218078609999999</v>
      </c>
      <c r="BL80" s="93">
        <v>23.861537930000001</v>
      </c>
      <c r="BM80" s="93">
        <v>22.915384289999999</v>
      </c>
    </row>
    <row r="81" spans="1:65" s="93" customFormat="1" ht="14.25">
      <c r="A81" s="20"/>
      <c r="B81" s="94"/>
      <c r="C81" s="134">
        <v>36258</v>
      </c>
      <c r="D81" s="132"/>
      <c r="E81" s="135">
        <v>34820</v>
      </c>
      <c r="F81" s="71">
        <v>27.04999771</v>
      </c>
      <c r="G81" s="125">
        <v>51.700004579999998</v>
      </c>
      <c r="H81" s="102">
        <v>113.25</v>
      </c>
      <c r="I81" s="102">
        <v>103.25</v>
      </c>
      <c r="J81" s="102">
        <v>33.550003050000001</v>
      </c>
      <c r="K81" s="102">
        <v>24.25500298</v>
      </c>
      <c r="L81" s="102">
        <v>24.800003050000001</v>
      </c>
      <c r="M81" s="102">
        <v>25.300003050000001</v>
      </c>
      <c r="N81" s="102">
        <v>29.303840640000001</v>
      </c>
      <c r="O81" s="102">
        <v>29.468078609999999</v>
      </c>
      <c r="P81" s="103">
        <v>23.861537930000001</v>
      </c>
      <c r="Q81" s="102">
        <v>22.915384289999999</v>
      </c>
      <c r="R81" s="102">
        <v>25.600000380000001</v>
      </c>
      <c r="S81" s="102">
        <v>47.200004579999998</v>
      </c>
      <c r="T81" s="102">
        <v>87.25</v>
      </c>
      <c r="U81" s="102">
        <v>87.25</v>
      </c>
      <c r="V81" s="102">
        <v>32.550003050000001</v>
      </c>
      <c r="W81" s="102">
        <v>23.995002750000001</v>
      </c>
      <c r="X81" s="102">
        <v>24.800001139999999</v>
      </c>
      <c r="Y81" s="102">
        <v>25.400001530000001</v>
      </c>
      <c r="Z81" s="104">
        <v>28.053840640000001</v>
      </c>
      <c r="AA81" s="104">
        <v>28.218078609999999</v>
      </c>
      <c r="AB81" s="104">
        <v>23.861537930000001</v>
      </c>
      <c r="AC81" s="104">
        <v>22.915384289999999</v>
      </c>
      <c r="AD81" s="104">
        <v>25.600000380000001</v>
      </c>
      <c r="AE81" s="104">
        <v>43.200004579999998</v>
      </c>
      <c r="AF81" s="105">
        <v>78.25</v>
      </c>
      <c r="AG81" s="105">
        <v>78.25</v>
      </c>
      <c r="AH81" s="105">
        <v>30.550003050000001</v>
      </c>
      <c r="AI81" s="104">
        <v>23.995002750000001</v>
      </c>
      <c r="AJ81" s="104">
        <v>24.800001139999999</v>
      </c>
      <c r="AK81" s="104">
        <v>25.400001530000001</v>
      </c>
      <c r="AL81" s="104">
        <v>27.053840640000001</v>
      </c>
      <c r="AM81" s="104">
        <v>27.218078609999999</v>
      </c>
      <c r="AN81" s="104">
        <v>23.861537930000001</v>
      </c>
      <c r="AO81" s="121">
        <v>22.915384289999999</v>
      </c>
      <c r="AP81" s="108">
        <v>25.600000380000001</v>
      </c>
      <c r="AQ81" s="108">
        <v>39.200004579999998</v>
      </c>
      <c r="AR81" s="104">
        <v>70.25</v>
      </c>
      <c r="AS81" s="110">
        <v>70.25</v>
      </c>
      <c r="AT81" s="110">
        <v>28.550003050000001</v>
      </c>
      <c r="AU81" s="110">
        <v>23.995002750000001</v>
      </c>
      <c r="AV81" s="110">
        <v>24.800001139999999</v>
      </c>
      <c r="AW81" s="110">
        <v>25.400001530000001</v>
      </c>
      <c r="AX81" s="110">
        <v>26.053840640000001</v>
      </c>
      <c r="AY81" s="104">
        <v>26.218078609999999</v>
      </c>
      <c r="AZ81" s="104">
        <v>23.861537930000001</v>
      </c>
      <c r="BA81" s="104">
        <v>22.915384289999999</v>
      </c>
      <c r="BB81" s="104">
        <v>25.600000380000001</v>
      </c>
      <c r="BC81" s="104">
        <v>36.200004579999998</v>
      </c>
      <c r="BD81" s="104">
        <v>64.25</v>
      </c>
      <c r="BE81" s="104">
        <v>64.25</v>
      </c>
      <c r="BF81" s="104">
        <v>26.550003050000001</v>
      </c>
      <c r="BG81" s="104">
        <v>22.995002750000001</v>
      </c>
      <c r="BH81" s="104">
        <v>23.800001139999999</v>
      </c>
      <c r="BI81" s="93">
        <v>24.400001530000001</v>
      </c>
      <c r="BJ81" s="93">
        <v>26.053840640000001</v>
      </c>
      <c r="BK81" s="93">
        <v>26.218078609999999</v>
      </c>
      <c r="BL81" s="93">
        <v>23.861537930000001</v>
      </c>
      <c r="BM81" s="93">
        <v>22.915384289999999</v>
      </c>
    </row>
    <row r="82" spans="1:65" s="93" customFormat="1" ht="14.25">
      <c r="A82" s="20"/>
      <c r="B82" s="94"/>
      <c r="C82" s="134">
        <v>36259</v>
      </c>
      <c r="D82" s="132"/>
      <c r="E82" s="135">
        <v>34820</v>
      </c>
      <c r="F82" s="71">
        <v>25.849997330000001</v>
      </c>
      <c r="G82" s="125">
        <v>48.700004579999998</v>
      </c>
      <c r="H82" s="102">
        <v>110.25</v>
      </c>
      <c r="I82" s="102">
        <v>100.25</v>
      </c>
      <c r="J82" s="102">
        <v>32.550003050000001</v>
      </c>
      <c r="K82" s="102">
        <v>24.155002979999999</v>
      </c>
      <c r="L82" s="102">
        <v>24.700003049999999</v>
      </c>
      <c r="M82" s="102">
        <v>25.200003049999999</v>
      </c>
      <c r="N82" s="102">
        <v>29.053840640000001</v>
      </c>
      <c r="O82" s="102">
        <v>29.218078609999999</v>
      </c>
      <c r="P82" s="103">
        <v>23.861537930000001</v>
      </c>
      <c r="Q82" s="102">
        <v>22.915384289999999</v>
      </c>
      <c r="R82" s="102">
        <v>25.600000380000001</v>
      </c>
      <c r="S82" s="102">
        <v>47.200004579999998</v>
      </c>
      <c r="T82" s="102">
        <v>87.25</v>
      </c>
      <c r="U82" s="102">
        <v>87.25</v>
      </c>
      <c r="V82" s="102">
        <v>32.550003050000001</v>
      </c>
      <c r="W82" s="102">
        <v>23.995002750000001</v>
      </c>
      <c r="X82" s="102">
        <v>24.800001139999999</v>
      </c>
      <c r="Y82" s="102">
        <v>25.400001530000001</v>
      </c>
      <c r="Z82" s="104">
        <v>28.053840640000001</v>
      </c>
      <c r="AA82" s="104">
        <v>28.218078609999999</v>
      </c>
      <c r="AB82" s="104">
        <v>23.861537930000001</v>
      </c>
      <c r="AC82" s="104">
        <v>22.915384289999999</v>
      </c>
      <c r="AD82" s="104">
        <v>25.600000380000001</v>
      </c>
      <c r="AE82" s="104">
        <v>43.200004579999998</v>
      </c>
      <c r="AF82" s="105">
        <v>78.25</v>
      </c>
      <c r="AG82" s="105">
        <v>78.25</v>
      </c>
      <c r="AH82" s="105">
        <v>30.550003050000001</v>
      </c>
      <c r="AI82" s="104">
        <v>23.995002750000001</v>
      </c>
      <c r="AJ82" s="104">
        <v>24.800001139999999</v>
      </c>
      <c r="AK82" s="104">
        <v>25.400001530000001</v>
      </c>
      <c r="AL82" s="104">
        <v>27.053840640000001</v>
      </c>
      <c r="AM82" s="104">
        <v>27.218078609999999</v>
      </c>
      <c r="AN82" s="104">
        <v>23.861537930000001</v>
      </c>
      <c r="AO82" s="118">
        <v>22.915384289999999</v>
      </c>
      <c r="AP82" s="108">
        <v>25.600000380000001</v>
      </c>
      <c r="AQ82" s="108">
        <v>39.200004579999998</v>
      </c>
      <c r="AR82" s="104">
        <v>70.25</v>
      </c>
      <c r="AS82" s="110">
        <v>70.25</v>
      </c>
      <c r="AT82" s="110">
        <v>28.550003050000001</v>
      </c>
      <c r="AU82" s="110">
        <v>23.995002750000001</v>
      </c>
      <c r="AV82" s="110">
        <v>24.800001139999999</v>
      </c>
      <c r="AW82" s="110">
        <v>25.400001530000001</v>
      </c>
      <c r="AX82" s="110">
        <v>26.053840640000001</v>
      </c>
      <c r="AY82" s="104">
        <v>26.218078609999999</v>
      </c>
      <c r="AZ82" s="104">
        <v>23.861537930000001</v>
      </c>
      <c r="BA82" s="104">
        <v>22.915384289999999</v>
      </c>
      <c r="BB82" s="104">
        <v>25.600000380000001</v>
      </c>
      <c r="BC82" s="104">
        <v>36.200004579999998</v>
      </c>
      <c r="BD82" s="104">
        <v>64.25</v>
      </c>
      <c r="BE82" s="104">
        <v>64.25</v>
      </c>
      <c r="BF82" s="104">
        <v>26.550003050000001</v>
      </c>
      <c r="BG82" s="104">
        <v>22.995002750000001</v>
      </c>
      <c r="BH82" s="104">
        <v>23.800001139999999</v>
      </c>
      <c r="BI82" s="93">
        <v>24.400001530000001</v>
      </c>
      <c r="BJ82" s="93">
        <v>26.053840640000001</v>
      </c>
      <c r="BK82" s="93">
        <v>26.218078609999999</v>
      </c>
      <c r="BL82" s="93">
        <v>23.861537930000001</v>
      </c>
      <c r="BM82" s="93">
        <v>22.915384289999999</v>
      </c>
    </row>
    <row r="83" spans="1:65" s="93" customFormat="1" ht="15">
      <c r="A83" s="20"/>
      <c r="B83" s="94"/>
      <c r="C83" s="134">
        <v>36262</v>
      </c>
      <c r="D83" s="132"/>
      <c r="E83" s="135">
        <v>34820</v>
      </c>
      <c r="F83" s="71">
        <v>25.149996569999999</v>
      </c>
      <c r="G83" s="125">
        <v>48.200004579999998</v>
      </c>
      <c r="H83" s="102">
        <v>110.25</v>
      </c>
      <c r="I83" s="102">
        <v>100.25</v>
      </c>
      <c r="J83" s="102">
        <v>32.550003050000001</v>
      </c>
      <c r="K83" s="102">
        <v>24.155002589999999</v>
      </c>
      <c r="L83" s="102">
        <v>24.70000267</v>
      </c>
      <c r="M83" s="102">
        <v>25.20000267</v>
      </c>
      <c r="N83" s="102">
        <v>29.053840640000001</v>
      </c>
      <c r="O83" s="102">
        <v>29.218078609999999</v>
      </c>
      <c r="P83" s="103">
        <v>23.861537930000001</v>
      </c>
      <c r="Q83" s="102">
        <v>22.915384289999999</v>
      </c>
      <c r="R83" s="102">
        <v>25.600000380000001</v>
      </c>
      <c r="S83" s="102">
        <v>47.200004579999998</v>
      </c>
      <c r="T83" s="102">
        <v>87.25</v>
      </c>
      <c r="U83" s="102">
        <v>87.25</v>
      </c>
      <c r="V83" s="102">
        <v>32.550003050000001</v>
      </c>
      <c r="W83" s="102">
        <v>23.995002750000001</v>
      </c>
      <c r="X83" s="102">
        <v>24.800001139999999</v>
      </c>
      <c r="Y83" s="102">
        <v>25.400001530000001</v>
      </c>
      <c r="Z83" s="104">
        <v>28.053840640000001</v>
      </c>
      <c r="AA83" s="104">
        <v>28.218078609999999</v>
      </c>
      <c r="AB83" s="104">
        <v>23.861537930000001</v>
      </c>
      <c r="AC83" s="104">
        <v>22.915384289999999</v>
      </c>
      <c r="AD83" s="104">
        <v>25.600000380000001</v>
      </c>
      <c r="AE83" s="104">
        <v>43.200004579999998</v>
      </c>
      <c r="AF83" s="105">
        <v>78.25</v>
      </c>
      <c r="AG83" s="105">
        <v>78.25</v>
      </c>
      <c r="AH83" s="105">
        <v>30.550003050000001</v>
      </c>
      <c r="AI83" s="104">
        <v>23.995002750000001</v>
      </c>
      <c r="AJ83" s="104">
        <v>24.800001139999999</v>
      </c>
      <c r="AK83" s="104">
        <v>25.400001530000001</v>
      </c>
      <c r="AL83" s="104">
        <v>27.053840640000001</v>
      </c>
      <c r="AM83" s="104">
        <v>27.218078609999999</v>
      </c>
      <c r="AN83" s="104">
        <v>23.861537930000001</v>
      </c>
      <c r="AO83" s="121">
        <v>22.915384289999999</v>
      </c>
      <c r="AP83" s="108">
        <v>25.600000380000001</v>
      </c>
      <c r="AQ83" s="108">
        <v>39.200004579999998</v>
      </c>
      <c r="AR83" s="104">
        <v>70.25</v>
      </c>
      <c r="AS83" s="110">
        <v>70.25</v>
      </c>
      <c r="AT83" s="117">
        <v>28.550003050000001</v>
      </c>
      <c r="AU83" s="110">
        <v>23.995002750000001</v>
      </c>
      <c r="AV83" s="110">
        <v>24.800001139999999</v>
      </c>
      <c r="AW83" s="104">
        <v>25.400001530000001</v>
      </c>
      <c r="AX83" s="110">
        <v>26.053840640000001</v>
      </c>
      <c r="AY83" s="104">
        <v>26.218078609999999</v>
      </c>
      <c r="AZ83" s="104">
        <v>23.861537930000001</v>
      </c>
      <c r="BA83" s="104">
        <v>22.915384289999999</v>
      </c>
      <c r="BB83" s="104">
        <v>25.600000380000001</v>
      </c>
      <c r="BC83" s="104">
        <v>36.200004579999998</v>
      </c>
      <c r="BD83" s="104">
        <v>64.25</v>
      </c>
      <c r="BE83" s="104">
        <v>64.25</v>
      </c>
      <c r="BF83" s="104">
        <v>26.550003050000001</v>
      </c>
      <c r="BG83" s="104">
        <v>22.995002750000001</v>
      </c>
      <c r="BH83" s="104">
        <v>23.800001139999999</v>
      </c>
      <c r="BI83" s="93">
        <v>24.400001530000001</v>
      </c>
      <c r="BJ83" s="93">
        <v>26.053840640000001</v>
      </c>
      <c r="BK83" s="93">
        <v>26.218078609999999</v>
      </c>
      <c r="BL83" s="93">
        <v>23.861537930000001</v>
      </c>
      <c r="BM83" s="93">
        <v>22.915384289999999</v>
      </c>
    </row>
    <row r="84" spans="1:65" s="93" customFormat="1" ht="14.25">
      <c r="A84" s="20"/>
      <c r="B84" s="94"/>
      <c r="C84" s="134">
        <v>36263</v>
      </c>
      <c r="D84" s="132"/>
      <c r="E84" s="135">
        <v>34820</v>
      </c>
      <c r="F84" s="71">
        <v>25.099995799999999</v>
      </c>
      <c r="G84" s="125">
        <v>47.700004579999998</v>
      </c>
      <c r="H84" s="102">
        <v>110.25</v>
      </c>
      <c r="I84" s="102">
        <v>100.25</v>
      </c>
      <c r="J84" s="102">
        <v>32.550003050000001</v>
      </c>
      <c r="K84" s="102">
        <v>24.155002589999999</v>
      </c>
      <c r="L84" s="102">
        <v>24.70000267</v>
      </c>
      <c r="M84" s="102">
        <v>25.20000267</v>
      </c>
      <c r="N84" s="102">
        <v>29.303840640000001</v>
      </c>
      <c r="O84" s="102">
        <v>29.468078609999999</v>
      </c>
      <c r="P84" s="103">
        <v>23.861537930000001</v>
      </c>
      <c r="Q84" s="102">
        <v>22.915384289999999</v>
      </c>
      <c r="R84" s="102">
        <v>25.600000380000001</v>
      </c>
      <c r="S84" s="102">
        <v>47.200004579999998</v>
      </c>
      <c r="T84" s="102">
        <v>87.25</v>
      </c>
      <c r="U84" s="102">
        <v>87.25</v>
      </c>
      <c r="V84" s="102">
        <v>32.550003050000001</v>
      </c>
      <c r="W84" s="102">
        <v>23.995002750000001</v>
      </c>
      <c r="X84" s="102">
        <v>24.800001139999999</v>
      </c>
      <c r="Y84" s="102">
        <v>25.400001530000001</v>
      </c>
      <c r="Z84" s="104">
        <v>28.303840640000001</v>
      </c>
      <c r="AA84" s="104">
        <v>28.468078609999999</v>
      </c>
      <c r="AB84" s="104">
        <v>23.861537930000001</v>
      </c>
      <c r="AC84" s="104">
        <v>22.915384289999999</v>
      </c>
      <c r="AD84" s="104">
        <v>25.600000380000001</v>
      </c>
      <c r="AE84" s="104">
        <v>43.200004579999998</v>
      </c>
      <c r="AF84" s="105">
        <v>78.25</v>
      </c>
      <c r="AG84" s="105">
        <v>78.25</v>
      </c>
      <c r="AH84" s="105">
        <v>30.550003050000001</v>
      </c>
      <c r="AI84" s="104">
        <v>23.995002750000001</v>
      </c>
      <c r="AJ84" s="104">
        <v>24.800001139999999</v>
      </c>
      <c r="AK84" s="104">
        <v>25.400001530000001</v>
      </c>
      <c r="AL84" s="104">
        <v>27.303840640000001</v>
      </c>
      <c r="AM84" s="104">
        <v>27.468078609999999</v>
      </c>
      <c r="AN84" s="104">
        <v>23.861537930000001</v>
      </c>
      <c r="AO84" s="118">
        <v>22.915384289999999</v>
      </c>
      <c r="AP84" s="108">
        <v>25.600000380000001</v>
      </c>
      <c r="AQ84" s="108">
        <v>39.200004579999998</v>
      </c>
      <c r="AR84" s="104">
        <v>70.25</v>
      </c>
      <c r="AS84" s="110">
        <v>70.25</v>
      </c>
      <c r="AT84" s="110">
        <v>28.550003050000001</v>
      </c>
      <c r="AU84" s="110">
        <v>23.995002750000001</v>
      </c>
      <c r="AV84" s="110">
        <v>24.800001139999999</v>
      </c>
      <c r="AW84" s="110">
        <v>25.400001530000001</v>
      </c>
      <c r="AX84" s="110">
        <v>26.303840640000001</v>
      </c>
      <c r="AY84" s="104">
        <v>26.468078609999999</v>
      </c>
      <c r="AZ84" s="104">
        <v>23.861537930000001</v>
      </c>
      <c r="BA84" s="104">
        <v>22.915384289999999</v>
      </c>
      <c r="BB84" s="104">
        <v>25.600000380000001</v>
      </c>
      <c r="BC84" s="104">
        <v>36.200004579999998</v>
      </c>
      <c r="BD84" s="104">
        <v>64.25</v>
      </c>
      <c r="BE84" s="104">
        <v>64.25</v>
      </c>
      <c r="BF84" s="104">
        <v>26.550003050000001</v>
      </c>
      <c r="BG84" s="104">
        <v>22.995002750000001</v>
      </c>
      <c r="BH84" s="104">
        <v>23.800001139999999</v>
      </c>
      <c r="BI84" s="93">
        <v>24.400001530000001</v>
      </c>
      <c r="BJ84" s="93">
        <v>26.303840640000001</v>
      </c>
      <c r="BK84" s="93">
        <v>26.468078609999999</v>
      </c>
      <c r="BL84" s="93">
        <v>23.861537930000001</v>
      </c>
      <c r="BM84" s="93">
        <v>22.915384289999999</v>
      </c>
    </row>
    <row r="85" spans="1:65" s="93" customFormat="1" ht="14.25">
      <c r="A85" s="20"/>
      <c r="B85" s="94"/>
      <c r="C85" s="134">
        <v>36264</v>
      </c>
      <c r="D85" s="132"/>
      <c r="E85" s="135">
        <v>34820</v>
      </c>
      <c r="F85" s="71">
        <v>26.849996569999998</v>
      </c>
      <c r="G85" s="125">
        <v>49.700004579999998</v>
      </c>
      <c r="H85" s="102">
        <v>112.25</v>
      </c>
      <c r="I85" s="102">
        <v>102.25</v>
      </c>
      <c r="J85" s="102">
        <v>33.550003050000001</v>
      </c>
      <c r="K85" s="102">
        <v>24.155002589999999</v>
      </c>
      <c r="L85" s="102">
        <v>24.70000267</v>
      </c>
      <c r="M85" s="102">
        <v>25.20000267</v>
      </c>
      <c r="N85" s="102">
        <v>29.453840639999999</v>
      </c>
      <c r="O85" s="102">
        <v>29.618078610000001</v>
      </c>
      <c r="P85" s="103">
        <v>23.861537930000001</v>
      </c>
      <c r="Q85" s="102">
        <v>22.915384289999999</v>
      </c>
      <c r="R85" s="102">
        <v>25.600000380000001</v>
      </c>
      <c r="S85" s="102">
        <v>47.200004579999998</v>
      </c>
      <c r="T85" s="102">
        <v>88.25</v>
      </c>
      <c r="U85" s="102">
        <v>88.25</v>
      </c>
      <c r="V85" s="102">
        <v>32.550003050000001</v>
      </c>
      <c r="W85" s="102">
        <v>23.995002750000001</v>
      </c>
      <c r="X85" s="102">
        <v>24.800001139999999</v>
      </c>
      <c r="Y85" s="102">
        <v>25.400001530000001</v>
      </c>
      <c r="Z85" s="104">
        <v>28.453840639999999</v>
      </c>
      <c r="AA85" s="104">
        <v>28.618078610000001</v>
      </c>
      <c r="AB85" s="104">
        <v>23.861537930000001</v>
      </c>
      <c r="AC85" s="104">
        <v>22.915384289999999</v>
      </c>
      <c r="AD85" s="104">
        <v>25.600000380000001</v>
      </c>
      <c r="AE85" s="104">
        <v>43.200004579999998</v>
      </c>
      <c r="AF85" s="105">
        <v>76.25</v>
      </c>
      <c r="AG85" s="105">
        <v>76.25</v>
      </c>
      <c r="AH85" s="105">
        <v>30.550003050000001</v>
      </c>
      <c r="AI85" s="104">
        <v>23.995002750000001</v>
      </c>
      <c r="AJ85" s="104">
        <v>24.800001139999999</v>
      </c>
      <c r="AK85" s="104">
        <v>25.400001530000001</v>
      </c>
      <c r="AL85" s="104">
        <v>27.453840639999999</v>
      </c>
      <c r="AM85" s="104">
        <v>27.618078610000001</v>
      </c>
      <c r="AN85" s="104">
        <v>23.861537930000001</v>
      </c>
      <c r="AO85" s="121">
        <v>22.915384289999999</v>
      </c>
      <c r="AP85" s="108">
        <v>25.600000380000001</v>
      </c>
      <c r="AQ85" s="108">
        <v>39.200004579999998</v>
      </c>
      <c r="AR85" s="104">
        <v>68.25</v>
      </c>
      <c r="AS85" s="110">
        <v>68.25</v>
      </c>
      <c r="AT85" s="110">
        <v>28.550003050000001</v>
      </c>
      <c r="AU85" s="110">
        <v>23.995002750000001</v>
      </c>
      <c r="AV85" s="110">
        <v>24.800001139999999</v>
      </c>
      <c r="AW85" s="110">
        <v>25.400001530000001</v>
      </c>
      <c r="AX85" s="110">
        <v>26.453840639999999</v>
      </c>
      <c r="AY85" s="104">
        <v>26.618078610000001</v>
      </c>
      <c r="AZ85" s="104">
        <v>23.861537930000001</v>
      </c>
      <c r="BA85" s="104">
        <v>22.915384289999999</v>
      </c>
      <c r="BB85" s="104">
        <v>25.600000380000001</v>
      </c>
      <c r="BC85" s="104">
        <v>36.200004579999998</v>
      </c>
      <c r="BD85" s="104">
        <v>62.25</v>
      </c>
      <c r="BE85" s="104">
        <v>62.25</v>
      </c>
      <c r="BF85" s="104">
        <v>26.550003050000001</v>
      </c>
      <c r="BG85" s="104">
        <v>22.995002750000001</v>
      </c>
      <c r="BH85" s="104">
        <v>23.800001139999999</v>
      </c>
      <c r="BI85" s="93">
        <v>24.400001530000001</v>
      </c>
      <c r="BJ85" s="93">
        <v>26.453840639999999</v>
      </c>
      <c r="BK85" s="93">
        <v>26.618078610000001</v>
      </c>
      <c r="BL85" s="93">
        <v>23.861537930000001</v>
      </c>
      <c r="BM85" s="93">
        <v>22.915384289999999</v>
      </c>
    </row>
    <row r="86" spans="1:65" s="93" customFormat="1" ht="14.25">
      <c r="A86" s="20"/>
      <c r="B86" s="94"/>
      <c r="C86" s="134">
        <v>36265</v>
      </c>
      <c r="D86" s="132"/>
      <c r="E86" s="135">
        <v>34820</v>
      </c>
      <c r="F86" s="71">
        <v>28.44999657</v>
      </c>
      <c r="G86" s="125">
        <v>51.200004579999998</v>
      </c>
      <c r="H86" s="102">
        <v>112.75</v>
      </c>
      <c r="I86" s="102">
        <v>102.75</v>
      </c>
      <c r="J86" s="102">
        <v>33.550003050000001</v>
      </c>
      <c r="K86" s="102">
        <v>24.50500259</v>
      </c>
      <c r="L86" s="102">
        <v>25.050002670000001</v>
      </c>
      <c r="M86" s="102">
        <v>25.550002670000001</v>
      </c>
      <c r="N86" s="102">
        <v>29.803840260000001</v>
      </c>
      <c r="O86" s="102">
        <v>29.96807823</v>
      </c>
      <c r="P86" s="103">
        <v>23.861537930000001</v>
      </c>
      <c r="Q86" s="102">
        <v>23.915384289999999</v>
      </c>
      <c r="R86" s="102">
        <v>26.600000380000001</v>
      </c>
      <c r="S86" s="102">
        <v>47.200004579999998</v>
      </c>
      <c r="T86" s="102">
        <v>88.25</v>
      </c>
      <c r="U86" s="102">
        <v>88.25</v>
      </c>
      <c r="V86" s="102">
        <v>32.550003050000001</v>
      </c>
      <c r="W86" s="102">
        <v>24.14500275</v>
      </c>
      <c r="X86" s="102">
        <v>24.950001140000001</v>
      </c>
      <c r="Y86" s="102">
        <v>25.550001529999999</v>
      </c>
      <c r="Z86" s="104">
        <v>28.803840260000001</v>
      </c>
      <c r="AA86" s="104">
        <v>28.96807823</v>
      </c>
      <c r="AB86" s="104">
        <v>23.861537930000001</v>
      </c>
      <c r="AC86" s="104">
        <v>23.915384289999999</v>
      </c>
      <c r="AD86" s="104">
        <v>26.600000380000001</v>
      </c>
      <c r="AE86" s="104">
        <v>43.200004579999998</v>
      </c>
      <c r="AF86" s="105">
        <v>76.25</v>
      </c>
      <c r="AG86" s="105">
        <v>76.25</v>
      </c>
      <c r="AH86" s="105">
        <v>30.550003050000001</v>
      </c>
      <c r="AI86" s="104">
        <v>24.14500275</v>
      </c>
      <c r="AJ86" s="104">
        <v>24.950001140000001</v>
      </c>
      <c r="AK86" s="104">
        <v>25.550001529999999</v>
      </c>
      <c r="AL86" s="104">
        <v>27.803840260000001</v>
      </c>
      <c r="AM86" s="104">
        <v>27.96807823</v>
      </c>
      <c r="AN86" s="104">
        <v>23.861537930000001</v>
      </c>
      <c r="AO86" s="118">
        <v>23.915384289999999</v>
      </c>
      <c r="AP86" s="108">
        <v>26.600000380000001</v>
      </c>
      <c r="AQ86" s="108">
        <v>39.200004579999998</v>
      </c>
      <c r="AR86" s="104">
        <v>68.25</v>
      </c>
      <c r="AS86" s="110">
        <v>68.25</v>
      </c>
      <c r="AT86" s="110">
        <v>28.550003050000001</v>
      </c>
      <c r="AU86" s="110">
        <v>24.14500275</v>
      </c>
      <c r="AV86" s="110">
        <v>24.950001140000001</v>
      </c>
      <c r="AW86" s="110">
        <v>25.550001529999999</v>
      </c>
      <c r="AX86" s="110">
        <v>26.803840260000001</v>
      </c>
      <c r="AY86" s="104">
        <v>26.96807823</v>
      </c>
      <c r="AZ86" s="104">
        <v>23.861537930000001</v>
      </c>
      <c r="BA86" s="104">
        <v>23.915384289999999</v>
      </c>
      <c r="BB86" s="104">
        <v>26.600000380000001</v>
      </c>
      <c r="BC86" s="104">
        <v>36.200004579999998</v>
      </c>
      <c r="BD86" s="104">
        <v>62.25</v>
      </c>
      <c r="BE86" s="104">
        <v>62.25</v>
      </c>
      <c r="BF86" s="104">
        <v>26.550003050000001</v>
      </c>
      <c r="BG86" s="104">
        <v>23.14500275</v>
      </c>
      <c r="BH86" s="104">
        <v>23.950001140000001</v>
      </c>
      <c r="BI86" s="93">
        <v>24.550001529999999</v>
      </c>
      <c r="BJ86" s="93">
        <v>26.803840260000001</v>
      </c>
      <c r="BK86" s="93">
        <v>26.96807823</v>
      </c>
      <c r="BL86" s="93">
        <v>23.861537930000001</v>
      </c>
      <c r="BM86" s="93">
        <v>23.915384289999999</v>
      </c>
    </row>
    <row r="87" spans="1:65" s="93" customFormat="1" ht="15">
      <c r="A87" s="20"/>
      <c r="B87" s="94"/>
      <c r="C87" s="134">
        <v>36266</v>
      </c>
      <c r="D87" s="132"/>
      <c r="E87" s="135">
        <v>34820</v>
      </c>
      <c r="F87" s="71">
        <v>28.449996949999999</v>
      </c>
      <c r="G87" s="125">
        <v>51.200004579999998</v>
      </c>
      <c r="H87" s="102">
        <v>113.25</v>
      </c>
      <c r="I87" s="102">
        <v>103.25</v>
      </c>
      <c r="J87" s="102">
        <v>33.300003050000001</v>
      </c>
      <c r="K87" s="102">
        <v>24.50500298</v>
      </c>
      <c r="L87" s="102">
        <v>25.050003050000001</v>
      </c>
      <c r="M87" s="102">
        <v>25.550003050000001</v>
      </c>
      <c r="N87" s="102">
        <v>29.553840640000001</v>
      </c>
      <c r="O87" s="102">
        <v>29.718078609999999</v>
      </c>
      <c r="P87" s="103">
        <v>23.861537930000001</v>
      </c>
      <c r="Q87" s="102">
        <v>23.915384289999999</v>
      </c>
      <c r="R87" s="102">
        <v>26.600000380000001</v>
      </c>
      <c r="S87" s="102">
        <v>47.200004579999998</v>
      </c>
      <c r="T87" s="102">
        <v>91.25</v>
      </c>
      <c r="U87" s="102">
        <v>91.25</v>
      </c>
      <c r="V87" s="102">
        <v>32.550003050000001</v>
      </c>
      <c r="W87" s="102">
        <v>24.14500237</v>
      </c>
      <c r="X87" s="102">
        <v>24.950000760000002</v>
      </c>
      <c r="Y87" s="102">
        <v>25.550001139999999</v>
      </c>
      <c r="Z87" s="104">
        <v>28.553840640000001</v>
      </c>
      <c r="AA87" s="104">
        <v>28.718078609999999</v>
      </c>
      <c r="AB87" s="104">
        <v>23.861537930000001</v>
      </c>
      <c r="AC87" s="104">
        <v>23.915384289999999</v>
      </c>
      <c r="AD87" s="104">
        <v>26.600000380000001</v>
      </c>
      <c r="AE87" s="104">
        <v>43.200004579999998</v>
      </c>
      <c r="AF87" s="105">
        <v>78.25</v>
      </c>
      <c r="AG87" s="105">
        <v>78.25</v>
      </c>
      <c r="AH87" s="105">
        <v>30.550003050000001</v>
      </c>
      <c r="AI87" s="104">
        <v>24.14500237</v>
      </c>
      <c r="AJ87" s="104">
        <v>24.950000760000002</v>
      </c>
      <c r="AK87" s="104">
        <v>25.550001139999999</v>
      </c>
      <c r="AL87" s="104">
        <v>27.553840640000001</v>
      </c>
      <c r="AM87" s="104">
        <v>27.718078609999999</v>
      </c>
      <c r="AN87" s="104">
        <v>23.861537930000001</v>
      </c>
      <c r="AO87" s="121">
        <v>23.915384289999999</v>
      </c>
      <c r="AP87" s="108">
        <v>26.600000380000001</v>
      </c>
      <c r="AQ87" s="108">
        <v>39.200004579999998</v>
      </c>
      <c r="AR87" s="104">
        <v>70.25</v>
      </c>
      <c r="AS87" s="110">
        <v>70.25</v>
      </c>
      <c r="AT87" s="117">
        <v>28.550003050000001</v>
      </c>
      <c r="AU87" s="110">
        <v>24.14500237</v>
      </c>
      <c r="AV87" s="110">
        <v>24.950000760000002</v>
      </c>
      <c r="AW87" s="104">
        <v>25.550001139999999</v>
      </c>
      <c r="AX87" s="110">
        <v>26.553840640000001</v>
      </c>
      <c r="AY87" s="104">
        <v>26.718078609999999</v>
      </c>
      <c r="AZ87" s="104">
        <v>23.861537930000001</v>
      </c>
      <c r="BA87" s="104">
        <v>23.915384289999999</v>
      </c>
      <c r="BB87" s="104">
        <v>26.600000380000001</v>
      </c>
      <c r="BC87" s="104">
        <v>36.200004579999998</v>
      </c>
      <c r="BD87" s="104">
        <v>64.25</v>
      </c>
      <c r="BE87" s="104">
        <v>64.25</v>
      </c>
      <c r="BF87" s="104">
        <v>26.550003050000001</v>
      </c>
      <c r="BG87" s="104">
        <v>23.14500237</v>
      </c>
      <c r="BH87" s="104">
        <v>23.950000760000002</v>
      </c>
      <c r="BI87" s="93">
        <v>24.550001139999999</v>
      </c>
      <c r="BJ87" s="93">
        <v>26.553840640000001</v>
      </c>
      <c r="BK87" s="93">
        <v>26.718078609999999</v>
      </c>
      <c r="BL87" s="93">
        <v>23.861537930000001</v>
      </c>
      <c r="BM87" s="93">
        <v>23.915384289999999</v>
      </c>
    </row>
    <row r="88" spans="1:65" s="93" customFormat="1" ht="14.25">
      <c r="A88" s="20"/>
      <c r="B88" s="94"/>
      <c r="C88" s="134">
        <v>36269</v>
      </c>
      <c r="D88" s="132"/>
      <c r="E88" s="135">
        <v>34820</v>
      </c>
      <c r="F88" s="71">
        <v>29.349996950000001</v>
      </c>
      <c r="G88" s="125">
        <v>51.700004579999998</v>
      </c>
      <c r="H88" s="102">
        <v>113.25</v>
      </c>
      <c r="I88" s="102">
        <v>103.25</v>
      </c>
      <c r="J88" s="102">
        <v>33.050003050000001</v>
      </c>
      <c r="K88" s="102">
        <v>24.50500298</v>
      </c>
      <c r="L88" s="102">
        <v>25.050003050000001</v>
      </c>
      <c r="M88" s="102">
        <v>25.550003050000001</v>
      </c>
      <c r="N88" s="102">
        <v>29.553840640000001</v>
      </c>
      <c r="O88" s="102">
        <v>29.718078609999999</v>
      </c>
      <c r="P88" s="103">
        <v>23.861537930000001</v>
      </c>
      <c r="Q88" s="102">
        <v>23.915384289999999</v>
      </c>
      <c r="R88" s="102">
        <v>26.600000380000001</v>
      </c>
      <c r="S88" s="102">
        <v>47.200004579999998</v>
      </c>
      <c r="T88" s="102">
        <v>91.25</v>
      </c>
      <c r="U88" s="102">
        <v>91.25</v>
      </c>
      <c r="V88" s="102">
        <v>32.550003050000001</v>
      </c>
      <c r="W88" s="102">
        <v>24.14500237</v>
      </c>
      <c r="X88" s="102">
        <v>24.950000760000002</v>
      </c>
      <c r="Y88" s="102">
        <v>25.550001139999999</v>
      </c>
      <c r="Z88" s="104">
        <v>28.553840640000001</v>
      </c>
      <c r="AA88" s="104">
        <v>28.718078609999999</v>
      </c>
      <c r="AB88" s="104">
        <v>23.861537930000001</v>
      </c>
      <c r="AC88" s="104">
        <v>23.915384289999999</v>
      </c>
      <c r="AD88" s="104">
        <v>26.600000380000001</v>
      </c>
      <c r="AE88" s="104">
        <v>43.200004579999998</v>
      </c>
      <c r="AF88" s="105">
        <v>78.25</v>
      </c>
      <c r="AG88" s="105">
        <v>78.25</v>
      </c>
      <c r="AH88" s="105">
        <v>30.550003050000001</v>
      </c>
      <c r="AI88" s="104">
        <v>24.14500237</v>
      </c>
      <c r="AJ88" s="104">
        <v>24.950000760000002</v>
      </c>
      <c r="AK88" s="104">
        <v>25.550001139999999</v>
      </c>
      <c r="AL88" s="104">
        <v>27.553840640000001</v>
      </c>
      <c r="AM88" s="104">
        <v>27.718078609999999</v>
      </c>
      <c r="AN88" s="104">
        <v>23.861537930000001</v>
      </c>
      <c r="AO88" s="118">
        <v>23.915384289999999</v>
      </c>
      <c r="AP88" s="108">
        <v>26.600000380000001</v>
      </c>
      <c r="AQ88" s="108">
        <v>39.200004579999998</v>
      </c>
      <c r="AR88" s="104">
        <v>70.25</v>
      </c>
      <c r="AS88" s="110">
        <v>70.25</v>
      </c>
      <c r="AT88" s="110">
        <v>28.550003050000001</v>
      </c>
      <c r="AU88" s="110">
        <v>24.14500237</v>
      </c>
      <c r="AV88" s="110">
        <v>24.950000760000002</v>
      </c>
      <c r="AW88" s="110">
        <v>25.550001139999999</v>
      </c>
      <c r="AX88" s="110">
        <v>26.553840640000001</v>
      </c>
      <c r="AY88" s="104">
        <v>26.718078609999999</v>
      </c>
      <c r="AZ88" s="104">
        <v>23.861537930000001</v>
      </c>
      <c r="BA88" s="104">
        <v>23.915384289999999</v>
      </c>
      <c r="BB88" s="104">
        <v>26.600000380000001</v>
      </c>
      <c r="BC88" s="104">
        <v>36.200004579999998</v>
      </c>
      <c r="BD88" s="104">
        <v>64.25</v>
      </c>
      <c r="BE88" s="104">
        <v>64.25</v>
      </c>
      <c r="BF88" s="104">
        <v>26.550003050000001</v>
      </c>
      <c r="BG88" s="104">
        <v>23.14500237</v>
      </c>
      <c r="BH88" s="104">
        <v>23.950000760000002</v>
      </c>
      <c r="BI88" s="93">
        <v>24.550001139999999</v>
      </c>
      <c r="BJ88" s="93">
        <v>26.553840640000001</v>
      </c>
      <c r="BK88" s="93">
        <v>26.718078609999999</v>
      </c>
      <c r="BL88" s="93">
        <v>23.861537930000001</v>
      </c>
      <c r="BM88" s="93">
        <v>23.915384289999999</v>
      </c>
    </row>
    <row r="89" spans="1:65" s="93" customFormat="1" ht="14.25">
      <c r="A89" s="20"/>
      <c r="B89" s="94"/>
      <c r="C89" s="134">
        <v>36270</v>
      </c>
      <c r="D89" s="132"/>
      <c r="E89" s="135">
        <v>34820</v>
      </c>
      <c r="F89" s="71">
        <v>27.94999657</v>
      </c>
      <c r="G89" s="125">
        <v>50.450004579999998</v>
      </c>
      <c r="H89" s="102">
        <v>112.25</v>
      </c>
      <c r="I89" s="102">
        <v>102.25</v>
      </c>
      <c r="J89" s="102">
        <v>33.300003050000001</v>
      </c>
      <c r="K89" s="102">
        <v>24.50500298</v>
      </c>
      <c r="L89" s="102">
        <v>25.050003050000001</v>
      </c>
      <c r="M89" s="102">
        <v>25.550003050000001</v>
      </c>
      <c r="N89" s="102">
        <v>29.553840640000001</v>
      </c>
      <c r="O89" s="102">
        <v>29.718078609999999</v>
      </c>
      <c r="P89" s="103">
        <v>24.361537930000001</v>
      </c>
      <c r="Q89" s="102">
        <v>24.165384289999999</v>
      </c>
      <c r="R89" s="102">
        <v>26.600000380000001</v>
      </c>
      <c r="S89" s="102">
        <v>47.200004579999998</v>
      </c>
      <c r="T89" s="102">
        <v>92.25</v>
      </c>
      <c r="U89" s="102">
        <v>92.25</v>
      </c>
      <c r="V89" s="102">
        <v>32.550003050000001</v>
      </c>
      <c r="W89" s="102">
        <v>24.14500237</v>
      </c>
      <c r="X89" s="102">
        <v>24.950000760000002</v>
      </c>
      <c r="Y89" s="102">
        <v>25.550001139999999</v>
      </c>
      <c r="Z89" s="104">
        <v>28.553840640000001</v>
      </c>
      <c r="AA89" s="104">
        <v>28.718078609999999</v>
      </c>
      <c r="AB89" s="104">
        <v>24.361537930000001</v>
      </c>
      <c r="AC89" s="104">
        <v>24.165384289999999</v>
      </c>
      <c r="AD89" s="104">
        <v>26.600000380000001</v>
      </c>
      <c r="AE89" s="104">
        <v>43.200004579999998</v>
      </c>
      <c r="AF89" s="105">
        <v>79.25</v>
      </c>
      <c r="AG89" s="105">
        <v>79.25</v>
      </c>
      <c r="AH89" s="105">
        <v>30.550003050000001</v>
      </c>
      <c r="AI89" s="104">
        <v>24.14500237</v>
      </c>
      <c r="AJ89" s="104">
        <v>24.950000760000002</v>
      </c>
      <c r="AK89" s="104">
        <v>25.550001139999999</v>
      </c>
      <c r="AL89" s="104">
        <v>27.553840640000001</v>
      </c>
      <c r="AM89" s="104">
        <v>27.718078609999999</v>
      </c>
      <c r="AN89" s="104">
        <v>24.361537930000001</v>
      </c>
      <c r="AO89" s="121">
        <v>24.165384289999999</v>
      </c>
      <c r="AP89" s="108">
        <v>26.600000380000001</v>
      </c>
      <c r="AQ89" s="108">
        <v>39.200004579999998</v>
      </c>
      <c r="AR89" s="104">
        <v>71.25</v>
      </c>
      <c r="AS89" s="110">
        <v>71.25</v>
      </c>
      <c r="AT89" s="110">
        <v>28.550003050000001</v>
      </c>
      <c r="AU89" s="110">
        <v>24.14500237</v>
      </c>
      <c r="AV89" s="110">
        <v>24.950000760000002</v>
      </c>
      <c r="AW89" s="110">
        <v>25.550001139999999</v>
      </c>
      <c r="AX89" s="110">
        <v>26.553840640000001</v>
      </c>
      <c r="AY89" s="104">
        <v>26.718078609999999</v>
      </c>
      <c r="AZ89" s="104">
        <v>24.361537930000001</v>
      </c>
      <c r="BA89" s="104">
        <v>24.165384289999999</v>
      </c>
      <c r="BB89" s="104">
        <v>26.600000380000001</v>
      </c>
      <c r="BC89" s="104">
        <v>36.200004579999998</v>
      </c>
      <c r="BD89" s="104">
        <v>65.25</v>
      </c>
      <c r="BE89" s="104">
        <v>65.25</v>
      </c>
      <c r="BF89" s="104">
        <v>26.550003050000001</v>
      </c>
      <c r="BG89" s="104">
        <v>23.14500237</v>
      </c>
      <c r="BH89" s="104">
        <v>23.950000760000002</v>
      </c>
      <c r="BI89" s="93">
        <v>24.550001139999999</v>
      </c>
      <c r="BJ89" s="93">
        <v>26.553840640000001</v>
      </c>
      <c r="BK89" s="93">
        <v>26.718078609999999</v>
      </c>
      <c r="BL89" s="93">
        <v>24.361537930000001</v>
      </c>
      <c r="BM89" s="93">
        <v>24.165384289999999</v>
      </c>
    </row>
    <row r="90" spans="1:65" s="93" customFormat="1" ht="14.25">
      <c r="A90" s="20"/>
      <c r="B90" s="94"/>
      <c r="C90" s="134">
        <v>36271</v>
      </c>
      <c r="D90" s="132"/>
      <c r="E90" s="135">
        <v>34820</v>
      </c>
      <c r="F90" s="71">
        <v>29.049996950000001</v>
      </c>
      <c r="G90" s="125">
        <v>51.450004579999998</v>
      </c>
      <c r="H90" s="102">
        <v>112.25</v>
      </c>
      <c r="I90" s="102">
        <v>102.25</v>
      </c>
      <c r="J90" s="102">
        <v>33.300003050000001</v>
      </c>
      <c r="K90" s="102">
        <v>24.50500298</v>
      </c>
      <c r="L90" s="102">
        <v>25.050003050000001</v>
      </c>
      <c r="M90" s="102">
        <v>25.550003050000001</v>
      </c>
      <c r="N90" s="102">
        <v>29.553840640000001</v>
      </c>
      <c r="O90" s="102">
        <v>29.718078609999999</v>
      </c>
      <c r="P90" s="103">
        <v>24.861537930000001</v>
      </c>
      <c r="Q90" s="102">
        <v>24.665384289999999</v>
      </c>
      <c r="R90" s="102">
        <v>27.100000380000001</v>
      </c>
      <c r="S90" s="102">
        <v>47.450004579999998</v>
      </c>
      <c r="T90" s="102">
        <v>90.25</v>
      </c>
      <c r="U90" s="102">
        <v>90.25</v>
      </c>
      <c r="V90" s="102">
        <v>32.550003050000001</v>
      </c>
      <c r="W90" s="102">
        <v>24.14500237</v>
      </c>
      <c r="X90" s="102">
        <v>24.950000760000002</v>
      </c>
      <c r="Y90" s="102">
        <v>25.550001139999999</v>
      </c>
      <c r="Z90" s="104">
        <v>28.553840640000001</v>
      </c>
      <c r="AA90" s="104">
        <v>28.718078609999999</v>
      </c>
      <c r="AB90" s="104">
        <v>24.861537930000001</v>
      </c>
      <c r="AC90" s="104">
        <v>24.665384289999999</v>
      </c>
      <c r="AD90" s="104">
        <v>27.100000380000001</v>
      </c>
      <c r="AE90" s="104">
        <v>43.450004579999998</v>
      </c>
      <c r="AF90" s="105">
        <v>77.25</v>
      </c>
      <c r="AG90" s="105">
        <v>77.25</v>
      </c>
      <c r="AH90" s="105">
        <v>30.550003050000001</v>
      </c>
      <c r="AI90" s="104">
        <v>24.14500237</v>
      </c>
      <c r="AJ90" s="104">
        <v>24.950000760000002</v>
      </c>
      <c r="AK90" s="104">
        <v>25.550001139999999</v>
      </c>
      <c r="AL90" s="104">
        <v>27.553840640000001</v>
      </c>
      <c r="AM90" s="104">
        <v>27.718078609999999</v>
      </c>
      <c r="AN90" s="104">
        <v>24.861537930000001</v>
      </c>
      <c r="AO90" s="118">
        <v>24.665384289999999</v>
      </c>
      <c r="AP90" s="108">
        <v>27.100000380000001</v>
      </c>
      <c r="AQ90" s="108">
        <v>39.450004579999998</v>
      </c>
      <c r="AR90" s="104">
        <v>69.25</v>
      </c>
      <c r="AS90" s="110">
        <v>69.25</v>
      </c>
      <c r="AT90" s="110">
        <v>28.550003050000001</v>
      </c>
      <c r="AU90" s="110">
        <v>24.14500237</v>
      </c>
      <c r="AV90" s="110">
        <v>24.950000760000002</v>
      </c>
      <c r="AW90" s="110">
        <v>25.550001139999999</v>
      </c>
      <c r="AX90" s="110">
        <v>26.553840640000001</v>
      </c>
      <c r="AY90" s="104">
        <v>26.718078609999999</v>
      </c>
      <c r="AZ90" s="104">
        <v>24.861537930000001</v>
      </c>
      <c r="BA90" s="104">
        <v>24.665384289999999</v>
      </c>
      <c r="BB90" s="104">
        <v>27.100000380000001</v>
      </c>
      <c r="BC90" s="104">
        <v>36.450004579999998</v>
      </c>
      <c r="BD90" s="104">
        <v>63.25</v>
      </c>
      <c r="BE90" s="104">
        <v>63.25</v>
      </c>
      <c r="BF90" s="104">
        <v>26.550003050000001</v>
      </c>
      <c r="BG90" s="104">
        <v>23.14500237</v>
      </c>
      <c r="BH90" s="104">
        <v>23.950000760000002</v>
      </c>
      <c r="BI90" s="93">
        <v>24.550001139999999</v>
      </c>
      <c r="BJ90" s="93">
        <v>26.553840640000001</v>
      </c>
      <c r="BK90" s="93">
        <v>26.718078609999999</v>
      </c>
      <c r="BL90" s="93">
        <v>24.861537930000001</v>
      </c>
      <c r="BM90" s="93">
        <v>24.665384289999999</v>
      </c>
    </row>
    <row r="91" spans="1:65" s="93" customFormat="1" ht="14.25">
      <c r="A91" s="20"/>
      <c r="B91" s="94"/>
      <c r="C91" s="134">
        <v>36272</v>
      </c>
      <c r="D91" s="132"/>
      <c r="E91" s="135">
        <v>34820</v>
      </c>
      <c r="F91" s="71">
        <v>32.499997329999999</v>
      </c>
      <c r="G91" s="125">
        <v>56.700004579999998</v>
      </c>
      <c r="H91" s="102">
        <v>125.25</v>
      </c>
      <c r="I91" s="102">
        <v>115.25</v>
      </c>
      <c r="J91" s="102">
        <v>35.800003050000001</v>
      </c>
      <c r="K91" s="102">
        <v>24.975002979999999</v>
      </c>
      <c r="L91" s="102">
        <v>25.52000305</v>
      </c>
      <c r="M91" s="102">
        <v>26.02000305</v>
      </c>
      <c r="N91" s="102">
        <v>30.053840640000001</v>
      </c>
      <c r="O91" s="102">
        <v>30.218078609999999</v>
      </c>
      <c r="P91" s="103">
        <v>24.861537930000001</v>
      </c>
      <c r="Q91" s="102">
        <v>24.915384289999999</v>
      </c>
      <c r="R91" s="102">
        <v>27.100000380000001</v>
      </c>
      <c r="S91" s="102">
        <v>48.700004579999998</v>
      </c>
      <c r="T91" s="102">
        <v>94.25</v>
      </c>
      <c r="U91" s="102">
        <v>94.25</v>
      </c>
      <c r="V91" s="102">
        <v>33.550003050000001</v>
      </c>
      <c r="W91" s="102">
        <v>24.405002369999998</v>
      </c>
      <c r="X91" s="102">
        <v>25.21000076</v>
      </c>
      <c r="Y91" s="102">
        <v>25.810001140000001</v>
      </c>
      <c r="Z91" s="104">
        <v>29.053840640000001</v>
      </c>
      <c r="AA91" s="104">
        <v>29.218078609999999</v>
      </c>
      <c r="AB91" s="104">
        <v>24.861537930000001</v>
      </c>
      <c r="AC91" s="104">
        <v>24.915384289999999</v>
      </c>
      <c r="AD91" s="104">
        <v>27.100000380000001</v>
      </c>
      <c r="AE91" s="104">
        <v>44.700004579999998</v>
      </c>
      <c r="AF91" s="105">
        <v>81.25</v>
      </c>
      <c r="AG91" s="105">
        <v>81.25</v>
      </c>
      <c r="AH91" s="105">
        <v>31.550003050000001</v>
      </c>
      <c r="AI91" s="104">
        <v>24.405002369999998</v>
      </c>
      <c r="AJ91" s="104">
        <v>25.21000076</v>
      </c>
      <c r="AK91" s="104">
        <v>25.810001140000001</v>
      </c>
      <c r="AL91" s="104">
        <v>28.053840640000001</v>
      </c>
      <c r="AM91" s="104">
        <v>28.218078609999999</v>
      </c>
      <c r="AN91" s="104">
        <v>24.861537930000001</v>
      </c>
      <c r="AO91" s="121">
        <v>24.915384289999999</v>
      </c>
      <c r="AP91" s="108">
        <v>27.100000380000001</v>
      </c>
      <c r="AQ91" s="108">
        <v>40.700004579999998</v>
      </c>
      <c r="AR91" s="104">
        <v>73.25</v>
      </c>
      <c r="AS91" s="110">
        <v>73.25</v>
      </c>
      <c r="AT91" s="110">
        <v>29.550003050000001</v>
      </c>
      <c r="AU91" s="110">
        <v>24.405002369999998</v>
      </c>
      <c r="AV91" s="110">
        <v>25.21000076</v>
      </c>
      <c r="AW91" s="114">
        <v>25.810001140000001</v>
      </c>
      <c r="AX91" s="110">
        <v>27.053840640000001</v>
      </c>
      <c r="AY91" s="104">
        <v>27.218078609999999</v>
      </c>
      <c r="AZ91" s="104">
        <v>24.861537930000001</v>
      </c>
      <c r="BA91" s="104">
        <v>24.915384289999999</v>
      </c>
      <c r="BB91" s="104">
        <v>27.100000380000001</v>
      </c>
      <c r="BC91" s="104">
        <v>37.700004579999998</v>
      </c>
      <c r="BD91" s="104">
        <v>67.25</v>
      </c>
      <c r="BE91" s="104">
        <v>67.25</v>
      </c>
      <c r="BF91" s="104">
        <v>27.550003050000001</v>
      </c>
      <c r="BG91" s="104">
        <v>23.405002369999998</v>
      </c>
      <c r="BH91" s="104">
        <v>24.21000076</v>
      </c>
      <c r="BI91" s="93">
        <v>24.810001140000001</v>
      </c>
      <c r="BJ91" s="93">
        <v>27.053840640000001</v>
      </c>
      <c r="BK91" s="93">
        <v>27.218078609999999</v>
      </c>
      <c r="BL91" s="93">
        <v>24.861537930000001</v>
      </c>
      <c r="BM91" s="93">
        <v>24.915384289999999</v>
      </c>
    </row>
    <row r="92" spans="1:65" s="93" customFormat="1" ht="14.25">
      <c r="A92" s="20"/>
      <c r="B92" s="94"/>
      <c r="C92" s="134">
        <v>36273</v>
      </c>
      <c r="D92" s="132"/>
      <c r="E92" s="135">
        <v>34851</v>
      </c>
      <c r="F92" s="71">
        <v>33.099996189999999</v>
      </c>
      <c r="G92" s="125">
        <v>61.200004579999998</v>
      </c>
      <c r="H92" s="102">
        <v>131.25</v>
      </c>
      <c r="I92" s="102">
        <v>121.25</v>
      </c>
      <c r="J92" s="102">
        <v>37.550003050000001</v>
      </c>
      <c r="K92" s="102">
        <v>24.975002289999999</v>
      </c>
      <c r="L92" s="102">
        <v>25.52000237</v>
      </c>
      <c r="M92" s="102">
        <v>26.02000237</v>
      </c>
      <c r="N92" s="102">
        <v>30.053840640000001</v>
      </c>
      <c r="O92" s="102">
        <v>30.218078609999999</v>
      </c>
      <c r="P92" s="103">
        <v>24.861537930000001</v>
      </c>
      <c r="Q92" s="102">
        <v>24.915384289999999</v>
      </c>
      <c r="R92" s="102">
        <v>27.100000380000001</v>
      </c>
      <c r="S92" s="102">
        <v>50.200004579999998</v>
      </c>
      <c r="T92" s="102">
        <v>96.25</v>
      </c>
      <c r="U92" s="102">
        <v>96.25</v>
      </c>
      <c r="V92" s="102">
        <v>34.550003050000001</v>
      </c>
      <c r="W92" s="102">
        <v>24.405002589999999</v>
      </c>
      <c r="X92" s="102">
        <v>25.210000990000001</v>
      </c>
      <c r="Y92" s="102">
        <v>25.810001369999998</v>
      </c>
      <c r="Z92" s="104">
        <v>29.053840640000001</v>
      </c>
      <c r="AA92" s="104">
        <v>29.218078609999999</v>
      </c>
      <c r="AB92" s="104">
        <v>24.861537930000001</v>
      </c>
      <c r="AC92" s="104">
        <v>24.915384289999999</v>
      </c>
      <c r="AD92" s="104">
        <v>27.100000380000001</v>
      </c>
      <c r="AE92" s="104">
        <v>46.200004579999998</v>
      </c>
      <c r="AF92" s="105">
        <v>83.25</v>
      </c>
      <c r="AG92" s="105">
        <v>83.25</v>
      </c>
      <c r="AH92" s="105">
        <v>32.550003050000001</v>
      </c>
      <c r="AI92" s="104">
        <v>24.405002589999999</v>
      </c>
      <c r="AJ92" s="104">
        <v>25.210000990000001</v>
      </c>
      <c r="AK92" s="104">
        <v>25.810001369999998</v>
      </c>
      <c r="AL92" s="104">
        <v>28.053840640000001</v>
      </c>
      <c r="AM92" s="104">
        <v>28.218078609999999</v>
      </c>
      <c r="AN92" s="104">
        <v>24.861537930000001</v>
      </c>
      <c r="AO92" s="118">
        <v>24.915384289999999</v>
      </c>
      <c r="AP92" s="108">
        <v>27.100000380000001</v>
      </c>
      <c r="AQ92" s="108">
        <v>42.200004579999998</v>
      </c>
      <c r="AR92" s="104">
        <v>75.25</v>
      </c>
      <c r="AS92" s="110">
        <v>75.25</v>
      </c>
      <c r="AT92" s="110">
        <v>30.550003050000001</v>
      </c>
      <c r="AU92" s="110">
        <v>24.405002589999999</v>
      </c>
      <c r="AV92" s="110">
        <v>25.210000990000001</v>
      </c>
      <c r="AW92" s="110">
        <v>25.810001369999998</v>
      </c>
      <c r="AX92" s="110">
        <v>27.053840640000001</v>
      </c>
      <c r="AY92" s="104">
        <v>27.218078609999999</v>
      </c>
      <c r="AZ92" s="104">
        <v>24.861537930000001</v>
      </c>
      <c r="BA92" s="104">
        <v>24.915384289999999</v>
      </c>
      <c r="BB92" s="104">
        <v>27.100000380000001</v>
      </c>
      <c r="BC92" s="104">
        <v>39.200004579999998</v>
      </c>
      <c r="BD92" s="104">
        <v>69.25</v>
      </c>
      <c r="BE92" s="104">
        <v>69.25</v>
      </c>
      <c r="BF92" s="104">
        <v>28.550003050000001</v>
      </c>
      <c r="BG92" s="104">
        <v>23.405002589999999</v>
      </c>
      <c r="BH92" s="104">
        <v>24.210000990000001</v>
      </c>
      <c r="BI92" s="93">
        <v>24.810001369999998</v>
      </c>
      <c r="BJ92" s="93">
        <v>27.053840640000001</v>
      </c>
      <c r="BK92" s="93">
        <v>27.218078609999999</v>
      </c>
      <c r="BL92" s="93">
        <v>24.861537930000001</v>
      </c>
      <c r="BM92" s="93">
        <v>24.915384289999999</v>
      </c>
    </row>
    <row r="93" spans="1:65" s="93" customFormat="1" ht="14.25">
      <c r="A93" s="20"/>
      <c r="B93" s="94"/>
      <c r="C93" s="134">
        <v>36276</v>
      </c>
      <c r="D93" s="132"/>
      <c r="E93" s="135">
        <v>34851</v>
      </c>
      <c r="F93" s="71">
        <v>30.749994659999999</v>
      </c>
      <c r="G93" s="125">
        <v>63.200004579999998</v>
      </c>
      <c r="H93" s="102">
        <v>131.25</v>
      </c>
      <c r="I93" s="102">
        <v>121.25</v>
      </c>
      <c r="J93" s="102">
        <v>36.800003050000001</v>
      </c>
      <c r="K93" s="102">
        <v>25.07500229</v>
      </c>
      <c r="L93" s="102">
        <v>25.620002370000002</v>
      </c>
      <c r="M93" s="102">
        <v>26.120002370000002</v>
      </c>
      <c r="N93" s="102">
        <v>29.803840640000001</v>
      </c>
      <c r="O93" s="102">
        <v>29.968078609999999</v>
      </c>
      <c r="P93" s="103">
        <v>24.861537930000001</v>
      </c>
      <c r="Q93" s="102">
        <v>24.915384289999999</v>
      </c>
      <c r="R93" s="102">
        <v>28.100000380000001</v>
      </c>
      <c r="S93" s="102">
        <v>50.200004579999998</v>
      </c>
      <c r="T93" s="102">
        <v>96.25</v>
      </c>
      <c r="U93" s="102">
        <v>96.25</v>
      </c>
      <c r="V93" s="102">
        <v>33.550003050000001</v>
      </c>
      <c r="W93" s="102">
        <v>24.705002589999999</v>
      </c>
      <c r="X93" s="102">
        <v>25.510000990000002</v>
      </c>
      <c r="Y93" s="102">
        <v>26.110001369999999</v>
      </c>
      <c r="Z93" s="104">
        <v>28.803840640000001</v>
      </c>
      <c r="AA93" s="104">
        <v>28.968078609999999</v>
      </c>
      <c r="AB93" s="104">
        <v>24.861537930000001</v>
      </c>
      <c r="AC93" s="104">
        <v>24.915384289999999</v>
      </c>
      <c r="AD93" s="104">
        <v>28.100000380000001</v>
      </c>
      <c r="AE93" s="104">
        <v>46.200004579999998</v>
      </c>
      <c r="AF93" s="105">
        <v>83.25</v>
      </c>
      <c r="AG93" s="105">
        <v>83.25</v>
      </c>
      <c r="AH93" s="105">
        <v>31.550003050000001</v>
      </c>
      <c r="AI93" s="104">
        <v>24.705002589999999</v>
      </c>
      <c r="AJ93" s="104">
        <v>25.510000990000002</v>
      </c>
      <c r="AK93" s="104">
        <v>26.110001369999999</v>
      </c>
      <c r="AL93" s="104">
        <v>27.803840640000001</v>
      </c>
      <c r="AM93" s="104">
        <v>27.968078609999999</v>
      </c>
      <c r="AN93" s="104">
        <v>24.861537930000001</v>
      </c>
      <c r="AO93" s="121">
        <v>24.915384289999999</v>
      </c>
      <c r="AP93" s="108">
        <v>28.100000380000001</v>
      </c>
      <c r="AQ93" s="108">
        <v>42.200004579999998</v>
      </c>
      <c r="AR93" s="104">
        <v>75.25</v>
      </c>
      <c r="AS93" s="110">
        <v>75.25</v>
      </c>
      <c r="AT93" s="110">
        <v>29.550003050000001</v>
      </c>
      <c r="AU93" s="110">
        <v>24.705002589999999</v>
      </c>
      <c r="AV93" s="110">
        <v>25.510000990000002</v>
      </c>
      <c r="AW93" s="110">
        <v>26.110001369999999</v>
      </c>
      <c r="AX93" s="110">
        <v>26.803840640000001</v>
      </c>
      <c r="AY93" s="104">
        <v>26.968078609999999</v>
      </c>
      <c r="AZ93" s="104">
        <v>24.861537930000001</v>
      </c>
      <c r="BA93" s="104">
        <v>24.915384289999999</v>
      </c>
      <c r="BB93" s="104">
        <v>28.100000380000001</v>
      </c>
      <c r="BC93" s="104">
        <v>39.200004579999998</v>
      </c>
      <c r="BD93" s="104">
        <v>69.25</v>
      </c>
      <c r="BE93" s="104">
        <v>69.25</v>
      </c>
      <c r="BF93" s="104">
        <v>27.550003050000001</v>
      </c>
      <c r="BG93" s="104">
        <v>23.705002589999999</v>
      </c>
      <c r="BH93" s="104">
        <v>24.510000990000002</v>
      </c>
      <c r="BI93" s="93">
        <v>25.110001369999999</v>
      </c>
      <c r="BJ93" s="93">
        <v>26.803840640000001</v>
      </c>
      <c r="BK93" s="93">
        <v>26.968078609999999</v>
      </c>
      <c r="BL93" s="93">
        <v>24.861537930000001</v>
      </c>
      <c r="BM93" s="93">
        <v>24.915384289999999</v>
      </c>
    </row>
    <row r="94" spans="1:65" s="93" customFormat="1" ht="14.25">
      <c r="A94" s="20"/>
      <c r="B94" s="94"/>
      <c r="C94" s="134">
        <v>36277</v>
      </c>
      <c r="D94" s="132"/>
      <c r="E94" s="135">
        <v>34851</v>
      </c>
      <c r="F94" s="71">
        <v>33.349994279999997</v>
      </c>
      <c r="G94" s="125">
        <v>70.200004579999998</v>
      </c>
      <c r="H94" s="102">
        <v>138.25</v>
      </c>
      <c r="I94" s="102">
        <v>126.25</v>
      </c>
      <c r="J94" s="102">
        <v>38.300003050000001</v>
      </c>
      <c r="K94" s="102">
        <v>25.225002669999999</v>
      </c>
      <c r="L94" s="102">
        <v>25.77000275</v>
      </c>
      <c r="M94" s="102">
        <v>26.27000275</v>
      </c>
      <c r="N94" s="102">
        <v>30.303840640000001</v>
      </c>
      <c r="O94" s="102">
        <v>30.468078609999999</v>
      </c>
      <c r="P94" s="103">
        <v>24.861537930000001</v>
      </c>
      <c r="Q94" s="102">
        <v>24.915384289999999</v>
      </c>
      <c r="R94" s="102">
        <v>28.100000380000001</v>
      </c>
      <c r="S94" s="102">
        <v>57.200004579999998</v>
      </c>
      <c r="T94" s="102">
        <v>99.25</v>
      </c>
      <c r="U94" s="102">
        <v>99.25</v>
      </c>
      <c r="V94" s="102">
        <v>34.550003050000001</v>
      </c>
      <c r="W94" s="102">
        <v>24.755001830000001</v>
      </c>
      <c r="X94" s="102">
        <v>25.56000023</v>
      </c>
      <c r="Y94" s="102">
        <v>26.160000610000001</v>
      </c>
      <c r="Z94" s="104">
        <v>29.053840640000001</v>
      </c>
      <c r="AA94" s="104">
        <v>29.218078609999999</v>
      </c>
      <c r="AB94" s="104">
        <v>24.861537930000001</v>
      </c>
      <c r="AC94" s="104">
        <v>24.915384289999999</v>
      </c>
      <c r="AD94" s="104">
        <v>28.100000380000001</v>
      </c>
      <c r="AE94" s="104">
        <v>53.200004579999998</v>
      </c>
      <c r="AF94" s="105">
        <v>86.25</v>
      </c>
      <c r="AG94" s="105">
        <v>86.25</v>
      </c>
      <c r="AH94" s="105">
        <v>32.550003050000001</v>
      </c>
      <c r="AI94" s="104">
        <v>24.755001830000001</v>
      </c>
      <c r="AJ94" s="104">
        <v>25.56000023</v>
      </c>
      <c r="AK94" s="104">
        <v>26.160000610000001</v>
      </c>
      <c r="AL94" s="104">
        <v>28.053840640000001</v>
      </c>
      <c r="AM94" s="104">
        <v>28.218078609999999</v>
      </c>
      <c r="AN94" s="104">
        <v>24.861537930000001</v>
      </c>
      <c r="AO94" s="118">
        <v>24.915384289999999</v>
      </c>
      <c r="AP94" s="108">
        <v>28.100000380000001</v>
      </c>
      <c r="AQ94" s="108">
        <v>49.200004579999998</v>
      </c>
      <c r="AR94" s="104">
        <v>78.25</v>
      </c>
      <c r="AS94" s="110">
        <v>78.25</v>
      </c>
      <c r="AT94" s="110">
        <v>30.550003050000001</v>
      </c>
      <c r="AU94" s="110">
        <v>24.755001830000001</v>
      </c>
      <c r="AV94" s="110">
        <v>25.56000023</v>
      </c>
      <c r="AW94" s="110">
        <v>26.160000610000001</v>
      </c>
      <c r="AX94" s="110">
        <v>27.053840640000001</v>
      </c>
      <c r="AY94" s="104">
        <v>27.218078609999999</v>
      </c>
      <c r="AZ94" s="104">
        <v>24.861537930000001</v>
      </c>
      <c r="BA94" s="104">
        <v>24.915384289999999</v>
      </c>
      <c r="BB94" s="104">
        <v>28.100000380000001</v>
      </c>
      <c r="BC94" s="104">
        <v>46.200004579999998</v>
      </c>
      <c r="BD94" s="104">
        <v>72.25</v>
      </c>
      <c r="BE94" s="104">
        <v>72.25</v>
      </c>
      <c r="BF94" s="104">
        <v>28.550003050000001</v>
      </c>
      <c r="BG94" s="104">
        <v>23.755001830000001</v>
      </c>
      <c r="BH94" s="104">
        <v>24.56000023</v>
      </c>
      <c r="BI94" s="93">
        <v>25.160000610000001</v>
      </c>
      <c r="BJ94" s="93">
        <v>27.053840640000001</v>
      </c>
      <c r="BK94" s="93">
        <v>27.218078609999999</v>
      </c>
      <c r="BL94" s="93">
        <v>24.861537930000001</v>
      </c>
      <c r="BM94" s="93">
        <v>24.915384289999999</v>
      </c>
    </row>
    <row r="95" spans="1:65" s="93" customFormat="1" ht="14.25">
      <c r="A95" s="20"/>
      <c r="B95" s="94"/>
      <c r="C95" s="134">
        <v>36278</v>
      </c>
      <c r="D95" s="132"/>
      <c r="E95" s="135">
        <v>34851</v>
      </c>
      <c r="F95" s="71">
        <v>33.84999466</v>
      </c>
      <c r="G95" s="125">
        <v>70.200004579999998</v>
      </c>
      <c r="H95" s="102">
        <v>137.25</v>
      </c>
      <c r="I95" s="102">
        <v>125.25</v>
      </c>
      <c r="J95" s="102">
        <v>39.300003050000001</v>
      </c>
      <c r="K95" s="102">
        <v>25.225002289999999</v>
      </c>
      <c r="L95" s="102">
        <v>25.77000237</v>
      </c>
      <c r="M95" s="102">
        <v>26.27000237</v>
      </c>
      <c r="N95" s="102">
        <v>30.553840640000001</v>
      </c>
      <c r="O95" s="102">
        <v>30.718078609999999</v>
      </c>
      <c r="P95" s="103">
        <v>24.861537930000001</v>
      </c>
      <c r="Q95" s="102">
        <v>24.915384289999999</v>
      </c>
      <c r="R95" s="102">
        <v>28.100000380000001</v>
      </c>
      <c r="S95" s="102">
        <v>56.200004579999998</v>
      </c>
      <c r="T95" s="102">
        <v>99.25</v>
      </c>
      <c r="U95" s="102">
        <v>99.25</v>
      </c>
      <c r="V95" s="102">
        <v>34.550003050000001</v>
      </c>
      <c r="W95" s="102">
        <v>24.755001069999999</v>
      </c>
      <c r="X95" s="102">
        <v>25.559999470000001</v>
      </c>
      <c r="Y95" s="102">
        <v>26.159999849999998</v>
      </c>
      <c r="Z95" s="104">
        <v>29.053840640000001</v>
      </c>
      <c r="AA95" s="104">
        <v>29.218078609999999</v>
      </c>
      <c r="AB95" s="104">
        <v>24.861537930000001</v>
      </c>
      <c r="AC95" s="104">
        <v>24.915384289999999</v>
      </c>
      <c r="AD95" s="104">
        <v>28.100000380000001</v>
      </c>
      <c r="AE95" s="104">
        <v>52.200004579999998</v>
      </c>
      <c r="AF95" s="105">
        <v>86.25</v>
      </c>
      <c r="AG95" s="105">
        <v>86.25</v>
      </c>
      <c r="AH95" s="105">
        <v>32.550003050000001</v>
      </c>
      <c r="AI95" s="104">
        <v>24.755001069999999</v>
      </c>
      <c r="AJ95" s="104">
        <v>25.559999470000001</v>
      </c>
      <c r="AK95" s="104">
        <v>26.159999849999998</v>
      </c>
      <c r="AL95" s="104">
        <v>28.053840640000001</v>
      </c>
      <c r="AM95" s="104">
        <v>28.218078609999999</v>
      </c>
      <c r="AN95" s="104">
        <v>24.861537930000001</v>
      </c>
      <c r="AO95" s="121">
        <v>24.915384289999999</v>
      </c>
      <c r="AP95" s="108">
        <v>28.100000380000001</v>
      </c>
      <c r="AQ95" s="108">
        <v>48.200004579999998</v>
      </c>
      <c r="AR95" s="104">
        <v>78.25</v>
      </c>
      <c r="AS95" s="110">
        <v>78.25</v>
      </c>
      <c r="AT95" s="110">
        <v>30.550003050000001</v>
      </c>
      <c r="AU95" s="110">
        <v>24.755001069999999</v>
      </c>
      <c r="AV95" s="110">
        <v>25.559999470000001</v>
      </c>
      <c r="AW95" s="110">
        <v>26.159999849999998</v>
      </c>
      <c r="AX95" s="110">
        <v>27.053840640000001</v>
      </c>
      <c r="AY95" s="110">
        <v>27.218078609999999</v>
      </c>
      <c r="AZ95" s="104">
        <v>24.861537930000001</v>
      </c>
      <c r="BA95" s="104">
        <v>24.915384289999999</v>
      </c>
      <c r="BB95" s="104">
        <v>28.100000380000001</v>
      </c>
      <c r="BC95" s="104">
        <v>45.200004579999998</v>
      </c>
      <c r="BD95" s="104">
        <v>72.25</v>
      </c>
      <c r="BE95" s="104">
        <v>72.25</v>
      </c>
      <c r="BF95" s="104">
        <v>28.550003050000001</v>
      </c>
      <c r="BG95" s="104">
        <v>23.755001069999999</v>
      </c>
      <c r="BH95" s="104">
        <v>24.559999470000001</v>
      </c>
      <c r="BI95" s="93">
        <v>25.159999849999998</v>
      </c>
      <c r="BJ95" s="93">
        <v>27.053840640000001</v>
      </c>
      <c r="BK95" s="93">
        <v>27.218078609999999</v>
      </c>
      <c r="BL95" s="93">
        <v>24.861537930000001</v>
      </c>
      <c r="BM95" s="93">
        <v>24.915384289999999</v>
      </c>
    </row>
    <row r="96" spans="1:65" s="93" customFormat="1" ht="15">
      <c r="A96" s="20"/>
      <c r="B96" s="94"/>
      <c r="C96" s="134">
        <v>36279</v>
      </c>
      <c r="D96" s="132"/>
      <c r="E96" s="135">
        <v>34851</v>
      </c>
      <c r="F96" s="71">
        <v>33.84999466</v>
      </c>
      <c r="G96" s="125">
        <v>67.200004579999998</v>
      </c>
      <c r="H96" s="102">
        <v>134.25</v>
      </c>
      <c r="I96" s="102">
        <v>122.25</v>
      </c>
      <c r="J96" s="102">
        <v>37.800003050000001</v>
      </c>
      <c r="K96" s="102">
        <v>25.225002289999999</v>
      </c>
      <c r="L96" s="102">
        <v>25.77000237</v>
      </c>
      <c r="M96" s="102">
        <v>26.27000237</v>
      </c>
      <c r="N96" s="102">
        <v>30.303840640000001</v>
      </c>
      <c r="O96" s="102">
        <v>30.468078609999999</v>
      </c>
      <c r="P96" s="103">
        <v>24.861537930000001</v>
      </c>
      <c r="Q96" s="102">
        <v>24.915384289999999</v>
      </c>
      <c r="R96" s="102">
        <v>28.100000380000001</v>
      </c>
      <c r="S96" s="102">
        <v>55.200004579999998</v>
      </c>
      <c r="T96" s="102">
        <v>97.25</v>
      </c>
      <c r="U96" s="102">
        <v>97.25</v>
      </c>
      <c r="V96" s="102">
        <v>34.550003050000001</v>
      </c>
      <c r="W96" s="102">
        <v>24.755001069999999</v>
      </c>
      <c r="X96" s="102">
        <v>25.559999470000001</v>
      </c>
      <c r="Y96" s="102">
        <v>26.159999849999998</v>
      </c>
      <c r="Z96" s="104">
        <v>28.803840640000001</v>
      </c>
      <c r="AA96" s="104">
        <v>28.968078609999999</v>
      </c>
      <c r="AB96" s="104">
        <v>24.861537930000001</v>
      </c>
      <c r="AC96" s="104">
        <v>24.915384289999999</v>
      </c>
      <c r="AD96" s="104">
        <v>28.100000380000001</v>
      </c>
      <c r="AE96" s="104">
        <v>51.200004579999998</v>
      </c>
      <c r="AF96" s="105">
        <v>84.25</v>
      </c>
      <c r="AG96" s="105">
        <v>84.25</v>
      </c>
      <c r="AH96" s="105">
        <v>32.550003050000001</v>
      </c>
      <c r="AI96" s="104">
        <v>24.755001069999999</v>
      </c>
      <c r="AJ96" s="104">
        <v>25.559999470000001</v>
      </c>
      <c r="AK96" s="104">
        <v>26.159999849999998</v>
      </c>
      <c r="AL96" s="104">
        <v>27.803840640000001</v>
      </c>
      <c r="AM96" s="104">
        <v>27.968078609999999</v>
      </c>
      <c r="AN96" s="104">
        <v>24.861537930000001</v>
      </c>
      <c r="AO96" s="118">
        <v>24.915384289999999</v>
      </c>
      <c r="AP96" s="108">
        <v>28.100000380000001</v>
      </c>
      <c r="AQ96" s="108">
        <v>47.200004579999998</v>
      </c>
      <c r="AR96" s="104">
        <v>76.25</v>
      </c>
      <c r="AS96" s="110">
        <v>76.25</v>
      </c>
      <c r="AT96" s="117">
        <v>30.550003050000001</v>
      </c>
      <c r="AU96" s="110">
        <v>24.755001069999999</v>
      </c>
      <c r="AV96" s="110">
        <v>25.559999470000001</v>
      </c>
      <c r="AW96" s="110">
        <v>26.159999849999998</v>
      </c>
      <c r="AX96" s="110">
        <v>26.803840640000001</v>
      </c>
      <c r="AY96" s="110">
        <v>26.968078609999999</v>
      </c>
      <c r="AZ96" s="104">
        <v>24.861537930000001</v>
      </c>
      <c r="BA96" s="104">
        <v>24.915384289999999</v>
      </c>
      <c r="BB96" s="104">
        <v>28.100000380000001</v>
      </c>
      <c r="BC96" s="104">
        <v>44.200004579999998</v>
      </c>
      <c r="BD96" s="104">
        <v>70.25</v>
      </c>
      <c r="BE96" s="104">
        <v>70.25</v>
      </c>
      <c r="BF96" s="104">
        <v>28.550003050000001</v>
      </c>
      <c r="BG96" s="104">
        <v>23.755001069999999</v>
      </c>
      <c r="BH96" s="104">
        <v>24.559999470000001</v>
      </c>
      <c r="BI96" s="93">
        <v>25.159999849999998</v>
      </c>
      <c r="BJ96" s="93">
        <v>26.803840640000001</v>
      </c>
      <c r="BK96" s="93">
        <v>26.968078609999999</v>
      </c>
      <c r="BL96" s="93">
        <v>24.861537930000001</v>
      </c>
      <c r="BM96" s="93">
        <v>24.915384289999999</v>
      </c>
    </row>
    <row r="97" spans="1:65" s="93" customFormat="1" ht="14.25">
      <c r="A97" s="20"/>
      <c r="B97" s="94"/>
      <c r="C97" s="134">
        <v>36280</v>
      </c>
      <c r="D97" s="132"/>
      <c r="E97" s="135">
        <v>34851</v>
      </c>
      <c r="F97" s="71">
        <v>61.700004579999998</v>
      </c>
      <c r="G97" s="125">
        <v>133.25</v>
      </c>
      <c r="H97" s="102">
        <v>121.25</v>
      </c>
      <c r="I97" s="102">
        <v>37.800003050000001</v>
      </c>
      <c r="J97" s="102">
        <v>25.125002290000001</v>
      </c>
      <c r="K97" s="102">
        <v>25.670002369999999</v>
      </c>
      <c r="L97" s="102">
        <v>26.170002369999999</v>
      </c>
      <c r="M97" s="102">
        <v>30.303840640000001</v>
      </c>
      <c r="N97" s="102">
        <v>30.468078609999999</v>
      </c>
      <c r="O97" s="102">
        <v>24.861537930000001</v>
      </c>
      <c r="P97" s="103">
        <v>24.915384289999999</v>
      </c>
      <c r="Q97" s="102">
        <v>28.100000380000001</v>
      </c>
      <c r="R97" s="102">
        <v>54.200004579999998</v>
      </c>
      <c r="S97" s="102">
        <v>97.25</v>
      </c>
      <c r="T97" s="102">
        <v>97.25</v>
      </c>
      <c r="U97" s="102">
        <v>34.550003050000001</v>
      </c>
      <c r="V97" s="102">
        <v>24.85500107</v>
      </c>
      <c r="W97" s="102">
        <v>25.659999469999999</v>
      </c>
      <c r="X97" s="102">
        <v>26.25999985</v>
      </c>
      <c r="Y97" s="102">
        <v>28.803840640000001</v>
      </c>
      <c r="Z97" s="104">
        <v>28.968078609999999</v>
      </c>
      <c r="AA97" s="104">
        <v>24.861537930000001</v>
      </c>
      <c r="AB97" s="104">
        <v>24.915384289999999</v>
      </c>
      <c r="AC97" s="104">
        <v>28.100000380000001</v>
      </c>
      <c r="AD97" s="104">
        <v>50.200004579999998</v>
      </c>
      <c r="AE97" s="104">
        <v>84.25</v>
      </c>
      <c r="AF97" s="105">
        <v>84.25</v>
      </c>
      <c r="AG97" s="105">
        <v>32.550003050000001</v>
      </c>
      <c r="AH97" s="105">
        <v>24.85500107</v>
      </c>
      <c r="AI97" s="104">
        <v>25.659999469999999</v>
      </c>
      <c r="AJ97" s="104">
        <v>26.25999985</v>
      </c>
      <c r="AK97" s="104">
        <v>27.803840640000001</v>
      </c>
      <c r="AL97" s="104">
        <v>27.968078609999999</v>
      </c>
      <c r="AM97" s="104">
        <v>24.861537930000001</v>
      </c>
      <c r="AN97" s="104">
        <v>24.915384289999999</v>
      </c>
      <c r="AO97" s="121">
        <v>28.100000380000001</v>
      </c>
      <c r="AP97" s="108">
        <v>46.200004579999998</v>
      </c>
      <c r="AQ97" s="108">
        <v>76.25</v>
      </c>
      <c r="AR97" s="104">
        <v>76.25</v>
      </c>
      <c r="AS97" s="110">
        <v>30.550003050000001</v>
      </c>
      <c r="AT97" s="110">
        <v>24.85500107</v>
      </c>
      <c r="AU97" s="110">
        <v>25.659999469999999</v>
      </c>
      <c r="AV97" s="110">
        <v>26.25999985</v>
      </c>
      <c r="AW97" s="110">
        <v>26.803840640000001</v>
      </c>
      <c r="AX97" s="114">
        <v>26.968078609999999</v>
      </c>
      <c r="AY97" s="114">
        <v>24.861537930000001</v>
      </c>
      <c r="AZ97" s="104">
        <v>24.915384289999999</v>
      </c>
      <c r="BA97" s="104">
        <v>28.100000380000001</v>
      </c>
      <c r="BB97" s="104">
        <v>43.200004579999998</v>
      </c>
      <c r="BC97" s="104">
        <v>70.25</v>
      </c>
      <c r="BD97" s="104">
        <v>70.25</v>
      </c>
      <c r="BE97" s="104">
        <v>28.550003050000001</v>
      </c>
      <c r="BF97" s="104">
        <v>23.85500107</v>
      </c>
      <c r="BG97" s="104">
        <v>24.659999469999999</v>
      </c>
      <c r="BH97" s="104">
        <v>25.25999985</v>
      </c>
      <c r="BI97" s="93">
        <v>26.803840640000001</v>
      </c>
      <c r="BJ97" s="93">
        <v>26.968078609999999</v>
      </c>
      <c r="BK97" s="93">
        <v>24.861537930000001</v>
      </c>
      <c r="BL97" s="93">
        <v>24.915384289999999</v>
      </c>
      <c r="BM97" s="93">
        <v>56.939998629999998</v>
      </c>
    </row>
    <row r="98" spans="1:65" s="93" customFormat="1" ht="14.25">
      <c r="A98" s="20"/>
      <c r="B98" s="94"/>
      <c r="C98" s="134">
        <v>36283</v>
      </c>
      <c r="D98" s="132"/>
      <c r="E98" s="135">
        <v>34851</v>
      </c>
      <c r="F98" s="71">
        <v>58.700004579999998</v>
      </c>
      <c r="G98" s="125">
        <v>128.25</v>
      </c>
      <c r="H98" s="102">
        <v>116.25</v>
      </c>
      <c r="I98" s="102">
        <v>35.550003050000001</v>
      </c>
      <c r="J98" s="102">
        <v>25.075001910000001</v>
      </c>
      <c r="K98" s="102">
        <v>25.620001980000001</v>
      </c>
      <c r="L98" s="102">
        <v>26.120001980000001</v>
      </c>
      <c r="M98" s="102">
        <v>30.053840640000001</v>
      </c>
      <c r="N98" s="102">
        <v>30.218078609999999</v>
      </c>
      <c r="O98" s="102">
        <v>24.861537930000001</v>
      </c>
      <c r="P98" s="103">
        <v>24.915384289999999</v>
      </c>
      <c r="Q98" s="102">
        <v>28.100000380000001</v>
      </c>
      <c r="R98" s="102">
        <v>52.200004579999998</v>
      </c>
      <c r="S98" s="102">
        <v>94.75</v>
      </c>
      <c r="T98" s="102">
        <v>94.75</v>
      </c>
      <c r="U98" s="102">
        <v>33.550003050000001</v>
      </c>
      <c r="V98" s="102">
        <v>24.805001449999999</v>
      </c>
      <c r="W98" s="102">
        <v>25.609999850000001</v>
      </c>
      <c r="X98" s="102">
        <v>26.210000229999999</v>
      </c>
      <c r="Y98" s="102">
        <v>28.553840640000001</v>
      </c>
      <c r="Z98" s="104">
        <v>28.718078609999999</v>
      </c>
      <c r="AA98" s="104">
        <v>24.861537930000001</v>
      </c>
      <c r="AB98" s="104">
        <v>24.915384289999999</v>
      </c>
      <c r="AC98" s="104">
        <v>28.100000380000001</v>
      </c>
      <c r="AD98" s="104">
        <v>48.200004579999998</v>
      </c>
      <c r="AE98" s="104">
        <v>81.75</v>
      </c>
      <c r="AF98" s="105">
        <v>81.75</v>
      </c>
      <c r="AG98" s="105">
        <v>31.550003050000001</v>
      </c>
      <c r="AH98" s="105">
        <v>24.805001449999999</v>
      </c>
      <c r="AI98" s="104">
        <v>25.609999850000001</v>
      </c>
      <c r="AJ98" s="104">
        <v>26.210000229999999</v>
      </c>
      <c r="AK98" s="104">
        <v>27.553840640000001</v>
      </c>
      <c r="AL98" s="104">
        <v>27.718078609999999</v>
      </c>
      <c r="AM98" s="104">
        <v>24.861537930000001</v>
      </c>
      <c r="AN98" s="104">
        <v>24.915384289999999</v>
      </c>
      <c r="AO98" s="118">
        <v>28.100000380000001</v>
      </c>
      <c r="AP98" s="108">
        <v>44.200004579999998</v>
      </c>
      <c r="AQ98" s="108">
        <v>73.75</v>
      </c>
      <c r="AR98" s="104">
        <v>73.75</v>
      </c>
      <c r="AS98" s="110">
        <v>29.550003050000001</v>
      </c>
      <c r="AT98" s="110">
        <v>24.805001449999999</v>
      </c>
      <c r="AU98" s="110">
        <v>25.609999850000001</v>
      </c>
      <c r="AV98" s="110">
        <v>26.210000229999999</v>
      </c>
      <c r="AW98" s="110">
        <v>26.553840640000001</v>
      </c>
      <c r="AX98" s="114">
        <v>26.718078609999999</v>
      </c>
      <c r="AY98" s="110">
        <v>24.861537930000001</v>
      </c>
      <c r="AZ98" s="104">
        <v>24.915384289999999</v>
      </c>
      <c r="BA98" s="104">
        <v>28.100000380000001</v>
      </c>
      <c r="BB98" s="104">
        <v>41.200004579999998</v>
      </c>
      <c r="BC98" s="104">
        <v>67.75</v>
      </c>
      <c r="BD98" s="104">
        <v>67.75</v>
      </c>
      <c r="BE98" s="104">
        <v>27.550003050000001</v>
      </c>
      <c r="BF98" s="104">
        <v>23.805001449999999</v>
      </c>
      <c r="BG98" s="104">
        <v>24.609999850000001</v>
      </c>
      <c r="BH98" s="104">
        <v>25.210000229999999</v>
      </c>
      <c r="BI98" s="93">
        <v>26.553840640000001</v>
      </c>
      <c r="BJ98" s="93">
        <v>26.718078609999999</v>
      </c>
      <c r="BK98" s="93">
        <v>24.861537930000001</v>
      </c>
      <c r="BL98" s="93">
        <v>24.915384289999999</v>
      </c>
      <c r="BM98" s="93">
        <v>28.100000380000001</v>
      </c>
    </row>
    <row r="99" spans="1:65" s="93" customFormat="1" ht="14.25">
      <c r="A99" s="20"/>
      <c r="B99" s="94"/>
      <c r="C99" s="134">
        <v>36284</v>
      </c>
      <c r="D99" s="132"/>
      <c r="E99" s="135">
        <v>34851</v>
      </c>
      <c r="F99" s="71">
        <v>58.450004579999998</v>
      </c>
      <c r="G99" s="125">
        <v>126.25</v>
      </c>
      <c r="H99" s="102">
        <v>114.25</v>
      </c>
      <c r="I99" s="102">
        <v>35.800003050000001</v>
      </c>
      <c r="J99" s="102">
        <v>25.07500267</v>
      </c>
      <c r="K99" s="102">
        <v>25.620002750000001</v>
      </c>
      <c r="L99" s="102">
        <v>26.120002750000001</v>
      </c>
      <c r="M99" s="102">
        <v>30.053840640000001</v>
      </c>
      <c r="N99" s="102">
        <v>30.218078609999999</v>
      </c>
      <c r="O99" s="102">
        <v>25.111537930000001</v>
      </c>
      <c r="P99" s="103">
        <v>24.915384289999999</v>
      </c>
      <c r="Q99" s="102">
        <v>28.100000380000001</v>
      </c>
      <c r="R99" s="102">
        <v>52.200004579999998</v>
      </c>
      <c r="S99" s="102">
        <v>94.75</v>
      </c>
      <c r="T99" s="102">
        <v>94.75</v>
      </c>
      <c r="U99" s="102">
        <v>33.550003050000001</v>
      </c>
      <c r="V99" s="102">
        <v>24.805002210000001</v>
      </c>
      <c r="W99" s="102">
        <v>25.61000061</v>
      </c>
      <c r="X99" s="102">
        <v>26.210000990000001</v>
      </c>
      <c r="Y99" s="102">
        <v>28.553840640000001</v>
      </c>
      <c r="Z99" s="104">
        <v>28.718078609999999</v>
      </c>
      <c r="AA99" s="104">
        <v>24.861537930000001</v>
      </c>
      <c r="AB99" s="104">
        <v>24.915384289999999</v>
      </c>
      <c r="AC99" s="104">
        <v>28.100000380000001</v>
      </c>
      <c r="AD99" s="104">
        <v>48.200004579999998</v>
      </c>
      <c r="AE99" s="104">
        <v>81.75</v>
      </c>
      <c r="AF99" s="105">
        <v>81.75</v>
      </c>
      <c r="AG99" s="105">
        <v>31.550003050000001</v>
      </c>
      <c r="AH99" s="105">
        <v>24.805002210000001</v>
      </c>
      <c r="AI99" s="104">
        <v>25.61000061</v>
      </c>
      <c r="AJ99" s="104">
        <v>26.210000990000001</v>
      </c>
      <c r="AK99" s="104">
        <v>27.553840640000001</v>
      </c>
      <c r="AL99" s="104">
        <v>27.718078609999999</v>
      </c>
      <c r="AM99" s="104">
        <v>24.861537930000001</v>
      </c>
      <c r="AN99" s="104">
        <v>24.915384289999999</v>
      </c>
      <c r="AO99" s="121">
        <v>28.100000380000001</v>
      </c>
      <c r="AP99" s="108">
        <v>44.200004579999998</v>
      </c>
      <c r="AQ99" s="108">
        <v>73.75</v>
      </c>
      <c r="AR99" s="104">
        <v>73.75</v>
      </c>
      <c r="AS99" s="110">
        <v>29.550003050000001</v>
      </c>
      <c r="AT99" s="110">
        <v>24.805002210000001</v>
      </c>
      <c r="AU99" s="110">
        <v>25.61000061</v>
      </c>
      <c r="AV99" s="110">
        <v>26.210000990000001</v>
      </c>
      <c r="AW99" s="110">
        <v>26.553840640000001</v>
      </c>
      <c r="AX99" s="114">
        <v>26.718078609999999</v>
      </c>
      <c r="AY99" s="110">
        <v>24.861537930000001</v>
      </c>
      <c r="AZ99" s="104">
        <v>24.915384289999999</v>
      </c>
      <c r="BA99" s="104">
        <v>28.100000380000001</v>
      </c>
      <c r="BB99" s="104">
        <v>41.200004579999998</v>
      </c>
      <c r="BC99" s="104">
        <v>67.75</v>
      </c>
      <c r="BD99" s="104">
        <v>67.75</v>
      </c>
      <c r="BE99" s="104">
        <v>27.550003050000001</v>
      </c>
      <c r="BF99" s="104">
        <v>23.805002210000001</v>
      </c>
      <c r="BG99" s="104">
        <v>24.61000061</v>
      </c>
      <c r="BH99" s="104">
        <v>25.210000990000001</v>
      </c>
      <c r="BI99" s="93">
        <v>26.553840640000001</v>
      </c>
      <c r="BJ99" s="93">
        <v>26.718078609999999</v>
      </c>
      <c r="BK99" s="93">
        <v>24.861537930000001</v>
      </c>
      <c r="BL99" s="93">
        <v>24.915384289999999</v>
      </c>
      <c r="BM99" s="93">
        <v>28.100000380000001</v>
      </c>
    </row>
    <row r="100" spans="1:65" s="93" customFormat="1" ht="14.25">
      <c r="A100" s="20"/>
      <c r="B100" s="94"/>
      <c r="C100" s="134">
        <v>36285</v>
      </c>
      <c r="D100" s="132"/>
      <c r="E100" s="135">
        <v>34851</v>
      </c>
      <c r="F100" s="71">
        <v>61.700004579999998</v>
      </c>
      <c r="G100" s="125">
        <v>132.25</v>
      </c>
      <c r="H100" s="102">
        <v>120.25</v>
      </c>
      <c r="I100" s="102">
        <v>37.300003050000001</v>
      </c>
      <c r="J100" s="102">
        <v>25.225002669999999</v>
      </c>
      <c r="K100" s="102">
        <v>25.77000275</v>
      </c>
      <c r="L100" s="102">
        <v>26.27000275</v>
      </c>
      <c r="M100" s="102">
        <v>30.553840640000001</v>
      </c>
      <c r="N100" s="102">
        <v>30.718078609999999</v>
      </c>
      <c r="O100" s="102">
        <v>25.111537930000001</v>
      </c>
      <c r="P100" s="103">
        <v>24.915384289999999</v>
      </c>
      <c r="Q100" s="102">
        <v>28.100000380000001</v>
      </c>
      <c r="R100" s="102">
        <v>54.200004579999998</v>
      </c>
      <c r="S100" s="102">
        <v>96.25</v>
      </c>
      <c r="T100" s="102">
        <v>96.25</v>
      </c>
      <c r="U100" s="102">
        <v>33.550003050000001</v>
      </c>
      <c r="V100" s="102">
        <v>24.855002209999999</v>
      </c>
      <c r="W100" s="102">
        <v>25.660000610000001</v>
      </c>
      <c r="X100" s="102">
        <v>26.260000990000002</v>
      </c>
      <c r="Y100" s="102">
        <v>28.803840640000001</v>
      </c>
      <c r="Z100" s="104">
        <v>28.968078609999999</v>
      </c>
      <c r="AA100" s="104">
        <v>24.861537930000001</v>
      </c>
      <c r="AB100" s="104">
        <v>24.915384289999999</v>
      </c>
      <c r="AC100" s="104">
        <v>28.100000380000001</v>
      </c>
      <c r="AD100" s="104">
        <v>50.200004579999998</v>
      </c>
      <c r="AE100" s="104">
        <v>83.25</v>
      </c>
      <c r="AF100" s="105">
        <v>83.25</v>
      </c>
      <c r="AG100" s="105">
        <v>31.550003050000001</v>
      </c>
      <c r="AH100" s="105">
        <v>24.855002209999999</v>
      </c>
      <c r="AI100" s="104">
        <v>25.660000610000001</v>
      </c>
      <c r="AJ100" s="104">
        <v>26.260000990000002</v>
      </c>
      <c r="AK100" s="104">
        <v>27.803840640000001</v>
      </c>
      <c r="AL100" s="104">
        <v>27.968078609999999</v>
      </c>
      <c r="AM100" s="104">
        <v>24.861537930000001</v>
      </c>
      <c r="AN100" s="104">
        <v>24.915384289999999</v>
      </c>
      <c r="AO100" s="118">
        <v>28.100000380000001</v>
      </c>
      <c r="AP100" s="108">
        <v>46.200004579999998</v>
      </c>
      <c r="AQ100" s="108">
        <v>75.25</v>
      </c>
      <c r="AR100" s="104">
        <v>75.25</v>
      </c>
      <c r="AS100" s="110">
        <v>29.550003050000001</v>
      </c>
      <c r="AT100" s="110">
        <v>24.855002209999999</v>
      </c>
      <c r="AU100" s="110">
        <v>25.660000610000001</v>
      </c>
      <c r="AV100" s="110">
        <v>26.260000990000002</v>
      </c>
      <c r="AW100" s="110">
        <v>26.803840640000001</v>
      </c>
      <c r="AX100" s="110">
        <v>26.968078609999999</v>
      </c>
      <c r="AY100" s="110">
        <v>24.861537930000001</v>
      </c>
      <c r="AZ100" s="104">
        <v>24.915384289999999</v>
      </c>
      <c r="BA100" s="104">
        <v>28.100000380000001</v>
      </c>
      <c r="BB100" s="104">
        <v>43.200004579999998</v>
      </c>
      <c r="BC100" s="104">
        <v>69.25</v>
      </c>
      <c r="BD100" s="104">
        <v>69.25</v>
      </c>
      <c r="BE100" s="104">
        <v>27.550003050000001</v>
      </c>
      <c r="BF100" s="104">
        <v>23.855002209999999</v>
      </c>
      <c r="BG100" s="104">
        <v>24.660000610000001</v>
      </c>
      <c r="BH100" s="104">
        <v>25.260000990000002</v>
      </c>
      <c r="BI100" s="93">
        <v>26.803840640000001</v>
      </c>
      <c r="BJ100" s="93">
        <v>26.968078609999999</v>
      </c>
      <c r="BK100" s="93">
        <v>24.861537930000001</v>
      </c>
      <c r="BL100" s="93">
        <v>24.915384289999999</v>
      </c>
      <c r="BM100" s="93">
        <v>28.100000380000001</v>
      </c>
    </row>
    <row r="101" spans="1:65" s="93" customFormat="1" ht="14.25">
      <c r="A101" s="20"/>
      <c r="B101" s="94"/>
      <c r="C101" s="134">
        <v>36286</v>
      </c>
      <c r="D101" s="132"/>
      <c r="E101" s="135">
        <v>34851</v>
      </c>
      <c r="F101" s="71">
        <v>63.200004579999998</v>
      </c>
      <c r="G101" s="125">
        <v>132.25</v>
      </c>
      <c r="H101" s="102">
        <v>120.25</v>
      </c>
      <c r="I101" s="102">
        <v>38.050003050000001</v>
      </c>
      <c r="J101" s="102">
        <v>25.475002289999999</v>
      </c>
      <c r="K101" s="102">
        <v>26.02000237</v>
      </c>
      <c r="L101" s="102">
        <v>26.52000237</v>
      </c>
      <c r="M101" s="102">
        <v>30.803840640000001</v>
      </c>
      <c r="N101" s="102">
        <v>30.968078609999999</v>
      </c>
      <c r="O101" s="102">
        <v>25.111537930000001</v>
      </c>
      <c r="P101" s="103">
        <v>24.915384289999999</v>
      </c>
      <c r="Q101" s="102">
        <v>28.600000380000001</v>
      </c>
      <c r="R101" s="102">
        <v>54.200004579999998</v>
      </c>
      <c r="S101" s="102">
        <v>96.25</v>
      </c>
      <c r="T101" s="102">
        <v>96.25</v>
      </c>
      <c r="U101" s="102">
        <v>33.550003050000001</v>
      </c>
      <c r="V101" s="102">
        <v>25.005001450000002</v>
      </c>
      <c r="W101" s="102">
        <v>25.809999850000001</v>
      </c>
      <c r="X101" s="102">
        <v>26.410000230000001</v>
      </c>
      <c r="Y101" s="102">
        <v>29.053840640000001</v>
      </c>
      <c r="Z101" s="104">
        <v>29.218078609999999</v>
      </c>
      <c r="AA101" s="104">
        <v>24.861537930000001</v>
      </c>
      <c r="AB101" s="104">
        <v>24.915384289999999</v>
      </c>
      <c r="AC101" s="104">
        <v>28.600000380000001</v>
      </c>
      <c r="AD101" s="104">
        <v>50.200004579999998</v>
      </c>
      <c r="AE101" s="104">
        <v>83.25</v>
      </c>
      <c r="AF101" s="105">
        <v>83.25</v>
      </c>
      <c r="AG101" s="105">
        <v>31.550003050000001</v>
      </c>
      <c r="AH101" s="105">
        <v>25.005001450000002</v>
      </c>
      <c r="AI101" s="104">
        <v>25.809999850000001</v>
      </c>
      <c r="AJ101" s="104">
        <v>26.410000230000001</v>
      </c>
      <c r="AK101" s="104">
        <v>28.053840640000001</v>
      </c>
      <c r="AL101" s="104">
        <v>28.218078609999999</v>
      </c>
      <c r="AM101" s="104">
        <v>24.861537930000001</v>
      </c>
      <c r="AN101" s="104">
        <v>24.915384289999999</v>
      </c>
      <c r="AO101" s="121">
        <v>28.600000380000001</v>
      </c>
      <c r="AP101" s="108">
        <v>46.200004579999998</v>
      </c>
      <c r="AQ101" s="108">
        <v>75.25</v>
      </c>
      <c r="AR101" s="104">
        <v>75.25</v>
      </c>
      <c r="AS101" s="110">
        <v>29.550003050000001</v>
      </c>
      <c r="AT101" s="110">
        <v>25.005001450000002</v>
      </c>
      <c r="AU101" s="110">
        <v>25.809999850000001</v>
      </c>
      <c r="AV101" s="110">
        <v>26.410000230000001</v>
      </c>
      <c r="AW101" s="110">
        <v>27.053840640000001</v>
      </c>
      <c r="AX101" s="114">
        <v>27.218078609999999</v>
      </c>
      <c r="AY101" s="110">
        <v>24.861537930000001</v>
      </c>
      <c r="AZ101" s="104">
        <v>24.915384289999999</v>
      </c>
      <c r="BA101" s="104">
        <v>28.600000380000001</v>
      </c>
      <c r="BB101" s="104">
        <v>43.200004579999998</v>
      </c>
      <c r="BC101" s="104">
        <v>69.25</v>
      </c>
      <c r="BD101" s="104">
        <v>69.25</v>
      </c>
      <c r="BE101" s="104">
        <v>27.550003050000001</v>
      </c>
      <c r="BF101" s="104">
        <v>24.005001450000002</v>
      </c>
      <c r="BG101" s="104">
        <v>24.809999850000001</v>
      </c>
      <c r="BH101" s="104">
        <v>25.410000230000001</v>
      </c>
      <c r="BI101" s="93">
        <v>27.053840640000001</v>
      </c>
      <c r="BJ101" s="93">
        <v>27.218078609999999</v>
      </c>
      <c r="BK101" s="93">
        <v>24.861537930000001</v>
      </c>
      <c r="BL101" s="93">
        <v>24.915384289999999</v>
      </c>
      <c r="BM101" s="93">
        <v>28.600000380000001</v>
      </c>
    </row>
    <row r="102" spans="1:65" s="93" customFormat="1" ht="14.25">
      <c r="A102" s="20"/>
      <c r="B102" s="94"/>
      <c r="C102" s="134">
        <v>36287</v>
      </c>
      <c r="D102" s="132"/>
      <c r="E102" s="135">
        <v>34851</v>
      </c>
      <c r="F102" s="71">
        <v>62.700004579999998</v>
      </c>
      <c r="G102" s="125">
        <v>128.75</v>
      </c>
      <c r="H102" s="102">
        <v>115.75</v>
      </c>
      <c r="I102" s="102">
        <v>37.550003050000001</v>
      </c>
      <c r="J102" s="102">
        <v>25.475002289999999</v>
      </c>
      <c r="K102" s="102">
        <v>26.02000237</v>
      </c>
      <c r="L102" s="102">
        <v>26.52000237</v>
      </c>
      <c r="M102" s="102">
        <v>30.803840640000001</v>
      </c>
      <c r="N102" s="102">
        <v>30.968078609999999</v>
      </c>
      <c r="O102" s="102">
        <v>25.111537930000001</v>
      </c>
      <c r="P102" s="103">
        <v>24.915384289999999</v>
      </c>
      <c r="Q102" s="102">
        <v>28.600000380000001</v>
      </c>
      <c r="R102" s="102">
        <v>54.200004579999998</v>
      </c>
      <c r="S102" s="102">
        <v>96.25</v>
      </c>
      <c r="T102" s="102">
        <v>96.25</v>
      </c>
      <c r="U102" s="102">
        <v>33.550003050000001</v>
      </c>
      <c r="V102" s="102">
        <v>25.005001069999999</v>
      </c>
      <c r="W102" s="102">
        <v>25.809999470000001</v>
      </c>
      <c r="X102" s="102">
        <v>26.409999849999998</v>
      </c>
      <c r="Y102" s="102">
        <v>29.053840640000001</v>
      </c>
      <c r="Z102" s="104">
        <v>29.218078609999999</v>
      </c>
      <c r="AA102" s="104">
        <v>24.861537930000001</v>
      </c>
      <c r="AB102" s="104">
        <v>24.915384289999999</v>
      </c>
      <c r="AC102" s="104">
        <v>28.600000380000001</v>
      </c>
      <c r="AD102" s="104">
        <v>50.200004579999998</v>
      </c>
      <c r="AE102" s="104">
        <v>83.25</v>
      </c>
      <c r="AF102" s="105">
        <v>83.25</v>
      </c>
      <c r="AG102" s="105">
        <v>31.550003050000001</v>
      </c>
      <c r="AH102" s="105">
        <v>25.005001069999999</v>
      </c>
      <c r="AI102" s="104">
        <v>25.809999470000001</v>
      </c>
      <c r="AJ102" s="104">
        <v>26.409999849999998</v>
      </c>
      <c r="AK102" s="104">
        <v>28.053840640000001</v>
      </c>
      <c r="AL102" s="104">
        <v>28.218078609999999</v>
      </c>
      <c r="AM102" s="104">
        <v>24.861537930000001</v>
      </c>
      <c r="AN102" s="104">
        <v>24.915384289999999</v>
      </c>
      <c r="AO102" s="118">
        <v>28.600000380000001</v>
      </c>
      <c r="AP102" s="108">
        <v>46.200004579999998</v>
      </c>
      <c r="AQ102" s="108">
        <v>75.25</v>
      </c>
      <c r="AR102" s="104">
        <v>75.25</v>
      </c>
      <c r="AS102" s="110">
        <v>29.550003050000001</v>
      </c>
      <c r="AT102" s="110">
        <v>25.005001069999999</v>
      </c>
      <c r="AU102" s="110">
        <v>25.809999470000001</v>
      </c>
      <c r="AV102" s="110">
        <v>26.409999849999998</v>
      </c>
      <c r="AW102" s="110">
        <v>27.053840640000001</v>
      </c>
      <c r="AX102" s="114">
        <v>27.218078609999999</v>
      </c>
      <c r="AY102" s="110">
        <v>24.861537930000001</v>
      </c>
      <c r="AZ102" s="104">
        <v>24.915384289999999</v>
      </c>
      <c r="BA102" s="104">
        <v>28.600000380000001</v>
      </c>
      <c r="BB102" s="104">
        <v>43.200004579999998</v>
      </c>
      <c r="BC102" s="104">
        <v>69.25</v>
      </c>
      <c r="BD102" s="104">
        <v>69.25</v>
      </c>
      <c r="BE102" s="104">
        <v>27.550003050000001</v>
      </c>
      <c r="BF102" s="104">
        <v>24.005001069999999</v>
      </c>
      <c r="BG102" s="104">
        <v>24.809999470000001</v>
      </c>
      <c r="BH102" s="104">
        <v>25.409999849999998</v>
      </c>
      <c r="BI102" s="93">
        <v>27.053840640000001</v>
      </c>
      <c r="BJ102" s="93">
        <v>27.218078609999999</v>
      </c>
      <c r="BK102" s="93">
        <v>24.861537930000001</v>
      </c>
      <c r="BL102" s="93">
        <v>24.915384289999999</v>
      </c>
      <c r="BM102" s="93">
        <v>28.600000380000001</v>
      </c>
    </row>
    <row r="103" spans="1:65" s="93" customFormat="1" ht="14.25">
      <c r="A103" s="20"/>
      <c r="B103" s="94"/>
      <c r="C103" s="134">
        <v>36290</v>
      </c>
      <c r="D103" s="132"/>
      <c r="E103" s="135">
        <v>34851</v>
      </c>
      <c r="F103" s="71">
        <v>71.200004579999998</v>
      </c>
      <c r="G103" s="125">
        <v>136.75</v>
      </c>
      <c r="H103" s="102">
        <v>123.75</v>
      </c>
      <c r="I103" s="102">
        <v>40.300003050000001</v>
      </c>
      <c r="J103" s="102">
        <v>25.475002289999999</v>
      </c>
      <c r="K103" s="102">
        <v>26.02000237</v>
      </c>
      <c r="L103" s="102">
        <v>26.52000237</v>
      </c>
      <c r="M103" s="102">
        <v>30.903840639999999</v>
      </c>
      <c r="N103" s="102">
        <v>31.068078610000001</v>
      </c>
      <c r="O103" s="102">
        <v>25.611537930000001</v>
      </c>
      <c r="P103" s="103">
        <v>25.165384289999999</v>
      </c>
      <c r="Q103" s="102">
        <v>28.850000380000001</v>
      </c>
      <c r="R103" s="102">
        <v>54.200004579999998</v>
      </c>
      <c r="S103" s="102">
        <v>97.25</v>
      </c>
      <c r="T103" s="102">
        <v>97.25</v>
      </c>
      <c r="U103" s="102">
        <v>33.550003050000001</v>
      </c>
      <c r="V103" s="102">
        <v>25.005001069999999</v>
      </c>
      <c r="W103" s="102">
        <v>25.809999470000001</v>
      </c>
      <c r="X103" s="102">
        <v>26.409999849999998</v>
      </c>
      <c r="Y103" s="102">
        <v>29.053840640000001</v>
      </c>
      <c r="Z103" s="104">
        <v>29.218078609999999</v>
      </c>
      <c r="AA103" s="104">
        <v>24.861537930000001</v>
      </c>
      <c r="AB103" s="104">
        <v>25.165384289999999</v>
      </c>
      <c r="AC103" s="104">
        <v>28.850000380000001</v>
      </c>
      <c r="AD103" s="104">
        <v>50.200004579999998</v>
      </c>
      <c r="AE103" s="104">
        <v>84.25</v>
      </c>
      <c r="AF103" s="105">
        <v>84.25</v>
      </c>
      <c r="AG103" s="105">
        <v>31.550003050000001</v>
      </c>
      <c r="AH103" s="105">
        <v>25.005001069999999</v>
      </c>
      <c r="AI103" s="104">
        <v>25.809999470000001</v>
      </c>
      <c r="AJ103" s="104">
        <v>26.409999849999998</v>
      </c>
      <c r="AK103" s="104">
        <v>28.053840640000001</v>
      </c>
      <c r="AL103" s="104">
        <v>28.218078609999999</v>
      </c>
      <c r="AM103" s="104">
        <v>24.861537930000001</v>
      </c>
      <c r="AN103" s="104">
        <v>25.165384289999999</v>
      </c>
      <c r="AO103" s="121">
        <v>28.850000380000001</v>
      </c>
      <c r="AP103" s="108">
        <v>46.200004579999998</v>
      </c>
      <c r="AQ103" s="108">
        <v>76.25</v>
      </c>
      <c r="AR103" s="104">
        <v>76.25</v>
      </c>
      <c r="AS103" s="110">
        <v>29.550003050000001</v>
      </c>
      <c r="AT103" s="110">
        <v>25.005001069999999</v>
      </c>
      <c r="AU103" s="110">
        <v>25.809999470000001</v>
      </c>
      <c r="AV103" s="110">
        <v>26.409999849999998</v>
      </c>
      <c r="AW103" s="110">
        <v>27.053840640000001</v>
      </c>
      <c r="AX103" s="114">
        <v>27.218078609999999</v>
      </c>
      <c r="AY103" s="110">
        <v>24.861537930000001</v>
      </c>
      <c r="AZ103" s="104">
        <v>25.165384289999999</v>
      </c>
      <c r="BA103" s="104">
        <v>28.850000380000001</v>
      </c>
      <c r="BB103" s="104">
        <v>43.200004579999998</v>
      </c>
      <c r="BC103" s="104">
        <v>70.25</v>
      </c>
      <c r="BD103" s="104">
        <v>70.25</v>
      </c>
      <c r="BE103" s="104">
        <v>27.550003050000001</v>
      </c>
      <c r="BF103" s="104">
        <v>24.005001069999999</v>
      </c>
      <c r="BG103" s="104">
        <v>24.809999470000001</v>
      </c>
      <c r="BH103" s="104">
        <v>25.409999849999998</v>
      </c>
      <c r="BI103" s="93">
        <v>27.053840640000001</v>
      </c>
      <c r="BJ103" s="93">
        <v>27.218078609999999</v>
      </c>
      <c r="BK103" s="93">
        <v>24.861537930000001</v>
      </c>
      <c r="BL103" s="93">
        <v>25.165384289999999</v>
      </c>
      <c r="BM103" s="93">
        <v>28.850000380000001</v>
      </c>
    </row>
    <row r="104" spans="1:65" s="93" customFormat="1" ht="14.25">
      <c r="A104" s="20"/>
      <c r="B104" s="94"/>
      <c r="C104" s="134">
        <v>36291</v>
      </c>
      <c r="D104" s="132"/>
      <c r="E104" s="135">
        <v>34851</v>
      </c>
      <c r="F104" s="71">
        <v>64.700004579999998</v>
      </c>
      <c r="G104" s="125">
        <v>129.75</v>
      </c>
      <c r="H104" s="102">
        <v>116.75</v>
      </c>
      <c r="I104" s="102">
        <v>38.300003050000001</v>
      </c>
      <c r="J104" s="102">
        <v>25.475002289999999</v>
      </c>
      <c r="K104" s="102">
        <v>26.02000237</v>
      </c>
      <c r="L104" s="102">
        <v>26.52000237</v>
      </c>
      <c r="M104" s="102">
        <v>30.903841020000002</v>
      </c>
      <c r="N104" s="102">
        <v>31.06807899</v>
      </c>
      <c r="O104" s="102">
        <v>25.611537930000001</v>
      </c>
      <c r="P104" s="103">
        <v>25.165384289999999</v>
      </c>
      <c r="Q104" s="102">
        <v>28.850000380000001</v>
      </c>
      <c r="R104" s="102">
        <v>54.200004579999998</v>
      </c>
      <c r="S104" s="102">
        <v>95.25</v>
      </c>
      <c r="T104" s="102">
        <v>95.25</v>
      </c>
      <c r="U104" s="102">
        <v>33.550003050000001</v>
      </c>
      <c r="V104" s="102">
        <v>25.005001069999999</v>
      </c>
      <c r="W104" s="102">
        <v>25.809999470000001</v>
      </c>
      <c r="X104" s="102">
        <v>26.409999849999998</v>
      </c>
      <c r="Y104" s="102">
        <v>29.053840640000001</v>
      </c>
      <c r="Z104" s="104">
        <v>29.218078609999999</v>
      </c>
      <c r="AA104" s="104">
        <v>24.861537930000001</v>
      </c>
      <c r="AB104" s="104">
        <v>25.165384289999999</v>
      </c>
      <c r="AC104" s="104">
        <v>28.850000380000001</v>
      </c>
      <c r="AD104" s="104">
        <v>50.200004579999998</v>
      </c>
      <c r="AE104" s="104">
        <v>82.25</v>
      </c>
      <c r="AF104" s="105">
        <v>82.25</v>
      </c>
      <c r="AG104" s="105">
        <v>31.550003050000001</v>
      </c>
      <c r="AH104" s="105">
        <v>25.005001069999999</v>
      </c>
      <c r="AI104" s="104">
        <v>25.809999470000001</v>
      </c>
      <c r="AJ104" s="104">
        <v>26.409999849999998</v>
      </c>
      <c r="AK104" s="104">
        <v>28.053840640000001</v>
      </c>
      <c r="AL104" s="104">
        <v>28.218078609999999</v>
      </c>
      <c r="AM104" s="104">
        <v>24.861537930000001</v>
      </c>
      <c r="AN104" s="104">
        <v>25.165384289999999</v>
      </c>
      <c r="AO104" s="118">
        <v>28.850000380000001</v>
      </c>
      <c r="AP104" s="108">
        <v>46.200004579999998</v>
      </c>
      <c r="AQ104" s="108">
        <v>74.25</v>
      </c>
      <c r="AR104" s="104">
        <v>74.25</v>
      </c>
      <c r="AS104" s="110">
        <v>29.550003050000001</v>
      </c>
      <c r="AT104" s="110">
        <v>25.005001069999999</v>
      </c>
      <c r="AU104" s="110">
        <v>25.809999470000001</v>
      </c>
      <c r="AV104" s="110">
        <v>26.409999849999998</v>
      </c>
      <c r="AW104" s="110">
        <v>27.053840640000001</v>
      </c>
      <c r="AX104" s="110">
        <v>27.218078609999999</v>
      </c>
      <c r="AY104" s="110">
        <v>24.861537930000001</v>
      </c>
      <c r="AZ104" s="104">
        <v>25.165384289999999</v>
      </c>
      <c r="BA104" s="104">
        <v>28.850000380000001</v>
      </c>
      <c r="BB104" s="104">
        <v>43.200004579999998</v>
      </c>
      <c r="BC104" s="104">
        <v>68.25</v>
      </c>
      <c r="BD104" s="104">
        <v>68.25</v>
      </c>
      <c r="BE104" s="104">
        <v>27.550003050000001</v>
      </c>
      <c r="BF104" s="104">
        <v>24.005001069999999</v>
      </c>
      <c r="BG104" s="104">
        <v>24.809999470000001</v>
      </c>
      <c r="BH104" s="104">
        <v>25.409999849999998</v>
      </c>
      <c r="BI104" s="93">
        <v>27.053840640000001</v>
      </c>
      <c r="BJ104" s="93">
        <v>27.218078609999999</v>
      </c>
      <c r="BK104" s="93">
        <v>24.861537930000001</v>
      </c>
      <c r="BL104" s="93">
        <v>25.165384289999999</v>
      </c>
      <c r="BM104" s="93">
        <v>28.850000380000001</v>
      </c>
    </row>
    <row r="105" spans="1:65" s="93" customFormat="1" ht="14.25">
      <c r="A105" s="20"/>
      <c r="B105" s="94"/>
      <c r="C105" s="134">
        <v>36292</v>
      </c>
      <c r="D105" s="132"/>
      <c r="E105" s="135">
        <v>34851</v>
      </c>
      <c r="F105" s="71">
        <v>66.700004579999998</v>
      </c>
      <c r="G105" s="125">
        <v>131.75</v>
      </c>
      <c r="H105" s="102">
        <v>116.75</v>
      </c>
      <c r="I105" s="102">
        <v>39.050003050000001</v>
      </c>
      <c r="J105" s="102">
        <v>25.945002290000001</v>
      </c>
      <c r="K105" s="102">
        <v>25.850002369999999</v>
      </c>
      <c r="L105" s="102">
        <v>26.500002370000001</v>
      </c>
      <c r="M105" s="102">
        <v>30.80384102</v>
      </c>
      <c r="N105" s="102">
        <v>30.968078989999999</v>
      </c>
      <c r="O105" s="102">
        <v>25.611537930000001</v>
      </c>
      <c r="P105" s="103">
        <v>25.165384289999999</v>
      </c>
      <c r="Q105" s="102">
        <v>28.850000380000001</v>
      </c>
      <c r="R105" s="102">
        <v>55.200004579999998</v>
      </c>
      <c r="S105" s="102">
        <v>97.25</v>
      </c>
      <c r="T105" s="102">
        <v>97.25</v>
      </c>
      <c r="U105" s="102">
        <v>33.550003050000001</v>
      </c>
      <c r="V105" s="102">
        <v>25.69500107</v>
      </c>
      <c r="W105" s="102">
        <v>25.59999947</v>
      </c>
      <c r="X105" s="102">
        <v>26.249999849999998</v>
      </c>
      <c r="Y105" s="102">
        <v>29.053840640000001</v>
      </c>
      <c r="Z105" s="104">
        <v>29.218078609999999</v>
      </c>
      <c r="AA105" s="104">
        <v>24.861537930000001</v>
      </c>
      <c r="AB105" s="104">
        <v>25.165384289999999</v>
      </c>
      <c r="AC105" s="104">
        <v>28.850000380000001</v>
      </c>
      <c r="AD105" s="104">
        <v>50.200004579999998</v>
      </c>
      <c r="AE105" s="104">
        <v>81.25</v>
      </c>
      <c r="AF105" s="105">
        <v>81.25</v>
      </c>
      <c r="AG105" s="105">
        <v>31.550003050000001</v>
      </c>
      <c r="AH105" s="105">
        <v>25.69500107</v>
      </c>
      <c r="AI105" s="104">
        <v>25.59999947</v>
      </c>
      <c r="AJ105" s="104">
        <v>26.249999849999998</v>
      </c>
      <c r="AK105" s="104">
        <v>28.053840640000001</v>
      </c>
      <c r="AL105" s="104">
        <v>28.218078609999999</v>
      </c>
      <c r="AM105" s="104">
        <v>24.861537930000001</v>
      </c>
      <c r="AN105" s="104">
        <v>25.165384289999999</v>
      </c>
      <c r="AO105" s="121">
        <v>28.850000380000001</v>
      </c>
      <c r="AP105" s="108">
        <v>46.200004579999998</v>
      </c>
      <c r="AQ105" s="108">
        <v>73.25</v>
      </c>
      <c r="AR105" s="104">
        <v>73.25</v>
      </c>
      <c r="AS105" s="110">
        <v>29.550003050000001</v>
      </c>
      <c r="AT105" s="110">
        <v>25.69500107</v>
      </c>
      <c r="AU105" s="110">
        <v>25.59999947</v>
      </c>
      <c r="AV105" s="110">
        <v>26.249999849999998</v>
      </c>
      <c r="AW105" s="110">
        <v>27.053840640000001</v>
      </c>
      <c r="AX105" s="114">
        <v>27.218078609999999</v>
      </c>
      <c r="AY105" s="110">
        <v>24.861537930000001</v>
      </c>
      <c r="AZ105" s="104">
        <v>25.165384289999999</v>
      </c>
      <c r="BA105" s="104">
        <v>28.850000380000001</v>
      </c>
      <c r="BB105" s="104">
        <v>43.200004579999998</v>
      </c>
      <c r="BC105" s="104">
        <v>67.25</v>
      </c>
      <c r="BD105" s="104">
        <v>67.25</v>
      </c>
      <c r="BE105" s="104">
        <v>27.550003050000001</v>
      </c>
      <c r="BF105" s="104">
        <v>24.69500107</v>
      </c>
      <c r="BG105" s="104">
        <v>24.59999947</v>
      </c>
      <c r="BH105" s="104">
        <v>25.249999849999998</v>
      </c>
      <c r="BI105" s="93">
        <v>27.053840640000001</v>
      </c>
      <c r="BJ105" s="93">
        <v>27.218078609999999</v>
      </c>
      <c r="BK105" s="93">
        <v>24.861537930000001</v>
      </c>
      <c r="BL105" s="93">
        <v>25.165384289999999</v>
      </c>
      <c r="BM105" s="93">
        <v>28.850000380000001</v>
      </c>
    </row>
    <row r="106" spans="1:65" s="93" customFormat="1" ht="14.25">
      <c r="A106" s="20"/>
      <c r="B106" s="94"/>
      <c r="C106" s="134">
        <v>36293</v>
      </c>
      <c r="D106" s="132"/>
      <c r="E106" s="135">
        <v>34851</v>
      </c>
      <c r="F106" s="71">
        <v>64.700004579999998</v>
      </c>
      <c r="G106" s="125">
        <v>133.25</v>
      </c>
      <c r="H106" s="102">
        <v>115.25</v>
      </c>
      <c r="I106" s="102">
        <v>38.550003050000001</v>
      </c>
      <c r="J106" s="102">
        <v>25.945001600000001</v>
      </c>
      <c r="K106" s="102">
        <v>25.850002289999999</v>
      </c>
      <c r="L106" s="102">
        <v>26.500001910000002</v>
      </c>
      <c r="M106" s="102">
        <v>30.803840640000001</v>
      </c>
      <c r="N106" s="102">
        <v>30.968078609999999</v>
      </c>
      <c r="O106" s="102">
        <v>25.611537930000001</v>
      </c>
      <c r="P106" s="103">
        <v>25.165384289999999</v>
      </c>
      <c r="Q106" s="102">
        <v>28.850000380000001</v>
      </c>
      <c r="R106" s="102">
        <v>55.200004579999998</v>
      </c>
      <c r="S106" s="102">
        <v>95.25</v>
      </c>
      <c r="T106" s="102">
        <v>95.25</v>
      </c>
      <c r="U106" s="102">
        <v>33.550003050000001</v>
      </c>
      <c r="V106" s="102">
        <v>25.695001600000001</v>
      </c>
      <c r="W106" s="102">
        <v>25.600000380000001</v>
      </c>
      <c r="X106" s="102">
        <v>26.25</v>
      </c>
      <c r="Y106" s="102">
        <v>29.053840640000001</v>
      </c>
      <c r="Z106" s="104">
        <v>29.218078609999999</v>
      </c>
      <c r="AA106" s="104">
        <v>24.861537930000001</v>
      </c>
      <c r="AB106" s="104">
        <v>25.165384289999999</v>
      </c>
      <c r="AC106" s="104">
        <v>28.850000380000001</v>
      </c>
      <c r="AD106" s="104">
        <v>50.200004579999998</v>
      </c>
      <c r="AE106" s="104">
        <v>79.25</v>
      </c>
      <c r="AF106" s="105">
        <v>79.25</v>
      </c>
      <c r="AG106" s="105">
        <v>31.550003050000001</v>
      </c>
      <c r="AH106" s="105">
        <v>25.695001600000001</v>
      </c>
      <c r="AI106" s="104">
        <v>25.600000380000001</v>
      </c>
      <c r="AJ106" s="104">
        <v>26.25</v>
      </c>
      <c r="AK106" s="104">
        <v>28.053840640000001</v>
      </c>
      <c r="AL106" s="104">
        <v>28.218078609999999</v>
      </c>
      <c r="AM106" s="104">
        <v>24.861537930000001</v>
      </c>
      <c r="AN106" s="104">
        <v>25.165384289999999</v>
      </c>
      <c r="AO106" s="118">
        <v>28.850000380000001</v>
      </c>
      <c r="AP106" s="108">
        <v>46.200004579999998</v>
      </c>
      <c r="AQ106" s="108">
        <v>71.25</v>
      </c>
      <c r="AR106" s="104">
        <v>71.25</v>
      </c>
      <c r="AS106" s="110">
        <v>29.550003050000001</v>
      </c>
      <c r="AT106" s="110">
        <v>25.695001600000001</v>
      </c>
      <c r="AU106" s="110">
        <v>25.600000380000001</v>
      </c>
      <c r="AV106" s="110">
        <v>26.25</v>
      </c>
      <c r="AW106" s="110">
        <v>27.053840640000001</v>
      </c>
      <c r="AX106" s="114">
        <v>27.218078609999999</v>
      </c>
      <c r="AY106" s="110">
        <v>24.861537930000001</v>
      </c>
      <c r="AZ106" s="104">
        <v>25.165384289999999</v>
      </c>
      <c r="BA106" s="104">
        <v>28.850000380000001</v>
      </c>
      <c r="BB106" s="104">
        <v>43.200004579999998</v>
      </c>
      <c r="BC106" s="104">
        <v>65.25</v>
      </c>
      <c r="BD106" s="104">
        <v>65.25</v>
      </c>
      <c r="BE106" s="104">
        <v>27.550003050000001</v>
      </c>
      <c r="BF106" s="104">
        <v>24.695001600000001</v>
      </c>
      <c r="BG106" s="104">
        <v>24.600000380000001</v>
      </c>
      <c r="BH106" s="104">
        <v>25.25</v>
      </c>
      <c r="BI106" s="93">
        <v>27.053840640000001</v>
      </c>
      <c r="BJ106" s="93">
        <v>27.218078609999999</v>
      </c>
      <c r="BK106" s="93">
        <v>24.861537930000001</v>
      </c>
      <c r="BL106" s="93">
        <v>25.165384289999999</v>
      </c>
      <c r="BM106" s="93">
        <v>28.850000380000001</v>
      </c>
    </row>
    <row r="107" spans="1:65" s="93" customFormat="1" ht="14.25">
      <c r="A107" s="20"/>
      <c r="B107" s="94"/>
      <c r="C107" s="134">
        <v>36294</v>
      </c>
      <c r="D107" s="132"/>
      <c r="E107" s="135">
        <v>34851</v>
      </c>
      <c r="F107" s="71">
        <v>55.200004579999998</v>
      </c>
      <c r="G107" s="125">
        <v>127.25</v>
      </c>
      <c r="H107" s="102">
        <v>109.25</v>
      </c>
      <c r="I107" s="102">
        <v>36.800003050000001</v>
      </c>
      <c r="J107" s="102">
        <v>25.945001600000001</v>
      </c>
      <c r="K107" s="102">
        <v>25.850002289999999</v>
      </c>
      <c r="L107" s="102">
        <v>26.500001910000002</v>
      </c>
      <c r="M107" s="102">
        <v>30.803840640000001</v>
      </c>
      <c r="N107" s="102">
        <v>30.968078609999999</v>
      </c>
      <c r="O107" s="102">
        <v>25.611537930000001</v>
      </c>
      <c r="P107" s="103">
        <v>25.165384289999999</v>
      </c>
      <c r="Q107" s="102">
        <v>28.850000380000001</v>
      </c>
      <c r="R107" s="102">
        <v>55.200004579999998</v>
      </c>
      <c r="S107" s="102">
        <v>95.25</v>
      </c>
      <c r="T107" s="102">
        <v>95.25</v>
      </c>
      <c r="U107" s="102">
        <v>33.550003050000001</v>
      </c>
      <c r="V107" s="102">
        <v>25.695001600000001</v>
      </c>
      <c r="W107" s="102">
        <v>25.600000380000001</v>
      </c>
      <c r="X107" s="102">
        <v>26.25</v>
      </c>
      <c r="Y107" s="102">
        <v>29.053840640000001</v>
      </c>
      <c r="Z107" s="104">
        <v>29.218078609999999</v>
      </c>
      <c r="AA107" s="104">
        <v>24.861537930000001</v>
      </c>
      <c r="AB107" s="104">
        <v>25.165384289999999</v>
      </c>
      <c r="AC107" s="104">
        <v>28.850000380000001</v>
      </c>
      <c r="AD107" s="104">
        <v>50.200004579999998</v>
      </c>
      <c r="AE107" s="104">
        <v>79.25</v>
      </c>
      <c r="AF107" s="105">
        <v>79.25</v>
      </c>
      <c r="AG107" s="105">
        <v>31.550003050000001</v>
      </c>
      <c r="AH107" s="105">
        <v>25.695001600000001</v>
      </c>
      <c r="AI107" s="104">
        <v>25.600000380000001</v>
      </c>
      <c r="AJ107" s="104">
        <v>26.25</v>
      </c>
      <c r="AK107" s="104">
        <v>28.053840640000001</v>
      </c>
      <c r="AL107" s="104">
        <v>28.218078609999999</v>
      </c>
      <c r="AM107" s="104">
        <v>24.861537930000001</v>
      </c>
      <c r="AN107" s="104">
        <v>25.165384289999999</v>
      </c>
      <c r="AO107" s="121">
        <v>28.850000380000001</v>
      </c>
      <c r="AP107" s="108">
        <v>46.200004579999998</v>
      </c>
      <c r="AQ107" s="108">
        <v>71.25</v>
      </c>
      <c r="AR107" s="104">
        <v>71.25</v>
      </c>
      <c r="AS107" s="110">
        <v>29.550003050000001</v>
      </c>
      <c r="AT107" s="110">
        <v>25.695001600000001</v>
      </c>
      <c r="AU107" s="110">
        <v>25.600000380000001</v>
      </c>
      <c r="AV107" s="110">
        <v>26.25</v>
      </c>
      <c r="AW107" s="110">
        <v>27.053840640000001</v>
      </c>
      <c r="AX107" s="114">
        <v>27.218078609999999</v>
      </c>
      <c r="AY107" s="110">
        <v>24.861537930000001</v>
      </c>
      <c r="AZ107" s="104">
        <v>25.165384289999999</v>
      </c>
      <c r="BA107" s="104">
        <v>28.850000380000001</v>
      </c>
      <c r="BB107" s="104">
        <v>43.200004579999998</v>
      </c>
      <c r="BC107" s="104">
        <v>65.25</v>
      </c>
      <c r="BD107" s="104">
        <v>65.25</v>
      </c>
      <c r="BE107" s="104">
        <v>27.550003050000001</v>
      </c>
      <c r="BF107" s="104">
        <v>24.695001600000001</v>
      </c>
      <c r="BG107" s="104">
        <v>24.600000380000001</v>
      </c>
      <c r="BH107" s="104">
        <v>25.25</v>
      </c>
      <c r="BI107" s="93">
        <v>27.053840640000001</v>
      </c>
      <c r="BJ107" s="93">
        <v>27.218078609999999</v>
      </c>
      <c r="BK107" s="93">
        <v>24.861537930000001</v>
      </c>
      <c r="BL107" s="93">
        <v>25.165384289999999</v>
      </c>
      <c r="BM107" s="93">
        <v>28.850000380000001</v>
      </c>
    </row>
    <row r="108" spans="1:65" s="93" customFormat="1" ht="14.25">
      <c r="A108" s="20"/>
      <c r="B108" s="94"/>
      <c r="C108" s="134">
        <v>36297</v>
      </c>
      <c r="D108" s="132"/>
      <c r="E108" s="135">
        <v>34851</v>
      </c>
      <c r="F108" s="71">
        <v>57.200004579999998</v>
      </c>
      <c r="G108" s="125">
        <v>127.25</v>
      </c>
      <c r="H108" s="102">
        <v>109.25</v>
      </c>
      <c r="I108" s="102">
        <v>37.050003050000001</v>
      </c>
      <c r="J108" s="102">
        <v>25.945001600000001</v>
      </c>
      <c r="K108" s="102">
        <v>26.100002289999999</v>
      </c>
      <c r="L108" s="102">
        <v>26.700001910000001</v>
      </c>
      <c r="M108" s="102">
        <v>30.803840640000001</v>
      </c>
      <c r="N108" s="102">
        <v>30.968078609999999</v>
      </c>
      <c r="O108" s="102">
        <v>25.611537930000001</v>
      </c>
      <c r="P108" s="103">
        <v>25.165384289999999</v>
      </c>
      <c r="Q108" s="102">
        <v>28.850000380000001</v>
      </c>
      <c r="R108" s="102">
        <v>55.200004579999998</v>
      </c>
      <c r="S108" s="102">
        <v>95.25</v>
      </c>
      <c r="T108" s="102">
        <v>95.25</v>
      </c>
      <c r="U108" s="102">
        <v>33.550003050000001</v>
      </c>
      <c r="V108" s="102">
        <v>25.695001600000001</v>
      </c>
      <c r="W108" s="102">
        <v>25.600000380000001</v>
      </c>
      <c r="X108" s="102">
        <v>26.25</v>
      </c>
      <c r="Y108" s="102">
        <v>29.053840640000001</v>
      </c>
      <c r="Z108" s="104">
        <v>29.218078609999999</v>
      </c>
      <c r="AA108" s="104">
        <v>24.861537930000001</v>
      </c>
      <c r="AB108" s="104">
        <v>25.165384289999999</v>
      </c>
      <c r="AC108" s="104">
        <v>28.850000380000001</v>
      </c>
      <c r="AD108" s="104">
        <v>50.200004579999998</v>
      </c>
      <c r="AE108" s="104">
        <v>79.25</v>
      </c>
      <c r="AF108" s="105">
        <v>79.25</v>
      </c>
      <c r="AG108" s="105">
        <v>31.550003050000001</v>
      </c>
      <c r="AH108" s="105">
        <v>25.695001600000001</v>
      </c>
      <c r="AI108" s="104">
        <v>25.600000380000001</v>
      </c>
      <c r="AJ108" s="104">
        <v>26.25</v>
      </c>
      <c r="AK108" s="104">
        <v>28.053840640000001</v>
      </c>
      <c r="AL108" s="104">
        <v>28.218078609999999</v>
      </c>
      <c r="AM108" s="104">
        <v>24.861537930000001</v>
      </c>
      <c r="AN108" s="104">
        <v>25.165384289999999</v>
      </c>
      <c r="AO108" s="118">
        <v>28.850000380000001</v>
      </c>
      <c r="AP108" s="108">
        <v>46.200004579999998</v>
      </c>
      <c r="AQ108" s="108">
        <v>71.25</v>
      </c>
      <c r="AR108" s="104">
        <v>71.25</v>
      </c>
      <c r="AS108" s="110">
        <v>29.550003050000001</v>
      </c>
      <c r="AT108" s="110">
        <v>25.695001600000001</v>
      </c>
      <c r="AU108" s="110">
        <v>25.600000380000001</v>
      </c>
      <c r="AV108" s="110">
        <v>26.25</v>
      </c>
      <c r="AW108" s="110">
        <v>27.053840640000001</v>
      </c>
      <c r="AX108" s="110">
        <v>27.218078609999999</v>
      </c>
      <c r="AY108" s="110">
        <v>24.861537930000001</v>
      </c>
      <c r="AZ108" s="104">
        <v>25.165384289999999</v>
      </c>
      <c r="BA108" s="104">
        <v>28.850000380000001</v>
      </c>
      <c r="BB108" s="104">
        <v>43.200004579999998</v>
      </c>
      <c r="BC108" s="104">
        <v>65.25</v>
      </c>
      <c r="BD108" s="104">
        <v>65.25</v>
      </c>
      <c r="BE108" s="104">
        <v>27.550003050000001</v>
      </c>
      <c r="BF108" s="104">
        <v>24.695001600000001</v>
      </c>
      <c r="BG108" s="104">
        <v>24.600000380000001</v>
      </c>
      <c r="BH108" s="104">
        <v>25.25</v>
      </c>
      <c r="BI108" s="93">
        <v>27.053840640000001</v>
      </c>
      <c r="BJ108" s="93">
        <v>27.218078609999999</v>
      </c>
      <c r="BK108" s="93">
        <v>24.861537930000001</v>
      </c>
      <c r="BL108" s="93">
        <v>25.165384289999999</v>
      </c>
      <c r="BM108" s="93">
        <v>28.850000380000001</v>
      </c>
    </row>
    <row r="109" spans="1:65" s="93" customFormat="1" ht="14.25">
      <c r="A109" s="20"/>
      <c r="B109" s="94"/>
      <c r="C109" s="134">
        <v>36298</v>
      </c>
      <c r="D109" s="132"/>
      <c r="E109" s="135">
        <v>34851</v>
      </c>
      <c r="F109" s="71">
        <v>52.700004579999998</v>
      </c>
      <c r="G109" s="125">
        <v>119.75</v>
      </c>
      <c r="H109" s="102">
        <v>104.75</v>
      </c>
      <c r="I109" s="102">
        <v>36.550003050000001</v>
      </c>
      <c r="J109" s="102">
        <v>25.8450016</v>
      </c>
      <c r="K109" s="102">
        <v>26.000002290000001</v>
      </c>
      <c r="L109" s="102">
        <v>26.600002669999999</v>
      </c>
      <c r="M109" s="102">
        <v>30.553840640000001</v>
      </c>
      <c r="N109" s="102">
        <v>30.718078609999999</v>
      </c>
      <c r="O109" s="102">
        <v>25.611537930000001</v>
      </c>
      <c r="P109" s="103">
        <v>25.165384289999999</v>
      </c>
      <c r="Q109" s="102">
        <v>28.850000380000001</v>
      </c>
      <c r="R109" s="102">
        <v>52.700004579999998</v>
      </c>
      <c r="S109" s="102">
        <v>92.25</v>
      </c>
      <c r="T109" s="102">
        <v>92.25</v>
      </c>
      <c r="U109" s="102">
        <v>33.550003050000001</v>
      </c>
      <c r="V109" s="102">
        <v>25.695001600000001</v>
      </c>
      <c r="W109" s="102">
        <v>25.600000380000001</v>
      </c>
      <c r="X109" s="102">
        <v>26.25</v>
      </c>
      <c r="Y109" s="102">
        <v>29.053840640000001</v>
      </c>
      <c r="Z109" s="104">
        <v>29.218078609999999</v>
      </c>
      <c r="AA109" s="104">
        <v>24.861537930000001</v>
      </c>
      <c r="AB109" s="104">
        <v>25.165384289999999</v>
      </c>
      <c r="AC109" s="104">
        <v>28.850000380000001</v>
      </c>
      <c r="AD109" s="104">
        <v>47.700004579999998</v>
      </c>
      <c r="AE109" s="104">
        <v>76.25</v>
      </c>
      <c r="AF109" s="105">
        <v>76.25</v>
      </c>
      <c r="AG109" s="105">
        <v>31.550003050000001</v>
      </c>
      <c r="AH109" s="105">
        <v>25.695001600000001</v>
      </c>
      <c r="AI109" s="104">
        <v>25.600000380000001</v>
      </c>
      <c r="AJ109" s="104">
        <v>26.25</v>
      </c>
      <c r="AK109" s="104">
        <v>28.053840640000001</v>
      </c>
      <c r="AL109" s="104">
        <v>28.218078609999999</v>
      </c>
      <c r="AM109" s="104">
        <v>24.861537930000001</v>
      </c>
      <c r="AN109" s="104">
        <v>25.165384289999999</v>
      </c>
      <c r="AO109" s="121">
        <v>28.850000380000001</v>
      </c>
      <c r="AP109" s="108">
        <v>43.700004579999998</v>
      </c>
      <c r="AQ109" s="108">
        <v>68.25</v>
      </c>
      <c r="AR109" s="104">
        <v>68.25</v>
      </c>
      <c r="AS109" s="110">
        <v>29.550003050000001</v>
      </c>
      <c r="AT109" s="110">
        <v>25.695001600000001</v>
      </c>
      <c r="AU109" s="110">
        <v>25.600000380000001</v>
      </c>
      <c r="AV109" s="110">
        <v>26.25</v>
      </c>
      <c r="AW109" s="110">
        <v>27.053840640000001</v>
      </c>
      <c r="AX109" s="114">
        <v>27.218078609999999</v>
      </c>
      <c r="AY109" s="110">
        <v>24.861537930000001</v>
      </c>
      <c r="AZ109" s="104">
        <v>25.165384289999999</v>
      </c>
      <c r="BA109" s="104">
        <v>28.850000380000001</v>
      </c>
      <c r="BB109" s="104">
        <v>40.700004579999998</v>
      </c>
      <c r="BC109" s="104">
        <v>62.25</v>
      </c>
      <c r="BD109" s="104">
        <v>62.25</v>
      </c>
      <c r="BE109" s="104">
        <v>27.550003050000001</v>
      </c>
      <c r="BF109" s="104">
        <v>24.695001600000001</v>
      </c>
      <c r="BG109" s="104">
        <v>24.600000380000001</v>
      </c>
      <c r="BH109" s="104">
        <v>25.25</v>
      </c>
      <c r="BI109" s="93">
        <v>27.053840640000001</v>
      </c>
      <c r="BJ109" s="93">
        <v>27.218078609999999</v>
      </c>
      <c r="BK109" s="93">
        <v>24.861537930000001</v>
      </c>
      <c r="BL109" s="93">
        <v>25.165384289999999</v>
      </c>
      <c r="BM109" s="93">
        <v>28.850000380000001</v>
      </c>
    </row>
    <row r="110" spans="1:65" s="93" customFormat="1" ht="14.25">
      <c r="A110" s="20"/>
      <c r="B110" s="94"/>
      <c r="C110" s="134">
        <v>36299</v>
      </c>
      <c r="D110" s="132"/>
      <c r="E110" s="135">
        <v>34851</v>
      </c>
      <c r="F110" s="71">
        <v>60.200004579999998</v>
      </c>
      <c r="G110" s="125">
        <v>116.75</v>
      </c>
      <c r="H110" s="102">
        <v>101.75</v>
      </c>
      <c r="I110" s="102">
        <v>35.800003050000001</v>
      </c>
      <c r="J110" s="102">
        <v>25.84500122</v>
      </c>
      <c r="K110" s="102">
        <v>26.000001910000002</v>
      </c>
      <c r="L110" s="102">
        <v>26.600002289999999</v>
      </c>
      <c r="M110" s="102">
        <v>30.553840640000001</v>
      </c>
      <c r="N110" s="102">
        <v>30.718078609999999</v>
      </c>
      <c r="O110" s="102">
        <v>25.611537930000001</v>
      </c>
      <c r="P110" s="103">
        <v>25.165384289999999</v>
      </c>
      <c r="Q110" s="102">
        <v>28.850000380000001</v>
      </c>
      <c r="R110" s="102">
        <v>52.200004579999998</v>
      </c>
      <c r="S110" s="102">
        <v>92.25</v>
      </c>
      <c r="T110" s="102">
        <v>92.25</v>
      </c>
      <c r="U110" s="102">
        <v>33.550003050000001</v>
      </c>
      <c r="V110" s="102">
        <v>25.695001600000001</v>
      </c>
      <c r="W110" s="102">
        <v>25.600000380000001</v>
      </c>
      <c r="X110" s="102">
        <v>26.25</v>
      </c>
      <c r="Y110" s="102">
        <v>29.053840640000001</v>
      </c>
      <c r="Z110" s="104">
        <v>29.218078609999999</v>
      </c>
      <c r="AA110" s="104">
        <v>24.861537930000001</v>
      </c>
      <c r="AB110" s="104">
        <v>25.165384289999999</v>
      </c>
      <c r="AC110" s="104">
        <v>28.850000380000001</v>
      </c>
      <c r="AD110" s="104">
        <v>47.200004579999998</v>
      </c>
      <c r="AE110" s="104">
        <v>76.25</v>
      </c>
      <c r="AF110" s="105">
        <v>76.25</v>
      </c>
      <c r="AG110" s="105">
        <v>31.550003050000001</v>
      </c>
      <c r="AH110" s="105">
        <v>25.695001600000001</v>
      </c>
      <c r="AI110" s="104">
        <v>25.600000380000001</v>
      </c>
      <c r="AJ110" s="104">
        <v>26.25</v>
      </c>
      <c r="AK110" s="104">
        <v>28.053840640000001</v>
      </c>
      <c r="AL110" s="104">
        <v>28.218078609999999</v>
      </c>
      <c r="AM110" s="104">
        <v>24.861537930000001</v>
      </c>
      <c r="AN110" s="104">
        <v>25.165384289999999</v>
      </c>
      <c r="AO110" s="118">
        <v>28.850000380000001</v>
      </c>
      <c r="AP110" s="108">
        <v>43.200004579999998</v>
      </c>
      <c r="AQ110" s="108">
        <v>68.25</v>
      </c>
      <c r="AR110" s="104">
        <v>68.25</v>
      </c>
      <c r="AS110" s="110">
        <v>29.550003050000001</v>
      </c>
      <c r="AT110" s="110">
        <v>25.695001600000001</v>
      </c>
      <c r="AU110" s="110">
        <v>25.600000380000001</v>
      </c>
      <c r="AV110" s="110">
        <v>26.25</v>
      </c>
      <c r="AW110" s="110">
        <v>27.053840640000001</v>
      </c>
      <c r="AX110" s="114">
        <v>27.218078609999999</v>
      </c>
      <c r="AY110" s="110">
        <v>24.861537930000001</v>
      </c>
      <c r="AZ110" s="104">
        <v>25.165384289999999</v>
      </c>
      <c r="BA110" s="104">
        <v>28.850000380000001</v>
      </c>
      <c r="BB110" s="104">
        <v>40.200004579999998</v>
      </c>
      <c r="BC110" s="104">
        <v>62.25</v>
      </c>
      <c r="BD110" s="104">
        <v>62.25</v>
      </c>
      <c r="BE110" s="104">
        <v>27.550003050000001</v>
      </c>
      <c r="BF110" s="104">
        <v>24.695001600000001</v>
      </c>
      <c r="BG110" s="104">
        <v>24.600000380000001</v>
      </c>
      <c r="BH110" s="104">
        <v>25.25</v>
      </c>
      <c r="BI110" s="93">
        <v>27.053840640000001</v>
      </c>
      <c r="BJ110" s="93">
        <v>27.218078609999999</v>
      </c>
      <c r="BK110" s="93">
        <v>24.861537930000001</v>
      </c>
      <c r="BL110" s="93">
        <v>25.165384289999999</v>
      </c>
      <c r="BM110" s="93">
        <v>28.850000380000001</v>
      </c>
    </row>
    <row r="111" spans="1:65" s="93" customFormat="1" ht="14.25">
      <c r="A111" s="20"/>
      <c r="B111" s="94"/>
      <c r="C111" s="134">
        <v>36300</v>
      </c>
      <c r="D111" s="132"/>
      <c r="E111" s="135">
        <v>34851</v>
      </c>
      <c r="F111" s="71">
        <v>60.200004579999998</v>
      </c>
      <c r="G111" s="125">
        <v>116.75</v>
      </c>
      <c r="H111" s="102">
        <v>101.75</v>
      </c>
      <c r="I111" s="102">
        <v>36.050003050000001</v>
      </c>
      <c r="J111" s="102">
        <v>25.945001220000002</v>
      </c>
      <c r="K111" s="102">
        <v>26.10000191</v>
      </c>
      <c r="L111" s="102">
        <v>26.600002289999999</v>
      </c>
      <c r="M111" s="102">
        <v>30.553840640000001</v>
      </c>
      <c r="N111" s="102">
        <v>30.718078609999999</v>
      </c>
      <c r="O111" s="102">
        <v>25.611537930000001</v>
      </c>
      <c r="P111" s="103">
        <v>25.665384289999999</v>
      </c>
      <c r="Q111" s="102">
        <v>28.850000380000001</v>
      </c>
      <c r="R111" s="102">
        <v>52.200004579999998</v>
      </c>
      <c r="S111" s="102">
        <v>92.25</v>
      </c>
      <c r="T111" s="102">
        <v>92.25</v>
      </c>
      <c r="U111" s="102">
        <v>33.550003050000001</v>
      </c>
      <c r="V111" s="102">
        <v>25.695001600000001</v>
      </c>
      <c r="W111" s="102">
        <v>25.600000380000001</v>
      </c>
      <c r="X111" s="102">
        <v>26.25</v>
      </c>
      <c r="Y111" s="102">
        <v>29.053840640000001</v>
      </c>
      <c r="Z111" s="104">
        <v>29.218078609999999</v>
      </c>
      <c r="AA111" s="104">
        <v>24.861537930000001</v>
      </c>
      <c r="AB111" s="104">
        <v>25.665384289999999</v>
      </c>
      <c r="AC111" s="104">
        <v>28.850000380000001</v>
      </c>
      <c r="AD111" s="104">
        <v>47.200004579999998</v>
      </c>
      <c r="AE111" s="104">
        <v>76.25</v>
      </c>
      <c r="AF111" s="105">
        <v>76.25</v>
      </c>
      <c r="AG111" s="105">
        <v>31.550003050000001</v>
      </c>
      <c r="AH111" s="105">
        <v>25.695001600000001</v>
      </c>
      <c r="AI111" s="104">
        <v>25.600000380000001</v>
      </c>
      <c r="AJ111" s="104">
        <v>26.25</v>
      </c>
      <c r="AK111" s="104">
        <v>28.053840640000001</v>
      </c>
      <c r="AL111" s="104">
        <v>28.218078609999999</v>
      </c>
      <c r="AM111" s="104">
        <v>24.861537930000001</v>
      </c>
      <c r="AN111" s="104">
        <v>25.665384289999999</v>
      </c>
      <c r="AO111" s="121">
        <v>28.850000380000001</v>
      </c>
      <c r="AP111" s="108">
        <v>43.200004579999998</v>
      </c>
      <c r="AQ111" s="108">
        <v>68.25</v>
      </c>
      <c r="AR111" s="104">
        <v>68.25</v>
      </c>
      <c r="AS111" s="110">
        <v>29.550003050000001</v>
      </c>
      <c r="AT111" s="110">
        <v>25.695001600000001</v>
      </c>
      <c r="AU111" s="110">
        <v>25.600000380000001</v>
      </c>
      <c r="AV111" s="110">
        <v>26.25</v>
      </c>
      <c r="AW111" s="110">
        <v>27.053840640000001</v>
      </c>
      <c r="AX111" s="114">
        <v>27.218078609999999</v>
      </c>
      <c r="AY111" s="110">
        <v>24.861537930000001</v>
      </c>
      <c r="AZ111" s="104">
        <v>25.665384289999999</v>
      </c>
      <c r="BA111" s="104">
        <v>28.850000380000001</v>
      </c>
      <c r="BB111" s="104">
        <v>40.200004579999998</v>
      </c>
      <c r="BC111" s="104">
        <v>62.25</v>
      </c>
      <c r="BD111" s="104">
        <v>62.25</v>
      </c>
      <c r="BE111" s="104">
        <v>27.550003050000001</v>
      </c>
      <c r="BF111" s="104">
        <v>24.695001600000001</v>
      </c>
      <c r="BG111" s="104">
        <v>24.600000380000001</v>
      </c>
      <c r="BH111" s="104">
        <v>25.25</v>
      </c>
      <c r="BI111" s="93">
        <v>27.053840640000001</v>
      </c>
      <c r="BJ111" s="93">
        <v>27.218078609999999</v>
      </c>
      <c r="BK111" s="93">
        <v>24.861537930000001</v>
      </c>
      <c r="BL111" s="93">
        <v>25.665384289999999</v>
      </c>
      <c r="BM111" s="93">
        <v>28.850000380000001</v>
      </c>
    </row>
    <row r="112" spans="1:65" s="93" customFormat="1" ht="14.25">
      <c r="A112" s="20"/>
      <c r="B112" s="94"/>
      <c r="C112" s="134">
        <v>36301</v>
      </c>
      <c r="D112" s="132"/>
      <c r="E112" s="135">
        <v>34851</v>
      </c>
      <c r="F112" s="71">
        <v>60.200004579999998</v>
      </c>
      <c r="G112" s="125">
        <v>116.75</v>
      </c>
      <c r="H112" s="102">
        <v>101.75</v>
      </c>
      <c r="I112" s="102">
        <v>35.800003050000001</v>
      </c>
      <c r="J112" s="102">
        <v>25.8450016</v>
      </c>
      <c r="K112" s="102">
        <v>26.000002290000001</v>
      </c>
      <c r="L112" s="102">
        <v>26.500002290000001</v>
      </c>
      <c r="M112" s="102">
        <v>30.553840640000001</v>
      </c>
      <c r="N112" s="102">
        <v>30.718078609999999</v>
      </c>
      <c r="O112" s="102">
        <v>25.611537930000001</v>
      </c>
      <c r="P112" s="103">
        <v>25.665384289999999</v>
      </c>
      <c r="Q112" s="102">
        <v>28.850000380000001</v>
      </c>
      <c r="R112" s="102">
        <v>52.200004579999998</v>
      </c>
      <c r="S112" s="102">
        <v>92.25</v>
      </c>
      <c r="T112" s="102">
        <v>92.25</v>
      </c>
      <c r="U112" s="102">
        <v>33.550003050000001</v>
      </c>
      <c r="V112" s="102">
        <v>25.695001600000001</v>
      </c>
      <c r="W112" s="102">
        <v>25.600000380000001</v>
      </c>
      <c r="X112" s="102">
        <v>26.25</v>
      </c>
      <c r="Y112" s="102">
        <v>29.053840640000001</v>
      </c>
      <c r="Z112" s="104">
        <v>29.218078609999999</v>
      </c>
      <c r="AA112" s="104">
        <v>24.861537930000001</v>
      </c>
      <c r="AB112" s="104">
        <v>25.665384289999999</v>
      </c>
      <c r="AC112" s="104">
        <v>28.850000380000001</v>
      </c>
      <c r="AD112" s="104">
        <v>47.200004579999998</v>
      </c>
      <c r="AE112" s="104">
        <v>76.25</v>
      </c>
      <c r="AF112" s="105">
        <v>76.25</v>
      </c>
      <c r="AG112" s="105">
        <v>31.550003050000001</v>
      </c>
      <c r="AH112" s="105">
        <v>25.695001600000001</v>
      </c>
      <c r="AI112" s="104">
        <v>25.600000380000001</v>
      </c>
      <c r="AJ112" s="104">
        <v>26.25</v>
      </c>
      <c r="AK112" s="104">
        <v>28.053840640000001</v>
      </c>
      <c r="AL112" s="104">
        <v>28.218078609999999</v>
      </c>
      <c r="AM112" s="104">
        <v>24.861537930000001</v>
      </c>
      <c r="AN112" s="104">
        <v>25.665384289999999</v>
      </c>
      <c r="AO112" s="118">
        <v>28.850000380000001</v>
      </c>
      <c r="AP112" s="108">
        <v>43.200004579999998</v>
      </c>
      <c r="AQ112" s="108">
        <v>68.25</v>
      </c>
      <c r="AR112" s="104">
        <v>68.25</v>
      </c>
      <c r="AS112" s="110">
        <v>29.550003050000001</v>
      </c>
      <c r="AT112" s="110">
        <v>25.695001600000001</v>
      </c>
      <c r="AU112" s="110">
        <v>25.600000380000001</v>
      </c>
      <c r="AV112" s="110">
        <v>26.25</v>
      </c>
      <c r="AW112" s="110">
        <v>27.053840640000001</v>
      </c>
      <c r="AX112" s="104">
        <v>27.218078609999999</v>
      </c>
      <c r="AY112" s="110">
        <v>24.861537930000001</v>
      </c>
      <c r="AZ112" s="104">
        <v>25.665384289999999</v>
      </c>
      <c r="BA112" s="104">
        <v>28.850000380000001</v>
      </c>
      <c r="BB112" s="104">
        <v>40.200004579999998</v>
      </c>
      <c r="BC112" s="104">
        <v>62.25</v>
      </c>
      <c r="BD112" s="104">
        <v>62.25</v>
      </c>
      <c r="BE112" s="104">
        <v>27.550003050000001</v>
      </c>
      <c r="BF112" s="104">
        <v>24.695001600000001</v>
      </c>
      <c r="BG112" s="104">
        <v>24.600000380000001</v>
      </c>
      <c r="BH112" s="104">
        <v>25.25</v>
      </c>
      <c r="BI112" s="93">
        <v>27.053840640000001</v>
      </c>
      <c r="BJ112" s="93">
        <v>27.218078609999999</v>
      </c>
      <c r="BK112" s="93">
        <v>24.861537930000001</v>
      </c>
      <c r="BL112" s="93">
        <v>25.665384289999999</v>
      </c>
      <c r="BM112" s="93">
        <v>28.850000380000001</v>
      </c>
    </row>
    <row r="113" spans="1:65" s="93" customFormat="1" ht="14.25">
      <c r="A113" s="20"/>
      <c r="B113" s="94"/>
      <c r="C113" s="134">
        <v>36304</v>
      </c>
      <c r="D113" s="132"/>
      <c r="E113" s="135">
        <v>34851</v>
      </c>
      <c r="F113" s="71">
        <v>60.200004579999998</v>
      </c>
      <c r="G113" s="125">
        <v>120.75</v>
      </c>
      <c r="H113" s="102">
        <v>105.75</v>
      </c>
      <c r="I113" s="102">
        <v>37.300003050000001</v>
      </c>
      <c r="J113" s="102">
        <v>25.945001220000002</v>
      </c>
      <c r="K113" s="102">
        <v>26.10000191</v>
      </c>
      <c r="L113" s="102">
        <v>26.60000191</v>
      </c>
      <c r="M113" s="102">
        <v>30.553840640000001</v>
      </c>
      <c r="N113" s="102">
        <v>30.718078609999999</v>
      </c>
      <c r="O113" s="102">
        <v>25.861537930000001</v>
      </c>
      <c r="P113" s="103">
        <v>25.665384289999999</v>
      </c>
      <c r="Q113" s="102">
        <v>29.100000380000001</v>
      </c>
      <c r="R113" s="102">
        <v>52.200004579999998</v>
      </c>
      <c r="S113" s="102">
        <v>92.25</v>
      </c>
      <c r="T113" s="102">
        <v>92.25</v>
      </c>
      <c r="U113" s="102">
        <v>33.550003050000001</v>
      </c>
      <c r="V113" s="102">
        <v>25.695001600000001</v>
      </c>
      <c r="W113" s="102">
        <v>25.600000380000001</v>
      </c>
      <c r="X113" s="102">
        <v>26.25</v>
      </c>
      <c r="Y113" s="102">
        <v>29.053840640000001</v>
      </c>
      <c r="Z113" s="104">
        <v>29.218078609999999</v>
      </c>
      <c r="AA113" s="104">
        <v>24.861537930000001</v>
      </c>
      <c r="AB113" s="104">
        <v>25.665384289999999</v>
      </c>
      <c r="AC113" s="104">
        <v>29.100000380000001</v>
      </c>
      <c r="AD113" s="104">
        <v>47.200004579999998</v>
      </c>
      <c r="AE113" s="104">
        <v>76.25</v>
      </c>
      <c r="AF113" s="105">
        <v>76.25</v>
      </c>
      <c r="AG113" s="105">
        <v>31.550003050000001</v>
      </c>
      <c r="AH113" s="105">
        <v>25.695001600000001</v>
      </c>
      <c r="AI113" s="104">
        <v>25.600000380000001</v>
      </c>
      <c r="AJ113" s="104">
        <v>26.25</v>
      </c>
      <c r="AK113" s="104">
        <v>28.053840640000001</v>
      </c>
      <c r="AL113" s="104">
        <v>28.218078609999999</v>
      </c>
      <c r="AM113" s="104">
        <v>24.861537930000001</v>
      </c>
      <c r="AN113" s="104">
        <v>25.665384289999999</v>
      </c>
      <c r="AO113" s="121">
        <v>29.100000380000001</v>
      </c>
      <c r="AP113" s="108">
        <v>43.200004579999998</v>
      </c>
      <c r="AQ113" s="108">
        <v>68.25</v>
      </c>
      <c r="AR113" s="104">
        <v>68.25</v>
      </c>
      <c r="AS113" s="110">
        <v>29.550003050000001</v>
      </c>
      <c r="AT113" s="110">
        <v>25.695001600000001</v>
      </c>
      <c r="AU113" s="110">
        <v>25.600000380000001</v>
      </c>
      <c r="AV113" s="110">
        <v>26.25</v>
      </c>
      <c r="AW113" s="110">
        <v>27.053840640000001</v>
      </c>
      <c r="AX113" s="114">
        <v>27.218078609999999</v>
      </c>
      <c r="AY113" s="110">
        <v>24.861537930000001</v>
      </c>
      <c r="AZ113" s="104">
        <v>25.665384289999999</v>
      </c>
      <c r="BA113" s="104">
        <v>29.100000380000001</v>
      </c>
      <c r="BB113" s="104">
        <v>40.200004579999998</v>
      </c>
      <c r="BC113" s="104">
        <v>62.25</v>
      </c>
      <c r="BD113" s="104">
        <v>62.25</v>
      </c>
      <c r="BE113" s="104">
        <v>27.550003050000001</v>
      </c>
      <c r="BF113" s="104">
        <v>24.695001600000001</v>
      </c>
      <c r="BG113" s="104">
        <v>24.600000380000001</v>
      </c>
      <c r="BH113" s="104">
        <v>25.25</v>
      </c>
      <c r="BI113" s="93">
        <v>27.053840640000001</v>
      </c>
      <c r="BJ113" s="93">
        <v>27.218078609999999</v>
      </c>
      <c r="BK113" s="93">
        <v>24.861537930000001</v>
      </c>
      <c r="BL113" s="93">
        <v>25.665384289999999</v>
      </c>
      <c r="BM113" s="93">
        <v>29.100000380000001</v>
      </c>
    </row>
    <row r="114" spans="1:65" s="93" customFormat="1" ht="14.25">
      <c r="A114" s="20"/>
      <c r="B114" s="94"/>
      <c r="C114" s="134">
        <v>36305</v>
      </c>
      <c r="D114" s="132"/>
      <c r="E114" s="135">
        <v>34881</v>
      </c>
      <c r="F114" s="71">
        <v>60.200004579999998</v>
      </c>
      <c r="G114" s="125">
        <v>119.25</v>
      </c>
      <c r="H114" s="102">
        <v>105.25</v>
      </c>
      <c r="I114" s="102">
        <v>36.800003050000001</v>
      </c>
      <c r="J114" s="102">
        <v>26.045001599999999</v>
      </c>
      <c r="K114" s="102">
        <v>26.15000229</v>
      </c>
      <c r="L114" s="102">
        <v>26.600002289999999</v>
      </c>
      <c r="M114" s="102">
        <v>31.553840640000001</v>
      </c>
      <c r="N114" s="102">
        <v>29.718078609999999</v>
      </c>
      <c r="O114" s="102">
        <v>25.861537930000001</v>
      </c>
      <c r="P114" s="103">
        <v>25.665384289999999</v>
      </c>
      <c r="Q114" s="102">
        <v>29.100000380000001</v>
      </c>
      <c r="R114" s="102">
        <v>52.200004579999998</v>
      </c>
      <c r="S114" s="102">
        <v>92.25</v>
      </c>
      <c r="T114" s="102">
        <v>92.25</v>
      </c>
      <c r="U114" s="102">
        <v>34.550003050000001</v>
      </c>
      <c r="V114" s="102">
        <v>25.695001600000001</v>
      </c>
      <c r="W114" s="102">
        <v>25.600000380000001</v>
      </c>
      <c r="X114" s="102">
        <v>26.25</v>
      </c>
      <c r="Y114" s="102">
        <v>29.053840640000001</v>
      </c>
      <c r="Z114" s="104">
        <v>29.218078609999999</v>
      </c>
      <c r="AA114" s="104">
        <v>24.861537930000001</v>
      </c>
      <c r="AB114" s="104">
        <v>25.665384289999999</v>
      </c>
      <c r="AC114" s="104">
        <v>29.100000380000001</v>
      </c>
      <c r="AD114" s="104">
        <v>47.200004579999998</v>
      </c>
      <c r="AE114" s="104">
        <v>76.25</v>
      </c>
      <c r="AF114" s="105">
        <v>76.25</v>
      </c>
      <c r="AG114" s="105">
        <v>32.550003050000001</v>
      </c>
      <c r="AH114" s="105">
        <v>25.695001600000001</v>
      </c>
      <c r="AI114" s="104">
        <v>25.600000380000001</v>
      </c>
      <c r="AJ114" s="104">
        <v>26.25</v>
      </c>
      <c r="AK114" s="104">
        <v>28.053840640000001</v>
      </c>
      <c r="AL114" s="104">
        <v>28.218078609999999</v>
      </c>
      <c r="AM114" s="104">
        <v>24.861537930000001</v>
      </c>
      <c r="AN114" s="104">
        <v>25.665384289999999</v>
      </c>
      <c r="AO114" s="118">
        <v>29.100000380000001</v>
      </c>
      <c r="AP114" s="108">
        <v>43.200004579999998</v>
      </c>
      <c r="AQ114" s="108">
        <v>68.25</v>
      </c>
      <c r="AR114" s="104">
        <v>68.25</v>
      </c>
      <c r="AS114" s="110">
        <v>30.550003050000001</v>
      </c>
      <c r="AT114" s="110">
        <v>25.695001600000001</v>
      </c>
      <c r="AU114" s="110">
        <v>25.600000380000001</v>
      </c>
      <c r="AV114" s="110">
        <v>26.25</v>
      </c>
      <c r="AW114" s="110">
        <v>27.053840640000001</v>
      </c>
      <c r="AX114" s="114">
        <v>27.218078609999999</v>
      </c>
      <c r="AY114" s="110">
        <v>24.861537930000001</v>
      </c>
      <c r="AZ114" s="104">
        <v>25.665384289999999</v>
      </c>
      <c r="BA114" s="104">
        <v>29.100000380000001</v>
      </c>
      <c r="BB114" s="104">
        <v>40.200004579999998</v>
      </c>
      <c r="BC114" s="104">
        <v>62.25</v>
      </c>
      <c r="BD114" s="104">
        <v>62.25</v>
      </c>
      <c r="BE114" s="104">
        <v>28.550003050000001</v>
      </c>
      <c r="BF114" s="104">
        <v>24.695001600000001</v>
      </c>
      <c r="BG114" s="104">
        <v>24.600000380000001</v>
      </c>
      <c r="BH114" s="104">
        <v>25.25</v>
      </c>
      <c r="BI114" s="93">
        <v>27.053840640000001</v>
      </c>
      <c r="BJ114" s="93">
        <v>27.218078609999999</v>
      </c>
      <c r="BK114" s="93">
        <v>24.861537930000001</v>
      </c>
      <c r="BL114" s="93">
        <v>25.665384289999999</v>
      </c>
      <c r="BM114" s="93">
        <v>29.100000380000001</v>
      </c>
    </row>
    <row r="115" spans="1:65" s="93" customFormat="1" ht="14.25">
      <c r="A115" s="20"/>
      <c r="B115" s="94"/>
      <c r="C115" s="134">
        <v>36306</v>
      </c>
      <c r="D115" s="132"/>
      <c r="E115" s="135">
        <v>34881</v>
      </c>
      <c r="F115" s="71">
        <v>60.200004579999998</v>
      </c>
      <c r="G115" s="125">
        <v>119.25</v>
      </c>
      <c r="H115" s="102">
        <v>105.25</v>
      </c>
      <c r="I115" s="102">
        <v>37.300003050000001</v>
      </c>
      <c r="J115" s="102">
        <v>26.095001979999999</v>
      </c>
      <c r="K115" s="102">
        <v>26.200001530000002</v>
      </c>
      <c r="L115" s="102">
        <v>26.65000229</v>
      </c>
      <c r="M115" s="102">
        <v>31.803840640000001</v>
      </c>
      <c r="N115" s="102">
        <v>29.968078609999999</v>
      </c>
      <c r="O115" s="102">
        <v>25.861537930000001</v>
      </c>
      <c r="P115" s="103">
        <v>25.665384289999999</v>
      </c>
      <c r="Q115" s="102">
        <v>29.100000380000001</v>
      </c>
      <c r="R115" s="102">
        <v>52.200004579999998</v>
      </c>
      <c r="S115" s="102">
        <v>92.25</v>
      </c>
      <c r="T115" s="102">
        <v>92.25</v>
      </c>
      <c r="U115" s="102">
        <v>34.550003050000001</v>
      </c>
      <c r="V115" s="102">
        <v>25.695001600000001</v>
      </c>
      <c r="W115" s="102">
        <v>25.600000380000001</v>
      </c>
      <c r="X115" s="102">
        <v>26.25</v>
      </c>
      <c r="Y115" s="102">
        <v>29.053840640000001</v>
      </c>
      <c r="Z115" s="104">
        <v>29.218078609999999</v>
      </c>
      <c r="AA115" s="104">
        <v>24.861537930000001</v>
      </c>
      <c r="AB115" s="104">
        <v>25.665384289999999</v>
      </c>
      <c r="AC115" s="104">
        <v>29.100000380000001</v>
      </c>
      <c r="AD115" s="104">
        <v>47.200004579999998</v>
      </c>
      <c r="AE115" s="104">
        <v>76.25</v>
      </c>
      <c r="AF115" s="105">
        <v>76.25</v>
      </c>
      <c r="AG115" s="105">
        <v>32.550003050000001</v>
      </c>
      <c r="AH115" s="105">
        <v>25.695001600000001</v>
      </c>
      <c r="AI115" s="104">
        <v>25.600000380000001</v>
      </c>
      <c r="AJ115" s="104">
        <v>26.25</v>
      </c>
      <c r="AK115" s="104">
        <v>28.053840640000001</v>
      </c>
      <c r="AL115" s="104">
        <v>28.218078609999999</v>
      </c>
      <c r="AM115" s="104">
        <v>24.861537930000001</v>
      </c>
      <c r="AN115" s="104">
        <v>25.665384289999999</v>
      </c>
      <c r="AO115" s="121">
        <v>29.100000380000001</v>
      </c>
      <c r="AP115" s="108">
        <v>43.200004579999998</v>
      </c>
      <c r="AQ115" s="108">
        <v>68.25</v>
      </c>
      <c r="AR115" s="104">
        <v>68.25</v>
      </c>
      <c r="AS115" s="110">
        <v>30.550003050000001</v>
      </c>
      <c r="AT115" s="110">
        <v>25.695001600000001</v>
      </c>
      <c r="AU115" s="110">
        <v>25.600000380000001</v>
      </c>
      <c r="AV115" s="110">
        <v>26.25</v>
      </c>
      <c r="AW115" s="110">
        <v>27.053840640000001</v>
      </c>
      <c r="AX115" s="114">
        <v>27.218078609999999</v>
      </c>
      <c r="AY115" s="110">
        <v>24.861537930000001</v>
      </c>
      <c r="AZ115" s="104">
        <v>25.665384289999999</v>
      </c>
      <c r="BA115" s="104">
        <v>29.100000380000001</v>
      </c>
      <c r="BB115" s="104">
        <v>40.200004579999998</v>
      </c>
      <c r="BC115" s="104">
        <v>62.25</v>
      </c>
      <c r="BD115" s="104">
        <v>62.25</v>
      </c>
      <c r="BE115" s="104">
        <v>28.550003050000001</v>
      </c>
      <c r="BF115" s="104">
        <v>24.695001600000001</v>
      </c>
      <c r="BG115" s="104">
        <v>24.600000380000001</v>
      </c>
      <c r="BH115" s="104">
        <v>25.25</v>
      </c>
      <c r="BI115" s="93">
        <v>27.053840640000001</v>
      </c>
      <c r="BJ115" s="93">
        <v>27.218078609999999</v>
      </c>
      <c r="BK115" s="93">
        <v>24.861537930000001</v>
      </c>
      <c r="BL115" s="93">
        <v>25.665384289999999</v>
      </c>
      <c r="BM115" s="93">
        <v>29.100000380000001</v>
      </c>
    </row>
    <row r="116" spans="1:65" s="93" customFormat="1" ht="14.25">
      <c r="A116" s="20"/>
      <c r="B116" s="94"/>
      <c r="C116" s="134">
        <v>36307</v>
      </c>
      <c r="D116" s="132"/>
      <c r="E116" s="135">
        <v>34881</v>
      </c>
      <c r="F116" s="71">
        <v>60.200004579999998</v>
      </c>
      <c r="G116" s="125">
        <v>114.25</v>
      </c>
      <c r="H116" s="102">
        <v>100.25</v>
      </c>
      <c r="I116" s="102">
        <v>36.550003050000001</v>
      </c>
      <c r="J116" s="102">
        <v>26.04500122</v>
      </c>
      <c r="K116" s="102">
        <v>26.150000760000001</v>
      </c>
      <c r="L116" s="102">
        <v>26.60000153</v>
      </c>
      <c r="M116" s="102">
        <v>31.703840639999999</v>
      </c>
      <c r="N116" s="102">
        <v>29.868078610000001</v>
      </c>
      <c r="O116" s="102">
        <v>25.861537930000001</v>
      </c>
      <c r="P116" s="103">
        <v>25.665384289999999</v>
      </c>
      <c r="Q116" s="102">
        <v>29.100000380000001</v>
      </c>
      <c r="R116" s="102">
        <v>52.200004579999998</v>
      </c>
      <c r="S116" s="102">
        <v>92.25</v>
      </c>
      <c r="T116" s="102">
        <v>92.25</v>
      </c>
      <c r="U116" s="102">
        <v>34.550003050000001</v>
      </c>
      <c r="V116" s="102">
        <v>25.695001600000001</v>
      </c>
      <c r="W116" s="102">
        <v>25.600000380000001</v>
      </c>
      <c r="X116" s="102">
        <v>26.25</v>
      </c>
      <c r="Y116" s="102">
        <v>29.053840640000001</v>
      </c>
      <c r="Z116" s="104">
        <v>29.218078609999999</v>
      </c>
      <c r="AA116" s="104">
        <v>24.861537930000001</v>
      </c>
      <c r="AB116" s="104">
        <v>25.665384289999999</v>
      </c>
      <c r="AC116" s="104">
        <v>29.100000380000001</v>
      </c>
      <c r="AD116" s="104">
        <v>47.200004579999998</v>
      </c>
      <c r="AE116" s="104">
        <v>76.25</v>
      </c>
      <c r="AF116" s="105">
        <v>76.25</v>
      </c>
      <c r="AG116" s="105">
        <v>32.550003050000001</v>
      </c>
      <c r="AH116" s="105">
        <v>25.695001600000001</v>
      </c>
      <c r="AI116" s="104">
        <v>25.600000380000001</v>
      </c>
      <c r="AJ116" s="104">
        <v>26.25</v>
      </c>
      <c r="AK116" s="104">
        <v>28.053840640000001</v>
      </c>
      <c r="AL116" s="104">
        <v>28.218078609999999</v>
      </c>
      <c r="AM116" s="104">
        <v>24.861537930000001</v>
      </c>
      <c r="AN116" s="104">
        <v>25.665384289999999</v>
      </c>
      <c r="AO116" s="118">
        <v>29.100000380000001</v>
      </c>
      <c r="AP116" s="108">
        <v>43.200004579999998</v>
      </c>
      <c r="AQ116" s="108">
        <v>68.25</v>
      </c>
      <c r="AR116" s="104">
        <v>68.25</v>
      </c>
      <c r="AS116" s="110">
        <v>30.550003050000001</v>
      </c>
      <c r="AT116" s="110">
        <v>25.695001600000001</v>
      </c>
      <c r="AU116" s="110">
        <v>25.600000380000001</v>
      </c>
      <c r="AV116" s="110">
        <v>26.25</v>
      </c>
      <c r="AW116" s="110">
        <v>27.053840640000001</v>
      </c>
      <c r="AX116" s="110">
        <v>27.218078609999999</v>
      </c>
      <c r="AY116" s="110">
        <v>24.861537930000001</v>
      </c>
      <c r="AZ116" s="104">
        <v>25.665384289999999</v>
      </c>
      <c r="BA116" s="104">
        <v>29.100000380000001</v>
      </c>
      <c r="BB116" s="104">
        <v>40.200004579999998</v>
      </c>
      <c r="BC116" s="104">
        <v>62.25</v>
      </c>
      <c r="BD116" s="104">
        <v>62.25</v>
      </c>
      <c r="BE116" s="104">
        <v>28.550003050000001</v>
      </c>
      <c r="BF116" s="104">
        <v>24.695001600000001</v>
      </c>
      <c r="BG116" s="104">
        <v>24.600000380000001</v>
      </c>
      <c r="BH116" s="104">
        <v>25.25</v>
      </c>
      <c r="BI116" s="93">
        <v>27.053840640000001</v>
      </c>
      <c r="BJ116" s="93">
        <v>27.218078609999999</v>
      </c>
      <c r="BK116" s="93">
        <v>24.861537930000001</v>
      </c>
      <c r="BL116" s="93">
        <v>25.665384289999999</v>
      </c>
      <c r="BM116" s="93">
        <v>29.100000380000001</v>
      </c>
    </row>
    <row r="117" spans="1:65" s="93" customFormat="1" ht="14.25">
      <c r="A117" s="20"/>
      <c r="B117" s="94"/>
      <c r="C117" s="134">
        <v>36308</v>
      </c>
      <c r="D117" s="132"/>
      <c r="E117" s="135">
        <v>34881</v>
      </c>
      <c r="F117" s="71">
        <v>60.200004579999998</v>
      </c>
      <c r="G117" s="125">
        <v>114.25</v>
      </c>
      <c r="H117" s="102">
        <v>100.25</v>
      </c>
      <c r="I117" s="102">
        <v>36.550003050000001</v>
      </c>
      <c r="J117" s="102">
        <v>26.05000076</v>
      </c>
      <c r="K117" s="102">
        <v>26.150000380000002</v>
      </c>
      <c r="L117" s="102">
        <v>26.6</v>
      </c>
      <c r="M117" s="102">
        <v>31.703840639999999</v>
      </c>
      <c r="N117" s="102">
        <v>29.873075870000001</v>
      </c>
      <c r="O117" s="102">
        <v>25.861537930000001</v>
      </c>
      <c r="P117" s="103">
        <v>25.665384289999999</v>
      </c>
      <c r="Q117" s="102">
        <v>29.100000380000001</v>
      </c>
      <c r="R117" s="102">
        <v>52.200004579999998</v>
      </c>
      <c r="S117" s="102">
        <v>92.25</v>
      </c>
      <c r="T117" s="102">
        <v>92.25</v>
      </c>
      <c r="U117" s="102">
        <v>34.550003050000001</v>
      </c>
      <c r="V117" s="102">
        <v>25.700000760000002</v>
      </c>
      <c r="W117" s="102">
        <v>25.600000380000001</v>
      </c>
      <c r="X117" s="102">
        <v>26.25</v>
      </c>
      <c r="Y117" s="102">
        <v>29.053840640000001</v>
      </c>
      <c r="Z117" s="104">
        <v>29.223075869999999</v>
      </c>
      <c r="AA117" s="104">
        <v>24.861537930000001</v>
      </c>
      <c r="AB117" s="104">
        <v>25.665384289999999</v>
      </c>
      <c r="AC117" s="104">
        <v>29.100000380000001</v>
      </c>
      <c r="AD117" s="104">
        <v>47.200004579999998</v>
      </c>
      <c r="AE117" s="104">
        <v>76.25</v>
      </c>
      <c r="AF117" s="105">
        <v>76.25</v>
      </c>
      <c r="AG117" s="105">
        <v>32.550003050000001</v>
      </c>
      <c r="AH117" s="105">
        <v>25.700000760000002</v>
      </c>
      <c r="AI117" s="104">
        <v>25.600000380000001</v>
      </c>
      <c r="AJ117" s="104">
        <v>26.25</v>
      </c>
      <c r="AK117" s="104">
        <v>28.053840640000001</v>
      </c>
      <c r="AL117" s="104">
        <v>28.223075869999999</v>
      </c>
      <c r="AM117" s="104">
        <v>24.861537930000001</v>
      </c>
      <c r="AN117" s="104">
        <v>25.665384289999999</v>
      </c>
      <c r="AO117" s="121">
        <v>29.100000380000001</v>
      </c>
      <c r="AP117" s="108">
        <v>43.200004579999998</v>
      </c>
      <c r="AQ117" s="108">
        <v>68.25</v>
      </c>
      <c r="AR117" s="104">
        <v>68.25</v>
      </c>
      <c r="AS117" s="110">
        <v>30.550003050000001</v>
      </c>
      <c r="AT117" s="104">
        <v>25.700000760000002</v>
      </c>
      <c r="AU117" s="104">
        <v>25.600000380000001</v>
      </c>
      <c r="AV117" s="104">
        <v>26.25</v>
      </c>
      <c r="AW117" s="104">
        <v>27.053840640000001</v>
      </c>
      <c r="AX117" s="104">
        <v>27.223075869999999</v>
      </c>
      <c r="AY117" s="104">
        <v>24.861537930000001</v>
      </c>
      <c r="AZ117" s="104">
        <v>25.665384289999999</v>
      </c>
      <c r="BA117" s="104">
        <v>29.100000380000001</v>
      </c>
      <c r="BB117" s="104">
        <v>40.200004579999998</v>
      </c>
      <c r="BC117" s="104">
        <v>62.25</v>
      </c>
      <c r="BD117" s="104">
        <v>62.25</v>
      </c>
      <c r="BE117" s="104">
        <v>28.550003050000001</v>
      </c>
      <c r="BF117" s="104">
        <v>24.700000760000002</v>
      </c>
      <c r="BG117" s="104">
        <v>24.600000380000001</v>
      </c>
      <c r="BH117" s="104">
        <v>25.25</v>
      </c>
      <c r="BI117" s="93">
        <v>27.053840640000001</v>
      </c>
      <c r="BJ117" s="93">
        <v>27.223075869999999</v>
      </c>
      <c r="BK117" s="93">
        <v>24.861537930000001</v>
      </c>
      <c r="BL117" s="93">
        <v>25.665384289999999</v>
      </c>
      <c r="BM117" s="93">
        <v>29.100000380000001</v>
      </c>
    </row>
    <row r="118" spans="1:65" s="93" customFormat="1" ht="14.25">
      <c r="A118" s="20"/>
      <c r="B118" s="94"/>
      <c r="C118" s="134">
        <v>36311</v>
      </c>
      <c r="D118" s="132"/>
      <c r="E118" s="135">
        <v>34881</v>
      </c>
      <c r="F118" s="71">
        <v>60.200004579999998</v>
      </c>
      <c r="G118" s="125">
        <v>114.25</v>
      </c>
      <c r="H118" s="102">
        <v>100.25</v>
      </c>
      <c r="I118" s="102">
        <v>36.550003050000001</v>
      </c>
      <c r="J118" s="102">
        <v>26.05000076</v>
      </c>
      <c r="K118" s="102">
        <v>26.150000380000002</v>
      </c>
      <c r="L118" s="102">
        <v>26.6</v>
      </c>
      <c r="M118" s="102">
        <v>31.703840639999999</v>
      </c>
      <c r="N118" s="102">
        <v>29.873075870000001</v>
      </c>
      <c r="O118" s="102">
        <v>25.861537930000001</v>
      </c>
      <c r="P118" s="103">
        <v>25.665384289999999</v>
      </c>
      <c r="Q118" s="102">
        <v>29.100000380000001</v>
      </c>
      <c r="R118" s="102">
        <v>52.200004579999998</v>
      </c>
      <c r="S118" s="102">
        <v>92.25</v>
      </c>
      <c r="T118" s="102">
        <v>92.25</v>
      </c>
      <c r="U118" s="102">
        <v>34.550003050000001</v>
      </c>
      <c r="V118" s="102">
        <v>25.700000760000002</v>
      </c>
      <c r="W118" s="102">
        <v>25.600000380000001</v>
      </c>
      <c r="X118" s="102">
        <v>26.25</v>
      </c>
      <c r="Y118" s="102">
        <v>29.053840640000001</v>
      </c>
      <c r="Z118" s="104">
        <v>29.223075869999999</v>
      </c>
      <c r="AA118" s="104">
        <v>24.861537930000001</v>
      </c>
      <c r="AB118" s="104">
        <v>25.665384289999999</v>
      </c>
      <c r="AC118" s="104">
        <v>29.100000380000001</v>
      </c>
      <c r="AD118" s="104">
        <v>47.200004579999998</v>
      </c>
      <c r="AE118" s="104">
        <v>76.25</v>
      </c>
      <c r="AF118" s="105">
        <v>76.25</v>
      </c>
      <c r="AG118" s="105">
        <v>32.550003050000001</v>
      </c>
      <c r="AH118" s="105">
        <v>25.700000760000002</v>
      </c>
      <c r="AI118" s="104">
        <v>25.600000380000001</v>
      </c>
      <c r="AJ118" s="104">
        <v>26.25</v>
      </c>
      <c r="AK118" s="104">
        <v>28.053840640000001</v>
      </c>
      <c r="AL118" s="104">
        <v>28.223075869999999</v>
      </c>
      <c r="AM118" s="104">
        <v>24.861537930000001</v>
      </c>
      <c r="AN118" s="104">
        <v>25.665384289999999</v>
      </c>
      <c r="AO118" s="118">
        <v>29.100000380000001</v>
      </c>
      <c r="AP118" s="108">
        <v>43.200004579999998</v>
      </c>
      <c r="AQ118" s="108">
        <v>68.25</v>
      </c>
      <c r="AR118" s="104">
        <v>68.25</v>
      </c>
      <c r="AS118" s="110">
        <v>30.550003050000001</v>
      </c>
      <c r="AT118" s="104">
        <v>25.700000760000002</v>
      </c>
      <c r="AU118" s="104">
        <v>25.600000380000001</v>
      </c>
      <c r="AV118" s="104">
        <v>26.25</v>
      </c>
      <c r="AW118" s="104">
        <v>27.053840640000001</v>
      </c>
      <c r="AX118" s="104">
        <v>27.223075869999999</v>
      </c>
      <c r="AY118" s="104">
        <v>24.861537930000001</v>
      </c>
      <c r="AZ118" s="104">
        <v>25.665384289999999</v>
      </c>
      <c r="BA118" s="104">
        <v>29.100000380000001</v>
      </c>
      <c r="BB118" s="104">
        <v>40.200004579999998</v>
      </c>
      <c r="BC118" s="104">
        <v>62.25</v>
      </c>
      <c r="BD118" s="104">
        <v>62.25</v>
      </c>
      <c r="BE118" s="104">
        <v>28.550003050000001</v>
      </c>
      <c r="BF118" s="104">
        <v>24.700000760000002</v>
      </c>
      <c r="BG118" s="104">
        <v>24.600000380000001</v>
      </c>
      <c r="BH118" s="104">
        <v>25.25</v>
      </c>
      <c r="BI118" s="93">
        <v>27.053840640000001</v>
      </c>
      <c r="BJ118" s="93">
        <v>27.223075869999999</v>
      </c>
      <c r="BK118" s="93">
        <v>24.861537930000001</v>
      </c>
      <c r="BL118" s="93">
        <v>25.665384289999999</v>
      </c>
      <c r="BM118" s="93">
        <v>29.100000380000001</v>
      </c>
    </row>
    <row r="119" spans="1:65" s="93" customFormat="1" ht="14.25">
      <c r="A119" s="20"/>
      <c r="B119" s="94"/>
      <c r="C119" s="134">
        <v>36312</v>
      </c>
      <c r="D119" s="132"/>
      <c r="E119" s="135">
        <v>34881</v>
      </c>
      <c r="F119" s="71">
        <v>114.25</v>
      </c>
      <c r="G119" s="125">
        <v>100.25</v>
      </c>
      <c r="H119" s="102">
        <v>36.750003049999997</v>
      </c>
      <c r="I119" s="102">
        <v>26.050001139999999</v>
      </c>
      <c r="J119" s="102">
        <v>26.149999619999999</v>
      </c>
      <c r="K119" s="102">
        <v>26.600000380000001</v>
      </c>
      <c r="L119" s="102">
        <v>31.803840260000001</v>
      </c>
      <c r="M119" s="102">
        <v>29.973075489999999</v>
      </c>
      <c r="N119" s="102">
        <v>25.861537930000001</v>
      </c>
      <c r="O119" s="102">
        <v>25.665384289999999</v>
      </c>
      <c r="P119" s="103">
        <v>29.100000380000001</v>
      </c>
      <c r="Q119" s="102">
        <v>52.200004579999998</v>
      </c>
      <c r="R119" s="102">
        <v>92.25</v>
      </c>
      <c r="S119" s="102">
        <v>92.25</v>
      </c>
      <c r="T119" s="102">
        <v>34.550003050000001</v>
      </c>
      <c r="U119" s="102">
        <v>25.700000760000002</v>
      </c>
      <c r="V119" s="102">
        <v>25.600000380000001</v>
      </c>
      <c r="W119" s="102">
        <v>26.25</v>
      </c>
      <c r="X119" s="102">
        <v>29.053840640000001</v>
      </c>
      <c r="Y119" s="102">
        <v>29.223075869999999</v>
      </c>
      <c r="Z119" s="104">
        <v>24.861537930000001</v>
      </c>
      <c r="AA119" s="104">
        <v>25.665384289999999</v>
      </c>
      <c r="AB119" s="104">
        <v>29.100000380000001</v>
      </c>
      <c r="AC119" s="104">
        <v>47.200004579999998</v>
      </c>
      <c r="AD119" s="104">
        <v>76.25</v>
      </c>
      <c r="AE119" s="104">
        <v>76.25</v>
      </c>
      <c r="AF119" s="105">
        <v>32.550003050000001</v>
      </c>
      <c r="AG119" s="105">
        <v>25.700000760000002</v>
      </c>
      <c r="AH119" s="105">
        <v>25.600000380000001</v>
      </c>
      <c r="AI119" s="104">
        <v>26.25</v>
      </c>
      <c r="AJ119" s="104">
        <v>28.053840640000001</v>
      </c>
      <c r="AK119" s="104">
        <v>28.223075869999999</v>
      </c>
      <c r="AL119" s="104">
        <v>24.861537930000001</v>
      </c>
      <c r="AM119" s="104">
        <v>25.665384289999999</v>
      </c>
      <c r="AN119" s="104">
        <v>29.100000380000001</v>
      </c>
      <c r="AO119" s="121">
        <v>43.200004579999998</v>
      </c>
      <c r="AP119" s="108">
        <v>68.25</v>
      </c>
      <c r="AQ119" s="108">
        <v>68.25</v>
      </c>
      <c r="AR119" s="104">
        <v>30.550003050000001</v>
      </c>
      <c r="AS119" s="110">
        <v>25.700000760000002</v>
      </c>
      <c r="AT119" s="110">
        <v>25.600000380000001</v>
      </c>
      <c r="AU119" s="110">
        <v>26.25</v>
      </c>
      <c r="AV119" s="110">
        <v>27.053840640000001</v>
      </c>
      <c r="AW119" s="110">
        <v>27.223075869999999</v>
      </c>
      <c r="AX119" s="110">
        <v>24.861537930000001</v>
      </c>
      <c r="AY119" s="110">
        <v>25.665384289999999</v>
      </c>
      <c r="AZ119" s="104">
        <v>29.100000380000001</v>
      </c>
      <c r="BA119" s="104">
        <v>40.200004579999998</v>
      </c>
      <c r="BB119" s="104">
        <v>62.25</v>
      </c>
      <c r="BC119" s="104">
        <v>62.25</v>
      </c>
      <c r="BD119" s="104">
        <v>28.550003050000001</v>
      </c>
      <c r="BE119" s="104">
        <v>24.700000760000002</v>
      </c>
      <c r="BF119" s="104">
        <v>24.600000380000001</v>
      </c>
      <c r="BG119" s="104">
        <v>25.25</v>
      </c>
      <c r="BH119" s="104">
        <v>27.053840640000001</v>
      </c>
      <c r="BI119" s="93">
        <v>27.223075869999999</v>
      </c>
      <c r="BJ119" s="93">
        <v>24.861537930000001</v>
      </c>
      <c r="BK119" s="93">
        <v>25.665384289999999</v>
      </c>
      <c r="BL119" s="93">
        <v>29.100000380000001</v>
      </c>
      <c r="BM119" s="93">
        <v>37.200004579999998</v>
      </c>
    </row>
    <row r="120" spans="1:65" s="93" customFormat="1" ht="14.25">
      <c r="A120" s="20"/>
      <c r="B120" s="94"/>
      <c r="C120" s="134">
        <v>36313</v>
      </c>
      <c r="D120" s="132"/>
      <c r="E120" s="135">
        <v>34881</v>
      </c>
      <c r="F120" s="71">
        <v>114.25</v>
      </c>
      <c r="G120" s="125">
        <v>100.25</v>
      </c>
      <c r="H120" s="102">
        <v>37.000003810000003</v>
      </c>
      <c r="I120" s="102">
        <v>26.250001139999998</v>
      </c>
      <c r="J120" s="102">
        <v>26.349999619999998</v>
      </c>
      <c r="K120" s="102">
        <v>26.700000379999999</v>
      </c>
      <c r="L120" s="102">
        <v>31.803840640000001</v>
      </c>
      <c r="M120" s="102">
        <v>29.973075869999999</v>
      </c>
      <c r="N120" s="102">
        <v>25.861537930000001</v>
      </c>
      <c r="O120" s="102">
        <v>25.665384289999999</v>
      </c>
      <c r="P120" s="103">
        <v>29.100000380000001</v>
      </c>
      <c r="Q120" s="102">
        <v>52.200004579999998</v>
      </c>
      <c r="R120" s="102">
        <v>92.25</v>
      </c>
      <c r="S120" s="102">
        <v>92.25</v>
      </c>
      <c r="T120" s="102">
        <v>34.550003050000001</v>
      </c>
      <c r="U120" s="102">
        <v>25.700000760000002</v>
      </c>
      <c r="V120" s="102">
        <v>25.600000380000001</v>
      </c>
      <c r="W120" s="102">
        <v>26.25</v>
      </c>
      <c r="X120" s="102">
        <v>29.053840640000001</v>
      </c>
      <c r="Y120" s="102">
        <v>29.223075869999999</v>
      </c>
      <c r="Z120" s="104">
        <v>24.861537930000001</v>
      </c>
      <c r="AA120" s="104">
        <v>25.665384289999999</v>
      </c>
      <c r="AB120" s="104">
        <v>29.100000380000001</v>
      </c>
      <c r="AC120" s="104">
        <v>47.200004579999998</v>
      </c>
      <c r="AD120" s="104">
        <v>76.25</v>
      </c>
      <c r="AE120" s="104">
        <v>76.25</v>
      </c>
      <c r="AF120" s="105">
        <v>32.550003050000001</v>
      </c>
      <c r="AG120" s="105">
        <v>25.700000760000002</v>
      </c>
      <c r="AH120" s="105">
        <v>25.600000380000001</v>
      </c>
      <c r="AI120" s="104">
        <v>26.25</v>
      </c>
      <c r="AJ120" s="104">
        <v>28.053840640000001</v>
      </c>
      <c r="AK120" s="104">
        <v>28.223075869999999</v>
      </c>
      <c r="AL120" s="104">
        <v>24.861537930000001</v>
      </c>
      <c r="AM120" s="104">
        <v>25.665384289999999</v>
      </c>
      <c r="AN120" s="104">
        <v>29.100000380000001</v>
      </c>
      <c r="AO120" s="118">
        <v>43.200004579999998</v>
      </c>
      <c r="AP120" s="108">
        <v>68.25</v>
      </c>
      <c r="AQ120" s="108">
        <v>68.25</v>
      </c>
      <c r="AR120" s="104">
        <v>30.550003050000001</v>
      </c>
      <c r="AS120" s="110">
        <v>25.700000760000002</v>
      </c>
      <c r="AT120" s="110">
        <v>25.600000380000001</v>
      </c>
      <c r="AU120" s="110">
        <v>26.25</v>
      </c>
      <c r="AV120" s="110">
        <v>27.053840640000001</v>
      </c>
      <c r="AW120" s="110">
        <v>27.223075869999999</v>
      </c>
      <c r="AX120" s="114">
        <v>24.861537930000001</v>
      </c>
      <c r="AY120" s="114">
        <v>25.665384289999999</v>
      </c>
      <c r="AZ120" s="104">
        <v>29.100000380000001</v>
      </c>
      <c r="BA120" s="104">
        <v>40.200004579999998</v>
      </c>
      <c r="BB120" s="104">
        <v>62.25</v>
      </c>
      <c r="BC120" s="104">
        <v>62.25</v>
      </c>
      <c r="BD120" s="104">
        <v>28.550003050000001</v>
      </c>
      <c r="BE120" s="104">
        <v>24.700000760000002</v>
      </c>
      <c r="BF120" s="104">
        <v>24.600000380000001</v>
      </c>
      <c r="BG120" s="104">
        <v>25.25</v>
      </c>
      <c r="BH120" s="104">
        <v>27.053840640000001</v>
      </c>
      <c r="BI120" s="93">
        <v>27.223075869999999</v>
      </c>
      <c r="BJ120" s="93">
        <v>24.861537930000001</v>
      </c>
      <c r="BK120" s="93">
        <v>25.665384289999999</v>
      </c>
      <c r="BL120" s="93">
        <v>29.100000380000001</v>
      </c>
      <c r="BM120" s="93">
        <v>37.200004579999998</v>
      </c>
    </row>
    <row r="121" spans="1:65" s="93" customFormat="1" ht="14.25">
      <c r="A121" s="20"/>
      <c r="B121" s="94"/>
      <c r="C121" s="134">
        <v>36314</v>
      </c>
      <c r="D121" s="132"/>
      <c r="E121" s="135">
        <v>34881</v>
      </c>
      <c r="F121" s="71">
        <v>114.25</v>
      </c>
      <c r="G121" s="125">
        <v>100.25</v>
      </c>
      <c r="H121" s="102">
        <v>37.30000381</v>
      </c>
      <c r="I121" s="102">
        <v>26.40000191</v>
      </c>
      <c r="J121" s="102">
        <v>26.55000038</v>
      </c>
      <c r="K121" s="102">
        <v>26.750000759999999</v>
      </c>
      <c r="L121" s="102">
        <v>32.303840639999997</v>
      </c>
      <c r="M121" s="102">
        <v>30.473075869999999</v>
      </c>
      <c r="N121" s="102">
        <v>25.861537930000001</v>
      </c>
      <c r="O121" s="102">
        <v>25.665384289999999</v>
      </c>
      <c r="P121" s="103">
        <v>29.100000380000001</v>
      </c>
      <c r="Q121" s="102">
        <v>52.200004579999998</v>
      </c>
      <c r="R121" s="102">
        <v>92.25</v>
      </c>
      <c r="S121" s="102">
        <v>92.25</v>
      </c>
      <c r="T121" s="102">
        <v>34.550003050000001</v>
      </c>
      <c r="U121" s="102">
        <v>26.200000760000002</v>
      </c>
      <c r="V121" s="102">
        <v>26.100000380000001</v>
      </c>
      <c r="W121" s="102">
        <v>26.75</v>
      </c>
      <c r="X121" s="102">
        <v>29.303840640000001</v>
      </c>
      <c r="Y121" s="102">
        <v>29.473075869999999</v>
      </c>
      <c r="Z121" s="104">
        <v>24.861537930000001</v>
      </c>
      <c r="AA121" s="104">
        <v>25.665384289999999</v>
      </c>
      <c r="AB121" s="104">
        <v>29.100000380000001</v>
      </c>
      <c r="AC121" s="104">
        <v>47.200004579999998</v>
      </c>
      <c r="AD121" s="104">
        <v>76.25</v>
      </c>
      <c r="AE121" s="104">
        <v>76.25</v>
      </c>
      <c r="AF121" s="105">
        <v>32.550003050000001</v>
      </c>
      <c r="AG121" s="105">
        <v>26.200000760000002</v>
      </c>
      <c r="AH121" s="105">
        <v>26.100000380000001</v>
      </c>
      <c r="AI121" s="104">
        <v>26.75</v>
      </c>
      <c r="AJ121" s="104">
        <v>28.303840640000001</v>
      </c>
      <c r="AK121" s="104">
        <v>28.473075869999999</v>
      </c>
      <c r="AL121" s="104">
        <v>24.861537930000001</v>
      </c>
      <c r="AM121" s="104">
        <v>25.665384289999999</v>
      </c>
      <c r="AN121" s="104">
        <v>29.100000380000001</v>
      </c>
      <c r="AO121" s="121">
        <v>43.200004579999998</v>
      </c>
      <c r="AP121" s="108">
        <v>68.25</v>
      </c>
      <c r="AQ121" s="108">
        <v>68.25</v>
      </c>
      <c r="AR121" s="104">
        <v>30.550003050000001</v>
      </c>
      <c r="AS121" s="110">
        <v>26.200000760000002</v>
      </c>
      <c r="AT121" s="110">
        <v>26.100000380000001</v>
      </c>
      <c r="AU121" s="110">
        <v>26.75</v>
      </c>
      <c r="AV121" s="110">
        <v>27.303840640000001</v>
      </c>
      <c r="AW121" s="110">
        <v>27.473075869999999</v>
      </c>
      <c r="AX121" s="114">
        <v>24.861537930000001</v>
      </c>
      <c r="AY121" s="110">
        <v>25.665384289999999</v>
      </c>
      <c r="AZ121" s="104">
        <v>29.100000380000001</v>
      </c>
      <c r="BA121" s="104">
        <v>40.200004579999998</v>
      </c>
      <c r="BB121" s="104">
        <v>62.25</v>
      </c>
      <c r="BC121" s="104">
        <v>62.25</v>
      </c>
      <c r="BD121" s="104">
        <v>28.550003050000001</v>
      </c>
      <c r="BE121" s="104">
        <v>25.200000760000002</v>
      </c>
      <c r="BF121" s="104">
        <v>25.100000380000001</v>
      </c>
      <c r="BG121" s="104">
        <v>25.75</v>
      </c>
      <c r="BH121" s="104">
        <v>27.303840640000001</v>
      </c>
      <c r="BI121" s="93">
        <v>27.473075869999999</v>
      </c>
      <c r="BJ121" s="93">
        <v>24.861537930000001</v>
      </c>
      <c r="BK121" s="93">
        <v>25.665384289999999</v>
      </c>
      <c r="BL121" s="93">
        <v>29.100000380000001</v>
      </c>
      <c r="BM121" s="93">
        <v>37.200004579999998</v>
      </c>
    </row>
    <row r="122" spans="1:65" s="93" customFormat="1" ht="14.25">
      <c r="A122" s="20"/>
      <c r="B122" s="94"/>
      <c r="C122" s="134">
        <v>36315</v>
      </c>
      <c r="D122" s="132"/>
      <c r="E122" s="135">
        <v>34881</v>
      </c>
      <c r="F122" s="71">
        <v>114.25</v>
      </c>
      <c r="G122" s="125">
        <v>100.25</v>
      </c>
      <c r="H122" s="102">
        <v>37.050003050000001</v>
      </c>
      <c r="I122" s="102">
        <v>26.400001530000001</v>
      </c>
      <c r="J122" s="102">
        <v>26.550001139999999</v>
      </c>
      <c r="K122" s="102">
        <v>26.75</v>
      </c>
      <c r="L122" s="102">
        <v>32.053840639999997</v>
      </c>
      <c r="M122" s="102">
        <v>30.223075869999999</v>
      </c>
      <c r="N122" s="102">
        <v>25.861537930000001</v>
      </c>
      <c r="O122" s="102">
        <v>25.665384289999999</v>
      </c>
      <c r="P122" s="103">
        <v>29.100000380000001</v>
      </c>
      <c r="Q122" s="102">
        <v>51.200004579999998</v>
      </c>
      <c r="R122" s="102">
        <v>92.25</v>
      </c>
      <c r="S122" s="102">
        <v>92.25</v>
      </c>
      <c r="T122" s="102">
        <v>34.550003050000001</v>
      </c>
      <c r="U122" s="102">
        <v>26.200000760000002</v>
      </c>
      <c r="V122" s="102">
        <v>26.100000380000001</v>
      </c>
      <c r="W122" s="102">
        <v>26.75</v>
      </c>
      <c r="X122" s="102">
        <v>29.303840640000001</v>
      </c>
      <c r="Y122" s="102">
        <v>29.473075869999999</v>
      </c>
      <c r="Z122" s="104">
        <v>24.861537930000001</v>
      </c>
      <c r="AA122" s="104">
        <v>25.665384289999999</v>
      </c>
      <c r="AB122" s="104">
        <v>29.100000380000001</v>
      </c>
      <c r="AC122" s="104">
        <v>46.200004579999998</v>
      </c>
      <c r="AD122" s="104">
        <v>76.25</v>
      </c>
      <c r="AE122" s="104">
        <v>76.25</v>
      </c>
      <c r="AF122" s="105">
        <v>32.550003050000001</v>
      </c>
      <c r="AG122" s="105">
        <v>26.200000760000002</v>
      </c>
      <c r="AH122" s="105">
        <v>26.100000380000001</v>
      </c>
      <c r="AI122" s="104">
        <v>26.75</v>
      </c>
      <c r="AJ122" s="104">
        <v>28.303840640000001</v>
      </c>
      <c r="AK122" s="104">
        <v>28.473075869999999</v>
      </c>
      <c r="AL122" s="104">
        <v>24.861537930000001</v>
      </c>
      <c r="AM122" s="104">
        <v>25.665384289999999</v>
      </c>
      <c r="AN122" s="104">
        <v>29.100000380000001</v>
      </c>
      <c r="AO122" s="118">
        <v>42.200004579999998</v>
      </c>
      <c r="AP122" s="108">
        <v>68.25</v>
      </c>
      <c r="AQ122" s="108">
        <v>68.25</v>
      </c>
      <c r="AR122" s="104">
        <v>30.550003050000001</v>
      </c>
      <c r="AS122" s="110">
        <v>26.200000760000002</v>
      </c>
      <c r="AT122" s="110">
        <v>26.100000380000001</v>
      </c>
      <c r="AU122" s="110">
        <v>26.75</v>
      </c>
      <c r="AV122" s="110">
        <v>27.303840640000001</v>
      </c>
      <c r="AW122" s="110">
        <v>27.473075869999999</v>
      </c>
      <c r="AX122" s="114">
        <v>24.861537930000001</v>
      </c>
      <c r="AY122" s="110">
        <v>25.665384289999999</v>
      </c>
      <c r="AZ122" s="104">
        <v>29.100000380000001</v>
      </c>
      <c r="BA122" s="104">
        <v>39.200004579999998</v>
      </c>
      <c r="BB122" s="104">
        <v>62.25</v>
      </c>
      <c r="BC122" s="104">
        <v>62.25</v>
      </c>
      <c r="BD122" s="104">
        <v>28.550003050000001</v>
      </c>
      <c r="BE122" s="104">
        <v>25.200000760000002</v>
      </c>
      <c r="BF122" s="104">
        <v>25.100000380000001</v>
      </c>
      <c r="BG122" s="104">
        <v>25.75</v>
      </c>
      <c r="BH122" s="104">
        <v>27.303840640000001</v>
      </c>
      <c r="BI122" s="93">
        <v>27.473075869999999</v>
      </c>
      <c r="BJ122" s="93">
        <v>24.861537930000001</v>
      </c>
      <c r="BK122" s="93">
        <v>25.665384289999999</v>
      </c>
      <c r="BL122" s="93">
        <v>29.100000380000001</v>
      </c>
      <c r="BM122" s="93">
        <v>36.200004579999998</v>
      </c>
    </row>
    <row r="123" spans="1:65" s="93" customFormat="1" ht="14.25">
      <c r="A123" s="20"/>
      <c r="B123" s="94"/>
      <c r="C123" s="134">
        <v>36318</v>
      </c>
      <c r="D123" s="132"/>
      <c r="E123" s="135">
        <v>34881</v>
      </c>
      <c r="F123" s="71">
        <v>121.25</v>
      </c>
      <c r="G123" s="125">
        <v>105.25</v>
      </c>
      <c r="H123" s="102">
        <v>37.800003050000001</v>
      </c>
      <c r="I123" s="102">
        <v>26.35000153</v>
      </c>
      <c r="J123" s="102">
        <v>26.500001139999998</v>
      </c>
      <c r="K123" s="102">
        <v>26.7</v>
      </c>
      <c r="L123" s="102">
        <v>32.303840639999997</v>
      </c>
      <c r="M123" s="102">
        <v>30.473075869999999</v>
      </c>
      <c r="N123" s="102">
        <v>25.861537930000001</v>
      </c>
      <c r="O123" s="102">
        <v>25.665384289999999</v>
      </c>
      <c r="P123" s="103">
        <v>29.100000380000001</v>
      </c>
      <c r="Q123" s="102">
        <v>51.200004579999998</v>
      </c>
      <c r="R123" s="102">
        <v>92.25</v>
      </c>
      <c r="S123" s="102">
        <v>92.25</v>
      </c>
      <c r="T123" s="102">
        <v>34.550003050000001</v>
      </c>
      <c r="U123" s="102">
        <v>26.200000760000002</v>
      </c>
      <c r="V123" s="102">
        <v>26.100000380000001</v>
      </c>
      <c r="W123" s="102">
        <v>26.75</v>
      </c>
      <c r="X123" s="102">
        <v>29.553840640000001</v>
      </c>
      <c r="Y123" s="102">
        <v>29.723075869999999</v>
      </c>
      <c r="Z123" s="104">
        <v>24.861537930000001</v>
      </c>
      <c r="AA123" s="104">
        <v>25.665384289999999</v>
      </c>
      <c r="AB123" s="104">
        <v>29.100000380000001</v>
      </c>
      <c r="AC123" s="104">
        <v>46.200004579999998</v>
      </c>
      <c r="AD123" s="104">
        <v>76.25</v>
      </c>
      <c r="AE123" s="104">
        <v>76.25</v>
      </c>
      <c r="AF123" s="105">
        <v>32.550003050000001</v>
      </c>
      <c r="AG123" s="105">
        <v>26.200000760000002</v>
      </c>
      <c r="AH123" s="105">
        <v>26.100000380000001</v>
      </c>
      <c r="AI123" s="104">
        <v>26.75</v>
      </c>
      <c r="AJ123" s="104">
        <v>28.553840640000001</v>
      </c>
      <c r="AK123" s="104">
        <v>28.723075869999999</v>
      </c>
      <c r="AL123" s="104">
        <v>24.861537930000001</v>
      </c>
      <c r="AM123" s="104">
        <v>25.665384289999999</v>
      </c>
      <c r="AN123" s="104">
        <v>29.100000380000001</v>
      </c>
      <c r="AO123" s="121">
        <v>42.200004579999998</v>
      </c>
      <c r="AP123" s="108">
        <v>68.25</v>
      </c>
      <c r="AQ123" s="108">
        <v>68.25</v>
      </c>
      <c r="AR123" s="104">
        <v>30.550003050000001</v>
      </c>
      <c r="AS123" s="110">
        <v>26.200000760000002</v>
      </c>
      <c r="AT123" s="110">
        <v>26.100000380000001</v>
      </c>
      <c r="AU123" s="110">
        <v>26.75</v>
      </c>
      <c r="AV123" s="110">
        <v>27.553840640000001</v>
      </c>
      <c r="AW123" s="110">
        <v>27.723075869999999</v>
      </c>
      <c r="AX123" s="114">
        <v>24.861537930000001</v>
      </c>
      <c r="AY123" s="110">
        <v>25.665384289999999</v>
      </c>
      <c r="AZ123" s="104">
        <v>29.100000380000001</v>
      </c>
      <c r="BA123" s="104">
        <v>39.200004579999998</v>
      </c>
      <c r="BB123" s="104">
        <v>62.25</v>
      </c>
      <c r="BC123" s="104">
        <v>62.25</v>
      </c>
      <c r="BD123" s="104">
        <v>28.550003050000001</v>
      </c>
      <c r="BE123" s="104">
        <v>25.200000760000002</v>
      </c>
      <c r="BF123" s="104">
        <v>25.100000380000001</v>
      </c>
      <c r="BG123" s="104">
        <v>25.75</v>
      </c>
      <c r="BH123" s="104">
        <v>27.553840640000001</v>
      </c>
      <c r="BI123" s="93">
        <v>27.723075869999999</v>
      </c>
      <c r="BJ123" s="93">
        <v>24.861537930000001</v>
      </c>
      <c r="BK123" s="93">
        <v>25.665384289999999</v>
      </c>
      <c r="BL123" s="93">
        <v>29.100000380000001</v>
      </c>
      <c r="BM123" s="93">
        <v>36.200004579999998</v>
      </c>
    </row>
    <row r="124" spans="1:65" s="93" customFormat="1" ht="14.25">
      <c r="A124" s="20"/>
      <c r="B124" s="94"/>
      <c r="C124" s="134">
        <v>36319</v>
      </c>
      <c r="D124" s="132"/>
      <c r="E124" s="135">
        <v>34881</v>
      </c>
      <c r="F124" s="71">
        <v>109.25</v>
      </c>
      <c r="G124" s="125">
        <v>95.25</v>
      </c>
      <c r="H124" s="102">
        <v>36.800003050000001</v>
      </c>
      <c r="I124" s="102">
        <v>26.20000229</v>
      </c>
      <c r="J124" s="102">
        <v>26.300001909999999</v>
      </c>
      <c r="K124" s="102">
        <v>26.450000760000002</v>
      </c>
      <c r="L124" s="102">
        <v>31.303840640000001</v>
      </c>
      <c r="M124" s="102">
        <v>29.473075869999999</v>
      </c>
      <c r="N124" s="102">
        <v>25.861537930000001</v>
      </c>
      <c r="O124" s="102">
        <v>25.665384289999999</v>
      </c>
      <c r="P124" s="103">
        <v>29.100000380000001</v>
      </c>
      <c r="Q124" s="102">
        <v>51.200004579999998</v>
      </c>
      <c r="R124" s="102">
        <v>92.25</v>
      </c>
      <c r="S124" s="102">
        <v>92.25</v>
      </c>
      <c r="T124" s="102">
        <v>34.550003050000001</v>
      </c>
      <c r="U124" s="102">
        <v>25.950000760000002</v>
      </c>
      <c r="V124" s="102">
        <v>25.850000380000001</v>
      </c>
      <c r="W124" s="102">
        <v>26.5</v>
      </c>
      <c r="X124" s="102">
        <v>29.303840640000001</v>
      </c>
      <c r="Y124" s="102">
        <v>29.473075869999999</v>
      </c>
      <c r="Z124" s="104">
        <v>24.861537930000001</v>
      </c>
      <c r="AA124" s="104">
        <v>25.665384289999999</v>
      </c>
      <c r="AB124" s="104">
        <v>29.100000380000001</v>
      </c>
      <c r="AC124" s="104">
        <v>46.200004579999998</v>
      </c>
      <c r="AD124" s="104">
        <v>76.25</v>
      </c>
      <c r="AE124" s="104">
        <v>76.25</v>
      </c>
      <c r="AF124" s="105">
        <v>32.550003050000001</v>
      </c>
      <c r="AG124" s="105">
        <v>25.950000760000002</v>
      </c>
      <c r="AH124" s="105">
        <v>25.850000380000001</v>
      </c>
      <c r="AI124" s="104">
        <v>26.5</v>
      </c>
      <c r="AJ124" s="104">
        <v>28.303840640000001</v>
      </c>
      <c r="AK124" s="104">
        <v>28.473075869999999</v>
      </c>
      <c r="AL124" s="104">
        <v>24.861537930000001</v>
      </c>
      <c r="AM124" s="104">
        <v>25.665384289999999</v>
      </c>
      <c r="AN124" s="104">
        <v>29.100000380000001</v>
      </c>
      <c r="AO124" s="118">
        <v>42.200004579999998</v>
      </c>
      <c r="AP124" s="108">
        <v>68.25</v>
      </c>
      <c r="AQ124" s="108">
        <v>68.25</v>
      </c>
      <c r="AR124" s="104">
        <v>30.550003050000001</v>
      </c>
      <c r="AS124" s="110">
        <v>25.950000760000002</v>
      </c>
      <c r="AT124" s="110">
        <v>25.850000380000001</v>
      </c>
      <c r="AU124" s="110">
        <v>26.5</v>
      </c>
      <c r="AV124" s="110">
        <v>27.303840640000001</v>
      </c>
      <c r="AW124" s="110">
        <v>27.473075869999999</v>
      </c>
      <c r="AX124" s="110">
        <v>24.861537930000001</v>
      </c>
      <c r="AY124" s="110">
        <v>25.665384289999999</v>
      </c>
      <c r="AZ124" s="104">
        <v>29.100000380000001</v>
      </c>
      <c r="BA124" s="104">
        <v>39.200004579999998</v>
      </c>
      <c r="BB124" s="104">
        <v>62.25</v>
      </c>
      <c r="BC124" s="104">
        <v>62.25</v>
      </c>
      <c r="BD124" s="104">
        <v>28.550003050000001</v>
      </c>
      <c r="BE124" s="104">
        <v>24.950000760000002</v>
      </c>
      <c r="BF124" s="104">
        <v>24.850000380000001</v>
      </c>
      <c r="BG124" s="104">
        <v>25.5</v>
      </c>
      <c r="BH124" s="104">
        <v>27.303840640000001</v>
      </c>
      <c r="BI124" s="93">
        <v>27.473075869999999</v>
      </c>
      <c r="BJ124" s="93">
        <v>24.861537930000001</v>
      </c>
      <c r="BK124" s="93">
        <v>25.665384289999999</v>
      </c>
      <c r="BL124" s="93">
        <v>29.100000380000001</v>
      </c>
      <c r="BM124" s="93">
        <v>36.200004579999998</v>
      </c>
    </row>
    <row r="125" spans="1:65" s="93" customFormat="1" ht="14.25">
      <c r="A125" s="20"/>
      <c r="B125" s="94"/>
      <c r="C125" s="134">
        <v>36320</v>
      </c>
      <c r="D125" s="132"/>
      <c r="E125" s="135">
        <v>34881</v>
      </c>
      <c r="F125" s="71">
        <v>102.25</v>
      </c>
      <c r="G125" s="125">
        <v>92.25</v>
      </c>
      <c r="H125" s="102">
        <v>35.550003050000001</v>
      </c>
      <c r="I125" s="102">
        <v>25.70000267</v>
      </c>
      <c r="J125" s="102">
        <v>25.85000114</v>
      </c>
      <c r="K125" s="102">
        <v>26.000000759999999</v>
      </c>
      <c r="L125" s="102">
        <v>31.303840640000001</v>
      </c>
      <c r="M125" s="102">
        <v>29.473075869999999</v>
      </c>
      <c r="N125" s="102">
        <v>25.861537930000001</v>
      </c>
      <c r="O125" s="102">
        <v>25.665384289999999</v>
      </c>
      <c r="P125" s="103">
        <v>29.100000380000001</v>
      </c>
      <c r="Q125" s="102">
        <v>51.200004579999998</v>
      </c>
      <c r="R125" s="102">
        <v>89.25</v>
      </c>
      <c r="S125" s="102">
        <v>89.25</v>
      </c>
      <c r="T125" s="102">
        <v>34.550003050000001</v>
      </c>
      <c r="U125" s="102">
        <v>25.700000760000002</v>
      </c>
      <c r="V125" s="102">
        <v>25.600000380000001</v>
      </c>
      <c r="W125" s="102">
        <v>26.25</v>
      </c>
      <c r="X125" s="102">
        <v>29.303840640000001</v>
      </c>
      <c r="Y125" s="102">
        <v>29.473075869999999</v>
      </c>
      <c r="Z125" s="104">
        <v>24.861537930000001</v>
      </c>
      <c r="AA125" s="104">
        <v>25.665384289999999</v>
      </c>
      <c r="AB125" s="104">
        <v>29.100000380000001</v>
      </c>
      <c r="AC125" s="104">
        <v>46.200004579999998</v>
      </c>
      <c r="AD125" s="104">
        <v>73.25</v>
      </c>
      <c r="AE125" s="104">
        <v>73.25</v>
      </c>
      <c r="AF125" s="105">
        <v>32.550003050000001</v>
      </c>
      <c r="AG125" s="105">
        <v>25.700000760000002</v>
      </c>
      <c r="AH125" s="105">
        <v>25.600000380000001</v>
      </c>
      <c r="AI125" s="104">
        <v>26.25</v>
      </c>
      <c r="AJ125" s="104">
        <v>28.303840640000001</v>
      </c>
      <c r="AK125" s="104">
        <v>28.473075869999999</v>
      </c>
      <c r="AL125" s="104">
        <v>24.861537930000001</v>
      </c>
      <c r="AM125" s="104">
        <v>25.665384289999999</v>
      </c>
      <c r="AN125" s="104">
        <v>29.100000380000001</v>
      </c>
      <c r="AO125" s="121">
        <v>42.200004579999998</v>
      </c>
      <c r="AP125" s="108">
        <v>65.25</v>
      </c>
      <c r="AQ125" s="108">
        <v>65.25</v>
      </c>
      <c r="AR125" s="104">
        <v>30.550003050000001</v>
      </c>
      <c r="AS125" s="110">
        <v>25.700000760000002</v>
      </c>
      <c r="AT125" s="110">
        <v>25.600000380000001</v>
      </c>
      <c r="AU125" s="110">
        <v>26.25</v>
      </c>
      <c r="AV125" s="110">
        <v>27.303840640000001</v>
      </c>
      <c r="AW125" s="110">
        <v>27.473075869999999</v>
      </c>
      <c r="AX125" s="114">
        <v>24.861537930000001</v>
      </c>
      <c r="AY125" s="104">
        <v>25.665384289999999</v>
      </c>
      <c r="AZ125" s="104">
        <v>29.100000380000001</v>
      </c>
      <c r="BA125" s="104">
        <v>39.200004579999998</v>
      </c>
      <c r="BB125" s="104">
        <v>59.25</v>
      </c>
      <c r="BC125" s="104">
        <v>59.25</v>
      </c>
      <c r="BD125" s="104">
        <v>28.550003050000001</v>
      </c>
      <c r="BE125" s="104">
        <v>24.700000760000002</v>
      </c>
      <c r="BF125" s="104">
        <v>24.600000380000001</v>
      </c>
      <c r="BG125" s="104">
        <v>25.25</v>
      </c>
      <c r="BH125" s="104">
        <v>27.303840640000001</v>
      </c>
      <c r="BI125" s="93">
        <v>27.473075869999999</v>
      </c>
      <c r="BJ125" s="93">
        <v>24.861537930000001</v>
      </c>
      <c r="BK125" s="93">
        <v>25.665384289999999</v>
      </c>
      <c r="BL125" s="93">
        <v>29.100000380000001</v>
      </c>
      <c r="BM125" s="93">
        <v>36.200004579999998</v>
      </c>
    </row>
    <row r="126" spans="1:65" s="93" customFormat="1" ht="14.25">
      <c r="A126" s="20"/>
      <c r="B126" s="94"/>
      <c r="C126" s="134">
        <v>36321</v>
      </c>
      <c r="D126" s="132"/>
      <c r="E126" s="135">
        <v>34881</v>
      </c>
      <c r="F126" s="71">
        <v>100.25</v>
      </c>
      <c r="G126" s="125">
        <v>90.25</v>
      </c>
      <c r="H126" s="102">
        <v>35.200003049999999</v>
      </c>
      <c r="I126" s="102">
        <v>25.750002670000001</v>
      </c>
      <c r="J126" s="102">
        <v>25.900000380000002</v>
      </c>
      <c r="K126" s="102">
        <v>26.05</v>
      </c>
      <c r="L126" s="102">
        <v>31.553840640000001</v>
      </c>
      <c r="M126" s="102">
        <v>29.723075869999999</v>
      </c>
      <c r="N126" s="102">
        <v>25.861537930000001</v>
      </c>
      <c r="O126" s="102">
        <v>25.665384289999999</v>
      </c>
      <c r="P126" s="103">
        <v>29.100000380000001</v>
      </c>
      <c r="Q126" s="102">
        <v>51.200004579999998</v>
      </c>
      <c r="R126" s="102">
        <v>89.25</v>
      </c>
      <c r="S126" s="102">
        <v>89.25</v>
      </c>
      <c r="T126" s="102">
        <v>34.300003050000001</v>
      </c>
      <c r="U126" s="102">
        <v>25.700000760000002</v>
      </c>
      <c r="V126" s="102">
        <v>25.600000380000001</v>
      </c>
      <c r="W126" s="102">
        <v>26.25</v>
      </c>
      <c r="X126" s="102">
        <v>29.303840640000001</v>
      </c>
      <c r="Y126" s="102">
        <v>29.473075869999999</v>
      </c>
      <c r="Z126" s="104">
        <v>24.861537930000001</v>
      </c>
      <c r="AA126" s="104">
        <v>25.665384289999999</v>
      </c>
      <c r="AB126" s="104">
        <v>29.100000380000001</v>
      </c>
      <c r="AC126" s="104">
        <v>46.200004579999998</v>
      </c>
      <c r="AD126" s="104">
        <v>73.25</v>
      </c>
      <c r="AE126" s="104">
        <v>73.25</v>
      </c>
      <c r="AF126" s="105">
        <v>32.300003050000001</v>
      </c>
      <c r="AG126" s="105">
        <v>25.700000760000002</v>
      </c>
      <c r="AH126" s="105">
        <v>25.600000380000001</v>
      </c>
      <c r="AI126" s="104">
        <v>26.25</v>
      </c>
      <c r="AJ126" s="104">
        <v>28.303840640000001</v>
      </c>
      <c r="AK126" s="104">
        <v>28.473075869999999</v>
      </c>
      <c r="AL126" s="104">
        <v>24.861537930000001</v>
      </c>
      <c r="AM126" s="104">
        <v>25.665384289999999</v>
      </c>
      <c r="AN126" s="104">
        <v>29.100000380000001</v>
      </c>
      <c r="AO126" s="118">
        <v>42.200004579999998</v>
      </c>
      <c r="AP126" s="108">
        <v>65.25</v>
      </c>
      <c r="AQ126" s="108">
        <v>65.25</v>
      </c>
      <c r="AR126" s="104">
        <v>30.300003050000001</v>
      </c>
      <c r="AS126" s="110">
        <v>25.700000760000002</v>
      </c>
      <c r="AT126" s="110">
        <v>25.600000380000001</v>
      </c>
      <c r="AU126" s="110">
        <v>26.25</v>
      </c>
      <c r="AV126" s="110">
        <v>27.303840640000001</v>
      </c>
      <c r="AW126" s="110">
        <v>27.473075869999999</v>
      </c>
      <c r="AX126" s="110">
        <v>24.861537930000001</v>
      </c>
      <c r="AY126" s="110">
        <v>25.665384289999999</v>
      </c>
      <c r="AZ126" s="104">
        <v>29.100000380000001</v>
      </c>
      <c r="BA126" s="104">
        <v>39.200004579999998</v>
      </c>
      <c r="BB126" s="104">
        <v>59.25</v>
      </c>
      <c r="BC126" s="104">
        <v>59.25</v>
      </c>
      <c r="BD126" s="104">
        <v>28.300003050000001</v>
      </c>
      <c r="BE126" s="104">
        <v>24.700000760000002</v>
      </c>
      <c r="BF126" s="104">
        <v>24.600000380000001</v>
      </c>
      <c r="BG126" s="104">
        <v>25.25</v>
      </c>
      <c r="BH126" s="104">
        <v>27.303840640000001</v>
      </c>
      <c r="BI126" s="93">
        <v>27.473075869999999</v>
      </c>
      <c r="BJ126" s="93">
        <v>24.861537930000001</v>
      </c>
      <c r="BK126" s="93">
        <v>25.665384289999999</v>
      </c>
      <c r="BL126" s="93">
        <v>29.100000380000001</v>
      </c>
      <c r="BM126" s="93">
        <v>36.200004579999998</v>
      </c>
    </row>
    <row r="127" spans="1:65" s="93" customFormat="1" ht="14.25">
      <c r="A127" s="20"/>
      <c r="B127" s="94"/>
      <c r="C127" s="134">
        <v>36322</v>
      </c>
      <c r="D127" s="132"/>
      <c r="E127" s="135">
        <v>34881</v>
      </c>
      <c r="F127" s="71">
        <v>95.25</v>
      </c>
      <c r="G127" s="125">
        <v>89.25</v>
      </c>
      <c r="H127" s="102">
        <v>34.80000458</v>
      </c>
      <c r="I127" s="102">
        <v>25.800001909999999</v>
      </c>
      <c r="J127" s="102">
        <v>25.849999619999998</v>
      </c>
      <c r="K127" s="102">
        <v>25.999999240000001</v>
      </c>
      <c r="L127" s="102">
        <v>31.303840640000001</v>
      </c>
      <c r="M127" s="102">
        <v>29.473075869999999</v>
      </c>
      <c r="N127" s="102">
        <v>25.861537930000001</v>
      </c>
      <c r="O127" s="102">
        <v>25.665384289999999</v>
      </c>
      <c r="P127" s="103">
        <v>29.100000380000001</v>
      </c>
      <c r="Q127" s="102">
        <v>52.200004579999998</v>
      </c>
      <c r="R127" s="102">
        <v>87.25</v>
      </c>
      <c r="S127" s="102">
        <v>87.25</v>
      </c>
      <c r="T127" s="102">
        <v>34.050003050000001</v>
      </c>
      <c r="U127" s="102">
        <v>25.450000760000002</v>
      </c>
      <c r="V127" s="102">
        <v>25.350000380000001</v>
      </c>
      <c r="W127" s="102">
        <v>26</v>
      </c>
      <c r="X127" s="102">
        <v>29.053840640000001</v>
      </c>
      <c r="Y127" s="102">
        <v>29.223075869999999</v>
      </c>
      <c r="Z127" s="104">
        <v>24.861537930000001</v>
      </c>
      <c r="AA127" s="104">
        <v>25.665384289999999</v>
      </c>
      <c r="AB127" s="104">
        <v>29.100000380000001</v>
      </c>
      <c r="AC127" s="104">
        <v>47.200004579999998</v>
      </c>
      <c r="AD127" s="104">
        <v>71.25</v>
      </c>
      <c r="AE127" s="104">
        <v>71.25</v>
      </c>
      <c r="AF127" s="105">
        <v>32.050003050000001</v>
      </c>
      <c r="AG127" s="105">
        <v>25.450000760000002</v>
      </c>
      <c r="AH127" s="105">
        <v>25.350000380000001</v>
      </c>
      <c r="AI127" s="104">
        <v>26</v>
      </c>
      <c r="AJ127" s="104">
        <v>28.053840640000001</v>
      </c>
      <c r="AK127" s="104">
        <v>28.223075869999999</v>
      </c>
      <c r="AL127" s="104">
        <v>24.861537930000001</v>
      </c>
      <c r="AM127" s="104">
        <v>25.665384289999999</v>
      </c>
      <c r="AN127" s="104">
        <v>29.100000380000001</v>
      </c>
      <c r="AO127" s="121">
        <v>43.200004579999998</v>
      </c>
      <c r="AP127" s="108">
        <v>63.25</v>
      </c>
      <c r="AQ127" s="108">
        <v>63.25</v>
      </c>
      <c r="AR127" s="104">
        <v>30.050003050000001</v>
      </c>
      <c r="AS127" s="110">
        <v>25.450000760000002</v>
      </c>
      <c r="AT127" s="110">
        <v>25.350000380000001</v>
      </c>
      <c r="AU127" s="110">
        <v>26</v>
      </c>
      <c r="AV127" s="110">
        <v>27.053840640000001</v>
      </c>
      <c r="AW127" s="110">
        <v>27.223075869999999</v>
      </c>
      <c r="AX127" s="114">
        <v>24.861537930000001</v>
      </c>
      <c r="AY127" s="110">
        <v>25.665384289999999</v>
      </c>
      <c r="AZ127" s="104">
        <v>29.100000380000001</v>
      </c>
      <c r="BA127" s="104">
        <v>40.200004579999998</v>
      </c>
      <c r="BB127" s="104">
        <v>57.25</v>
      </c>
      <c r="BC127" s="104">
        <v>57.25</v>
      </c>
      <c r="BD127" s="104">
        <v>28.050003050000001</v>
      </c>
      <c r="BE127" s="104">
        <v>24.450000760000002</v>
      </c>
      <c r="BF127" s="104">
        <v>24.350000380000001</v>
      </c>
      <c r="BG127" s="104">
        <v>25</v>
      </c>
      <c r="BH127" s="104">
        <v>27.053840640000001</v>
      </c>
      <c r="BI127" s="93">
        <v>27.223075869999999</v>
      </c>
      <c r="BJ127" s="93">
        <v>24.861537930000001</v>
      </c>
      <c r="BK127" s="93">
        <v>25.665384289999999</v>
      </c>
      <c r="BL127" s="93">
        <v>29.100000380000001</v>
      </c>
      <c r="BM127" s="93">
        <v>37.200004579999998</v>
      </c>
    </row>
    <row r="128" spans="1:65" s="93" customFormat="1" ht="14.25">
      <c r="A128" s="20"/>
      <c r="B128" s="94"/>
      <c r="C128" s="134">
        <v>36325</v>
      </c>
      <c r="D128" s="132"/>
      <c r="E128" s="135">
        <v>34881</v>
      </c>
      <c r="F128" s="71">
        <v>95.25</v>
      </c>
      <c r="G128" s="125">
        <v>89.25</v>
      </c>
      <c r="H128" s="102">
        <v>35.150003050000002</v>
      </c>
      <c r="I128" s="102">
        <v>26.000001139999998</v>
      </c>
      <c r="J128" s="102">
        <v>26.000000379999999</v>
      </c>
      <c r="K128" s="102">
        <v>26.2</v>
      </c>
      <c r="L128" s="102">
        <v>31.553840640000001</v>
      </c>
      <c r="M128" s="102">
        <v>29.723075869999999</v>
      </c>
      <c r="N128" s="102">
        <v>25.861537930000001</v>
      </c>
      <c r="O128" s="102">
        <v>25.665384289999999</v>
      </c>
      <c r="P128" s="103">
        <v>29.100000380000001</v>
      </c>
      <c r="Q128" s="102">
        <v>52.200004579999998</v>
      </c>
      <c r="R128" s="102">
        <v>87.25</v>
      </c>
      <c r="S128" s="102">
        <v>87.25</v>
      </c>
      <c r="T128" s="102">
        <v>34.550003050000001</v>
      </c>
      <c r="U128" s="102">
        <v>25.55000076</v>
      </c>
      <c r="V128" s="102">
        <v>25.450000379999999</v>
      </c>
      <c r="W128" s="102">
        <v>26.1</v>
      </c>
      <c r="X128" s="102">
        <v>29.053840640000001</v>
      </c>
      <c r="Y128" s="102">
        <v>29.223075869999999</v>
      </c>
      <c r="Z128" s="104">
        <v>24.861537930000001</v>
      </c>
      <c r="AA128" s="104">
        <v>25.665384289999999</v>
      </c>
      <c r="AB128" s="104">
        <v>29.100000380000001</v>
      </c>
      <c r="AC128" s="104">
        <v>47.200004579999998</v>
      </c>
      <c r="AD128" s="104">
        <v>71.25</v>
      </c>
      <c r="AE128" s="104">
        <v>71.25</v>
      </c>
      <c r="AF128" s="105">
        <v>32.550003050000001</v>
      </c>
      <c r="AG128" s="105">
        <v>25.55000076</v>
      </c>
      <c r="AH128" s="105">
        <v>25.450000379999999</v>
      </c>
      <c r="AI128" s="104">
        <v>26.1</v>
      </c>
      <c r="AJ128" s="104">
        <v>28.053840640000001</v>
      </c>
      <c r="AK128" s="104">
        <v>28.223075869999999</v>
      </c>
      <c r="AL128" s="104">
        <v>24.861537930000001</v>
      </c>
      <c r="AM128" s="104">
        <v>25.665384289999999</v>
      </c>
      <c r="AN128" s="104">
        <v>29.100000380000001</v>
      </c>
      <c r="AO128" s="118">
        <v>43.200004579999998</v>
      </c>
      <c r="AP128" s="108">
        <v>63.25</v>
      </c>
      <c r="AQ128" s="108">
        <v>63.25</v>
      </c>
      <c r="AR128" s="104">
        <v>30.550003050000001</v>
      </c>
      <c r="AS128" s="110">
        <v>25.55000076</v>
      </c>
      <c r="AT128" s="110">
        <v>25.450000379999999</v>
      </c>
      <c r="AU128" s="110">
        <v>26.1</v>
      </c>
      <c r="AV128" s="110">
        <v>27.053840640000001</v>
      </c>
      <c r="AW128" s="110">
        <v>27.223075869999999</v>
      </c>
      <c r="AX128" s="114">
        <v>24.861537930000001</v>
      </c>
      <c r="AY128" s="110">
        <v>25.665384289999999</v>
      </c>
      <c r="AZ128" s="104">
        <v>29.100000380000001</v>
      </c>
      <c r="BA128" s="104">
        <v>40.200004579999998</v>
      </c>
      <c r="BB128" s="104">
        <v>57.25</v>
      </c>
      <c r="BC128" s="104">
        <v>57.25</v>
      </c>
      <c r="BD128" s="104">
        <v>28.550003050000001</v>
      </c>
      <c r="BE128" s="104">
        <v>24.55000076</v>
      </c>
      <c r="BF128" s="104">
        <v>24.450000379999999</v>
      </c>
      <c r="BG128" s="104">
        <v>25.1</v>
      </c>
      <c r="BH128" s="104">
        <v>27.053840640000001</v>
      </c>
      <c r="BI128" s="93">
        <v>27.223075869999999</v>
      </c>
      <c r="BJ128" s="93">
        <v>24.861537930000001</v>
      </c>
      <c r="BK128" s="93">
        <v>25.665384289999999</v>
      </c>
      <c r="BL128" s="93">
        <v>29.100000380000001</v>
      </c>
      <c r="BM128" s="93">
        <v>37.200004579999998</v>
      </c>
    </row>
    <row r="129" spans="1:65" s="93" customFormat="1" ht="14.25">
      <c r="A129" s="20"/>
      <c r="B129" s="94"/>
      <c r="C129" s="134">
        <v>36326</v>
      </c>
      <c r="D129" s="132"/>
      <c r="E129" s="135">
        <v>34881</v>
      </c>
      <c r="F129" s="71">
        <v>100.25</v>
      </c>
      <c r="G129" s="125">
        <v>92.25</v>
      </c>
      <c r="H129" s="102">
        <v>36.300001530000003</v>
      </c>
      <c r="I129" s="102">
        <v>26.10000191</v>
      </c>
      <c r="J129" s="102">
        <v>26.1</v>
      </c>
      <c r="K129" s="102">
        <v>26.30000076</v>
      </c>
      <c r="L129" s="102">
        <v>31.803840640000001</v>
      </c>
      <c r="M129" s="102">
        <v>29.973075869999999</v>
      </c>
      <c r="N129" s="102">
        <v>25.611537930000001</v>
      </c>
      <c r="O129" s="102">
        <v>25.915384289999999</v>
      </c>
      <c r="P129" s="103">
        <v>29.100000380000001</v>
      </c>
      <c r="Q129" s="102">
        <v>53.200004579999998</v>
      </c>
      <c r="R129" s="102">
        <v>89.25</v>
      </c>
      <c r="S129" s="102">
        <v>89.25</v>
      </c>
      <c r="T129" s="102">
        <v>34.800003050000001</v>
      </c>
      <c r="U129" s="102">
        <v>25.85000114</v>
      </c>
      <c r="V129" s="102">
        <v>25.750000759999999</v>
      </c>
      <c r="W129" s="102">
        <v>26.400000380000002</v>
      </c>
      <c r="X129" s="102">
        <v>29.553840640000001</v>
      </c>
      <c r="Y129" s="102">
        <v>29.723075869999999</v>
      </c>
      <c r="Z129" s="104">
        <v>24.861537930000001</v>
      </c>
      <c r="AA129" s="104">
        <v>25.665384289999999</v>
      </c>
      <c r="AB129" s="104">
        <v>29.100000380000001</v>
      </c>
      <c r="AC129" s="104">
        <v>48.200004579999998</v>
      </c>
      <c r="AD129" s="104">
        <v>75.25</v>
      </c>
      <c r="AE129" s="104">
        <v>75.25</v>
      </c>
      <c r="AF129" s="105">
        <v>32.800003050000001</v>
      </c>
      <c r="AG129" s="105">
        <v>25.85000114</v>
      </c>
      <c r="AH129" s="105">
        <v>25.750000759999999</v>
      </c>
      <c r="AI129" s="104">
        <v>26.400000380000002</v>
      </c>
      <c r="AJ129" s="104">
        <v>28.553840640000001</v>
      </c>
      <c r="AK129" s="104">
        <v>28.723075869999999</v>
      </c>
      <c r="AL129" s="104">
        <v>24.861537930000001</v>
      </c>
      <c r="AM129" s="104">
        <v>25.665384289999999</v>
      </c>
      <c r="AN129" s="104">
        <v>29.100000380000001</v>
      </c>
      <c r="AO129" s="121">
        <v>44.200004579999998</v>
      </c>
      <c r="AP129" s="108">
        <v>65.25</v>
      </c>
      <c r="AQ129" s="108">
        <v>65.25</v>
      </c>
      <c r="AR129" s="104">
        <v>30.800003050000001</v>
      </c>
      <c r="AS129" s="110">
        <v>25.85000114</v>
      </c>
      <c r="AT129" s="110">
        <v>25.750000759999999</v>
      </c>
      <c r="AU129" s="110">
        <v>26.400000380000002</v>
      </c>
      <c r="AV129" s="110">
        <v>27.553840640000001</v>
      </c>
      <c r="AW129" s="110">
        <v>27.723075869999999</v>
      </c>
      <c r="AX129" s="110">
        <v>24.861537930000001</v>
      </c>
      <c r="AY129" s="110">
        <v>25.665384289999999</v>
      </c>
      <c r="AZ129" s="104">
        <v>29.100000380000001</v>
      </c>
      <c r="BA129" s="104">
        <v>41.200004579999998</v>
      </c>
      <c r="BB129" s="104">
        <v>57.25</v>
      </c>
      <c r="BC129" s="104">
        <v>57.25</v>
      </c>
      <c r="BD129" s="104">
        <v>28.800003050000001</v>
      </c>
      <c r="BE129" s="104">
        <v>24.85000114</v>
      </c>
      <c r="BF129" s="104">
        <v>24.750000759999999</v>
      </c>
      <c r="BG129" s="104">
        <v>25.400000380000002</v>
      </c>
      <c r="BH129" s="104">
        <v>27.553840640000001</v>
      </c>
      <c r="BI129" s="93">
        <v>27.723075869999999</v>
      </c>
      <c r="BJ129" s="93">
        <v>24.861537930000001</v>
      </c>
      <c r="BK129" s="93">
        <v>25.665384289999999</v>
      </c>
      <c r="BL129" s="93">
        <v>29.100000380000001</v>
      </c>
      <c r="BM129" s="93">
        <v>38.200004579999998</v>
      </c>
    </row>
    <row r="130" spans="1:65" s="93" customFormat="1" ht="14.25">
      <c r="A130" s="20"/>
      <c r="B130" s="94"/>
      <c r="C130" s="134">
        <v>36327</v>
      </c>
      <c r="D130" s="132"/>
      <c r="E130" s="135">
        <v>34881</v>
      </c>
      <c r="F130" s="71">
        <v>99.25</v>
      </c>
      <c r="G130" s="125">
        <v>89.25</v>
      </c>
      <c r="H130" s="102">
        <v>36.100003049999998</v>
      </c>
      <c r="I130" s="102">
        <v>25.95000229</v>
      </c>
      <c r="J130" s="102">
        <v>26.05000038</v>
      </c>
      <c r="K130" s="102">
        <v>26.200001140000001</v>
      </c>
      <c r="L130" s="102">
        <v>31.553840640000001</v>
      </c>
      <c r="M130" s="102">
        <v>29.723075869999999</v>
      </c>
      <c r="N130" s="102">
        <v>25.611537930000001</v>
      </c>
      <c r="O130" s="102">
        <v>25.915384289999999</v>
      </c>
      <c r="P130" s="103">
        <v>29.100000380000001</v>
      </c>
      <c r="Q130" s="102">
        <v>55.200004579999998</v>
      </c>
      <c r="R130" s="102">
        <v>89.25</v>
      </c>
      <c r="S130" s="102">
        <v>89.25</v>
      </c>
      <c r="T130" s="102">
        <v>34.800003050000001</v>
      </c>
      <c r="U130" s="102">
        <v>25.850000380000001</v>
      </c>
      <c r="V130" s="102">
        <v>25.75</v>
      </c>
      <c r="W130" s="102">
        <v>26.399999619999999</v>
      </c>
      <c r="X130" s="102">
        <v>29.553840640000001</v>
      </c>
      <c r="Y130" s="102">
        <v>29.723075869999999</v>
      </c>
      <c r="Z130" s="104">
        <v>24.861537930000001</v>
      </c>
      <c r="AA130" s="104">
        <v>25.665384289999999</v>
      </c>
      <c r="AB130" s="104">
        <v>29.100000380000001</v>
      </c>
      <c r="AC130" s="104">
        <v>50.200004579999998</v>
      </c>
      <c r="AD130" s="104">
        <v>75.25</v>
      </c>
      <c r="AE130" s="104">
        <v>75.25</v>
      </c>
      <c r="AF130" s="105">
        <v>32.800003050000001</v>
      </c>
      <c r="AG130" s="105">
        <v>25.850000380000001</v>
      </c>
      <c r="AH130" s="105">
        <v>25.75</v>
      </c>
      <c r="AI130" s="104">
        <v>26.399999619999999</v>
      </c>
      <c r="AJ130" s="104">
        <v>28.553840640000001</v>
      </c>
      <c r="AK130" s="104">
        <v>28.723075869999999</v>
      </c>
      <c r="AL130" s="104">
        <v>24.861537930000001</v>
      </c>
      <c r="AM130" s="104">
        <v>25.665384289999999</v>
      </c>
      <c r="AN130" s="104">
        <v>29.100000380000001</v>
      </c>
      <c r="AO130" s="118">
        <v>46.200004579999998</v>
      </c>
      <c r="AP130" s="108">
        <v>65.25</v>
      </c>
      <c r="AQ130" s="108">
        <v>65.25</v>
      </c>
      <c r="AR130" s="104">
        <v>30.800003050000001</v>
      </c>
      <c r="AS130" s="110">
        <v>25.850000380000001</v>
      </c>
      <c r="AT130" s="110">
        <v>25.75</v>
      </c>
      <c r="AU130" s="110">
        <v>26.399999619999999</v>
      </c>
      <c r="AV130" s="110">
        <v>27.553840640000001</v>
      </c>
      <c r="AW130" s="114">
        <v>27.723075869999999</v>
      </c>
      <c r="AX130" s="110">
        <v>24.861537930000001</v>
      </c>
      <c r="AY130" s="110">
        <v>25.665384289999999</v>
      </c>
      <c r="AZ130" s="104">
        <v>29.100000380000001</v>
      </c>
      <c r="BA130" s="104">
        <v>43.200004579999998</v>
      </c>
      <c r="BB130" s="104">
        <v>57.25</v>
      </c>
      <c r="BC130" s="104">
        <v>57.25</v>
      </c>
      <c r="BD130" s="104">
        <v>28.800003050000001</v>
      </c>
      <c r="BE130" s="104">
        <v>24.850000380000001</v>
      </c>
      <c r="BF130" s="104">
        <v>24.75</v>
      </c>
      <c r="BG130" s="104">
        <v>25.399999619999999</v>
      </c>
      <c r="BH130" s="104">
        <v>27.553840640000001</v>
      </c>
      <c r="BI130" s="93">
        <v>27.723075869999999</v>
      </c>
      <c r="BJ130" s="93">
        <v>24.861537930000001</v>
      </c>
      <c r="BK130" s="93">
        <v>25.665384289999999</v>
      </c>
      <c r="BL130" s="93">
        <v>29.100000380000001</v>
      </c>
      <c r="BM130" s="93">
        <v>40.200004579999998</v>
      </c>
    </row>
    <row r="131" spans="1:65" s="93" customFormat="1" ht="14.25">
      <c r="A131" s="20"/>
      <c r="B131" s="94"/>
      <c r="C131" s="134">
        <v>36328</v>
      </c>
      <c r="D131" s="132"/>
      <c r="E131" s="135">
        <v>34881</v>
      </c>
      <c r="F131" s="71">
        <v>101.25</v>
      </c>
      <c r="G131" s="125">
        <v>90.25</v>
      </c>
      <c r="H131" s="102">
        <v>36.550002290000002</v>
      </c>
      <c r="I131" s="102">
        <v>26.000002670000001</v>
      </c>
      <c r="J131" s="102">
        <v>26.200001140000001</v>
      </c>
      <c r="K131" s="102">
        <v>26.30000076</v>
      </c>
      <c r="L131" s="102">
        <v>31.803840640000001</v>
      </c>
      <c r="M131" s="102">
        <v>29.973075869999999</v>
      </c>
      <c r="N131" s="102">
        <v>25.611537930000001</v>
      </c>
      <c r="O131" s="102">
        <v>25.915384289999999</v>
      </c>
      <c r="P131" s="103">
        <v>29.100000380000001</v>
      </c>
      <c r="Q131" s="102">
        <v>55.200004579999998</v>
      </c>
      <c r="R131" s="102">
        <v>89.25</v>
      </c>
      <c r="S131" s="102">
        <v>89.25</v>
      </c>
      <c r="T131" s="102">
        <v>34.800003050000001</v>
      </c>
      <c r="U131" s="102">
        <v>25.900000380000002</v>
      </c>
      <c r="V131" s="102">
        <v>25.8</v>
      </c>
      <c r="W131" s="102">
        <v>26.44999962</v>
      </c>
      <c r="X131" s="102">
        <v>29.553840640000001</v>
      </c>
      <c r="Y131" s="102">
        <v>29.723075869999999</v>
      </c>
      <c r="Z131" s="104">
        <v>24.861537930000001</v>
      </c>
      <c r="AA131" s="104">
        <v>25.665384289999999</v>
      </c>
      <c r="AB131" s="104">
        <v>29.100000380000001</v>
      </c>
      <c r="AC131" s="104">
        <v>50.200004579999998</v>
      </c>
      <c r="AD131" s="104">
        <v>75.25</v>
      </c>
      <c r="AE131" s="104">
        <v>75.25</v>
      </c>
      <c r="AF131" s="105">
        <v>32.800003050000001</v>
      </c>
      <c r="AG131" s="105">
        <v>25.900000380000002</v>
      </c>
      <c r="AH131" s="105">
        <v>25.8</v>
      </c>
      <c r="AI131" s="104">
        <v>26.44999962</v>
      </c>
      <c r="AJ131" s="104">
        <v>28.553840640000001</v>
      </c>
      <c r="AK131" s="104">
        <v>28.723075869999999</v>
      </c>
      <c r="AL131" s="104">
        <v>24.861537930000001</v>
      </c>
      <c r="AM131" s="104">
        <v>25.665384289999999</v>
      </c>
      <c r="AN131" s="104">
        <v>29.100000380000001</v>
      </c>
      <c r="AO131" s="121">
        <v>46.200004579999998</v>
      </c>
      <c r="AP131" s="108">
        <v>65.25</v>
      </c>
      <c r="AQ131" s="108">
        <v>65.25</v>
      </c>
      <c r="AR131" s="104">
        <v>30.800003050000001</v>
      </c>
      <c r="AS131" s="110">
        <v>25.900000380000002</v>
      </c>
      <c r="AT131" s="110">
        <v>25.8</v>
      </c>
      <c r="AU131" s="110">
        <v>26.44999962</v>
      </c>
      <c r="AV131" s="110">
        <v>27.553840640000001</v>
      </c>
      <c r="AW131" s="114">
        <v>27.723075869999999</v>
      </c>
      <c r="AX131" s="110">
        <v>24.861537930000001</v>
      </c>
      <c r="AY131" s="110">
        <v>25.665384289999999</v>
      </c>
      <c r="AZ131" s="104">
        <v>29.100000380000001</v>
      </c>
      <c r="BA131" s="104">
        <v>43.200004579999998</v>
      </c>
      <c r="BB131" s="104">
        <v>57.25</v>
      </c>
      <c r="BC131" s="104">
        <v>57.25</v>
      </c>
      <c r="BD131" s="104">
        <v>28.800003050000001</v>
      </c>
      <c r="BE131" s="104">
        <v>24.900000380000002</v>
      </c>
      <c r="BF131" s="104">
        <v>24.8</v>
      </c>
      <c r="BG131" s="104">
        <v>25.44999962</v>
      </c>
      <c r="BH131" s="104">
        <v>27.553840640000001</v>
      </c>
      <c r="BI131" s="93">
        <v>27.723075869999999</v>
      </c>
      <c r="BJ131" s="93">
        <v>24.861537930000001</v>
      </c>
      <c r="BK131" s="93">
        <v>25.665384289999999</v>
      </c>
      <c r="BL131" s="93">
        <v>29.100000380000001</v>
      </c>
      <c r="BM131" s="93">
        <v>40.200004579999998</v>
      </c>
    </row>
    <row r="132" spans="1:65" s="93" customFormat="1" ht="14.25">
      <c r="A132" s="20"/>
      <c r="B132" s="94"/>
      <c r="C132" s="134">
        <v>36329</v>
      </c>
      <c r="D132" s="132"/>
      <c r="E132" s="135">
        <v>34881</v>
      </c>
      <c r="F132" s="71">
        <v>104.25</v>
      </c>
      <c r="G132" s="125">
        <v>91.25</v>
      </c>
      <c r="H132" s="102">
        <v>36.950003049999999</v>
      </c>
      <c r="I132" s="102">
        <v>26.000000759999999</v>
      </c>
      <c r="J132" s="102">
        <v>26.200000379999999</v>
      </c>
      <c r="K132" s="102">
        <v>26.3</v>
      </c>
      <c r="L132" s="102">
        <v>31.803840640000001</v>
      </c>
      <c r="M132" s="102">
        <v>29.973075869999999</v>
      </c>
      <c r="N132" s="102">
        <v>25.611537930000001</v>
      </c>
      <c r="O132" s="102">
        <v>25.915384289999999</v>
      </c>
      <c r="P132" s="103">
        <v>29.100000380000001</v>
      </c>
      <c r="Q132" s="102">
        <v>55.200004579999998</v>
      </c>
      <c r="R132" s="102">
        <v>89.25</v>
      </c>
      <c r="S132" s="102">
        <v>89.25</v>
      </c>
      <c r="T132" s="102">
        <v>34.800003050000001</v>
      </c>
      <c r="U132" s="102">
        <v>25.900000760000001</v>
      </c>
      <c r="V132" s="102">
        <v>25.80000038</v>
      </c>
      <c r="W132" s="102">
        <v>26.45</v>
      </c>
      <c r="X132" s="102">
        <v>29.553840640000001</v>
      </c>
      <c r="Y132" s="102">
        <v>29.723075869999999</v>
      </c>
      <c r="Z132" s="104">
        <v>24.861537930000001</v>
      </c>
      <c r="AA132" s="104">
        <v>25.665384289999999</v>
      </c>
      <c r="AB132" s="104">
        <v>29.100000380000001</v>
      </c>
      <c r="AC132" s="104">
        <v>50.200004579999998</v>
      </c>
      <c r="AD132" s="104">
        <v>75.25</v>
      </c>
      <c r="AE132" s="104">
        <v>75.25</v>
      </c>
      <c r="AF132" s="105">
        <v>32.800003050000001</v>
      </c>
      <c r="AG132" s="105">
        <v>25.900000760000001</v>
      </c>
      <c r="AH132" s="105">
        <v>25.80000038</v>
      </c>
      <c r="AI132" s="104">
        <v>26.45</v>
      </c>
      <c r="AJ132" s="104">
        <v>28.553840640000001</v>
      </c>
      <c r="AK132" s="104">
        <v>28.723075869999999</v>
      </c>
      <c r="AL132" s="104">
        <v>24.861537930000001</v>
      </c>
      <c r="AM132" s="104">
        <v>25.665384289999999</v>
      </c>
      <c r="AN132" s="104">
        <v>29.100000380000001</v>
      </c>
      <c r="AO132" s="118">
        <v>46.200004579999998</v>
      </c>
      <c r="AP132" s="108">
        <v>65.25</v>
      </c>
      <c r="AQ132" s="108">
        <v>65.25</v>
      </c>
      <c r="AR132" s="104">
        <v>30.800003050000001</v>
      </c>
      <c r="AS132" s="110">
        <v>25.900000760000001</v>
      </c>
      <c r="AT132" s="110">
        <v>25.80000038</v>
      </c>
      <c r="AU132" s="110">
        <v>26.45</v>
      </c>
      <c r="AV132" s="110">
        <v>27.553840640000001</v>
      </c>
      <c r="AW132" s="114">
        <v>27.723075869999999</v>
      </c>
      <c r="AX132" s="114">
        <v>24.861537930000001</v>
      </c>
      <c r="AY132" s="114">
        <v>25.665384289999999</v>
      </c>
      <c r="AZ132" s="104">
        <v>29.100000380000001</v>
      </c>
      <c r="BA132" s="104">
        <v>43.200004579999998</v>
      </c>
      <c r="BB132" s="104">
        <v>57.25</v>
      </c>
      <c r="BC132" s="104">
        <v>57.25</v>
      </c>
      <c r="BD132" s="104">
        <v>28.800003050000001</v>
      </c>
      <c r="BE132" s="104">
        <v>24.900000760000001</v>
      </c>
      <c r="BF132" s="104">
        <v>24.80000038</v>
      </c>
      <c r="BG132" s="104">
        <v>25.45</v>
      </c>
      <c r="BH132" s="104">
        <v>27.553840640000001</v>
      </c>
      <c r="BI132" s="93">
        <v>27.723075869999999</v>
      </c>
      <c r="BJ132" s="93">
        <v>24.861537930000001</v>
      </c>
      <c r="BK132" s="93">
        <v>25.665384289999999</v>
      </c>
      <c r="BL132" s="93">
        <v>29.100000380000001</v>
      </c>
      <c r="BM132" s="93">
        <v>40.200004579999998</v>
      </c>
    </row>
    <row r="133" spans="1:65" s="93" customFormat="1" ht="14.25">
      <c r="A133" s="20"/>
      <c r="B133" s="94"/>
      <c r="C133" s="134">
        <v>36332</v>
      </c>
      <c r="D133" s="132"/>
      <c r="E133" s="135">
        <v>34881</v>
      </c>
      <c r="F133" s="71">
        <v>89.25</v>
      </c>
      <c r="G133" s="125">
        <v>86.25</v>
      </c>
      <c r="H133" s="102">
        <v>36.950003049999999</v>
      </c>
      <c r="I133" s="102">
        <v>25.950000760000002</v>
      </c>
      <c r="J133" s="102">
        <v>26.100000380000001</v>
      </c>
      <c r="K133" s="102">
        <v>26</v>
      </c>
      <c r="L133" s="102">
        <v>31.303840640000001</v>
      </c>
      <c r="M133" s="102">
        <v>29.473075869999999</v>
      </c>
      <c r="N133" s="102">
        <v>25.611537930000001</v>
      </c>
      <c r="O133" s="102">
        <v>25.915384289999999</v>
      </c>
      <c r="P133" s="103">
        <v>29.100000380000001</v>
      </c>
      <c r="Q133" s="102">
        <v>55.200004579999998</v>
      </c>
      <c r="R133" s="102">
        <v>88.25</v>
      </c>
      <c r="S133" s="102">
        <v>88.25</v>
      </c>
      <c r="T133" s="102">
        <v>34.800003050000001</v>
      </c>
      <c r="U133" s="102">
        <v>25.900000760000001</v>
      </c>
      <c r="V133" s="102">
        <v>25.80000038</v>
      </c>
      <c r="W133" s="102">
        <v>26.45</v>
      </c>
      <c r="X133" s="102">
        <v>29.553840640000001</v>
      </c>
      <c r="Y133" s="102">
        <v>29.723075869999999</v>
      </c>
      <c r="Z133" s="104">
        <v>24.861537930000001</v>
      </c>
      <c r="AA133" s="104">
        <v>25.665384289999999</v>
      </c>
      <c r="AB133" s="104">
        <v>29.100000380000001</v>
      </c>
      <c r="AC133" s="104">
        <v>50.200004579999998</v>
      </c>
      <c r="AD133" s="104">
        <v>74.25</v>
      </c>
      <c r="AE133" s="104">
        <v>74.25</v>
      </c>
      <c r="AF133" s="105">
        <v>32.800003050000001</v>
      </c>
      <c r="AG133" s="105">
        <v>25.900000760000001</v>
      </c>
      <c r="AH133" s="105">
        <v>25.80000038</v>
      </c>
      <c r="AI133" s="104">
        <v>26.45</v>
      </c>
      <c r="AJ133" s="104">
        <v>28.553840640000001</v>
      </c>
      <c r="AK133" s="104">
        <v>28.723075869999999</v>
      </c>
      <c r="AL133" s="104">
        <v>24.861537930000001</v>
      </c>
      <c r="AM133" s="104">
        <v>25.665384289999999</v>
      </c>
      <c r="AN133" s="104">
        <v>29.100000380000001</v>
      </c>
      <c r="AO133" s="121">
        <v>46.200004579999998</v>
      </c>
      <c r="AP133" s="108">
        <v>64.25</v>
      </c>
      <c r="AQ133" s="108">
        <v>64.25</v>
      </c>
      <c r="AR133" s="104">
        <v>30.800003050000001</v>
      </c>
      <c r="AS133" s="110">
        <v>25.900000760000001</v>
      </c>
      <c r="AT133" s="110">
        <v>25.80000038</v>
      </c>
      <c r="AU133" s="110">
        <v>26.45</v>
      </c>
      <c r="AV133" s="110">
        <v>27.553840640000001</v>
      </c>
      <c r="AW133" s="114">
        <v>27.723075869999999</v>
      </c>
      <c r="AX133" s="114">
        <v>24.861537930000001</v>
      </c>
      <c r="AY133" s="110">
        <v>25.665384289999999</v>
      </c>
      <c r="AZ133" s="104">
        <v>29.100000380000001</v>
      </c>
      <c r="BA133" s="104">
        <v>43.200004579999998</v>
      </c>
      <c r="BB133" s="104">
        <v>56.25</v>
      </c>
      <c r="BC133" s="104">
        <v>56.25</v>
      </c>
      <c r="BD133" s="104">
        <v>28.800003050000001</v>
      </c>
      <c r="BE133" s="104">
        <v>24.900000760000001</v>
      </c>
      <c r="BF133" s="104">
        <v>24.80000038</v>
      </c>
      <c r="BG133" s="104">
        <v>25.45</v>
      </c>
      <c r="BH133" s="104">
        <v>27.553840640000001</v>
      </c>
      <c r="BI133" s="93">
        <v>27.723075869999999</v>
      </c>
      <c r="BJ133" s="93">
        <v>24.861537930000001</v>
      </c>
      <c r="BK133" s="93">
        <v>25.665384289999999</v>
      </c>
      <c r="BL133" s="93">
        <v>29.100000380000001</v>
      </c>
      <c r="BM133" s="93">
        <v>40.200004579999998</v>
      </c>
    </row>
    <row r="134" spans="1:65" s="93" customFormat="1" ht="14.25">
      <c r="A134" s="20"/>
      <c r="B134" s="94"/>
      <c r="C134" s="134">
        <v>36333</v>
      </c>
      <c r="D134" s="132"/>
      <c r="E134" s="135">
        <v>34912</v>
      </c>
      <c r="F134" s="71">
        <v>94.25</v>
      </c>
      <c r="G134" s="125">
        <v>86.25</v>
      </c>
      <c r="H134" s="102">
        <v>36.950003049999999</v>
      </c>
      <c r="I134" s="102">
        <v>25.950000760000002</v>
      </c>
      <c r="J134" s="102">
        <v>26.100000380000001</v>
      </c>
      <c r="K134" s="102">
        <v>26</v>
      </c>
      <c r="L134" s="102">
        <v>31.553840640000001</v>
      </c>
      <c r="M134" s="102">
        <v>29.723075869999999</v>
      </c>
      <c r="N134" s="102">
        <v>25.611537930000001</v>
      </c>
      <c r="O134" s="102">
        <v>25.915384289999999</v>
      </c>
      <c r="P134" s="103">
        <v>29.100000380000001</v>
      </c>
      <c r="Q134" s="102">
        <v>56.200004579999998</v>
      </c>
      <c r="R134" s="102">
        <v>89.25</v>
      </c>
      <c r="S134" s="102">
        <v>89.25</v>
      </c>
      <c r="T134" s="102">
        <v>34.800003050000001</v>
      </c>
      <c r="U134" s="102">
        <v>25.900000760000001</v>
      </c>
      <c r="V134" s="102">
        <v>25.80000038</v>
      </c>
      <c r="W134" s="102">
        <v>26.45</v>
      </c>
      <c r="X134" s="102">
        <v>29.553840640000001</v>
      </c>
      <c r="Y134" s="102">
        <v>29.723075869999999</v>
      </c>
      <c r="Z134" s="104">
        <v>24.861537930000001</v>
      </c>
      <c r="AA134" s="104">
        <v>25.665384289999999</v>
      </c>
      <c r="AB134" s="104">
        <v>29.100000380000001</v>
      </c>
      <c r="AC134" s="104">
        <v>51.200004579999998</v>
      </c>
      <c r="AD134" s="104">
        <v>75.25</v>
      </c>
      <c r="AE134" s="104">
        <v>75.25</v>
      </c>
      <c r="AF134" s="105">
        <v>32.800003050000001</v>
      </c>
      <c r="AG134" s="105">
        <v>25.900000760000001</v>
      </c>
      <c r="AH134" s="105">
        <v>25.80000038</v>
      </c>
      <c r="AI134" s="104">
        <v>26.45</v>
      </c>
      <c r="AJ134" s="104">
        <v>28.553840640000001</v>
      </c>
      <c r="AK134" s="104">
        <v>28.723075869999999</v>
      </c>
      <c r="AL134" s="104">
        <v>24.861537930000001</v>
      </c>
      <c r="AM134" s="104">
        <v>25.665384289999999</v>
      </c>
      <c r="AN134" s="104">
        <v>29.100000380000001</v>
      </c>
      <c r="AO134" s="118">
        <v>47.200004579999998</v>
      </c>
      <c r="AP134" s="108">
        <v>65.25</v>
      </c>
      <c r="AQ134" s="108">
        <v>65.25</v>
      </c>
      <c r="AR134" s="104">
        <v>30.800003050000001</v>
      </c>
      <c r="AS134" s="110">
        <v>25.900000760000001</v>
      </c>
      <c r="AT134" s="110">
        <v>25.80000038</v>
      </c>
      <c r="AU134" s="110">
        <v>26.45</v>
      </c>
      <c r="AV134" s="110">
        <v>27.553840640000001</v>
      </c>
      <c r="AW134" s="114">
        <v>27.723075869999999</v>
      </c>
      <c r="AX134" s="110">
        <v>24.861537930000001</v>
      </c>
      <c r="AY134" s="110">
        <v>25.665384289999999</v>
      </c>
      <c r="AZ134" s="104">
        <v>29.100000380000001</v>
      </c>
      <c r="BA134" s="104">
        <v>44.200004579999998</v>
      </c>
      <c r="BB134" s="104">
        <v>57.25</v>
      </c>
      <c r="BC134" s="104">
        <v>57.25</v>
      </c>
      <c r="BD134" s="104">
        <v>28.800003050000001</v>
      </c>
      <c r="BE134" s="104">
        <v>24.900000760000001</v>
      </c>
      <c r="BF134" s="104">
        <v>24.80000038</v>
      </c>
      <c r="BG134" s="104">
        <v>25.45</v>
      </c>
      <c r="BH134" s="104">
        <v>27.553840640000001</v>
      </c>
      <c r="BI134" s="93">
        <v>27.723075869999999</v>
      </c>
      <c r="BJ134" s="93">
        <v>24.861537930000001</v>
      </c>
      <c r="BK134" s="93">
        <v>25.665384289999999</v>
      </c>
      <c r="BL134" s="93">
        <v>29.100000380000001</v>
      </c>
      <c r="BM134" s="93">
        <v>41.200004579999998</v>
      </c>
    </row>
    <row r="135" spans="1:65" s="93" customFormat="1" ht="14.25">
      <c r="A135" s="20"/>
      <c r="B135" s="94"/>
      <c r="C135" s="134">
        <v>36334</v>
      </c>
      <c r="D135" s="132"/>
      <c r="E135" s="135">
        <v>34912</v>
      </c>
      <c r="F135" s="71">
        <v>99.25</v>
      </c>
      <c r="G135" s="125">
        <v>92.25</v>
      </c>
      <c r="H135" s="102">
        <v>37.050003050000001</v>
      </c>
      <c r="I135" s="102">
        <v>25.950000760000002</v>
      </c>
      <c r="J135" s="102">
        <v>26.100000380000001</v>
      </c>
      <c r="K135" s="102">
        <v>26</v>
      </c>
      <c r="L135" s="102">
        <v>31.553840640000001</v>
      </c>
      <c r="M135" s="102">
        <v>29.723075869999999</v>
      </c>
      <c r="N135" s="102">
        <v>25.611537930000001</v>
      </c>
      <c r="O135" s="102">
        <v>25.915384289999999</v>
      </c>
      <c r="P135" s="103">
        <v>29.100000380000001</v>
      </c>
      <c r="Q135" s="102">
        <v>56.200004579999998</v>
      </c>
      <c r="R135" s="102">
        <v>89.25</v>
      </c>
      <c r="S135" s="102">
        <v>89.25</v>
      </c>
      <c r="T135" s="102">
        <v>34.800003050000001</v>
      </c>
      <c r="U135" s="102">
        <v>25.900000760000001</v>
      </c>
      <c r="V135" s="102">
        <v>25.80000038</v>
      </c>
      <c r="W135" s="102">
        <v>26.45</v>
      </c>
      <c r="X135" s="102">
        <v>29.553840640000001</v>
      </c>
      <c r="Y135" s="102">
        <v>29.723075869999999</v>
      </c>
      <c r="Z135" s="104">
        <v>24.861537930000001</v>
      </c>
      <c r="AA135" s="104">
        <v>25.665384289999999</v>
      </c>
      <c r="AB135" s="104">
        <v>29.100000380000001</v>
      </c>
      <c r="AC135" s="104">
        <v>51.200004579999998</v>
      </c>
      <c r="AD135" s="104">
        <v>75.25</v>
      </c>
      <c r="AE135" s="104">
        <v>75.25</v>
      </c>
      <c r="AF135" s="105">
        <v>32.800003050000001</v>
      </c>
      <c r="AG135" s="105">
        <v>25.900000760000001</v>
      </c>
      <c r="AH135" s="105">
        <v>25.80000038</v>
      </c>
      <c r="AI135" s="104">
        <v>26.45</v>
      </c>
      <c r="AJ135" s="104">
        <v>28.553840640000001</v>
      </c>
      <c r="AK135" s="104">
        <v>28.723075869999999</v>
      </c>
      <c r="AL135" s="104">
        <v>24.861537930000001</v>
      </c>
      <c r="AM135" s="104">
        <v>25.665384289999999</v>
      </c>
      <c r="AN135" s="104">
        <v>29.100000380000001</v>
      </c>
      <c r="AO135" s="121">
        <v>47.200004579999998</v>
      </c>
      <c r="AP135" s="108">
        <v>65.25</v>
      </c>
      <c r="AQ135" s="108">
        <v>65.25</v>
      </c>
      <c r="AR135" s="104">
        <v>30.800003050000001</v>
      </c>
      <c r="AS135" s="110">
        <v>25.900000760000001</v>
      </c>
      <c r="AT135" s="110">
        <v>25.80000038</v>
      </c>
      <c r="AU135" s="110">
        <v>26.45</v>
      </c>
      <c r="AV135" s="110">
        <v>27.553840640000001</v>
      </c>
      <c r="AW135" s="114">
        <v>27.723075869999999</v>
      </c>
      <c r="AX135" s="114">
        <v>24.861537930000001</v>
      </c>
      <c r="AY135" s="110">
        <v>25.665384289999999</v>
      </c>
      <c r="AZ135" s="104">
        <v>29.100000380000001</v>
      </c>
      <c r="BA135" s="104">
        <v>44.200004579999998</v>
      </c>
      <c r="BB135" s="104">
        <v>57.25</v>
      </c>
      <c r="BC135" s="104">
        <v>57.25</v>
      </c>
      <c r="BD135" s="104">
        <v>28.800003050000001</v>
      </c>
      <c r="BE135" s="104">
        <v>24.900000760000001</v>
      </c>
      <c r="BF135" s="104">
        <v>24.80000038</v>
      </c>
      <c r="BG135" s="104">
        <v>25.45</v>
      </c>
      <c r="BH135" s="104">
        <v>27.553840640000001</v>
      </c>
      <c r="BI135" s="93">
        <v>27.723075869999999</v>
      </c>
      <c r="BJ135" s="93">
        <v>24.861537930000001</v>
      </c>
      <c r="BK135" s="93">
        <v>25.665384289999999</v>
      </c>
      <c r="BL135" s="93">
        <v>29.100000380000001</v>
      </c>
      <c r="BM135" s="93">
        <v>41.200004579999998</v>
      </c>
    </row>
    <row r="136" spans="1:65" s="93" customFormat="1" ht="14.25">
      <c r="A136" s="20"/>
      <c r="B136" s="94"/>
      <c r="C136" s="134">
        <v>36335</v>
      </c>
      <c r="D136" s="132"/>
      <c r="E136" s="135">
        <v>34912</v>
      </c>
      <c r="F136" s="71">
        <v>99.25</v>
      </c>
      <c r="G136" s="125">
        <v>84.25</v>
      </c>
      <c r="H136" s="102">
        <v>36.950003049999999</v>
      </c>
      <c r="I136" s="102">
        <v>25.950000760000002</v>
      </c>
      <c r="J136" s="102">
        <v>26.100000380000001</v>
      </c>
      <c r="K136" s="102">
        <v>26</v>
      </c>
      <c r="L136" s="102">
        <v>31.553840640000001</v>
      </c>
      <c r="M136" s="102">
        <v>29.723075869999999</v>
      </c>
      <c r="N136" s="102">
        <v>25.611537930000001</v>
      </c>
      <c r="O136" s="102">
        <v>25.915384289999999</v>
      </c>
      <c r="P136" s="103">
        <v>29.100000380000001</v>
      </c>
      <c r="Q136" s="102">
        <v>56.200004579999998</v>
      </c>
      <c r="R136" s="102">
        <v>89.25</v>
      </c>
      <c r="S136" s="102">
        <v>89.25</v>
      </c>
      <c r="T136" s="102">
        <v>34.800003050000001</v>
      </c>
      <c r="U136" s="102">
        <v>25.900000760000001</v>
      </c>
      <c r="V136" s="102">
        <v>25.80000038</v>
      </c>
      <c r="W136" s="102">
        <v>26.45</v>
      </c>
      <c r="X136" s="102">
        <v>29.553840640000001</v>
      </c>
      <c r="Y136" s="102">
        <v>29.723075869999999</v>
      </c>
      <c r="Z136" s="104">
        <v>24.861537930000001</v>
      </c>
      <c r="AA136" s="104">
        <v>25.665384289999999</v>
      </c>
      <c r="AB136" s="104">
        <v>29.100000380000001</v>
      </c>
      <c r="AC136" s="104">
        <v>51.200004579999998</v>
      </c>
      <c r="AD136" s="104">
        <v>75.25</v>
      </c>
      <c r="AE136" s="104">
        <v>75.25</v>
      </c>
      <c r="AF136" s="105">
        <v>32.800003050000001</v>
      </c>
      <c r="AG136" s="105">
        <v>25.900000760000001</v>
      </c>
      <c r="AH136" s="105">
        <v>25.80000038</v>
      </c>
      <c r="AI136" s="104">
        <v>26.45</v>
      </c>
      <c r="AJ136" s="104">
        <v>28.553840640000001</v>
      </c>
      <c r="AK136" s="104">
        <v>28.723075869999999</v>
      </c>
      <c r="AL136" s="104">
        <v>24.861537930000001</v>
      </c>
      <c r="AM136" s="104">
        <v>25.665384289999999</v>
      </c>
      <c r="AN136" s="104">
        <v>29.100000380000001</v>
      </c>
      <c r="AO136" s="118">
        <v>47.200004579999998</v>
      </c>
      <c r="AP136" s="108">
        <v>65.25</v>
      </c>
      <c r="AQ136" s="108">
        <v>65.25</v>
      </c>
      <c r="AR136" s="104">
        <v>30.800003050000001</v>
      </c>
      <c r="AS136" s="110">
        <v>25.900000760000001</v>
      </c>
      <c r="AT136" s="110">
        <v>25.80000038</v>
      </c>
      <c r="AU136" s="110">
        <v>26.45</v>
      </c>
      <c r="AV136" s="110">
        <v>27.553840640000001</v>
      </c>
      <c r="AW136" s="114">
        <v>27.723075869999999</v>
      </c>
      <c r="AX136" s="114">
        <v>24.861537930000001</v>
      </c>
      <c r="AY136" s="114">
        <v>25.665384289999999</v>
      </c>
      <c r="AZ136" s="104">
        <v>29.100000380000001</v>
      </c>
      <c r="BA136" s="104">
        <v>44.200004579999998</v>
      </c>
      <c r="BB136" s="104">
        <v>57.25</v>
      </c>
      <c r="BC136" s="104">
        <v>57.25</v>
      </c>
      <c r="BD136" s="104">
        <v>28.800003050000001</v>
      </c>
      <c r="BE136" s="104">
        <v>24.900000760000001</v>
      </c>
      <c r="BF136" s="104">
        <v>24.80000038</v>
      </c>
      <c r="BG136" s="104">
        <v>25.45</v>
      </c>
      <c r="BH136" s="104">
        <v>27.553840640000001</v>
      </c>
      <c r="BI136" s="93">
        <v>27.723075869999999</v>
      </c>
      <c r="BJ136" s="93">
        <v>24.861537930000001</v>
      </c>
      <c r="BK136" s="93">
        <v>25.665384289999999</v>
      </c>
      <c r="BL136" s="93">
        <v>29.100000380000001</v>
      </c>
      <c r="BM136" s="93">
        <v>41.200004579999998</v>
      </c>
    </row>
    <row r="137" spans="1:65" s="93" customFormat="1" ht="14.25">
      <c r="A137" s="20"/>
      <c r="B137" s="94"/>
      <c r="C137" s="134">
        <v>36336</v>
      </c>
      <c r="D137" s="132"/>
      <c r="E137" s="135">
        <v>34912</v>
      </c>
      <c r="F137" s="71">
        <v>92.25</v>
      </c>
      <c r="G137" s="125">
        <v>81.25</v>
      </c>
      <c r="H137" s="102">
        <v>35.650003050000002</v>
      </c>
      <c r="I137" s="102">
        <v>25.950000760000002</v>
      </c>
      <c r="J137" s="102">
        <v>26.100000380000001</v>
      </c>
      <c r="K137" s="102">
        <v>26</v>
      </c>
      <c r="L137" s="102">
        <v>31.553840640000001</v>
      </c>
      <c r="M137" s="102">
        <v>29.723075869999999</v>
      </c>
      <c r="N137" s="102">
        <v>25.611537930000001</v>
      </c>
      <c r="O137" s="102">
        <v>25.915384289999999</v>
      </c>
      <c r="P137" s="103">
        <v>29.100000380000001</v>
      </c>
      <c r="Q137" s="102">
        <v>56.200004579999998</v>
      </c>
      <c r="R137" s="102">
        <v>87.25</v>
      </c>
      <c r="S137" s="102">
        <v>87.25</v>
      </c>
      <c r="T137" s="102">
        <v>34.800003050000001</v>
      </c>
      <c r="U137" s="102">
        <v>25.900000760000001</v>
      </c>
      <c r="V137" s="102">
        <v>25.80000038</v>
      </c>
      <c r="W137" s="102">
        <v>26.45</v>
      </c>
      <c r="X137" s="102">
        <v>29.553840640000001</v>
      </c>
      <c r="Y137" s="102">
        <v>29.723075869999999</v>
      </c>
      <c r="Z137" s="104">
        <v>24.861537930000001</v>
      </c>
      <c r="AA137" s="104">
        <v>25.665384289999999</v>
      </c>
      <c r="AB137" s="104">
        <v>29.100000380000001</v>
      </c>
      <c r="AC137" s="104">
        <v>51.200004579999998</v>
      </c>
      <c r="AD137" s="104">
        <v>75.25</v>
      </c>
      <c r="AE137" s="104">
        <v>75.25</v>
      </c>
      <c r="AF137" s="105">
        <v>32.800003050000001</v>
      </c>
      <c r="AG137" s="105">
        <v>25.900000760000001</v>
      </c>
      <c r="AH137" s="105">
        <v>25.80000038</v>
      </c>
      <c r="AI137" s="104">
        <v>26.45</v>
      </c>
      <c r="AJ137" s="104">
        <v>28.553840640000001</v>
      </c>
      <c r="AK137" s="104">
        <v>28.723075869999999</v>
      </c>
      <c r="AL137" s="104">
        <v>24.861537930000001</v>
      </c>
      <c r="AM137" s="104">
        <v>25.665384289999999</v>
      </c>
      <c r="AN137" s="104">
        <v>29.100000380000001</v>
      </c>
      <c r="AO137" s="121">
        <v>47.200004579999998</v>
      </c>
      <c r="AP137" s="108">
        <v>65.25</v>
      </c>
      <c r="AQ137" s="108">
        <v>65.25</v>
      </c>
      <c r="AR137" s="104">
        <v>30.800003050000001</v>
      </c>
      <c r="AS137" s="110">
        <v>25.900000760000001</v>
      </c>
      <c r="AT137" s="110">
        <v>25.80000038</v>
      </c>
      <c r="AU137" s="110">
        <v>26.45</v>
      </c>
      <c r="AV137" s="110">
        <v>27.553840640000001</v>
      </c>
      <c r="AW137" s="110">
        <v>27.723075869999999</v>
      </c>
      <c r="AX137" s="110">
        <v>24.861537930000001</v>
      </c>
      <c r="AY137" s="110">
        <v>25.665384289999999</v>
      </c>
      <c r="AZ137" s="104">
        <v>29.100000380000001</v>
      </c>
      <c r="BA137" s="104">
        <v>44.200004579999998</v>
      </c>
      <c r="BB137" s="104">
        <v>57.25</v>
      </c>
      <c r="BC137" s="104">
        <v>57.25</v>
      </c>
      <c r="BD137" s="104">
        <v>28.800003050000001</v>
      </c>
      <c r="BE137" s="104">
        <v>24.900000760000001</v>
      </c>
      <c r="BF137" s="104">
        <v>24.80000038</v>
      </c>
      <c r="BG137" s="104">
        <v>25.45</v>
      </c>
      <c r="BH137" s="104">
        <v>27.553840640000001</v>
      </c>
      <c r="BI137" s="93">
        <v>27.723075869999999</v>
      </c>
      <c r="BJ137" s="93">
        <v>24.861537930000001</v>
      </c>
      <c r="BK137" s="93">
        <v>25.665384289999999</v>
      </c>
      <c r="BL137" s="93">
        <v>29.100000380000001</v>
      </c>
      <c r="BM137" s="93">
        <v>41.200004579999998</v>
      </c>
    </row>
    <row r="138" spans="1:65" s="93" customFormat="1" ht="14.25">
      <c r="A138" s="20"/>
      <c r="B138" s="94"/>
      <c r="C138" s="134">
        <v>36339</v>
      </c>
      <c r="D138" s="132"/>
      <c r="E138" s="135">
        <v>34912</v>
      </c>
      <c r="F138" s="71">
        <v>92.25</v>
      </c>
      <c r="G138" s="125">
        <v>84.25</v>
      </c>
      <c r="H138" s="102">
        <v>36.300001530000003</v>
      </c>
      <c r="I138" s="102">
        <v>25.950000760000002</v>
      </c>
      <c r="J138" s="102">
        <v>26.100000380000001</v>
      </c>
      <c r="K138" s="102">
        <v>26</v>
      </c>
      <c r="L138" s="102">
        <v>31.553840640000001</v>
      </c>
      <c r="M138" s="102">
        <v>29.723075869999999</v>
      </c>
      <c r="N138" s="102">
        <v>25.611537930000001</v>
      </c>
      <c r="O138" s="102">
        <v>25.915384289999999</v>
      </c>
      <c r="P138" s="103">
        <v>29.100000380000001</v>
      </c>
      <c r="Q138" s="102">
        <v>56.200004579999998</v>
      </c>
      <c r="R138" s="102">
        <v>87.25</v>
      </c>
      <c r="S138" s="102">
        <v>87.25</v>
      </c>
      <c r="T138" s="102">
        <v>34.700003049999999</v>
      </c>
      <c r="U138" s="102">
        <v>25.900001530000001</v>
      </c>
      <c r="V138" s="102">
        <v>25.800001139999999</v>
      </c>
      <c r="W138" s="102">
        <v>26.450000760000002</v>
      </c>
      <c r="X138" s="102">
        <v>29.553840640000001</v>
      </c>
      <c r="Y138" s="102">
        <v>29.723075869999999</v>
      </c>
      <c r="Z138" s="104">
        <v>24.861537930000001</v>
      </c>
      <c r="AA138" s="104">
        <v>25.665384289999999</v>
      </c>
      <c r="AB138" s="104">
        <v>29.100000380000001</v>
      </c>
      <c r="AC138" s="104">
        <v>51.200004579999998</v>
      </c>
      <c r="AD138" s="104">
        <v>75.25</v>
      </c>
      <c r="AE138" s="104">
        <v>75.25</v>
      </c>
      <c r="AF138" s="105">
        <v>32.700003049999999</v>
      </c>
      <c r="AG138" s="105">
        <v>25.900001530000001</v>
      </c>
      <c r="AH138" s="105">
        <v>25.800001139999999</v>
      </c>
      <c r="AI138" s="104">
        <v>26.450000760000002</v>
      </c>
      <c r="AJ138" s="104">
        <v>28.553840640000001</v>
      </c>
      <c r="AK138" s="104">
        <v>28.723075869999999</v>
      </c>
      <c r="AL138" s="104">
        <v>24.861537930000001</v>
      </c>
      <c r="AM138" s="104">
        <v>25.665384289999999</v>
      </c>
      <c r="AN138" s="104">
        <v>29.100000380000001</v>
      </c>
      <c r="AO138" s="118">
        <v>47.200004579999998</v>
      </c>
      <c r="AP138" s="108">
        <v>69.25</v>
      </c>
      <c r="AQ138" s="108">
        <v>69.25</v>
      </c>
      <c r="AR138" s="104">
        <v>30.700003049999999</v>
      </c>
      <c r="AS138" s="110">
        <v>25.900001530000001</v>
      </c>
      <c r="AT138" s="110">
        <v>25.800001139999999</v>
      </c>
      <c r="AU138" s="110">
        <v>26.450000760000002</v>
      </c>
      <c r="AV138" s="110">
        <v>27.553840640000001</v>
      </c>
      <c r="AW138" s="114">
        <v>27.723075869999999</v>
      </c>
      <c r="AX138" s="114">
        <v>24.861537930000001</v>
      </c>
      <c r="AY138" s="114">
        <v>25.665384289999999</v>
      </c>
      <c r="AZ138" s="104">
        <v>29.100000380000001</v>
      </c>
      <c r="BA138" s="104">
        <v>45.200004579999998</v>
      </c>
      <c r="BB138" s="104">
        <v>62.25</v>
      </c>
      <c r="BC138" s="104">
        <v>62.25</v>
      </c>
      <c r="BD138" s="104">
        <v>28.700003049999999</v>
      </c>
      <c r="BE138" s="104">
        <v>24.900001530000001</v>
      </c>
      <c r="BF138" s="104">
        <v>24.800001139999999</v>
      </c>
      <c r="BG138" s="104">
        <v>25.450000760000002</v>
      </c>
      <c r="BH138" s="104">
        <v>27.553840640000001</v>
      </c>
      <c r="BI138" s="93">
        <v>27.723075869999999</v>
      </c>
      <c r="BJ138" s="93">
        <v>24.861537930000001</v>
      </c>
      <c r="BK138" s="93">
        <v>25.665384289999999</v>
      </c>
      <c r="BL138" s="93">
        <v>29.100000380000001</v>
      </c>
      <c r="BM138" s="93">
        <v>43.200004579999998</v>
      </c>
    </row>
    <row r="139" spans="1:65" s="93" customFormat="1" ht="14.25">
      <c r="A139" s="20"/>
      <c r="B139" s="94"/>
      <c r="C139" s="134">
        <v>36340</v>
      </c>
      <c r="D139" s="132"/>
      <c r="E139" s="135">
        <v>34912</v>
      </c>
      <c r="F139" s="71">
        <v>92.25</v>
      </c>
      <c r="G139" s="125">
        <v>90.25</v>
      </c>
      <c r="H139" s="102">
        <v>36.850003049999998</v>
      </c>
      <c r="I139" s="102">
        <v>25.950000760000002</v>
      </c>
      <c r="J139" s="102">
        <v>26.100000380000001</v>
      </c>
      <c r="K139" s="102">
        <v>26</v>
      </c>
      <c r="L139" s="102">
        <v>31.803840640000001</v>
      </c>
      <c r="M139" s="102">
        <v>29.973075869999999</v>
      </c>
      <c r="N139" s="102">
        <v>25.611537930000001</v>
      </c>
      <c r="O139" s="102">
        <v>25.915384289999999</v>
      </c>
      <c r="P139" s="103">
        <v>29.100000380000001</v>
      </c>
      <c r="Q139" s="102">
        <v>57.200004579999998</v>
      </c>
      <c r="R139" s="102">
        <v>88.25</v>
      </c>
      <c r="S139" s="102">
        <v>88.25</v>
      </c>
      <c r="T139" s="102">
        <v>34.80000458</v>
      </c>
      <c r="U139" s="102">
        <v>25.900001530000001</v>
      </c>
      <c r="V139" s="102">
        <v>25.800001139999999</v>
      </c>
      <c r="W139" s="102">
        <v>26.450000760000002</v>
      </c>
      <c r="X139" s="102">
        <v>29.803840640000001</v>
      </c>
      <c r="Y139" s="102">
        <v>29.973075869999999</v>
      </c>
      <c r="Z139" s="104">
        <v>24.861537930000001</v>
      </c>
      <c r="AA139" s="104">
        <v>25.665384289999999</v>
      </c>
      <c r="AB139" s="104">
        <v>29.100000380000001</v>
      </c>
      <c r="AC139" s="104">
        <v>51.200004579999998</v>
      </c>
      <c r="AD139" s="104">
        <v>76.25</v>
      </c>
      <c r="AE139" s="104">
        <v>76.25</v>
      </c>
      <c r="AF139" s="105">
        <v>32.80000458</v>
      </c>
      <c r="AG139" s="105">
        <v>25.900001530000001</v>
      </c>
      <c r="AH139" s="105">
        <v>25.800001139999999</v>
      </c>
      <c r="AI139" s="104">
        <v>26.450000760000002</v>
      </c>
      <c r="AJ139" s="104">
        <v>28.803840640000001</v>
      </c>
      <c r="AK139" s="104">
        <v>28.973075869999999</v>
      </c>
      <c r="AL139" s="104">
        <v>24.861537930000001</v>
      </c>
      <c r="AM139" s="104">
        <v>25.665384289999999</v>
      </c>
      <c r="AN139" s="104">
        <v>29.100000380000001</v>
      </c>
      <c r="AO139" s="121">
        <v>47.200004579999998</v>
      </c>
      <c r="AP139" s="108">
        <v>69.25</v>
      </c>
      <c r="AQ139" s="108">
        <v>69.25</v>
      </c>
      <c r="AR139" s="104">
        <v>30.80000458</v>
      </c>
      <c r="AS139" s="110">
        <v>25.900001530000001</v>
      </c>
      <c r="AT139" s="110">
        <v>25.800001139999999</v>
      </c>
      <c r="AU139" s="110">
        <v>26.450000760000002</v>
      </c>
      <c r="AV139" s="110">
        <v>27.803840640000001</v>
      </c>
      <c r="AW139" s="114">
        <v>27.973075869999999</v>
      </c>
      <c r="AX139" s="110">
        <v>24.861537930000001</v>
      </c>
      <c r="AY139" s="110">
        <v>25.665384289999999</v>
      </c>
      <c r="AZ139" s="104">
        <v>29.100000380000001</v>
      </c>
      <c r="BA139" s="104">
        <v>45.200004579999998</v>
      </c>
      <c r="BB139" s="104">
        <v>62.25</v>
      </c>
      <c r="BC139" s="104">
        <v>62.25</v>
      </c>
      <c r="BD139" s="104">
        <v>28.80000458</v>
      </c>
      <c r="BE139" s="104">
        <v>24.900001530000001</v>
      </c>
      <c r="BF139" s="104">
        <v>24.800001139999999</v>
      </c>
      <c r="BG139" s="104">
        <v>25.450000760000002</v>
      </c>
      <c r="BH139" s="104">
        <v>27.803840640000001</v>
      </c>
      <c r="BI139" s="93">
        <v>27.973075869999999</v>
      </c>
      <c r="BJ139" s="93">
        <v>24.861537930000001</v>
      </c>
      <c r="BK139" s="93">
        <v>25.665384289999999</v>
      </c>
      <c r="BL139" s="93">
        <v>29.100000380000001</v>
      </c>
      <c r="BM139" s="93">
        <v>43.200004579999998</v>
      </c>
    </row>
    <row r="140" spans="1:65" s="93" customFormat="1" ht="14.25">
      <c r="A140" s="20"/>
      <c r="B140" s="94"/>
      <c r="C140" s="134">
        <v>36341</v>
      </c>
      <c r="D140" s="132"/>
      <c r="E140" s="135">
        <v>34912</v>
      </c>
      <c r="F140" s="71">
        <v>97.25</v>
      </c>
      <c r="G140" s="125">
        <v>37.050002290000002</v>
      </c>
      <c r="H140" s="102">
        <v>25.950000760000002</v>
      </c>
      <c r="I140" s="102">
        <v>26.100000380000001</v>
      </c>
      <c r="J140" s="102">
        <v>26</v>
      </c>
      <c r="K140" s="102">
        <v>31.803840640000001</v>
      </c>
      <c r="L140" s="102">
        <v>29.973075869999999</v>
      </c>
      <c r="M140" s="102">
        <v>25.611537930000001</v>
      </c>
      <c r="N140" s="102">
        <v>25.915384289999999</v>
      </c>
      <c r="O140" s="102">
        <v>29.100000380000001</v>
      </c>
      <c r="P140" s="103">
        <v>57.200004579999998</v>
      </c>
      <c r="Q140" s="102">
        <v>92.25</v>
      </c>
      <c r="R140" s="102">
        <v>92.25</v>
      </c>
      <c r="S140" s="102">
        <v>34.800003050000001</v>
      </c>
      <c r="T140" s="102">
        <v>25.900001530000001</v>
      </c>
      <c r="U140" s="102">
        <v>25.800001139999999</v>
      </c>
      <c r="V140" s="102">
        <v>26.450000760000002</v>
      </c>
      <c r="W140" s="102">
        <v>29.803840640000001</v>
      </c>
      <c r="X140" s="102">
        <v>29.973075869999999</v>
      </c>
      <c r="Y140" s="102">
        <v>24.861537930000001</v>
      </c>
      <c r="Z140" s="104">
        <v>25.665384289999999</v>
      </c>
      <c r="AA140" s="104">
        <v>29.100000380000001</v>
      </c>
      <c r="AB140" s="104">
        <v>51.200004579999998</v>
      </c>
      <c r="AC140" s="104">
        <v>76.25</v>
      </c>
      <c r="AD140" s="104">
        <v>76.25</v>
      </c>
      <c r="AE140" s="104">
        <v>32.800003050000001</v>
      </c>
      <c r="AF140" s="105">
        <v>25.900001530000001</v>
      </c>
      <c r="AG140" s="105">
        <v>25.800001139999999</v>
      </c>
      <c r="AH140" s="105">
        <v>26.450000760000002</v>
      </c>
      <c r="AI140" s="104">
        <v>28.803840640000001</v>
      </c>
      <c r="AJ140" s="104">
        <v>28.973075869999999</v>
      </c>
      <c r="AK140" s="104">
        <v>24.861537930000001</v>
      </c>
      <c r="AL140" s="104">
        <v>25.665384289999999</v>
      </c>
      <c r="AM140" s="104">
        <v>29.100000380000001</v>
      </c>
      <c r="AN140" s="104">
        <v>47.200004579999998</v>
      </c>
      <c r="AO140" s="118">
        <v>69.25</v>
      </c>
      <c r="AP140" s="108">
        <v>69.25</v>
      </c>
      <c r="AQ140" s="108">
        <v>30.800003050000001</v>
      </c>
      <c r="AR140" s="104">
        <v>25.900001530000001</v>
      </c>
      <c r="AS140" s="110">
        <v>25.800001139999999</v>
      </c>
      <c r="AT140" s="110">
        <v>26.450000760000002</v>
      </c>
      <c r="AU140" s="110">
        <v>27.803840640000001</v>
      </c>
      <c r="AV140" s="110">
        <v>27.973075869999999</v>
      </c>
      <c r="AW140" s="114">
        <v>24.861537930000001</v>
      </c>
      <c r="AX140" s="110">
        <v>25.665384289999999</v>
      </c>
      <c r="AY140" s="110">
        <v>29.100000380000001</v>
      </c>
      <c r="AZ140" s="104">
        <v>45.200004579999998</v>
      </c>
      <c r="BA140" s="104">
        <v>62.25</v>
      </c>
      <c r="BB140" s="104">
        <v>62.25</v>
      </c>
      <c r="BC140" s="104">
        <v>28.800003050000001</v>
      </c>
      <c r="BD140" s="104">
        <v>24.900001530000001</v>
      </c>
      <c r="BE140" s="104">
        <v>24.800001139999999</v>
      </c>
      <c r="BF140" s="104">
        <v>25.450000760000002</v>
      </c>
      <c r="BG140" s="104">
        <v>27.803840640000001</v>
      </c>
      <c r="BH140" s="104">
        <v>27.973075869999999</v>
      </c>
      <c r="BI140" s="93">
        <v>24.861537930000001</v>
      </c>
      <c r="BJ140" s="93">
        <v>25.665384289999999</v>
      </c>
      <c r="BK140" s="93">
        <v>29.100000380000001</v>
      </c>
      <c r="BL140" s="93">
        <v>43.200004579999998</v>
      </c>
      <c r="BM140" s="93">
        <v>27.004955290000002</v>
      </c>
    </row>
    <row r="141" spans="1:65" s="93" customFormat="1" ht="14.25">
      <c r="A141" s="20"/>
      <c r="B141" s="94"/>
      <c r="C141" s="134">
        <v>36342</v>
      </c>
      <c r="D141" s="132"/>
      <c r="E141" s="135">
        <v>34912</v>
      </c>
      <c r="F141" s="71">
        <v>88.25</v>
      </c>
      <c r="G141" s="125">
        <v>36.050003050000001</v>
      </c>
      <c r="H141" s="102">
        <v>25.950000760000002</v>
      </c>
      <c r="I141" s="102">
        <v>26.100000380000001</v>
      </c>
      <c r="J141" s="102">
        <v>26</v>
      </c>
      <c r="K141" s="102">
        <v>31.303840640000001</v>
      </c>
      <c r="L141" s="102">
        <v>29.473075869999999</v>
      </c>
      <c r="M141" s="102">
        <v>25.611537930000001</v>
      </c>
      <c r="N141" s="102">
        <v>25.915384289999999</v>
      </c>
      <c r="O141" s="102">
        <v>29.100000380000001</v>
      </c>
      <c r="P141" s="103">
        <v>57.200004579999998</v>
      </c>
      <c r="Q141" s="102">
        <v>90.25</v>
      </c>
      <c r="R141" s="102">
        <v>90.25</v>
      </c>
      <c r="S141" s="102">
        <v>34.800003050000001</v>
      </c>
      <c r="T141" s="102">
        <v>25.900000760000001</v>
      </c>
      <c r="U141" s="102">
        <v>25.80000038</v>
      </c>
      <c r="V141" s="102">
        <v>26.45</v>
      </c>
      <c r="W141" s="102">
        <v>29.803840640000001</v>
      </c>
      <c r="X141" s="102">
        <v>29.973075869999999</v>
      </c>
      <c r="Y141" s="102">
        <v>24.861537930000001</v>
      </c>
      <c r="Z141" s="104">
        <v>25.665384289999999</v>
      </c>
      <c r="AA141" s="104">
        <v>29.100000380000001</v>
      </c>
      <c r="AB141" s="104">
        <v>52.200004579999998</v>
      </c>
      <c r="AC141" s="104">
        <v>76.25</v>
      </c>
      <c r="AD141" s="104">
        <v>76.25</v>
      </c>
      <c r="AE141" s="104">
        <v>32.800003050000001</v>
      </c>
      <c r="AF141" s="105">
        <v>25.900000760000001</v>
      </c>
      <c r="AG141" s="105">
        <v>25.80000038</v>
      </c>
      <c r="AH141" s="105">
        <v>26.45</v>
      </c>
      <c r="AI141" s="104">
        <v>28.803840640000001</v>
      </c>
      <c r="AJ141" s="104">
        <v>28.973075869999999</v>
      </c>
      <c r="AK141" s="104">
        <v>24.861537930000001</v>
      </c>
      <c r="AL141" s="104">
        <v>25.665384289999999</v>
      </c>
      <c r="AM141" s="104">
        <v>29.100000380000001</v>
      </c>
      <c r="AN141" s="104">
        <v>48.200004579999998</v>
      </c>
      <c r="AO141" s="121">
        <v>69.25</v>
      </c>
      <c r="AP141" s="111">
        <v>69.25</v>
      </c>
      <c r="AQ141" s="111">
        <v>30.800003050000001</v>
      </c>
      <c r="AR141" s="104">
        <v>25.900000760000001</v>
      </c>
      <c r="AS141" s="110">
        <v>25.80000038</v>
      </c>
      <c r="AT141" s="110">
        <v>26.45</v>
      </c>
      <c r="AU141" s="110">
        <v>27.803840640000001</v>
      </c>
      <c r="AV141" s="110">
        <v>27.973075869999999</v>
      </c>
      <c r="AW141" s="114">
        <v>24.861537930000001</v>
      </c>
      <c r="AX141" s="110">
        <v>25.665384289999999</v>
      </c>
      <c r="AY141" s="110">
        <v>29.100000380000001</v>
      </c>
      <c r="AZ141" s="104">
        <v>46.200004579999998</v>
      </c>
      <c r="BA141" s="104">
        <v>62.25</v>
      </c>
      <c r="BB141" s="104">
        <v>62.25</v>
      </c>
      <c r="BC141" s="104">
        <v>28.800003050000001</v>
      </c>
      <c r="BD141" s="104">
        <v>24.900000760000001</v>
      </c>
      <c r="BE141" s="104">
        <v>24.80000038</v>
      </c>
      <c r="BF141" s="104">
        <v>25.45</v>
      </c>
      <c r="BG141" s="104">
        <v>27.803840640000001</v>
      </c>
      <c r="BH141" s="104">
        <v>27.973075869999999</v>
      </c>
      <c r="BI141" s="93">
        <v>24.861537930000001</v>
      </c>
      <c r="BJ141" s="93">
        <v>25.665384289999999</v>
      </c>
      <c r="BK141" s="93">
        <v>29.100000380000001</v>
      </c>
      <c r="BL141" s="93">
        <v>44.200004579999998</v>
      </c>
      <c r="BM141" s="93">
        <v>59.25</v>
      </c>
    </row>
    <row r="142" spans="1:65" s="93" customFormat="1" ht="14.25">
      <c r="A142" s="20"/>
      <c r="B142" s="94"/>
      <c r="C142" s="134">
        <v>36343</v>
      </c>
      <c r="D142" s="132"/>
      <c r="E142" s="135">
        <v>34912</v>
      </c>
      <c r="F142" s="71">
        <v>82.25</v>
      </c>
      <c r="G142" s="125">
        <v>35.300003050000001</v>
      </c>
      <c r="H142" s="102">
        <v>25.950000760000002</v>
      </c>
      <c r="I142" s="102">
        <v>26.100000380000001</v>
      </c>
      <c r="J142" s="102">
        <v>26</v>
      </c>
      <c r="K142" s="102">
        <v>31.303840640000001</v>
      </c>
      <c r="L142" s="102">
        <v>29.473075869999999</v>
      </c>
      <c r="M142" s="102">
        <v>25.611537930000001</v>
      </c>
      <c r="N142" s="102">
        <v>25.915384289999999</v>
      </c>
      <c r="O142" s="102">
        <v>29.100000380000001</v>
      </c>
      <c r="P142" s="103">
        <v>57.200004579999998</v>
      </c>
      <c r="Q142" s="102">
        <v>89.25</v>
      </c>
      <c r="R142" s="102">
        <v>89.25</v>
      </c>
      <c r="S142" s="102">
        <v>34.800003050000001</v>
      </c>
      <c r="T142" s="102">
        <v>25.900000760000001</v>
      </c>
      <c r="U142" s="102">
        <v>25.80000038</v>
      </c>
      <c r="V142" s="102">
        <v>26.45</v>
      </c>
      <c r="W142" s="102">
        <v>29.803840640000001</v>
      </c>
      <c r="X142" s="102">
        <v>29.973075869999999</v>
      </c>
      <c r="Y142" s="102">
        <v>24.861537930000001</v>
      </c>
      <c r="Z142" s="104">
        <v>25.665384289999999</v>
      </c>
      <c r="AA142" s="104">
        <v>29.100000380000001</v>
      </c>
      <c r="AB142" s="104">
        <v>52.200004579999998</v>
      </c>
      <c r="AC142" s="104">
        <v>75.25</v>
      </c>
      <c r="AD142" s="104">
        <v>75.25</v>
      </c>
      <c r="AE142" s="104">
        <v>32.800003050000001</v>
      </c>
      <c r="AF142" s="105">
        <v>25.900000760000001</v>
      </c>
      <c r="AG142" s="105">
        <v>25.80000038</v>
      </c>
      <c r="AH142" s="105">
        <v>26.45</v>
      </c>
      <c r="AI142" s="104">
        <v>28.803840640000001</v>
      </c>
      <c r="AJ142" s="104">
        <v>28.973075869999999</v>
      </c>
      <c r="AK142" s="104">
        <v>24.861537930000001</v>
      </c>
      <c r="AL142" s="104">
        <v>25.665384289999999</v>
      </c>
      <c r="AM142" s="104">
        <v>29.100000380000001</v>
      </c>
      <c r="AN142" s="104">
        <v>48.200004579999998</v>
      </c>
      <c r="AO142" s="118">
        <v>68.25</v>
      </c>
      <c r="AP142" s="111">
        <v>68.25</v>
      </c>
      <c r="AQ142" s="112">
        <v>30.800003050000001</v>
      </c>
      <c r="AR142" s="104">
        <v>25.900000760000001</v>
      </c>
      <c r="AS142" s="110">
        <v>25.80000038</v>
      </c>
      <c r="AT142" s="110">
        <v>26.45</v>
      </c>
      <c r="AU142" s="110">
        <v>27.803840640000001</v>
      </c>
      <c r="AV142" s="110">
        <v>27.973075869999999</v>
      </c>
      <c r="AW142" s="114">
        <v>24.861537930000001</v>
      </c>
      <c r="AX142" s="114">
        <v>25.665384289999999</v>
      </c>
      <c r="AY142" s="114">
        <v>29.100000380000001</v>
      </c>
      <c r="AZ142" s="104">
        <v>46.200004579999998</v>
      </c>
      <c r="BA142" s="104">
        <v>61.25</v>
      </c>
      <c r="BB142" s="104">
        <v>61.25</v>
      </c>
      <c r="BC142" s="104">
        <v>28.800003050000001</v>
      </c>
      <c r="BD142" s="104">
        <v>24.900000760000001</v>
      </c>
      <c r="BE142" s="104">
        <v>24.80000038</v>
      </c>
      <c r="BF142" s="104">
        <v>25.45</v>
      </c>
      <c r="BG142" s="104">
        <v>27.803840640000001</v>
      </c>
      <c r="BH142" s="104">
        <v>27.973075869999999</v>
      </c>
      <c r="BI142" s="93">
        <v>24.861537930000001</v>
      </c>
      <c r="BJ142" s="93">
        <v>25.665384289999999</v>
      </c>
      <c r="BK142" s="93">
        <v>29.100000380000001</v>
      </c>
      <c r="BL142" s="93">
        <v>44.200004579999998</v>
      </c>
      <c r="BM142" s="93">
        <v>58.25</v>
      </c>
    </row>
    <row r="143" spans="1:65" s="93" customFormat="1" ht="14.25">
      <c r="A143" s="20"/>
      <c r="B143" s="94"/>
      <c r="C143" s="134">
        <v>36347</v>
      </c>
      <c r="D143" s="132"/>
      <c r="E143" s="135">
        <v>34912</v>
      </c>
      <c r="F143" s="71">
        <v>82.25</v>
      </c>
      <c r="G143" s="125">
        <v>34.800003050000001</v>
      </c>
      <c r="H143" s="102">
        <v>25.950000760000002</v>
      </c>
      <c r="I143" s="102">
        <v>26.100000380000001</v>
      </c>
      <c r="J143" s="102">
        <v>26</v>
      </c>
      <c r="K143" s="102">
        <v>31.303840640000001</v>
      </c>
      <c r="L143" s="102">
        <v>29.473075869999999</v>
      </c>
      <c r="M143" s="102">
        <v>25.611537930000001</v>
      </c>
      <c r="N143" s="102">
        <v>25.915384289999999</v>
      </c>
      <c r="O143" s="102">
        <v>29.100000380000001</v>
      </c>
      <c r="P143" s="103">
        <v>57.200004579999998</v>
      </c>
      <c r="Q143" s="102">
        <v>88.25</v>
      </c>
      <c r="R143" s="102">
        <v>88.25</v>
      </c>
      <c r="S143" s="102">
        <v>34.800003050000001</v>
      </c>
      <c r="T143" s="102">
        <v>25.900000760000001</v>
      </c>
      <c r="U143" s="102">
        <v>25.80000038</v>
      </c>
      <c r="V143" s="102">
        <v>26.45</v>
      </c>
      <c r="W143" s="102">
        <v>29.803840640000001</v>
      </c>
      <c r="X143" s="102">
        <v>29.973075869999999</v>
      </c>
      <c r="Y143" s="102">
        <v>24.861537930000001</v>
      </c>
      <c r="Z143" s="104">
        <v>25.665384289999999</v>
      </c>
      <c r="AA143" s="104">
        <v>29.100000380000001</v>
      </c>
      <c r="AB143" s="104">
        <v>52.200004579999998</v>
      </c>
      <c r="AC143" s="104">
        <v>74.25</v>
      </c>
      <c r="AD143" s="104">
        <v>74.25</v>
      </c>
      <c r="AE143" s="104">
        <v>32.800003050000001</v>
      </c>
      <c r="AF143" s="105">
        <v>25.900000760000001</v>
      </c>
      <c r="AG143" s="105">
        <v>25.80000038</v>
      </c>
      <c r="AH143" s="105">
        <v>26.45</v>
      </c>
      <c r="AI143" s="104">
        <v>28.803840640000001</v>
      </c>
      <c r="AJ143" s="104">
        <v>28.973075869999999</v>
      </c>
      <c r="AK143" s="104">
        <v>24.861537930000001</v>
      </c>
      <c r="AL143" s="104">
        <v>25.665384289999999</v>
      </c>
      <c r="AM143" s="104">
        <v>29.100000380000001</v>
      </c>
      <c r="AN143" s="104">
        <v>48.200004579999998</v>
      </c>
      <c r="AO143" s="121">
        <v>67.25</v>
      </c>
      <c r="AP143" s="111">
        <v>67.25</v>
      </c>
      <c r="AQ143" s="112">
        <v>30.800003050000001</v>
      </c>
      <c r="AR143" s="104">
        <v>25.900000760000001</v>
      </c>
      <c r="AS143" s="110">
        <v>25.80000038</v>
      </c>
      <c r="AT143" s="110">
        <v>26.45</v>
      </c>
      <c r="AU143" s="110">
        <v>27.803840640000001</v>
      </c>
      <c r="AV143" s="110">
        <v>27.973075869999999</v>
      </c>
      <c r="AW143" s="114">
        <v>24.861537930000001</v>
      </c>
      <c r="AX143" s="114">
        <v>25.665384289999999</v>
      </c>
      <c r="AY143" s="110">
        <v>29.100000380000001</v>
      </c>
      <c r="AZ143" s="104">
        <v>46.200004579999998</v>
      </c>
      <c r="BA143" s="104">
        <v>60.25</v>
      </c>
      <c r="BB143" s="104">
        <v>60.25</v>
      </c>
      <c r="BC143" s="104">
        <v>28.800003050000001</v>
      </c>
      <c r="BD143" s="104">
        <v>24.900000760000001</v>
      </c>
      <c r="BE143" s="104">
        <v>24.80000038</v>
      </c>
      <c r="BF143" s="104">
        <v>25.45</v>
      </c>
      <c r="BG143" s="104">
        <v>27.803840640000001</v>
      </c>
      <c r="BH143" s="104">
        <v>27.973075869999999</v>
      </c>
      <c r="BI143" s="93">
        <v>24.861537930000001</v>
      </c>
      <c r="BJ143" s="93">
        <v>25.665384289999999</v>
      </c>
      <c r="BK143" s="93">
        <v>29.100000380000001</v>
      </c>
      <c r="BL143" s="93">
        <v>44.200004579999998</v>
      </c>
      <c r="BM143" s="93">
        <v>57.25</v>
      </c>
    </row>
    <row r="144" spans="1:65" s="93" customFormat="1" ht="14.25">
      <c r="A144" s="20"/>
      <c r="B144" s="94"/>
      <c r="C144" s="134">
        <v>36348</v>
      </c>
      <c r="D144" s="132"/>
      <c r="E144" s="135">
        <v>34912</v>
      </c>
      <c r="F144" s="71">
        <v>77.25</v>
      </c>
      <c r="G144" s="125">
        <v>33.700003049999999</v>
      </c>
      <c r="H144" s="102">
        <v>25.700000760000002</v>
      </c>
      <c r="I144" s="102">
        <v>25.850000380000001</v>
      </c>
      <c r="J144" s="102">
        <v>25.75</v>
      </c>
      <c r="K144" s="102">
        <v>30.803840640000001</v>
      </c>
      <c r="L144" s="102">
        <v>28.973075869999999</v>
      </c>
      <c r="M144" s="102">
        <v>25.361537930000001</v>
      </c>
      <c r="N144" s="102">
        <v>25.665384289999999</v>
      </c>
      <c r="O144" s="102">
        <v>29.100000380000001</v>
      </c>
      <c r="P144" s="103">
        <v>57.200004579999998</v>
      </c>
      <c r="Q144" s="102">
        <v>85.25</v>
      </c>
      <c r="R144" s="102">
        <v>85.25</v>
      </c>
      <c r="S144" s="102">
        <v>33.800003050000001</v>
      </c>
      <c r="T144" s="102">
        <v>25.900000760000001</v>
      </c>
      <c r="U144" s="102">
        <v>25.80000038</v>
      </c>
      <c r="V144" s="102">
        <v>26.45</v>
      </c>
      <c r="W144" s="102">
        <v>29.803840640000001</v>
      </c>
      <c r="X144" s="102">
        <v>29.973075869999999</v>
      </c>
      <c r="Y144" s="102">
        <v>24.861537930000001</v>
      </c>
      <c r="Z144" s="104">
        <v>25.665384289999999</v>
      </c>
      <c r="AA144" s="104">
        <v>29.100000380000001</v>
      </c>
      <c r="AB144" s="104">
        <v>52.200004579999998</v>
      </c>
      <c r="AC144" s="104">
        <v>74.25</v>
      </c>
      <c r="AD144" s="104">
        <v>74.25</v>
      </c>
      <c r="AE144" s="104">
        <v>31.800003050000001</v>
      </c>
      <c r="AF144" s="105">
        <v>25.900000760000001</v>
      </c>
      <c r="AG144" s="105">
        <v>25.80000038</v>
      </c>
      <c r="AH144" s="105">
        <v>26.45</v>
      </c>
      <c r="AI144" s="104">
        <v>28.803840640000001</v>
      </c>
      <c r="AJ144" s="104">
        <v>28.973075869999999</v>
      </c>
      <c r="AK144" s="104">
        <v>24.861537930000001</v>
      </c>
      <c r="AL144" s="104">
        <v>25.665384289999999</v>
      </c>
      <c r="AM144" s="104">
        <v>29.100000380000001</v>
      </c>
      <c r="AN144" s="104">
        <v>48.200004579999998</v>
      </c>
      <c r="AO144" s="118">
        <v>67.25</v>
      </c>
      <c r="AP144" s="111">
        <v>67.25</v>
      </c>
      <c r="AQ144" s="112">
        <v>29.800003050000001</v>
      </c>
      <c r="AR144" s="104">
        <v>25.900000760000001</v>
      </c>
      <c r="AS144" s="110">
        <v>25.80000038</v>
      </c>
      <c r="AT144" s="110">
        <v>26.45</v>
      </c>
      <c r="AU144" s="110">
        <v>27.803840640000001</v>
      </c>
      <c r="AV144" s="110">
        <v>27.973075869999999</v>
      </c>
      <c r="AW144" s="114">
        <v>24.861537930000001</v>
      </c>
      <c r="AX144" s="110">
        <v>25.665384289999999</v>
      </c>
      <c r="AY144" s="110">
        <v>29.100000380000001</v>
      </c>
      <c r="AZ144" s="104">
        <v>46.200004579999998</v>
      </c>
      <c r="BA144" s="104">
        <v>60.25</v>
      </c>
      <c r="BB144" s="104">
        <v>60.25</v>
      </c>
      <c r="BC144" s="104">
        <v>27.800003050000001</v>
      </c>
      <c r="BD144" s="104">
        <v>24.900000760000001</v>
      </c>
      <c r="BE144" s="104">
        <v>24.80000038</v>
      </c>
      <c r="BF144" s="104">
        <v>25.45</v>
      </c>
      <c r="BG144" s="104">
        <v>27.803840640000001</v>
      </c>
      <c r="BH144" s="104">
        <v>27.973075869999999</v>
      </c>
      <c r="BI144" s="93">
        <v>24.861537930000001</v>
      </c>
      <c r="BJ144" s="93">
        <v>25.665384289999999</v>
      </c>
      <c r="BK144" s="93">
        <v>29.100000380000001</v>
      </c>
      <c r="BL144" s="93">
        <v>44.200004579999998</v>
      </c>
      <c r="BM144" s="93">
        <v>57.25</v>
      </c>
    </row>
    <row r="145" spans="1:65" s="93" customFormat="1" ht="14.25">
      <c r="A145" s="20"/>
      <c r="B145" s="94"/>
      <c r="C145" s="134">
        <v>36349</v>
      </c>
      <c r="D145" s="132"/>
      <c r="E145" s="135">
        <v>34912</v>
      </c>
      <c r="F145" s="71">
        <v>83.25</v>
      </c>
      <c r="G145" s="125">
        <v>34.150003050000002</v>
      </c>
      <c r="H145" s="102">
        <v>25.700000760000002</v>
      </c>
      <c r="I145" s="102">
        <v>25.850000380000001</v>
      </c>
      <c r="J145" s="102">
        <v>25.75</v>
      </c>
      <c r="K145" s="102">
        <v>30.803840640000001</v>
      </c>
      <c r="L145" s="102">
        <v>28.973075869999999</v>
      </c>
      <c r="M145" s="102">
        <v>25.361537930000001</v>
      </c>
      <c r="N145" s="102">
        <v>25.665384289999999</v>
      </c>
      <c r="O145" s="102">
        <v>29.100000380000001</v>
      </c>
      <c r="P145" s="103">
        <v>57.200004579999998</v>
      </c>
      <c r="Q145" s="102">
        <v>85.25</v>
      </c>
      <c r="R145" s="102">
        <v>85.25</v>
      </c>
      <c r="S145" s="102">
        <v>33.800003050000001</v>
      </c>
      <c r="T145" s="102">
        <v>25.900000760000001</v>
      </c>
      <c r="U145" s="102">
        <v>25.80000038</v>
      </c>
      <c r="V145" s="102">
        <v>26.45</v>
      </c>
      <c r="W145" s="102">
        <v>29.803840640000001</v>
      </c>
      <c r="X145" s="102">
        <v>29.973075869999999</v>
      </c>
      <c r="Y145" s="102">
        <v>24.861537930000001</v>
      </c>
      <c r="Z145" s="104">
        <v>25.665384289999999</v>
      </c>
      <c r="AA145" s="104">
        <v>29.100000380000001</v>
      </c>
      <c r="AB145" s="104">
        <v>52.200004579999998</v>
      </c>
      <c r="AC145" s="104">
        <v>74.25</v>
      </c>
      <c r="AD145" s="104">
        <v>74.25</v>
      </c>
      <c r="AE145" s="104">
        <v>31.800003050000001</v>
      </c>
      <c r="AF145" s="105">
        <v>25.900000760000001</v>
      </c>
      <c r="AG145" s="105">
        <v>25.80000038</v>
      </c>
      <c r="AH145" s="105">
        <v>26.45</v>
      </c>
      <c r="AI145" s="104">
        <v>28.803840640000001</v>
      </c>
      <c r="AJ145" s="104">
        <v>28.973075869999999</v>
      </c>
      <c r="AK145" s="104">
        <v>24.861537930000001</v>
      </c>
      <c r="AL145" s="104">
        <v>25.665384289999999</v>
      </c>
      <c r="AM145" s="104">
        <v>29.100000380000001</v>
      </c>
      <c r="AN145" s="104">
        <v>48.200004579999998</v>
      </c>
      <c r="AO145" s="121">
        <v>67.25</v>
      </c>
      <c r="AP145" s="111">
        <v>67.25</v>
      </c>
      <c r="AQ145" s="112">
        <v>29.800003050000001</v>
      </c>
      <c r="AR145" s="104">
        <v>25.900000760000001</v>
      </c>
      <c r="AS145" s="110">
        <v>25.80000038</v>
      </c>
      <c r="AT145" s="110">
        <v>26.45</v>
      </c>
      <c r="AU145" s="110">
        <v>27.803840640000001</v>
      </c>
      <c r="AV145" s="110">
        <v>27.973075869999999</v>
      </c>
      <c r="AW145" s="114">
        <v>24.861537930000001</v>
      </c>
      <c r="AX145" s="114">
        <v>25.665384289999999</v>
      </c>
      <c r="AY145" s="110">
        <v>29.100000380000001</v>
      </c>
      <c r="AZ145" s="104">
        <v>46.200004579999998</v>
      </c>
      <c r="BA145" s="104">
        <v>60.25</v>
      </c>
      <c r="BB145" s="104">
        <v>60.25</v>
      </c>
      <c r="BC145" s="104">
        <v>27.800003050000001</v>
      </c>
      <c r="BD145" s="104">
        <v>24.900000760000001</v>
      </c>
      <c r="BE145" s="104">
        <v>24.80000038</v>
      </c>
      <c r="BF145" s="104">
        <v>25.45</v>
      </c>
      <c r="BG145" s="104">
        <v>27.803840640000001</v>
      </c>
      <c r="BH145" s="104">
        <v>27.973075869999999</v>
      </c>
      <c r="BI145" s="93">
        <v>24.861537930000001</v>
      </c>
      <c r="BJ145" s="93">
        <v>25.665384289999999</v>
      </c>
      <c r="BK145" s="93">
        <v>29.100000380000001</v>
      </c>
      <c r="BL145" s="93">
        <v>44.200004579999998</v>
      </c>
      <c r="BM145" s="93">
        <v>57.25</v>
      </c>
    </row>
    <row r="146" spans="1:65" s="93" customFormat="1" ht="14.25">
      <c r="A146" s="20"/>
      <c r="B146" s="94"/>
      <c r="C146" s="134">
        <v>36350</v>
      </c>
      <c r="D146" s="132"/>
      <c r="E146" s="135">
        <v>34912</v>
      </c>
      <c r="F146" s="71">
        <v>81.25</v>
      </c>
      <c r="G146" s="125">
        <v>34.050003050000001</v>
      </c>
      <c r="H146" s="102">
        <v>25.700000760000002</v>
      </c>
      <c r="I146" s="102">
        <v>25.850000380000001</v>
      </c>
      <c r="J146" s="102">
        <v>25.75</v>
      </c>
      <c r="K146" s="102">
        <v>30.803840640000001</v>
      </c>
      <c r="L146" s="102">
        <v>28.973075869999999</v>
      </c>
      <c r="M146" s="102">
        <v>25.361537930000001</v>
      </c>
      <c r="N146" s="102">
        <v>25.665384289999999</v>
      </c>
      <c r="O146" s="102">
        <v>29.100000380000001</v>
      </c>
      <c r="P146" s="103">
        <v>57.200004579999998</v>
      </c>
      <c r="Q146" s="102">
        <v>86.25</v>
      </c>
      <c r="R146" s="102">
        <v>86.25</v>
      </c>
      <c r="S146" s="102">
        <v>34.050003050000001</v>
      </c>
      <c r="T146" s="102">
        <v>25.900000760000001</v>
      </c>
      <c r="U146" s="102">
        <v>25.80000038</v>
      </c>
      <c r="V146" s="102">
        <v>26.45</v>
      </c>
      <c r="W146" s="102">
        <v>29.803840640000001</v>
      </c>
      <c r="X146" s="102">
        <v>29.973075869999999</v>
      </c>
      <c r="Y146" s="102">
        <v>24.861537930000001</v>
      </c>
      <c r="Z146" s="104">
        <v>25.665384289999999</v>
      </c>
      <c r="AA146" s="104">
        <v>29.100000380000001</v>
      </c>
      <c r="AB146" s="104">
        <v>52.200004579999998</v>
      </c>
      <c r="AC146" s="104">
        <v>75.25</v>
      </c>
      <c r="AD146" s="104">
        <v>75.25</v>
      </c>
      <c r="AE146" s="104">
        <v>32.050003050000001</v>
      </c>
      <c r="AF146" s="105">
        <v>25.900000760000001</v>
      </c>
      <c r="AG146" s="105">
        <v>25.80000038</v>
      </c>
      <c r="AH146" s="105">
        <v>26.45</v>
      </c>
      <c r="AI146" s="104">
        <v>28.803840640000001</v>
      </c>
      <c r="AJ146" s="104">
        <v>28.973075869999999</v>
      </c>
      <c r="AK146" s="104">
        <v>24.861537930000001</v>
      </c>
      <c r="AL146" s="104">
        <v>25.665384289999999</v>
      </c>
      <c r="AM146" s="104">
        <v>29.100000380000001</v>
      </c>
      <c r="AN146" s="104">
        <v>48.200004579999998</v>
      </c>
      <c r="AO146" s="118">
        <v>68.25</v>
      </c>
      <c r="AP146" s="111">
        <v>68.25</v>
      </c>
      <c r="AQ146" s="112">
        <v>30.050003050000001</v>
      </c>
      <c r="AR146" s="104">
        <v>25.900000760000001</v>
      </c>
      <c r="AS146" s="110">
        <v>25.80000038</v>
      </c>
      <c r="AT146" s="110">
        <v>26.45</v>
      </c>
      <c r="AU146" s="110">
        <v>27.803840640000001</v>
      </c>
      <c r="AV146" s="110">
        <v>27.973075869999999</v>
      </c>
      <c r="AW146" s="114">
        <v>24.861537930000001</v>
      </c>
      <c r="AX146" s="114">
        <v>25.665384289999999</v>
      </c>
      <c r="AY146" s="110">
        <v>29.100000380000001</v>
      </c>
      <c r="AZ146" s="104">
        <v>46.200004579999998</v>
      </c>
      <c r="BA146" s="104">
        <v>61.25</v>
      </c>
      <c r="BB146" s="104">
        <v>61.25</v>
      </c>
      <c r="BC146" s="104">
        <v>28.050003050000001</v>
      </c>
      <c r="BD146" s="104">
        <v>24.900000760000001</v>
      </c>
      <c r="BE146" s="104">
        <v>24.80000038</v>
      </c>
      <c r="BF146" s="104">
        <v>25.45</v>
      </c>
      <c r="BG146" s="104">
        <v>27.803840640000001</v>
      </c>
      <c r="BH146" s="104">
        <v>27.973075869999999</v>
      </c>
      <c r="BI146" s="93">
        <v>24.861537930000001</v>
      </c>
      <c r="BJ146" s="93">
        <v>25.665384289999999</v>
      </c>
      <c r="BK146" s="93">
        <v>29.100000380000001</v>
      </c>
      <c r="BL146" s="93">
        <v>44.200004579999998</v>
      </c>
      <c r="BM146" s="93">
        <v>58.25</v>
      </c>
    </row>
    <row r="147" spans="1:65" s="93" customFormat="1" ht="14.25">
      <c r="A147" s="20"/>
      <c r="B147" s="94"/>
      <c r="C147" s="134">
        <v>36353</v>
      </c>
      <c r="D147" s="132"/>
      <c r="E147" s="135">
        <v>34912</v>
      </c>
      <c r="F147" s="71">
        <v>74.25</v>
      </c>
      <c r="G147" s="125">
        <v>33.150003050000002</v>
      </c>
      <c r="H147" s="102">
        <v>25.30000076</v>
      </c>
      <c r="I147" s="102">
        <v>25.450000379999999</v>
      </c>
      <c r="J147" s="102">
        <v>25.35</v>
      </c>
      <c r="K147" s="102">
        <v>30.553840640000001</v>
      </c>
      <c r="L147" s="102">
        <v>28.723075869999999</v>
      </c>
      <c r="M147" s="102">
        <v>25.361537930000001</v>
      </c>
      <c r="N147" s="102">
        <v>25.665384289999999</v>
      </c>
      <c r="O147" s="102">
        <v>28.850000380000001</v>
      </c>
      <c r="P147" s="103">
        <v>56.200004579999998</v>
      </c>
      <c r="Q147" s="102">
        <v>85.25</v>
      </c>
      <c r="R147" s="102">
        <v>85.25</v>
      </c>
      <c r="S147" s="102">
        <v>33.550003050000001</v>
      </c>
      <c r="T147" s="102">
        <v>25.150001530000001</v>
      </c>
      <c r="U147" s="102">
        <v>25.050001139999999</v>
      </c>
      <c r="V147" s="102">
        <v>25.700000760000002</v>
      </c>
      <c r="W147" s="102">
        <v>29.803840640000001</v>
      </c>
      <c r="X147" s="102">
        <v>29.973075869999999</v>
      </c>
      <c r="Y147" s="102">
        <v>24.861537930000001</v>
      </c>
      <c r="Z147" s="104">
        <v>25.665384289999999</v>
      </c>
      <c r="AA147" s="104">
        <v>29.100000380000001</v>
      </c>
      <c r="AB147" s="104">
        <v>51.200004579999998</v>
      </c>
      <c r="AC147" s="104">
        <v>75.25</v>
      </c>
      <c r="AD147" s="104">
        <v>75.25</v>
      </c>
      <c r="AE147" s="104">
        <v>31.550003050000001</v>
      </c>
      <c r="AF147" s="105">
        <v>25.150001530000001</v>
      </c>
      <c r="AG147" s="105">
        <v>25.050001139999999</v>
      </c>
      <c r="AH147" s="105">
        <v>25.700000760000002</v>
      </c>
      <c r="AI147" s="104">
        <v>28.803840640000001</v>
      </c>
      <c r="AJ147" s="104">
        <v>28.973075869999999</v>
      </c>
      <c r="AK147" s="104">
        <v>24.861537930000001</v>
      </c>
      <c r="AL147" s="104">
        <v>25.665384289999999</v>
      </c>
      <c r="AM147" s="104">
        <v>29.100000380000001</v>
      </c>
      <c r="AN147" s="104">
        <v>47.200004579999998</v>
      </c>
      <c r="AO147" s="121">
        <v>68.25</v>
      </c>
      <c r="AP147" s="111">
        <v>68.25</v>
      </c>
      <c r="AQ147" s="112">
        <v>29.550003050000001</v>
      </c>
      <c r="AR147" s="104">
        <v>25.150001530000001</v>
      </c>
      <c r="AS147" s="110">
        <v>25.050001139999999</v>
      </c>
      <c r="AT147" s="110">
        <v>25.700000760000002</v>
      </c>
      <c r="AU147" s="110">
        <v>27.803840640000001</v>
      </c>
      <c r="AV147" s="110">
        <v>27.973075869999999</v>
      </c>
      <c r="AW147" s="104">
        <v>24.861537930000001</v>
      </c>
      <c r="AX147" s="110">
        <v>25.665384289999999</v>
      </c>
      <c r="AY147" s="110">
        <v>29.100000380000001</v>
      </c>
      <c r="AZ147" s="104">
        <v>45.200004579999998</v>
      </c>
      <c r="BA147" s="104">
        <v>61.25</v>
      </c>
      <c r="BB147" s="104">
        <v>61.25</v>
      </c>
      <c r="BC147" s="104">
        <v>27.550003050000001</v>
      </c>
      <c r="BD147" s="104">
        <v>24.150001530000001</v>
      </c>
      <c r="BE147" s="104">
        <v>24.050001139999999</v>
      </c>
      <c r="BF147" s="104">
        <v>24.700000760000002</v>
      </c>
      <c r="BG147" s="104">
        <v>27.803840640000001</v>
      </c>
      <c r="BH147" s="104">
        <v>27.973075869999999</v>
      </c>
      <c r="BI147" s="93">
        <v>24.861537930000001</v>
      </c>
      <c r="BJ147" s="93">
        <v>25.665384289999999</v>
      </c>
      <c r="BK147" s="93">
        <v>29.100000380000001</v>
      </c>
      <c r="BL147" s="93">
        <v>43.200004579999998</v>
      </c>
      <c r="BM147" s="93">
        <v>58.25</v>
      </c>
    </row>
    <row r="148" spans="1:65" s="93" customFormat="1" ht="14.25">
      <c r="A148" s="20"/>
      <c r="B148" s="94"/>
      <c r="C148" s="134">
        <v>36354</v>
      </c>
      <c r="D148" s="132"/>
      <c r="E148" s="135">
        <v>34912</v>
      </c>
      <c r="F148" s="71">
        <v>67.25</v>
      </c>
      <c r="G148" s="125">
        <v>32.150001529999997</v>
      </c>
      <c r="H148" s="102">
        <v>24.950001140000001</v>
      </c>
      <c r="I148" s="102">
        <v>25.10000076</v>
      </c>
      <c r="J148" s="102">
        <v>25.000000379999999</v>
      </c>
      <c r="K148" s="102">
        <v>30.053840640000001</v>
      </c>
      <c r="L148" s="102">
        <v>28.223075869999999</v>
      </c>
      <c r="M148" s="102">
        <v>24.861537930000001</v>
      </c>
      <c r="N148" s="102">
        <v>25.165384289999999</v>
      </c>
      <c r="O148" s="102">
        <v>28.600000380000001</v>
      </c>
      <c r="P148" s="103">
        <v>54.200004579999998</v>
      </c>
      <c r="Q148" s="102">
        <v>83.25</v>
      </c>
      <c r="R148" s="102">
        <v>83.25</v>
      </c>
      <c r="S148" s="102">
        <v>33.050003050000001</v>
      </c>
      <c r="T148" s="102">
        <v>24.85000153</v>
      </c>
      <c r="U148" s="102">
        <v>24.750001139999998</v>
      </c>
      <c r="V148" s="102">
        <v>25.400000760000001</v>
      </c>
      <c r="W148" s="102">
        <v>28.803840640000001</v>
      </c>
      <c r="X148" s="102">
        <v>28.973075869999999</v>
      </c>
      <c r="Y148" s="102">
        <v>24.861537930000001</v>
      </c>
      <c r="Z148" s="104">
        <v>25.165384289999999</v>
      </c>
      <c r="AA148" s="104">
        <v>28.600000380000001</v>
      </c>
      <c r="AB148" s="104">
        <v>49.200004579999998</v>
      </c>
      <c r="AC148" s="104">
        <v>73.25</v>
      </c>
      <c r="AD148" s="104">
        <v>73.25</v>
      </c>
      <c r="AE148" s="104">
        <v>31.050003050000001</v>
      </c>
      <c r="AF148" s="105">
        <v>24.85000153</v>
      </c>
      <c r="AG148" s="105">
        <v>24.750001139999998</v>
      </c>
      <c r="AH148" s="105">
        <v>25.400000760000001</v>
      </c>
      <c r="AI148" s="104">
        <v>27.803840640000001</v>
      </c>
      <c r="AJ148" s="104">
        <v>27.973075869999999</v>
      </c>
      <c r="AK148" s="104">
        <v>24.661537930000001</v>
      </c>
      <c r="AL148" s="104">
        <v>24.965384289999999</v>
      </c>
      <c r="AM148" s="104">
        <v>28.400000380000002</v>
      </c>
      <c r="AN148" s="104">
        <v>45.200004579999998</v>
      </c>
      <c r="AO148" s="118">
        <v>68.25</v>
      </c>
      <c r="AP148" s="111">
        <v>68.25</v>
      </c>
      <c r="AQ148" s="112">
        <v>29.050003050000001</v>
      </c>
      <c r="AR148" s="104">
        <v>24.650001530000001</v>
      </c>
      <c r="AS148" s="110">
        <v>24.550001139999999</v>
      </c>
      <c r="AT148" s="110">
        <v>25.200000760000002</v>
      </c>
      <c r="AU148" s="110">
        <v>26.803840640000001</v>
      </c>
      <c r="AV148" s="110">
        <v>26.973075869999999</v>
      </c>
      <c r="AW148" s="110">
        <v>24.461537929999999</v>
      </c>
      <c r="AX148" s="110">
        <v>24.76538429</v>
      </c>
      <c r="AY148" s="110">
        <v>28.200000379999999</v>
      </c>
      <c r="AZ148" s="104">
        <v>43.200004579999998</v>
      </c>
      <c r="BA148" s="104">
        <v>62.25</v>
      </c>
      <c r="BB148" s="104">
        <v>62.25</v>
      </c>
      <c r="BC148" s="104">
        <v>27.050003050000001</v>
      </c>
      <c r="BD148" s="104">
        <v>24.450001530000002</v>
      </c>
      <c r="BE148" s="104">
        <v>24.35000114</v>
      </c>
      <c r="BF148" s="104">
        <v>25.000000759999999</v>
      </c>
      <c r="BG148" s="104">
        <v>26.803840640000001</v>
      </c>
      <c r="BH148" s="104">
        <v>26.973075869999999</v>
      </c>
      <c r="BI148" s="93">
        <v>24.261537929999999</v>
      </c>
      <c r="BJ148" s="93">
        <v>24.565384290000001</v>
      </c>
      <c r="BK148" s="93">
        <v>28.000000379999999</v>
      </c>
      <c r="BL148" s="93">
        <v>41.200004579999998</v>
      </c>
      <c r="BM148" s="93">
        <v>59.25</v>
      </c>
    </row>
    <row r="149" spans="1:65" s="93" customFormat="1" ht="14.25">
      <c r="A149" s="20"/>
      <c r="B149" s="94"/>
      <c r="C149" s="134">
        <v>36355</v>
      </c>
      <c r="D149" s="132"/>
      <c r="E149" s="135">
        <v>34912</v>
      </c>
      <c r="F149" s="71">
        <v>68.25</v>
      </c>
      <c r="G149" s="125">
        <v>32.450001530000002</v>
      </c>
      <c r="H149" s="102">
        <v>24.950000760000002</v>
      </c>
      <c r="I149" s="102">
        <v>25.100000380000001</v>
      </c>
      <c r="J149" s="102">
        <v>25</v>
      </c>
      <c r="K149" s="102">
        <v>30.053840640000001</v>
      </c>
      <c r="L149" s="102">
        <v>28.223075869999999</v>
      </c>
      <c r="M149" s="102">
        <v>24.861537930000001</v>
      </c>
      <c r="N149" s="102">
        <v>25.165384289999999</v>
      </c>
      <c r="O149" s="102">
        <v>28.600000380000001</v>
      </c>
      <c r="P149" s="103">
        <v>54.200004579999998</v>
      </c>
      <c r="Q149" s="102">
        <v>83.25</v>
      </c>
      <c r="R149" s="102">
        <v>83.25</v>
      </c>
      <c r="S149" s="102">
        <v>33.050003050000001</v>
      </c>
      <c r="T149" s="102">
        <v>24.85000076</v>
      </c>
      <c r="U149" s="102">
        <v>24.750000379999999</v>
      </c>
      <c r="V149" s="102">
        <v>25.4</v>
      </c>
      <c r="W149" s="102">
        <v>28.803840640000001</v>
      </c>
      <c r="X149" s="102">
        <v>28.973075869999999</v>
      </c>
      <c r="Y149" s="102">
        <v>24.861537930000001</v>
      </c>
      <c r="Z149" s="104">
        <v>25.165384289999999</v>
      </c>
      <c r="AA149" s="104">
        <v>28.600000380000001</v>
      </c>
      <c r="AB149" s="104">
        <v>49.200004579999998</v>
      </c>
      <c r="AC149" s="104">
        <v>73.25</v>
      </c>
      <c r="AD149" s="104">
        <v>73.25</v>
      </c>
      <c r="AE149" s="104">
        <v>31.050003050000001</v>
      </c>
      <c r="AF149" s="105">
        <v>24.85000076</v>
      </c>
      <c r="AG149" s="105">
        <v>24.750000379999999</v>
      </c>
      <c r="AH149" s="105">
        <v>25.4</v>
      </c>
      <c r="AI149" s="104">
        <v>27.803840640000001</v>
      </c>
      <c r="AJ149" s="104">
        <v>27.973075869999999</v>
      </c>
      <c r="AK149" s="104">
        <v>24.661537930000001</v>
      </c>
      <c r="AL149" s="104">
        <v>24.965384289999999</v>
      </c>
      <c r="AM149" s="104">
        <v>28.400000380000002</v>
      </c>
      <c r="AN149" s="104">
        <v>45.200004579999998</v>
      </c>
      <c r="AO149" s="121">
        <v>68.25</v>
      </c>
      <c r="AP149" s="111">
        <v>68.25</v>
      </c>
      <c r="AQ149" s="112">
        <v>29.050003050000001</v>
      </c>
      <c r="AR149" s="104">
        <v>24.650000760000001</v>
      </c>
      <c r="AS149" s="104">
        <v>24.55000038</v>
      </c>
      <c r="AT149" s="104">
        <v>25.2</v>
      </c>
      <c r="AU149" s="104">
        <v>26.803840640000001</v>
      </c>
      <c r="AV149" s="104">
        <v>26.973075869999999</v>
      </c>
      <c r="AW149" s="104">
        <v>24.461537929999999</v>
      </c>
      <c r="AX149" s="104">
        <v>24.76538429</v>
      </c>
      <c r="AY149" s="104">
        <v>28.200000379999999</v>
      </c>
      <c r="AZ149" s="104">
        <v>43.200004579999998</v>
      </c>
      <c r="BA149" s="104">
        <v>62.25</v>
      </c>
      <c r="BB149" s="104">
        <v>62.25</v>
      </c>
      <c r="BC149" s="104">
        <v>27.050003050000001</v>
      </c>
      <c r="BD149" s="104">
        <v>24.450000760000002</v>
      </c>
      <c r="BE149" s="104">
        <v>24.350000380000001</v>
      </c>
      <c r="BF149" s="104">
        <v>25</v>
      </c>
      <c r="BG149" s="104">
        <v>26.803840640000001</v>
      </c>
      <c r="BH149" s="104">
        <v>26.973075869999999</v>
      </c>
      <c r="BI149" s="93">
        <v>24.261537929999999</v>
      </c>
      <c r="BJ149" s="93">
        <v>24.565384290000001</v>
      </c>
      <c r="BK149" s="93">
        <v>28.000000379999999</v>
      </c>
      <c r="BL149" s="93">
        <v>41.200004579999998</v>
      </c>
      <c r="BM149" s="93">
        <v>59.25</v>
      </c>
    </row>
    <row r="150" spans="1:65" s="93" customFormat="1" ht="14.25">
      <c r="A150" s="20"/>
      <c r="B150" s="94"/>
      <c r="C150" s="134">
        <v>36356</v>
      </c>
      <c r="D150" s="132"/>
      <c r="E150" s="135">
        <v>34912</v>
      </c>
      <c r="F150" s="71">
        <v>72.25</v>
      </c>
      <c r="G150" s="125">
        <v>33.050000760000003</v>
      </c>
      <c r="H150" s="102">
        <v>24.750000759999999</v>
      </c>
      <c r="I150" s="102">
        <v>24.900000380000002</v>
      </c>
      <c r="J150" s="102">
        <v>24.8</v>
      </c>
      <c r="K150" s="102">
        <v>30.053840640000001</v>
      </c>
      <c r="L150" s="102">
        <v>28.223075869999999</v>
      </c>
      <c r="M150" s="102">
        <v>24.861537930000001</v>
      </c>
      <c r="N150" s="102">
        <v>25.165384289999999</v>
      </c>
      <c r="O150" s="102">
        <v>28.600000380000001</v>
      </c>
      <c r="P150" s="103">
        <v>54.200004579999998</v>
      </c>
      <c r="Q150" s="102">
        <v>83.25</v>
      </c>
      <c r="R150" s="102">
        <v>83.25</v>
      </c>
      <c r="S150" s="102">
        <v>33.050003050000001</v>
      </c>
      <c r="T150" s="102">
        <v>24.650000380000002</v>
      </c>
      <c r="U150" s="102">
        <v>24.55</v>
      </c>
      <c r="V150" s="102">
        <v>25.19999962</v>
      </c>
      <c r="W150" s="102">
        <v>28.803840640000001</v>
      </c>
      <c r="X150" s="102">
        <v>28.973075869999999</v>
      </c>
      <c r="Y150" s="102">
        <v>24.861537930000001</v>
      </c>
      <c r="Z150" s="104">
        <v>25.165384289999999</v>
      </c>
      <c r="AA150" s="104">
        <v>28.600000380000001</v>
      </c>
      <c r="AB150" s="104">
        <v>49.200004579999998</v>
      </c>
      <c r="AC150" s="104">
        <v>73.25</v>
      </c>
      <c r="AD150" s="104">
        <v>73.25</v>
      </c>
      <c r="AE150" s="104">
        <v>31.050003050000001</v>
      </c>
      <c r="AF150" s="105">
        <v>24.650000380000002</v>
      </c>
      <c r="AG150" s="105">
        <v>24.55</v>
      </c>
      <c r="AH150" s="105">
        <v>25.19999962</v>
      </c>
      <c r="AI150" s="104">
        <v>27.803840640000001</v>
      </c>
      <c r="AJ150" s="104">
        <v>27.973075869999999</v>
      </c>
      <c r="AK150" s="104">
        <v>24.661537930000001</v>
      </c>
      <c r="AL150" s="104">
        <v>24.965384289999999</v>
      </c>
      <c r="AM150" s="104">
        <v>28.400000380000002</v>
      </c>
      <c r="AN150" s="104">
        <v>45.200004579999998</v>
      </c>
      <c r="AO150" s="118">
        <v>68.25</v>
      </c>
      <c r="AP150" s="111">
        <v>68.25</v>
      </c>
      <c r="AQ150" s="112">
        <v>29.050003050000001</v>
      </c>
      <c r="AR150" s="104">
        <v>24.450000379999999</v>
      </c>
      <c r="AS150" s="104">
        <v>24.35</v>
      </c>
      <c r="AT150" s="104">
        <v>24.999999620000001</v>
      </c>
      <c r="AU150" s="104">
        <v>26.803840640000001</v>
      </c>
      <c r="AV150" s="104">
        <v>26.973075869999999</v>
      </c>
      <c r="AW150" s="104">
        <v>24.461537929999999</v>
      </c>
      <c r="AX150" s="104">
        <v>24.76538429</v>
      </c>
      <c r="AY150" s="104">
        <v>28.200000379999999</v>
      </c>
      <c r="AZ150" s="104">
        <v>43.200004579999998</v>
      </c>
      <c r="BA150" s="104">
        <v>62.25</v>
      </c>
      <c r="BB150" s="104">
        <v>62.25</v>
      </c>
      <c r="BC150" s="104">
        <v>27.050003050000001</v>
      </c>
      <c r="BD150" s="104">
        <v>24.250000379999999</v>
      </c>
      <c r="BE150" s="104">
        <v>24.15</v>
      </c>
      <c r="BF150" s="104">
        <v>24.799999620000001</v>
      </c>
      <c r="BG150" s="104">
        <v>26.803840640000001</v>
      </c>
      <c r="BH150" s="104">
        <v>26.973075869999999</v>
      </c>
      <c r="BI150" s="93">
        <v>24.261537929999999</v>
      </c>
      <c r="BJ150" s="93">
        <v>24.565384290000001</v>
      </c>
      <c r="BK150" s="93">
        <v>28.000000379999999</v>
      </c>
      <c r="BL150" s="93">
        <v>41.200004579999998</v>
      </c>
      <c r="BM150" s="93">
        <v>59.25</v>
      </c>
    </row>
    <row r="151" spans="1:65" s="93" customFormat="1" ht="14.25">
      <c r="A151" s="20"/>
      <c r="B151" s="94"/>
      <c r="C151" s="134">
        <v>36357</v>
      </c>
      <c r="D151" s="132"/>
      <c r="E151" s="135">
        <v>34912</v>
      </c>
      <c r="F151" s="71">
        <v>73.25</v>
      </c>
      <c r="G151" s="125">
        <v>32.749999240000001</v>
      </c>
      <c r="H151" s="102">
        <v>24.75</v>
      </c>
      <c r="I151" s="102">
        <v>24.899999619999999</v>
      </c>
      <c r="J151" s="102">
        <v>24.799999239999998</v>
      </c>
      <c r="K151" s="102">
        <v>30.053840640000001</v>
      </c>
      <c r="L151" s="102">
        <v>28.223075869999999</v>
      </c>
      <c r="M151" s="102">
        <v>24.861537930000001</v>
      </c>
      <c r="N151" s="102">
        <v>25.165384289999999</v>
      </c>
      <c r="O151" s="102">
        <v>28.600000380000001</v>
      </c>
      <c r="P151" s="103">
        <v>54.200004579999998</v>
      </c>
      <c r="Q151" s="102">
        <v>83.25</v>
      </c>
      <c r="R151" s="102">
        <v>83.25</v>
      </c>
      <c r="S151" s="102">
        <v>33.050003050000001</v>
      </c>
      <c r="T151" s="102">
        <v>24.649999619999999</v>
      </c>
      <c r="U151" s="102">
        <v>24.549999239999998</v>
      </c>
      <c r="V151" s="102">
        <v>25.199998860000001</v>
      </c>
      <c r="W151" s="102">
        <v>28.803840640000001</v>
      </c>
      <c r="X151" s="102">
        <v>28.973075869999999</v>
      </c>
      <c r="Y151" s="102">
        <v>24.861537930000001</v>
      </c>
      <c r="Z151" s="104">
        <v>25.165384289999999</v>
      </c>
      <c r="AA151" s="104">
        <v>28.600000380000001</v>
      </c>
      <c r="AB151" s="104">
        <v>49.200004579999998</v>
      </c>
      <c r="AC151" s="104">
        <v>73.25</v>
      </c>
      <c r="AD151" s="104">
        <v>73.25</v>
      </c>
      <c r="AE151" s="104">
        <v>31.050003050000001</v>
      </c>
      <c r="AF151" s="105">
        <v>24.649999619999999</v>
      </c>
      <c r="AG151" s="105">
        <v>24.549999239999998</v>
      </c>
      <c r="AH151" s="105">
        <v>25.199998860000001</v>
      </c>
      <c r="AI151" s="104">
        <v>27.803840640000001</v>
      </c>
      <c r="AJ151" s="104">
        <v>27.973075869999999</v>
      </c>
      <c r="AK151" s="104">
        <v>24.661537930000001</v>
      </c>
      <c r="AL151" s="104">
        <v>24.965384289999999</v>
      </c>
      <c r="AM151" s="104">
        <v>28.400000380000002</v>
      </c>
      <c r="AN151" s="104">
        <v>45.200004579999998</v>
      </c>
      <c r="AO151" s="121">
        <v>68.25</v>
      </c>
      <c r="AP151" s="111">
        <v>68.25</v>
      </c>
      <c r="AQ151" s="112">
        <v>29.050003050000001</v>
      </c>
      <c r="AR151" s="104">
        <v>24.44999962</v>
      </c>
      <c r="AS151" s="104">
        <v>24.349999239999999</v>
      </c>
      <c r="AT151" s="104">
        <v>24.999998860000002</v>
      </c>
      <c r="AU151" s="104">
        <v>26.803840640000001</v>
      </c>
      <c r="AV151" s="104">
        <v>26.973075869999999</v>
      </c>
      <c r="AW151" s="104">
        <v>24.461537929999999</v>
      </c>
      <c r="AX151" s="104">
        <v>24.76538429</v>
      </c>
      <c r="AY151" s="104">
        <v>28.200000379999999</v>
      </c>
      <c r="AZ151" s="104">
        <v>43.200004579999998</v>
      </c>
      <c r="BA151" s="104">
        <v>62.25</v>
      </c>
      <c r="BB151" s="104">
        <v>62.25</v>
      </c>
      <c r="BC151" s="104">
        <v>27.050003050000001</v>
      </c>
      <c r="BD151" s="104">
        <v>24.249999620000001</v>
      </c>
      <c r="BE151" s="104">
        <v>24.14999924</v>
      </c>
      <c r="BF151" s="104">
        <v>24.799998859999999</v>
      </c>
      <c r="BG151" s="104">
        <v>26.803840640000001</v>
      </c>
      <c r="BH151" s="104">
        <v>26.973075869999999</v>
      </c>
      <c r="BI151" s="93">
        <v>24.261537929999999</v>
      </c>
      <c r="BJ151" s="93">
        <v>24.565384290000001</v>
      </c>
      <c r="BK151" s="93">
        <v>28.000000379999999</v>
      </c>
      <c r="BL151" s="93">
        <v>41.200004579999998</v>
      </c>
      <c r="BM151" s="93">
        <v>59.25</v>
      </c>
    </row>
    <row r="152" spans="1:65" s="93" customFormat="1" ht="14.25">
      <c r="A152" s="20"/>
      <c r="B152" s="94"/>
      <c r="C152" s="134">
        <v>36360</v>
      </c>
      <c r="D152" s="132"/>
      <c r="E152" s="135">
        <v>34912</v>
      </c>
      <c r="F152" s="71">
        <v>73.25</v>
      </c>
      <c r="G152" s="125">
        <v>32.700000000000003</v>
      </c>
      <c r="H152" s="102">
        <v>24.65</v>
      </c>
      <c r="I152" s="102">
        <v>24.799999620000001</v>
      </c>
      <c r="J152" s="102">
        <v>24.69999924</v>
      </c>
      <c r="K152" s="102">
        <v>30.303840640000001</v>
      </c>
      <c r="L152" s="102">
        <v>28.473075869999999</v>
      </c>
      <c r="M152" s="102">
        <v>24.861537930000001</v>
      </c>
      <c r="N152" s="102">
        <v>25.165384289999999</v>
      </c>
      <c r="O152" s="102">
        <v>28.600000380000001</v>
      </c>
      <c r="P152" s="103">
        <v>54.200004579999998</v>
      </c>
      <c r="Q152" s="102">
        <v>83.25</v>
      </c>
      <c r="R152" s="102">
        <v>83.25</v>
      </c>
      <c r="S152" s="102">
        <v>33.300003050000001</v>
      </c>
      <c r="T152" s="102">
        <v>24.649999619999999</v>
      </c>
      <c r="U152" s="102">
        <v>24.549999239999998</v>
      </c>
      <c r="V152" s="102">
        <v>25.199998860000001</v>
      </c>
      <c r="W152" s="102">
        <v>28.803840640000001</v>
      </c>
      <c r="X152" s="102">
        <v>28.973075869999999</v>
      </c>
      <c r="Y152" s="102">
        <v>24.861537930000001</v>
      </c>
      <c r="Z152" s="104">
        <v>25.165384289999999</v>
      </c>
      <c r="AA152" s="104">
        <v>28.600000380000001</v>
      </c>
      <c r="AB152" s="104">
        <v>49.200004579999998</v>
      </c>
      <c r="AC152" s="104">
        <v>73.25</v>
      </c>
      <c r="AD152" s="104">
        <v>73.25</v>
      </c>
      <c r="AE152" s="104">
        <v>31.300003050000001</v>
      </c>
      <c r="AF152" s="105">
        <v>24.649999619999999</v>
      </c>
      <c r="AG152" s="105">
        <v>24.549999239999998</v>
      </c>
      <c r="AH152" s="105">
        <v>25.199998860000001</v>
      </c>
      <c r="AI152" s="104">
        <v>27.803840640000001</v>
      </c>
      <c r="AJ152" s="104">
        <v>27.973075869999999</v>
      </c>
      <c r="AK152" s="104">
        <v>24.661537930000001</v>
      </c>
      <c r="AL152" s="104">
        <v>24.965384289999999</v>
      </c>
      <c r="AM152" s="104">
        <v>28.400000380000002</v>
      </c>
      <c r="AN152" s="104">
        <v>45.200004579999998</v>
      </c>
      <c r="AO152" s="118">
        <v>68.25</v>
      </c>
      <c r="AP152" s="111">
        <v>68.25</v>
      </c>
      <c r="AQ152" s="112">
        <v>29.300003050000001</v>
      </c>
      <c r="AR152" s="104">
        <v>24.44999962</v>
      </c>
      <c r="AS152" s="104">
        <v>24.349999239999999</v>
      </c>
      <c r="AT152" s="104">
        <v>24.999998860000002</v>
      </c>
      <c r="AU152" s="104">
        <v>26.803840640000001</v>
      </c>
      <c r="AV152" s="104">
        <v>26.973075869999999</v>
      </c>
      <c r="AW152" s="104">
        <v>24.461537929999999</v>
      </c>
      <c r="AX152" s="104">
        <v>24.76538429</v>
      </c>
      <c r="AY152" s="104">
        <v>28.200000379999999</v>
      </c>
      <c r="AZ152" s="104">
        <v>43.200004579999998</v>
      </c>
      <c r="BA152" s="104">
        <v>62.25</v>
      </c>
      <c r="BB152" s="104">
        <v>62.25</v>
      </c>
      <c r="BC152" s="104">
        <v>27.300003050000001</v>
      </c>
      <c r="BD152" s="104">
        <v>24.249999620000001</v>
      </c>
      <c r="BE152" s="104">
        <v>24.14999924</v>
      </c>
      <c r="BF152" s="104">
        <v>24.799998859999999</v>
      </c>
      <c r="BG152" s="104">
        <v>26.803840640000001</v>
      </c>
      <c r="BH152" s="104">
        <v>26.973075869999999</v>
      </c>
      <c r="BI152" s="93">
        <v>24.261537929999999</v>
      </c>
      <c r="BJ152" s="93">
        <v>24.565384290000001</v>
      </c>
      <c r="BK152" s="93">
        <v>28.000000379999999</v>
      </c>
      <c r="BL152" s="93">
        <v>41.200004579999998</v>
      </c>
      <c r="BM152" s="93">
        <v>59.25</v>
      </c>
    </row>
    <row r="153" spans="1:65" s="93" customFormat="1" ht="14.25">
      <c r="A153" s="20"/>
      <c r="B153" s="94"/>
      <c r="C153" s="134">
        <v>36361</v>
      </c>
      <c r="D153" s="132"/>
      <c r="E153" s="135">
        <v>34912</v>
      </c>
      <c r="F153" s="71">
        <v>82.25</v>
      </c>
      <c r="G153" s="125">
        <v>32.950000760000002</v>
      </c>
      <c r="H153" s="102">
        <v>24.649999619999999</v>
      </c>
      <c r="I153" s="102">
        <v>24.799999239999998</v>
      </c>
      <c r="J153" s="102">
        <v>24.699998860000001</v>
      </c>
      <c r="K153" s="102">
        <v>30.553840640000001</v>
      </c>
      <c r="L153" s="102">
        <v>28.723075869999999</v>
      </c>
      <c r="M153" s="102">
        <v>24.861537930000001</v>
      </c>
      <c r="N153" s="102">
        <v>25.415384289999999</v>
      </c>
      <c r="O153" s="102">
        <v>28.850000380000001</v>
      </c>
      <c r="P153" s="103">
        <v>55.700004579999998</v>
      </c>
      <c r="Q153" s="102">
        <v>83.25</v>
      </c>
      <c r="R153" s="102">
        <v>83.25</v>
      </c>
      <c r="S153" s="102">
        <v>33.300003050000001</v>
      </c>
      <c r="T153" s="102">
        <v>24.649999619999999</v>
      </c>
      <c r="U153" s="102">
        <v>24.549999239999998</v>
      </c>
      <c r="V153" s="102">
        <v>25.199998860000001</v>
      </c>
      <c r="W153" s="102">
        <v>28.803840640000001</v>
      </c>
      <c r="X153" s="102">
        <v>28.973075869999999</v>
      </c>
      <c r="Y153" s="102">
        <v>24.861537930000001</v>
      </c>
      <c r="Z153" s="104">
        <v>25.165384289999999</v>
      </c>
      <c r="AA153" s="104">
        <v>28.600000380000001</v>
      </c>
      <c r="AB153" s="104">
        <v>49.700004579999998</v>
      </c>
      <c r="AC153" s="104">
        <v>73.25</v>
      </c>
      <c r="AD153" s="104">
        <v>73.25</v>
      </c>
      <c r="AE153" s="104">
        <v>31.300003050000001</v>
      </c>
      <c r="AF153" s="105">
        <v>24.649999619999999</v>
      </c>
      <c r="AG153" s="105">
        <v>24.549999239999998</v>
      </c>
      <c r="AH153" s="105">
        <v>25.199998860000001</v>
      </c>
      <c r="AI153" s="104">
        <v>27.803840640000001</v>
      </c>
      <c r="AJ153" s="104">
        <v>27.973075869999999</v>
      </c>
      <c r="AK153" s="104">
        <v>24.661537930000001</v>
      </c>
      <c r="AL153" s="104">
        <v>24.965384289999999</v>
      </c>
      <c r="AM153" s="104">
        <v>28.400000380000002</v>
      </c>
      <c r="AN153" s="104">
        <v>45.700004579999998</v>
      </c>
      <c r="AO153" s="121">
        <v>68.25</v>
      </c>
      <c r="AP153" s="111">
        <v>68.25</v>
      </c>
      <c r="AQ153" s="112">
        <v>29.300003050000001</v>
      </c>
      <c r="AR153" s="104">
        <v>24.44999962</v>
      </c>
      <c r="AS153" s="104">
        <v>24.349999239999999</v>
      </c>
      <c r="AT153" s="104">
        <v>24.999998860000002</v>
      </c>
      <c r="AU153" s="104">
        <v>26.803840640000001</v>
      </c>
      <c r="AV153" s="104">
        <v>26.973075869999999</v>
      </c>
      <c r="AW153" s="104">
        <v>24.461537929999999</v>
      </c>
      <c r="AX153" s="104">
        <v>24.76538429</v>
      </c>
      <c r="AY153" s="104">
        <v>28.200000379999999</v>
      </c>
      <c r="AZ153" s="104">
        <v>43.700004579999998</v>
      </c>
      <c r="BA153" s="104">
        <v>62.25</v>
      </c>
      <c r="BB153" s="104">
        <v>62.25</v>
      </c>
      <c r="BC153" s="104">
        <v>27.300003050000001</v>
      </c>
      <c r="BD153" s="104">
        <v>24.249999620000001</v>
      </c>
      <c r="BE153" s="104">
        <v>24.14999924</v>
      </c>
      <c r="BF153" s="104">
        <v>24.799998859999999</v>
      </c>
      <c r="BG153" s="104">
        <v>26.803840640000001</v>
      </c>
      <c r="BH153" s="104">
        <v>26.973075869999999</v>
      </c>
      <c r="BI153" s="93">
        <v>24.261537929999999</v>
      </c>
      <c r="BJ153" s="93">
        <v>24.565384290000001</v>
      </c>
      <c r="BK153" s="93">
        <v>28.000000379999999</v>
      </c>
      <c r="BL153" s="93">
        <v>41.700004579999998</v>
      </c>
      <c r="BM153" s="93">
        <v>59.25</v>
      </c>
    </row>
    <row r="154" spans="1:65" s="93" customFormat="1" ht="14.25">
      <c r="A154" s="20"/>
      <c r="B154" s="94"/>
      <c r="C154" s="134">
        <v>36362</v>
      </c>
      <c r="D154" s="132"/>
      <c r="E154" s="135">
        <v>34912</v>
      </c>
      <c r="F154" s="71">
        <v>94.25</v>
      </c>
      <c r="G154" s="125">
        <v>33.800000760000003</v>
      </c>
      <c r="H154" s="102">
        <v>24.849999619999998</v>
      </c>
      <c r="I154" s="102">
        <v>24.799999239999998</v>
      </c>
      <c r="J154" s="102">
        <v>24.949998860000001</v>
      </c>
      <c r="K154" s="102">
        <v>30.553840640000001</v>
      </c>
      <c r="L154" s="102">
        <v>28.723075869999999</v>
      </c>
      <c r="M154" s="102">
        <v>24.861537930000001</v>
      </c>
      <c r="N154" s="102">
        <v>25.415384289999999</v>
      </c>
      <c r="O154" s="102">
        <v>28.850000380000001</v>
      </c>
      <c r="P154" s="103">
        <v>55.700004579999998</v>
      </c>
      <c r="Q154" s="102">
        <v>83.25</v>
      </c>
      <c r="R154" s="102">
        <v>83.25</v>
      </c>
      <c r="S154" s="102">
        <v>33.300003050000001</v>
      </c>
      <c r="T154" s="102">
        <v>24.69999962</v>
      </c>
      <c r="U154" s="102">
        <v>24.599999239999999</v>
      </c>
      <c r="V154" s="102">
        <v>25.249998860000002</v>
      </c>
      <c r="W154" s="102">
        <v>28.803840640000001</v>
      </c>
      <c r="X154" s="102">
        <v>28.973075869999999</v>
      </c>
      <c r="Y154" s="102">
        <v>24.861537930000001</v>
      </c>
      <c r="Z154" s="104">
        <v>25.165384289999999</v>
      </c>
      <c r="AA154" s="104">
        <v>28.600000380000001</v>
      </c>
      <c r="AB154" s="104">
        <v>49.700004579999998</v>
      </c>
      <c r="AC154" s="104">
        <v>73.25</v>
      </c>
      <c r="AD154" s="104">
        <v>73.25</v>
      </c>
      <c r="AE154" s="104">
        <v>31.300003050000001</v>
      </c>
      <c r="AF154" s="105">
        <v>24.69999962</v>
      </c>
      <c r="AG154" s="105">
        <v>24.599999239999999</v>
      </c>
      <c r="AH154" s="105">
        <v>25.249998860000002</v>
      </c>
      <c r="AI154" s="104">
        <v>27.803840640000001</v>
      </c>
      <c r="AJ154" s="104">
        <v>27.973075869999999</v>
      </c>
      <c r="AK154" s="104">
        <v>24.661537930000001</v>
      </c>
      <c r="AL154" s="104">
        <v>24.965384289999999</v>
      </c>
      <c r="AM154" s="104">
        <v>28.400000380000002</v>
      </c>
      <c r="AN154" s="104">
        <v>45.700004579999998</v>
      </c>
      <c r="AO154" s="118">
        <v>68.25</v>
      </c>
      <c r="AP154" s="111">
        <v>68.25</v>
      </c>
      <c r="AQ154" s="112">
        <v>29.300003050000001</v>
      </c>
      <c r="AR154" s="104">
        <v>24.499999620000001</v>
      </c>
      <c r="AS154" s="104">
        <v>24.39999924</v>
      </c>
      <c r="AT154" s="104">
        <v>25.049998859999999</v>
      </c>
      <c r="AU154" s="104">
        <v>26.803840640000001</v>
      </c>
      <c r="AV154" s="104">
        <v>26.973075869999999</v>
      </c>
      <c r="AW154" s="104">
        <v>24.461537929999999</v>
      </c>
      <c r="AX154" s="104">
        <v>24.76538429</v>
      </c>
      <c r="AY154" s="104">
        <v>28.200000379999999</v>
      </c>
      <c r="AZ154" s="104">
        <v>43.700004579999998</v>
      </c>
      <c r="BA154" s="104">
        <v>62.25</v>
      </c>
      <c r="BB154" s="104">
        <v>62.25</v>
      </c>
      <c r="BC154" s="104">
        <v>27.300003050000001</v>
      </c>
      <c r="BD154" s="104">
        <v>24.299999620000001</v>
      </c>
      <c r="BE154" s="104">
        <v>24.19999924</v>
      </c>
      <c r="BF154" s="104">
        <v>24.849998859999999</v>
      </c>
      <c r="BG154" s="104">
        <v>26.803840640000001</v>
      </c>
      <c r="BH154" s="104">
        <v>26.973075869999999</v>
      </c>
      <c r="BI154" s="93">
        <v>24.261537929999999</v>
      </c>
      <c r="BJ154" s="93">
        <v>24.565384290000001</v>
      </c>
      <c r="BK154" s="93">
        <v>28.000000379999999</v>
      </c>
      <c r="BL154" s="93">
        <v>41.700004579999998</v>
      </c>
      <c r="BM154" s="93">
        <v>59.25</v>
      </c>
    </row>
    <row r="155" spans="1:65" s="93" customFormat="1" ht="14.25">
      <c r="A155" s="20"/>
      <c r="B155" s="94"/>
      <c r="C155" s="134">
        <v>36363</v>
      </c>
      <c r="D155" s="132"/>
      <c r="E155" s="135">
        <v>34943</v>
      </c>
      <c r="F155" s="71">
        <v>107.25</v>
      </c>
      <c r="G155" s="125">
        <v>35.049999239999998</v>
      </c>
      <c r="H155" s="102">
        <v>25.150000380000002</v>
      </c>
      <c r="I155" s="102">
        <v>25.099999239999999</v>
      </c>
      <c r="J155" s="102">
        <v>25.249998860000002</v>
      </c>
      <c r="K155" s="102">
        <v>30.803840640000001</v>
      </c>
      <c r="L155" s="102">
        <v>28.973075869999999</v>
      </c>
      <c r="M155" s="102">
        <v>24.861537930000001</v>
      </c>
      <c r="N155" s="102">
        <v>25.415384289999999</v>
      </c>
      <c r="O155" s="102">
        <v>29.100000380000001</v>
      </c>
      <c r="P155" s="103">
        <v>56.200004579999998</v>
      </c>
      <c r="Q155" s="102">
        <v>85.25</v>
      </c>
      <c r="R155" s="102">
        <v>85.25</v>
      </c>
      <c r="S155" s="102">
        <v>33.300003050000001</v>
      </c>
      <c r="T155" s="102">
        <v>24.849998859999999</v>
      </c>
      <c r="U155" s="102">
        <v>24.849998469999999</v>
      </c>
      <c r="V155" s="102">
        <v>25.249998089999998</v>
      </c>
      <c r="W155" s="102">
        <v>29.053840640000001</v>
      </c>
      <c r="X155" s="102">
        <v>29.223075869999999</v>
      </c>
      <c r="Y155" s="102">
        <v>24.861537930000001</v>
      </c>
      <c r="Z155" s="104">
        <v>25.165384289999999</v>
      </c>
      <c r="AA155" s="104">
        <v>28.600000380000001</v>
      </c>
      <c r="AB155" s="104">
        <v>50.200004579999998</v>
      </c>
      <c r="AC155" s="104">
        <v>75.25</v>
      </c>
      <c r="AD155" s="104">
        <v>75.25</v>
      </c>
      <c r="AE155" s="104">
        <v>31.300003050000001</v>
      </c>
      <c r="AF155" s="105">
        <v>24.849998859999999</v>
      </c>
      <c r="AG155" s="105">
        <v>24.849998469999999</v>
      </c>
      <c r="AH155" s="105">
        <v>25.249998089999998</v>
      </c>
      <c r="AI155" s="104">
        <v>28.053840640000001</v>
      </c>
      <c r="AJ155" s="104">
        <v>28.223075869999999</v>
      </c>
      <c r="AK155" s="104">
        <v>24.661537930000001</v>
      </c>
      <c r="AL155" s="104">
        <v>24.965384289999999</v>
      </c>
      <c r="AM155" s="104">
        <v>28.400000380000002</v>
      </c>
      <c r="AN155" s="104">
        <v>45.200004579999998</v>
      </c>
      <c r="AO155" s="121">
        <v>70.25</v>
      </c>
      <c r="AP155" s="111">
        <v>70.25</v>
      </c>
      <c r="AQ155" s="112">
        <v>29.300003050000001</v>
      </c>
      <c r="AR155" s="104">
        <v>24.64999886</v>
      </c>
      <c r="AS155" s="104">
        <v>24.64999847</v>
      </c>
      <c r="AT155" s="104">
        <v>25.049998089999999</v>
      </c>
      <c r="AU155" s="104">
        <v>27.053840640000001</v>
      </c>
      <c r="AV155" s="104">
        <v>27.223075869999999</v>
      </c>
      <c r="AW155" s="104">
        <v>24.461537929999999</v>
      </c>
      <c r="AX155" s="104">
        <v>24.76538429</v>
      </c>
      <c r="AY155" s="104">
        <v>28.200000379999999</v>
      </c>
      <c r="AZ155" s="104">
        <v>43.200004579999998</v>
      </c>
      <c r="BA155" s="104">
        <v>64.25</v>
      </c>
      <c r="BB155" s="104">
        <v>64.25</v>
      </c>
      <c r="BC155" s="104">
        <v>27.300003050000001</v>
      </c>
      <c r="BD155" s="104">
        <v>24.449998860000001</v>
      </c>
      <c r="BE155" s="104">
        <v>24.449998470000001</v>
      </c>
      <c r="BF155" s="104">
        <v>24.84999809</v>
      </c>
      <c r="BG155" s="104">
        <v>27.053840640000001</v>
      </c>
      <c r="BH155" s="104">
        <v>27.223075869999999</v>
      </c>
      <c r="BI155" s="93">
        <v>24.261537929999999</v>
      </c>
      <c r="BJ155" s="93">
        <v>24.565384290000001</v>
      </c>
      <c r="BK155" s="93">
        <v>28.000000379999999</v>
      </c>
      <c r="BL155" s="93">
        <v>41.200004579999998</v>
      </c>
      <c r="BM155" s="93">
        <v>61.25</v>
      </c>
    </row>
    <row r="156" spans="1:65" s="93" customFormat="1" ht="14.25">
      <c r="A156" s="20"/>
      <c r="B156" s="94"/>
      <c r="C156" s="134">
        <v>36364</v>
      </c>
      <c r="D156" s="132"/>
      <c r="E156" s="135">
        <v>34943</v>
      </c>
      <c r="F156" s="71">
        <v>127.25</v>
      </c>
      <c r="G156" s="125">
        <v>35.64999924</v>
      </c>
      <c r="H156" s="102">
        <v>25.499999620000001</v>
      </c>
      <c r="I156" s="102">
        <v>25.449998470000001</v>
      </c>
      <c r="J156" s="102">
        <v>25.59999809</v>
      </c>
      <c r="K156" s="102">
        <v>31.553840640000001</v>
      </c>
      <c r="L156" s="102">
        <v>29.723075869999999</v>
      </c>
      <c r="M156" s="102">
        <v>24.861537930000001</v>
      </c>
      <c r="N156" s="102">
        <v>25.415384289999999</v>
      </c>
      <c r="O156" s="102">
        <v>29.100000380000001</v>
      </c>
      <c r="P156" s="103">
        <v>65.200004579999998</v>
      </c>
      <c r="Q156" s="102">
        <v>102.25</v>
      </c>
      <c r="R156" s="102">
        <v>102.25</v>
      </c>
      <c r="S156" s="102">
        <v>34.550003050000001</v>
      </c>
      <c r="T156" s="102">
        <v>25.199998470000001</v>
      </c>
      <c r="U156" s="102">
        <v>25.199998470000001</v>
      </c>
      <c r="V156" s="102">
        <v>25.59999809</v>
      </c>
      <c r="W156" s="102">
        <v>29.553840640000001</v>
      </c>
      <c r="X156" s="102">
        <v>29.723075869999999</v>
      </c>
      <c r="Y156" s="102">
        <v>24.861537930000001</v>
      </c>
      <c r="Z156" s="104">
        <v>25.165384289999999</v>
      </c>
      <c r="AA156" s="104">
        <v>28.600000380000001</v>
      </c>
      <c r="AB156" s="104">
        <v>52.200004579999998</v>
      </c>
      <c r="AC156" s="104">
        <v>77.25</v>
      </c>
      <c r="AD156" s="104">
        <v>77.25</v>
      </c>
      <c r="AE156" s="104">
        <v>32.550003050000001</v>
      </c>
      <c r="AF156" s="105">
        <v>25.199998470000001</v>
      </c>
      <c r="AG156" s="105">
        <v>25.199998470000001</v>
      </c>
      <c r="AH156" s="105">
        <v>25.59999809</v>
      </c>
      <c r="AI156" s="104">
        <v>28.553840640000001</v>
      </c>
      <c r="AJ156" s="104">
        <v>28.723075869999999</v>
      </c>
      <c r="AK156" s="104">
        <v>24.661537930000001</v>
      </c>
      <c r="AL156" s="104">
        <v>24.965384289999999</v>
      </c>
      <c r="AM156" s="104">
        <v>28.400000380000002</v>
      </c>
      <c r="AN156" s="104">
        <v>48.200004579999998</v>
      </c>
      <c r="AO156" s="118">
        <v>72.25</v>
      </c>
      <c r="AP156" s="111">
        <v>72.25</v>
      </c>
      <c r="AQ156" s="122">
        <v>30.550003050000001</v>
      </c>
      <c r="AR156" s="104">
        <v>24.999998470000001</v>
      </c>
      <c r="AS156" s="104">
        <v>24.999998470000001</v>
      </c>
      <c r="AT156" s="104">
        <v>25.39999809</v>
      </c>
      <c r="AU156" s="104">
        <v>27.553840640000001</v>
      </c>
      <c r="AV156" s="104">
        <v>27.723075869999999</v>
      </c>
      <c r="AW156" s="104">
        <v>24.461537929999999</v>
      </c>
      <c r="AX156" s="104">
        <v>24.76538429</v>
      </c>
      <c r="AY156" s="104">
        <v>28.200000379999999</v>
      </c>
      <c r="AZ156" s="104">
        <v>46.200004579999998</v>
      </c>
      <c r="BA156" s="104">
        <v>66.25</v>
      </c>
      <c r="BB156" s="104">
        <v>66.25</v>
      </c>
      <c r="BC156" s="104">
        <v>28.550003050000001</v>
      </c>
      <c r="BD156" s="104">
        <v>24.799998469999998</v>
      </c>
      <c r="BE156" s="104">
        <v>24.799998469999998</v>
      </c>
      <c r="BF156" s="104">
        <v>25.199998090000001</v>
      </c>
      <c r="BG156" s="104">
        <v>27.553840640000001</v>
      </c>
      <c r="BH156" s="104">
        <v>27.723075869999999</v>
      </c>
      <c r="BI156" s="93">
        <v>24.261537929999999</v>
      </c>
      <c r="BJ156" s="93">
        <v>24.565384290000001</v>
      </c>
      <c r="BK156" s="93">
        <v>28.000000379999999</v>
      </c>
      <c r="BL156" s="93">
        <v>44.200004579999998</v>
      </c>
      <c r="BM156" s="93">
        <v>63.25</v>
      </c>
    </row>
    <row r="157" spans="1:65" s="93" customFormat="1">
      <c r="A157" s="20"/>
      <c r="B157" s="94"/>
      <c r="C157" s="134">
        <v>36367</v>
      </c>
      <c r="D157" s="132"/>
      <c r="E157" s="135">
        <v>34943</v>
      </c>
      <c r="F157" s="71">
        <v>127.25</v>
      </c>
      <c r="G157" s="125">
        <v>35.54999771</v>
      </c>
      <c r="H157" s="102">
        <v>25.35</v>
      </c>
      <c r="I157" s="102">
        <v>25.299998859999999</v>
      </c>
      <c r="J157" s="102">
        <v>25.449998470000001</v>
      </c>
      <c r="K157" s="102">
        <v>31.553840640000001</v>
      </c>
      <c r="L157" s="102">
        <v>29.723075869999999</v>
      </c>
      <c r="M157" s="102">
        <v>25.111537930000001</v>
      </c>
      <c r="N157" s="102">
        <v>25.665384289999999</v>
      </c>
      <c r="O157" s="102">
        <v>29.600000380000001</v>
      </c>
      <c r="P157" s="103">
        <v>65.200004579999998</v>
      </c>
      <c r="Q157" s="102">
        <v>102.25</v>
      </c>
      <c r="R157" s="102">
        <v>102.25</v>
      </c>
      <c r="S157" s="102">
        <v>34.300003050000001</v>
      </c>
      <c r="T157" s="102">
        <v>25.199998860000001</v>
      </c>
      <c r="U157" s="102">
        <v>25.199998860000001</v>
      </c>
      <c r="V157" s="102">
        <v>25.599998469999999</v>
      </c>
      <c r="W157" s="102">
        <v>29.553840640000001</v>
      </c>
      <c r="X157" s="102">
        <v>29.723075869999999</v>
      </c>
      <c r="Y157" s="102">
        <v>24.861537930000001</v>
      </c>
      <c r="Z157" s="104">
        <v>25.165384289999999</v>
      </c>
      <c r="AA157" s="104">
        <v>28.600000380000001</v>
      </c>
      <c r="AB157" s="104">
        <v>52.200004579999998</v>
      </c>
      <c r="AC157" s="104">
        <v>77.25</v>
      </c>
      <c r="AD157" s="104">
        <v>77.25</v>
      </c>
      <c r="AE157" s="104">
        <v>32.300003050000001</v>
      </c>
      <c r="AF157" s="105">
        <v>25.199998860000001</v>
      </c>
      <c r="AG157" s="105">
        <v>25.199998860000001</v>
      </c>
      <c r="AH157" s="105">
        <v>25.599998469999999</v>
      </c>
      <c r="AI157" s="104">
        <v>28.553840640000001</v>
      </c>
      <c r="AJ157" s="104">
        <v>28.723075869999999</v>
      </c>
      <c r="AK157" s="104">
        <v>24.661537930000001</v>
      </c>
      <c r="AL157" s="104">
        <v>24.965384289999999</v>
      </c>
      <c r="AM157" s="104">
        <v>28.400000380000002</v>
      </c>
      <c r="AN157" s="104">
        <v>48.200004579999998</v>
      </c>
      <c r="AO157" s="104">
        <v>72.25</v>
      </c>
      <c r="AP157" s="104">
        <v>72.25</v>
      </c>
      <c r="AQ157" s="104">
        <v>30.300003050000001</v>
      </c>
      <c r="AR157" s="104">
        <v>24.999998860000002</v>
      </c>
      <c r="AS157" s="104">
        <v>24.999998860000002</v>
      </c>
      <c r="AT157" s="104">
        <v>25.39999847</v>
      </c>
      <c r="AU157" s="104">
        <v>27.553840640000001</v>
      </c>
      <c r="AV157" s="104">
        <v>27.723075869999999</v>
      </c>
      <c r="AW157" s="104">
        <v>24.461537929999999</v>
      </c>
      <c r="AX157" s="104">
        <v>24.76538429</v>
      </c>
      <c r="AY157" s="104">
        <v>28.200000379999999</v>
      </c>
      <c r="AZ157" s="104">
        <v>46.200004579999998</v>
      </c>
      <c r="BA157" s="104">
        <v>66.25</v>
      </c>
      <c r="BB157" s="104">
        <v>66.25</v>
      </c>
      <c r="BC157" s="104">
        <v>28.300003050000001</v>
      </c>
      <c r="BD157" s="104">
        <v>24.799998859999999</v>
      </c>
      <c r="BE157" s="104">
        <v>24.799998859999999</v>
      </c>
      <c r="BF157" s="104">
        <v>25.199998470000001</v>
      </c>
      <c r="BG157" s="104">
        <v>27.553840640000001</v>
      </c>
      <c r="BH157" s="104">
        <v>27.723075869999999</v>
      </c>
      <c r="BI157" s="93">
        <v>24.261537929999999</v>
      </c>
      <c r="BJ157" s="93">
        <v>24.565384290000001</v>
      </c>
      <c r="BK157" s="93">
        <v>28.000000379999999</v>
      </c>
      <c r="BL157" s="93">
        <v>44.200004579999998</v>
      </c>
      <c r="BM157" s="93">
        <v>63.25</v>
      </c>
    </row>
    <row r="158" spans="1:65" s="93" customFormat="1" ht="14.25">
      <c r="A158" s="20"/>
      <c r="B158" s="94"/>
      <c r="C158" s="134">
        <v>36368</v>
      </c>
      <c r="D158" s="132"/>
      <c r="E158" s="135">
        <v>34943</v>
      </c>
      <c r="F158" s="71">
        <v>137.25</v>
      </c>
      <c r="G158" s="125">
        <v>36.199999239999997</v>
      </c>
      <c r="H158" s="102">
        <v>25.450000379999999</v>
      </c>
      <c r="I158" s="102">
        <v>25.39999924</v>
      </c>
      <c r="J158" s="102">
        <v>25.549998859999999</v>
      </c>
      <c r="K158" s="102">
        <v>31.703840639999999</v>
      </c>
      <c r="L158" s="102">
        <v>29.873075870000001</v>
      </c>
      <c r="M158" s="102">
        <v>25.111537930000001</v>
      </c>
      <c r="N158" s="102">
        <v>25.665384289999999</v>
      </c>
      <c r="O158" s="102">
        <v>29.600000380000001</v>
      </c>
      <c r="P158" s="103">
        <v>62.200004579999998</v>
      </c>
      <c r="Q158" s="102">
        <v>103.25</v>
      </c>
      <c r="R158" s="102">
        <v>103.25</v>
      </c>
      <c r="S158" s="102">
        <v>34.300003050000001</v>
      </c>
      <c r="T158" s="102">
        <v>25.199998860000001</v>
      </c>
      <c r="U158" s="102">
        <v>25.199998860000001</v>
      </c>
      <c r="V158" s="102">
        <v>25.599998469999999</v>
      </c>
      <c r="W158" s="102">
        <v>29.553840640000001</v>
      </c>
      <c r="X158" s="102">
        <v>29.723075869999999</v>
      </c>
      <c r="Y158" s="102">
        <v>24.861537930000001</v>
      </c>
      <c r="Z158" s="104">
        <v>25.165384289999999</v>
      </c>
      <c r="AA158" s="104">
        <v>28.600000380000001</v>
      </c>
      <c r="AB158" s="104">
        <v>51.200004579999998</v>
      </c>
      <c r="AC158" s="104">
        <v>79.25</v>
      </c>
      <c r="AD158" s="104">
        <v>79.25</v>
      </c>
      <c r="AE158" s="104">
        <v>32.300003050000001</v>
      </c>
      <c r="AF158" s="105">
        <v>25.199998860000001</v>
      </c>
      <c r="AG158" s="105">
        <v>25.199998860000001</v>
      </c>
      <c r="AH158" s="105">
        <v>25.599998469999999</v>
      </c>
      <c r="AI158" s="104">
        <v>28.553840640000001</v>
      </c>
      <c r="AJ158" s="104">
        <v>28.723075869999999</v>
      </c>
      <c r="AK158" s="104">
        <v>24.661537930000001</v>
      </c>
      <c r="AL158" s="104">
        <v>24.965384289999999</v>
      </c>
      <c r="AM158" s="104">
        <v>28.400000380000002</v>
      </c>
      <c r="AN158" s="104">
        <v>47.200004579999998</v>
      </c>
      <c r="AO158" s="118">
        <v>74.25</v>
      </c>
      <c r="AP158" s="111">
        <v>74.25</v>
      </c>
      <c r="AQ158" s="111">
        <v>30.300003050000001</v>
      </c>
      <c r="AR158" s="104">
        <v>24.999998860000002</v>
      </c>
      <c r="AS158" s="104">
        <v>24.999998860000002</v>
      </c>
      <c r="AT158" s="104">
        <v>25.39999847</v>
      </c>
      <c r="AU158" s="104">
        <v>27.553840640000001</v>
      </c>
      <c r="AV158" s="104">
        <v>27.723075869999999</v>
      </c>
      <c r="AW158" s="104">
        <v>24.461537929999999</v>
      </c>
      <c r="AX158" s="104">
        <v>24.76538429</v>
      </c>
      <c r="AY158" s="104">
        <v>28.200000379999999</v>
      </c>
      <c r="AZ158" s="104">
        <v>45.200004579999998</v>
      </c>
      <c r="BA158" s="104">
        <v>68.25</v>
      </c>
      <c r="BB158" s="104">
        <v>68.25</v>
      </c>
      <c r="BC158" s="104">
        <v>28.300003050000001</v>
      </c>
      <c r="BD158" s="104">
        <v>24.799998859999999</v>
      </c>
      <c r="BE158" s="104">
        <v>24.799998859999999</v>
      </c>
      <c r="BF158" s="104">
        <v>25.199998470000001</v>
      </c>
      <c r="BG158" s="104">
        <v>27.553840640000001</v>
      </c>
      <c r="BH158" s="104">
        <v>27.723075869999999</v>
      </c>
      <c r="BI158" s="93">
        <v>24.261537929999999</v>
      </c>
      <c r="BJ158" s="93">
        <v>24.565384290000001</v>
      </c>
      <c r="BK158" s="93">
        <v>28.000000379999999</v>
      </c>
      <c r="BL158" s="93">
        <v>43.200004579999998</v>
      </c>
      <c r="BM158" s="93">
        <v>65.25</v>
      </c>
    </row>
    <row r="159" spans="1:65" s="93" customFormat="1">
      <c r="A159" s="20"/>
      <c r="B159" s="94"/>
      <c r="C159" s="134">
        <v>36369</v>
      </c>
      <c r="D159" s="132"/>
      <c r="E159" s="135">
        <v>34943</v>
      </c>
      <c r="F159" s="71">
        <v>132.25</v>
      </c>
      <c r="G159" s="125">
        <v>36.050000760000003</v>
      </c>
      <c r="H159" s="102">
        <v>25.450000760000002</v>
      </c>
      <c r="I159" s="102">
        <v>25.399999619999999</v>
      </c>
      <c r="J159" s="102">
        <v>25.549999239999998</v>
      </c>
      <c r="K159" s="102">
        <v>31.803840260000001</v>
      </c>
      <c r="L159" s="102">
        <v>29.973075489999999</v>
      </c>
      <c r="M159" s="102">
        <v>25.111537930000001</v>
      </c>
      <c r="N159" s="102">
        <v>25.665384289999999</v>
      </c>
      <c r="O159" s="102">
        <v>29.600000380000001</v>
      </c>
      <c r="P159" s="103">
        <v>65.200004579999998</v>
      </c>
      <c r="Q159" s="102">
        <v>114.25</v>
      </c>
      <c r="R159" s="102">
        <v>114.25</v>
      </c>
      <c r="S159" s="102">
        <v>34.300003050000001</v>
      </c>
      <c r="T159" s="102">
        <v>25.199998860000001</v>
      </c>
      <c r="U159" s="102">
        <v>25.199998860000001</v>
      </c>
      <c r="V159" s="102">
        <v>25.599998469999999</v>
      </c>
      <c r="W159" s="102">
        <v>29.553840640000001</v>
      </c>
      <c r="X159" s="102">
        <v>29.723075869999999</v>
      </c>
      <c r="Y159" s="102">
        <v>24.861537930000001</v>
      </c>
      <c r="Z159" s="104">
        <v>25.165384289999999</v>
      </c>
      <c r="AA159" s="104">
        <v>28.600000380000001</v>
      </c>
      <c r="AB159" s="104">
        <v>52.200004579999998</v>
      </c>
      <c r="AC159" s="104">
        <v>86.25</v>
      </c>
      <c r="AD159" s="104">
        <v>86.25</v>
      </c>
      <c r="AE159" s="104">
        <v>32.300003050000001</v>
      </c>
      <c r="AF159" s="105">
        <v>25.199998860000001</v>
      </c>
      <c r="AG159" s="105">
        <v>25.199998860000001</v>
      </c>
      <c r="AH159" s="105">
        <v>25.599998469999999</v>
      </c>
      <c r="AI159" s="104">
        <v>28.553840640000001</v>
      </c>
      <c r="AJ159" s="104">
        <v>28.723075869999999</v>
      </c>
      <c r="AK159" s="104">
        <v>24.661537930000001</v>
      </c>
      <c r="AL159" s="104">
        <v>24.965384289999999</v>
      </c>
      <c r="AM159" s="104">
        <v>28.400000380000002</v>
      </c>
      <c r="AN159" s="104">
        <v>48.200004579999998</v>
      </c>
      <c r="AO159" s="104">
        <v>81.25</v>
      </c>
      <c r="AP159" s="104">
        <v>81.25</v>
      </c>
      <c r="AQ159" s="104">
        <v>30.300003050000001</v>
      </c>
      <c r="AR159" s="104">
        <v>24.999998860000002</v>
      </c>
      <c r="AS159" s="104">
        <v>24.999998860000002</v>
      </c>
      <c r="AT159" s="104">
        <v>25.39999847</v>
      </c>
      <c r="AU159" s="104">
        <v>27.553840640000001</v>
      </c>
      <c r="AV159" s="104">
        <v>27.723075869999999</v>
      </c>
      <c r="AW159" s="104">
        <v>24.461537929999999</v>
      </c>
      <c r="AX159" s="104">
        <v>24.76538429</v>
      </c>
      <c r="AY159" s="104">
        <v>28.200000379999999</v>
      </c>
      <c r="AZ159" s="104">
        <v>46.200004579999998</v>
      </c>
      <c r="BA159" s="104">
        <v>75.25</v>
      </c>
      <c r="BB159" s="104">
        <v>75.25</v>
      </c>
      <c r="BC159" s="104">
        <v>28.300003050000001</v>
      </c>
      <c r="BD159" s="104">
        <v>24.799998859999999</v>
      </c>
      <c r="BE159" s="104">
        <v>24.799998859999999</v>
      </c>
      <c r="BF159" s="104">
        <v>25.199998470000001</v>
      </c>
      <c r="BG159" s="104">
        <v>27.553840640000001</v>
      </c>
      <c r="BH159" s="104">
        <v>27.723075869999999</v>
      </c>
      <c r="BI159" s="93">
        <v>24.261537929999999</v>
      </c>
      <c r="BJ159" s="93">
        <v>24.565384290000001</v>
      </c>
      <c r="BK159" s="93">
        <v>28.000000379999999</v>
      </c>
      <c r="BL159" s="93">
        <v>44.200004579999998</v>
      </c>
      <c r="BM159" s="93">
        <v>72.25</v>
      </c>
    </row>
    <row r="160" spans="1:65" s="93" customFormat="1">
      <c r="A160" s="20"/>
      <c r="B160" s="94"/>
      <c r="C160" s="134">
        <v>36370</v>
      </c>
      <c r="D160" s="132"/>
      <c r="E160" s="135">
        <v>34943</v>
      </c>
      <c r="F160" s="71">
        <v>122.25</v>
      </c>
      <c r="G160" s="125">
        <v>34.199999239999997</v>
      </c>
      <c r="H160" s="102">
        <v>25.150000760000001</v>
      </c>
      <c r="I160" s="102">
        <v>25.099999619999998</v>
      </c>
      <c r="J160" s="102">
        <v>25.249999240000001</v>
      </c>
      <c r="K160" s="102">
        <v>31.303840640000001</v>
      </c>
      <c r="L160" s="102">
        <v>29.473075869999999</v>
      </c>
      <c r="M160" s="102">
        <v>25.111537930000001</v>
      </c>
      <c r="N160" s="102">
        <v>25.665384289999999</v>
      </c>
      <c r="O160" s="102">
        <v>29.600000380000001</v>
      </c>
      <c r="P160" s="103">
        <v>65.200004579999998</v>
      </c>
      <c r="Q160" s="102">
        <v>110.25</v>
      </c>
      <c r="R160" s="102">
        <v>110.25</v>
      </c>
      <c r="S160" s="102">
        <v>34.300003050000001</v>
      </c>
      <c r="T160" s="102">
        <v>24.949998860000001</v>
      </c>
      <c r="U160" s="102">
        <v>24.949998860000001</v>
      </c>
      <c r="V160" s="102">
        <v>25.349998469999999</v>
      </c>
      <c r="W160" s="102">
        <v>29.553840640000001</v>
      </c>
      <c r="X160" s="102">
        <v>29.723075869999999</v>
      </c>
      <c r="Y160" s="102">
        <v>24.861537930000001</v>
      </c>
      <c r="Z160" s="104">
        <v>25.165384289999999</v>
      </c>
      <c r="AA160" s="104">
        <v>28.600000380000001</v>
      </c>
      <c r="AB160" s="104">
        <v>52.200004579999998</v>
      </c>
      <c r="AC160" s="104">
        <v>82.25</v>
      </c>
      <c r="AD160" s="104">
        <v>82.25</v>
      </c>
      <c r="AE160" s="104">
        <v>32.300003050000001</v>
      </c>
      <c r="AF160" s="105">
        <v>24.949998860000001</v>
      </c>
      <c r="AG160" s="105">
        <v>24.949998860000001</v>
      </c>
      <c r="AH160" s="105">
        <v>25.349998469999999</v>
      </c>
      <c r="AI160" s="104">
        <v>28.553840640000001</v>
      </c>
      <c r="AJ160" s="104">
        <v>28.723075869999999</v>
      </c>
      <c r="AK160" s="104">
        <v>24.661537930000001</v>
      </c>
      <c r="AL160" s="104">
        <v>24.965384289999999</v>
      </c>
      <c r="AM160" s="104">
        <v>28.400000380000002</v>
      </c>
      <c r="AN160" s="104">
        <v>48.200004579999998</v>
      </c>
      <c r="AO160" s="104">
        <v>77.25</v>
      </c>
      <c r="AP160" s="104">
        <v>77.25</v>
      </c>
      <c r="AQ160" s="104">
        <v>30.300003050000001</v>
      </c>
      <c r="AR160" s="104">
        <v>24.749998860000002</v>
      </c>
      <c r="AS160" s="104">
        <v>24.749998860000002</v>
      </c>
      <c r="AT160" s="104">
        <v>25.14999847</v>
      </c>
      <c r="AU160" s="104">
        <v>27.553840640000001</v>
      </c>
      <c r="AV160" s="104">
        <v>27.723075869999999</v>
      </c>
      <c r="AW160" s="104">
        <v>24.461537929999999</v>
      </c>
      <c r="AX160" s="104">
        <v>24.76538429</v>
      </c>
      <c r="AY160" s="104">
        <v>28.200000379999999</v>
      </c>
      <c r="AZ160" s="104">
        <v>46.200004579999998</v>
      </c>
      <c r="BA160" s="104">
        <v>71.25</v>
      </c>
      <c r="BB160" s="104">
        <v>71.25</v>
      </c>
      <c r="BC160" s="104">
        <v>28.300003050000001</v>
      </c>
      <c r="BD160" s="104">
        <v>24.549998859999999</v>
      </c>
      <c r="BE160" s="104">
        <v>24.549998859999999</v>
      </c>
      <c r="BF160" s="104">
        <v>24.949998470000001</v>
      </c>
      <c r="BG160" s="104">
        <v>27.553840640000001</v>
      </c>
      <c r="BH160" s="104">
        <v>27.723075869999999</v>
      </c>
      <c r="BI160" s="93">
        <v>24.261537929999999</v>
      </c>
      <c r="BJ160" s="93">
        <v>24.565384290000001</v>
      </c>
      <c r="BK160" s="93">
        <v>28.000000379999999</v>
      </c>
      <c r="BL160" s="93">
        <v>44.200004579999998</v>
      </c>
      <c r="BM160" s="93">
        <v>68.25</v>
      </c>
    </row>
    <row r="161" spans="1:65" s="93" customFormat="1">
      <c r="A161" s="20"/>
      <c r="B161" s="94"/>
      <c r="C161" s="134">
        <v>36371</v>
      </c>
      <c r="D161" s="132"/>
      <c r="E161" s="135">
        <v>34943</v>
      </c>
      <c r="F161" s="71">
        <v>132.25</v>
      </c>
      <c r="G161" s="125">
        <v>34.550000760000003</v>
      </c>
      <c r="H161" s="102">
        <v>25.150001530000001</v>
      </c>
      <c r="I161" s="102">
        <v>25.100000380000001</v>
      </c>
      <c r="J161" s="102">
        <v>25.25</v>
      </c>
      <c r="K161" s="102">
        <v>31.553840640000001</v>
      </c>
      <c r="L161" s="102">
        <v>29.723075869999999</v>
      </c>
      <c r="M161" s="102">
        <v>25.111537930000001</v>
      </c>
      <c r="N161" s="102">
        <v>25.665384289999999</v>
      </c>
      <c r="O161" s="102">
        <v>29.600000380000001</v>
      </c>
      <c r="P161" s="103">
        <v>65.200004579999998</v>
      </c>
      <c r="Q161" s="102">
        <v>110.25</v>
      </c>
      <c r="R161" s="102">
        <v>110.25</v>
      </c>
      <c r="S161" s="102">
        <v>34.300003050000001</v>
      </c>
      <c r="T161" s="102">
        <v>24.949998860000001</v>
      </c>
      <c r="U161" s="102">
        <v>24.949998860000001</v>
      </c>
      <c r="V161" s="102">
        <v>25.349998469999999</v>
      </c>
      <c r="W161" s="102">
        <v>29.553840640000001</v>
      </c>
      <c r="X161" s="102">
        <v>29.723075869999999</v>
      </c>
      <c r="Y161" s="102">
        <v>24.861537930000001</v>
      </c>
      <c r="Z161" s="104">
        <v>25.165384289999999</v>
      </c>
      <c r="AA161" s="104">
        <v>28.600000380000001</v>
      </c>
      <c r="AB161" s="104">
        <v>52.200004579999998</v>
      </c>
      <c r="AC161" s="104">
        <v>82.25</v>
      </c>
      <c r="AD161" s="104">
        <v>82.25</v>
      </c>
      <c r="AE161" s="104">
        <v>32.300003050000001</v>
      </c>
      <c r="AF161" s="105">
        <v>24.949998860000001</v>
      </c>
      <c r="AG161" s="105">
        <v>24.949998860000001</v>
      </c>
      <c r="AH161" s="105">
        <v>25.349998469999999</v>
      </c>
      <c r="AI161" s="104">
        <v>28.553840640000001</v>
      </c>
      <c r="AJ161" s="104">
        <v>28.723075869999999</v>
      </c>
      <c r="AK161" s="104">
        <v>24.661537930000001</v>
      </c>
      <c r="AL161" s="104">
        <v>24.965384289999999</v>
      </c>
      <c r="AM161" s="104">
        <v>28.400000380000002</v>
      </c>
      <c r="AN161" s="104">
        <v>48.200004579999998</v>
      </c>
      <c r="AO161" s="104">
        <v>77.25</v>
      </c>
      <c r="AP161" s="104">
        <v>77.25</v>
      </c>
      <c r="AQ161" s="104">
        <v>30.300003050000001</v>
      </c>
      <c r="AR161" s="104">
        <v>24.749998860000002</v>
      </c>
      <c r="AS161" s="104">
        <v>24.749998860000002</v>
      </c>
      <c r="AT161" s="104">
        <v>25.14999847</v>
      </c>
      <c r="AU161" s="104">
        <v>27.553840640000001</v>
      </c>
      <c r="AV161" s="104">
        <v>27.723075869999999</v>
      </c>
      <c r="AW161" s="104">
        <v>24.461537929999999</v>
      </c>
      <c r="AX161" s="104">
        <v>24.76538429</v>
      </c>
      <c r="AY161" s="104">
        <v>28.200000379999999</v>
      </c>
      <c r="AZ161" s="104">
        <v>46.200004579999998</v>
      </c>
      <c r="BA161" s="104">
        <v>71.25</v>
      </c>
      <c r="BB161" s="104">
        <v>71.25</v>
      </c>
      <c r="BC161" s="104">
        <v>28.300003050000001</v>
      </c>
      <c r="BD161" s="104">
        <v>24.549998859999999</v>
      </c>
      <c r="BE161" s="104">
        <v>24.549998859999999</v>
      </c>
      <c r="BF161" s="104">
        <v>24.949998470000001</v>
      </c>
      <c r="BG161" s="104">
        <v>27.553840640000001</v>
      </c>
      <c r="BH161" s="104">
        <v>27.723075869999999</v>
      </c>
      <c r="BI161" s="93">
        <v>24.261537929999999</v>
      </c>
      <c r="BJ161" s="93">
        <v>24.565384290000001</v>
      </c>
      <c r="BK161" s="93">
        <v>28.000000379999999</v>
      </c>
      <c r="BL161" s="93">
        <v>44.200004579999998</v>
      </c>
      <c r="BM161" s="93">
        <v>68.25</v>
      </c>
    </row>
    <row r="162" spans="1:65" s="93" customFormat="1">
      <c r="A162" s="20"/>
      <c r="B162" s="94"/>
      <c r="C162" s="134">
        <v>36372</v>
      </c>
      <c r="D162" s="132"/>
      <c r="E162" s="135">
        <v>34943</v>
      </c>
      <c r="F162" s="71">
        <v>132.25</v>
      </c>
      <c r="G162" s="125">
        <v>34.550000760000003</v>
      </c>
      <c r="H162" s="102">
        <v>25.150001530000001</v>
      </c>
      <c r="I162" s="102">
        <v>25.100000380000001</v>
      </c>
      <c r="J162" s="102">
        <v>25.25</v>
      </c>
      <c r="K162" s="102">
        <v>31.553840640000001</v>
      </c>
      <c r="L162" s="102">
        <v>29.723075869999999</v>
      </c>
      <c r="M162" s="102">
        <v>25.111537930000001</v>
      </c>
      <c r="N162" s="102">
        <v>25.665384289999999</v>
      </c>
      <c r="O162" s="102">
        <v>29.600000380000001</v>
      </c>
      <c r="P162" s="103">
        <v>65.200004579999998</v>
      </c>
      <c r="Q162" s="102">
        <v>110.25</v>
      </c>
      <c r="R162" s="102">
        <v>110.25</v>
      </c>
      <c r="S162" s="102">
        <v>34.300003050000001</v>
      </c>
      <c r="T162" s="102">
        <v>24.949998860000001</v>
      </c>
      <c r="U162" s="102">
        <v>24.949998860000001</v>
      </c>
      <c r="V162" s="102">
        <v>25.349998469999999</v>
      </c>
      <c r="W162" s="102">
        <v>29.553840640000001</v>
      </c>
      <c r="X162" s="102">
        <v>29.723075869999999</v>
      </c>
      <c r="Y162" s="102">
        <v>24.861537930000001</v>
      </c>
      <c r="Z162" s="104">
        <v>25.165384289999999</v>
      </c>
      <c r="AA162" s="104">
        <v>28.600000380000001</v>
      </c>
      <c r="AB162" s="104">
        <v>52.200004579999998</v>
      </c>
      <c r="AC162" s="104">
        <v>82.25</v>
      </c>
      <c r="AD162" s="104">
        <v>82.25</v>
      </c>
      <c r="AE162" s="104">
        <v>32.300003050000001</v>
      </c>
      <c r="AF162" s="105">
        <v>24.949998860000001</v>
      </c>
      <c r="AG162" s="105">
        <v>24.949998860000001</v>
      </c>
      <c r="AH162" s="105">
        <v>25.349998469999999</v>
      </c>
      <c r="AI162" s="104">
        <v>28.553840640000001</v>
      </c>
      <c r="AJ162" s="104">
        <v>28.723075869999999</v>
      </c>
      <c r="AK162" s="104">
        <v>24.661537930000001</v>
      </c>
      <c r="AL162" s="104">
        <v>24.965384289999999</v>
      </c>
      <c r="AM162" s="104">
        <v>28.400000380000002</v>
      </c>
      <c r="AN162" s="104">
        <v>48.200004579999998</v>
      </c>
      <c r="AO162" s="104">
        <v>77.25</v>
      </c>
      <c r="AP162" s="104">
        <v>77.25</v>
      </c>
      <c r="AQ162" s="104">
        <v>30.300003050000001</v>
      </c>
      <c r="AR162" s="104">
        <v>24.749998860000002</v>
      </c>
      <c r="AS162" s="104">
        <v>24.749998860000002</v>
      </c>
      <c r="AT162" s="104">
        <v>25.14999847</v>
      </c>
      <c r="AU162" s="104">
        <v>27.553840640000001</v>
      </c>
      <c r="AV162" s="104">
        <v>27.723075869999999</v>
      </c>
      <c r="AW162" s="104">
        <v>24.461537929999999</v>
      </c>
      <c r="AX162" s="104">
        <v>24.76538429</v>
      </c>
      <c r="AY162" s="104">
        <v>28.200000379999999</v>
      </c>
      <c r="AZ162" s="104">
        <v>46.200004579999998</v>
      </c>
      <c r="BA162" s="104">
        <v>71.25</v>
      </c>
      <c r="BB162" s="104">
        <v>71.25</v>
      </c>
      <c r="BC162" s="104">
        <v>28.300003050000001</v>
      </c>
      <c r="BD162" s="104">
        <v>24.549998859999999</v>
      </c>
      <c r="BE162" s="104">
        <v>24.549998859999999</v>
      </c>
      <c r="BF162" s="104">
        <v>24.949998470000001</v>
      </c>
      <c r="BG162" s="104">
        <v>27.553840640000001</v>
      </c>
      <c r="BH162" s="104">
        <v>27.723075869999999</v>
      </c>
      <c r="BI162" s="93">
        <v>24.261537929999999</v>
      </c>
      <c r="BJ162" s="93">
        <v>24.565384290000001</v>
      </c>
      <c r="BK162" s="93">
        <v>28.000000379999999</v>
      </c>
      <c r="BL162" s="93">
        <v>44.200004579999998</v>
      </c>
      <c r="BM162" s="93">
        <v>68.25</v>
      </c>
    </row>
    <row r="163" spans="1:65" s="93" customFormat="1">
      <c r="A163" s="20"/>
      <c r="B163" s="94"/>
      <c r="C163" s="134">
        <v>36374</v>
      </c>
      <c r="D163" s="132"/>
      <c r="E163" s="135">
        <v>34943</v>
      </c>
      <c r="F163" s="71">
        <v>34.549999239999998</v>
      </c>
      <c r="G163" s="125">
        <v>25.050001529999999</v>
      </c>
      <c r="H163" s="102">
        <v>25.000000379999999</v>
      </c>
      <c r="I163" s="102">
        <v>25.15</v>
      </c>
      <c r="J163" s="102">
        <v>31.303840640000001</v>
      </c>
      <c r="K163" s="102">
        <v>29.473075869999999</v>
      </c>
      <c r="L163" s="102">
        <v>25.111537930000001</v>
      </c>
      <c r="M163" s="102">
        <v>25.665384289999999</v>
      </c>
      <c r="N163" s="102">
        <v>29.600000380000001</v>
      </c>
      <c r="O163" s="102">
        <v>65.200004579999998</v>
      </c>
      <c r="P163" s="103">
        <v>110.25</v>
      </c>
      <c r="Q163" s="102">
        <v>110.25</v>
      </c>
      <c r="R163" s="102">
        <v>34.050003050000001</v>
      </c>
      <c r="S163" s="102">
        <v>24.849998859999999</v>
      </c>
      <c r="T163" s="102">
        <v>24.849998859999999</v>
      </c>
      <c r="U163" s="102">
        <v>25.249998470000001</v>
      </c>
      <c r="V163" s="102">
        <v>28.803840640000001</v>
      </c>
      <c r="W163" s="102">
        <v>28.973075869999999</v>
      </c>
      <c r="X163" s="102">
        <v>24.861537930000001</v>
      </c>
      <c r="Y163" s="102">
        <v>25.165384289999999</v>
      </c>
      <c r="Z163" s="104">
        <v>28.600000380000001</v>
      </c>
      <c r="AA163" s="104">
        <v>52.200004579999998</v>
      </c>
      <c r="AB163" s="104">
        <v>82.25</v>
      </c>
      <c r="AC163" s="104">
        <v>82.25</v>
      </c>
      <c r="AD163" s="104">
        <v>32.050003050000001</v>
      </c>
      <c r="AE163" s="104">
        <v>24.849998859999999</v>
      </c>
      <c r="AF163" s="105">
        <v>24.849998859999999</v>
      </c>
      <c r="AG163" s="105">
        <v>25.249998470000001</v>
      </c>
      <c r="AH163" s="105">
        <v>27.803840640000001</v>
      </c>
      <c r="AI163" s="104">
        <v>27.973075869999999</v>
      </c>
      <c r="AJ163" s="104">
        <v>24.661537930000001</v>
      </c>
      <c r="AK163" s="104">
        <v>24.965384289999999</v>
      </c>
      <c r="AL163" s="104">
        <v>28.400000380000002</v>
      </c>
      <c r="AM163" s="104">
        <v>48.200004579999998</v>
      </c>
      <c r="AN163" s="104">
        <v>77.25</v>
      </c>
      <c r="AO163" s="104">
        <v>77.25</v>
      </c>
      <c r="AP163" s="104">
        <v>30.050003050000001</v>
      </c>
      <c r="AQ163" s="104">
        <v>24.64999886</v>
      </c>
      <c r="AR163" s="104">
        <v>24.64999886</v>
      </c>
      <c r="AS163" s="104">
        <v>25.049998469999998</v>
      </c>
      <c r="AT163" s="104">
        <v>26.803840640000001</v>
      </c>
      <c r="AU163" s="104">
        <v>26.973075869999999</v>
      </c>
      <c r="AV163" s="104">
        <v>24.461537929999999</v>
      </c>
      <c r="AW163" s="104">
        <v>24.76538429</v>
      </c>
      <c r="AX163" s="104">
        <v>28.200000379999999</v>
      </c>
      <c r="AY163" s="104">
        <v>46.200004579999998</v>
      </c>
      <c r="AZ163" s="104">
        <v>71.25</v>
      </c>
      <c r="BA163" s="104">
        <v>71.25</v>
      </c>
      <c r="BB163" s="104">
        <v>28.050003050000001</v>
      </c>
      <c r="BC163" s="104">
        <v>24.449998860000001</v>
      </c>
      <c r="BD163" s="104">
        <v>24.449998860000001</v>
      </c>
      <c r="BE163" s="104">
        <v>24.849998469999999</v>
      </c>
      <c r="BF163" s="104">
        <v>26.803840640000001</v>
      </c>
      <c r="BG163" s="104">
        <v>26.973075869999999</v>
      </c>
      <c r="BH163" s="104">
        <v>24.261537929999999</v>
      </c>
      <c r="BI163" s="93">
        <v>24.565384290000001</v>
      </c>
      <c r="BJ163" s="93">
        <v>28.000000379999999</v>
      </c>
      <c r="BK163" s="93">
        <v>44.200004579999998</v>
      </c>
      <c r="BL163" s="93">
        <v>68.25</v>
      </c>
      <c r="BM163" s="93">
        <v>68.25</v>
      </c>
    </row>
    <row r="164" spans="1:65" s="93" customFormat="1">
      <c r="A164" s="20"/>
      <c r="B164" s="94"/>
      <c r="C164" s="134">
        <v>36375</v>
      </c>
      <c r="D164" s="132"/>
      <c r="E164" s="135">
        <v>34943</v>
      </c>
      <c r="F164" s="71">
        <v>33.89999924</v>
      </c>
      <c r="G164" s="125">
        <v>25.150001140000001</v>
      </c>
      <c r="H164" s="102">
        <v>25.1</v>
      </c>
      <c r="I164" s="102">
        <v>25.599999619999998</v>
      </c>
      <c r="J164" s="102">
        <v>31.303840640000001</v>
      </c>
      <c r="K164" s="102">
        <v>29.473075869999999</v>
      </c>
      <c r="L164" s="102">
        <v>25.111537930000001</v>
      </c>
      <c r="M164" s="102">
        <v>25.665384289999999</v>
      </c>
      <c r="N164" s="102">
        <v>29.600000380000001</v>
      </c>
      <c r="O164" s="102">
        <v>65.200004579999998</v>
      </c>
      <c r="P164" s="103">
        <v>110.25</v>
      </c>
      <c r="Q164" s="102">
        <v>110.25</v>
      </c>
      <c r="R164" s="102">
        <v>34.050003050000001</v>
      </c>
      <c r="S164" s="102">
        <v>24.949998470000001</v>
      </c>
      <c r="T164" s="102">
        <v>24.949998470000001</v>
      </c>
      <c r="U164" s="102">
        <v>25.34999809</v>
      </c>
      <c r="V164" s="102">
        <v>28.803840640000001</v>
      </c>
      <c r="W164" s="102">
        <v>28.973075869999999</v>
      </c>
      <c r="X164" s="102">
        <v>24.861537930000001</v>
      </c>
      <c r="Y164" s="102">
        <v>25.165384289999999</v>
      </c>
      <c r="Z164" s="104">
        <v>28.600000380000001</v>
      </c>
      <c r="AA164" s="104">
        <v>52.200004579999998</v>
      </c>
      <c r="AB164" s="104">
        <v>82.25</v>
      </c>
      <c r="AC164" s="104">
        <v>82.25</v>
      </c>
      <c r="AD164" s="104">
        <v>32.050003050000001</v>
      </c>
      <c r="AE164" s="104">
        <v>24.949998470000001</v>
      </c>
      <c r="AF164" s="105">
        <v>24.949998470000001</v>
      </c>
      <c r="AG164" s="105">
        <v>25.34999809</v>
      </c>
      <c r="AH164" s="105">
        <v>27.803840640000001</v>
      </c>
      <c r="AI164" s="104">
        <v>27.973075869999999</v>
      </c>
      <c r="AJ164" s="104">
        <v>24.661537930000001</v>
      </c>
      <c r="AK164" s="104">
        <v>24.965384289999999</v>
      </c>
      <c r="AL164" s="104">
        <v>28.400000380000002</v>
      </c>
      <c r="AM164" s="104">
        <v>48.200004579999998</v>
      </c>
      <c r="AN164" s="104">
        <v>77.25</v>
      </c>
      <c r="AO164" s="104">
        <v>77.25</v>
      </c>
      <c r="AP164" s="104">
        <v>30.050003050000001</v>
      </c>
      <c r="AQ164" s="104">
        <v>24.749998470000001</v>
      </c>
      <c r="AR164" s="104">
        <v>24.749998470000001</v>
      </c>
      <c r="AS164" s="104">
        <v>25.14999809</v>
      </c>
      <c r="AT164" s="104">
        <v>26.803840640000001</v>
      </c>
      <c r="AU164" s="104">
        <v>26.973075869999999</v>
      </c>
      <c r="AV164" s="104">
        <v>24.461537929999999</v>
      </c>
      <c r="AW164" s="104">
        <v>24.76538429</v>
      </c>
      <c r="AX164" s="104">
        <v>28.200000379999999</v>
      </c>
      <c r="AY164" s="104">
        <v>46.200004579999998</v>
      </c>
      <c r="AZ164" s="104">
        <v>71.25</v>
      </c>
      <c r="BA164" s="104">
        <v>71.25</v>
      </c>
      <c r="BB164" s="104">
        <v>28.050003050000001</v>
      </c>
      <c r="BC164" s="104">
        <v>24.549998469999998</v>
      </c>
      <c r="BD164" s="104">
        <v>24.549998469999998</v>
      </c>
      <c r="BE164" s="104">
        <v>24.949998090000001</v>
      </c>
      <c r="BF164" s="104">
        <v>26.803840640000001</v>
      </c>
      <c r="BG164" s="104">
        <v>26.973075869999999</v>
      </c>
      <c r="BH164" s="104">
        <v>24.261537929999999</v>
      </c>
      <c r="BI164" s="93">
        <v>24.565384290000001</v>
      </c>
      <c r="BJ164" s="93">
        <v>28.000000379999999</v>
      </c>
      <c r="BK164" s="93">
        <v>44.200004579999998</v>
      </c>
      <c r="BL164" s="93">
        <v>68.25</v>
      </c>
      <c r="BM164" s="93">
        <v>68.25</v>
      </c>
    </row>
    <row r="165" spans="1:65" s="93" customFormat="1">
      <c r="A165" s="20"/>
      <c r="B165" s="94"/>
      <c r="C165" s="134">
        <v>36376</v>
      </c>
      <c r="D165" s="132"/>
      <c r="E165" s="135">
        <v>34943</v>
      </c>
      <c r="F165" s="71">
        <v>33.54999771</v>
      </c>
      <c r="G165" s="125">
        <v>25.150001530000001</v>
      </c>
      <c r="H165" s="102">
        <v>25.100000380000001</v>
      </c>
      <c r="I165" s="102">
        <v>25.650000380000002</v>
      </c>
      <c r="J165" s="102">
        <v>31.303840640000001</v>
      </c>
      <c r="K165" s="102">
        <v>29.473075869999999</v>
      </c>
      <c r="L165" s="102">
        <v>25.111537930000001</v>
      </c>
      <c r="M165" s="102">
        <v>25.665384289999999</v>
      </c>
      <c r="N165" s="102">
        <v>29.600000380000001</v>
      </c>
      <c r="O165" s="102">
        <v>62.200004579999998</v>
      </c>
      <c r="P165" s="103">
        <v>107.25</v>
      </c>
      <c r="Q165" s="102">
        <v>107.25</v>
      </c>
      <c r="R165" s="102">
        <v>33.800003050000001</v>
      </c>
      <c r="S165" s="102">
        <v>24.949998860000001</v>
      </c>
      <c r="T165" s="102">
        <v>24.949998860000001</v>
      </c>
      <c r="U165" s="102">
        <v>25.349998469999999</v>
      </c>
      <c r="V165" s="102">
        <v>29.053840640000001</v>
      </c>
      <c r="W165" s="102">
        <v>29.223075869999999</v>
      </c>
      <c r="X165" s="102">
        <v>24.861537930000001</v>
      </c>
      <c r="Y165" s="102">
        <v>25.165384289999999</v>
      </c>
      <c r="Z165" s="104">
        <v>28.600000380000001</v>
      </c>
      <c r="AA165" s="104">
        <v>50.200004579999998</v>
      </c>
      <c r="AB165" s="104">
        <v>81.25</v>
      </c>
      <c r="AC165" s="104">
        <v>81.25</v>
      </c>
      <c r="AD165" s="104">
        <v>31.800003050000001</v>
      </c>
      <c r="AE165" s="104">
        <v>24.949998860000001</v>
      </c>
      <c r="AF165" s="105">
        <v>24.949998860000001</v>
      </c>
      <c r="AG165" s="105">
        <v>25.349998469999999</v>
      </c>
      <c r="AH165" s="105">
        <v>28.053840640000001</v>
      </c>
      <c r="AI165" s="104">
        <v>28.223075869999999</v>
      </c>
      <c r="AJ165" s="104">
        <v>24.661537930000001</v>
      </c>
      <c r="AK165" s="104">
        <v>24.965384289999999</v>
      </c>
      <c r="AL165" s="104">
        <v>28.400000380000002</v>
      </c>
      <c r="AM165" s="104">
        <v>46.200004579999998</v>
      </c>
      <c r="AN165" s="104">
        <v>76.25</v>
      </c>
      <c r="AO165" s="104">
        <v>76.25</v>
      </c>
      <c r="AP165" s="104">
        <v>29.800003050000001</v>
      </c>
      <c r="AQ165" s="104">
        <v>24.749998860000002</v>
      </c>
      <c r="AR165" s="104">
        <v>24.749998860000002</v>
      </c>
      <c r="AS165" s="104">
        <v>25.14999847</v>
      </c>
      <c r="AT165" s="104">
        <v>27.053840640000001</v>
      </c>
      <c r="AU165" s="104">
        <v>27.223075869999999</v>
      </c>
      <c r="AV165" s="104">
        <v>24.461537929999999</v>
      </c>
      <c r="AW165" s="104">
        <v>24.76538429</v>
      </c>
      <c r="AX165" s="104">
        <v>28.200000379999999</v>
      </c>
      <c r="AY165" s="104">
        <v>44.200004579999998</v>
      </c>
      <c r="AZ165" s="104">
        <v>70.25</v>
      </c>
      <c r="BA165" s="104">
        <v>70.25</v>
      </c>
      <c r="BB165" s="104">
        <v>27.800003050000001</v>
      </c>
      <c r="BC165" s="104">
        <v>24.549998859999999</v>
      </c>
      <c r="BD165" s="104">
        <v>24.549998859999999</v>
      </c>
      <c r="BE165" s="104">
        <v>24.949998470000001</v>
      </c>
      <c r="BF165" s="104">
        <v>27.053840640000001</v>
      </c>
      <c r="BG165" s="104">
        <v>27.223075869999999</v>
      </c>
      <c r="BH165" s="104">
        <v>24.261537929999999</v>
      </c>
      <c r="BI165" s="93">
        <v>24.565384290000001</v>
      </c>
      <c r="BJ165" s="93">
        <v>28.000000379999999</v>
      </c>
      <c r="BK165" s="93">
        <v>42.200004579999998</v>
      </c>
      <c r="BL165" s="93">
        <v>67.25</v>
      </c>
      <c r="BM165" s="93">
        <v>67.25</v>
      </c>
    </row>
    <row r="166" spans="1:65" s="93" customFormat="1">
      <c r="A166" s="20"/>
      <c r="B166" s="94"/>
      <c r="C166" s="134">
        <v>36377</v>
      </c>
      <c r="D166" s="132"/>
      <c r="E166" s="135">
        <v>34943</v>
      </c>
      <c r="F166" s="71">
        <v>34.89999924</v>
      </c>
      <c r="G166" s="125">
        <v>25.35000153</v>
      </c>
      <c r="H166" s="102">
        <v>25.400000380000002</v>
      </c>
      <c r="I166" s="102">
        <v>25.999999620000001</v>
      </c>
      <c r="J166" s="102">
        <v>31.803840640000001</v>
      </c>
      <c r="K166" s="102">
        <v>29.973075869999999</v>
      </c>
      <c r="L166" s="102">
        <v>25.111537930000001</v>
      </c>
      <c r="M166" s="102">
        <v>25.665384289999999</v>
      </c>
      <c r="N166" s="102">
        <v>29.600000380000001</v>
      </c>
      <c r="O166" s="102">
        <v>65.200004579999998</v>
      </c>
      <c r="P166" s="103">
        <v>112.25</v>
      </c>
      <c r="Q166" s="102">
        <v>112.25</v>
      </c>
      <c r="R166" s="102">
        <v>34.400003050000002</v>
      </c>
      <c r="S166" s="102">
        <v>25.349998859999999</v>
      </c>
      <c r="T166" s="102">
        <v>25.349998859999999</v>
      </c>
      <c r="U166" s="102">
        <v>25.749998470000001</v>
      </c>
      <c r="V166" s="102">
        <v>29.053840640000001</v>
      </c>
      <c r="W166" s="102">
        <v>29.223075869999999</v>
      </c>
      <c r="X166" s="102">
        <v>24.861537930000001</v>
      </c>
      <c r="Y166" s="102">
        <v>25.165384289999999</v>
      </c>
      <c r="Z166" s="104">
        <v>28.600000380000001</v>
      </c>
      <c r="AA166" s="104">
        <v>50.200004579999998</v>
      </c>
      <c r="AB166" s="104">
        <v>84.25</v>
      </c>
      <c r="AC166" s="104">
        <v>84.25</v>
      </c>
      <c r="AD166" s="104">
        <v>32.400003050000002</v>
      </c>
      <c r="AE166" s="104">
        <v>25.349998859999999</v>
      </c>
      <c r="AF166" s="105">
        <v>25.349998859999999</v>
      </c>
      <c r="AG166" s="105">
        <v>25.749998470000001</v>
      </c>
      <c r="AH166" s="105">
        <v>28.053840640000001</v>
      </c>
      <c r="AI166" s="104">
        <v>28.223075869999999</v>
      </c>
      <c r="AJ166" s="104">
        <v>24.661537930000001</v>
      </c>
      <c r="AK166" s="104">
        <v>24.965384289999999</v>
      </c>
      <c r="AL166" s="104">
        <v>28.400000380000002</v>
      </c>
      <c r="AM166" s="104">
        <v>46.200004579999998</v>
      </c>
      <c r="AN166" s="104">
        <v>79.25</v>
      </c>
      <c r="AO166" s="104">
        <v>79.25</v>
      </c>
      <c r="AP166" s="104">
        <v>30.400003049999999</v>
      </c>
      <c r="AQ166" s="104">
        <v>25.14999886</v>
      </c>
      <c r="AR166" s="104">
        <v>25.14999886</v>
      </c>
      <c r="AS166" s="104">
        <v>25.549998469999998</v>
      </c>
      <c r="AT166" s="104">
        <v>27.053840640000001</v>
      </c>
      <c r="AU166" s="104">
        <v>27.223075869999999</v>
      </c>
      <c r="AV166" s="104">
        <v>24.461537929999999</v>
      </c>
      <c r="AW166" s="104">
        <v>24.76538429</v>
      </c>
      <c r="AX166" s="104">
        <v>28.200000379999999</v>
      </c>
      <c r="AY166" s="104">
        <v>44.200004579999998</v>
      </c>
      <c r="AZ166" s="104">
        <v>73.25</v>
      </c>
      <c r="BA166" s="104">
        <v>73.25</v>
      </c>
      <c r="BB166" s="104">
        <v>28.400003049999999</v>
      </c>
      <c r="BC166" s="104">
        <v>24.949998860000001</v>
      </c>
      <c r="BD166" s="104">
        <v>24.949998860000001</v>
      </c>
      <c r="BE166" s="104">
        <v>25.349998469999999</v>
      </c>
      <c r="BF166" s="104">
        <v>27.053840640000001</v>
      </c>
      <c r="BG166" s="104">
        <v>27.223075869999999</v>
      </c>
      <c r="BH166" s="104">
        <v>24.261537929999999</v>
      </c>
      <c r="BI166" s="93">
        <v>24.565384290000001</v>
      </c>
      <c r="BJ166" s="93">
        <v>28.000000379999999</v>
      </c>
      <c r="BK166" s="93">
        <v>42.200004579999998</v>
      </c>
      <c r="BL166" s="93">
        <v>70.25</v>
      </c>
      <c r="BM166" s="93">
        <v>70.25</v>
      </c>
    </row>
    <row r="167" spans="1:65" s="93" customFormat="1">
      <c r="A167" s="20"/>
      <c r="B167" s="94"/>
      <c r="C167" s="134">
        <v>36378</v>
      </c>
      <c r="D167" s="132"/>
      <c r="E167" s="135">
        <v>34943</v>
      </c>
      <c r="F167" s="71">
        <v>38.54999771</v>
      </c>
      <c r="G167" s="125">
        <v>25.600002289999999</v>
      </c>
      <c r="H167" s="102">
        <v>25.649999619999999</v>
      </c>
      <c r="I167" s="102">
        <v>26.25</v>
      </c>
      <c r="J167" s="102">
        <v>32.303840639999997</v>
      </c>
      <c r="K167" s="102">
        <v>30.473075869999999</v>
      </c>
      <c r="L167" s="102">
        <v>25.111537930000001</v>
      </c>
      <c r="M167" s="102">
        <v>25.665384289999999</v>
      </c>
      <c r="N167" s="102">
        <v>29.600000380000001</v>
      </c>
      <c r="O167" s="102">
        <v>66.200004579999998</v>
      </c>
      <c r="P167" s="103">
        <v>122.25</v>
      </c>
      <c r="Q167" s="102">
        <v>122.25</v>
      </c>
      <c r="R167" s="102">
        <v>35.800001530000003</v>
      </c>
      <c r="S167" s="102">
        <v>25.499998470000001</v>
      </c>
      <c r="T167" s="102">
        <v>25.499998470000001</v>
      </c>
      <c r="U167" s="102">
        <v>25.89999809</v>
      </c>
      <c r="V167" s="102">
        <v>29.303840640000001</v>
      </c>
      <c r="W167" s="102">
        <v>29.473075869999999</v>
      </c>
      <c r="X167" s="102">
        <v>24.861537930000001</v>
      </c>
      <c r="Y167" s="102">
        <v>25.165384289999999</v>
      </c>
      <c r="Z167" s="104">
        <v>28.600000380000001</v>
      </c>
      <c r="AA167" s="104">
        <v>50.200004579999998</v>
      </c>
      <c r="AB167" s="104">
        <v>87.25</v>
      </c>
      <c r="AC167" s="104">
        <v>87.25</v>
      </c>
      <c r="AD167" s="104">
        <v>33.800001530000003</v>
      </c>
      <c r="AE167" s="104">
        <v>25.499998470000001</v>
      </c>
      <c r="AF167" s="105">
        <v>25.499998470000001</v>
      </c>
      <c r="AG167" s="105">
        <v>25.89999809</v>
      </c>
      <c r="AH167" s="105">
        <v>28.303840640000001</v>
      </c>
      <c r="AI167" s="104">
        <v>28.473075869999999</v>
      </c>
      <c r="AJ167" s="104">
        <v>24.661537930000001</v>
      </c>
      <c r="AK167" s="104">
        <v>24.965384289999999</v>
      </c>
      <c r="AL167" s="104">
        <v>28.400000380000002</v>
      </c>
      <c r="AM167" s="104">
        <v>46.200004579999998</v>
      </c>
      <c r="AN167" s="104">
        <v>81.25</v>
      </c>
      <c r="AO167" s="104">
        <v>82.25</v>
      </c>
      <c r="AP167" s="104">
        <v>31.800001529999999</v>
      </c>
      <c r="AQ167" s="104">
        <v>25.299998469999998</v>
      </c>
      <c r="AR167" s="104">
        <v>25.299998469999998</v>
      </c>
      <c r="AS167" s="104">
        <v>25.699998090000001</v>
      </c>
      <c r="AT167" s="104">
        <v>27.303840640000001</v>
      </c>
      <c r="AU167" s="104">
        <v>27.473075869999999</v>
      </c>
      <c r="AV167" s="104">
        <v>24.461537929999999</v>
      </c>
      <c r="AW167" s="104">
        <v>24.76538429</v>
      </c>
      <c r="AX167" s="104">
        <v>28.200000379999999</v>
      </c>
      <c r="AY167" s="104">
        <v>44.200004579999998</v>
      </c>
      <c r="AZ167" s="104">
        <v>75.25</v>
      </c>
      <c r="BA167" s="104">
        <v>77.25</v>
      </c>
      <c r="BB167" s="104">
        <v>29.800001529999999</v>
      </c>
      <c r="BC167" s="104">
        <v>25.099998469999999</v>
      </c>
      <c r="BD167" s="104">
        <v>25.099998469999999</v>
      </c>
      <c r="BE167" s="104">
        <v>25.499998089999998</v>
      </c>
      <c r="BF167" s="104">
        <v>27.303840640000001</v>
      </c>
      <c r="BG167" s="104">
        <v>27.473075869999999</v>
      </c>
      <c r="BH167" s="104">
        <v>24.261537929999999</v>
      </c>
      <c r="BI167" s="93">
        <v>24.565384290000001</v>
      </c>
      <c r="BJ167" s="93">
        <v>28.000000379999999</v>
      </c>
      <c r="BK167" s="93">
        <v>42.200004579999998</v>
      </c>
      <c r="BL167" s="93">
        <v>69.25</v>
      </c>
      <c r="BM167" s="93">
        <v>72.25</v>
      </c>
    </row>
    <row r="168" spans="1:65" s="93" customFormat="1">
      <c r="A168" s="20"/>
      <c r="B168" s="94"/>
      <c r="C168" s="134">
        <v>36382</v>
      </c>
      <c r="D168" s="132"/>
      <c r="E168" s="135">
        <v>34943</v>
      </c>
      <c r="F168" s="71">
        <v>37.799999239999998</v>
      </c>
      <c r="G168" s="125">
        <v>26.15000191</v>
      </c>
      <c r="H168" s="102">
        <v>25.899999619999999</v>
      </c>
      <c r="I168" s="102">
        <v>26.499999620000001</v>
      </c>
      <c r="J168" s="102">
        <v>32.453840640000003</v>
      </c>
      <c r="K168" s="102">
        <v>30.623075870000001</v>
      </c>
      <c r="L168" s="102">
        <v>25.26153755</v>
      </c>
      <c r="M168" s="102">
        <v>25.665384289999999</v>
      </c>
      <c r="N168" s="102">
        <v>30.600000380000001</v>
      </c>
      <c r="O168" s="102">
        <v>65.200004579999998</v>
      </c>
      <c r="P168" s="103">
        <v>116.25</v>
      </c>
      <c r="Q168" s="102">
        <v>116.25</v>
      </c>
      <c r="R168" s="102">
        <v>35.550003050000001</v>
      </c>
      <c r="S168" s="102">
        <v>25.599997330000001</v>
      </c>
      <c r="T168" s="102">
        <v>25.599997330000001</v>
      </c>
      <c r="U168" s="102">
        <v>25.99999695</v>
      </c>
      <c r="V168" s="102">
        <v>29.303840640000001</v>
      </c>
      <c r="W168" s="102">
        <v>29.473075869999999</v>
      </c>
      <c r="X168" s="102">
        <v>24.861537930000001</v>
      </c>
      <c r="Y168" s="102">
        <v>25.165384289999999</v>
      </c>
      <c r="Z168" s="104">
        <v>28.600000380000001</v>
      </c>
      <c r="AA168" s="104">
        <v>50.200004579999998</v>
      </c>
      <c r="AB168" s="104">
        <v>86.25</v>
      </c>
      <c r="AC168" s="104">
        <v>86.25</v>
      </c>
      <c r="AD168" s="104">
        <v>33.550003050000001</v>
      </c>
      <c r="AE168" s="104">
        <v>25.599997330000001</v>
      </c>
      <c r="AF168" s="105">
        <v>25.599997330000001</v>
      </c>
      <c r="AG168" s="105">
        <v>25.99999695</v>
      </c>
      <c r="AH168" s="105">
        <v>28.303840640000001</v>
      </c>
      <c r="AI168" s="104">
        <v>28.473075869999999</v>
      </c>
      <c r="AJ168" s="104">
        <v>24.661537930000001</v>
      </c>
      <c r="AK168" s="104">
        <v>24.965384289999999</v>
      </c>
      <c r="AL168" s="104">
        <v>28.400000380000002</v>
      </c>
      <c r="AM168" s="104">
        <v>46.200004579999998</v>
      </c>
      <c r="AN168" s="104">
        <v>80.25</v>
      </c>
      <c r="AO168" s="104">
        <v>80.25</v>
      </c>
      <c r="AP168" s="104">
        <v>31.550003050000001</v>
      </c>
      <c r="AQ168" s="104">
        <v>25.399997330000001</v>
      </c>
      <c r="AR168" s="104">
        <v>25.399997330000001</v>
      </c>
      <c r="AS168" s="104">
        <v>25.799996950000001</v>
      </c>
      <c r="AT168" s="104">
        <v>27.303840640000001</v>
      </c>
      <c r="AU168" s="104">
        <v>27.473075869999999</v>
      </c>
      <c r="AV168" s="104">
        <v>24.461537929999999</v>
      </c>
      <c r="AW168" s="104">
        <v>24.76538429</v>
      </c>
      <c r="AX168" s="104">
        <v>28.200000379999999</v>
      </c>
      <c r="AY168" s="104">
        <v>44.200004579999998</v>
      </c>
      <c r="AZ168" s="104">
        <v>74.25</v>
      </c>
      <c r="BA168" s="104">
        <v>74.25</v>
      </c>
      <c r="BB168" s="104">
        <v>29.550003050000001</v>
      </c>
      <c r="BC168" s="104">
        <v>25.199997329999999</v>
      </c>
      <c r="BD168" s="104">
        <v>25.199997329999999</v>
      </c>
      <c r="BE168" s="104">
        <v>25.599996950000001</v>
      </c>
      <c r="BF168" s="104">
        <v>27.303840640000001</v>
      </c>
      <c r="BG168" s="104">
        <v>27.473075869999999</v>
      </c>
      <c r="BH168" s="104">
        <v>24.261537929999999</v>
      </c>
      <c r="BI168" s="93">
        <v>24.565384290000001</v>
      </c>
      <c r="BJ168" s="93">
        <v>28.000000379999999</v>
      </c>
      <c r="BK168" s="93">
        <v>42.200004579999998</v>
      </c>
      <c r="BL168" s="93">
        <v>68.25</v>
      </c>
      <c r="BM168" s="93">
        <v>68.25</v>
      </c>
    </row>
    <row r="169" spans="1:65" s="93" customFormat="1">
      <c r="A169" s="20"/>
      <c r="B169" s="94"/>
      <c r="C169" s="134">
        <v>36383</v>
      </c>
      <c r="D169" s="132"/>
      <c r="E169" s="135">
        <v>34943</v>
      </c>
      <c r="F169" s="71">
        <v>41.049999239999998</v>
      </c>
      <c r="G169" s="125">
        <v>26.400001530000001</v>
      </c>
      <c r="H169" s="102">
        <v>26.149999619999999</v>
      </c>
      <c r="I169" s="102">
        <v>26.65</v>
      </c>
      <c r="J169" s="102">
        <v>32.803842160000002</v>
      </c>
      <c r="K169" s="102">
        <v>30.973075489999999</v>
      </c>
      <c r="L169" s="102">
        <v>25.361537550000001</v>
      </c>
      <c r="M169" s="102">
        <v>25.76538429</v>
      </c>
      <c r="N169" s="102">
        <v>30.600000380000001</v>
      </c>
      <c r="O169" s="102">
        <v>69.200004579999998</v>
      </c>
      <c r="P169" s="103">
        <v>125.25</v>
      </c>
      <c r="Q169" s="102">
        <v>125.25</v>
      </c>
      <c r="R169" s="102">
        <v>36.050003050000001</v>
      </c>
      <c r="S169" s="102">
        <v>25.799996570000001</v>
      </c>
      <c r="T169" s="102">
        <v>25.799996570000001</v>
      </c>
      <c r="U169" s="102">
        <v>26.19999619</v>
      </c>
      <c r="V169" s="102">
        <v>29.303840640000001</v>
      </c>
      <c r="W169" s="102">
        <v>29.473075869999999</v>
      </c>
      <c r="X169" s="102">
        <v>24.861537930000001</v>
      </c>
      <c r="Y169" s="102">
        <v>25.165384289999999</v>
      </c>
      <c r="Z169" s="104">
        <v>28.600000380000001</v>
      </c>
      <c r="AA169" s="104">
        <v>50.200004579999998</v>
      </c>
      <c r="AB169" s="104">
        <v>90.25</v>
      </c>
      <c r="AC169" s="104">
        <v>90.25</v>
      </c>
      <c r="AD169" s="104">
        <v>34.050003050000001</v>
      </c>
      <c r="AE169" s="104">
        <v>25.799996570000001</v>
      </c>
      <c r="AF169" s="105">
        <v>25.799996570000001</v>
      </c>
      <c r="AG169" s="105">
        <v>26.19999619</v>
      </c>
      <c r="AH169" s="105">
        <v>28.303840640000001</v>
      </c>
      <c r="AI169" s="104">
        <v>28.473075869999999</v>
      </c>
      <c r="AJ169" s="104">
        <v>24.661537930000001</v>
      </c>
      <c r="AK169" s="104">
        <v>24.965384289999999</v>
      </c>
      <c r="AL169" s="104">
        <v>28.400000380000002</v>
      </c>
      <c r="AM169" s="104">
        <v>46.200004579999998</v>
      </c>
      <c r="AN169" s="104">
        <v>84.25</v>
      </c>
      <c r="AO169" s="104">
        <v>84.25</v>
      </c>
      <c r="AP169" s="104">
        <v>32.050003050000001</v>
      </c>
      <c r="AQ169" s="104">
        <v>25.599996569999998</v>
      </c>
      <c r="AR169" s="104">
        <v>25.599996569999998</v>
      </c>
      <c r="AS169" s="104">
        <v>25.999996190000001</v>
      </c>
      <c r="AT169" s="104">
        <v>27.303840640000001</v>
      </c>
      <c r="AU169" s="104">
        <v>27.473075869999999</v>
      </c>
      <c r="AV169" s="104">
        <v>24.461537929999999</v>
      </c>
      <c r="AW169" s="104">
        <v>24.76538429</v>
      </c>
      <c r="AX169" s="104">
        <v>28.200000379999999</v>
      </c>
      <c r="AY169" s="104">
        <v>44.200004579999998</v>
      </c>
      <c r="AZ169" s="104">
        <v>78.25</v>
      </c>
      <c r="BA169" s="104">
        <v>78.25</v>
      </c>
      <c r="BB169" s="104">
        <v>30.050003050000001</v>
      </c>
      <c r="BC169" s="104">
        <v>25.399996569999999</v>
      </c>
      <c r="BD169" s="104">
        <v>25.399996569999999</v>
      </c>
      <c r="BE169" s="104">
        <v>25.799996190000002</v>
      </c>
      <c r="BF169" s="104">
        <v>27.303840640000001</v>
      </c>
      <c r="BG169" s="104">
        <v>27.473075869999999</v>
      </c>
      <c r="BH169" s="104">
        <v>24.261537929999999</v>
      </c>
      <c r="BI169" s="93">
        <v>24.565384290000001</v>
      </c>
      <c r="BJ169" s="93">
        <v>28.000000379999999</v>
      </c>
      <c r="BK169" s="93">
        <v>42.200004579999998</v>
      </c>
      <c r="BL169" s="93">
        <v>72.25</v>
      </c>
      <c r="BM169" s="93">
        <v>72.25</v>
      </c>
    </row>
    <row r="170" spans="1:65" s="93" customFormat="1">
      <c r="A170" s="20"/>
      <c r="B170" s="94"/>
      <c r="C170" s="134">
        <v>36384</v>
      </c>
      <c r="D170" s="132"/>
      <c r="E170" s="135">
        <v>34943</v>
      </c>
      <c r="F170" s="71">
        <v>42.549999239999998</v>
      </c>
      <c r="G170" s="125">
        <v>26.200001530000002</v>
      </c>
      <c r="H170" s="102">
        <v>25.999999620000001</v>
      </c>
      <c r="I170" s="102">
        <v>26.249999620000001</v>
      </c>
      <c r="J170" s="102">
        <v>34.053840639999997</v>
      </c>
      <c r="K170" s="102">
        <v>30.223075869999999</v>
      </c>
      <c r="L170" s="102">
        <v>25.361537930000001</v>
      </c>
      <c r="M170" s="102">
        <v>25.76538467</v>
      </c>
      <c r="N170" s="102">
        <v>30.600000380000001</v>
      </c>
      <c r="O170" s="102">
        <v>69.200004579999998</v>
      </c>
      <c r="P170" s="103">
        <v>125.25</v>
      </c>
      <c r="Q170" s="102">
        <v>125.25</v>
      </c>
      <c r="R170" s="102">
        <v>36.550003050000001</v>
      </c>
      <c r="S170" s="102">
        <v>25.649997330000001</v>
      </c>
      <c r="T170" s="102">
        <v>25.649997330000001</v>
      </c>
      <c r="U170" s="102">
        <v>26.049996950000001</v>
      </c>
      <c r="V170" s="102">
        <v>29.303840640000001</v>
      </c>
      <c r="W170" s="102">
        <v>29.473075869999999</v>
      </c>
      <c r="X170" s="102">
        <v>24.861537930000001</v>
      </c>
      <c r="Y170" s="102">
        <v>25.165384289999999</v>
      </c>
      <c r="Z170" s="104">
        <v>28.600000380000001</v>
      </c>
      <c r="AA170" s="104">
        <v>50.200004579999998</v>
      </c>
      <c r="AB170" s="104">
        <v>90.25</v>
      </c>
      <c r="AC170" s="104">
        <v>90.25</v>
      </c>
      <c r="AD170" s="104">
        <v>34.550003050000001</v>
      </c>
      <c r="AE170" s="104">
        <v>25.649997330000001</v>
      </c>
      <c r="AF170" s="105">
        <v>25.649997330000001</v>
      </c>
      <c r="AG170" s="105">
        <v>26.049996950000001</v>
      </c>
      <c r="AH170" s="105">
        <v>28.303840640000001</v>
      </c>
      <c r="AI170" s="104">
        <v>28.473075869999999</v>
      </c>
      <c r="AJ170" s="104">
        <v>24.661537930000001</v>
      </c>
      <c r="AK170" s="104">
        <v>24.965384289999999</v>
      </c>
      <c r="AL170" s="104">
        <v>28.400000380000002</v>
      </c>
      <c r="AM170" s="104">
        <v>46.200004579999998</v>
      </c>
      <c r="AN170" s="104">
        <v>84.25</v>
      </c>
      <c r="AO170" s="104">
        <v>84.25</v>
      </c>
      <c r="AP170" s="104">
        <v>32.550003050000001</v>
      </c>
      <c r="AQ170" s="104">
        <v>25.449997329999999</v>
      </c>
      <c r="AR170" s="104">
        <v>25.449997329999999</v>
      </c>
      <c r="AS170" s="104">
        <v>25.849996950000001</v>
      </c>
      <c r="AT170" s="104">
        <v>27.303840640000001</v>
      </c>
      <c r="AU170" s="104">
        <v>27.473075869999999</v>
      </c>
      <c r="AV170" s="104">
        <v>24.461537929999999</v>
      </c>
      <c r="AW170" s="104">
        <v>24.76538429</v>
      </c>
      <c r="AX170" s="104">
        <v>28.200000379999999</v>
      </c>
      <c r="AY170" s="104">
        <v>44.200004579999998</v>
      </c>
      <c r="AZ170" s="104">
        <v>78.25</v>
      </c>
      <c r="BA170" s="104">
        <v>78.25</v>
      </c>
      <c r="BB170" s="104">
        <v>30.550003050000001</v>
      </c>
      <c r="BC170" s="104">
        <v>25.249997329999999</v>
      </c>
      <c r="BD170" s="104">
        <v>25.249997329999999</v>
      </c>
      <c r="BE170" s="104">
        <v>25.649996949999998</v>
      </c>
      <c r="BF170" s="104">
        <v>27.303840640000001</v>
      </c>
      <c r="BG170" s="104">
        <v>27.473075869999999</v>
      </c>
      <c r="BH170" s="104">
        <v>24.261537929999999</v>
      </c>
      <c r="BI170" s="93">
        <v>24.565384290000001</v>
      </c>
      <c r="BJ170" s="93">
        <v>28.000000379999999</v>
      </c>
      <c r="BK170" s="93">
        <v>42.200004579999998</v>
      </c>
      <c r="BL170" s="93">
        <v>72.25</v>
      </c>
      <c r="BM170" s="93">
        <v>72.25</v>
      </c>
    </row>
    <row r="171" spans="1:65" s="93" customFormat="1">
      <c r="A171" s="20"/>
      <c r="B171" s="94"/>
      <c r="C171" s="134">
        <v>36385</v>
      </c>
      <c r="D171" s="132"/>
      <c r="E171" s="135">
        <v>34943</v>
      </c>
      <c r="F171" s="71">
        <v>40.049999239999998</v>
      </c>
      <c r="G171" s="125">
        <v>25.950000760000002</v>
      </c>
      <c r="H171" s="102">
        <v>25.75</v>
      </c>
      <c r="I171" s="102">
        <v>26</v>
      </c>
      <c r="J171" s="102">
        <v>33.303840639999997</v>
      </c>
      <c r="K171" s="102">
        <v>29.473075869999999</v>
      </c>
      <c r="L171" s="102">
        <v>25.361537930000001</v>
      </c>
      <c r="M171" s="102">
        <v>25.76538467</v>
      </c>
      <c r="N171" s="102">
        <v>30.600000380000001</v>
      </c>
      <c r="O171" s="102">
        <v>68.200004579999998</v>
      </c>
      <c r="P171" s="103">
        <v>122.25</v>
      </c>
      <c r="Q171" s="102">
        <v>122.25</v>
      </c>
      <c r="R171" s="102">
        <v>35.550003050000001</v>
      </c>
      <c r="S171" s="102">
        <v>25.499997709999999</v>
      </c>
      <c r="T171" s="102">
        <v>25.499997709999999</v>
      </c>
      <c r="U171" s="102">
        <v>25.899997330000001</v>
      </c>
      <c r="V171" s="102">
        <v>29.303840640000001</v>
      </c>
      <c r="W171" s="102">
        <v>29.473075869999999</v>
      </c>
      <c r="X171" s="102">
        <v>24.861537930000001</v>
      </c>
      <c r="Y171" s="102">
        <v>25.165384289999999</v>
      </c>
      <c r="Z171" s="104">
        <v>28.600000380000001</v>
      </c>
      <c r="AA171" s="104">
        <v>50.200004579999998</v>
      </c>
      <c r="AB171" s="104">
        <v>87.25</v>
      </c>
      <c r="AC171" s="104">
        <v>87.25</v>
      </c>
      <c r="AD171" s="104">
        <v>33.550003050000001</v>
      </c>
      <c r="AE171" s="104">
        <v>25.499997709999999</v>
      </c>
      <c r="AF171" s="105">
        <v>25.499997709999999</v>
      </c>
      <c r="AG171" s="105">
        <v>25.899997330000001</v>
      </c>
      <c r="AH171" s="105">
        <v>28.303840640000001</v>
      </c>
      <c r="AI171" s="104">
        <v>28.473075869999999</v>
      </c>
      <c r="AJ171" s="104">
        <v>24.661537930000001</v>
      </c>
      <c r="AK171" s="104">
        <v>24.965384289999999</v>
      </c>
      <c r="AL171" s="104">
        <v>28.400000380000002</v>
      </c>
      <c r="AM171" s="104">
        <v>46.200004579999998</v>
      </c>
      <c r="AN171" s="104">
        <v>81.25</v>
      </c>
      <c r="AO171" s="104">
        <v>81.25</v>
      </c>
      <c r="AP171" s="104">
        <v>31.550003050000001</v>
      </c>
      <c r="AQ171" s="104">
        <v>25.29999771</v>
      </c>
      <c r="AR171" s="104">
        <v>25.29999771</v>
      </c>
      <c r="AS171" s="104">
        <v>25.699997329999999</v>
      </c>
      <c r="AT171" s="104">
        <v>27.303840640000001</v>
      </c>
      <c r="AU171" s="104">
        <v>27.473075869999999</v>
      </c>
      <c r="AV171" s="104">
        <v>24.461537929999999</v>
      </c>
      <c r="AW171" s="104">
        <v>24.76538429</v>
      </c>
      <c r="AX171" s="104">
        <v>28.200000379999999</v>
      </c>
      <c r="AY171" s="104">
        <v>44.200004579999998</v>
      </c>
      <c r="AZ171" s="104">
        <v>75.25</v>
      </c>
      <c r="BA171" s="104">
        <v>75.25</v>
      </c>
      <c r="BB171" s="104">
        <v>29.550003050000001</v>
      </c>
      <c r="BC171" s="104">
        <v>25.09999771</v>
      </c>
      <c r="BD171" s="104">
        <v>25.09999771</v>
      </c>
      <c r="BE171" s="104">
        <v>25.499997329999999</v>
      </c>
      <c r="BF171" s="104">
        <v>27.303840640000001</v>
      </c>
      <c r="BG171" s="104">
        <v>27.473075869999999</v>
      </c>
      <c r="BH171" s="104">
        <v>24.261537929999999</v>
      </c>
      <c r="BI171" s="93">
        <v>24.565384290000001</v>
      </c>
      <c r="BJ171" s="93">
        <v>28.000000379999999</v>
      </c>
      <c r="BK171" s="93">
        <v>42.200004579999998</v>
      </c>
      <c r="BL171" s="93">
        <v>69.25</v>
      </c>
      <c r="BM171" s="93">
        <v>69.25</v>
      </c>
    </row>
    <row r="172" spans="1:65" s="93" customFormat="1">
      <c r="A172" s="20"/>
      <c r="B172" s="94"/>
      <c r="C172" s="134">
        <v>36388</v>
      </c>
      <c r="D172" s="132"/>
      <c r="E172" s="135">
        <v>34943</v>
      </c>
      <c r="F172" s="71">
        <v>34.349999240000002</v>
      </c>
      <c r="G172" s="125">
        <v>25.650000760000001</v>
      </c>
      <c r="H172" s="102">
        <v>25.55</v>
      </c>
      <c r="I172" s="102">
        <v>25.8</v>
      </c>
      <c r="J172" s="102">
        <v>32.553840639999997</v>
      </c>
      <c r="K172" s="102">
        <v>28.723075869999999</v>
      </c>
      <c r="L172" s="102">
        <v>25.361537930000001</v>
      </c>
      <c r="M172" s="102">
        <v>25.76538467</v>
      </c>
      <c r="N172" s="102">
        <v>29.600000380000001</v>
      </c>
      <c r="O172" s="102">
        <v>61.200004579999998</v>
      </c>
      <c r="P172" s="103">
        <v>112.25</v>
      </c>
      <c r="Q172" s="102">
        <v>112.25</v>
      </c>
      <c r="R172" s="102">
        <v>33.550003050000001</v>
      </c>
      <c r="S172" s="102">
        <v>25.499998089999998</v>
      </c>
      <c r="T172" s="102">
        <v>25.499998089999998</v>
      </c>
      <c r="U172" s="102">
        <v>25.899997710000001</v>
      </c>
      <c r="V172" s="102">
        <v>29.303840640000001</v>
      </c>
      <c r="W172" s="102">
        <v>29.473075869999999</v>
      </c>
      <c r="X172" s="102">
        <v>24.861537930000001</v>
      </c>
      <c r="Y172" s="102">
        <v>25.165384289999999</v>
      </c>
      <c r="Z172" s="104">
        <v>27.600000380000001</v>
      </c>
      <c r="AA172" s="104">
        <v>46.200004579999998</v>
      </c>
      <c r="AB172" s="104">
        <v>82.25</v>
      </c>
      <c r="AC172" s="104">
        <v>82.25</v>
      </c>
      <c r="AD172" s="104">
        <v>31.550003050000001</v>
      </c>
      <c r="AE172" s="104">
        <v>25.499998089999998</v>
      </c>
      <c r="AF172" s="105">
        <v>25.499998089999998</v>
      </c>
      <c r="AG172" s="105">
        <v>25.899997710000001</v>
      </c>
      <c r="AH172" s="105">
        <v>28.303840640000001</v>
      </c>
      <c r="AI172" s="104">
        <v>28.473075869999999</v>
      </c>
      <c r="AJ172" s="104">
        <v>24.661537930000001</v>
      </c>
      <c r="AK172" s="104">
        <v>24.965384289999999</v>
      </c>
      <c r="AL172" s="104">
        <v>27.400000380000002</v>
      </c>
      <c r="AM172" s="104">
        <v>42.200004579999998</v>
      </c>
      <c r="AN172" s="104">
        <v>75.25</v>
      </c>
      <c r="AO172" s="104">
        <v>75.25</v>
      </c>
      <c r="AP172" s="104">
        <v>29.550003050000001</v>
      </c>
      <c r="AQ172" s="104">
        <v>25.299998089999999</v>
      </c>
      <c r="AR172" s="104">
        <v>25.299998089999999</v>
      </c>
      <c r="AS172" s="104">
        <v>25.699997710000002</v>
      </c>
      <c r="AT172" s="104">
        <v>27.303840640000001</v>
      </c>
      <c r="AU172" s="104">
        <v>27.473075869999999</v>
      </c>
      <c r="AV172" s="104">
        <v>24.461537929999999</v>
      </c>
      <c r="AW172" s="104">
        <v>24.76538429</v>
      </c>
      <c r="AX172" s="104">
        <v>27.200000379999999</v>
      </c>
      <c r="AY172" s="104">
        <v>40.200004579999998</v>
      </c>
      <c r="AZ172" s="104">
        <v>68.25</v>
      </c>
      <c r="BA172" s="104">
        <v>68.25</v>
      </c>
      <c r="BB172" s="104">
        <v>27.550003050000001</v>
      </c>
      <c r="BC172" s="104">
        <v>25.09999809</v>
      </c>
      <c r="BD172" s="104">
        <v>25.09999809</v>
      </c>
      <c r="BE172" s="104">
        <v>25.499997709999999</v>
      </c>
      <c r="BF172" s="104">
        <v>27.303840640000001</v>
      </c>
      <c r="BG172" s="104">
        <v>27.473075869999999</v>
      </c>
      <c r="BH172" s="104">
        <v>24.261537929999999</v>
      </c>
      <c r="BI172" s="93">
        <v>24.565384290000001</v>
      </c>
      <c r="BJ172" s="93">
        <v>27.000000379999999</v>
      </c>
      <c r="BK172" s="93">
        <v>38.200004579999998</v>
      </c>
      <c r="BL172" s="93">
        <v>62.25</v>
      </c>
      <c r="BM172" s="93">
        <v>62.25</v>
      </c>
    </row>
    <row r="173" spans="1:65" s="93" customFormat="1">
      <c r="A173" s="20"/>
      <c r="B173" s="94"/>
      <c r="C173" s="134">
        <v>36389</v>
      </c>
      <c r="D173" s="132"/>
      <c r="E173" s="135">
        <v>34943</v>
      </c>
      <c r="F173" s="71">
        <v>34.949998469999997</v>
      </c>
      <c r="G173" s="125">
        <v>25.750001529999999</v>
      </c>
      <c r="H173" s="102">
        <v>25.549999239999998</v>
      </c>
      <c r="I173" s="102">
        <v>25.89999924</v>
      </c>
      <c r="J173" s="102">
        <v>32.803840639999997</v>
      </c>
      <c r="K173" s="102">
        <v>28.973075869999999</v>
      </c>
      <c r="L173" s="102">
        <v>25.361537930000001</v>
      </c>
      <c r="M173" s="102">
        <v>25.76538467</v>
      </c>
      <c r="N173" s="102">
        <v>29.600000380000001</v>
      </c>
      <c r="O173" s="102">
        <v>62.200004579999998</v>
      </c>
      <c r="P173" s="103">
        <v>112.25</v>
      </c>
      <c r="Q173" s="102">
        <v>112.25</v>
      </c>
      <c r="R173" s="102">
        <v>33.800003050000001</v>
      </c>
      <c r="S173" s="102">
        <v>25.499998089999998</v>
      </c>
      <c r="T173" s="102">
        <v>25.499998089999998</v>
      </c>
      <c r="U173" s="102">
        <v>25.899997710000001</v>
      </c>
      <c r="V173" s="102">
        <v>29.303840640000001</v>
      </c>
      <c r="W173" s="102">
        <v>29.473075869999999</v>
      </c>
      <c r="X173" s="102">
        <v>24.861537930000001</v>
      </c>
      <c r="Y173" s="102">
        <v>25.165384289999999</v>
      </c>
      <c r="Z173" s="104">
        <v>27.600000380000001</v>
      </c>
      <c r="AA173" s="104">
        <v>47.200004579999998</v>
      </c>
      <c r="AB173" s="104">
        <v>82.25</v>
      </c>
      <c r="AC173" s="104">
        <v>82.25</v>
      </c>
      <c r="AD173" s="104">
        <v>31.800003050000001</v>
      </c>
      <c r="AE173" s="104">
        <v>25.499998089999998</v>
      </c>
      <c r="AF173" s="105">
        <v>25.499998089999998</v>
      </c>
      <c r="AG173" s="105">
        <v>25.899997710000001</v>
      </c>
      <c r="AH173" s="105">
        <v>28.303840640000001</v>
      </c>
      <c r="AI173" s="104">
        <v>28.473075869999999</v>
      </c>
      <c r="AJ173" s="104">
        <v>24.661537930000001</v>
      </c>
      <c r="AK173" s="104">
        <v>24.965384289999999</v>
      </c>
      <c r="AL173" s="104">
        <v>27.400000380000002</v>
      </c>
      <c r="AM173" s="104">
        <v>43.200004579999998</v>
      </c>
      <c r="AN173" s="104">
        <v>75.25</v>
      </c>
      <c r="AO173" s="104">
        <v>75.25</v>
      </c>
      <c r="AP173" s="104">
        <v>29.800003050000001</v>
      </c>
      <c r="AQ173" s="104">
        <v>25.299998089999999</v>
      </c>
      <c r="AR173" s="104">
        <v>25.299998089999999</v>
      </c>
      <c r="AS173" s="104">
        <v>25.699997710000002</v>
      </c>
      <c r="AT173" s="104">
        <v>27.303840640000001</v>
      </c>
      <c r="AU173" s="104">
        <v>27.473075869999999</v>
      </c>
      <c r="AV173" s="104">
        <v>24.461537929999999</v>
      </c>
      <c r="AW173" s="104">
        <v>24.76538429</v>
      </c>
      <c r="AX173" s="104">
        <v>27.200000379999999</v>
      </c>
      <c r="AY173" s="104">
        <v>41.200004579999998</v>
      </c>
      <c r="AZ173" s="104">
        <v>68.25</v>
      </c>
      <c r="BA173" s="104">
        <v>68.25</v>
      </c>
      <c r="BB173" s="104">
        <v>27.800003050000001</v>
      </c>
      <c r="BC173" s="104">
        <v>25.09999809</v>
      </c>
      <c r="BD173" s="104">
        <v>25.09999809</v>
      </c>
      <c r="BE173" s="104">
        <v>25.499997709999999</v>
      </c>
      <c r="BF173" s="104">
        <v>27.303840640000001</v>
      </c>
      <c r="BG173" s="104">
        <v>27.473075869999999</v>
      </c>
      <c r="BH173" s="104">
        <v>24.261537929999999</v>
      </c>
      <c r="BI173" s="93">
        <v>24.565384290000001</v>
      </c>
      <c r="BJ173" s="93">
        <v>27.000000379999999</v>
      </c>
      <c r="BK173" s="93">
        <v>39.200004579999998</v>
      </c>
      <c r="BL173" s="93">
        <v>62.25</v>
      </c>
      <c r="BM173" s="93">
        <v>62.25</v>
      </c>
    </row>
    <row r="174" spans="1:65" s="93" customFormat="1">
      <c r="A174" s="20"/>
      <c r="B174" s="94"/>
      <c r="C174" s="134">
        <v>36390</v>
      </c>
      <c r="D174" s="132"/>
      <c r="E174" s="135">
        <v>34943</v>
      </c>
      <c r="F174" s="71">
        <v>35.499996950000003</v>
      </c>
      <c r="G174" s="125">
        <v>26.050001909999999</v>
      </c>
      <c r="H174" s="102">
        <v>25.89999924</v>
      </c>
      <c r="I174" s="102">
        <v>26.249999620000001</v>
      </c>
      <c r="J174" s="102">
        <v>33.00384064</v>
      </c>
      <c r="K174" s="102">
        <v>29.173075870000002</v>
      </c>
      <c r="L174" s="102">
        <v>25.361537930000001</v>
      </c>
      <c r="M174" s="102">
        <v>25.76538467</v>
      </c>
      <c r="N174" s="102">
        <v>29.600000380000001</v>
      </c>
      <c r="O174" s="102">
        <v>65.200004579999998</v>
      </c>
      <c r="P174" s="103">
        <v>112.25</v>
      </c>
      <c r="Q174" s="102">
        <v>112.25</v>
      </c>
      <c r="R174" s="102">
        <v>33.800003050000001</v>
      </c>
      <c r="S174" s="102">
        <v>25.499998089999998</v>
      </c>
      <c r="T174" s="102">
        <v>25.499998089999998</v>
      </c>
      <c r="U174" s="102">
        <v>25.899997710000001</v>
      </c>
      <c r="V174" s="102">
        <v>29.803840640000001</v>
      </c>
      <c r="W174" s="102">
        <v>29.973075869999999</v>
      </c>
      <c r="X174" s="102">
        <v>24.861537930000001</v>
      </c>
      <c r="Y174" s="102">
        <v>25.165384289999999</v>
      </c>
      <c r="Z174" s="104">
        <v>27.600000380000001</v>
      </c>
      <c r="AA174" s="104">
        <v>48.200004579999998</v>
      </c>
      <c r="AB174" s="104">
        <v>82.25</v>
      </c>
      <c r="AC174" s="104">
        <v>82.25</v>
      </c>
      <c r="AD174" s="104">
        <v>31.800003050000001</v>
      </c>
      <c r="AE174" s="104">
        <v>25.499998089999998</v>
      </c>
      <c r="AF174" s="105">
        <v>25.499998089999998</v>
      </c>
      <c r="AG174" s="105">
        <v>25.899997710000001</v>
      </c>
      <c r="AH174" s="105">
        <v>28.803840640000001</v>
      </c>
      <c r="AI174" s="104">
        <v>28.973075869999999</v>
      </c>
      <c r="AJ174" s="104">
        <v>24.661537930000001</v>
      </c>
      <c r="AK174" s="104">
        <v>24.965384289999999</v>
      </c>
      <c r="AL174" s="104">
        <v>27.400000380000002</v>
      </c>
      <c r="AM174" s="104">
        <v>44.200004579999998</v>
      </c>
      <c r="AN174" s="104">
        <v>75.25</v>
      </c>
      <c r="AO174" s="104">
        <v>75.25</v>
      </c>
      <c r="AP174" s="104">
        <v>29.800003050000001</v>
      </c>
      <c r="AQ174" s="104">
        <v>25.299998089999999</v>
      </c>
      <c r="AR174" s="104">
        <v>25.299998089999999</v>
      </c>
      <c r="AS174" s="104">
        <v>25.699997710000002</v>
      </c>
      <c r="AT174" s="104">
        <v>27.803840640000001</v>
      </c>
      <c r="AU174" s="104">
        <v>27.973075869999999</v>
      </c>
      <c r="AV174" s="104">
        <v>24.461537929999999</v>
      </c>
      <c r="AW174" s="104">
        <v>24.76538429</v>
      </c>
      <c r="AX174" s="104">
        <v>27.200000379999999</v>
      </c>
      <c r="AY174" s="104">
        <v>42.200004579999998</v>
      </c>
      <c r="AZ174" s="104">
        <v>68.25</v>
      </c>
      <c r="BA174" s="104">
        <v>68.25</v>
      </c>
      <c r="BB174" s="104">
        <v>27.800003050000001</v>
      </c>
      <c r="BC174" s="104">
        <v>25.09999809</v>
      </c>
      <c r="BD174" s="104">
        <v>25.09999809</v>
      </c>
      <c r="BE174" s="104">
        <v>25.499997709999999</v>
      </c>
      <c r="BF174" s="104">
        <v>27.803840640000001</v>
      </c>
      <c r="BG174" s="104">
        <v>27.973075869999999</v>
      </c>
      <c r="BH174" s="104">
        <v>24.261537929999999</v>
      </c>
      <c r="BI174" s="93">
        <v>24.565384290000001</v>
      </c>
      <c r="BJ174" s="93">
        <v>27.000000379999999</v>
      </c>
      <c r="BK174" s="93">
        <v>40.200004579999998</v>
      </c>
      <c r="BL174" s="93">
        <v>62.25</v>
      </c>
      <c r="BM174" s="93">
        <v>62.25</v>
      </c>
    </row>
    <row r="175" spans="1:65" s="93" customFormat="1">
      <c r="A175" s="20"/>
      <c r="B175" s="94"/>
      <c r="C175" s="134">
        <v>36391</v>
      </c>
      <c r="D175" s="132"/>
      <c r="E175" s="135">
        <v>34943</v>
      </c>
      <c r="F175" s="71">
        <v>34.799996190000002</v>
      </c>
      <c r="G175" s="125">
        <v>26.150001140000001</v>
      </c>
      <c r="H175" s="102">
        <v>26.049999620000001</v>
      </c>
      <c r="I175" s="102">
        <v>26.4</v>
      </c>
      <c r="J175" s="102">
        <v>33.303841400000003</v>
      </c>
      <c r="K175" s="102">
        <v>30.473076630000001</v>
      </c>
      <c r="L175" s="102">
        <v>25.361537930000001</v>
      </c>
      <c r="M175" s="102">
        <v>25.76538467</v>
      </c>
      <c r="N175" s="102">
        <v>30.850000380000001</v>
      </c>
      <c r="O175" s="102">
        <v>68.200004579999998</v>
      </c>
      <c r="P175" s="103">
        <v>122.25</v>
      </c>
      <c r="Q175" s="102">
        <v>122.25</v>
      </c>
      <c r="R175" s="102">
        <v>34.050003050000001</v>
      </c>
      <c r="S175" s="102">
        <v>25.799998089999999</v>
      </c>
      <c r="T175" s="102">
        <v>25.799998089999999</v>
      </c>
      <c r="U175" s="102">
        <v>26.199997710000002</v>
      </c>
      <c r="V175" s="102">
        <v>30.803840640000001</v>
      </c>
      <c r="W175" s="102">
        <v>30.973075869999999</v>
      </c>
      <c r="X175" s="102">
        <v>24.861537930000001</v>
      </c>
      <c r="Y175" s="102">
        <v>25.165384289999999</v>
      </c>
      <c r="Z175" s="104">
        <v>28.600000380000001</v>
      </c>
      <c r="AA175" s="104">
        <v>50.200004579999998</v>
      </c>
      <c r="AB175" s="104">
        <v>87.25</v>
      </c>
      <c r="AC175" s="104">
        <v>87.25</v>
      </c>
      <c r="AD175" s="104">
        <v>32.050003050000001</v>
      </c>
      <c r="AE175" s="104">
        <v>25.799998089999999</v>
      </c>
      <c r="AF175" s="105">
        <v>25.799998089999999</v>
      </c>
      <c r="AG175" s="105">
        <v>26.199997710000002</v>
      </c>
      <c r="AH175" s="105">
        <v>29.803840640000001</v>
      </c>
      <c r="AI175" s="104">
        <v>29.973075869999999</v>
      </c>
      <c r="AJ175" s="104">
        <v>24.661537930000001</v>
      </c>
      <c r="AK175" s="104">
        <v>24.965384289999999</v>
      </c>
      <c r="AL175" s="104">
        <v>28.400000380000002</v>
      </c>
      <c r="AM175" s="104">
        <v>46.200004579999998</v>
      </c>
      <c r="AN175" s="104">
        <v>80.25</v>
      </c>
      <c r="AO175" s="104">
        <v>80.25</v>
      </c>
      <c r="AP175" s="104">
        <v>30.050003050000001</v>
      </c>
      <c r="AQ175" s="104">
        <v>25.59999809</v>
      </c>
      <c r="AR175" s="104">
        <v>25.59999809</v>
      </c>
      <c r="AS175" s="104">
        <v>25.999997709999999</v>
      </c>
      <c r="AT175" s="104">
        <v>28.803840640000001</v>
      </c>
      <c r="AU175" s="104">
        <v>28.973075869999999</v>
      </c>
      <c r="AV175" s="104">
        <v>24.461537929999999</v>
      </c>
      <c r="AW175" s="104">
        <v>24.76538429</v>
      </c>
      <c r="AX175" s="104">
        <v>28.200000379999999</v>
      </c>
      <c r="AY175" s="104">
        <v>44.200004579999998</v>
      </c>
      <c r="AZ175" s="104">
        <v>73.25</v>
      </c>
      <c r="BA175" s="104">
        <v>73.25</v>
      </c>
      <c r="BB175" s="104">
        <v>28.050003050000001</v>
      </c>
      <c r="BC175" s="104">
        <v>25.39999809</v>
      </c>
      <c r="BD175" s="104">
        <v>25.39999809</v>
      </c>
      <c r="BE175" s="104">
        <v>25.79999771</v>
      </c>
      <c r="BF175" s="104">
        <v>28.803840640000001</v>
      </c>
      <c r="BG175" s="104">
        <v>28.973075869999999</v>
      </c>
      <c r="BH175" s="104">
        <v>24.261537929999999</v>
      </c>
      <c r="BI175" s="93">
        <v>24.565384290000001</v>
      </c>
      <c r="BJ175" s="93">
        <v>28.000000379999999</v>
      </c>
      <c r="BK175" s="93">
        <v>42.200004579999998</v>
      </c>
      <c r="BL175" s="93">
        <v>67.25</v>
      </c>
      <c r="BM175" s="93">
        <v>67.25</v>
      </c>
    </row>
    <row r="176" spans="1:65" s="93" customFormat="1">
      <c r="A176" s="20"/>
      <c r="B176" s="94"/>
      <c r="C176" s="134">
        <v>36392</v>
      </c>
      <c r="D176" s="132"/>
      <c r="E176" s="135">
        <v>34943</v>
      </c>
      <c r="F176" s="71">
        <v>33.799995420000002</v>
      </c>
      <c r="G176" s="125">
        <v>26.150001530000001</v>
      </c>
      <c r="H176" s="102">
        <v>26.049999239999998</v>
      </c>
      <c r="I176" s="102">
        <v>26.399999619999999</v>
      </c>
      <c r="J176" s="102">
        <v>33.303840639999997</v>
      </c>
      <c r="K176" s="102">
        <v>30.473075869999999</v>
      </c>
      <c r="L176" s="102">
        <v>25.361537930000001</v>
      </c>
      <c r="M176" s="102">
        <v>25.76538467</v>
      </c>
      <c r="N176" s="102">
        <v>30.850000380000001</v>
      </c>
      <c r="O176" s="102">
        <v>68.200004579999998</v>
      </c>
      <c r="P176" s="103">
        <v>122.25</v>
      </c>
      <c r="Q176" s="102">
        <v>122.25</v>
      </c>
      <c r="R176" s="102">
        <v>34.550003050000001</v>
      </c>
      <c r="S176" s="102">
        <v>25.79999733</v>
      </c>
      <c r="T176" s="102">
        <v>25.79999733</v>
      </c>
      <c r="U176" s="102">
        <v>26.199996949999999</v>
      </c>
      <c r="V176" s="102">
        <v>30.803840640000001</v>
      </c>
      <c r="W176" s="102">
        <v>30.973075869999999</v>
      </c>
      <c r="X176" s="102">
        <v>24.861537930000001</v>
      </c>
      <c r="Y176" s="102">
        <v>25.165384289999999</v>
      </c>
      <c r="Z176" s="104">
        <v>28.600000380000001</v>
      </c>
      <c r="AA176" s="104">
        <v>50.200004579999998</v>
      </c>
      <c r="AB176" s="104">
        <v>87.25</v>
      </c>
      <c r="AC176" s="104">
        <v>87.25</v>
      </c>
      <c r="AD176" s="104">
        <v>32.550003050000001</v>
      </c>
      <c r="AE176" s="104">
        <v>25.79999733</v>
      </c>
      <c r="AF176" s="105">
        <v>25.79999733</v>
      </c>
      <c r="AG176" s="105">
        <v>26.199996949999999</v>
      </c>
      <c r="AH176" s="105">
        <v>29.803840640000001</v>
      </c>
      <c r="AI176" s="104">
        <v>29.973075869999999</v>
      </c>
      <c r="AJ176" s="104">
        <v>24.661537930000001</v>
      </c>
      <c r="AK176" s="104">
        <v>24.965384289999999</v>
      </c>
      <c r="AL176" s="104">
        <v>28.400000380000002</v>
      </c>
      <c r="AM176" s="104">
        <v>46.200004579999998</v>
      </c>
      <c r="AN176" s="104">
        <v>80.25</v>
      </c>
      <c r="AO176" s="104">
        <v>80.25</v>
      </c>
      <c r="AP176" s="104">
        <v>30.550003050000001</v>
      </c>
      <c r="AQ176" s="104">
        <v>25.599997330000001</v>
      </c>
      <c r="AR176" s="104">
        <v>25.599997330000001</v>
      </c>
      <c r="AS176" s="104">
        <v>25.99999695</v>
      </c>
      <c r="AT176" s="104">
        <v>28.803840640000001</v>
      </c>
      <c r="AU176" s="104">
        <v>28.973075869999999</v>
      </c>
      <c r="AV176" s="104">
        <v>24.461537929999999</v>
      </c>
      <c r="AW176" s="104">
        <v>24.76538429</v>
      </c>
      <c r="AX176" s="104">
        <v>28.200000379999999</v>
      </c>
      <c r="AY176" s="104">
        <v>44.200004579999998</v>
      </c>
      <c r="AZ176" s="104">
        <v>73.25</v>
      </c>
      <c r="BA176" s="104">
        <v>73.25</v>
      </c>
      <c r="BB176" s="104">
        <v>28.550003050000001</v>
      </c>
      <c r="BC176" s="104">
        <v>25.399997330000001</v>
      </c>
      <c r="BD176" s="104">
        <v>25.399997330000001</v>
      </c>
      <c r="BE176" s="104">
        <v>25.799996950000001</v>
      </c>
      <c r="BF176" s="104">
        <v>28.803840640000001</v>
      </c>
      <c r="BG176" s="104">
        <v>28.973075869999999</v>
      </c>
      <c r="BH176" s="104">
        <v>24.261537929999999</v>
      </c>
      <c r="BI176" s="93">
        <v>24.565384290000001</v>
      </c>
      <c r="BJ176" s="93">
        <v>28.000000379999999</v>
      </c>
      <c r="BK176" s="93">
        <v>42.200004579999998</v>
      </c>
      <c r="BL176" s="93">
        <v>67.25</v>
      </c>
      <c r="BM176" s="93">
        <v>67.25</v>
      </c>
    </row>
    <row r="177" spans="1:65" s="93" customFormat="1">
      <c r="A177" s="20"/>
      <c r="B177" s="94"/>
      <c r="C177" s="134">
        <v>36395</v>
      </c>
      <c r="D177" s="132"/>
      <c r="E177" s="135">
        <v>34943</v>
      </c>
      <c r="F177" s="71">
        <v>32.899995420000003</v>
      </c>
      <c r="G177" s="125">
        <v>26.000001529999999</v>
      </c>
      <c r="H177" s="102">
        <v>25.89999924</v>
      </c>
      <c r="I177" s="102">
        <v>26.249999620000001</v>
      </c>
      <c r="J177" s="102">
        <v>32.803840639999997</v>
      </c>
      <c r="K177" s="102">
        <v>29.973075869999999</v>
      </c>
      <c r="L177" s="102">
        <v>25.361537930000001</v>
      </c>
      <c r="M177" s="102">
        <v>25.76538467</v>
      </c>
      <c r="N177" s="102">
        <v>30.350000380000001</v>
      </c>
      <c r="O177" s="102">
        <v>67.200004579999998</v>
      </c>
      <c r="P177" s="103">
        <v>122.25</v>
      </c>
      <c r="Q177" s="102">
        <v>122.25</v>
      </c>
      <c r="R177" s="102">
        <v>34.050003050000001</v>
      </c>
      <c r="S177" s="102">
        <v>25.649997330000001</v>
      </c>
      <c r="T177" s="102">
        <v>25.649997330000001</v>
      </c>
      <c r="U177" s="102">
        <v>26.049996950000001</v>
      </c>
      <c r="V177" s="102">
        <v>30.303840640000001</v>
      </c>
      <c r="W177" s="102">
        <v>30.473075869999999</v>
      </c>
      <c r="X177" s="102">
        <v>24.861537930000001</v>
      </c>
      <c r="Y177" s="102">
        <v>25.165384289999999</v>
      </c>
      <c r="Z177" s="104">
        <v>28.600000380000001</v>
      </c>
      <c r="AA177" s="104">
        <v>50.200004579999998</v>
      </c>
      <c r="AB177" s="104">
        <v>87.25</v>
      </c>
      <c r="AC177" s="104">
        <v>87.25</v>
      </c>
      <c r="AD177" s="104">
        <v>32.050003050000001</v>
      </c>
      <c r="AE177" s="104">
        <v>25.649997330000001</v>
      </c>
      <c r="AF177" s="105">
        <v>25.649997330000001</v>
      </c>
      <c r="AG177" s="105">
        <v>26.049996950000001</v>
      </c>
      <c r="AH177" s="105">
        <v>29.303840640000001</v>
      </c>
      <c r="AI177" s="104">
        <v>29.473075869999999</v>
      </c>
      <c r="AJ177" s="104">
        <v>24.661537930000001</v>
      </c>
      <c r="AK177" s="104">
        <v>24.965384289999999</v>
      </c>
      <c r="AL177" s="104">
        <v>28.400000380000002</v>
      </c>
      <c r="AM177" s="104">
        <v>46.200004579999998</v>
      </c>
      <c r="AN177" s="104">
        <v>80.25</v>
      </c>
      <c r="AO177" s="104">
        <v>80.25</v>
      </c>
      <c r="AP177" s="104">
        <v>30.050003050000001</v>
      </c>
      <c r="AQ177" s="104">
        <v>25.449997329999999</v>
      </c>
      <c r="AR177" s="104">
        <v>25.449997329999999</v>
      </c>
      <c r="AS177" s="104">
        <v>25.849996950000001</v>
      </c>
      <c r="AT177" s="104">
        <v>28.303840640000001</v>
      </c>
      <c r="AU177" s="104">
        <v>28.473075869999999</v>
      </c>
      <c r="AV177" s="104">
        <v>24.461537929999999</v>
      </c>
      <c r="AW177" s="104">
        <v>24.76538429</v>
      </c>
      <c r="AX177" s="104">
        <v>28.200000379999999</v>
      </c>
      <c r="AY177" s="104">
        <v>44.200004579999998</v>
      </c>
      <c r="AZ177" s="104">
        <v>73.25</v>
      </c>
      <c r="BA177" s="104">
        <v>73.25</v>
      </c>
      <c r="BB177" s="104">
        <v>28.050003050000001</v>
      </c>
      <c r="BC177" s="104">
        <v>25.249997329999999</v>
      </c>
      <c r="BD177" s="104">
        <v>25.249997329999999</v>
      </c>
      <c r="BE177" s="104">
        <v>25.649996949999998</v>
      </c>
      <c r="BF177" s="104">
        <v>28.303840640000001</v>
      </c>
      <c r="BG177" s="104">
        <v>28.473075869999999</v>
      </c>
      <c r="BH177" s="104">
        <v>24.261537929999999</v>
      </c>
      <c r="BI177" s="93">
        <v>24.565384290000001</v>
      </c>
      <c r="BJ177" s="93">
        <v>28.000000379999999</v>
      </c>
      <c r="BK177" s="93">
        <v>42.200004579999998</v>
      </c>
      <c r="BL177" s="93">
        <v>67.25</v>
      </c>
      <c r="BM177" s="93">
        <v>67.25</v>
      </c>
    </row>
    <row r="178" spans="1:65" s="93" customFormat="1">
      <c r="A178" s="20"/>
      <c r="B178" s="94"/>
      <c r="C178" s="134">
        <v>36396</v>
      </c>
      <c r="D178" s="132"/>
      <c r="E178" s="135">
        <v>34973</v>
      </c>
      <c r="F178" s="71">
        <v>34.349993900000001</v>
      </c>
      <c r="G178" s="125">
        <v>26.050001909999999</v>
      </c>
      <c r="H178" s="102">
        <v>25.94999962</v>
      </c>
      <c r="I178" s="102">
        <v>26.3</v>
      </c>
      <c r="J178" s="102">
        <v>33.103840640000001</v>
      </c>
      <c r="K178" s="102">
        <v>30.27307587</v>
      </c>
      <c r="L178" s="102">
        <v>25.361537930000001</v>
      </c>
      <c r="M178" s="102">
        <v>25.76538467</v>
      </c>
      <c r="N178" s="102">
        <v>30.600000380000001</v>
      </c>
      <c r="O178" s="102">
        <v>67.200004579999998</v>
      </c>
      <c r="P178" s="103">
        <v>122.25</v>
      </c>
      <c r="Q178" s="102">
        <v>122.25</v>
      </c>
      <c r="R178" s="102">
        <v>34.550003050000001</v>
      </c>
      <c r="S178" s="102">
        <v>25.79999771</v>
      </c>
      <c r="T178" s="102">
        <v>25.79999771</v>
      </c>
      <c r="U178" s="102">
        <v>26.199997329999999</v>
      </c>
      <c r="V178" s="102">
        <v>30.303840640000001</v>
      </c>
      <c r="W178" s="102">
        <v>30.473075869999999</v>
      </c>
      <c r="X178" s="102">
        <v>24.861537930000001</v>
      </c>
      <c r="Y178" s="102">
        <v>25.165384289999999</v>
      </c>
      <c r="Z178" s="104">
        <v>28.850000380000001</v>
      </c>
      <c r="AA178" s="104">
        <v>50.200004579999998</v>
      </c>
      <c r="AB178" s="104">
        <v>87.25</v>
      </c>
      <c r="AC178" s="104">
        <v>87.25</v>
      </c>
      <c r="AD178" s="104">
        <v>32.550003050000001</v>
      </c>
      <c r="AE178" s="104">
        <v>25.79999771</v>
      </c>
      <c r="AF178" s="105">
        <v>25.79999771</v>
      </c>
      <c r="AG178" s="105">
        <v>26.199997329999999</v>
      </c>
      <c r="AH178" s="105">
        <v>29.303840640000001</v>
      </c>
      <c r="AI178" s="104">
        <v>29.473075869999999</v>
      </c>
      <c r="AJ178" s="104">
        <v>24.661537930000001</v>
      </c>
      <c r="AK178" s="104">
        <v>24.965384289999999</v>
      </c>
      <c r="AL178" s="104">
        <v>28.650000380000002</v>
      </c>
      <c r="AM178" s="104">
        <v>46.200004579999998</v>
      </c>
      <c r="AN178" s="104">
        <v>80.25</v>
      </c>
      <c r="AO178" s="104">
        <v>80.25</v>
      </c>
      <c r="AP178" s="104">
        <v>30.550003050000001</v>
      </c>
      <c r="AQ178" s="104">
        <v>25.59999771</v>
      </c>
      <c r="AR178" s="104">
        <v>25.59999771</v>
      </c>
      <c r="AS178" s="104">
        <v>25.999997329999999</v>
      </c>
      <c r="AT178" s="104">
        <v>28.303840640000001</v>
      </c>
      <c r="AU178" s="104">
        <v>28.473075869999999</v>
      </c>
      <c r="AV178" s="104">
        <v>24.461537929999999</v>
      </c>
      <c r="AW178" s="104">
        <v>24.76538429</v>
      </c>
      <c r="AX178" s="104">
        <v>28.450000379999999</v>
      </c>
      <c r="AY178" s="104">
        <v>44.200004579999998</v>
      </c>
      <c r="AZ178" s="104">
        <v>73.25</v>
      </c>
      <c r="BA178" s="104">
        <v>73.25</v>
      </c>
      <c r="BB178" s="104">
        <v>28.550003050000001</v>
      </c>
      <c r="BC178" s="104">
        <v>25.399997710000001</v>
      </c>
      <c r="BD178" s="104">
        <v>25.399997710000001</v>
      </c>
      <c r="BE178" s="104">
        <v>25.79999733</v>
      </c>
      <c r="BF178" s="104">
        <v>28.303840640000001</v>
      </c>
      <c r="BG178" s="104">
        <v>28.473075869999999</v>
      </c>
      <c r="BH178" s="104">
        <v>24.261537929999999</v>
      </c>
      <c r="BI178" s="93">
        <v>24.565384290000001</v>
      </c>
      <c r="BJ178" s="93">
        <v>28.250000379999999</v>
      </c>
      <c r="BK178" s="93">
        <v>42.200004579999998</v>
      </c>
      <c r="BL178" s="93">
        <v>67.25</v>
      </c>
      <c r="BM178" s="93">
        <v>67.25</v>
      </c>
    </row>
    <row r="179" spans="1:65" s="93" customFormat="1">
      <c r="A179" s="20"/>
      <c r="B179" s="94"/>
      <c r="C179" s="134">
        <v>36397</v>
      </c>
      <c r="D179" s="132"/>
      <c r="E179" s="135">
        <v>34973</v>
      </c>
      <c r="F179" s="71">
        <v>34.34999466</v>
      </c>
      <c r="G179" s="125">
        <v>26.050001139999999</v>
      </c>
      <c r="H179" s="102">
        <v>25.949998860000001</v>
      </c>
      <c r="I179" s="102">
        <v>26.299999239999998</v>
      </c>
      <c r="J179" s="102">
        <v>32.903839869999999</v>
      </c>
      <c r="K179" s="102">
        <v>30.073075100000001</v>
      </c>
      <c r="L179" s="102">
        <v>25.361537930000001</v>
      </c>
      <c r="M179" s="102">
        <v>25.76538467</v>
      </c>
      <c r="N179" s="102">
        <v>30.600000380000001</v>
      </c>
      <c r="O179" s="102">
        <v>67.200004579999998</v>
      </c>
      <c r="P179" s="103">
        <v>122.25</v>
      </c>
      <c r="Q179" s="102">
        <v>122.25</v>
      </c>
      <c r="R179" s="102">
        <v>34.550003050000001</v>
      </c>
      <c r="S179" s="102">
        <v>25.79999733</v>
      </c>
      <c r="T179" s="102">
        <v>25.79999733</v>
      </c>
      <c r="U179" s="102">
        <v>26.199996949999999</v>
      </c>
      <c r="V179" s="102">
        <v>30.303840640000001</v>
      </c>
      <c r="W179" s="102">
        <v>30.473075869999999</v>
      </c>
      <c r="X179" s="102">
        <v>24.861537930000001</v>
      </c>
      <c r="Y179" s="102">
        <v>25.165384289999999</v>
      </c>
      <c r="Z179" s="104">
        <v>28.850000380000001</v>
      </c>
      <c r="AA179" s="104">
        <v>50.200004579999998</v>
      </c>
      <c r="AB179" s="104">
        <v>87.25</v>
      </c>
      <c r="AC179" s="104">
        <v>87.25</v>
      </c>
      <c r="AD179" s="104">
        <v>32.550003050000001</v>
      </c>
      <c r="AE179" s="104">
        <v>25.79999733</v>
      </c>
      <c r="AF179" s="105">
        <v>25.79999733</v>
      </c>
      <c r="AG179" s="105">
        <v>26.199996949999999</v>
      </c>
      <c r="AH179" s="105">
        <v>29.303840640000001</v>
      </c>
      <c r="AI179" s="104">
        <v>29.473075869999999</v>
      </c>
      <c r="AJ179" s="104">
        <v>24.661537930000001</v>
      </c>
      <c r="AK179" s="104">
        <v>24.965384289999999</v>
      </c>
      <c r="AL179" s="104">
        <v>28.650000380000002</v>
      </c>
      <c r="AM179" s="104">
        <v>46.200004579999998</v>
      </c>
      <c r="AN179" s="104">
        <v>80.25</v>
      </c>
      <c r="AO179" s="104">
        <v>80.25</v>
      </c>
      <c r="AP179" s="104">
        <v>30.550003050000001</v>
      </c>
      <c r="AQ179" s="104">
        <v>25.599997330000001</v>
      </c>
      <c r="AR179" s="104">
        <v>25.599997330000001</v>
      </c>
      <c r="AS179" s="104">
        <v>25.99999695</v>
      </c>
      <c r="AT179" s="104">
        <v>28.303840640000001</v>
      </c>
      <c r="AU179" s="104">
        <v>28.473075869999999</v>
      </c>
      <c r="AV179" s="104">
        <v>24.461537929999999</v>
      </c>
      <c r="AW179" s="104">
        <v>24.76538429</v>
      </c>
      <c r="AX179" s="104">
        <v>28.450000379999999</v>
      </c>
      <c r="AY179" s="104">
        <v>44.200004579999998</v>
      </c>
      <c r="AZ179" s="104">
        <v>73.25</v>
      </c>
      <c r="BA179" s="104">
        <v>73.25</v>
      </c>
      <c r="BB179" s="104">
        <v>28.550003050000001</v>
      </c>
      <c r="BC179" s="104">
        <v>25.399997330000001</v>
      </c>
      <c r="BD179" s="104">
        <v>25.399997330000001</v>
      </c>
      <c r="BE179" s="104">
        <v>25.799996950000001</v>
      </c>
      <c r="BF179" s="104">
        <v>28.303840640000001</v>
      </c>
      <c r="BG179" s="104">
        <v>28.473075869999999</v>
      </c>
      <c r="BH179" s="104">
        <v>24.261537929999999</v>
      </c>
      <c r="BI179" s="93">
        <v>24.565384290000001</v>
      </c>
      <c r="BJ179" s="93">
        <v>28.250000379999999</v>
      </c>
      <c r="BK179" s="93">
        <v>42.200004579999998</v>
      </c>
      <c r="BL179" s="93">
        <v>67.25</v>
      </c>
      <c r="BM179" s="93">
        <v>67.25</v>
      </c>
    </row>
    <row r="180" spans="1:65" s="93" customFormat="1">
      <c r="A180" s="20"/>
      <c r="B180" s="94"/>
      <c r="C180" s="134">
        <v>36398</v>
      </c>
      <c r="D180" s="132"/>
      <c r="E180" s="135">
        <v>34973</v>
      </c>
      <c r="F180" s="71">
        <v>32.999994659999999</v>
      </c>
      <c r="G180" s="125">
        <v>25.85000114</v>
      </c>
      <c r="H180" s="102">
        <v>25.89999886</v>
      </c>
      <c r="I180" s="102">
        <v>26.19999924</v>
      </c>
      <c r="J180" s="102">
        <v>32.803839109999998</v>
      </c>
      <c r="K180" s="102">
        <v>29.97307434</v>
      </c>
      <c r="L180" s="102">
        <v>25.361537930000001</v>
      </c>
      <c r="M180" s="102">
        <v>25.76538467</v>
      </c>
      <c r="N180" s="102">
        <v>30.600000380000001</v>
      </c>
      <c r="O180" s="102">
        <v>67.200004579999998</v>
      </c>
      <c r="P180" s="103">
        <v>122.25</v>
      </c>
      <c r="Q180" s="102">
        <v>122.25</v>
      </c>
      <c r="R180" s="102">
        <v>34.050003050000001</v>
      </c>
      <c r="S180" s="102">
        <v>25.649997330000001</v>
      </c>
      <c r="T180" s="102">
        <v>25.649997330000001</v>
      </c>
      <c r="U180" s="102">
        <v>26.049996950000001</v>
      </c>
      <c r="V180" s="102">
        <v>30.303840640000001</v>
      </c>
      <c r="W180" s="102">
        <v>30.473075869999999</v>
      </c>
      <c r="X180" s="102">
        <v>24.861537930000001</v>
      </c>
      <c r="Y180" s="102">
        <v>25.165384289999999</v>
      </c>
      <c r="Z180" s="104">
        <v>28.850000380000001</v>
      </c>
      <c r="AA180" s="104">
        <v>50.200004579999998</v>
      </c>
      <c r="AB180" s="104">
        <v>87.25</v>
      </c>
      <c r="AC180" s="104">
        <v>87.25</v>
      </c>
      <c r="AD180" s="104">
        <v>32.050003050000001</v>
      </c>
      <c r="AE180" s="104">
        <v>25.649997330000001</v>
      </c>
      <c r="AF180" s="105">
        <v>25.649997330000001</v>
      </c>
      <c r="AG180" s="105">
        <v>26.049996950000001</v>
      </c>
      <c r="AH180" s="105">
        <v>29.303840640000001</v>
      </c>
      <c r="AI180" s="104">
        <v>29.473075869999999</v>
      </c>
      <c r="AJ180" s="104">
        <v>24.661537930000001</v>
      </c>
      <c r="AK180" s="104">
        <v>24.965384289999999</v>
      </c>
      <c r="AL180" s="104">
        <v>28.650000380000002</v>
      </c>
      <c r="AM180" s="104">
        <v>46.200004579999998</v>
      </c>
      <c r="AN180" s="104">
        <v>80.25</v>
      </c>
      <c r="AO180" s="104">
        <v>80.25</v>
      </c>
      <c r="AP180" s="104">
        <v>30.050003050000001</v>
      </c>
      <c r="AQ180" s="104">
        <v>25.449997329999999</v>
      </c>
      <c r="AR180" s="104">
        <v>25.449997329999999</v>
      </c>
      <c r="AS180" s="104">
        <v>25.849996950000001</v>
      </c>
      <c r="AT180" s="104">
        <v>28.303840640000001</v>
      </c>
      <c r="AU180" s="104">
        <v>28.473075869999999</v>
      </c>
      <c r="AV180" s="104">
        <v>24.461537929999999</v>
      </c>
      <c r="AW180" s="104">
        <v>24.76538429</v>
      </c>
      <c r="AX180" s="104">
        <v>28.450000379999999</v>
      </c>
      <c r="AY180" s="104">
        <v>44.200004579999998</v>
      </c>
      <c r="AZ180" s="104">
        <v>73.25</v>
      </c>
      <c r="BA180" s="104">
        <v>73.25</v>
      </c>
      <c r="BB180" s="104">
        <v>28.050003050000001</v>
      </c>
      <c r="BC180" s="104">
        <v>25.249997329999999</v>
      </c>
      <c r="BD180" s="104">
        <v>25.249997329999999</v>
      </c>
      <c r="BE180" s="104">
        <v>25.649996949999998</v>
      </c>
      <c r="BF180" s="104">
        <v>28.303840640000001</v>
      </c>
      <c r="BG180" s="104">
        <v>28.473075869999999</v>
      </c>
      <c r="BH180" s="104">
        <v>24.261537929999999</v>
      </c>
      <c r="BI180" s="93">
        <v>24.565384290000001</v>
      </c>
      <c r="BJ180" s="93">
        <v>28.250000379999999</v>
      </c>
      <c r="BK180" s="93">
        <v>42.200004579999998</v>
      </c>
      <c r="BL180" s="93">
        <v>67.25</v>
      </c>
      <c r="BM180" s="93">
        <v>67.25</v>
      </c>
    </row>
    <row r="181" spans="1:65" s="93" customFormat="1">
      <c r="A181" s="20"/>
      <c r="B181" s="94"/>
      <c r="C181" s="134">
        <v>36399</v>
      </c>
      <c r="D181" s="132"/>
      <c r="E181" s="135">
        <v>34973</v>
      </c>
      <c r="F181" s="71">
        <v>32.999996189999997</v>
      </c>
      <c r="G181" s="125">
        <v>25.850000380000001</v>
      </c>
      <c r="H181" s="102">
        <v>25.899999619999999</v>
      </c>
      <c r="I181" s="102">
        <v>26.199998860000001</v>
      </c>
      <c r="J181" s="102">
        <v>32.953840640000003</v>
      </c>
      <c r="K181" s="102">
        <v>30.123073959999999</v>
      </c>
      <c r="L181" s="102">
        <v>25.361537930000001</v>
      </c>
      <c r="M181" s="102">
        <v>25.76538467</v>
      </c>
      <c r="N181" s="102">
        <v>30.600000380000001</v>
      </c>
      <c r="O181" s="102">
        <v>67.200004579999998</v>
      </c>
      <c r="P181" s="103">
        <v>122.25</v>
      </c>
      <c r="Q181" s="102">
        <v>122.25</v>
      </c>
      <c r="R181" s="102">
        <v>34.050003050000001</v>
      </c>
      <c r="S181" s="102">
        <v>25.649997710000001</v>
      </c>
      <c r="T181" s="102">
        <v>25.649997710000001</v>
      </c>
      <c r="U181" s="102">
        <v>26.04999733</v>
      </c>
      <c r="V181" s="102">
        <v>30.303840640000001</v>
      </c>
      <c r="W181" s="102">
        <v>30.473075869999999</v>
      </c>
      <c r="X181" s="102">
        <v>24.861537930000001</v>
      </c>
      <c r="Y181" s="102">
        <v>25.165384289999999</v>
      </c>
      <c r="Z181" s="104">
        <v>28.850000380000001</v>
      </c>
      <c r="AA181" s="104">
        <v>50.200004579999998</v>
      </c>
      <c r="AB181" s="104">
        <v>87.25</v>
      </c>
      <c r="AC181" s="104">
        <v>87.25</v>
      </c>
      <c r="AD181" s="104">
        <v>32.050003050000001</v>
      </c>
      <c r="AE181" s="104">
        <v>25.649997710000001</v>
      </c>
      <c r="AF181" s="105">
        <v>25.649997710000001</v>
      </c>
      <c r="AG181" s="105">
        <v>26.04999733</v>
      </c>
      <c r="AH181" s="105">
        <v>29.303840640000001</v>
      </c>
      <c r="AI181" s="104">
        <v>29.473075869999999</v>
      </c>
      <c r="AJ181" s="104">
        <v>24.661537930000001</v>
      </c>
      <c r="AK181" s="104">
        <v>24.965384289999999</v>
      </c>
      <c r="AL181" s="104">
        <v>28.650000380000002</v>
      </c>
      <c r="AM181" s="104">
        <v>46.200004579999998</v>
      </c>
      <c r="AN181" s="104">
        <v>80.25</v>
      </c>
      <c r="AO181" s="104">
        <v>80.25</v>
      </c>
      <c r="AP181" s="104">
        <v>30.050003050000001</v>
      </c>
      <c r="AQ181" s="104">
        <v>25.449997710000002</v>
      </c>
      <c r="AR181" s="104">
        <v>25.449997710000002</v>
      </c>
      <c r="AS181" s="104">
        <v>25.849997330000001</v>
      </c>
      <c r="AT181" s="104">
        <v>28.303840640000001</v>
      </c>
      <c r="AU181" s="104">
        <v>28.473075869999999</v>
      </c>
      <c r="AV181" s="104">
        <v>24.461537929999999</v>
      </c>
      <c r="AW181" s="104">
        <v>24.76538429</v>
      </c>
      <c r="AX181" s="104">
        <v>28.450000379999999</v>
      </c>
      <c r="AY181" s="104">
        <v>44.200004579999998</v>
      </c>
      <c r="AZ181" s="104">
        <v>73.25</v>
      </c>
      <c r="BA181" s="104">
        <v>73.25</v>
      </c>
      <c r="BB181" s="104">
        <v>28.050003050000001</v>
      </c>
      <c r="BC181" s="104">
        <v>25.249997709999999</v>
      </c>
      <c r="BD181" s="104">
        <v>25.249997709999999</v>
      </c>
      <c r="BE181" s="104">
        <v>25.649997330000001</v>
      </c>
      <c r="BF181" s="104">
        <v>28.303840640000001</v>
      </c>
      <c r="BG181" s="104">
        <v>28.473075869999999</v>
      </c>
      <c r="BH181" s="104">
        <v>24.261537929999999</v>
      </c>
      <c r="BI181" s="93">
        <v>24.565384290000001</v>
      </c>
      <c r="BJ181" s="93">
        <v>28.250000379999999</v>
      </c>
      <c r="BK181" s="93">
        <v>42.200004579999998</v>
      </c>
      <c r="BL181" s="93">
        <v>67.25</v>
      </c>
      <c r="BM181" s="93">
        <v>67.25</v>
      </c>
    </row>
    <row r="182" spans="1:65" s="93" customFormat="1">
      <c r="A182" s="20"/>
      <c r="B182" s="94"/>
      <c r="C182" s="134">
        <v>36402</v>
      </c>
      <c r="D182" s="132"/>
      <c r="E182" s="135">
        <v>34973</v>
      </c>
      <c r="F182" s="71">
        <v>25.750000379999999</v>
      </c>
      <c r="G182" s="125">
        <v>25.799999620000001</v>
      </c>
      <c r="H182" s="102">
        <v>26.099998859999999</v>
      </c>
      <c r="I182" s="102">
        <v>32.803842160000002</v>
      </c>
      <c r="J182" s="102">
        <v>29.973073580000001</v>
      </c>
      <c r="K182" s="102">
        <v>25.361537930000001</v>
      </c>
      <c r="L182" s="102">
        <v>25.76538467</v>
      </c>
      <c r="M182" s="102">
        <v>30.600000380000001</v>
      </c>
      <c r="N182" s="102">
        <v>67.200004579999998</v>
      </c>
      <c r="O182" s="102">
        <v>122.25</v>
      </c>
      <c r="P182" s="103">
        <v>122.25</v>
      </c>
      <c r="Q182" s="102">
        <v>34.050003050000001</v>
      </c>
      <c r="R182" s="102">
        <v>25.649997710000001</v>
      </c>
      <c r="S182" s="102">
        <v>25.649997710000001</v>
      </c>
      <c r="T182" s="102">
        <v>26.04999733</v>
      </c>
      <c r="U182" s="102">
        <v>30.303840640000001</v>
      </c>
      <c r="V182" s="102">
        <v>30.473075869999999</v>
      </c>
      <c r="W182" s="102">
        <v>24.861537930000001</v>
      </c>
      <c r="X182" s="102">
        <v>25.165384289999999</v>
      </c>
      <c r="Y182" s="102">
        <v>28.850000380000001</v>
      </c>
      <c r="Z182" s="104">
        <v>50.200004579999998</v>
      </c>
      <c r="AA182" s="104">
        <v>87.25</v>
      </c>
      <c r="AB182" s="104">
        <v>87.25</v>
      </c>
      <c r="AC182" s="104">
        <v>32.050003050000001</v>
      </c>
      <c r="AD182" s="104">
        <v>25.649997710000001</v>
      </c>
      <c r="AE182" s="104">
        <v>25.649997710000001</v>
      </c>
      <c r="AF182" s="105">
        <v>26.04999733</v>
      </c>
      <c r="AG182" s="105">
        <v>29.303840640000001</v>
      </c>
      <c r="AH182" s="105">
        <v>29.473075869999999</v>
      </c>
      <c r="AI182" s="104">
        <v>24.661537930000001</v>
      </c>
      <c r="AJ182" s="104">
        <v>24.965384289999999</v>
      </c>
      <c r="AK182" s="104">
        <v>28.650000380000002</v>
      </c>
      <c r="AL182" s="104">
        <v>46.200004579999998</v>
      </c>
      <c r="AM182" s="104">
        <v>80.25</v>
      </c>
      <c r="AN182" s="104">
        <v>80.25</v>
      </c>
      <c r="AO182" s="104">
        <v>30.050003050000001</v>
      </c>
      <c r="AP182" s="104">
        <v>25.449997710000002</v>
      </c>
      <c r="AQ182" s="104">
        <v>25.449997710000002</v>
      </c>
      <c r="AR182" s="104">
        <v>25.849997330000001</v>
      </c>
      <c r="AS182" s="104">
        <v>28.303840640000001</v>
      </c>
      <c r="AT182" s="104">
        <v>28.473075869999999</v>
      </c>
      <c r="AU182" s="104">
        <v>24.461537929999999</v>
      </c>
      <c r="AV182" s="104">
        <v>24.76538429</v>
      </c>
      <c r="AW182" s="104">
        <v>28.450000379999999</v>
      </c>
      <c r="AX182" s="104">
        <v>44.200004579999998</v>
      </c>
      <c r="AY182" s="104">
        <v>73.25</v>
      </c>
      <c r="AZ182" s="104">
        <v>73.25</v>
      </c>
      <c r="BA182" s="104">
        <v>28.050003050000001</v>
      </c>
      <c r="BB182" s="104">
        <v>25.249997709999999</v>
      </c>
      <c r="BC182" s="104">
        <v>25.249997709999999</v>
      </c>
      <c r="BD182" s="104">
        <v>25.649997330000001</v>
      </c>
      <c r="BE182" s="104">
        <v>28.303840640000001</v>
      </c>
      <c r="BF182" s="104">
        <v>28.473075869999999</v>
      </c>
      <c r="BG182" s="104">
        <v>24.261537929999999</v>
      </c>
      <c r="BH182" s="104">
        <v>24.565384290000001</v>
      </c>
      <c r="BI182" s="93">
        <v>28.250000379999999</v>
      </c>
      <c r="BJ182" s="93">
        <v>42.200004579999998</v>
      </c>
      <c r="BK182" s="93">
        <v>67.25</v>
      </c>
      <c r="BL182" s="93">
        <v>67.25</v>
      </c>
      <c r="BM182" s="93">
        <v>28.84500122</v>
      </c>
    </row>
    <row r="183" spans="1:65" s="93" customFormat="1">
      <c r="A183" s="20"/>
      <c r="B183" s="94"/>
      <c r="C183" s="134">
        <v>36403</v>
      </c>
      <c r="D183" s="132"/>
      <c r="E183" s="135">
        <v>34973</v>
      </c>
      <c r="F183" s="71">
        <v>24.95</v>
      </c>
      <c r="G183" s="125">
        <v>25.39999924</v>
      </c>
      <c r="H183" s="102">
        <v>25.699998470000001</v>
      </c>
      <c r="I183" s="102">
        <v>32.553840639999997</v>
      </c>
      <c r="J183" s="102">
        <v>29.723073960000001</v>
      </c>
      <c r="K183" s="102">
        <v>25.361537930000001</v>
      </c>
      <c r="L183" s="102">
        <v>25.76538467</v>
      </c>
      <c r="M183" s="102">
        <v>30.600000380000001</v>
      </c>
      <c r="N183" s="102">
        <v>66.200004579999998</v>
      </c>
      <c r="O183" s="102">
        <v>122.25</v>
      </c>
      <c r="P183" s="103">
        <v>122.25</v>
      </c>
      <c r="Q183" s="102">
        <v>34.050003050000001</v>
      </c>
      <c r="R183" s="102">
        <v>25.649997710000001</v>
      </c>
      <c r="S183" s="102">
        <v>25.649997710000001</v>
      </c>
      <c r="T183" s="102">
        <v>26.04999733</v>
      </c>
      <c r="U183" s="102">
        <v>30.553840640000001</v>
      </c>
      <c r="V183" s="102">
        <v>30.723075869999999</v>
      </c>
      <c r="W183" s="102">
        <v>24.861537930000001</v>
      </c>
      <c r="X183" s="102">
        <v>25.165384289999999</v>
      </c>
      <c r="Y183" s="102">
        <v>28.850000380000001</v>
      </c>
      <c r="Z183" s="104">
        <v>50.200004579999998</v>
      </c>
      <c r="AA183" s="104">
        <v>87.25</v>
      </c>
      <c r="AB183" s="104">
        <v>87.25</v>
      </c>
      <c r="AC183" s="104">
        <v>32.050003050000001</v>
      </c>
      <c r="AD183" s="104">
        <v>25.649997710000001</v>
      </c>
      <c r="AE183" s="104">
        <v>25.649997710000001</v>
      </c>
      <c r="AF183" s="105">
        <v>26.04999733</v>
      </c>
      <c r="AG183" s="105">
        <v>29.553840640000001</v>
      </c>
      <c r="AH183" s="105">
        <v>29.723075869999999</v>
      </c>
      <c r="AI183" s="104">
        <v>24.661537930000001</v>
      </c>
      <c r="AJ183" s="104">
        <v>24.965384289999999</v>
      </c>
      <c r="AK183" s="104">
        <v>28.650000380000002</v>
      </c>
      <c r="AL183" s="104">
        <v>46.200004579999998</v>
      </c>
      <c r="AM183" s="104">
        <v>80.25</v>
      </c>
      <c r="AN183" s="104">
        <v>80.25</v>
      </c>
      <c r="AO183" s="104">
        <v>30.050003050000001</v>
      </c>
      <c r="AP183" s="104">
        <v>25.449997710000002</v>
      </c>
      <c r="AQ183" s="104">
        <v>25.449997710000002</v>
      </c>
      <c r="AR183" s="104">
        <v>25.849997330000001</v>
      </c>
      <c r="AS183" s="104">
        <v>28.553840640000001</v>
      </c>
      <c r="AT183" s="104">
        <v>28.723075869999999</v>
      </c>
      <c r="AU183" s="104">
        <v>24.461537929999999</v>
      </c>
      <c r="AV183" s="104">
        <v>24.76538429</v>
      </c>
      <c r="AW183" s="104">
        <v>28.450000379999999</v>
      </c>
      <c r="AX183" s="104">
        <v>43.200004579999998</v>
      </c>
      <c r="AY183" s="104">
        <v>73.25</v>
      </c>
      <c r="AZ183" s="104">
        <v>73.25</v>
      </c>
      <c r="BA183" s="104">
        <v>28.050003050000001</v>
      </c>
      <c r="BB183" s="104">
        <v>25.249997709999999</v>
      </c>
      <c r="BC183" s="104">
        <v>25.249997709999999</v>
      </c>
      <c r="BD183" s="104">
        <v>25.649997330000001</v>
      </c>
      <c r="BE183" s="104">
        <v>28.553840640000001</v>
      </c>
      <c r="BF183" s="104">
        <v>28.723075869999999</v>
      </c>
      <c r="BG183" s="104">
        <v>24.261537929999999</v>
      </c>
      <c r="BH183" s="104">
        <v>24.565384290000001</v>
      </c>
      <c r="BI183" s="93">
        <v>28.250000379999999</v>
      </c>
      <c r="BJ183" s="93">
        <v>41.200004579999998</v>
      </c>
      <c r="BK183" s="93">
        <v>67.25</v>
      </c>
      <c r="BL183" s="93">
        <v>67.25</v>
      </c>
      <c r="BM183" s="93">
        <v>28.84500122</v>
      </c>
    </row>
    <row r="184" spans="1:65" s="93" customFormat="1">
      <c r="A184" s="20"/>
      <c r="B184" s="94"/>
      <c r="C184" s="134">
        <v>36404</v>
      </c>
      <c r="D184" s="132"/>
      <c r="E184" s="135">
        <v>34973</v>
      </c>
      <c r="F184" s="71">
        <v>24.500000759999999</v>
      </c>
      <c r="G184" s="125">
        <v>25.099999619999998</v>
      </c>
      <c r="H184" s="102">
        <v>25.39999886</v>
      </c>
      <c r="I184" s="102">
        <v>32.303840639999997</v>
      </c>
      <c r="J184" s="102">
        <v>29.473073960000001</v>
      </c>
      <c r="K184" s="102">
        <v>25.361537930000001</v>
      </c>
      <c r="L184" s="102">
        <v>25.76538467</v>
      </c>
      <c r="M184" s="102">
        <v>30.600000380000001</v>
      </c>
      <c r="N184" s="102">
        <v>66.200004579999998</v>
      </c>
      <c r="O184" s="102">
        <v>122.25</v>
      </c>
      <c r="P184" s="103">
        <v>122.25</v>
      </c>
      <c r="Q184" s="102">
        <v>34.050003050000001</v>
      </c>
      <c r="R184" s="102">
        <v>25.399997710000001</v>
      </c>
      <c r="S184" s="102">
        <v>25.399997710000001</v>
      </c>
      <c r="T184" s="102">
        <v>25.79999733</v>
      </c>
      <c r="U184" s="102">
        <v>30.553840640000001</v>
      </c>
      <c r="V184" s="102">
        <v>30.723075869999999</v>
      </c>
      <c r="W184" s="102">
        <v>24.861537930000001</v>
      </c>
      <c r="X184" s="102">
        <v>25.165384289999999</v>
      </c>
      <c r="Y184" s="102">
        <v>28.850000380000001</v>
      </c>
      <c r="Z184" s="104">
        <v>50.200004579999998</v>
      </c>
      <c r="AA184" s="104">
        <v>87.25</v>
      </c>
      <c r="AB184" s="104">
        <v>87.25</v>
      </c>
      <c r="AC184" s="104">
        <v>32.050003050000001</v>
      </c>
      <c r="AD184" s="104">
        <v>25.399997710000001</v>
      </c>
      <c r="AE184" s="104">
        <v>25.399997710000001</v>
      </c>
      <c r="AF184" s="105">
        <v>25.79999733</v>
      </c>
      <c r="AG184" s="105">
        <v>29.553840640000001</v>
      </c>
      <c r="AH184" s="105">
        <v>29.723075869999999</v>
      </c>
      <c r="AI184" s="104">
        <v>24.661537930000001</v>
      </c>
      <c r="AJ184" s="104">
        <v>24.965384289999999</v>
      </c>
      <c r="AK184" s="104">
        <v>28.650000380000002</v>
      </c>
      <c r="AL184" s="104">
        <v>46.200004579999998</v>
      </c>
      <c r="AM184" s="104">
        <v>80.25</v>
      </c>
      <c r="AN184" s="104">
        <v>80.25</v>
      </c>
      <c r="AO184" s="104">
        <v>30.050003050000001</v>
      </c>
      <c r="AP184" s="104">
        <v>25.199997710000002</v>
      </c>
      <c r="AQ184" s="104">
        <v>25.199997710000002</v>
      </c>
      <c r="AR184" s="104">
        <v>25.599997330000001</v>
      </c>
      <c r="AS184" s="104">
        <v>28.553840640000001</v>
      </c>
      <c r="AT184" s="104">
        <v>28.723075869999999</v>
      </c>
      <c r="AU184" s="104">
        <v>24.461537929999999</v>
      </c>
      <c r="AV184" s="104">
        <v>24.76538429</v>
      </c>
      <c r="AW184" s="104">
        <v>28.450000379999999</v>
      </c>
      <c r="AX184" s="104">
        <v>44.200004579999998</v>
      </c>
      <c r="AY184" s="104">
        <v>73.25</v>
      </c>
      <c r="AZ184" s="104">
        <v>73.25</v>
      </c>
      <c r="BA184" s="104">
        <v>28.050003050000001</v>
      </c>
      <c r="BB184" s="104">
        <v>24.999997709999999</v>
      </c>
      <c r="BC184" s="104">
        <v>24.999997709999999</v>
      </c>
      <c r="BD184" s="104">
        <v>25.399997330000001</v>
      </c>
      <c r="BE184" s="104">
        <v>28.553840640000001</v>
      </c>
      <c r="BF184" s="104">
        <v>28.723075869999999</v>
      </c>
      <c r="BG184" s="104">
        <v>24.261537929999999</v>
      </c>
      <c r="BH184" s="104">
        <v>24.565384290000001</v>
      </c>
      <c r="BI184" s="93">
        <v>28.250000379999999</v>
      </c>
      <c r="BJ184" s="93">
        <v>42.200004579999998</v>
      </c>
      <c r="BK184" s="93">
        <v>67.25</v>
      </c>
      <c r="BL184" s="93">
        <v>67.25</v>
      </c>
      <c r="BM184" s="93">
        <v>26.050003050000001</v>
      </c>
    </row>
    <row r="185" spans="1:65" s="93" customFormat="1">
      <c r="A185" s="20"/>
      <c r="B185" s="94"/>
      <c r="C185" s="134">
        <v>36405</v>
      </c>
      <c r="D185" s="132"/>
      <c r="E185" s="135">
        <v>34973</v>
      </c>
      <c r="F185" s="71">
        <v>24.2</v>
      </c>
      <c r="G185" s="125">
        <v>24.900000380000002</v>
      </c>
      <c r="H185" s="102">
        <v>25.19999962</v>
      </c>
      <c r="I185" s="102">
        <v>32.053840639999997</v>
      </c>
      <c r="J185" s="102">
        <v>29.223073960000001</v>
      </c>
      <c r="K185" s="102">
        <v>25.361537930000001</v>
      </c>
      <c r="L185" s="102">
        <v>25.76538467</v>
      </c>
      <c r="M185" s="102">
        <v>30.100000380000001</v>
      </c>
      <c r="N185" s="102">
        <v>65.200004579999998</v>
      </c>
      <c r="O185" s="102">
        <v>121.25</v>
      </c>
      <c r="P185" s="103">
        <v>121.25</v>
      </c>
      <c r="Q185" s="102">
        <v>32.550003050000001</v>
      </c>
      <c r="R185" s="102">
        <v>25.29999771</v>
      </c>
      <c r="S185" s="102">
        <v>25.29999771</v>
      </c>
      <c r="T185" s="102">
        <v>25.699997329999999</v>
      </c>
      <c r="U185" s="102">
        <v>30.553840640000001</v>
      </c>
      <c r="V185" s="102">
        <v>30.723075869999999</v>
      </c>
      <c r="W185" s="102">
        <v>24.861537930000001</v>
      </c>
      <c r="X185" s="102">
        <v>25.165384289999999</v>
      </c>
      <c r="Y185" s="102">
        <v>28.850000380000001</v>
      </c>
      <c r="Z185" s="104">
        <v>49.200004579999998</v>
      </c>
      <c r="AA185" s="104">
        <v>89.25</v>
      </c>
      <c r="AB185" s="104">
        <v>89.25</v>
      </c>
      <c r="AC185" s="104">
        <v>30.550003050000001</v>
      </c>
      <c r="AD185" s="104">
        <v>25.29999771</v>
      </c>
      <c r="AE185" s="104">
        <v>25.29999771</v>
      </c>
      <c r="AF185" s="105">
        <v>25.699997329999999</v>
      </c>
      <c r="AG185" s="105">
        <v>29.553840640000001</v>
      </c>
      <c r="AH185" s="105">
        <v>29.723075869999999</v>
      </c>
      <c r="AI185" s="104">
        <v>24.661537930000001</v>
      </c>
      <c r="AJ185" s="104">
        <v>24.965384289999999</v>
      </c>
      <c r="AK185" s="104">
        <v>28.650000380000002</v>
      </c>
      <c r="AL185" s="104">
        <v>45.200004579999998</v>
      </c>
      <c r="AM185" s="104">
        <v>80.25</v>
      </c>
      <c r="AN185" s="104">
        <v>80.25</v>
      </c>
      <c r="AO185" s="104">
        <v>28.550003050000001</v>
      </c>
      <c r="AP185" s="104">
        <v>25.09999771</v>
      </c>
      <c r="AQ185" s="104">
        <v>25.09999771</v>
      </c>
      <c r="AR185" s="104">
        <v>25.499997329999999</v>
      </c>
      <c r="AS185" s="104">
        <v>28.553840640000001</v>
      </c>
      <c r="AT185" s="104">
        <v>28.723075869999999</v>
      </c>
      <c r="AU185" s="104">
        <v>24.461537929999999</v>
      </c>
      <c r="AV185" s="104">
        <v>24.76538429</v>
      </c>
      <c r="AW185" s="104">
        <v>28.450000379999999</v>
      </c>
      <c r="AX185" s="104">
        <v>43.200004579999998</v>
      </c>
      <c r="AY185" s="104">
        <v>72.25</v>
      </c>
      <c r="AZ185" s="104">
        <v>72.25</v>
      </c>
      <c r="BA185" s="104">
        <v>26.550003050000001</v>
      </c>
      <c r="BB185" s="104">
        <v>24.899997710000001</v>
      </c>
      <c r="BC185" s="104">
        <v>24.899997710000001</v>
      </c>
      <c r="BD185" s="104">
        <v>25.29999733</v>
      </c>
      <c r="BE185" s="104">
        <v>28.553840640000001</v>
      </c>
      <c r="BF185" s="104">
        <v>28.723075869999999</v>
      </c>
      <c r="BG185" s="104">
        <v>24.261537929999999</v>
      </c>
      <c r="BH185" s="104">
        <v>24.565384290000001</v>
      </c>
      <c r="BI185" s="93">
        <v>28.250000379999999</v>
      </c>
      <c r="BJ185" s="93">
        <v>41.200004579999998</v>
      </c>
      <c r="BK185" s="93">
        <v>65.25</v>
      </c>
      <c r="BL185" s="93">
        <v>65.25</v>
      </c>
      <c r="BM185" s="93">
        <v>24.550003050000001</v>
      </c>
    </row>
    <row r="186" spans="1:65" s="93" customFormat="1">
      <c r="A186" s="20"/>
      <c r="B186" s="94"/>
      <c r="C186" s="134">
        <v>36406</v>
      </c>
      <c r="D186" s="132"/>
      <c r="E186" s="135">
        <v>34973</v>
      </c>
      <c r="F186" s="71">
        <v>24.700000760000002</v>
      </c>
      <c r="G186" s="125">
        <v>24.899999619999999</v>
      </c>
      <c r="H186" s="102">
        <v>25.199998860000001</v>
      </c>
      <c r="I186" s="102">
        <v>32.053840639999997</v>
      </c>
      <c r="J186" s="102">
        <v>29.223073960000001</v>
      </c>
      <c r="K186" s="102">
        <v>25.361537930000001</v>
      </c>
      <c r="L186" s="102">
        <v>25.76538467</v>
      </c>
      <c r="M186" s="102">
        <v>30.100000380000001</v>
      </c>
      <c r="N186" s="102">
        <v>65.200004579999998</v>
      </c>
      <c r="O186" s="102">
        <v>121.25</v>
      </c>
      <c r="P186" s="103">
        <v>121.25</v>
      </c>
      <c r="Q186" s="102">
        <v>32.550003050000001</v>
      </c>
      <c r="R186" s="102">
        <v>25.29999733</v>
      </c>
      <c r="S186" s="102">
        <v>25.29999733</v>
      </c>
      <c r="T186" s="102">
        <v>25.699996949999999</v>
      </c>
      <c r="U186" s="102">
        <v>30.553840640000001</v>
      </c>
      <c r="V186" s="102">
        <v>30.723075869999999</v>
      </c>
      <c r="W186" s="102">
        <v>24.861537930000001</v>
      </c>
      <c r="X186" s="102">
        <v>25.165384289999999</v>
      </c>
      <c r="Y186" s="102">
        <v>28.850000380000001</v>
      </c>
      <c r="Z186" s="104">
        <v>49.200004579999998</v>
      </c>
      <c r="AA186" s="104">
        <v>89.25</v>
      </c>
      <c r="AB186" s="104">
        <v>89.25</v>
      </c>
      <c r="AC186" s="104">
        <v>30.550003050000001</v>
      </c>
      <c r="AD186" s="104">
        <v>25.29999733</v>
      </c>
      <c r="AE186" s="104">
        <v>25.29999733</v>
      </c>
      <c r="AF186" s="105">
        <v>25.699996949999999</v>
      </c>
      <c r="AG186" s="105">
        <v>29.553840640000001</v>
      </c>
      <c r="AH186" s="105">
        <v>29.723075869999999</v>
      </c>
      <c r="AI186" s="104">
        <v>24.661537930000001</v>
      </c>
      <c r="AJ186" s="104">
        <v>24.965384289999999</v>
      </c>
      <c r="AK186" s="104">
        <v>28.650000380000002</v>
      </c>
      <c r="AL186" s="104">
        <v>45.200004579999998</v>
      </c>
      <c r="AM186" s="104">
        <v>80.25</v>
      </c>
      <c r="AN186" s="104">
        <v>80.25</v>
      </c>
      <c r="AO186" s="104">
        <v>28.550003050000001</v>
      </c>
      <c r="AP186" s="104">
        <v>25.099997330000001</v>
      </c>
      <c r="AQ186" s="104">
        <v>25.099997330000001</v>
      </c>
      <c r="AR186" s="104">
        <v>25.49999695</v>
      </c>
      <c r="AS186" s="104">
        <v>28.553840640000001</v>
      </c>
      <c r="AT186" s="104">
        <v>28.723075869999999</v>
      </c>
      <c r="AU186" s="104">
        <v>24.461537929999999</v>
      </c>
      <c r="AV186" s="104">
        <v>24.76538429</v>
      </c>
      <c r="AW186" s="104">
        <v>28.450000379999999</v>
      </c>
      <c r="AX186" s="104">
        <v>43.200004579999998</v>
      </c>
      <c r="AY186" s="104">
        <v>72.25</v>
      </c>
      <c r="AZ186" s="104">
        <v>72.25</v>
      </c>
      <c r="BA186" s="104">
        <v>26.550003050000001</v>
      </c>
      <c r="BB186" s="104">
        <v>24.899997330000001</v>
      </c>
      <c r="BC186" s="104">
        <v>24.899997330000001</v>
      </c>
      <c r="BD186" s="104">
        <v>25.299996950000001</v>
      </c>
      <c r="BE186" s="104">
        <v>28.553840640000001</v>
      </c>
      <c r="BF186" s="104">
        <v>28.723075869999999</v>
      </c>
      <c r="BG186" s="104">
        <v>24.261537929999999</v>
      </c>
      <c r="BH186" s="104">
        <v>24.565384290000001</v>
      </c>
      <c r="BI186" s="93">
        <v>28.250000379999999</v>
      </c>
      <c r="BJ186" s="93">
        <v>41.200004579999998</v>
      </c>
      <c r="BK186" s="93">
        <v>65.25</v>
      </c>
      <c r="BL186" s="93">
        <v>65.25</v>
      </c>
      <c r="BM186" s="93">
        <v>24.550003050000001</v>
      </c>
    </row>
    <row r="187" spans="1:65" s="93" customFormat="1">
      <c r="A187" s="20"/>
      <c r="B187" s="94"/>
      <c r="C187" s="134">
        <v>36410</v>
      </c>
      <c r="D187" s="132"/>
      <c r="E187" s="135">
        <v>34973</v>
      </c>
      <c r="F187" s="71">
        <v>24.35000076</v>
      </c>
      <c r="G187" s="125">
        <v>24.94999962</v>
      </c>
      <c r="H187" s="102">
        <v>25.349998859999999</v>
      </c>
      <c r="I187" s="102">
        <v>32.203840640000003</v>
      </c>
      <c r="J187" s="102">
        <v>29.373073959999999</v>
      </c>
      <c r="K187" s="102">
        <v>25.361537930000001</v>
      </c>
      <c r="L187" s="102">
        <v>25.76538467</v>
      </c>
      <c r="M187" s="102">
        <v>30.100000380000001</v>
      </c>
      <c r="N187" s="102">
        <v>66.200004579999998</v>
      </c>
      <c r="O187" s="102">
        <v>124.25</v>
      </c>
      <c r="P187" s="103">
        <v>124.25</v>
      </c>
      <c r="Q187" s="102">
        <v>32.300003050000001</v>
      </c>
      <c r="R187" s="102">
        <v>25.199997329999999</v>
      </c>
      <c r="S187" s="102">
        <v>25.199997329999999</v>
      </c>
      <c r="T187" s="102">
        <v>25.599996950000001</v>
      </c>
      <c r="U187" s="102">
        <v>30.303840640000001</v>
      </c>
      <c r="V187" s="102">
        <v>30.473075869999999</v>
      </c>
      <c r="W187" s="102">
        <v>24.861537930000001</v>
      </c>
      <c r="X187" s="102">
        <v>25.165384289999999</v>
      </c>
      <c r="Y187" s="102">
        <v>28.850000380000001</v>
      </c>
      <c r="Z187" s="104">
        <v>50.200004579999998</v>
      </c>
      <c r="AA187" s="104">
        <v>90.25</v>
      </c>
      <c r="AB187" s="104">
        <v>90.25</v>
      </c>
      <c r="AC187" s="104">
        <v>30.300003050000001</v>
      </c>
      <c r="AD187" s="104">
        <v>25.199997329999999</v>
      </c>
      <c r="AE187" s="104">
        <v>25.199997329999999</v>
      </c>
      <c r="AF187" s="105">
        <v>25.599996950000001</v>
      </c>
      <c r="AG187" s="105">
        <v>29.303840640000001</v>
      </c>
      <c r="AH187" s="105">
        <v>29.473075869999999</v>
      </c>
      <c r="AI187" s="104">
        <v>24.661537930000001</v>
      </c>
      <c r="AJ187" s="104">
        <v>24.965384289999999</v>
      </c>
      <c r="AK187" s="104">
        <v>28.650000380000002</v>
      </c>
      <c r="AL187" s="104">
        <v>46.200004579999998</v>
      </c>
      <c r="AM187" s="104">
        <v>81.25</v>
      </c>
      <c r="AN187" s="104">
        <v>81.25</v>
      </c>
      <c r="AO187" s="104">
        <v>28.300003050000001</v>
      </c>
      <c r="AP187" s="104">
        <v>24.999997329999999</v>
      </c>
      <c r="AQ187" s="104">
        <v>24.999997329999999</v>
      </c>
      <c r="AR187" s="104">
        <v>25.399996949999998</v>
      </c>
      <c r="AS187" s="104">
        <v>28.303840640000001</v>
      </c>
      <c r="AT187" s="104">
        <v>28.473075869999999</v>
      </c>
      <c r="AU187" s="104">
        <v>24.461537929999999</v>
      </c>
      <c r="AV187" s="104">
        <v>24.76538429</v>
      </c>
      <c r="AW187" s="104">
        <v>28.450000379999999</v>
      </c>
      <c r="AX187" s="104">
        <v>44.200004579999998</v>
      </c>
      <c r="AY187" s="104">
        <v>73.25</v>
      </c>
      <c r="AZ187" s="104">
        <v>73.25</v>
      </c>
      <c r="BA187" s="104">
        <v>26.300003050000001</v>
      </c>
      <c r="BB187" s="104">
        <v>24.79999733</v>
      </c>
      <c r="BC187" s="104">
        <v>24.79999733</v>
      </c>
      <c r="BD187" s="104">
        <v>25.199996949999999</v>
      </c>
      <c r="BE187" s="104">
        <v>28.303840640000001</v>
      </c>
      <c r="BF187" s="104">
        <v>28.473075869999999</v>
      </c>
      <c r="BG187" s="104">
        <v>24.261537929999999</v>
      </c>
      <c r="BH187" s="104">
        <v>24.565384290000001</v>
      </c>
      <c r="BI187" s="93">
        <v>28.250000379999999</v>
      </c>
      <c r="BJ187" s="93">
        <v>42.200004579999998</v>
      </c>
      <c r="BK187" s="93">
        <v>66.25</v>
      </c>
      <c r="BL187" s="93">
        <v>66.25</v>
      </c>
      <c r="BM187" s="93">
        <v>24.300003050000001</v>
      </c>
    </row>
    <row r="188" spans="1:65" s="93" customFormat="1">
      <c r="A188" s="20"/>
      <c r="B188" s="94"/>
      <c r="C188" s="134">
        <v>36411</v>
      </c>
      <c r="D188" s="132"/>
      <c r="E188" s="135">
        <v>34973</v>
      </c>
      <c r="F188" s="71">
        <v>24.200000379999999</v>
      </c>
      <c r="G188" s="125">
        <v>24.699998860000001</v>
      </c>
      <c r="H188" s="102">
        <v>25.099998469999999</v>
      </c>
      <c r="I188" s="102">
        <v>32.403842160000004</v>
      </c>
      <c r="J188" s="102">
        <v>29.573073579999999</v>
      </c>
      <c r="K188" s="102">
        <v>25.361537930000001</v>
      </c>
      <c r="L188" s="102">
        <v>25.76538467</v>
      </c>
      <c r="M188" s="102">
        <v>30.600000380000001</v>
      </c>
      <c r="N188" s="102">
        <v>67.700004579999998</v>
      </c>
      <c r="O188" s="102">
        <v>127.25</v>
      </c>
      <c r="P188" s="103">
        <v>127.25</v>
      </c>
      <c r="Q188" s="102">
        <v>32.550003050000001</v>
      </c>
      <c r="R188" s="102">
        <v>25.199996949999999</v>
      </c>
      <c r="S188" s="102">
        <v>25.199996949999999</v>
      </c>
      <c r="T188" s="102">
        <v>25.599996569999998</v>
      </c>
      <c r="U188" s="102">
        <v>30.303840640000001</v>
      </c>
      <c r="V188" s="102">
        <v>30.473075869999999</v>
      </c>
      <c r="W188" s="102">
        <v>24.861537930000001</v>
      </c>
      <c r="X188" s="102">
        <v>25.165384289999999</v>
      </c>
      <c r="Y188" s="102">
        <v>28.850000380000001</v>
      </c>
      <c r="Z188" s="104">
        <v>50.200004579999998</v>
      </c>
      <c r="AA188" s="104">
        <v>92.25</v>
      </c>
      <c r="AB188" s="104">
        <v>92.25</v>
      </c>
      <c r="AC188" s="104">
        <v>30.550003050000001</v>
      </c>
      <c r="AD188" s="104">
        <v>25.199996949999999</v>
      </c>
      <c r="AE188" s="104">
        <v>25.199996949999999</v>
      </c>
      <c r="AF188" s="105">
        <v>25.599996569999998</v>
      </c>
      <c r="AG188" s="105">
        <v>29.303840640000001</v>
      </c>
      <c r="AH188" s="105">
        <v>29.473075869999999</v>
      </c>
      <c r="AI188" s="104">
        <v>24.661537930000001</v>
      </c>
      <c r="AJ188" s="104">
        <v>24.965384289999999</v>
      </c>
      <c r="AK188" s="104">
        <v>28.650000380000002</v>
      </c>
      <c r="AL188" s="104">
        <v>46.200004579999998</v>
      </c>
      <c r="AM188" s="104">
        <v>82.25</v>
      </c>
      <c r="AN188" s="104">
        <v>82.25</v>
      </c>
      <c r="AO188" s="104">
        <v>28.550003050000001</v>
      </c>
      <c r="AP188" s="104">
        <v>24.99999695</v>
      </c>
      <c r="AQ188" s="104">
        <v>24.99999695</v>
      </c>
      <c r="AR188" s="104">
        <v>25.399996569999999</v>
      </c>
      <c r="AS188" s="104">
        <v>28.303840640000001</v>
      </c>
      <c r="AT188" s="104">
        <v>28.473075869999999</v>
      </c>
      <c r="AU188" s="104">
        <v>24.461537929999999</v>
      </c>
      <c r="AV188" s="104">
        <v>24.76538429</v>
      </c>
      <c r="AW188" s="104">
        <v>28.450000379999999</v>
      </c>
      <c r="AX188" s="104">
        <v>44.200004579999998</v>
      </c>
      <c r="AY188" s="104">
        <v>74.25</v>
      </c>
      <c r="AZ188" s="104">
        <v>74.25</v>
      </c>
      <c r="BA188" s="104">
        <v>26.550003050000001</v>
      </c>
      <c r="BB188" s="104">
        <v>24.799996950000001</v>
      </c>
      <c r="BC188" s="104">
        <v>24.799996950000001</v>
      </c>
      <c r="BD188" s="104">
        <v>25.19999657</v>
      </c>
      <c r="BE188" s="104">
        <v>28.303840640000001</v>
      </c>
      <c r="BF188" s="104">
        <v>28.473075869999999</v>
      </c>
      <c r="BG188" s="104">
        <v>24.261537929999999</v>
      </c>
      <c r="BH188" s="104">
        <v>24.565384290000001</v>
      </c>
      <c r="BI188" s="93">
        <v>28.250000379999999</v>
      </c>
      <c r="BJ188" s="93">
        <v>42.200004579999998</v>
      </c>
      <c r="BK188" s="93">
        <v>67.25</v>
      </c>
      <c r="BL188" s="93">
        <v>67.25</v>
      </c>
      <c r="BM188" s="93">
        <v>24.550003050000001</v>
      </c>
    </row>
    <row r="189" spans="1:65" s="93" customFormat="1">
      <c r="A189" s="20"/>
      <c r="B189" s="94"/>
      <c r="C189" s="134">
        <v>36412</v>
      </c>
      <c r="D189" s="132"/>
      <c r="E189" s="135">
        <v>34973</v>
      </c>
      <c r="F189" s="71">
        <v>23.900000760000001</v>
      </c>
      <c r="G189" s="125">
        <v>24.599998859999999</v>
      </c>
      <c r="H189" s="102">
        <v>25.499998470000001</v>
      </c>
      <c r="I189" s="102">
        <v>32.653842930000003</v>
      </c>
      <c r="J189" s="102">
        <v>29.823074340000002</v>
      </c>
      <c r="K189" s="102">
        <v>25.361537930000001</v>
      </c>
      <c r="L189" s="102">
        <v>25.76538467</v>
      </c>
      <c r="M189" s="102">
        <v>30.600000380000001</v>
      </c>
      <c r="N189" s="102">
        <v>67.700004579999998</v>
      </c>
      <c r="O189" s="102">
        <v>129.25</v>
      </c>
      <c r="P189" s="103">
        <v>129.25</v>
      </c>
      <c r="Q189" s="102">
        <v>32.550003050000001</v>
      </c>
      <c r="R189" s="102">
        <v>25.199996949999999</v>
      </c>
      <c r="S189" s="102">
        <v>25.199996949999999</v>
      </c>
      <c r="T189" s="102">
        <v>25.599996569999998</v>
      </c>
      <c r="U189" s="102">
        <v>30.303840640000001</v>
      </c>
      <c r="V189" s="102">
        <v>30.473075869999999</v>
      </c>
      <c r="W189" s="102">
        <v>24.861537930000001</v>
      </c>
      <c r="X189" s="102">
        <v>25.165384289999999</v>
      </c>
      <c r="Y189" s="102">
        <v>28.850000380000001</v>
      </c>
      <c r="Z189" s="104">
        <v>50.200004579999998</v>
      </c>
      <c r="AA189" s="104">
        <v>94.25</v>
      </c>
      <c r="AB189" s="104">
        <v>94.25</v>
      </c>
      <c r="AC189" s="104">
        <v>30.550003050000001</v>
      </c>
      <c r="AD189" s="104">
        <v>25.199996949999999</v>
      </c>
      <c r="AE189" s="104">
        <v>25.199996949999999</v>
      </c>
      <c r="AF189" s="105">
        <v>25.599996569999998</v>
      </c>
      <c r="AG189" s="105">
        <v>29.303840640000001</v>
      </c>
      <c r="AH189" s="105">
        <v>29.473075869999999</v>
      </c>
      <c r="AI189" s="104">
        <v>24.661537930000001</v>
      </c>
      <c r="AJ189" s="104">
        <v>24.965384289999999</v>
      </c>
      <c r="AK189" s="104">
        <v>28.650000380000002</v>
      </c>
      <c r="AL189" s="104">
        <v>46.200004579999998</v>
      </c>
      <c r="AM189" s="104">
        <v>82.25</v>
      </c>
      <c r="AN189" s="104">
        <v>82.25</v>
      </c>
      <c r="AO189" s="104">
        <v>28.550003050000001</v>
      </c>
      <c r="AP189" s="104">
        <v>24.99999695</v>
      </c>
      <c r="AQ189" s="104">
        <v>24.99999695</v>
      </c>
      <c r="AR189" s="104">
        <v>25.399996569999999</v>
      </c>
      <c r="AS189" s="104">
        <v>28.303840640000001</v>
      </c>
      <c r="AT189" s="104">
        <v>28.473075869999999</v>
      </c>
      <c r="AU189" s="104">
        <v>24.461537929999999</v>
      </c>
      <c r="AV189" s="104">
        <v>24.76538429</v>
      </c>
      <c r="AW189" s="104">
        <v>28.450000379999999</v>
      </c>
      <c r="AX189" s="104">
        <v>44.200004579999998</v>
      </c>
      <c r="AY189" s="104">
        <v>74.25</v>
      </c>
      <c r="AZ189" s="104">
        <v>74.25</v>
      </c>
      <c r="BA189" s="104">
        <v>26.550003050000001</v>
      </c>
      <c r="BB189" s="104">
        <v>24.799996950000001</v>
      </c>
      <c r="BC189" s="104">
        <v>24.799996950000001</v>
      </c>
      <c r="BD189" s="104">
        <v>25.19999657</v>
      </c>
      <c r="BE189" s="104">
        <v>28.303840640000001</v>
      </c>
      <c r="BF189" s="104">
        <v>28.473075869999999</v>
      </c>
      <c r="BG189" s="104">
        <v>24.261537929999999</v>
      </c>
      <c r="BH189" s="104">
        <v>24.565384290000001</v>
      </c>
      <c r="BI189" s="93">
        <v>28.250000379999999</v>
      </c>
      <c r="BJ189" s="93">
        <v>42.200004579999998</v>
      </c>
      <c r="BK189" s="93">
        <v>67.25</v>
      </c>
      <c r="BL189" s="93">
        <v>67.25</v>
      </c>
      <c r="BM189" s="93">
        <v>24.550003050000001</v>
      </c>
    </row>
    <row r="190" spans="1:65" s="93" customFormat="1">
      <c r="A190" s="20"/>
      <c r="B190" s="94"/>
      <c r="C190" s="134">
        <v>36413</v>
      </c>
      <c r="D190" s="132"/>
      <c r="E190" s="135">
        <v>34973</v>
      </c>
      <c r="F190" s="71">
        <v>23.650001530000001</v>
      </c>
      <c r="G190" s="125">
        <v>24.599998469999999</v>
      </c>
      <c r="H190" s="102">
        <v>25.499998089999998</v>
      </c>
      <c r="I190" s="102">
        <v>32.653842930000003</v>
      </c>
      <c r="J190" s="102">
        <v>29.823074340000002</v>
      </c>
      <c r="K190" s="102">
        <v>25.361537930000001</v>
      </c>
      <c r="L190" s="102">
        <v>25.76538467</v>
      </c>
      <c r="M190" s="102">
        <v>31.100000380000001</v>
      </c>
      <c r="N190" s="102">
        <v>69.200004579999998</v>
      </c>
      <c r="O190" s="102">
        <v>131.25</v>
      </c>
      <c r="P190" s="103">
        <v>131.25</v>
      </c>
      <c r="Q190" s="102">
        <v>33.050003050000001</v>
      </c>
      <c r="R190" s="102">
        <v>25.199996949999999</v>
      </c>
      <c r="S190" s="102">
        <v>25.199996949999999</v>
      </c>
      <c r="T190" s="102">
        <v>25.599996569999998</v>
      </c>
      <c r="U190" s="102">
        <v>30.303840640000001</v>
      </c>
      <c r="V190" s="102">
        <v>30.473075869999999</v>
      </c>
      <c r="W190" s="102">
        <v>24.861537930000001</v>
      </c>
      <c r="X190" s="102">
        <v>25.165384289999999</v>
      </c>
      <c r="Y190" s="102">
        <v>28.850000380000001</v>
      </c>
      <c r="Z190" s="104">
        <v>50.200004579999998</v>
      </c>
      <c r="AA190" s="104">
        <v>96.25</v>
      </c>
      <c r="AB190" s="104">
        <v>96.25</v>
      </c>
      <c r="AC190" s="104">
        <v>31.050003050000001</v>
      </c>
      <c r="AD190" s="104">
        <v>25.199996949999999</v>
      </c>
      <c r="AE190" s="104">
        <v>25.199996949999999</v>
      </c>
      <c r="AF190" s="105">
        <v>25.599996569999998</v>
      </c>
      <c r="AG190" s="105">
        <v>29.303840640000001</v>
      </c>
      <c r="AH190" s="105">
        <v>29.473075869999999</v>
      </c>
      <c r="AI190" s="104">
        <v>24.661537930000001</v>
      </c>
      <c r="AJ190" s="104">
        <v>24.965384289999999</v>
      </c>
      <c r="AK190" s="104">
        <v>28.650000380000002</v>
      </c>
      <c r="AL190" s="104">
        <v>46.200004579999998</v>
      </c>
      <c r="AM190" s="104">
        <v>83.25</v>
      </c>
      <c r="AN190" s="104">
        <v>83.25</v>
      </c>
      <c r="AO190" s="104">
        <v>29.050003050000001</v>
      </c>
      <c r="AP190" s="104">
        <v>24.99999695</v>
      </c>
      <c r="AQ190" s="104">
        <v>24.99999695</v>
      </c>
      <c r="AR190" s="104">
        <v>25.399996569999999</v>
      </c>
      <c r="AS190" s="104">
        <v>28.303840640000001</v>
      </c>
      <c r="AT190" s="104">
        <v>28.473075869999999</v>
      </c>
      <c r="AU190" s="104">
        <v>24.461537929999999</v>
      </c>
      <c r="AV190" s="104">
        <v>24.76538429</v>
      </c>
      <c r="AW190" s="104">
        <v>28.450000379999999</v>
      </c>
      <c r="AX190" s="104">
        <v>44.200004579999998</v>
      </c>
      <c r="AY190" s="104">
        <v>75.25</v>
      </c>
      <c r="AZ190" s="104">
        <v>75.25</v>
      </c>
      <c r="BA190" s="104">
        <v>27.050003050000001</v>
      </c>
      <c r="BB190" s="104">
        <v>24.799996950000001</v>
      </c>
      <c r="BC190" s="104">
        <v>24.799996950000001</v>
      </c>
      <c r="BD190" s="104">
        <v>25.19999657</v>
      </c>
      <c r="BE190" s="104">
        <v>28.303840640000001</v>
      </c>
      <c r="BF190" s="104">
        <v>28.473075869999999</v>
      </c>
      <c r="BG190" s="104">
        <v>24.261537929999999</v>
      </c>
      <c r="BH190" s="104">
        <v>24.565384290000001</v>
      </c>
      <c r="BI190" s="93">
        <v>28.250000379999999</v>
      </c>
      <c r="BJ190" s="93">
        <v>42.200004579999998</v>
      </c>
      <c r="BK190" s="93">
        <v>68.25</v>
      </c>
      <c r="BL190" s="93">
        <v>68.25</v>
      </c>
      <c r="BM190" s="93">
        <v>25.050003050000001</v>
      </c>
    </row>
    <row r="191" spans="1:65" s="93" customFormat="1">
      <c r="A191" s="20"/>
      <c r="B191" s="94"/>
      <c r="C191" s="134">
        <v>36417</v>
      </c>
      <c r="D191" s="132"/>
      <c r="E191" s="135">
        <v>34973</v>
      </c>
      <c r="F191" s="71">
        <v>22.20000229</v>
      </c>
      <c r="G191" s="125">
        <v>24.199997710000002</v>
      </c>
      <c r="H191" s="102">
        <v>25.299998469999998</v>
      </c>
      <c r="I191" s="102">
        <v>32.553842930000002</v>
      </c>
      <c r="J191" s="102">
        <v>29.72307434</v>
      </c>
      <c r="K191" s="102">
        <v>25.361537930000001</v>
      </c>
      <c r="L191" s="102">
        <v>25.76538467</v>
      </c>
      <c r="M191" s="102">
        <v>31.100000380000001</v>
      </c>
      <c r="N191" s="102">
        <v>71.200004579999998</v>
      </c>
      <c r="O191" s="102">
        <v>131.25</v>
      </c>
      <c r="P191" s="103">
        <v>131.25</v>
      </c>
      <c r="Q191" s="102">
        <v>33.550003050000001</v>
      </c>
      <c r="R191" s="102">
        <v>25.199996949999999</v>
      </c>
      <c r="S191" s="102">
        <v>25.199996949999999</v>
      </c>
      <c r="T191" s="102">
        <v>25.599996569999998</v>
      </c>
      <c r="U191" s="102">
        <v>30.303840640000001</v>
      </c>
      <c r="V191" s="102">
        <v>30.473075869999999</v>
      </c>
      <c r="W191" s="102">
        <v>24.861537930000001</v>
      </c>
      <c r="X191" s="102">
        <v>25.165384289999999</v>
      </c>
      <c r="Y191" s="102">
        <v>28.850000380000001</v>
      </c>
      <c r="Z191" s="104">
        <v>50.200004579999998</v>
      </c>
      <c r="AA191" s="104">
        <v>96.25</v>
      </c>
      <c r="AB191" s="104">
        <v>96.25</v>
      </c>
      <c r="AC191" s="104">
        <v>31.550003050000001</v>
      </c>
      <c r="AD191" s="104">
        <v>25.199996949999999</v>
      </c>
      <c r="AE191" s="104">
        <v>25.199996949999999</v>
      </c>
      <c r="AF191" s="105">
        <v>25.599996569999998</v>
      </c>
      <c r="AG191" s="105">
        <v>29.303840640000001</v>
      </c>
      <c r="AH191" s="105">
        <v>29.473075869999999</v>
      </c>
      <c r="AI191" s="104">
        <v>24.661537930000001</v>
      </c>
      <c r="AJ191" s="104">
        <v>24.965384289999999</v>
      </c>
      <c r="AK191" s="104">
        <v>28.650000380000002</v>
      </c>
      <c r="AL191" s="104">
        <v>46.200004579999998</v>
      </c>
      <c r="AM191" s="104">
        <v>83.25</v>
      </c>
      <c r="AN191" s="104">
        <v>83.25</v>
      </c>
      <c r="AO191" s="104">
        <v>29.550003050000001</v>
      </c>
      <c r="AP191" s="104">
        <v>24.99999695</v>
      </c>
      <c r="AQ191" s="104">
        <v>24.99999695</v>
      </c>
      <c r="AR191" s="104">
        <v>25.399996569999999</v>
      </c>
      <c r="AS191" s="104">
        <v>28.303840640000001</v>
      </c>
      <c r="AT191" s="104">
        <v>28.473075869999999</v>
      </c>
      <c r="AU191" s="104">
        <v>24.461537929999999</v>
      </c>
      <c r="AV191" s="104">
        <v>24.76538429</v>
      </c>
      <c r="AW191" s="104">
        <v>28.450000379999999</v>
      </c>
      <c r="AX191" s="104">
        <v>44.200004579999998</v>
      </c>
      <c r="AY191" s="104">
        <v>75.25</v>
      </c>
      <c r="AZ191" s="104">
        <v>75.25</v>
      </c>
      <c r="BA191" s="104">
        <v>27.550003050000001</v>
      </c>
      <c r="BB191" s="104">
        <v>24.799996950000001</v>
      </c>
      <c r="BC191" s="104">
        <v>24.799996950000001</v>
      </c>
      <c r="BD191" s="104">
        <v>25.19999657</v>
      </c>
      <c r="BE191" s="104">
        <v>28.303840640000001</v>
      </c>
      <c r="BF191" s="104">
        <v>28.473075869999999</v>
      </c>
      <c r="BG191" s="104">
        <v>24.261537929999999</v>
      </c>
      <c r="BH191" s="104">
        <v>24.565384290000001</v>
      </c>
      <c r="BI191" s="93">
        <v>28.250000379999999</v>
      </c>
      <c r="BJ191" s="93">
        <v>42.200004579999998</v>
      </c>
      <c r="BK191" s="93">
        <v>68.25</v>
      </c>
      <c r="BL191" s="93">
        <v>68.25</v>
      </c>
      <c r="BM191" s="93">
        <v>25.550003050000001</v>
      </c>
    </row>
    <row r="192" spans="1:65" s="93" customFormat="1">
      <c r="A192" s="20"/>
      <c r="B192" s="94"/>
      <c r="C192" s="134">
        <v>36418</v>
      </c>
      <c r="D192" s="132"/>
      <c r="E192" s="135">
        <v>34973</v>
      </c>
      <c r="F192" s="71">
        <v>23.000002670000001</v>
      </c>
      <c r="G192" s="125">
        <v>24.549996950000001</v>
      </c>
      <c r="H192" s="102">
        <v>25.499999240000001</v>
      </c>
      <c r="I192" s="102">
        <v>32.80384445</v>
      </c>
      <c r="J192" s="102">
        <v>29.973073960000001</v>
      </c>
      <c r="K192" s="102">
        <v>25.361537930000001</v>
      </c>
      <c r="L192" s="102">
        <v>25.76538467</v>
      </c>
      <c r="M192" s="102">
        <v>31.600000380000001</v>
      </c>
      <c r="N192" s="102">
        <v>71.700004579999998</v>
      </c>
      <c r="O192" s="102">
        <v>132.25</v>
      </c>
      <c r="P192" s="103">
        <v>132.25</v>
      </c>
      <c r="Q192" s="102">
        <v>33.550003050000001</v>
      </c>
      <c r="R192" s="102">
        <v>25.299996950000001</v>
      </c>
      <c r="S192" s="102">
        <v>25.299996950000001</v>
      </c>
      <c r="T192" s="102">
        <v>25.69999657</v>
      </c>
      <c r="U192" s="102">
        <v>30.303840640000001</v>
      </c>
      <c r="V192" s="102">
        <v>30.473075869999999</v>
      </c>
      <c r="W192" s="102">
        <v>24.861537930000001</v>
      </c>
      <c r="X192" s="102">
        <v>25.165384289999999</v>
      </c>
      <c r="Y192" s="102">
        <v>28.850000380000001</v>
      </c>
      <c r="Z192" s="104">
        <v>50.200004579999998</v>
      </c>
      <c r="AA192" s="104">
        <v>97.25</v>
      </c>
      <c r="AB192" s="104">
        <v>97.25</v>
      </c>
      <c r="AC192" s="104">
        <v>31.550003050000001</v>
      </c>
      <c r="AD192" s="104">
        <v>25.299996950000001</v>
      </c>
      <c r="AE192" s="104">
        <v>25.299996950000001</v>
      </c>
      <c r="AF192" s="105">
        <v>25.69999657</v>
      </c>
      <c r="AG192" s="105">
        <v>29.303840640000001</v>
      </c>
      <c r="AH192" s="105">
        <v>29.473075869999999</v>
      </c>
      <c r="AI192" s="104">
        <v>24.661537930000001</v>
      </c>
      <c r="AJ192" s="104">
        <v>24.965384289999999</v>
      </c>
      <c r="AK192" s="104">
        <v>28.650000380000002</v>
      </c>
      <c r="AL192" s="104">
        <v>46.200004579999998</v>
      </c>
      <c r="AM192" s="104">
        <v>83.25</v>
      </c>
      <c r="AN192" s="104">
        <v>83.25</v>
      </c>
      <c r="AO192" s="104">
        <v>29.550003050000001</v>
      </c>
      <c r="AP192" s="104">
        <v>25.099996950000001</v>
      </c>
      <c r="AQ192" s="104">
        <v>25.099996950000001</v>
      </c>
      <c r="AR192" s="104">
        <v>25.49999657</v>
      </c>
      <c r="AS192" s="104">
        <v>28.303840640000001</v>
      </c>
      <c r="AT192" s="104">
        <v>28.473075869999999</v>
      </c>
      <c r="AU192" s="104">
        <v>24.461537929999999</v>
      </c>
      <c r="AV192" s="104">
        <v>24.76538429</v>
      </c>
      <c r="AW192" s="104">
        <v>28.450000379999999</v>
      </c>
      <c r="AX192" s="104">
        <v>44.200004579999998</v>
      </c>
      <c r="AY192" s="104">
        <v>75.25</v>
      </c>
      <c r="AZ192" s="104">
        <v>75.25</v>
      </c>
      <c r="BA192" s="104">
        <v>27.550003050000001</v>
      </c>
      <c r="BB192" s="104">
        <v>24.899996949999998</v>
      </c>
      <c r="BC192" s="104">
        <v>24.899996949999998</v>
      </c>
      <c r="BD192" s="104">
        <v>25.299996570000001</v>
      </c>
      <c r="BE192" s="104">
        <v>28.303840640000001</v>
      </c>
      <c r="BF192" s="104">
        <v>28.473075869999999</v>
      </c>
      <c r="BG192" s="104">
        <v>24.261537929999999</v>
      </c>
      <c r="BH192" s="104">
        <v>24.565384290000001</v>
      </c>
      <c r="BI192" s="93">
        <v>28.250000379999999</v>
      </c>
      <c r="BJ192" s="93">
        <v>42.200004579999998</v>
      </c>
      <c r="BK192" s="93">
        <v>68.25</v>
      </c>
      <c r="BL192" s="93">
        <v>68.25</v>
      </c>
      <c r="BM192" s="93">
        <v>25.550003050000001</v>
      </c>
    </row>
    <row r="193" spans="1:65" s="93" customFormat="1">
      <c r="A193" s="20"/>
      <c r="B193" s="94"/>
      <c r="C193" s="134">
        <v>36419</v>
      </c>
      <c r="D193" s="132"/>
      <c r="E193" s="135">
        <v>34973</v>
      </c>
      <c r="F193" s="71">
        <v>22.450001910000001</v>
      </c>
      <c r="G193" s="125">
        <v>24.54999733</v>
      </c>
      <c r="H193" s="102">
        <v>25.5</v>
      </c>
      <c r="I193" s="102">
        <v>32.80384445</v>
      </c>
      <c r="J193" s="102">
        <v>29.973073960000001</v>
      </c>
      <c r="K193" s="102">
        <v>25.361537930000001</v>
      </c>
      <c r="L193" s="102">
        <v>25.76538467</v>
      </c>
      <c r="M193" s="102">
        <v>31.600000380000001</v>
      </c>
      <c r="N193" s="102">
        <v>72.200004579999998</v>
      </c>
      <c r="O193" s="102">
        <v>132.25</v>
      </c>
      <c r="P193" s="103">
        <v>132.25</v>
      </c>
      <c r="Q193" s="102">
        <v>33.800003050000001</v>
      </c>
      <c r="R193" s="102">
        <v>25.29999733</v>
      </c>
      <c r="S193" s="102">
        <v>25.29999733</v>
      </c>
      <c r="T193" s="102">
        <v>25.699996949999999</v>
      </c>
      <c r="U193" s="102">
        <v>30.303840640000001</v>
      </c>
      <c r="V193" s="102">
        <v>30.473075869999999</v>
      </c>
      <c r="W193" s="102">
        <v>24.861537930000001</v>
      </c>
      <c r="X193" s="102">
        <v>25.165384289999999</v>
      </c>
      <c r="Y193" s="102">
        <v>28.850000380000001</v>
      </c>
      <c r="Z193" s="104">
        <v>50.700004579999998</v>
      </c>
      <c r="AA193" s="104">
        <v>97.25</v>
      </c>
      <c r="AB193" s="104">
        <v>97.25</v>
      </c>
      <c r="AC193" s="104">
        <v>31.800003050000001</v>
      </c>
      <c r="AD193" s="104">
        <v>25.29999733</v>
      </c>
      <c r="AE193" s="104">
        <v>25.29999733</v>
      </c>
      <c r="AF193" s="105">
        <v>25.699996949999999</v>
      </c>
      <c r="AG193" s="105">
        <v>29.303840640000001</v>
      </c>
      <c r="AH193" s="105">
        <v>29.473075869999999</v>
      </c>
      <c r="AI193" s="104">
        <v>24.661537930000001</v>
      </c>
      <c r="AJ193" s="104">
        <v>24.965384289999999</v>
      </c>
      <c r="AK193" s="104">
        <v>28.650000380000002</v>
      </c>
      <c r="AL193" s="104">
        <v>46.700004579999998</v>
      </c>
      <c r="AM193" s="104">
        <v>83.25</v>
      </c>
      <c r="AN193" s="104">
        <v>83.25</v>
      </c>
      <c r="AO193" s="104">
        <v>29.800003050000001</v>
      </c>
      <c r="AP193" s="104">
        <v>25.099997330000001</v>
      </c>
      <c r="AQ193" s="104">
        <v>25.099997330000001</v>
      </c>
      <c r="AR193" s="104">
        <v>25.49999695</v>
      </c>
      <c r="AS193" s="104">
        <v>28.303840640000001</v>
      </c>
      <c r="AT193" s="104">
        <v>28.473075869999999</v>
      </c>
      <c r="AU193" s="104">
        <v>24.461537929999999</v>
      </c>
      <c r="AV193" s="104">
        <v>24.76538429</v>
      </c>
      <c r="AW193" s="104">
        <v>28.450000379999999</v>
      </c>
      <c r="AX193" s="104">
        <v>44.700004579999998</v>
      </c>
      <c r="AY193" s="104">
        <v>75.25</v>
      </c>
      <c r="AZ193" s="104">
        <v>75.25</v>
      </c>
      <c r="BA193" s="104">
        <v>27.800003050000001</v>
      </c>
      <c r="BB193" s="104">
        <v>24.899997330000001</v>
      </c>
      <c r="BC193" s="104">
        <v>24.899997330000001</v>
      </c>
      <c r="BD193" s="104">
        <v>25.299996950000001</v>
      </c>
      <c r="BE193" s="104">
        <v>28.303840640000001</v>
      </c>
      <c r="BF193" s="104">
        <v>28.473075869999999</v>
      </c>
      <c r="BG193" s="104">
        <v>24.261537929999999</v>
      </c>
      <c r="BH193" s="104">
        <v>24.565384290000001</v>
      </c>
      <c r="BI193" s="93">
        <v>28.250000379999999</v>
      </c>
      <c r="BJ193" s="93">
        <v>42.700004579999998</v>
      </c>
      <c r="BK193" s="93">
        <v>68.25</v>
      </c>
      <c r="BL193" s="93">
        <v>68.25</v>
      </c>
      <c r="BM193" s="93">
        <v>25.800003050000001</v>
      </c>
    </row>
    <row r="194" spans="1:65" s="93" customFormat="1">
      <c r="A194" s="20"/>
      <c r="B194" s="94"/>
      <c r="C194" s="134">
        <v>36420</v>
      </c>
      <c r="D194" s="132"/>
      <c r="E194" s="135">
        <v>34973</v>
      </c>
      <c r="F194" s="71">
        <v>22.20000267</v>
      </c>
      <c r="G194" s="125">
        <v>24.449997329999999</v>
      </c>
      <c r="H194" s="102">
        <v>25.5</v>
      </c>
      <c r="I194" s="102">
        <v>32.80384445</v>
      </c>
      <c r="J194" s="102">
        <v>29.973073960000001</v>
      </c>
      <c r="K194" s="102">
        <v>25.611537930000001</v>
      </c>
      <c r="L194" s="102">
        <v>25.915384670000002</v>
      </c>
      <c r="M194" s="102">
        <v>31.600000380000001</v>
      </c>
      <c r="N194" s="102">
        <v>72.200004579999998</v>
      </c>
      <c r="O194" s="102">
        <v>132.25</v>
      </c>
      <c r="P194" s="103">
        <v>132.25</v>
      </c>
      <c r="Q194" s="102">
        <v>33.800003050000001</v>
      </c>
      <c r="R194" s="102">
        <v>25.29999733</v>
      </c>
      <c r="S194" s="102">
        <v>25.29999733</v>
      </c>
      <c r="T194" s="102">
        <v>25.699996949999999</v>
      </c>
      <c r="U194" s="102">
        <v>30.303840640000001</v>
      </c>
      <c r="V194" s="102">
        <v>30.473075869999999</v>
      </c>
      <c r="W194" s="102">
        <v>24.861537930000001</v>
      </c>
      <c r="X194" s="102">
        <v>25.165384289999999</v>
      </c>
      <c r="Y194" s="102">
        <v>28.850000380000001</v>
      </c>
      <c r="Z194" s="104">
        <v>51.200004579999998</v>
      </c>
      <c r="AA194" s="104">
        <v>97.25</v>
      </c>
      <c r="AB194" s="104">
        <v>97.25</v>
      </c>
      <c r="AC194" s="104">
        <v>31.800003050000001</v>
      </c>
      <c r="AD194" s="104">
        <v>25.29999733</v>
      </c>
      <c r="AE194" s="104">
        <v>25.29999733</v>
      </c>
      <c r="AF194" s="105">
        <v>25.699996949999999</v>
      </c>
      <c r="AG194" s="105">
        <v>29.303840640000001</v>
      </c>
      <c r="AH194" s="105">
        <v>29.473075869999999</v>
      </c>
      <c r="AI194" s="104">
        <v>24.661537930000001</v>
      </c>
      <c r="AJ194" s="104">
        <v>24.965384289999999</v>
      </c>
      <c r="AK194" s="104">
        <v>28.650000380000002</v>
      </c>
      <c r="AL194" s="104">
        <v>47.200004579999998</v>
      </c>
      <c r="AM194" s="104">
        <v>83.25</v>
      </c>
      <c r="AN194" s="104">
        <v>83.25</v>
      </c>
      <c r="AO194" s="104">
        <v>29.800003050000001</v>
      </c>
      <c r="AP194" s="104">
        <v>25.099997330000001</v>
      </c>
      <c r="AQ194" s="104">
        <v>25.099997330000001</v>
      </c>
      <c r="AR194" s="104">
        <v>25.49999695</v>
      </c>
      <c r="AS194" s="104">
        <v>28.303840640000001</v>
      </c>
      <c r="AT194" s="104">
        <v>28.473075869999999</v>
      </c>
      <c r="AU194" s="104">
        <v>24.461537929999999</v>
      </c>
      <c r="AV194" s="104">
        <v>24.76538429</v>
      </c>
      <c r="AW194" s="104">
        <v>28.450000379999999</v>
      </c>
      <c r="AX194" s="104">
        <v>45.200004579999998</v>
      </c>
      <c r="AY194" s="104">
        <v>75.25</v>
      </c>
      <c r="AZ194" s="104">
        <v>75.25</v>
      </c>
      <c r="BA194" s="104">
        <v>27.800003050000001</v>
      </c>
      <c r="BB194" s="104">
        <v>24.899997330000001</v>
      </c>
      <c r="BC194" s="104">
        <v>24.899997330000001</v>
      </c>
      <c r="BD194" s="104">
        <v>25.299996950000001</v>
      </c>
      <c r="BE194" s="104">
        <v>28.303840640000001</v>
      </c>
      <c r="BF194" s="104">
        <v>28.473075869999999</v>
      </c>
      <c r="BG194" s="104">
        <v>24.261537929999999</v>
      </c>
      <c r="BH194" s="104">
        <v>24.565384290000001</v>
      </c>
      <c r="BI194" s="93">
        <v>28.250000379999999</v>
      </c>
      <c r="BJ194" s="93">
        <v>43.200004579999998</v>
      </c>
      <c r="BK194" s="93">
        <v>68.25</v>
      </c>
      <c r="BL194" s="93">
        <v>68.25</v>
      </c>
      <c r="BM194" s="93">
        <v>25.800003050000001</v>
      </c>
    </row>
    <row r="195" spans="1:65" s="93" customFormat="1">
      <c r="A195" s="20"/>
      <c r="B195" s="94"/>
      <c r="C195" s="134">
        <v>36423</v>
      </c>
      <c r="D195" s="132"/>
      <c r="E195" s="135">
        <v>34973</v>
      </c>
      <c r="F195" s="71">
        <v>23.300002670000001</v>
      </c>
      <c r="G195" s="125">
        <v>24.74999695</v>
      </c>
      <c r="H195" s="102">
        <v>25.75</v>
      </c>
      <c r="I195" s="102">
        <v>32.80384445</v>
      </c>
      <c r="J195" s="102">
        <v>29.973073960000001</v>
      </c>
      <c r="K195" s="102">
        <v>25.611537930000001</v>
      </c>
      <c r="L195" s="102">
        <v>25.915384289999999</v>
      </c>
      <c r="M195" s="102">
        <v>31.850000380000001</v>
      </c>
      <c r="N195" s="102">
        <v>73.200004579999998</v>
      </c>
      <c r="O195" s="102">
        <v>134.25</v>
      </c>
      <c r="P195" s="103">
        <v>134.25</v>
      </c>
      <c r="Q195" s="102">
        <v>33.800003050000001</v>
      </c>
      <c r="R195" s="102">
        <v>25.29999733</v>
      </c>
      <c r="S195" s="102">
        <v>25.29999733</v>
      </c>
      <c r="T195" s="102">
        <v>25.699996949999999</v>
      </c>
      <c r="U195" s="102">
        <v>30.303840640000001</v>
      </c>
      <c r="V195" s="102">
        <v>30.473075869999999</v>
      </c>
      <c r="W195" s="102">
        <v>24.861537930000001</v>
      </c>
      <c r="X195" s="102">
        <v>25.165384289999999</v>
      </c>
      <c r="Y195" s="102">
        <v>28.850000380000001</v>
      </c>
      <c r="Z195" s="104">
        <v>52.200004579999998</v>
      </c>
      <c r="AA195" s="104">
        <v>99.25</v>
      </c>
      <c r="AB195" s="104">
        <v>99.25</v>
      </c>
      <c r="AC195" s="104">
        <v>31.800003050000001</v>
      </c>
      <c r="AD195" s="104">
        <v>25.29999733</v>
      </c>
      <c r="AE195" s="104">
        <v>25.29999733</v>
      </c>
      <c r="AF195" s="105">
        <v>25.699996949999999</v>
      </c>
      <c r="AG195" s="105">
        <v>29.303840640000001</v>
      </c>
      <c r="AH195" s="105">
        <v>29.473075869999999</v>
      </c>
      <c r="AI195" s="104">
        <v>24.661537930000001</v>
      </c>
      <c r="AJ195" s="104">
        <v>24.965384289999999</v>
      </c>
      <c r="AK195" s="104">
        <v>28.650000380000002</v>
      </c>
      <c r="AL195" s="104">
        <v>48.200004579999998</v>
      </c>
      <c r="AM195" s="104">
        <v>84.25</v>
      </c>
      <c r="AN195" s="104">
        <v>84.25</v>
      </c>
      <c r="AO195" s="104">
        <v>29.800003050000001</v>
      </c>
      <c r="AP195" s="104">
        <v>25.099997330000001</v>
      </c>
      <c r="AQ195" s="104">
        <v>25.099997330000001</v>
      </c>
      <c r="AR195" s="104">
        <v>25.49999695</v>
      </c>
      <c r="AS195" s="104">
        <v>28.303840640000001</v>
      </c>
      <c r="AT195" s="104">
        <v>28.473075869999999</v>
      </c>
      <c r="AU195" s="104">
        <v>24.461537929999999</v>
      </c>
      <c r="AV195" s="104">
        <v>24.76538429</v>
      </c>
      <c r="AW195" s="104">
        <v>28.450000379999999</v>
      </c>
      <c r="AX195" s="104">
        <v>46.200004579999998</v>
      </c>
      <c r="AY195" s="104">
        <v>76.25</v>
      </c>
      <c r="AZ195" s="104">
        <v>76.25</v>
      </c>
      <c r="BA195" s="104">
        <v>27.800003050000001</v>
      </c>
      <c r="BB195" s="104">
        <v>24.899997330000001</v>
      </c>
      <c r="BC195" s="104">
        <v>24.899997330000001</v>
      </c>
      <c r="BD195" s="104">
        <v>25.299996950000001</v>
      </c>
      <c r="BE195" s="104">
        <v>28.303840640000001</v>
      </c>
      <c r="BF195" s="104">
        <v>28.473075869999999</v>
      </c>
      <c r="BG195" s="104">
        <v>24.261537929999999</v>
      </c>
      <c r="BH195" s="104">
        <v>24.565384290000001</v>
      </c>
      <c r="BI195" s="93">
        <v>28.250000379999999</v>
      </c>
      <c r="BJ195" s="93">
        <v>44.200004579999998</v>
      </c>
      <c r="BK195" s="93">
        <v>69.25</v>
      </c>
      <c r="BL195" s="93">
        <v>69.25</v>
      </c>
      <c r="BM195" s="93">
        <v>25.800003050000001</v>
      </c>
    </row>
    <row r="196" spans="1:65" s="93" customFormat="1">
      <c r="A196" s="20"/>
      <c r="B196" s="94"/>
      <c r="C196" s="134">
        <v>36424</v>
      </c>
      <c r="D196" s="132"/>
      <c r="E196" s="135">
        <v>34973</v>
      </c>
      <c r="F196" s="71">
        <v>22.850003050000002</v>
      </c>
      <c r="G196" s="125">
        <v>24.299996190000002</v>
      </c>
      <c r="H196" s="102">
        <v>25.35</v>
      </c>
      <c r="I196" s="102">
        <v>32.80384445</v>
      </c>
      <c r="J196" s="102">
        <v>29.973073960000001</v>
      </c>
      <c r="K196" s="102">
        <v>25.611537930000001</v>
      </c>
      <c r="L196" s="102">
        <v>25.915384289999999</v>
      </c>
      <c r="M196" s="102">
        <v>31.850000380000001</v>
      </c>
      <c r="N196" s="102">
        <v>73.200004579999998</v>
      </c>
      <c r="O196" s="102">
        <v>134.25</v>
      </c>
      <c r="P196" s="103">
        <v>134.25</v>
      </c>
      <c r="Q196" s="102">
        <v>33.800003050000001</v>
      </c>
      <c r="R196" s="102">
        <v>25.199997329999999</v>
      </c>
      <c r="S196" s="102">
        <v>25.199997329999999</v>
      </c>
      <c r="T196" s="102">
        <v>25.599996950000001</v>
      </c>
      <c r="U196" s="102">
        <v>30.553840640000001</v>
      </c>
      <c r="V196" s="102">
        <v>30.723075869999999</v>
      </c>
      <c r="W196" s="102">
        <v>24.861537930000001</v>
      </c>
      <c r="X196" s="102">
        <v>25.165384289999999</v>
      </c>
      <c r="Y196" s="102">
        <v>28.850000380000001</v>
      </c>
      <c r="Z196" s="104">
        <v>52.200004579999998</v>
      </c>
      <c r="AA196" s="104">
        <v>99.25</v>
      </c>
      <c r="AB196" s="104">
        <v>99.25</v>
      </c>
      <c r="AC196" s="104">
        <v>31.800003050000001</v>
      </c>
      <c r="AD196" s="104">
        <v>25.199997329999999</v>
      </c>
      <c r="AE196" s="104">
        <v>25.199997329999999</v>
      </c>
      <c r="AF196" s="105">
        <v>25.599996950000001</v>
      </c>
      <c r="AG196" s="105">
        <v>29.553840640000001</v>
      </c>
      <c r="AH196" s="105">
        <v>29.723075869999999</v>
      </c>
      <c r="AI196" s="104">
        <v>24.661537930000001</v>
      </c>
      <c r="AJ196" s="104">
        <v>24.965384289999999</v>
      </c>
      <c r="AK196" s="104">
        <v>28.650000380000002</v>
      </c>
      <c r="AL196" s="104">
        <v>48.200004579999998</v>
      </c>
      <c r="AM196" s="104">
        <v>84.25</v>
      </c>
      <c r="AN196" s="104">
        <v>84.25</v>
      </c>
      <c r="AO196" s="104">
        <v>29.800003050000001</v>
      </c>
      <c r="AP196" s="104">
        <v>24.999997329999999</v>
      </c>
      <c r="AQ196" s="104">
        <v>24.999997329999999</v>
      </c>
      <c r="AR196" s="104">
        <v>25.399996949999998</v>
      </c>
      <c r="AS196" s="104">
        <v>28.553840640000001</v>
      </c>
      <c r="AT196" s="104">
        <v>28.723075869999999</v>
      </c>
      <c r="AU196" s="104">
        <v>24.461537929999999</v>
      </c>
      <c r="AV196" s="104">
        <v>24.76538429</v>
      </c>
      <c r="AW196" s="104">
        <v>28.450000379999999</v>
      </c>
      <c r="AX196" s="104">
        <v>46.200004579999998</v>
      </c>
      <c r="AY196" s="104">
        <v>76.25</v>
      </c>
      <c r="AZ196" s="104">
        <v>76.25</v>
      </c>
      <c r="BA196" s="104">
        <v>27.800003050000001</v>
      </c>
      <c r="BB196" s="104">
        <v>24.79999733</v>
      </c>
      <c r="BC196" s="104">
        <v>24.79999733</v>
      </c>
      <c r="BD196" s="104">
        <v>25.199996949999999</v>
      </c>
      <c r="BE196" s="104">
        <v>28.553840640000001</v>
      </c>
      <c r="BF196" s="104">
        <v>28.723075869999999</v>
      </c>
      <c r="BG196" s="104">
        <v>24.261537929999999</v>
      </c>
      <c r="BH196" s="104">
        <v>24.565384290000001</v>
      </c>
      <c r="BI196" s="93">
        <v>28.250000379999999</v>
      </c>
      <c r="BJ196" s="93">
        <v>44.200004579999998</v>
      </c>
      <c r="BK196" s="93">
        <v>69.25</v>
      </c>
      <c r="BL196" s="93">
        <v>69.25</v>
      </c>
      <c r="BM196" s="93">
        <v>25.800003050000001</v>
      </c>
    </row>
    <row r="197" spans="1:65" s="93" customFormat="1">
      <c r="A197" s="20"/>
      <c r="B197" s="94"/>
      <c r="C197" s="134">
        <v>36425</v>
      </c>
      <c r="D197" s="132"/>
      <c r="E197" s="135">
        <v>34973</v>
      </c>
      <c r="F197" s="71">
        <v>22.000002290000001</v>
      </c>
      <c r="G197" s="125">
        <v>23.749995420000001</v>
      </c>
      <c r="H197" s="102">
        <v>25.100000380000001</v>
      </c>
      <c r="I197" s="102">
        <v>32.30384445</v>
      </c>
      <c r="J197" s="102">
        <v>29.473073960000001</v>
      </c>
      <c r="K197" s="102">
        <v>25.611537930000001</v>
      </c>
      <c r="L197" s="102">
        <v>25.915384289999999</v>
      </c>
      <c r="M197" s="102">
        <v>31.850000380000001</v>
      </c>
      <c r="N197" s="102">
        <v>73.200004579999998</v>
      </c>
      <c r="O197" s="102">
        <v>134.25</v>
      </c>
      <c r="P197" s="103">
        <v>134.25</v>
      </c>
      <c r="Q197" s="102">
        <v>33.800003050000001</v>
      </c>
      <c r="R197" s="102">
        <v>25.199996949999999</v>
      </c>
      <c r="S197" s="102">
        <v>25.199996949999999</v>
      </c>
      <c r="T197" s="102">
        <v>25.599996569999998</v>
      </c>
      <c r="U197" s="102">
        <v>30.553840640000001</v>
      </c>
      <c r="V197" s="102">
        <v>30.723075869999999</v>
      </c>
      <c r="W197" s="102">
        <v>24.861537930000001</v>
      </c>
      <c r="X197" s="102">
        <v>25.165384289999999</v>
      </c>
      <c r="Y197" s="102">
        <v>28.850000380000001</v>
      </c>
      <c r="Z197" s="104">
        <v>52.200004579999998</v>
      </c>
      <c r="AA197" s="104">
        <v>99.25</v>
      </c>
      <c r="AB197" s="104">
        <v>99.25</v>
      </c>
      <c r="AC197" s="104">
        <v>31.800003050000001</v>
      </c>
      <c r="AD197" s="104">
        <v>25.199996949999999</v>
      </c>
      <c r="AE197" s="104">
        <v>25.199996949999999</v>
      </c>
      <c r="AF197" s="105">
        <v>25.599996569999998</v>
      </c>
      <c r="AG197" s="105">
        <v>29.553840640000001</v>
      </c>
      <c r="AH197" s="105">
        <v>29.723075869999999</v>
      </c>
      <c r="AI197" s="104">
        <v>24.661537930000001</v>
      </c>
      <c r="AJ197" s="104">
        <v>24.965384289999999</v>
      </c>
      <c r="AK197" s="104">
        <v>28.650000380000002</v>
      </c>
      <c r="AL197" s="104">
        <v>48.200004579999998</v>
      </c>
      <c r="AM197" s="104">
        <v>84.25</v>
      </c>
      <c r="AN197" s="104">
        <v>84.25</v>
      </c>
      <c r="AO197" s="104">
        <v>29.800003050000001</v>
      </c>
      <c r="AP197" s="104">
        <v>24.99999695</v>
      </c>
      <c r="AQ197" s="104">
        <v>24.99999695</v>
      </c>
      <c r="AR197" s="104">
        <v>25.399996569999999</v>
      </c>
      <c r="AS197" s="104">
        <v>28.553840640000001</v>
      </c>
      <c r="AT197" s="104">
        <v>28.723075869999999</v>
      </c>
      <c r="AU197" s="104">
        <v>24.461537929999999</v>
      </c>
      <c r="AV197" s="104">
        <v>24.76538429</v>
      </c>
      <c r="AW197" s="104">
        <v>28.450000379999999</v>
      </c>
      <c r="AX197" s="104">
        <v>46.200004579999998</v>
      </c>
      <c r="AY197" s="104">
        <v>76.25</v>
      </c>
      <c r="AZ197" s="104">
        <v>76.25</v>
      </c>
      <c r="BA197" s="104">
        <v>27.800003050000001</v>
      </c>
      <c r="BB197" s="104">
        <v>24.799996950000001</v>
      </c>
      <c r="BC197" s="104">
        <v>24.799996950000001</v>
      </c>
      <c r="BD197" s="104">
        <v>25.19999657</v>
      </c>
      <c r="BE197" s="104">
        <v>28.553840640000001</v>
      </c>
      <c r="BF197" s="104">
        <v>28.723075869999999</v>
      </c>
      <c r="BG197" s="104">
        <v>24.261537929999999</v>
      </c>
      <c r="BH197" s="104">
        <v>24.565384290000001</v>
      </c>
      <c r="BI197" s="93">
        <v>28.250000379999999</v>
      </c>
      <c r="BJ197" s="93">
        <v>44.200004579999998</v>
      </c>
      <c r="BK197" s="93">
        <v>69.25</v>
      </c>
      <c r="BL197" s="93">
        <v>69.25</v>
      </c>
      <c r="BM197" s="93">
        <v>25.800003050000001</v>
      </c>
    </row>
    <row r="198" spans="1:65" s="93" customFormat="1">
      <c r="A198" s="20"/>
      <c r="B198" s="94"/>
      <c r="C198" s="134">
        <v>36426</v>
      </c>
      <c r="D198" s="132"/>
      <c r="E198" s="135">
        <v>35004</v>
      </c>
      <c r="F198" s="71">
        <v>21.65000191</v>
      </c>
      <c r="G198" s="125">
        <v>23.499996190000001</v>
      </c>
      <c r="H198" s="102">
        <v>25.000000379999999</v>
      </c>
      <c r="I198" s="102">
        <v>31.653844450000001</v>
      </c>
      <c r="J198" s="102">
        <v>28.823073959999999</v>
      </c>
      <c r="K198" s="102">
        <v>25.611537930000001</v>
      </c>
      <c r="L198" s="102">
        <v>25.915384289999999</v>
      </c>
      <c r="M198" s="102">
        <v>31.350000380000001</v>
      </c>
      <c r="N198" s="102">
        <v>73.200004579999998</v>
      </c>
      <c r="O198" s="102">
        <v>137.25</v>
      </c>
      <c r="P198" s="103">
        <v>137.25</v>
      </c>
      <c r="Q198" s="102">
        <v>33.800003050000001</v>
      </c>
      <c r="R198" s="102">
        <v>24.899996949999998</v>
      </c>
      <c r="S198" s="102">
        <v>24.899996949999998</v>
      </c>
      <c r="T198" s="102">
        <v>25.299996570000001</v>
      </c>
      <c r="U198" s="102">
        <v>30.553840640000001</v>
      </c>
      <c r="V198" s="102">
        <v>30.723075869999999</v>
      </c>
      <c r="W198" s="102">
        <v>24.861537930000001</v>
      </c>
      <c r="X198" s="102">
        <v>25.165384289999999</v>
      </c>
      <c r="Y198" s="102">
        <v>28.850000380000001</v>
      </c>
      <c r="Z198" s="104">
        <v>52.200004579999998</v>
      </c>
      <c r="AA198" s="104">
        <v>101.25</v>
      </c>
      <c r="AB198" s="104">
        <v>101.25</v>
      </c>
      <c r="AC198" s="104">
        <v>31.800003050000001</v>
      </c>
      <c r="AD198" s="104">
        <v>24.899996949999998</v>
      </c>
      <c r="AE198" s="104">
        <v>24.899996949999998</v>
      </c>
      <c r="AF198" s="105">
        <v>25.299996570000001</v>
      </c>
      <c r="AG198" s="105">
        <v>29.553840640000001</v>
      </c>
      <c r="AH198" s="105">
        <v>29.723075869999999</v>
      </c>
      <c r="AI198" s="104">
        <v>24.661537930000001</v>
      </c>
      <c r="AJ198" s="104">
        <v>24.965384289999999</v>
      </c>
      <c r="AK198" s="104">
        <v>28.650000380000002</v>
      </c>
      <c r="AL198" s="104">
        <v>48.200004579999998</v>
      </c>
      <c r="AM198" s="104">
        <v>85.25</v>
      </c>
      <c r="AN198" s="104">
        <v>85.25</v>
      </c>
      <c r="AO198" s="104">
        <v>29.800003050000001</v>
      </c>
      <c r="AP198" s="104">
        <v>24.699996949999999</v>
      </c>
      <c r="AQ198" s="104">
        <v>24.699996949999999</v>
      </c>
      <c r="AR198" s="104">
        <v>25.099996569999998</v>
      </c>
      <c r="AS198" s="104">
        <v>28.553840640000001</v>
      </c>
      <c r="AT198" s="104">
        <v>28.723075869999999</v>
      </c>
      <c r="AU198" s="104">
        <v>24.461537929999999</v>
      </c>
      <c r="AV198" s="104">
        <v>24.76538429</v>
      </c>
      <c r="AW198" s="104">
        <v>28.450000379999999</v>
      </c>
      <c r="AX198" s="104">
        <v>46.200004579999998</v>
      </c>
      <c r="AY198" s="104">
        <v>77.25</v>
      </c>
      <c r="AZ198" s="104">
        <v>77.25</v>
      </c>
      <c r="BA198" s="104">
        <v>27.800003050000001</v>
      </c>
      <c r="BB198" s="104">
        <v>24.49999695</v>
      </c>
      <c r="BC198" s="104">
        <v>24.49999695</v>
      </c>
      <c r="BD198" s="104">
        <v>24.899996569999999</v>
      </c>
      <c r="BE198" s="104">
        <v>28.553840640000001</v>
      </c>
      <c r="BF198" s="104">
        <v>28.723075869999999</v>
      </c>
      <c r="BG198" s="104">
        <v>24.261537929999999</v>
      </c>
      <c r="BH198" s="104">
        <v>24.565384290000001</v>
      </c>
      <c r="BI198" s="93">
        <v>28.250000379999999</v>
      </c>
      <c r="BJ198" s="93">
        <v>44.200004579999998</v>
      </c>
      <c r="BK198" s="93">
        <v>70.25</v>
      </c>
      <c r="BL198" s="93">
        <v>70.25</v>
      </c>
      <c r="BM198" s="93">
        <v>25.800003050000001</v>
      </c>
    </row>
    <row r="199" spans="1:65" s="93" customFormat="1">
      <c r="A199" s="20"/>
      <c r="B199" s="94"/>
      <c r="C199" s="134">
        <v>36427</v>
      </c>
      <c r="D199" s="132"/>
      <c r="E199" s="135">
        <v>35004</v>
      </c>
      <c r="F199" s="71">
        <v>21.650001530000001</v>
      </c>
      <c r="G199" s="125">
        <v>23.499996190000001</v>
      </c>
      <c r="H199" s="102">
        <v>25</v>
      </c>
      <c r="I199" s="102">
        <v>31.803844829999999</v>
      </c>
      <c r="J199" s="102">
        <v>28.97307434</v>
      </c>
      <c r="K199" s="102">
        <v>25.611537930000001</v>
      </c>
      <c r="L199" s="102">
        <v>25.915384289999999</v>
      </c>
      <c r="M199" s="102">
        <v>31.850000380000001</v>
      </c>
      <c r="N199" s="102">
        <v>75.200004579999998</v>
      </c>
      <c r="O199" s="102">
        <v>137.25</v>
      </c>
      <c r="P199" s="103">
        <v>137.25</v>
      </c>
      <c r="Q199" s="102">
        <v>33.800003050000001</v>
      </c>
      <c r="R199" s="102">
        <v>24.899997710000001</v>
      </c>
      <c r="S199" s="102">
        <v>24.899997710000001</v>
      </c>
      <c r="T199" s="102">
        <v>25.29999733</v>
      </c>
      <c r="U199" s="102">
        <v>30.303840640000001</v>
      </c>
      <c r="V199" s="102">
        <v>30.473075869999999</v>
      </c>
      <c r="W199" s="102">
        <v>24.861537930000001</v>
      </c>
      <c r="X199" s="102">
        <v>25.165384289999999</v>
      </c>
      <c r="Y199" s="102">
        <v>28.850000380000001</v>
      </c>
      <c r="Z199" s="104">
        <v>53.200004579999998</v>
      </c>
      <c r="AA199" s="104">
        <v>101.25</v>
      </c>
      <c r="AB199" s="104">
        <v>101.25</v>
      </c>
      <c r="AC199" s="104">
        <v>31.800003050000001</v>
      </c>
      <c r="AD199" s="104">
        <v>24.899997710000001</v>
      </c>
      <c r="AE199" s="104">
        <v>24.899997710000001</v>
      </c>
      <c r="AF199" s="105">
        <v>25.29999733</v>
      </c>
      <c r="AG199" s="105">
        <v>29.303840640000001</v>
      </c>
      <c r="AH199" s="105">
        <v>29.473075869999999</v>
      </c>
      <c r="AI199" s="104">
        <v>24.661537930000001</v>
      </c>
      <c r="AJ199" s="104">
        <v>24.965384289999999</v>
      </c>
      <c r="AK199" s="104">
        <v>28.650000380000002</v>
      </c>
      <c r="AL199" s="104">
        <v>48.200004579999998</v>
      </c>
      <c r="AM199" s="104">
        <v>85.25</v>
      </c>
      <c r="AN199" s="104">
        <v>85.25</v>
      </c>
      <c r="AO199" s="104">
        <v>29.800003050000001</v>
      </c>
      <c r="AP199" s="104">
        <v>24.699997710000002</v>
      </c>
      <c r="AQ199" s="104">
        <v>24.699997710000002</v>
      </c>
      <c r="AR199" s="104">
        <v>25.099997330000001</v>
      </c>
      <c r="AS199" s="104">
        <v>28.303840640000001</v>
      </c>
      <c r="AT199" s="104">
        <v>28.473075869999999</v>
      </c>
      <c r="AU199" s="104">
        <v>24.461537929999999</v>
      </c>
      <c r="AV199" s="104">
        <v>24.76538429</v>
      </c>
      <c r="AW199" s="104">
        <v>28.450000379999999</v>
      </c>
      <c r="AX199" s="104">
        <v>46.200004579999998</v>
      </c>
      <c r="AY199" s="104">
        <v>77.25</v>
      </c>
      <c r="AZ199" s="104">
        <v>77.25</v>
      </c>
      <c r="BA199" s="104">
        <v>27.800003050000001</v>
      </c>
      <c r="BB199" s="104">
        <v>24.499997709999999</v>
      </c>
      <c r="BC199" s="104">
        <v>24.499997709999999</v>
      </c>
      <c r="BD199" s="104">
        <v>24.899997330000001</v>
      </c>
      <c r="BE199" s="104">
        <v>28.303840640000001</v>
      </c>
      <c r="BF199" s="104">
        <v>28.473075869999999</v>
      </c>
      <c r="BG199" s="104">
        <v>24.261537929999999</v>
      </c>
      <c r="BH199" s="104">
        <v>24.565384290000001</v>
      </c>
      <c r="BI199" s="93">
        <v>28.250000379999999</v>
      </c>
      <c r="BJ199" s="93">
        <v>44.200004579999998</v>
      </c>
      <c r="BK199" s="93">
        <v>70.25</v>
      </c>
      <c r="BL199" s="93">
        <v>70.25</v>
      </c>
      <c r="BM199" s="93">
        <v>25.800003050000001</v>
      </c>
    </row>
    <row r="200" spans="1:65" s="93" customFormat="1">
      <c r="A200" s="20"/>
      <c r="B200" s="94"/>
      <c r="C200" s="134">
        <v>36430</v>
      </c>
      <c r="D200" s="132"/>
      <c r="E200" s="135">
        <v>35004</v>
      </c>
      <c r="F200" s="71">
        <v>21.700001530000002</v>
      </c>
      <c r="G200" s="125">
        <v>23.349996189999999</v>
      </c>
      <c r="H200" s="102">
        <v>24.75</v>
      </c>
      <c r="I200" s="102">
        <v>31.55384445</v>
      </c>
      <c r="J200" s="102">
        <v>28.723073960000001</v>
      </c>
      <c r="K200" s="102">
        <v>25.261537929999999</v>
      </c>
      <c r="L200" s="102">
        <v>25.565384290000001</v>
      </c>
      <c r="M200" s="102">
        <v>31.350000380000001</v>
      </c>
      <c r="N200" s="102">
        <v>75.200004579999998</v>
      </c>
      <c r="O200" s="102">
        <v>136.25</v>
      </c>
      <c r="P200" s="103">
        <v>136.25</v>
      </c>
      <c r="Q200" s="102">
        <v>33.800003050000001</v>
      </c>
      <c r="R200" s="102">
        <v>24.899997710000001</v>
      </c>
      <c r="S200" s="102">
        <v>24.899997710000001</v>
      </c>
      <c r="T200" s="102">
        <v>25.29999733</v>
      </c>
      <c r="U200" s="102">
        <v>30.303840640000001</v>
      </c>
      <c r="V200" s="102">
        <v>30.473075869999999</v>
      </c>
      <c r="W200" s="102">
        <v>24.861537930000001</v>
      </c>
      <c r="X200" s="102">
        <v>25.165384289999999</v>
      </c>
      <c r="Y200" s="102">
        <v>30.600000380000001</v>
      </c>
      <c r="Z200" s="104">
        <v>53.200004579999998</v>
      </c>
      <c r="AA200" s="104">
        <v>101.25</v>
      </c>
      <c r="AB200" s="104">
        <v>101.25</v>
      </c>
      <c r="AC200" s="104">
        <v>31.800003050000001</v>
      </c>
      <c r="AD200" s="104">
        <v>24.899997710000001</v>
      </c>
      <c r="AE200" s="104">
        <v>24.899997710000001</v>
      </c>
      <c r="AF200" s="105">
        <v>25.29999733</v>
      </c>
      <c r="AG200" s="105">
        <v>29.303840640000001</v>
      </c>
      <c r="AH200" s="105">
        <v>29.473075869999999</v>
      </c>
      <c r="AI200" s="104">
        <v>24.661537930000001</v>
      </c>
      <c r="AJ200" s="104">
        <v>24.965384289999999</v>
      </c>
      <c r="AK200" s="104">
        <v>29.600000380000001</v>
      </c>
      <c r="AL200" s="104">
        <v>48.200004579999998</v>
      </c>
      <c r="AM200" s="104">
        <v>82.25</v>
      </c>
      <c r="AN200" s="104">
        <v>82.25</v>
      </c>
      <c r="AO200" s="104">
        <v>29.800003050000001</v>
      </c>
      <c r="AP200" s="104">
        <v>24.699997710000002</v>
      </c>
      <c r="AQ200" s="104">
        <v>24.699997710000002</v>
      </c>
      <c r="AR200" s="104">
        <v>25.099997330000001</v>
      </c>
      <c r="AS200" s="104">
        <v>28.303840640000001</v>
      </c>
      <c r="AT200" s="104">
        <v>28.473075869999999</v>
      </c>
      <c r="AU200" s="104">
        <v>24.461537929999999</v>
      </c>
      <c r="AV200" s="104">
        <v>24.76538429</v>
      </c>
      <c r="AW200" s="104">
        <v>29.400000380000002</v>
      </c>
      <c r="AX200" s="104">
        <v>46.200004579999998</v>
      </c>
      <c r="AY200" s="104">
        <v>77.25</v>
      </c>
      <c r="AZ200" s="104">
        <v>77.25</v>
      </c>
      <c r="BA200" s="104">
        <v>27.800003050000001</v>
      </c>
      <c r="BB200" s="104">
        <v>24.499997709999999</v>
      </c>
      <c r="BC200" s="104">
        <v>24.499997709999999</v>
      </c>
      <c r="BD200" s="104">
        <v>24.899997330000001</v>
      </c>
      <c r="BE200" s="104">
        <v>28.303840640000001</v>
      </c>
      <c r="BF200" s="104">
        <v>28.473075869999999</v>
      </c>
      <c r="BG200" s="104">
        <v>24.261537929999999</v>
      </c>
      <c r="BH200" s="104">
        <v>24.565384290000001</v>
      </c>
      <c r="BI200" s="93">
        <v>29.200000379999999</v>
      </c>
      <c r="BJ200" s="93">
        <v>44.200004579999998</v>
      </c>
      <c r="BK200" s="93">
        <v>72.25</v>
      </c>
      <c r="BL200" s="93">
        <v>72.25</v>
      </c>
      <c r="BM200" s="93">
        <v>25.800003050000001</v>
      </c>
    </row>
    <row r="201" spans="1:65" s="93" customFormat="1">
      <c r="A201" s="20"/>
      <c r="B201" s="94"/>
      <c r="C201" s="134">
        <v>36431</v>
      </c>
      <c r="D201" s="132"/>
      <c r="E201" s="135">
        <v>35004</v>
      </c>
      <c r="F201" s="71">
        <v>22.700000760000002</v>
      </c>
      <c r="G201" s="125">
        <v>23.49999657</v>
      </c>
      <c r="H201" s="102">
        <v>24.75</v>
      </c>
      <c r="I201" s="102">
        <v>31.60384445</v>
      </c>
      <c r="J201" s="102">
        <v>28.773073960000001</v>
      </c>
      <c r="K201" s="102">
        <v>25.26153755</v>
      </c>
      <c r="L201" s="102">
        <v>25.565383910000001</v>
      </c>
      <c r="M201" s="102">
        <v>31.350000380000001</v>
      </c>
      <c r="N201" s="102">
        <v>75.200004579999998</v>
      </c>
      <c r="O201" s="102">
        <v>136.25</v>
      </c>
      <c r="P201" s="103">
        <v>136.25</v>
      </c>
      <c r="Q201" s="102">
        <v>33.800003050000001</v>
      </c>
      <c r="R201" s="102">
        <v>24.899997710000001</v>
      </c>
      <c r="S201" s="102">
        <v>24.899997710000001</v>
      </c>
      <c r="T201" s="102">
        <v>25.29999733</v>
      </c>
      <c r="U201" s="102">
        <v>30.053840640000001</v>
      </c>
      <c r="V201" s="102">
        <v>30.223075869999999</v>
      </c>
      <c r="W201" s="102">
        <v>24.861537930000001</v>
      </c>
      <c r="X201" s="102">
        <v>25.165384289999999</v>
      </c>
      <c r="Y201" s="102">
        <v>30.600000380000001</v>
      </c>
      <c r="Z201" s="104">
        <v>53.200004579999998</v>
      </c>
      <c r="AA201" s="104">
        <v>101.25</v>
      </c>
      <c r="AB201" s="104">
        <v>101.25</v>
      </c>
      <c r="AC201" s="104">
        <v>31.800003050000001</v>
      </c>
      <c r="AD201" s="104">
        <v>24.899997710000001</v>
      </c>
      <c r="AE201" s="104">
        <v>24.899997710000001</v>
      </c>
      <c r="AF201" s="105">
        <v>25.29999733</v>
      </c>
      <c r="AG201" s="105">
        <v>29.053840640000001</v>
      </c>
      <c r="AH201" s="105">
        <v>29.223075869999999</v>
      </c>
      <c r="AI201" s="104">
        <v>24.861537930000001</v>
      </c>
      <c r="AJ201" s="104">
        <v>25.165384289999999</v>
      </c>
      <c r="AK201" s="104">
        <v>29.600000380000001</v>
      </c>
      <c r="AL201" s="104">
        <v>48.200004579999998</v>
      </c>
      <c r="AM201" s="104">
        <v>82.25</v>
      </c>
      <c r="AN201" s="104">
        <v>82.25</v>
      </c>
      <c r="AO201" s="104">
        <v>30.800003050000001</v>
      </c>
      <c r="AP201" s="104">
        <v>24.899997710000001</v>
      </c>
      <c r="AQ201" s="104">
        <v>24.899997710000001</v>
      </c>
      <c r="AR201" s="104">
        <v>25.29999733</v>
      </c>
      <c r="AS201" s="104">
        <v>29.053840640000001</v>
      </c>
      <c r="AT201" s="104">
        <v>29.223075869999999</v>
      </c>
      <c r="AU201" s="104">
        <v>24.861537930000001</v>
      </c>
      <c r="AV201" s="104">
        <v>25.165384289999999</v>
      </c>
      <c r="AW201" s="104">
        <v>28.600000380000001</v>
      </c>
      <c r="AX201" s="104">
        <v>46.200004579999998</v>
      </c>
      <c r="AY201" s="104">
        <v>77.25</v>
      </c>
      <c r="AZ201" s="104">
        <v>77.25</v>
      </c>
      <c r="BA201" s="104">
        <v>29.800003050000001</v>
      </c>
      <c r="BB201" s="104">
        <v>24.899997710000001</v>
      </c>
      <c r="BC201" s="104">
        <v>24.899997710000001</v>
      </c>
      <c r="BD201" s="104">
        <v>25.29999733</v>
      </c>
      <c r="BE201" s="104">
        <v>29.053840640000001</v>
      </c>
      <c r="BF201" s="104">
        <v>29.223075869999999</v>
      </c>
      <c r="BG201" s="104">
        <v>24.861537930000001</v>
      </c>
      <c r="BH201" s="104">
        <v>25.165384289999999</v>
      </c>
      <c r="BI201" s="93">
        <v>28.600000380000001</v>
      </c>
      <c r="BJ201" s="93">
        <v>44.200004579999998</v>
      </c>
      <c r="BK201" s="93">
        <v>72.25</v>
      </c>
      <c r="BL201" s="93">
        <v>72.25</v>
      </c>
      <c r="BM201" s="93">
        <v>28.800003050000001</v>
      </c>
    </row>
    <row r="202" spans="1:65" s="93" customFormat="1">
      <c r="A202" s="20"/>
      <c r="B202" s="94"/>
      <c r="C202" s="134">
        <v>36432</v>
      </c>
      <c r="D202" s="132"/>
      <c r="E202" s="135">
        <v>35004</v>
      </c>
      <c r="F202" s="71">
        <v>22.150000760000001</v>
      </c>
      <c r="G202" s="125">
        <v>23.499996190000001</v>
      </c>
      <c r="H202" s="102">
        <v>24.75</v>
      </c>
      <c r="I202" s="102">
        <v>31.553843690000001</v>
      </c>
      <c r="J202" s="102">
        <v>28.723073200000002</v>
      </c>
      <c r="K202" s="102">
        <v>24.861537550000001</v>
      </c>
      <c r="L202" s="102">
        <v>25.565383910000001</v>
      </c>
      <c r="M202" s="102">
        <v>31.350000380000001</v>
      </c>
      <c r="N202" s="102">
        <v>75.200004579999998</v>
      </c>
      <c r="O202" s="102">
        <v>136.25</v>
      </c>
      <c r="P202" s="103">
        <v>136.25</v>
      </c>
      <c r="Q202" s="102">
        <v>33.800003050000001</v>
      </c>
      <c r="R202" s="102">
        <v>24.899997710000001</v>
      </c>
      <c r="S202" s="102">
        <v>24.899997710000001</v>
      </c>
      <c r="T202" s="102">
        <v>25.29999733</v>
      </c>
      <c r="U202" s="102">
        <v>30.053840640000001</v>
      </c>
      <c r="V202" s="102">
        <v>30.223075869999999</v>
      </c>
      <c r="W202" s="102">
        <v>24.861537930000001</v>
      </c>
      <c r="X202" s="102">
        <v>25.165384289999999</v>
      </c>
      <c r="Y202" s="102">
        <v>30.600000380000001</v>
      </c>
      <c r="Z202" s="104">
        <v>55.200004579999998</v>
      </c>
      <c r="AA202" s="104">
        <v>101.25</v>
      </c>
      <c r="AB202" s="104">
        <v>101.25</v>
      </c>
      <c r="AC202" s="104">
        <v>32.800003050000001</v>
      </c>
      <c r="AD202" s="104">
        <v>24.899997710000001</v>
      </c>
      <c r="AE202" s="104">
        <v>24.899997710000001</v>
      </c>
      <c r="AF202" s="105">
        <v>25.29999733</v>
      </c>
      <c r="AG202" s="105">
        <v>29.053840640000001</v>
      </c>
      <c r="AH202" s="105">
        <v>29.223075869999999</v>
      </c>
      <c r="AI202" s="104">
        <v>24.861537930000001</v>
      </c>
      <c r="AJ202" s="104">
        <v>25.165384289999999</v>
      </c>
      <c r="AK202" s="104">
        <v>29.600000380000001</v>
      </c>
      <c r="AL202" s="104">
        <v>50.200004579999998</v>
      </c>
      <c r="AM202" s="104">
        <v>82.25</v>
      </c>
      <c r="AN202" s="104">
        <v>82.25</v>
      </c>
      <c r="AO202" s="104">
        <v>31.800003050000001</v>
      </c>
      <c r="AP202" s="104">
        <v>24.899997710000001</v>
      </c>
      <c r="AQ202" s="104">
        <v>24.899997710000001</v>
      </c>
      <c r="AR202" s="104">
        <v>25.29999733</v>
      </c>
      <c r="AS202" s="104">
        <v>29.053840640000001</v>
      </c>
      <c r="AT202" s="104">
        <v>29.223075869999999</v>
      </c>
      <c r="AU202" s="104">
        <v>24.861537930000001</v>
      </c>
      <c r="AV202" s="104">
        <v>25.165384289999999</v>
      </c>
      <c r="AW202" s="104">
        <v>28.600000380000001</v>
      </c>
      <c r="AX202" s="104">
        <v>48.200004579999998</v>
      </c>
      <c r="AY202" s="104">
        <v>77.25</v>
      </c>
      <c r="AZ202" s="104">
        <v>77.25</v>
      </c>
      <c r="BA202" s="104">
        <v>30.800003050000001</v>
      </c>
      <c r="BB202" s="104">
        <v>24.899997710000001</v>
      </c>
      <c r="BC202" s="104">
        <v>24.899997710000001</v>
      </c>
      <c r="BD202" s="104">
        <v>25.29999733</v>
      </c>
      <c r="BE202" s="104">
        <v>29.053840640000001</v>
      </c>
      <c r="BF202" s="104">
        <v>29.223075869999999</v>
      </c>
      <c r="BG202" s="104">
        <v>24.861537930000001</v>
      </c>
      <c r="BH202" s="104">
        <v>25.165384289999999</v>
      </c>
      <c r="BI202" s="93">
        <v>28.600000380000001</v>
      </c>
      <c r="BJ202" s="93">
        <v>46.200004579999998</v>
      </c>
      <c r="BK202" s="93">
        <v>72.25</v>
      </c>
      <c r="BL202" s="93">
        <v>72.25</v>
      </c>
      <c r="BM202" s="93">
        <v>29.800003050000001</v>
      </c>
    </row>
    <row r="203" spans="1:65" s="93" customFormat="1">
      <c r="A203" s="20"/>
      <c r="B203" s="94"/>
      <c r="C203" s="134">
        <v>36433</v>
      </c>
      <c r="D203" s="132"/>
      <c r="E203" s="135">
        <v>35004</v>
      </c>
      <c r="F203" s="71">
        <v>23.099996189999999</v>
      </c>
      <c r="G203" s="125">
        <v>24.75</v>
      </c>
      <c r="H203" s="102">
        <v>31.153844450000001</v>
      </c>
      <c r="I203" s="102">
        <v>28.323073959999999</v>
      </c>
      <c r="J203" s="102">
        <v>24.761537929999999</v>
      </c>
      <c r="K203" s="102">
        <v>25.21538391</v>
      </c>
      <c r="L203" s="102">
        <v>31.350000380000001</v>
      </c>
      <c r="M203" s="102">
        <v>75.200004579999998</v>
      </c>
      <c r="N203" s="102">
        <v>136.25</v>
      </c>
      <c r="O203" s="102">
        <v>136.25</v>
      </c>
      <c r="P203" s="103">
        <v>33.800003050000001</v>
      </c>
      <c r="Q203" s="102">
        <v>24.899997710000001</v>
      </c>
      <c r="R203" s="102">
        <v>24.899997710000001</v>
      </c>
      <c r="S203" s="102">
        <v>25.29999733</v>
      </c>
      <c r="T203" s="102">
        <v>30.053840640000001</v>
      </c>
      <c r="U203" s="102">
        <v>30.223075869999999</v>
      </c>
      <c r="V203" s="102">
        <v>24.761537929999999</v>
      </c>
      <c r="W203" s="102">
        <v>25.165384289999999</v>
      </c>
      <c r="X203" s="102">
        <v>30.600000380000001</v>
      </c>
      <c r="Y203" s="102">
        <v>55.200004579999998</v>
      </c>
      <c r="Z203" s="104">
        <v>101.25</v>
      </c>
      <c r="AA203" s="104">
        <v>101.25</v>
      </c>
      <c r="AB203" s="104">
        <v>32.800003050000001</v>
      </c>
      <c r="AC203" s="104">
        <v>24.899997710000001</v>
      </c>
      <c r="AD203" s="104">
        <v>24.899997710000001</v>
      </c>
      <c r="AE203" s="104">
        <v>25.29999733</v>
      </c>
      <c r="AF203" s="105">
        <v>29.053840640000001</v>
      </c>
      <c r="AG203" s="105">
        <v>29.223075869999999</v>
      </c>
      <c r="AH203" s="105">
        <v>24.761537929999999</v>
      </c>
      <c r="AI203" s="104">
        <v>25.165384289999999</v>
      </c>
      <c r="AJ203" s="104">
        <v>29.600000380000001</v>
      </c>
      <c r="AK203" s="104">
        <v>50.200004579999998</v>
      </c>
      <c r="AL203" s="104">
        <v>82.25</v>
      </c>
      <c r="AM203" s="104">
        <v>82.25</v>
      </c>
      <c r="AN203" s="104">
        <v>31.800003050000001</v>
      </c>
      <c r="AO203" s="104">
        <v>24.899997710000001</v>
      </c>
      <c r="AP203" s="104">
        <v>24.899997710000001</v>
      </c>
      <c r="AQ203" s="104">
        <v>25.29999733</v>
      </c>
      <c r="AR203" s="104">
        <v>29.053840640000001</v>
      </c>
      <c r="AS203" s="104">
        <v>29.223075869999999</v>
      </c>
      <c r="AT203" s="104">
        <v>24.761537929999999</v>
      </c>
      <c r="AU203" s="104">
        <v>25.165384289999999</v>
      </c>
      <c r="AV203" s="104">
        <v>28.600000380000001</v>
      </c>
      <c r="AW203" s="104">
        <v>48.200004579999998</v>
      </c>
      <c r="AX203" s="104">
        <v>77.25</v>
      </c>
      <c r="AY203" s="104">
        <v>77.25</v>
      </c>
      <c r="AZ203" s="104">
        <v>30.800003050000001</v>
      </c>
      <c r="BA203" s="104">
        <v>24.899997710000001</v>
      </c>
      <c r="BB203" s="104">
        <v>24.899997710000001</v>
      </c>
      <c r="BC203" s="104">
        <v>25.29999733</v>
      </c>
      <c r="BD203" s="104">
        <v>29.053840640000001</v>
      </c>
      <c r="BE203" s="104">
        <v>29.223075869999999</v>
      </c>
      <c r="BF203" s="104">
        <v>24.761537929999999</v>
      </c>
      <c r="BG203" s="104">
        <v>25.165384289999999</v>
      </c>
      <c r="BH203" s="104">
        <v>28.600000380000001</v>
      </c>
      <c r="BI203" s="93">
        <v>46.200004579999998</v>
      </c>
      <c r="BJ203" s="93">
        <v>72.25</v>
      </c>
      <c r="BK203" s="93">
        <v>72.25</v>
      </c>
      <c r="BL203" s="93">
        <v>29.800003050000001</v>
      </c>
      <c r="BM203" s="93">
        <v>34.245002749999998</v>
      </c>
    </row>
    <row r="204" spans="1:65" s="93" customFormat="1">
      <c r="A204" s="20"/>
      <c r="B204" s="94"/>
      <c r="C204" s="134">
        <v>36434</v>
      </c>
      <c r="D204" s="132"/>
      <c r="E204" s="135">
        <v>35004</v>
      </c>
      <c r="F204" s="71">
        <v>23.24999657</v>
      </c>
      <c r="G204" s="125">
        <v>24.75</v>
      </c>
      <c r="H204" s="102">
        <v>31.303844829999999</v>
      </c>
      <c r="I204" s="102">
        <v>28.47307434</v>
      </c>
      <c r="J204" s="102">
        <v>25.01153755</v>
      </c>
      <c r="K204" s="102">
        <v>25.41538353</v>
      </c>
      <c r="L204" s="102">
        <v>31.850000380000001</v>
      </c>
      <c r="M204" s="102">
        <v>77.200004579999998</v>
      </c>
      <c r="N204" s="102">
        <v>144.25</v>
      </c>
      <c r="O204" s="102">
        <v>144.25</v>
      </c>
      <c r="P204" s="103">
        <v>34.050003050000001</v>
      </c>
      <c r="Q204" s="102">
        <v>24.899997710000001</v>
      </c>
      <c r="R204" s="102">
        <v>24.899997710000001</v>
      </c>
      <c r="S204" s="102">
        <v>25.29999733</v>
      </c>
      <c r="T204" s="102">
        <v>30.053840640000001</v>
      </c>
      <c r="U204" s="102">
        <v>30.223075869999999</v>
      </c>
      <c r="V204" s="102">
        <v>24.861537550000001</v>
      </c>
      <c r="W204" s="102">
        <v>25.165384289999999</v>
      </c>
      <c r="X204" s="102">
        <v>31.100000380000001</v>
      </c>
      <c r="Y204" s="102">
        <v>58.200004579999998</v>
      </c>
      <c r="Z204" s="104">
        <v>107.25</v>
      </c>
      <c r="AA204" s="104">
        <v>107.25</v>
      </c>
      <c r="AB204" s="104">
        <v>34.050003050000001</v>
      </c>
      <c r="AC204" s="104">
        <v>24.899997710000001</v>
      </c>
      <c r="AD204" s="104">
        <v>24.899997710000001</v>
      </c>
      <c r="AE204" s="104">
        <v>25.29999733</v>
      </c>
      <c r="AF204" s="105">
        <v>30.053840640000001</v>
      </c>
      <c r="AG204" s="105">
        <v>30.223075869999999</v>
      </c>
      <c r="AH204" s="105">
        <v>24.861537550000001</v>
      </c>
      <c r="AI204" s="104">
        <v>25.165384289999999</v>
      </c>
      <c r="AJ204" s="104">
        <v>31.100000380000001</v>
      </c>
      <c r="AK204" s="104">
        <v>53.200004579999998</v>
      </c>
      <c r="AL204" s="104">
        <v>87.25</v>
      </c>
      <c r="AM204" s="104">
        <v>87.25</v>
      </c>
      <c r="AN204" s="104">
        <v>34.050003050000001</v>
      </c>
      <c r="AO204" s="104">
        <v>24.899997710000001</v>
      </c>
      <c r="AP204" s="104">
        <v>24.899997710000001</v>
      </c>
      <c r="AQ204" s="104">
        <v>25.29999733</v>
      </c>
      <c r="AR204" s="104">
        <v>30.053840640000001</v>
      </c>
      <c r="AS204" s="104">
        <v>30.223075869999999</v>
      </c>
      <c r="AT204" s="104">
        <v>24.861537550000001</v>
      </c>
      <c r="AU204" s="104">
        <v>25.165384289999999</v>
      </c>
      <c r="AV204" s="104">
        <v>31.100000380000001</v>
      </c>
      <c r="AW204" s="104">
        <v>51.200004579999998</v>
      </c>
      <c r="AX204" s="104">
        <v>82.25</v>
      </c>
      <c r="AY204" s="104">
        <v>82.25</v>
      </c>
      <c r="AZ204" s="104">
        <v>34.050003050000001</v>
      </c>
      <c r="BA204" s="104">
        <v>24.899997710000001</v>
      </c>
      <c r="BB204" s="104">
        <v>24.899997710000001</v>
      </c>
      <c r="BC204" s="104">
        <v>25.29999733</v>
      </c>
      <c r="BD204" s="104">
        <v>30.053840640000001</v>
      </c>
      <c r="BE204" s="104">
        <v>30.223075869999999</v>
      </c>
      <c r="BF204" s="104">
        <v>24.861537550000001</v>
      </c>
      <c r="BG204" s="104">
        <v>25.165384289999999</v>
      </c>
      <c r="BH204" s="104">
        <v>31.100000380000001</v>
      </c>
      <c r="BI204" s="93">
        <v>49.200004579999998</v>
      </c>
      <c r="BJ204" s="93">
        <v>77.25</v>
      </c>
      <c r="BK204" s="93">
        <v>77.25</v>
      </c>
      <c r="BL204" s="93">
        <v>34.050003050000001</v>
      </c>
      <c r="BM204" s="93">
        <v>24.899997710000001</v>
      </c>
    </row>
    <row r="205" spans="1:65" s="93" customFormat="1">
      <c r="A205" s="20"/>
      <c r="B205" s="94"/>
      <c r="C205" s="134">
        <v>36437</v>
      </c>
      <c r="D205" s="132"/>
      <c r="E205" s="135">
        <v>35004</v>
      </c>
      <c r="F205" s="71">
        <v>23.549996190000002</v>
      </c>
      <c r="G205" s="125">
        <v>24.9</v>
      </c>
      <c r="H205" s="102">
        <v>31.80384445</v>
      </c>
      <c r="I205" s="102">
        <v>28.973073960000001</v>
      </c>
      <c r="J205" s="102">
        <v>25.01153755</v>
      </c>
      <c r="K205" s="102">
        <v>25.415384289999999</v>
      </c>
      <c r="L205" s="102">
        <v>32.100000379999997</v>
      </c>
      <c r="M205" s="102">
        <v>77.200004579999998</v>
      </c>
      <c r="N205" s="102">
        <v>149.25</v>
      </c>
      <c r="O205" s="102">
        <v>149.25</v>
      </c>
      <c r="P205" s="103">
        <v>34.050003050000001</v>
      </c>
      <c r="Q205" s="102">
        <v>24.899997710000001</v>
      </c>
      <c r="R205" s="102">
        <v>24.899997710000001</v>
      </c>
      <c r="S205" s="102">
        <v>25.29999733</v>
      </c>
      <c r="T205" s="102">
        <v>30.053840640000001</v>
      </c>
      <c r="U205" s="102">
        <v>30.223075869999999</v>
      </c>
      <c r="V205" s="102">
        <v>24.861537930000001</v>
      </c>
      <c r="W205" s="102">
        <v>25.165384289999999</v>
      </c>
      <c r="X205" s="102">
        <v>31.100000380000001</v>
      </c>
      <c r="Y205" s="102">
        <v>58.200004579999998</v>
      </c>
      <c r="Z205" s="104">
        <v>109.25</v>
      </c>
      <c r="AA205" s="104">
        <v>109.25</v>
      </c>
      <c r="AB205" s="104">
        <v>34.050003050000001</v>
      </c>
      <c r="AC205" s="104">
        <v>24.899997710000001</v>
      </c>
      <c r="AD205" s="104">
        <v>24.899997710000001</v>
      </c>
      <c r="AE205" s="104">
        <v>25.29999733</v>
      </c>
      <c r="AF205" s="105">
        <v>30.053840640000001</v>
      </c>
      <c r="AG205" s="105">
        <v>30.223075869999999</v>
      </c>
      <c r="AH205" s="105">
        <v>24.861537930000001</v>
      </c>
      <c r="AI205" s="104">
        <v>25.165384289999999</v>
      </c>
      <c r="AJ205" s="104">
        <v>31.100000380000001</v>
      </c>
      <c r="AK205" s="104">
        <v>53.200004579999998</v>
      </c>
      <c r="AL205" s="104">
        <v>87.25</v>
      </c>
      <c r="AM205" s="104">
        <v>87.25</v>
      </c>
      <c r="AN205" s="104">
        <v>34.050003050000001</v>
      </c>
      <c r="AO205" s="104">
        <v>24.899997710000001</v>
      </c>
      <c r="AP205" s="104">
        <v>24.899997710000001</v>
      </c>
      <c r="AQ205" s="104">
        <v>25.29999733</v>
      </c>
      <c r="AR205" s="104">
        <v>30.053840640000001</v>
      </c>
      <c r="AS205" s="104">
        <v>30.223075869999999</v>
      </c>
      <c r="AT205" s="104">
        <v>24.861537930000001</v>
      </c>
      <c r="AU205" s="104">
        <v>25.165384289999999</v>
      </c>
      <c r="AV205" s="104">
        <v>31.100000380000001</v>
      </c>
      <c r="AW205" s="104">
        <v>51.200004579999998</v>
      </c>
      <c r="AX205" s="104">
        <v>82.25</v>
      </c>
      <c r="AY205" s="104">
        <v>82.25</v>
      </c>
      <c r="AZ205" s="104">
        <v>34.050003050000001</v>
      </c>
      <c r="BA205" s="104">
        <v>24.899997710000001</v>
      </c>
      <c r="BB205" s="104">
        <v>24.899997710000001</v>
      </c>
      <c r="BC205" s="104">
        <v>25.29999733</v>
      </c>
      <c r="BD205" s="104">
        <v>30.053840640000001</v>
      </c>
      <c r="BE205" s="104">
        <v>30.223075869999999</v>
      </c>
      <c r="BF205" s="104">
        <v>24.861537930000001</v>
      </c>
      <c r="BG205" s="104">
        <v>25.165384289999999</v>
      </c>
      <c r="BH205" s="104">
        <v>31.100000380000001</v>
      </c>
      <c r="BI205" s="93">
        <v>49.200004579999998</v>
      </c>
      <c r="BJ205" s="93">
        <v>77.25</v>
      </c>
      <c r="BK205" s="93">
        <v>77.25</v>
      </c>
      <c r="BL205" s="93">
        <v>34.050003050000001</v>
      </c>
      <c r="BM205" s="93">
        <v>24.899997710000001</v>
      </c>
    </row>
    <row r="206" spans="1:65" s="93" customFormat="1">
      <c r="A206" s="20"/>
      <c r="B206" s="94"/>
      <c r="C206" s="134">
        <v>36438</v>
      </c>
      <c r="D206" s="132"/>
      <c r="E206" s="135">
        <v>35004</v>
      </c>
      <c r="F206" s="71">
        <v>22.849995419999999</v>
      </c>
      <c r="G206" s="125">
        <v>24.649999619999999</v>
      </c>
      <c r="H206" s="102">
        <v>31.30384445</v>
      </c>
      <c r="I206" s="102">
        <v>28.473073960000001</v>
      </c>
      <c r="J206" s="102">
        <v>24.911537549999998</v>
      </c>
      <c r="K206" s="102">
        <v>25.165384289999999</v>
      </c>
      <c r="L206" s="102">
        <v>31.849998469999999</v>
      </c>
      <c r="M206" s="102">
        <v>77.200004579999998</v>
      </c>
      <c r="N206" s="102">
        <v>149.25</v>
      </c>
      <c r="O206" s="102">
        <v>149.25</v>
      </c>
      <c r="P206" s="103">
        <v>34.050003050000001</v>
      </c>
      <c r="Q206" s="102">
        <v>24.899997710000001</v>
      </c>
      <c r="R206" s="102">
        <v>24.899997710000001</v>
      </c>
      <c r="S206" s="102">
        <v>25.29999733</v>
      </c>
      <c r="T206" s="102">
        <v>30.053840640000001</v>
      </c>
      <c r="U206" s="102">
        <v>30.223075869999999</v>
      </c>
      <c r="V206" s="102">
        <v>24.861537930000001</v>
      </c>
      <c r="W206" s="102">
        <v>25.165384289999999</v>
      </c>
      <c r="X206" s="102">
        <v>31.100000380000001</v>
      </c>
      <c r="Y206" s="102">
        <v>58.200004579999998</v>
      </c>
      <c r="Z206" s="104">
        <v>109.25</v>
      </c>
      <c r="AA206" s="104">
        <v>109.25</v>
      </c>
      <c r="AB206" s="104">
        <v>34.050003050000001</v>
      </c>
      <c r="AC206" s="104">
        <v>24.899997710000001</v>
      </c>
      <c r="AD206" s="104">
        <v>24.899997710000001</v>
      </c>
      <c r="AE206" s="104">
        <v>25.29999733</v>
      </c>
      <c r="AF206" s="105">
        <v>30.053840640000001</v>
      </c>
      <c r="AG206" s="105">
        <v>30.223075869999999</v>
      </c>
      <c r="AH206" s="105">
        <v>24.861537930000001</v>
      </c>
      <c r="AI206" s="104">
        <v>25.165384289999999</v>
      </c>
      <c r="AJ206" s="104">
        <v>31.100000380000001</v>
      </c>
      <c r="AK206" s="104">
        <v>53.200004579999998</v>
      </c>
      <c r="AL206" s="104">
        <v>87.25</v>
      </c>
      <c r="AM206" s="104">
        <v>87.25</v>
      </c>
      <c r="AN206" s="104">
        <v>34.050003050000001</v>
      </c>
      <c r="AO206" s="104">
        <v>24.899997710000001</v>
      </c>
      <c r="AP206" s="104">
        <v>24.899997710000001</v>
      </c>
      <c r="AQ206" s="104">
        <v>25.29999733</v>
      </c>
      <c r="AR206" s="104">
        <v>30.053840640000001</v>
      </c>
      <c r="AS206" s="104">
        <v>30.223075869999999</v>
      </c>
      <c r="AT206" s="104">
        <v>24.861537930000001</v>
      </c>
      <c r="AU206" s="104">
        <v>25.165384289999999</v>
      </c>
      <c r="AV206" s="104">
        <v>31.100000380000001</v>
      </c>
      <c r="AW206" s="104">
        <v>51.200004579999998</v>
      </c>
      <c r="AX206" s="104">
        <v>82.25</v>
      </c>
      <c r="AY206" s="104">
        <v>82.25</v>
      </c>
      <c r="AZ206" s="104">
        <v>34.050003050000001</v>
      </c>
      <c r="BA206" s="104">
        <v>24.899997710000001</v>
      </c>
      <c r="BB206" s="104">
        <v>24.899997710000001</v>
      </c>
      <c r="BC206" s="104">
        <v>25.29999733</v>
      </c>
      <c r="BD206" s="104">
        <v>30.053840640000001</v>
      </c>
      <c r="BE206" s="104">
        <v>30.223075869999999</v>
      </c>
      <c r="BF206" s="104">
        <v>24.861537930000001</v>
      </c>
      <c r="BG206" s="104">
        <v>25.165384289999999</v>
      </c>
      <c r="BH206" s="104">
        <v>31.100000380000001</v>
      </c>
      <c r="BI206" s="93">
        <v>49.200004579999998</v>
      </c>
      <c r="BJ206" s="93">
        <v>77.25</v>
      </c>
      <c r="BK206" s="93">
        <v>77.25</v>
      </c>
      <c r="BL206" s="93">
        <v>34.050003050000001</v>
      </c>
      <c r="BM206" s="93">
        <v>24.899997710000001</v>
      </c>
    </row>
    <row r="207" spans="1:65" s="93" customFormat="1">
      <c r="A207" s="20"/>
      <c r="B207" s="94"/>
      <c r="C207" s="134">
        <v>36439</v>
      </c>
      <c r="D207" s="132"/>
      <c r="E207" s="135">
        <v>35004</v>
      </c>
      <c r="F207" s="71">
        <v>22.549994659999999</v>
      </c>
      <c r="G207" s="125">
        <v>24.649999619999999</v>
      </c>
      <c r="H207" s="102">
        <v>31.203844449999998</v>
      </c>
      <c r="I207" s="102">
        <v>28.373073959999999</v>
      </c>
      <c r="J207" s="102">
        <v>24.911537169999999</v>
      </c>
      <c r="K207" s="102">
        <v>25.165384289999999</v>
      </c>
      <c r="L207" s="102">
        <v>31.849998469999999</v>
      </c>
      <c r="M207" s="102">
        <v>77.200004579999998</v>
      </c>
      <c r="N207" s="102">
        <v>149.25</v>
      </c>
      <c r="O207" s="102">
        <v>149.25</v>
      </c>
      <c r="P207" s="103">
        <v>34.050003050000001</v>
      </c>
      <c r="Q207" s="102">
        <v>24.899997710000001</v>
      </c>
      <c r="R207" s="102">
        <v>24.899997710000001</v>
      </c>
      <c r="S207" s="102">
        <v>25.29999733</v>
      </c>
      <c r="T207" s="102">
        <v>30.053840640000001</v>
      </c>
      <c r="U207" s="102">
        <v>30.223075869999999</v>
      </c>
      <c r="V207" s="102">
        <v>24.861537930000001</v>
      </c>
      <c r="W207" s="102">
        <v>25.165384289999999</v>
      </c>
      <c r="X207" s="102">
        <v>31.100000380000001</v>
      </c>
      <c r="Y207" s="102">
        <v>58.200004579999998</v>
      </c>
      <c r="Z207" s="104">
        <v>109.25</v>
      </c>
      <c r="AA207" s="104">
        <v>109.25</v>
      </c>
      <c r="AB207" s="104">
        <v>34.050003050000001</v>
      </c>
      <c r="AC207" s="104">
        <v>24.899997710000001</v>
      </c>
      <c r="AD207" s="104">
        <v>24.899997710000001</v>
      </c>
      <c r="AE207" s="104">
        <v>25.29999733</v>
      </c>
      <c r="AF207" s="105">
        <v>30.053840640000001</v>
      </c>
      <c r="AG207" s="105">
        <v>30.223075869999999</v>
      </c>
      <c r="AH207" s="105">
        <v>24.861537930000001</v>
      </c>
      <c r="AI207" s="104">
        <v>25.165384289999999</v>
      </c>
      <c r="AJ207" s="104">
        <v>31.100000380000001</v>
      </c>
      <c r="AK207" s="104">
        <v>53.200004579999998</v>
      </c>
      <c r="AL207" s="104">
        <v>87.25</v>
      </c>
      <c r="AM207" s="104">
        <v>87.25</v>
      </c>
      <c r="AN207" s="104">
        <v>34.050003050000001</v>
      </c>
      <c r="AO207" s="104">
        <v>24.899997710000001</v>
      </c>
      <c r="AP207" s="104">
        <v>24.899997710000001</v>
      </c>
      <c r="AQ207" s="104">
        <v>25.29999733</v>
      </c>
      <c r="AR207" s="104">
        <v>30.053840640000001</v>
      </c>
      <c r="AS207" s="104">
        <v>30.223075869999999</v>
      </c>
      <c r="AT207" s="104">
        <v>24.861537930000001</v>
      </c>
      <c r="AU207" s="104">
        <v>25.165384289999999</v>
      </c>
      <c r="AV207" s="104">
        <v>31.100000380000001</v>
      </c>
      <c r="AW207" s="104">
        <v>51.200004579999998</v>
      </c>
      <c r="AX207" s="104">
        <v>82.25</v>
      </c>
      <c r="AY207" s="104">
        <v>82.25</v>
      </c>
      <c r="AZ207" s="104">
        <v>34.050003050000001</v>
      </c>
      <c r="BA207" s="104">
        <v>24.899997710000001</v>
      </c>
      <c r="BB207" s="104">
        <v>24.899997710000001</v>
      </c>
      <c r="BC207" s="104">
        <v>25.29999733</v>
      </c>
      <c r="BD207" s="104">
        <v>30.053840640000001</v>
      </c>
      <c r="BE207" s="104">
        <v>30.223075869999999</v>
      </c>
      <c r="BF207" s="104">
        <v>24.861537930000001</v>
      </c>
      <c r="BG207" s="104">
        <v>25.165384289999999</v>
      </c>
      <c r="BH207" s="104">
        <v>31.100000380000001</v>
      </c>
      <c r="BI207" s="93">
        <v>49.200004579999998</v>
      </c>
      <c r="BJ207" s="93">
        <v>77.25</v>
      </c>
      <c r="BK207" s="93">
        <v>77.25</v>
      </c>
      <c r="BL207" s="93">
        <v>34.050003050000001</v>
      </c>
      <c r="BM207" s="93">
        <v>24.899997710000001</v>
      </c>
    </row>
    <row r="208" spans="1:65" s="93" customFormat="1">
      <c r="A208" s="20"/>
      <c r="B208" s="94"/>
      <c r="C208" s="134">
        <v>36440</v>
      </c>
      <c r="D208" s="132"/>
      <c r="E208" s="135">
        <v>35004</v>
      </c>
      <c r="F208" s="71">
        <v>22.799995419999998</v>
      </c>
      <c r="G208" s="125">
        <v>24.899999619999999</v>
      </c>
      <c r="H208" s="102">
        <v>31.30384407</v>
      </c>
      <c r="I208" s="102">
        <v>28.473073580000001</v>
      </c>
      <c r="J208" s="102">
        <v>24.96153717</v>
      </c>
      <c r="K208" s="102">
        <v>25.165384289999999</v>
      </c>
      <c r="L208" s="102">
        <v>31.849998469999999</v>
      </c>
      <c r="M208" s="102">
        <v>76.200004579999998</v>
      </c>
      <c r="N208" s="102">
        <v>148.25</v>
      </c>
      <c r="O208" s="102">
        <v>148.25</v>
      </c>
      <c r="P208" s="103">
        <v>34.050003050000001</v>
      </c>
      <c r="Q208" s="102">
        <v>24.899997710000001</v>
      </c>
      <c r="R208" s="102">
        <v>24.899997710000001</v>
      </c>
      <c r="S208" s="102">
        <v>25.29999733</v>
      </c>
      <c r="T208" s="102">
        <v>30.053840640000001</v>
      </c>
      <c r="U208" s="102">
        <v>30.223075869999999</v>
      </c>
      <c r="V208" s="102">
        <v>24.861537930000001</v>
      </c>
      <c r="W208" s="102">
        <v>25.165384289999999</v>
      </c>
      <c r="X208" s="102">
        <v>31.100000380000001</v>
      </c>
      <c r="Y208" s="102">
        <v>58.200004579999998</v>
      </c>
      <c r="Z208" s="104">
        <v>109.25</v>
      </c>
      <c r="AA208" s="104">
        <v>109.25</v>
      </c>
      <c r="AB208" s="104">
        <v>34.050003050000001</v>
      </c>
      <c r="AC208" s="104">
        <v>24.899997710000001</v>
      </c>
      <c r="AD208" s="104">
        <v>24.899997710000001</v>
      </c>
      <c r="AE208" s="104">
        <v>25.29999733</v>
      </c>
      <c r="AF208" s="105">
        <v>30.053840640000001</v>
      </c>
      <c r="AG208" s="105">
        <v>30.223075869999999</v>
      </c>
      <c r="AH208" s="105">
        <v>24.861537930000001</v>
      </c>
      <c r="AI208" s="104">
        <v>25.165384289999999</v>
      </c>
      <c r="AJ208" s="104">
        <v>31.100000380000001</v>
      </c>
      <c r="AK208" s="104">
        <v>53.200004579999998</v>
      </c>
      <c r="AL208" s="104">
        <v>87.25</v>
      </c>
      <c r="AM208" s="104">
        <v>87.25</v>
      </c>
      <c r="AN208" s="104">
        <v>34.050003050000001</v>
      </c>
      <c r="AO208" s="104">
        <v>24.899997710000001</v>
      </c>
      <c r="AP208" s="104">
        <v>24.899997710000001</v>
      </c>
      <c r="AQ208" s="104">
        <v>25.29999733</v>
      </c>
      <c r="AR208" s="104">
        <v>30.053840640000001</v>
      </c>
      <c r="AS208" s="104">
        <v>30.223075869999999</v>
      </c>
      <c r="AT208" s="104">
        <v>24.861537930000001</v>
      </c>
      <c r="AU208" s="104">
        <v>25.165384289999999</v>
      </c>
      <c r="AV208" s="104">
        <v>31.100000380000001</v>
      </c>
      <c r="AW208" s="104">
        <v>51.200004579999998</v>
      </c>
      <c r="AX208" s="104">
        <v>82.25</v>
      </c>
      <c r="AY208" s="104">
        <v>82.25</v>
      </c>
      <c r="AZ208" s="104">
        <v>34.050003050000001</v>
      </c>
      <c r="BA208" s="104">
        <v>24.899997710000001</v>
      </c>
      <c r="BB208" s="104">
        <v>24.899997710000001</v>
      </c>
      <c r="BC208" s="104">
        <v>25.29999733</v>
      </c>
      <c r="BD208" s="104">
        <v>30.053840640000001</v>
      </c>
      <c r="BE208" s="104">
        <v>30.223075869999999</v>
      </c>
      <c r="BF208" s="104">
        <v>24.861537930000001</v>
      </c>
      <c r="BG208" s="104">
        <v>25.165384289999999</v>
      </c>
      <c r="BH208" s="104">
        <v>31.100000380000001</v>
      </c>
      <c r="BI208" s="93">
        <v>49.200004579999998</v>
      </c>
      <c r="BJ208" s="93">
        <v>77.25</v>
      </c>
      <c r="BK208" s="93">
        <v>77.25</v>
      </c>
      <c r="BL208" s="93">
        <v>34.050003050000001</v>
      </c>
      <c r="BM208" s="93">
        <v>24.899997710000001</v>
      </c>
    </row>
    <row r="209" spans="1:65" s="93" customFormat="1">
      <c r="A209" s="20"/>
      <c r="B209" s="94"/>
      <c r="C209" s="134">
        <v>36441</v>
      </c>
      <c r="D209" s="132"/>
      <c r="E209" s="135">
        <v>35004</v>
      </c>
      <c r="F209" s="71">
        <v>22.89999542</v>
      </c>
      <c r="G209" s="125">
        <v>24.69999962</v>
      </c>
      <c r="H209" s="102">
        <v>31.203844449999998</v>
      </c>
      <c r="I209" s="102">
        <v>28.373073959999999</v>
      </c>
      <c r="J209" s="102">
        <v>24.961536410000001</v>
      </c>
      <c r="K209" s="102">
        <v>25.165384289999999</v>
      </c>
      <c r="L209" s="102">
        <v>31.849998469999999</v>
      </c>
      <c r="M209" s="102">
        <v>76.200004579999998</v>
      </c>
      <c r="N209" s="102">
        <v>148.25</v>
      </c>
      <c r="O209" s="102">
        <v>148.25</v>
      </c>
      <c r="P209" s="103">
        <v>34.050003050000001</v>
      </c>
      <c r="Q209" s="102">
        <v>24.899997710000001</v>
      </c>
      <c r="R209" s="102">
        <v>24.899997710000001</v>
      </c>
      <c r="S209" s="102">
        <v>25.29999733</v>
      </c>
      <c r="T209" s="102">
        <v>30.053840640000001</v>
      </c>
      <c r="U209" s="102">
        <v>30.223075869999999</v>
      </c>
      <c r="V209" s="102">
        <v>24.861537930000001</v>
      </c>
      <c r="W209" s="102">
        <v>25.165384289999999</v>
      </c>
      <c r="X209" s="102">
        <v>31.100000380000001</v>
      </c>
      <c r="Y209" s="102">
        <v>58.200004579999998</v>
      </c>
      <c r="Z209" s="104">
        <v>109.25</v>
      </c>
      <c r="AA209" s="104">
        <v>109.25</v>
      </c>
      <c r="AB209" s="104">
        <v>34.050003050000001</v>
      </c>
      <c r="AC209" s="104">
        <v>24.899997710000001</v>
      </c>
      <c r="AD209" s="104">
        <v>24.899997710000001</v>
      </c>
      <c r="AE209" s="104">
        <v>25.29999733</v>
      </c>
      <c r="AF209" s="105">
        <v>30.053840640000001</v>
      </c>
      <c r="AG209" s="105">
        <v>30.223075869999999</v>
      </c>
      <c r="AH209" s="105">
        <v>24.861537930000001</v>
      </c>
      <c r="AI209" s="104">
        <v>25.165384289999999</v>
      </c>
      <c r="AJ209" s="104">
        <v>31.100000380000001</v>
      </c>
      <c r="AK209" s="104">
        <v>53.200004579999998</v>
      </c>
      <c r="AL209" s="104">
        <v>87.25</v>
      </c>
      <c r="AM209" s="104">
        <v>87.25</v>
      </c>
      <c r="AN209" s="104">
        <v>34.050003050000001</v>
      </c>
      <c r="AO209" s="104">
        <v>24.899997710000001</v>
      </c>
      <c r="AP209" s="104">
        <v>24.899997710000001</v>
      </c>
      <c r="AQ209" s="104">
        <v>25.29999733</v>
      </c>
      <c r="AR209" s="104">
        <v>30.053840640000001</v>
      </c>
      <c r="AS209" s="104">
        <v>30.223075869999999</v>
      </c>
      <c r="AT209" s="104">
        <v>24.861537930000001</v>
      </c>
      <c r="AU209" s="104">
        <v>25.165384289999999</v>
      </c>
      <c r="AV209" s="104">
        <v>31.100000380000001</v>
      </c>
      <c r="AW209" s="104">
        <v>51.200004579999998</v>
      </c>
      <c r="AX209" s="104">
        <v>82.25</v>
      </c>
      <c r="AY209" s="104">
        <v>82.25</v>
      </c>
      <c r="AZ209" s="104">
        <v>34.050003050000001</v>
      </c>
      <c r="BA209" s="104">
        <v>24.899997710000001</v>
      </c>
      <c r="BB209" s="104">
        <v>24.899997710000001</v>
      </c>
      <c r="BC209" s="104">
        <v>25.29999733</v>
      </c>
      <c r="BD209" s="104">
        <v>30.053840640000001</v>
      </c>
      <c r="BE209" s="104">
        <v>30.223075869999999</v>
      </c>
      <c r="BF209" s="104">
        <v>24.861537930000001</v>
      </c>
      <c r="BG209" s="104">
        <v>25.165384289999999</v>
      </c>
      <c r="BH209" s="104">
        <v>31.100000380000001</v>
      </c>
      <c r="BI209" s="93">
        <v>49.200004579999998</v>
      </c>
      <c r="BJ209" s="93">
        <v>77.25</v>
      </c>
      <c r="BK209" s="93">
        <v>77.25</v>
      </c>
      <c r="BL209" s="93">
        <v>34.050003050000001</v>
      </c>
      <c r="BM209" s="93">
        <v>24.899997710000001</v>
      </c>
    </row>
    <row r="210" spans="1:65" s="93" customFormat="1">
      <c r="A210" s="20"/>
      <c r="B210" s="94"/>
      <c r="C210" s="134">
        <v>36444</v>
      </c>
      <c r="D210" s="132"/>
      <c r="E210" s="135">
        <v>35004</v>
      </c>
      <c r="F210" s="71">
        <v>24.099995799999999</v>
      </c>
      <c r="G210" s="125">
        <v>25.39999886</v>
      </c>
      <c r="H210" s="102">
        <v>31.80384407</v>
      </c>
      <c r="I210" s="102">
        <v>28.973073580000001</v>
      </c>
      <c r="J210" s="102">
        <v>25.111536409999999</v>
      </c>
      <c r="K210" s="102">
        <v>25.415384289999999</v>
      </c>
      <c r="L210" s="102">
        <v>31.849998469999999</v>
      </c>
      <c r="M210" s="102">
        <v>76.200004579999998</v>
      </c>
      <c r="N210" s="102">
        <v>148.25</v>
      </c>
      <c r="O210" s="102">
        <v>148.25</v>
      </c>
      <c r="P210" s="103">
        <v>34.050003050000001</v>
      </c>
      <c r="Q210" s="102">
        <v>24.899997710000001</v>
      </c>
      <c r="R210" s="102">
        <v>24.899997710000001</v>
      </c>
      <c r="S210" s="102">
        <v>25.29999733</v>
      </c>
      <c r="T210" s="102">
        <v>30.303840640000001</v>
      </c>
      <c r="U210" s="102">
        <v>30.473075869999999</v>
      </c>
      <c r="V210" s="102">
        <v>24.861537930000001</v>
      </c>
      <c r="W210" s="102">
        <v>25.165384289999999</v>
      </c>
      <c r="X210" s="102">
        <v>31.100000380000001</v>
      </c>
      <c r="Y210" s="102">
        <v>58.200004579999998</v>
      </c>
      <c r="Z210" s="104">
        <v>109.25</v>
      </c>
      <c r="AA210" s="104">
        <v>109.25</v>
      </c>
      <c r="AB210" s="104">
        <v>34.050003050000001</v>
      </c>
      <c r="AC210" s="104">
        <v>24.899997710000001</v>
      </c>
      <c r="AD210" s="104">
        <v>24.899997710000001</v>
      </c>
      <c r="AE210" s="104">
        <v>25.29999733</v>
      </c>
      <c r="AF210" s="105">
        <v>30.303840640000001</v>
      </c>
      <c r="AG210" s="105">
        <v>30.473075869999999</v>
      </c>
      <c r="AH210" s="105">
        <v>24.861537930000001</v>
      </c>
      <c r="AI210" s="104">
        <v>25.165384289999999</v>
      </c>
      <c r="AJ210" s="104">
        <v>31.100000380000001</v>
      </c>
      <c r="AK210" s="104">
        <v>53.200004579999998</v>
      </c>
      <c r="AL210" s="104">
        <v>87.25</v>
      </c>
      <c r="AM210" s="104">
        <v>87.25</v>
      </c>
      <c r="AN210" s="104">
        <v>34.050003050000001</v>
      </c>
      <c r="AO210" s="104">
        <v>24.899997710000001</v>
      </c>
      <c r="AP210" s="104">
        <v>24.899997710000001</v>
      </c>
      <c r="AQ210" s="104">
        <v>25.29999733</v>
      </c>
      <c r="AR210" s="104">
        <v>30.303840640000001</v>
      </c>
      <c r="AS210" s="104">
        <v>30.473075869999999</v>
      </c>
      <c r="AT210" s="104">
        <v>24.861537930000001</v>
      </c>
      <c r="AU210" s="104">
        <v>25.165384289999999</v>
      </c>
      <c r="AV210" s="104">
        <v>31.100000380000001</v>
      </c>
      <c r="AW210" s="104">
        <v>51.200004579999998</v>
      </c>
      <c r="AX210" s="104">
        <v>82.25</v>
      </c>
      <c r="AY210" s="104">
        <v>82.25</v>
      </c>
      <c r="AZ210" s="104">
        <v>34.050003050000001</v>
      </c>
      <c r="BA210" s="104">
        <v>24.899997710000001</v>
      </c>
      <c r="BB210" s="104">
        <v>24.899997710000001</v>
      </c>
      <c r="BC210" s="104">
        <v>25.29999733</v>
      </c>
      <c r="BD210" s="104">
        <v>30.303840640000001</v>
      </c>
      <c r="BE210" s="104">
        <v>30.473075869999999</v>
      </c>
      <c r="BF210" s="104">
        <v>24.861537930000001</v>
      </c>
      <c r="BG210" s="104">
        <v>25.165384289999999</v>
      </c>
      <c r="BH210" s="104">
        <v>31.100000380000001</v>
      </c>
      <c r="BI210" s="93">
        <v>50.200004579999998</v>
      </c>
      <c r="BJ210" s="93">
        <v>77.25</v>
      </c>
      <c r="BK210" s="93">
        <v>77.25</v>
      </c>
      <c r="BL210" s="93">
        <v>34.050003050000001</v>
      </c>
      <c r="BM210" s="93">
        <v>24.899997710000001</v>
      </c>
    </row>
    <row r="211" spans="1:65" s="93" customFormat="1">
      <c r="A211" s="20"/>
      <c r="B211" s="94"/>
      <c r="C211" s="134">
        <v>36445</v>
      </c>
      <c r="D211" s="132"/>
      <c r="E211" s="135">
        <v>35004</v>
      </c>
      <c r="F211" s="71">
        <v>24.299996570000001</v>
      </c>
      <c r="G211" s="125">
        <v>25.399999619999999</v>
      </c>
      <c r="H211" s="102">
        <v>31.80384445</v>
      </c>
      <c r="I211" s="102">
        <v>28.973073960000001</v>
      </c>
      <c r="J211" s="102">
        <v>25.161536030000001</v>
      </c>
      <c r="K211" s="102">
        <v>25.51538429</v>
      </c>
      <c r="L211" s="102">
        <v>31.949998470000001</v>
      </c>
      <c r="M211" s="102">
        <v>76.200004579999998</v>
      </c>
      <c r="N211" s="102">
        <v>149.25</v>
      </c>
      <c r="O211" s="102">
        <v>149.25</v>
      </c>
      <c r="P211" s="103">
        <v>34.050003050000001</v>
      </c>
      <c r="Q211" s="102">
        <v>25.04999771</v>
      </c>
      <c r="R211" s="102">
        <v>25.04999771</v>
      </c>
      <c r="S211" s="102">
        <v>25.449997329999999</v>
      </c>
      <c r="T211" s="102">
        <v>30.303840640000001</v>
      </c>
      <c r="U211" s="102">
        <v>30.473075869999999</v>
      </c>
      <c r="V211" s="102">
        <v>24.861537930000001</v>
      </c>
      <c r="W211" s="102">
        <v>25.165384289999999</v>
      </c>
      <c r="X211" s="102">
        <v>31.100000380000001</v>
      </c>
      <c r="Y211" s="102">
        <v>60.200004579999998</v>
      </c>
      <c r="Z211" s="104">
        <v>117.25</v>
      </c>
      <c r="AA211" s="104">
        <v>117.25</v>
      </c>
      <c r="AB211" s="104">
        <v>34.050003050000001</v>
      </c>
      <c r="AC211" s="104">
        <v>25.29999771</v>
      </c>
      <c r="AD211" s="104">
        <v>25.29999771</v>
      </c>
      <c r="AE211" s="104">
        <v>25.699997329999999</v>
      </c>
      <c r="AF211" s="105">
        <v>30.553840640000001</v>
      </c>
      <c r="AG211" s="105">
        <v>30.723075869999999</v>
      </c>
      <c r="AH211" s="105">
        <v>25.111537930000001</v>
      </c>
      <c r="AI211" s="104">
        <v>25.415384289999999</v>
      </c>
      <c r="AJ211" s="104">
        <v>31.350000380000001</v>
      </c>
      <c r="AK211" s="104">
        <v>55.200004579999998</v>
      </c>
      <c r="AL211" s="104">
        <v>87.25</v>
      </c>
      <c r="AM211" s="104">
        <v>87.25</v>
      </c>
      <c r="AN211" s="104">
        <v>34.050003050000001</v>
      </c>
      <c r="AO211" s="104">
        <v>25.54999771</v>
      </c>
      <c r="AP211" s="104">
        <v>25.54999771</v>
      </c>
      <c r="AQ211" s="104">
        <v>25.949997329999999</v>
      </c>
      <c r="AR211" s="104">
        <v>30.803840640000001</v>
      </c>
      <c r="AS211" s="104">
        <v>30.973075869999999</v>
      </c>
      <c r="AT211" s="104">
        <v>25.361537930000001</v>
      </c>
      <c r="AU211" s="104">
        <v>25.665384289999999</v>
      </c>
      <c r="AV211" s="104">
        <v>31.600000380000001</v>
      </c>
      <c r="AW211" s="104">
        <v>53.200004579999998</v>
      </c>
      <c r="AX211" s="104">
        <v>82.25</v>
      </c>
      <c r="AY211" s="104">
        <v>82.25</v>
      </c>
      <c r="AZ211" s="104">
        <v>34.050003050000001</v>
      </c>
      <c r="BA211" s="104">
        <v>25.79999771</v>
      </c>
      <c r="BB211" s="104">
        <v>25.79999771</v>
      </c>
      <c r="BC211" s="104">
        <v>26.199997329999999</v>
      </c>
      <c r="BD211" s="104">
        <v>31.053840640000001</v>
      </c>
      <c r="BE211" s="104">
        <v>31.223075869999999</v>
      </c>
      <c r="BF211" s="104">
        <v>25.611537930000001</v>
      </c>
      <c r="BG211" s="104">
        <v>25.915384289999999</v>
      </c>
      <c r="BH211" s="104">
        <v>31.850000380000001</v>
      </c>
      <c r="BI211" s="93">
        <v>51.200004579999998</v>
      </c>
      <c r="BJ211" s="93">
        <v>77.25</v>
      </c>
      <c r="BK211" s="93">
        <v>77.25</v>
      </c>
      <c r="BL211" s="93">
        <v>34.050003050000001</v>
      </c>
      <c r="BM211" s="93">
        <v>26.04999771</v>
      </c>
    </row>
    <row r="212" spans="1:65" s="93" customFormat="1">
      <c r="A212" s="20"/>
      <c r="B212" s="94"/>
      <c r="C212" s="134">
        <v>36446</v>
      </c>
      <c r="D212" s="132"/>
      <c r="E212" s="135">
        <v>35004</v>
      </c>
      <c r="F212" s="71">
        <v>24.399997330000001</v>
      </c>
      <c r="G212" s="125">
        <v>25.399999619999999</v>
      </c>
      <c r="H212" s="102">
        <v>31.80384445</v>
      </c>
      <c r="I212" s="102">
        <v>28.973073960000001</v>
      </c>
      <c r="J212" s="102">
        <v>25.161535260000001</v>
      </c>
      <c r="K212" s="102">
        <v>25.51538467</v>
      </c>
      <c r="L212" s="102">
        <v>31.949998860000001</v>
      </c>
      <c r="M212" s="102">
        <v>76.200004579999998</v>
      </c>
      <c r="N212" s="102">
        <v>149.25</v>
      </c>
      <c r="O212" s="102">
        <v>149.25</v>
      </c>
      <c r="P212" s="103">
        <v>34.050003050000001</v>
      </c>
      <c r="Q212" s="102">
        <v>25.099997330000001</v>
      </c>
      <c r="R212" s="102">
        <v>25.099997330000001</v>
      </c>
      <c r="S212" s="102">
        <v>25.49999695</v>
      </c>
      <c r="T212" s="102">
        <v>30.303840640000001</v>
      </c>
      <c r="U212" s="102">
        <v>30.473075869999999</v>
      </c>
      <c r="V212" s="102">
        <v>24.861537930000001</v>
      </c>
      <c r="W212" s="102">
        <v>25.165384289999999</v>
      </c>
      <c r="X212" s="102">
        <v>31.100000380000001</v>
      </c>
      <c r="Y212" s="102">
        <v>60.200004579999998</v>
      </c>
      <c r="Z212" s="104">
        <v>117.25</v>
      </c>
      <c r="AA212" s="104">
        <v>117.25</v>
      </c>
      <c r="AB212" s="104">
        <v>34.050003050000001</v>
      </c>
      <c r="AC212" s="104">
        <v>25.349997330000001</v>
      </c>
      <c r="AD212" s="104">
        <v>25.349997330000001</v>
      </c>
      <c r="AE212" s="104">
        <v>25.74999695</v>
      </c>
      <c r="AF212" s="105">
        <v>30.553840640000001</v>
      </c>
      <c r="AG212" s="105">
        <v>30.723075869999999</v>
      </c>
      <c r="AH212" s="105">
        <v>25.111537930000001</v>
      </c>
      <c r="AI212" s="104">
        <v>25.415384289999999</v>
      </c>
      <c r="AJ212" s="104">
        <v>31.350000380000001</v>
      </c>
      <c r="AK212" s="104">
        <v>55.200004579999998</v>
      </c>
      <c r="AL212" s="104">
        <v>87.25</v>
      </c>
      <c r="AM212" s="104">
        <v>87.25</v>
      </c>
      <c r="AN212" s="104">
        <v>34.050003050000001</v>
      </c>
      <c r="AO212" s="104">
        <v>25.599997330000001</v>
      </c>
      <c r="AP212" s="104">
        <v>25.599997330000001</v>
      </c>
      <c r="AQ212" s="104">
        <v>25.99999695</v>
      </c>
      <c r="AR212" s="104">
        <v>30.803840640000001</v>
      </c>
      <c r="AS212" s="104">
        <v>30.973075869999999</v>
      </c>
      <c r="AT212" s="104">
        <v>25.361537930000001</v>
      </c>
      <c r="AU212" s="104">
        <v>25.665384289999999</v>
      </c>
      <c r="AV212" s="104">
        <v>31.600000380000001</v>
      </c>
      <c r="AW212" s="104">
        <v>53.200004579999998</v>
      </c>
      <c r="AX212" s="104">
        <v>82.25</v>
      </c>
      <c r="AY212" s="104">
        <v>82.25</v>
      </c>
      <c r="AZ212" s="104">
        <v>34.050003050000001</v>
      </c>
      <c r="BA212" s="104">
        <v>25.849997330000001</v>
      </c>
      <c r="BB212" s="104">
        <v>25.849997330000001</v>
      </c>
      <c r="BC212" s="104">
        <v>26.24999695</v>
      </c>
      <c r="BD212" s="104">
        <v>31.053840640000001</v>
      </c>
      <c r="BE212" s="104">
        <v>31.223075869999999</v>
      </c>
      <c r="BF212" s="104">
        <v>25.611537930000001</v>
      </c>
      <c r="BG212" s="104">
        <v>25.915384289999999</v>
      </c>
      <c r="BH212" s="104">
        <v>31.850000380000001</v>
      </c>
      <c r="BI212" s="93">
        <v>51.200004579999998</v>
      </c>
      <c r="BJ212" s="93">
        <v>77.25</v>
      </c>
      <c r="BK212" s="93">
        <v>77.25</v>
      </c>
      <c r="BL212" s="93">
        <v>34.050003050000001</v>
      </c>
      <c r="BM212" s="93">
        <v>26.099997330000001</v>
      </c>
    </row>
    <row r="213" spans="1:65" s="93" customFormat="1">
      <c r="A213" s="20"/>
      <c r="B213" s="94"/>
      <c r="C213" s="134">
        <v>36447</v>
      </c>
      <c r="D213" s="132"/>
      <c r="E213" s="135">
        <v>35004</v>
      </c>
      <c r="F213" s="71">
        <v>24.699997710000002</v>
      </c>
      <c r="G213" s="125">
        <v>25.399999619999999</v>
      </c>
      <c r="H213" s="102">
        <v>31.953844449999998</v>
      </c>
      <c r="I213" s="102">
        <v>29.123073959999999</v>
      </c>
      <c r="J213" s="102">
        <v>25.161535260000001</v>
      </c>
      <c r="K213" s="102">
        <v>25.415384670000002</v>
      </c>
      <c r="L213" s="102">
        <v>31.749998860000002</v>
      </c>
      <c r="M213" s="102">
        <v>76.200004579999998</v>
      </c>
      <c r="N213" s="102">
        <v>149.25</v>
      </c>
      <c r="O213" s="102">
        <v>149.25</v>
      </c>
      <c r="P213" s="103">
        <v>34.300003050000001</v>
      </c>
      <c r="Q213" s="102">
        <v>25.099996569999998</v>
      </c>
      <c r="R213" s="102">
        <v>25.099996569999998</v>
      </c>
      <c r="S213" s="102">
        <v>25.499996190000001</v>
      </c>
      <c r="T213" s="102">
        <v>30.303840640000001</v>
      </c>
      <c r="U213" s="102">
        <v>30.473075869999999</v>
      </c>
      <c r="V213" s="102">
        <v>24.861537930000001</v>
      </c>
      <c r="W213" s="102">
        <v>25.165384289999999</v>
      </c>
      <c r="X213" s="102">
        <v>31.100000380000001</v>
      </c>
      <c r="Y213" s="102">
        <v>60.200004579999998</v>
      </c>
      <c r="Z213" s="104">
        <v>117.25</v>
      </c>
      <c r="AA213" s="104">
        <v>117.25</v>
      </c>
      <c r="AB213" s="104">
        <v>34.300003050000001</v>
      </c>
      <c r="AC213" s="104">
        <v>25.349996569999998</v>
      </c>
      <c r="AD213" s="104">
        <v>25.349996569999998</v>
      </c>
      <c r="AE213" s="104">
        <v>25.749996190000001</v>
      </c>
      <c r="AF213" s="105">
        <v>30.553840640000001</v>
      </c>
      <c r="AG213" s="105">
        <v>30.723075869999999</v>
      </c>
      <c r="AH213" s="105">
        <v>25.111537930000001</v>
      </c>
      <c r="AI213" s="104">
        <v>25.415384289999999</v>
      </c>
      <c r="AJ213" s="104">
        <v>31.350000380000001</v>
      </c>
      <c r="AK213" s="104">
        <v>55.200004579999998</v>
      </c>
      <c r="AL213" s="104">
        <v>87.25</v>
      </c>
      <c r="AM213" s="104">
        <v>87.25</v>
      </c>
      <c r="AN213" s="104">
        <v>34.300003050000001</v>
      </c>
      <c r="AO213" s="104">
        <v>25.599996569999998</v>
      </c>
      <c r="AP213" s="104">
        <v>25.599996569999998</v>
      </c>
      <c r="AQ213" s="104">
        <v>25.999996190000001</v>
      </c>
      <c r="AR213" s="104">
        <v>30.803840640000001</v>
      </c>
      <c r="AS213" s="104">
        <v>30.973075869999999</v>
      </c>
      <c r="AT213" s="104">
        <v>25.361537930000001</v>
      </c>
      <c r="AU213" s="104">
        <v>25.665384289999999</v>
      </c>
      <c r="AV213" s="104">
        <v>31.600000380000001</v>
      </c>
      <c r="AW213" s="104">
        <v>53.200004579999998</v>
      </c>
      <c r="AX213" s="104">
        <v>82.25</v>
      </c>
      <c r="AY213" s="104">
        <v>82.25</v>
      </c>
      <c r="AZ213" s="104">
        <v>34.300003050000001</v>
      </c>
      <c r="BA213" s="104">
        <v>25.849996569999998</v>
      </c>
      <c r="BB213" s="104">
        <v>25.849996569999998</v>
      </c>
      <c r="BC213" s="104">
        <v>26.249996190000001</v>
      </c>
      <c r="BD213" s="104">
        <v>31.053840640000001</v>
      </c>
      <c r="BE213" s="104">
        <v>31.223075869999999</v>
      </c>
      <c r="BF213" s="104">
        <v>25.611537930000001</v>
      </c>
      <c r="BG213" s="104">
        <v>25.915384289999999</v>
      </c>
      <c r="BH213" s="104">
        <v>31.850000380000001</v>
      </c>
      <c r="BI213" s="93">
        <v>51.200004579999998</v>
      </c>
      <c r="BJ213" s="93">
        <v>77.25</v>
      </c>
      <c r="BK213" s="93">
        <v>77.25</v>
      </c>
      <c r="BL213" s="93">
        <v>34.300003050000001</v>
      </c>
      <c r="BM213" s="93">
        <v>26.099996569999998</v>
      </c>
    </row>
    <row r="214" spans="1:65" s="93" customFormat="1">
      <c r="A214" s="20"/>
      <c r="B214" s="94"/>
      <c r="C214" s="134">
        <v>36448</v>
      </c>
      <c r="D214" s="132"/>
      <c r="E214" s="135">
        <v>35004</v>
      </c>
      <c r="F214" s="71">
        <v>25.099996950000001</v>
      </c>
      <c r="G214" s="125">
        <v>25.599999619999998</v>
      </c>
      <c r="H214" s="102">
        <v>32.303844069999997</v>
      </c>
      <c r="I214" s="102">
        <v>29.473073580000001</v>
      </c>
      <c r="J214" s="102">
        <v>25.161535260000001</v>
      </c>
      <c r="K214" s="102">
        <v>25.415384289999999</v>
      </c>
      <c r="L214" s="102">
        <v>31.749998089999998</v>
      </c>
      <c r="M214" s="102">
        <v>75.200004579999998</v>
      </c>
      <c r="N214" s="102">
        <v>147.25</v>
      </c>
      <c r="O214" s="102">
        <v>147.25</v>
      </c>
      <c r="P214" s="103">
        <v>34.300003050000001</v>
      </c>
      <c r="Q214" s="102">
        <v>25.099996569999998</v>
      </c>
      <c r="R214" s="102">
        <v>25.099996569999998</v>
      </c>
      <c r="S214" s="102">
        <v>25.499996190000001</v>
      </c>
      <c r="T214" s="102">
        <v>30.553840640000001</v>
      </c>
      <c r="U214" s="102">
        <v>30.723075869999999</v>
      </c>
      <c r="V214" s="102">
        <v>25.111537930000001</v>
      </c>
      <c r="W214" s="102">
        <v>25.415384289999999</v>
      </c>
      <c r="X214" s="102">
        <v>31.350000380000001</v>
      </c>
      <c r="Y214" s="102">
        <v>63.200004579999998</v>
      </c>
      <c r="Z214" s="104">
        <v>117.25</v>
      </c>
      <c r="AA214" s="104">
        <v>117.25</v>
      </c>
      <c r="AB214" s="104">
        <v>34.300003050000001</v>
      </c>
      <c r="AC214" s="104">
        <v>25.349996569999998</v>
      </c>
      <c r="AD214" s="104">
        <v>25.349996569999998</v>
      </c>
      <c r="AE214" s="104">
        <v>25.749996190000001</v>
      </c>
      <c r="AF214" s="105">
        <v>30.803840640000001</v>
      </c>
      <c r="AG214" s="105">
        <v>30.973075869999999</v>
      </c>
      <c r="AH214" s="105">
        <v>25.361537930000001</v>
      </c>
      <c r="AI214" s="104">
        <v>25.665384289999999</v>
      </c>
      <c r="AJ214" s="104">
        <v>31.600000380000001</v>
      </c>
      <c r="AK214" s="104">
        <v>58.200004579999998</v>
      </c>
      <c r="AL214" s="104">
        <v>87.25</v>
      </c>
      <c r="AM214" s="104">
        <v>87.25</v>
      </c>
      <c r="AN214" s="104">
        <v>34.300003050000001</v>
      </c>
      <c r="AO214" s="104">
        <v>25.599996569999998</v>
      </c>
      <c r="AP214" s="104">
        <v>25.599996569999998</v>
      </c>
      <c r="AQ214" s="104">
        <v>25.999996190000001</v>
      </c>
      <c r="AR214" s="104">
        <v>31.053840640000001</v>
      </c>
      <c r="AS214" s="104">
        <v>31.223075869999999</v>
      </c>
      <c r="AT214" s="104">
        <v>25.611537930000001</v>
      </c>
      <c r="AU214" s="104">
        <v>25.915384289999999</v>
      </c>
      <c r="AV214" s="104">
        <v>31.850000380000001</v>
      </c>
      <c r="AW214" s="104">
        <v>56.200004579999998</v>
      </c>
      <c r="AX214" s="104">
        <v>82.25</v>
      </c>
      <c r="AY214" s="104">
        <v>82.25</v>
      </c>
      <c r="AZ214" s="104">
        <v>34.300003050000001</v>
      </c>
      <c r="BA214" s="104">
        <v>25.849996569999998</v>
      </c>
      <c r="BB214" s="104">
        <v>25.849996569999998</v>
      </c>
      <c r="BC214" s="104">
        <v>26.249996190000001</v>
      </c>
      <c r="BD214" s="104">
        <v>31.303840640000001</v>
      </c>
      <c r="BE214" s="104">
        <v>31.473075869999999</v>
      </c>
      <c r="BF214" s="104">
        <v>25.861537930000001</v>
      </c>
      <c r="BG214" s="104">
        <v>26.165384289999999</v>
      </c>
      <c r="BH214" s="104">
        <v>32.100000379999997</v>
      </c>
      <c r="BI214" s="93">
        <v>54.200004579999998</v>
      </c>
      <c r="BJ214" s="93">
        <v>77.25</v>
      </c>
      <c r="BK214" s="93">
        <v>77.25</v>
      </c>
      <c r="BL214" s="93">
        <v>34.300003050000001</v>
      </c>
      <c r="BM214" s="93">
        <v>26.099996569999998</v>
      </c>
    </row>
    <row r="215" spans="1:65" s="93" customFormat="1">
      <c r="A215" s="20"/>
      <c r="B215" s="94"/>
      <c r="C215" s="134">
        <v>36451</v>
      </c>
      <c r="D215" s="132"/>
      <c r="E215" s="135">
        <v>35004</v>
      </c>
      <c r="F215" s="71">
        <v>23.849996569999998</v>
      </c>
      <c r="G215" s="125">
        <v>25.000000379999999</v>
      </c>
      <c r="H215" s="102">
        <v>31.80384445</v>
      </c>
      <c r="I215" s="102">
        <v>28.973073960000001</v>
      </c>
      <c r="J215" s="102">
        <v>25.161535260000001</v>
      </c>
      <c r="K215" s="102">
        <v>25.415384289999999</v>
      </c>
      <c r="L215" s="102">
        <v>31.749998089999998</v>
      </c>
      <c r="M215" s="102">
        <v>75.200004579999998</v>
      </c>
      <c r="N215" s="102">
        <v>147.25</v>
      </c>
      <c r="O215" s="102">
        <v>147.25</v>
      </c>
      <c r="P215" s="103">
        <v>34.300003050000001</v>
      </c>
      <c r="Q215" s="102">
        <v>25.099996569999998</v>
      </c>
      <c r="R215" s="102">
        <v>25.099996569999998</v>
      </c>
      <c r="S215" s="102">
        <v>25.499996190000001</v>
      </c>
      <c r="T215" s="102">
        <v>30.553840640000001</v>
      </c>
      <c r="U215" s="102">
        <v>30.723075869999999</v>
      </c>
      <c r="V215" s="102">
        <v>25.111537930000001</v>
      </c>
      <c r="W215" s="102">
        <v>25.415384289999999</v>
      </c>
      <c r="X215" s="102">
        <v>31.350000380000001</v>
      </c>
      <c r="Y215" s="102">
        <v>63.200004579999998</v>
      </c>
      <c r="Z215" s="104">
        <v>117.25</v>
      </c>
      <c r="AA215" s="104">
        <v>117.25</v>
      </c>
      <c r="AB215" s="104">
        <v>34.300003050000001</v>
      </c>
      <c r="AC215" s="104">
        <v>25.349996569999998</v>
      </c>
      <c r="AD215" s="104">
        <v>25.349996569999998</v>
      </c>
      <c r="AE215" s="104">
        <v>25.749996190000001</v>
      </c>
      <c r="AF215" s="105">
        <v>30.803840640000001</v>
      </c>
      <c r="AG215" s="105">
        <v>30.973075869999999</v>
      </c>
      <c r="AH215" s="105">
        <v>25.361537930000001</v>
      </c>
      <c r="AI215" s="104">
        <v>25.665384289999999</v>
      </c>
      <c r="AJ215" s="104">
        <v>31.600000380000001</v>
      </c>
      <c r="AK215" s="104">
        <v>58.200004579999998</v>
      </c>
      <c r="AL215" s="104">
        <v>87.25</v>
      </c>
      <c r="AM215" s="104">
        <v>87.25</v>
      </c>
      <c r="AN215" s="104">
        <v>34.300003050000001</v>
      </c>
      <c r="AO215" s="104">
        <v>25.599996569999998</v>
      </c>
      <c r="AP215" s="104">
        <v>25.599996569999998</v>
      </c>
      <c r="AQ215" s="104">
        <v>25.999996190000001</v>
      </c>
      <c r="AR215" s="104">
        <v>31.053840640000001</v>
      </c>
      <c r="AS215" s="104">
        <v>31.223075869999999</v>
      </c>
      <c r="AT215" s="104">
        <v>25.611537930000001</v>
      </c>
      <c r="AU215" s="104">
        <v>25.915384289999999</v>
      </c>
      <c r="AV215" s="104">
        <v>31.850000380000001</v>
      </c>
      <c r="AW215" s="104">
        <v>56.200004579999998</v>
      </c>
      <c r="AX215" s="104">
        <v>82.25</v>
      </c>
      <c r="AY215" s="104">
        <v>82.25</v>
      </c>
      <c r="AZ215" s="104">
        <v>34.300003050000001</v>
      </c>
      <c r="BA215" s="104">
        <v>25.849996569999998</v>
      </c>
      <c r="BB215" s="104">
        <v>25.849996569999998</v>
      </c>
      <c r="BC215" s="104">
        <v>26.249996190000001</v>
      </c>
      <c r="BD215" s="104">
        <v>31.303840640000001</v>
      </c>
      <c r="BE215" s="104">
        <v>31.473075869999999</v>
      </c>
      <c r="BF215" s="104">
        <v>25.861537930000001</v>
      </c>
      <c r="BG215" s="104">
        <v>26.165384289999999</v>
      </c>
      <c r="BH215" s="104">
        <v>32.100000379999997</v>
      </c>
      <c r="BI215" s="93">
        <v>54.200004579999998</v>
      </c>
      <c r="BJ215" s="93">
        <v>77.25</v>
      </c>
      <c r="BK215" s="93">
        <v>77.25</v>
      </c>
      <c r="BL215" s="93">
        <v>34.300003050000001</v>
      </c>
      <c r="BM215" s="93">
        <v>26.099996569999998</v>
      </c>
    </row>
    <row r="216" spans="1:65" s="93" customFormat="1">
      <c r="A216" s="20"/>
      <c r="B216" s="94"/>
      <c r="C216" s="134">
        <v>36452</v>
      </c>
      <c r="D216" s="132"/>
      <c r="E216" s="135">
        <v>35004</v>
      </c>
      <c r="F216" s="71">
        <v>23.849996569999998</v>
      </c>
      <c r="G216" s="125">
        <v>25</v>
      </c>
      <c r="H216" s="102">
        <v>31.80384445</v>
      </c>
      <c r="I216" s="102">
        <v>28.973073960000001</v>
      </c>
      <c r="J216" s="102">
        <v>25.161535260000001</v>
      </c>
      <c r="K216" s="102">
        <v>25.415384289999999</v>
      </c>
      <c r="L216" s="102">
        <v>31.749998089999998</v>
      </c>
      <c r="M216" s="102">
        <v>75.200004579999998</v>
      </c>
      <c r="N216" s="102">
        <v>147.25</v>
      </c>
      <c r="O216" s="102">
        <v>147.25</v>
      </c>
      <c r="P216" s="103">
        <v>34.300003050000001</v>
      </c>
      <c r="Q216" s="102">
        <v>25.099996569999998</v>
      </c>
      <c r="R216" s="102">
        <v>25.099996569999998</v>
      </c>
      <c r="S216" s="102">
        <v>25.499996190000001</v>
      </c>
      <c r="T216" s="102">
        <v>30.553840640000001</v>
      </c>
      <c r="U216" s="102">
        <v>30.723075869999999</v>
      </c>
      <c r="V216" s="102">
        <v>25.111537930000001</v>
      </c>
      <c r="W216" s="102">
        <v>25.415384289999999</v>
      </c>
      <c r="X216" s="102">
        <v>31.350000380000001</v>
      </c>
      <c r="Y216" s="102">
        <v>63.200004579999998</v>
      </c>
      <c r="Z216" s="104">
        <v>117.25</v>
      </c>
      <c r="AA216" s="104">
        <v>117.25</v>
      </c>
      <c r="AB216" s="104">
        <v>34.300003050000001</v>
      </c>
      <c r="AC216" s="104">
        <v>25.349996569999998</v>
      </c>
      <c r="AD216" s="104">
        <v>25.349996569999998</v>
      </c>
      <c r="AE216" s="104">
        <v>25.749996190000001</v>
      </c>
      <c r="AF216" s="105">
        <v>30.803840640000001</v>
      </c>
      <c r="AG216" s="105">
        <v>30.973075869999999</v>
      </c>
      <c r="AH216" s="105">
        <v>25.361537930000001</v>
      </c>
      <c r="AI216" s="104">
        <v>25.665384289999999</v>
      </c>
      <c r="AJ216" s="104">
        <v>31.600000380000001</v>
      </c>
      <c r="AK216" s="104">
        <v>58.200004579999998</v>
      </c>
      <c r="AL216" s="104">
        <v>87.25</v>
      </c>
      <c r="AM216" s="104">
        <v>87.25</v>
      </c>
      <c r="AN216" s="104">
        <v>34.300003050000001</v>
      </c>
      <c r="AO216" s="104">
        <v>25.599996569999998</v>
      </c>
      <c r="AP216" s="104">
        <v>25.599996569999998</v>
      </c>
      <c r="AQ216" s="104">
        <v>25.999996190000001</v>
      </c>
      <c r="AR216" s="104">
        <v>31.053840640000001</v>
      </c>
      <c r="AS216" s="104">
        <v>31.223075869999999</v>
      </c>
      <c r="AT216" s="104">
        <v>25.611537930000001</v>
      </c>
      <c r="AU216" s="104">
        <v>25.915384289999999</v>
      </c>
      <c r="AV216" s="104">
        <v>31.850000380000001</v>
      </c>
      <c r="AW216" s="104">
        <v>56.200004579999998</v>
      </c>
      <c r="AX216" s="104">
        <v>82.25</v>
      </c>
      <c r="AY216" s="104">
        <v>82.25</v>
      </c>
      <c r="AZ216" s="104">
        <v>34.300003050000001</v>
      </c>
      <c r="BA216" s="104">
        <v>25.849996569999998</v>
      </c>
      <c r="BB216" s="104">
        <v>25.849996569999998</v>
      </c>
      <c r="BC216" s="104">
        <v>26.249996190000001</v>
      </c>
      <c r="BD216" s="104">
        <v>31.303840640000001</v>
      </c>
      <c r="BE216" s="104">
        <v>31.473075869999999</v>
      </c>
      <c r="BF216" s="104">
        <v>25.861537930000001</v>
      </c>
      <c r="BG216" s="104">
        <v>26.165384289999999</v>
      </c>
      <c r="BH216" s="104">
        <v>32.100000379999997</v>
      </c>
      <c r="BI216" s="93">
        <v>54.200004579999998</v>
      </c>
      <c r="BJ216" s="93">
        <v>77.25</v>
      </c>
      <c r="BK216" s="93">
        <v>77.25</v>
      </c>
      <c r="BL216" s="93">
        <v>34.300003050000001</v>
      </c>
      <c r="BM216" s="93">
        <v>26.099996569999998</v>
      </c>
    </row>
    <row r="217" spans="1:65" s="93" customFormat="1">
      <c r="A217" s="20"/>
      <c r="B217" s="94"/>
      <c r="C217" s="134">
        <v>36453</v>
      </c>
      <c r="D217" s="132"/>
      <c r="E217" s="135">
        <v>35004</v>
      </c>
      <c r="F217" s="71">
        <v>23.849996569999998</v>
      </c>
      <c r="G217" s="125">
        <v>25</v>
      </c>
      <c r="H217" s="102">
        <v>31.80384445</v>
      </c>
      <c r="I217" s="102">
        <v>28.973073960000001</v>
      </c>
      <c r="J217" s="102">
        <v>25.161535260000001</v>
      </c>
      <c r="K217" s="102">
        <v>25.415384289999999</v>
      </c>
      <c r="L217" s="102">
        <v>31.499998089999998</v>
      </c>
      <c r="M217" s="102">
        <v>70.200004579999998</v>
      </c>
      <c r="N217" s="102">
        <v>142.25</v>
      </c>
      <c r="O217" s="102">
        <v>142.25</v>
      </c>
      <c r="P217" s="103">
        <v>34.300003050000001</v>
      </c>
      <c r="Q217" s="102">
        <v>25.099996569999998</v>
      </c>
      <c r="R217" s="102">
        <v>25.099996569999998</v>
      </c>
      <c r="S217" s="102">
        <v>25.499996190000001</v>
      </c>
      <c r="T217" s="102">
        <v>30.553840640000001</v>
      </c>
      <c r="U217" s="102">
        <v>30.723075869999999</v>
      </c>
      <c r="V217" s="102">
        <v>25.111537930000001</v>
      </c>
      <c r="W217" s="102">
        <v>25.415384289999999</v>
      </c>
      <c r="X217" s="102">
        <v>31.350000380000001</v>
      </c>
      <c r="Y217" s="102">
        <v>63.200004579999998</v>
      </c>
      <c r="Z217" s="104">
        <v>120.25</v>
      </c>
      <c r="AA217" s="104">
        <v>120.25</v>
      </c>
      <c r="AB217" s="104">
        <v>34.300003050000001</v>
      </c>
      <c r="AC217" s="104">
        <v>25.349996569999998</v>
      </c>
      <c r="AD217" s="104">
        <v>25.349996569999998</v>
      </c>
      <c r="AE217" s="104">
        <v>25.749996190000001</v>
      </c>
      <c r="AF217" s="105">
        <v>30.803840640000001</v>
      </c>
      <c r="AG217" s="105">
        <v>30.973075869999999</v>
      </c>
      <c r="AH217" s="105">
        <v>25.361537930000001</v>
      </c>
      <c r="AI217" s="104">
        <v>25.665384289999999</v>
      </c>
      <c r="AJ217" s="104">
        <v>31.600000380000001</v>
      </c>
      <c r="AK217" s="104">
        <v>58.200004579999998</v>
      </c>
      <c r="AL217" s="104">
        <v>90.25</v>
      </c>
      <c r="AM217" s="104">
        <v>90.25</v>
      </c>
      <c r="AN217" s="104">
        <v>34.300003050000001</v>
      </c>
      <c r="AO217" s="104">
        <v>25.599996569999998</v>
      </c>
      <c r="AP217" s="104">
        <v>25.599996569999998</v>
      </c>
      <c r="AQ217" s="104">
        <v>25.999996190000001</v>
      </c>
      <c r="AR217" s="104">
        <v>31.053840640000001</v>
      </c>
      <c r="AS217" s="104">
        <v>31.223075869999999</v>
      </c>
      <c r="AT217" s="104">
        <v>25.611537930000001</v>
      </c>
      <c r="AU217" s="104">
        <v>25.915384289999999</v>
      </c>
      <c r="AV217" s="104">
        <v>31.850000380000001</v>
      </c>
      <c r="AW217" s="104">
        <v>56.200004579999998</v>
      </c>
      <c r="AX217" s="104">
        <v>82.25</v>
      </c>
      <c r="AY217" s="104">
        <v>82.25</v>
      </c>
      <c r="AZ217" s="104">
        <v>34.300003050000001</v>
      </c>
      <c r="BA217" s="104">
        <v>25.849996569999998</v>
      </c>
      <c r="BB217" s="104">
        <v>25.849996569999998</v>
      </c>
      <c r="BC217" s="104">
        <v>26.249996190000001</v>
      </c>
      <c r="BD217" s="104">
        <v>31.303840640000001</v>
      </c>
      <c r="BE217" s="104">
        <v>31.473075869999999</v>
      </c>
      <c r="BF217" s="104">
        <v>25.861537930000001</v>
      </c>
      <c r="BG217" s="104">
        <v>26.165384289999999</v>
      </c>
      <c r="BH217" s="104">
        <v>32.100000379999997</v>
      </c>
      <c r="BI217" s="93">
        <v>54.200004579999998</v>
      </c>
      <c r="BJ217" s="93">
        <v>77.25</v>
      </c>
      <c r="BK217" s="93">
        <v>77.25</v>
      </c>
      <c r="BL217" s="93">
        <v>34.300003050000001</v>
      </c>
      <c r="BM217" s="93">
        <v>26.099996569999998</v>
      </c>
    </row>
    <row r="218" spans="1:65" s="93" customFormat="1">
      <c r="A218" s="20"/>
      <c r="B218" s="94"/>
      <c r="C218" s="134">
        <v>36454</v>
      </c>
      <c r="D218" s="132"/>
      <c r="E218" s="135">
        <v>35004</v>
      </c>
      <c r="F218" s="71">
        <v>23.799996570000001</v>
      </c>
      <c r="G218" s="125">
        <v>25</v>
      </c>
      <c r="H218" s="102">
        <v>31.80384445</v>
      </c>
      <c r="I218" s="102">
        <v>28.973073960000001</v>
      </c>
      <c r="J218" s="102">
        <v>25.161535260000001</v>
      </c>
      <c r="K218" s="102">
        <v>25.51538429</v>
      </c>
      <c r="L218" s="102">
        <v>31.499998089999998</v>
      </c>
      <c r="M218" s="102">
        <v>70.200004579999998</v>
      </c>
      <c r="N218" s="102">
        <v>142.25</v>
      </c>
      <c r="O218" s="102">
        <v>142.25</v>
      </c>
      <c r="P218" s="103">
        <v>34.300003050000001</v>
      </c>
      <c r="Q218" s="102">
        <v>25.099996569999998</v>
      </c>
      <c r="R218" s="102">
        <v>25.099996569999998</v>
      </c>
      <c r="S218" s="102">
        <v>25.499996190000001</v>
      </c>
      <c r="T218" s="102">
        <v>30.553840640000001</v>
      </c>
      <c r="U218" s="102">
        <v>30.723075869999999</v>
      </c>
      <c r="V218" s="102">
        <v>25.111537930000001</v>
      </c>
      <c r="W218" s="102">
        <v>25.415384289999999</v>
      </c>
      <c r="X218" s="102">
        <v>31.350000380000001</v>
      </c>
      <c r="Y218" s="102">
        <v>63.200004579999998</v>
      </c>
      <c r="Z218" s="104">
        <v>120.25</v>
      </c>
      <c r="AA218" s="104">
        <v>120.25</v>
      </c>
      <c r="AB218" s="104">
        <v>34.300003050000001</v>
      </c>
      <c r="AC218" s="104">
        <v>25.349996569999998</v>
      </c>
      <c r="AD218" s="104">
        <v>25.349996569999998</v>
      </c>
      <c r="AE218" s="104">
        <v>25.749996190000001</v>
      </c>
      <c r="AF218" s="105">
        <v>30.803840640000001</v>
      </c>
      <c r="AG218" s="105">
        <v>30.973075869999999</v>
      </c>
      <c r="AH218" s="105">
        <v>25.361537930000001</v>
      </c>
      <c r="AI218" s="104">
        <v>25.665384289999999</v>
      </c>
      <c r="AJ218" s="104">
        <v>31.600000380000001</v>
      </c>
      <c r="AK218" s="104">
        <v>58.200004579999998</v>
      </c>
      <c r="AL218" s="104">
        <v>90.25</v>
      </c>
      <c r="AM218" s="104">
        <v>90.25</v>
      </c>
      <c r="AN218" s="104">
        <v>34.300003050000001</v>
      </c>
      <c r="AO218" s="104">
        <v>25.599996569999998</v>
      </c>
      <c r="AP218" s="104">
        <v>25.599996569999998</v>
      </c>
      <c r="AQ218" s="104">
        <v>25.999996190000001</v>
      </c>
      <c r="AR218" s="104">
        <v>31.053840640000001</v>
      </c>
      <c r="AS218" s="104">
        <v>31.223075869999999</v>
      </c>
      <c r="AT218" s="104">
        <v>25.611537930000001</v>
      </c>
      <c r="AU218" s="104">
        <v>25.915384289999999</v>
      </c>
      <c r="AV218" s="104">
        <v>31.850000380000001</v>
      </c>
      <c r="AW218" s="104">
        <v>56.200004579999998</v>
      </c>
      <c r="AX218" s="104">
        <v>82.25</v>
      </c>
      <c r="AY218" s="104">
        <v>82.25</v>
      </c>
      <c r="AZ218" s="104">
        <v>34.300003050000001</v>
      </c>
      <c r="BA218" s="104">
        <v>25.849996569999998</v>
      </c>
      <c r="BB218" s="104">
        <v>25.849996569999998</v>
      </c>
      <c r="BC218" s="104">
        <v>26.249996190000001</v>
      </c>
      <c r="BD218" s="104">
        <v>31.303840640000001</v>
      </c>
      <c r="BE218" s="104">
        <v>31.473075869999999</v>
      </c>
      <c r="BF218" s="104">
        <v>25.861537930000001</v>
      </c>
      <c r="BG218" s="104">
        <v>26.165384289999999</v>
      </c>
      <c r="BH218" s="104">
        <v>32.100000379999997</v>
      </c>
      <c r="BI218" s="93">
        <v>54.200004579999998</v>
      </c>
      <c r="BJ218" s="93">
        <v>77.25</v>
      </c>
      <c r="BK218" s="93">
        <v>77.25</v>
      </c>
      <c r="BL218" s="93">
        <v>34.300003050000001</v>
      </c>
      <c r="BM218" s="93">
        <v>26.099996569999998</v>
      </c>
    </row>
    <row r="219" spans="1:65" s="93" customFormat="1">
      <c r="A219" s="20"/>
      <c r="B219" s="94"/>
      <c r="C219" s="134">
        <v>36455</v>
      </c>
      <c r="D219" s="132"/>
      <c r="E219" s="135">
        <v>35004</v>
      </c>
      <c r="F219" s="71">
        <v>24.199997329999999</v>
      </c>
      <c r="G219" s="125">
        <v>25</v>
      </c>
      <c r="H219" s="102">
        <v>32.203844449999998</v>
      </c>
      <c r="I219" s="102">
        <v>29.373073959999999</v>
      </c>
      <c r="J219" s="102">
        <v>25.161535260000001</v>
      </c>
      <c r="K219" s="102">
        <v>25.51538467</v>
      </c>
      <c r="L219" s="102">
        <v>31.499998089999998</v>
      </c>
      <c r="M219" s="102">
        <v>70.200004579999998</v>
      </c>
      <c r="N219" s="102">
        <v>142.25</v>
      </c>
      <c r="O219" s="102">
        <v>142.25</v>
      </c>
      <c r="P219" s="103">
        <v>34.300003050000001</v>
      </c>
      <c r="Q219" s="102">
        <v>25.099996569999998</v>
      </c>
      <c r="R219" s="102">
        <v>25.099996569999998</v>
      </c>
      <c r="S219" s="102">
        <v>25.499996190000001</v>
      </c>
      <c r="T219" s="102">
        <v>30.553840640000001</v>
      </c>
      <c r="U219" s="102">
        <v>30.723075869999999</v>
      </c>
      <c r="V219" s="102">
        <v>25.111537930000001</v>
      </c>
      <c r="W219" s="102">
        <v>25.415384289999999</v>
      </c>
      <c r="X219" s="102">
        <v>31.350000380000001</v>
      </c>
      <c r="Y219" s="102">
        <v>63.200004579999998</v>
      </c>
      <c r="Z219" s="104">
        <v>120.25</v>
      </c>
      <c r="AA219" s="104">
        <v>120.25</v>
      </c>
      <c r="AB219" s="104">
        <v>34.300003050000001</v>
      </c>
      <c r="AC219" s="104">
        <v>25.349996569999998</v>
      </c>
      <c r="AD219" s="104">
        <v>25.349996569999998</v>
      </c>
      <c r="AE219" s="104">
        <v>25.749996190000001</v>
      </c>
      <c r="AF219" s="105">
        <v>30.803840640000001</v>
      </c>
      <c r="AG219" s="105">
        <v>30.973075869999999</v>
      </c>
      <c r="AH219" s="105">
        <v>25.361537930000001</v>
      </c>
      <c r="AI219" s="104">
        <v>25.665384289999999</v>
      </c>
      <c r="AJ219" s="104">
        <v>31.600000380000001</v>
      </c>
      <c r="AK219" s="104">
        <v>58.200004579999998</v>
      </c>
      <c r="AL219" s="104">
        <v>90.25</v>
      </c>
      <c r="AM219" s="104">
        <v>90.25</v>
      </c>
      <c r="AN219" s="104">
        <v>34.300003050000001</v>
      </c>
      <c r="AO219" s="104">
        <v>25.599996569999998</v>
      </c>
      <c r="AP219" s="104">
        <v>25.599996569999998</v>
      </c>
      <c r="AQ219" s="104">
        <v>25.999996190000001</v>
      </c>
      <c r="AR219" s="104">
        <v>31.053840640000001</v>
      </c>
      <c r="AS219" s="104">
        <v>31.223075869999999</v>
      </c>
      <c r="AT219" s="104">
        <v>25.611537930000001</v>
      </c>
      <c r="AU219" s="104">
        <v>25.915384289999999</v>
      </c>
      <c r="AV219" s="104">
        <v>31.850000380000001</v>
      </c>
      <c r="AW219" s="104">
        <v>56.200004579999998</v>
      </c>
      <c r="AX219" s="104">
        <v>82.25</v>
      </c>
      <c r="AY219" s="104">
        <v>82.25</v>
      </c>
      <c r="AZ219" s="104">
        <v>34.300003050000001</v>
      </c>
      <c r="BA219" s="104">
        <v>25.849996569999998</v>
      </c>
      <c r="BB219" s="104">
        <v>25.849996569999998</v>
      </c>
      <c r="BC219" s="104">
        <v>26.249996190000001</v>
      </c>
      <c r="BD219" s="104">
        <v>31.303840640000001</v>
      </c>
      <c r="BE219" s="104">
        <v>31.473075869999999</v>
      </c>
      <c r="BF219" s="104">
        <v>25.861537930000001</v>
      </c>
      <c r="BG219" s="104">
        <v>26.165384289999999</v>
      </c>
      <c r="BH219" s="104">
        <v>32.100000379999997</v>
      </c>
      <c r="BI219" s="93">
        <v>54.200004579999998</v>
      </c>
      <c r="BJ219" s="93">
        <v>77.25</v>
      </c>
      <c r="BK219" s="93">
        <v>77.25</v>
      </c>
      <c r="BL219" s="93">
        <v>34.300003050000001</v>
      </c>
      <c r="BM219" s="93">
        <v>26.099996569999998</v>
      </c>
    </row>
    <row r="220" spans="1:65" s="93" customFormat="1">
      <c r="A220" s="20"/>
      <c r="B220" s="94"/>
      <c r="C220" s="134">
        <v>36458</v>
      </c>
      <c r="D220" s="132"/>
      <c r="E220" s="135">
        <v>35034</v>
      </c>
      <c r="F220" s="71">
        <v>24.099996950000001</v>
      </c>
      <c r="G220" s="125">
        <v>24.9</v>
      </c>
      <c r="H220" s="102">
        <v>32.303845979999998</v>
      </c>
      <c r="I220" s="102">
        <v>28.973073580000001</v>
      </c>
      <c r="J220" s="102">
        <v>25.161535260000001</v>
      </c>
      <c r="K220" s="102">
        <v>25.51538467</v>
      </c>
      <c r="L220" s="102">
        <v>31.59999809</v>
      </c>
      <c r="M220" s="102">
        <v>71.200004579999998</v>
      </c>
      <c r="N220" s="102">
        <v>142.25</v>
      </c>
      <c r="O220" s="102">
        <v>142.25</v>
      </c>
      <c r="P220" s="103">
        <v>34.300003050000001</v>
      </c>
      <c r="Q220" s="102">
        <v>25.099996569999998</v>
      </c>
      <c r="R220" s="102">
        <v>25.099996569999998</v>
      </c>
      <c r="S220" s="102">
        <v>25.499996190000001</v>
      </c>
      <c r="T220" s="102">
        <v>30.553840640000001</v>
      </c>
      <c r="U220" s="102">
        <v>30.723075869999999</v>
      </c>
      <c r="V220" s="102">
        <v>25.111537930000001</v>
      </c>
      <c r="W220" s="102">
        <v>25.415384289999999</v>
      </c>
      <c r="X220" s="102">
        <v>31.350000380000001</v>
      </c>
      <c r="Y220" s="102">
        <v>63.200004579999998</v>
      </c>
      <c r="Z220" s="104">
        <v>119.25</v>
      </c>
      <c r="AA220" s="104">
        <v>119.25</v>
      </c>
      <c r="AB220" s="104">
        <v>34.300003050000001</v>
      </c>
      <c r="AC220" s="104">
        <v>25.349996569999998</v>
      </c>
      <c r="AD220" s="104">
        <v>25.349996569999998</v>
      </c>
      <c r="AE220" s="104">
        <v>25.749996190000001</v>
      </c>
      <c r="AF220" s="105">
        <v>30.803840640000001</v>
      </c>
      <c r="AG220" s="105">
        <v>30.973075869999999</v>
      </c>
      <c r="AH220" s="105">
        <v>25.361537930000001</v>
      </c>
      <c r="AI220" s="104">
        <v>25.665384289999999</v>
      </c>
      <c r="AJ220" s="104">
        <v>31.600000380000001</v>
      </c>
      <c r="AK220" s="104">
        <v>58.200004579999998</v>
      </c>
      <c r="AL220" s="104">
        <v>89.25</v>
      </c>
      <c r="AM220" s="104">
        <v>89.25</v>
      </c>
      <c r="AN220" s="104">
        <v>34.300003050000001</v>
      </c>
      <c r="AO220" s="104">
        <v>25.599996569999998</v>
      </c>
      <c r="AP220" s="104">
        <v>25.599996569999998</v>
      </c>
      <c r="AQ220" s="104">
        <v>25.999996190000001</v>
      </c>
      <c r="AR220" s="104">
        <v>31.053840640000001</v>
      </c>
      <c r="AS220" s="104">
        <v>31.223075869999999</v>
      </c>
      <c r="AT220" s="104">
        <v>25.611537930000001</v>
      </c>
      <c r="AU220" s="104">
        <v>25.915384289999999</v>
      </c>
      <c r="AV220" s="104">
        <v>31.850000380000001</v>
      </c>
      <c r="AW220" s="104">
        <v>56.200004579999998</v>
      </c>
      <c r="AX220" s="104">
        <v>82.25</v>
      </c>
      <c r="AY220" s="104">
        <v>82.25</v>
      </c>
      <c r="AZ220" s="104">
        <v>34.300003050000001</v>
      </c>
      <c r="BA220" s="104">
        <v>25.849996569999998</v>
      </c>
      <c r="BB220" s="104">
        <v>25.849996569999998</v>
      </c>
      <c r="BC220" s="104">
        <v>26.249996190000001</v>
      </c>
      <c r="BD220" s="104">
        <v>31.303840640000001</v>
      </c>
      <c r="BE220" s="104">
        <v>31.473075869999999</v>
      </c>
      <c r="BF220" s="104">
        <v>25.861537930000001</v>
      </c>
      <c r="BG220" s="104">
        <v>26.165384289999999</v>
      </c>
      <c r="BH220" s="104">
        <v>32.100000379999997</v>
      </c>
      <c r="BI220" s="93">
        <v>54.200004579999998</v>
      </c>
      <c r="BJ220" s="93">
        <v>77.25</v>
      </c>
      <c r="BK220" s="93">
        <v>77.25</v>
      </c>
      <c r="BL220" s="93">
        <v>34.300003050000001</v>
      </c>
      <c r="BM220" s="93">
        <v>26.099996569999998</v>
      </c>
    </row>
    <row r="221" spans="1:65" s="93" customFormat="1">
      <c r="A221" s="20"/>
      <c r="B221" s="94"/>
      <c r="C221" s="134">
        <v>36459</v>
      </c>
      <c r="D221" s="132"/>
      <c r="E221" s="135">
        <v>35034</v>
      </c>
      <c r="F221" s="71">
        <v>23.74999657</v>
      </c>
      <c r="G221" s="125">
        <v>24.899999619999999</v>
      </c>
      <c r="H221" s="102">
        <v>32.05384445</v>
      </c>
      <c r="I221" s="102">
        <v>28.723073960000001</v>
      </c>
      <c r="J221" s="102">
        <v>25.161535260000001</v>
      </c>
      <c r="K221" s="102">
        <v>25.51538467</v>
      </c>
      <c r="L221" s="102">
        <v>31.599998469999999</v>
      </c>
      <c r="M221" s="102">
        <v>71.200004579999998</v>
      </c>
      <c r="N221" s="102">
        <v>142.25</v>
      </c>
      <c r="O221" s="102">
        <v>142.25</v>
      </c>
      <c r="P221" s="103">
        <v>33.800003050000001</v>
      </c>
      <c r="Q221" s="102">
        <v>24.69999657</v>
      </c>
      <c r="R221" s="102">
        <v>25.099996569999998</v>
      </c>
      <c r="S221" s="102">
        <v>25.499996190000001</v>
      </c>
      <c r="T221" s="102">
        <v>30.553840640000001</v>
      </c>
      <c r="U221" s="102">
        <v>30.723075869999999</v>
      </c>
      <c r="V221" s="102">
        <v>25.111537930000001</v>
      </c>
      <c r="W221" s="102">
        <v>25.415384289999999</v>
      </c>
      <c r="X221" s="102">
        <v>31.350000380000001</v>
      </c>
      <c r="Y221" s="102">
        <v>63.200004579999998</v>
      </c>
      <c r="Z221" s="104">
        <v>119.25</v>
      </c>
      <c r="AA221" s="104">
        <v>119.25</v>
      </c>
      <c r="AB221" s="104">
        <v>33.800003050000001</v>
      </c>
      <c r="AC221" s="104">
        <v>24.94999657</v>
      </c>
      <c r="AD221" s="104">
        <v>25.349996569999998</v>
      </c>
      <c r="AE221" s="104">
        <v>25.749996190000001</v>
      </c>
      <c r="AF221" s="105">
        <v>30.803840640000001</v>
      </c>
      <c r="AG221" s="105">
        <v>30.973075869999999</v>
      </c>
      <c r="AH221" s="105">
        <v>25.361537930000001</v>
      </c>
      <c r="AI221" s="104">
        <v>25.665384289999999</v>
      </c>
      <c r="AJ221" s="104">
        <v>31.600000380000001</v>
      </c>
      <c r="AK221" s="104">
        <v>58.200004579999998</v>
      </c>
      <c r="AL221" s="104">
        <v>89.25</v>
      </c>
      <c r="AM221" s="104">
        <v>89.25</v>
      </c>
      <c r="AN221" s="104">
        <v>33.800003050000001</v>
      </c>
      <c r="AO221" s="104">
        <v>25.19999657</v>
      </c>
      <c r="AP221" s="104">
        <v>25.599996569999998</v>
      </c>
      <c r="AQ221" s="104">
        <v>25.999996190000001</v>
      </c>
      <c r="AR221" s="104">
        <v>31.053840640000001</v>
      </c>
      <c r="AS221" s="104">
        <v>31.223075869999999</v>
      </c>
      <c r="AT221" s="104">
        <v>25.611537930000001</v>
      </c>
      <c r="AU221" s="104">
        <v>25.915384289999999</v>
      </c>
      <c r="AV221" s="104">
        <v>31.850000380000001</v>
      </c>
      <c r="AW221" s="104">
        <v>56.200004579999998</v>
      </c>
      <c r="AX221" s="104">
        <v>82.25</v>
      </c>
      <c r="AY221" s="104">
        <v>82.25</v>
      </c>
      <c r="AZ221" s="104">
        <v>33.800003050000001</v>
      </c>
      <c r="BA221" s="104">
        <v>25.44999657</v>
      </c>
      <c r="BB221" s="104">
        <v>25.849996569999998</v>
      </c>
      <c r="BC221" s="104">
        <v>26.249996190000001</v>
      </c>
      <c r="BD221" s="104">
        <v>31.303840640000001</v>
      </c>
      <c r="BE221" s="104">
        <v>31.473075869999999</v>
      </c>
      <c r="BF221" s="104">
        <v>25.861537930000001</v>
      </c>
      <c r="BG221" s="104">
        <v>26.165384289999999</v>
      </c>
      <c r="BH221" s="104">
        <v>32.100000379999997</v>
      </c>
      <c r="BI221" s="93">
        <v>54.200004579999998</v>
      </c>
      <c r="BJ221" s="93">
        <v>77.25</v>
      </c>
      <c r="BK221" s="93">
        <v>77.25</v>
      </c>
      <c r="BL221" s="93">
        <v>33.800003050000001</v>
      </c>
      <c r="BM221" s="93">
        <v>25.69999657</v>
      </c>
    </row>
    <row r="222" spans="1:65" s="93" customFormat="1">
      <c r="A222" s="20"/>
      <c r="B222" s="94"/>
      <c r="C222" s="134">
        <v>36460</v>
      </c>
      <c r="D222" s="132"/>
      <c r="E222" s="135">
        <v>35034</v>
      </c>
      <c r="F222" s="71">
        <v>23.549996190000002</v>
      </c>
      <c r="G222" s="125">
        <v>24.499999620000001</v>
      </c>
      <c r="H222" s="102">
        <v>31.55384445</v>
      </c>
      <c r="I222" s="102">
        <v>28.723073960000001</v>
      </c>
      <c r="J222" s="102">
        <v>25.161535260000001</v>
      </c>
      <c r="K222" s="102">
        <v>25.51538467</v>
      </c>
      <c r="L222" s="102">
        <v>31.599998469999999</v>
      </c>
      <c r="M222" s="102">
        <v>70.200004579999998</v>
      </c>
      <c r="N222" s="102">
        <v>138.25</v>
      </c>
      <c r="O222" s="102">
        <v>138.25</v>
      </c>
      <c r="P222" s="103">
        <v>33.550003050000001</v>
      </c>
      <c r="Q222" s="102">
        <v>24.699996949999999</v>
      </c>
      <c r="R222" s="102">
        <v>25.099996569999998</v>
      </c>
      <c r="S222" s="102">
        <v>25.499996190000001</v>
      </c>
      <c r="T222" s="102">
        <v>30.303840640000001</v>
      </c>
      <c r="U222" s="102">
        <v>30.473075869999999</v>
      </c>
      <c r="V222" s="102">
        <v>25.111537930000001</v>
      </c>
      <c r="W222" s="102">
        <v>25.415384289999999</v>
      </c>
      <c r="X222" s="102">
        <v>31.350000380000001</v>
      </c>
      <c r="Y222" s="102">
        <v>63.200004579999998</v>
      </c>
      <c r="Z222" s="104">
        <v>116.25</v>
      </c>
      <c r="AA222" s="104">
        <v>116.25</v>
      </c>
      <c r="AB222" s="104">
        <v>33.550003050000001</v>
      </c>
      <c r="AC222" s="104">
        <v>24.949996949999999</v>
      </c>
      <c r="AD222" s="104">
        <v>25.349996569999998</v>
      </c>
      <c r="AE222" s="104">
        <v>25.749996190000001</v>
      </c>
      <c r="AF222" s="105">
        <v>30.553840640000001</v>
      </c>
      <c r="AG222" s="105">
        <v>30.723075869999999</v>
      </c>
      <c r="AH222" s="105">
        <v>25.361537930000001</v>
      </c>
      <c r="AI222" s="104">
        <v>25.665384289999999</v>
      </c>
      <c r="AJ222" s="104">
        <v>31.600000380000001</v>
      </c>
      <c r="AK222" s="104">
        <v>58.200004579999998</v>
      </c>
      <c r="AL222" s="104">
        <v>86.25</v>
      </c>
      <c r="AM222" s="104">
        <v>86.25</v>
      </c>
      <c r="AN222" s="104">
        <v>33.550003050000001</v>
      </c>
      <c r="AO222" s="104">
        <v>25.199996949999999</v>
      </c>
      <c r="AP222" s="104">
        <v>25.599996569999998</v>
      </c>
      <c r="AQ222" s="104">
        <v>25.999996190000001</v>
      </c>
      <c r="AR222" s="104">
        <v>30.803840640000001</v>
      </c>
      <c r="AS222" s="104">
        <v>30.973075869999999</v>
      </c>
      <c r="AT222" s="104">
        <v>25.611537930000001</v>
      </c>
      <c r="AU222" s="104">
        <v>25.915384289999999</v>
      </c>
      <c r="AV222" s="104">
        <v>31.850000380000001</v>
      </c>
      <c r="AW222" s="104">
        <v>56.200004579999998</v>
      </c>
      <c r="AX222" s="104">
        <v>81.25</v>
      </c>
      <c r="AY222" s="104">
        <v>81.25</v>
      </c>
      <c r="AZ222" s="104">
        <v>33.550003050000001</v>
      </c>
      <c r="BA222" s="104">
        <v>25.449996949999999</v>
      </c>
      <c r="BB222" s="104">
        <v>25.849996569999998</v>
      </c>
      <c r="BC222" s="104">
        <v>26.249996190000001</v>
      </c>
      <c r="BD222" s="104">
        <v>31.053840640000001</v>
      </c>
      <c r="BE222" s="104">
        <v>31.223075869999999</v>
      </c>
      <c r="BF222" s="104">
        <v>25.861537930000001</v>
      </c>
      <c r="BG222" s="104">
        <v>26.165384289999999</v>
      </c>
      <c r="BH222" s="104">
        <v>32.100000379999997</v>
      </c>
      <c r="BI222" s="93">
        <v>54.200004579999998</v>
      </c>
      <c r="BJ222" s="93">
        <v>76.25</v>
      </c>
      <c r="BK222" s="93">
        <v>76.25</v>
      </c>
      <c r="BL222" s="93">
        <v>33.550003050000001</v>
      </c>
      <c r="BM222" s="93">
        <v>25.699996949999999</v>
      </c>
    </row>
    <row r="223" spans="1:65" s="93" customFormat="1">
      <c r="A223" s="20"/>
      <c r="B223" s="94"/>
      <c r="C223" s="134">
        <v>36461</v>
      </c>
      <c r="D223" s="132"/>
      <c r="E223" s="135">
        <v>35034</v>
      </c>
      <c r="F223" s="71">
        <v>23.549995419999998</v>
      </c>
      <c r="G223" s="125">
        <v>24.5</v>
      </c>
      <c r="H223" s="102">
        <v>31.30384445</v>
      </c>
      <c r="I223" s="102">
        <v>28.473073960000001</v>
      </c>
      <c r="J223" s="102">
        <v>25.161535260000001</v>
      </c>
      <c r="K223" s="102">
        <v>25.51538467</v>
      </c>
      <c r="L223" s="102">
        <v>31.349998469999999</v>
      </c>
      <c r="M223" s="102">
        <v>69.200004579999998</v>
      </c>
      <c r="N223" s="102">
        <v>135.25</v>
      </c>
      <c r="O223" s="102">
        <v>135.25</v>
      </c>
      <c r="P223" s="103">
        <v>33.550003050000001</v>
      </c>
      <c r="Q223" s="102">
        <v>24.699996949999999</v>
      </c>
      <c r="R223" s="102">
        <v>25.099996569999998</v>
      </c>
      <c r="S223" s="102">
        <v>25.499996190000001</v>
      </c>
      <c r="T223" s="102">
        <v>30.303840640000001</v>
      </c>
      <c r="U223" s="102">
        <v>30.473075869999999</v>
      </c>
      <c r="V223" s="102">
        <v>25.111537930000001</v>
      </c>
      <c r="W223" s="102">
        <v>25.415384289999999</v>
      </c>
      <c r="X223" s="102">
        <v>31.350000380000001</v>
      </c>
      <c r="Y223" s="102">
        <v>62.200004579999998</v>
      </c>
      <c r="Z223" s="104">
        <v>114.25</v>
      </c>
      <c r="AA223" s="104">
        <v>114.25</v>
      </c>
      <c r="AB223" s="104">
        <v>33.550003050000001</v>
      </c>
      <c r="AC223" s="104">
        <v>24.949996949999999</v>
      </c>
      <c r="AD223" s="104">
        <v>25.349996569999998</v>
      </c>
      <c r="AE223" s="104">
        <v>25.749996190000001</v>
      </c>
      <c r="AF223" s="105">
        <v>30.553840640000001</v>
      </c>
      <c r="AG223" s="105">
        <v>30.723075869999999</v>
      </c>
      <c r="AH223" s="105">
        <v>25.361537930000001</v>
      </c>
      <c r="AI223" s="104">
        <v>25.665384289999999</v>
      </c>
      <c r="AJ223" s="104">
        <v>31.600000380000001</v>
      </c>
      <c r="AK223" s="104">
        <v>57.200004579999998</v>
      </c>
      <c r="AL223" s="104">
        <v>86.25</v>
      </c>
      <c r="AM223" s="104">
        <v>86.25</v>
      </c>
      <c r="AN223" s="104">
        <v>33.550003050000001</v>
      </c>
      <c r="AO223" s="104">
        <v>25.199996949999999</v>
      </c>
      <c r="AP223" s="104">
        <v>25.599996569999998</v>
      </c>
      <c r="AQ223" s="104">
        <v>25.999996190000001</v>
      </c>
      <c r="AR223" s="104">
        <v>30.803840640000001</v>
      </c>
      <c r="AS223" s="104">
        <v>30.973075869999999</v>
      </c>
      <c r="AT223" s="104">
        <v>25.611537930000001</v>
      </c>
      <c r="AU223" s="104">
        <v>25.915384289999999</v>
      </c>
      <c r="AV223" s="104">
        <v>31.850000380000001</v>
      </c>
      <c r="AW223" s="104">
        <v>55.200004579999998</v>
      </c>
      <c r="AX223" s="104">
        <v>81.25</v>
      </c>
      <c r="AY223" s="104">
        <v>81.25</v>
      </c>
      <c r="AZ223" s="104">
        <v>33.550003050000001</v>
      </c>
      <c r="BA223" s="104">
        <v>25.449996949999999</v>
      </c>
      <c r="BB223" s="104">
        <v>25.849996569999998</v>
      </c>
      <c r="BC223" s="104">
        <v>26.249996190000001</v>
      </c>
      <c r="BD223" s="104">
        <v>31.053840640000001</v>
      </c>
      <c r="BE223" s="104">
        <v>31.223075869999999</v>
      </c>
      <c r="BF223" s="104">
        <v>25.861537930000001</v>
      </c>
      <c r="BG223" s="104">
        <v>26.165384289999999</v>
      </c>
      <c r="BH223" s="104">
        <v>32.100000379999997</v>
      </c>
      <c r="BI223" s="93">
        <v>53.200004579999998</v>
      </c>
      <c r="BJ223" s="93">
        <v>76.25</v>
      </c>
      <c r="BK223" s="93">
        <v>76.25</v>
      </c>
      <c r="BL223" s="93">
        <v>33.550003050000001</v>
      </c>
      <c r="BM223" s="93">
        <v>25.699996949999999</v>
      </c>
    </row>
    <row r="224" spans="1:65" s="93" customFormat="1">
      <c r="A224" s="20"/>
      <c r="B224" s="94"/>
      <c r="C224" s="134">
        <v>36462</v>
      </c>
      <c r="D224" s="132"/>
      <c r="E224" s="135">
        <v>35034</v>
      </c>
      <c r="F224" s="71">
        <v>23.549995419999998</v>
      </c>
      <c r="G224" s="125">
        <v>24.5</v>
      </c>
      <c r="H224" s="102">
        <v>31.30384445</v>
      </c>
      <c r="I224" s="102">
        <v>28.473073960000001</v>
      </c>
      <c r="J224" s="102">
        <v>25.161535260000001</v>
      </c>
      <c r="K224" s="102">
        <v>25.415384670000002</v>
      </c>
      <c r="L224" s="102">
        <v>31.349998469999999</v>
      </c>
      <c r="M224" s="102">
        <v>69.200004579999998</v>
      </c>
      <c r="N224" s="102">
        <v>132.25</v>
      </c>
      <c r="O224" s="102">
        <v>132.25</v>
      </c>
      <c r="P224" s="103">
        <v>33.550003050000001</v>
      </c>
      <c r="Q224" s="102">
        <v>24.699996949999999</v>
      </c>
      <c r="R224" s="102">
        <v>25.099996569999998</v>
      </c>
      <c r="S224" s="102">
        <v>25.499996190000001</v>
      </c>
      <c r="T224" s="102">
        <v>30.303840640000001</v>
      </c>
      <c r="U224" s="102">
        <v>30.473075869999999</v>
      </c>
      <c r="V224" s="102">
        <v>25.111537930000001</v>
      </c>
      <c r="W224" s="102">
        <v>25.415384289999999</v>
      </c>
      <c r="X224" s="102">
        <v>31.350000380000001</v>
      </c>
      <c r="Y224" s="102">
        <v>62.200004579999998</v>
      </c>
      <c r="Z224" s="104">
        <v>114.25</v>
      </c>
      <c r="AA224" s="104">
        <v>114.25</v>
      </c>
      <c r="AB224" s="104">
        <v>33.550003050000001</v>
      </c>
      <c r="AC224" s="104">
        <v>24.949996949999999</v>
      </c>
      <c r="AD224" s="104">
        <v>25.349996569999998</v>
      </c>
      <c r="AE224" s="104">
        <v>25.749996190000001</v>
      </c>
      <c r="AF224" s="105">
        <v>30.553840640000001</v>
      </c>
      <c r="AG224" s="105">
        <v>30.723075869999999</v>
      </c>
      <c r="AH224" s="105">
        <v>25.361537930000001</v>
      </c>
      <c r="AI224" s="104">
        <v>25.665384289999999</v>
      </c>
      <c r="AJ224" s="104">
        <v>31.600000380000001</v>
      </c>
      <c r="AK224" s="104">
        <v>57.450004579999998</v>
      </c>
      <c r="AL224" s="104">
        <v>86.5</v>
      </c>
      <c r="AM224" s="104">
        <v>86.5</v>
      </c>
      <c r="AN224" s="104">
        <v>33.550003050000001</v>
      </c>
      <c r="AO224" s="104">
        <v>25.199996949999999</v>
      </c>
      <c r="AP224" s="104">
        <v>25.599996569999998</v>
      </c>
      <c r="AQ224" s="104">
        <v>25.999996190000001</v>
      </c>
      <c r="AR224" s="104">
        <v>30.803840640000001</v>
      </c>
      <c r="AS224" s="104">
        <v>30.973075869999999</v>
      </c>
      <c r="AT224" s="104">
        <v>25.611537930000001</v>
      </c>
      <c r="AU224" s="104">
        <v>25.915384289999999</v>
      </c>
      <c r="AV224" s="104">
        <v>31.850000380000001</v>
      </c>
      <c r="AW224" s="104">
        <v>55.450004579999998</v>
      </c>
      <c r="AX224" s="104">
        <v>81.5</v>
      </c>
      <c r="AY224" s="104">
        <v>81.5</v>
      </c>
      <c r="AZ224" s="104">
        <v>33.550003050000001</v>
      </c>
      <c r="BA224" s="104">
        <v>25.449996949999999</v>
      </c>
      <c r="BB224" s="104">
        <v>25.849996569999998</v>
      </c>
      <c r="BC224" s="104">
        <v>26.249996190000001</v>
      </c>
      <c r="BD224" s="104">
        <v>31.053840640000001</v>
      </c>
      <c r="BE224" s="104">
        <v>31.223075869999999</v>
      </c>
      <c r="BF224" s="104">
        <v>25.861537930000001</v>
      </c>
      <c r="BG224" s="104">
        <v>26.165384289999999</v>
      </c>
      <c r="BH224" s="104">
        <v>32.100000379999997</v>
      </c>
      <c r="BI224" s="93">
        <v>53.450004579999998</v>
      </c>
      <c r="BJ224" s="93">
        <v>76.5</v>
      </c>
      <c r="BK224" s="93">
        <v>76.5</v>
      </c>
      <c r="BL224" s="93">
        <v>33.550003050000001</v>
      </c>
      <c r="BM224" s="93">
        <v>25.699996949999999</v>
      </c>
    </row>
    <row r="225" spans="1:65" s="93" customFormat="1">
      <c r="A225" s="20"/>
      <c r="B225" s="94"/>
      <c r="C225" s="134">
        <v>36464</v>
      </c>
      <c r="D225" s="132"/>
      <c r="E225" s="135">
        <v>35034</v>
      </c>
      <c r="F225" s="71">
        <v>23.549995419999998</v>
      </c>
      <c r="G225" s="125">
        <v>24.5</v>
      </c>
      <c r="H225" s="102">
        <v>31.30384445</v>
      </c>
      <c r="I225" s="102">
        <v>28.473073960000001</v>
      </c>
      <c r="J225" s="102">
        <v>25.161535260000001</v>
      </c>
      <c r="K225" s="102">
        <v>25.415384670000002</v>
      </c>
      <c r="L225" s="102">
        <v>31.349998469999999</v>
      </c>
      <c r="M225" s="102">
        <v>69.200004579999998</v>
      </c>
      <c r="N225" s="102">
        <v>132.25</v>
      </c>
      <c r="O225" s="102">
        <v>132.25</v>
      </c>
      <c r="P225" s="103">
        <v>33.550003050000001</v>
      </c>
      <c r="Q225" s="102">
        <v>24.699996949999999</v>
      </c>
      <c r="R225" s="102">
        <v>25.099996569999998</v>
      </c>
      <c r="S225" s="102">
        <v>25.499996190000001</v>
      </c>
      <c r="T225" s="102">
        <v>30.303840640000001</v>
      </c>
      <c r="U225" s="102">
        <v>30.473075869999999</v>
      </c>
      <c r="V225" s="102">
        <v>25.111537930000001</v>
      </c>
      <c r="W225" s="102">
        <v>25.415384289999999</v>
      </c>
      <c r="X225" s="102">
        <v>31.350000380000001</v>
      </c>
      <c r="Y225" s="102">
        <v>62.200004579999998</v>
      </c>
      <c r="Z225" s="104">
        <v>114.25</v>
      </c>
      <c r="AA225" s="104">
        <v>114.25</v>
      </c>
      <c r="AB225" s="104">
        <v>33.550003050000001</v>
      </c>
      <c r="AC225" s="104">
        <v>24.949996949999999</v>
      </c>
      <c r="AD225" s="104">
        <v>25.349996569999998</v>
      </c>
      <c r="AE225" s="104">
        <v>25.749996190000001</v>
      </c>
      <c r="AF225" s="105">
        <v>30.553840640000001</v>
      </c>
      <c r="AG225" s="105">
        <v>30.723075869999999</v>
      </c>
      <c r="AH225" s="105">
        <v>25.361537930000001</v>
      </c>
      <c r="AI225" s="104">
        <v>25.665384289999999</v>
      </c>
      <c r="AJ225" s="104">
        <v>31.600000380000001</v>
      </c>
      <c r="AK225" s="104">
        <v>57.450004579999998</v>
      </c>
      <c r="AL225" s="104">
        <v>86.5</v>
      </c>
      <c r="AM225" s="104">
        <v>86.5</v>
      </c>
      <c r="AN225" s="104">
        <v>33.550003050000001</v>
      </c>
      <c r="AO225" s="104">
        <v>25.199996949999999</v>
      </c>
      <c r="AP225" s="104">
        <v>25.599996569999998</v>
      </c>
      <c r="AQ225" s="104">
        <v>25.999996190000001</v>
      </c>
      <c r="AR225" s="104">
        <v>30.803840640000001</v>
      </c>
      <c r="AS225" s="104">
        <v>30.973075869999999</v>
      </c>
      <c r="AT225" s="104">
        <v>25.611537930000001</v>
      </c>
      <c r="AU225" s="104">
        <v>25.915384289999999</v>
      </c>
      <c r="AV225" s="104">
        <v>31.850000380000001</v>
      </c>
      <c r="AW225" s="104">
        <v>55.450004579999998</v>
      </c>
      <c r="AX225" s="104">
        <v>81.5</v>
      </c>
      <c r="AY225" s="104">
        <v>81.5</v>
      </c>
      <c r="AZ225" s="104">
        <v>33.550003050000001</v>
      </c>
      <c r="BA225" s="104">
        <v>25.449996949999999</v>
      </c>
      <c r="BB225" s="104">
        <v>25.849996569999998</v>
      </c>
      <c r="BC225" s="104">
        <v>26.249996190000001</v>
      </c>
      <c r="BD225" s="104">
        <v>31.053840640000001</v>
      </c>
      <c r="BE225" s="104">
        <v>31.223075869999999</v>
      </c>
      <c r="BF225" s="104">
        <v>25.861537930000001</v>
      </c>
      <c r="BG225" s="104">
        <v>26.165384289999999</v>
      </c>
      <c r="BH225" s="104">
        <v>32.100000379999997</v>
      </c>
      <c r="BI225" s="93">
        <v>53.450004579999998</v>
      </c>
      <c r="BJ225" s="93">
        <v>76.5</v>
      </c>
      <c r="BK225" s="93">
        <v>76.5</v>
      </c>
      <c r="BL225" s="93">
        <v>33.550003050000001</v>
      </c>
      <c r="BM225" s="93">
        <v>25.699996949999999</v>
      </c>
    </row>
    <row r="226" spans="1:65" s="93" customFormat="1">
      <c r="A226" s="20"/>
      <c r="B226" s="94"/>
      <c r="C226" s="134">
        <v>36465</v>
      </c>
      <c r="D226" s="132"/>
      <c r="E226" s="135">
        <v>35034</v>
      </c>
      <c r="F226" s="71">
        <v>23.9</v>
      </c>
      <c r="G226" s="125">
        <v>30.55384445</v>
      </c>
      <c r="H226" s="102">
        <v>27.723073960000001</v>
      </c>
      <c r="I226" s="102">
        <v>25.161535260000001</v>
      </c>
      <c r="J226" s="102">
        <v>25.165384289999999</v>
      </c>
      <c r="K226" s="102">
        <v>30.949998470000001</v>
      </c>
      <c r="L226" s="102">
        <v>67.700004579999998</v>
      </c>
      <c r="M226" s="102">
        <v>129.75</v>
      </c>
      <c r="N226" s="102">
        <v>129.75</v>
      </c>
      <c r="O226" s="102">
        <v>32.550003050000001</v>
      </c>
      <c r="P226" s="103">
        <v>24.599996950000001</v>
      </c>
      <c r="Q226" s="102">
        <v>25.049996570000001</v>
      </c>
      <c r="R226" s="102">
        <v>25.44999619</v>
      </c>
      <c r="S226" s="102">
        <v>30.303840640000001</v>
      </c>
      <c r="T226" s="102">
        <v>30.473075869999999</v>
      </c>
      <c r="U226" s="102">
        <v>25.111537930000001</v>
      </c>
      <c r="V226" s="102">
        <v>25.415384289999999</v>
      </c>
      <c r="W226" s="102">
        <v>31.350000380000001</v>
      </c>
      <c r="X226" s="102">
        <v>62.200004579999998</v>
      </c>
      <c r="Y226" s="102">
        <v>114.25</v>
      </c>
      <c r="Z226" s="104">
        <v>114.25</v>
      </c>
      <c r="AA226" s="104">
        <v>33.550003050000001</v>
      </c>
      <c r="AB226" s="104">
        <v>24.849996950000001</v>
      </c>
      <c r="AC226" s="104">
        <v>25.299996570000001</v>
      </c>
      <c r="AD226" s="104">
        <v>25.69999619</v>
      </c>
      <c r="AE226" s="104">
        <v>30.553840640000001</v>
      </c>
      <c r="AF226" s="105">
        <v>30.723075869999999</v>
      </c>
      <c r="AG226" s="105">
        <v>25.361537930000001</v>
      </c>
      <c r="AH226" s="105">
        <v>25.665384289999999</v>
      </c>
      <c r="AI226" s="104">
        <v>31.600000380000001</v>
      </c>
      <c r="AJ226" s="104">
        <v>57.700004579999998</v>
      </c>
      <c r="AK226" s="104">
        <v>86.75</v>
      </c>
      <c r="AL226" s="104">
        <v>86.75</v>
      </c>
      <c r="AM226" s="104">
        <v>33.550003050000001</v>
      </c>
      <c r="AN226" s="104">
        <v>25.099996950000001</v>
      </c>
      <c r="AO226" s="104">
        <v>25.549996570000001</v>
      </c>
      <c r="AP226" s="104">
        <v>25.94999619</v>
      </c>
      <c r="AQ226" s="104">
        <v>30.803840640000001</v>
      </c>
      <c r="AR226" s="104">
        <v>30.973075869999999</v>
      </c>
      <c r="AS226" s="104">
        <v>25.611537930000001</v>
      </c>
      <c r="AT226" s="104">
        <v>25.915384289999999</v>
      </c>
      <c r="AU226" s="104">
        <v>31.850000380000001</v>
      </c>
      <c r="AV226" s="104">
        <v>55.700004579999998</v>
      </c>
      <c r="AW226" s="104">
        <v>81.75</v>
      </c>
      <c r="AX226" s="104">
        <v>81.75</v>
      </c>
      <c r="AY226" s="104">
        <v>33.550003050000001</v>
      </c>
      <c r="AZ226" s="104">
        <v>25.349996950000001</v>
      </c>
      <c r="BA226" s="104">
        <v>25.799996570000001</v>
      </c>
      <c r="BB226" s="104">
        <v>26.19999619</v>
      </c>
      <c r="BC226" s="104">
        <v>31.053840640000001</v>
      </c>
      <c r="BD226" s="104">
        <v>31.223075869999999</v>
      </c>
      <c r="BE226" s="104">
        <v>25.861537930000001</v>
      </c>
      <c r="BF226" s="104">
        <v>26.165384289999999</v>
      </c>
      <c r="BG226" s="104">
        <v>32.100000379999997</v>
      </c>
      <c r="BH226" s="104">
        <v>53.700004579999998</v>
      </c>
      <c r="BI226" s="93">
        <v>76.75</v>
      </c>
      <c r="BJ226" s="93">
        <v>76.75</v>
      </c>
      <c r="BK226" s="93">
        <v>33.550003050000001</v>
      </c>
      <c r="BL226" s="93">
        <v>25.599996950000001</v>
      </c>
      <c r="BM226" s="93">
        <v>26.049996570000001</v>
      </c>
    </row>
    <row r="227" spans="1:65" s="93" customFormat="1">
      <c r="A227" s="20"/>
      <c r="B227" s="94"/>
      <c r="C227" s="134">
        <v>36466</v>
      </c>
      <c r="D227" s="132"/>
      <c r="E227" s="135">
        <v>35034</v>
      </c>
      <c r="F227" s="71">
        <v>23.94999962</v>
      </c>
      <c r="G227" s="125">
        <v>30.30384445</v>
      </c>
      <c r="H227" s="102">
        <v>27.473073960000001</v>
      </c>
      <c r="I227" s="102">
        <v>25.161535260000001</v>
      </c>
      <c r="J227" s="102">
        <v>25.165384289999999</v>
      </c>
      <c r="K227" s="102">
        <v>30.849998859999999</v>
      </c>
      <c r="L227" s="102">
        <v>68.700004579999998</v>
      </c>
      <c r="M227" s="102">
        <v>133.25</v>
      </c>
      <c r="N227" s="102">
        <v>133.25</v>
      </c>
      <c r="O227" s="102">
        <v>32.550003050000001</v>
      </c>
      <c r="P227" s="103">
        <v>24.599996569999998</v>
      </c>
      <c r="Q227" s="102">
        <v>25.04999733</v>
      </c>
      <c r="R227" s="102">
        <v>25.449996949999999</v>
      </c>
      <c r="S227" s="102">
        <v>30.303840640000001</v>
      </c>
      <c r="T227" s="102">
        <v>30.473075869999999</v>
      </c>
      <c r="U227" s="102">
        <v>25.111537930000001</v>
      </c>
      <c r="V227" s="102">
        <v>25.415384289999999</v>
      </c>
      <c r="W227" s="102">
        <v>31.350000380000001</v>
      </c>
      <c r="X227" s="102">
        <v>62.200004579999998</v>
      </c>
      <c r="Y227" s="102">
        <v>114.25</v>
      </c>
      <c r="Z227" s="104">
        <v>114.25</v>
      </c>
      <c r="AA227" s="104">
        <v>33.550003050000001</v>
      </c>
      <c r="AB227" s="104">
        <v>24.849996569999998</v>
      </c>
      <c r="AC227" s="104">
        <v>25.29999733</v>
      </c>
      <c r="AD227" s="104">
        <v>25.699996949999999</v>
      </c>
      <c r="AE227" s="104">
        <v>30.553840640000001</v>
      </c>
      <c r="AF227" s="105">
        <v>30.723075869999999</v>
      </c>
      <c r="AG227" s="105">
        <v>25.361537930000001</v>
      </c>
      <c r="AH227" s="105">
        <v>25.665384289999999</v>
      </c>
      <c r="AI227" s="104">
        <v>31.600000380000001</v>
      </c>
      <c r="AJ227" s="104">
        <v>57.700004579999998</v>
      </c>
      <c r="AK227" s="104">
        <v>86.75</v>
      </c>
      <c r="AL227" s="104">
        <v>86.75</v>
      </c>
      <c r="AM227" s="104">
        <v>33.550003050000001</v>
      </c>
      <c r="AN227" s="104">
        <v>25.099996569999998</v>
      </c>
      <c r="AO227" s="104">
        <v>25.54999733</v>
      </c>
      <c r="AP227" s="104">
        <v>25.949996949999999</v>
      </c>
      <c r="AQ227" s="104">
        <v>30.803840640000001</v>
      </c>
      <c r="AR227" s="104">
        <v>30.973075869999999</v>
      </c>
      <c r="AS227" s="104">
        <v>25.611537930000001</v>
      </c>
      <c r="AT227" s="104">
        <v>25.915384289999999</v>
      </c>
      <c r="AU227" s="104">
        <v>31.850000380000001</v>
      </c>
      <c r="AV227" s="104">
        <v>55.700004579999998</v>
      </c>
      <c r="AW227" s="104">
        <v>81.75</v>
      </c>
      <c r="AX227" s="104">
        <v>81.75</v>
      </c>
      <c r="AY227" s="104">
        <v>33.550003050000001</v>
      </c>
      <c r="AZ227" s="104">
        <v>25.349996569999998</v>
      </c>
      <c r="BA227" s="104">
        <v>25.79999733</v>
      </c>
      <c r="BB227" s="104">
        <v>26.199996949999999</v>
      </c>
      <c r="BC227" s="104">
        <v>31.053840640000001</v>
      </c>
      <c r="BD227" s="104">
        <v>31.223075869999999</v>
      </c>
      <c r="BE227" s="104">
        <v>25.861537930000001</v>
      </c>
      <c r="BF227" s="104">
        <v>26.165384289999999</v>
      </c>
      <c r="BG227" s="104">
        <v>32.100000379999997</v>
      </c>
      <c r="BH227" s="104">
        <v>53.700004579999998</v>
      </c>
      <c r="BI227" s="93">
        <v>76.75</v>
      </c>
      <c r="BJ227" s="93">
        <v>76.75</v>
      </c>
      <c r="BK227" s="93">
        <v>33.550003050000001</v>
      </c>
      <c r="BL227" s="93">
        <v>25.599996569999998</v>
      </c>
      <c r="BM227" s="93">
        <v>26.04999733</v>
      </c>
    </row>
    <row r="228" spans="1:65" s="93" customFormat="1">
      <c r="A228" s="20"/>
      <c r="B228" s="94"/>
      <c r="C228" s="134">
        <v>36467</v>
      </c>
      <c r="D228" s="132"/>
      <c r="E228" s="135">
        <v>35034</v>
      </c>
      <c r="F228" s="71">
        <v>23.89999886</v>
      </c>
      <c r="G228" s="125">
        <v>30.30384445</v>
      </c>
      <c r="H228" s="102">
        <v>27.473073960000001</v>
      </c>
      <c r="I228" s="102">
        <v>25.161535260000001</v>
      </c>
      <c r="J228" s="102">
        <v>25.01538429</v>
      </c>
      <c r="K228" s="102">
        <v>30.699998470000001</v>
      </c>
      <c r="L228" s="102">
        <v>68.700004579999998</v>
      </c>
      <c r="M228" s="102">
        <v>134.25</v>
      </c>
      <c r="N228" s="102">
        <v>134.25</v>
      </c>
      <c r="O228" s="102">
        <v>32.550003050000001</v>
      </c>
      <c r="P228" s="103">
        <v>24.599996569999998</v>
      </c>
      <c r="Q228" s="102">
        <v>25.04999733</v>
      </c>
      <c r="R228" s="102">
        <v>25.449996949999999</v>
      </c>
      <c r="S228" s="102">
        <v>30.303840640000001</v>
      </c>
      <c r="T228" s="102">
        <v>30.473075869999999</v>
      </c>
      <c r="U228" s="102">
        <v>25.111537930000001</v>
      </c>
      <c r="V228" s="102">
        <v>25.415384289999999</v>
      </c>
      <c r="W228" s="102">
        <v>31.350000380000001</v>
      </c>
      <c r="X228" s="102">
        <v>62.200004579999998</v>
      </c>
      <c r="Y228" s="102">
        <v>115.25</v>
      </c>
      <c r="Z228" s="104">
        <v>115.25</v>
      </c>
      <c r="AA228" s="104">
        <v>33.550003050000001</v>
      </c>
      <c r="AB228" s="104">
        <v>24.849996569999998</v>
      </c>
      <c r="AC228" s="104">
        <v>25.29999733</v>
      </c>
      <c r="AD228" s="104">
        <v>25.699996949999999</v>
      </c>
      <c r="AE228" s="104">
        <v>30.553840640000001</v>
      </c>
      <c r="AF228" s="105">
        <v>30.723075869999999</v>
      </c>
      <c r="AG228" s="105">
        <v>25.361537930000001</v>
      </c>
      <c r="AH228" s="105">
        <v>25.665384289999999</v>
      </c>
      <c r="AI228" s="104">
        <v>31.600000380000001</v>
      </c>
      <c r="AJ228" s="104">
        <v>57.700004579999998</v>
      </c>
      <c r="AK228" s="104">
        <v>87.25</v>
      </c>
      <c r="AL228" s="104">
        <v>87.25</v>
      </c>
      <c r="AM228" s="104">
        <v>33.550003050000001</v>
      </c>
      <c r="AN228" s="104">
        <v>25.099996569999998</v>
      </c>
      <c r="AO228" s="104">
        <v>25.54999733</v>
      </c>
      <c r="AP228" s="104">
        <v>25.949996949999999</v>
      </c>
      <c r="AQ228" s="104">
        <v>30.803840640000001</v>
      </c>
      <c r="AR228" s="104">
        <v>30.973075869999999</v>
      </c>
      <c r="AS228" s="104">
        <v>25.611537930000001</v>
      </c>
      <c r="AT228" s="104">
        <v>25.915384289999999</v>
      </c>
      <c r="AU228" s="104">
        <v>31.850000380000001</v>
      </c>
      <c r="AV228" s="104">
        <v>55.700004579999998</v>
      </c>
      <c r="AW228" s="104">
        <v>82.25</v>
      </c>
      <c r="AX228" s="104">
        <v>82.25</v>
      </c>
      <c r="AY228" s="104">
        <v>33.550003050000001</v>
      </c>
      <c r="AZ228" s="104">
        <v>25.349996569999998</v>
      </c>
      <c r="BA228" s="104">
        <v>25.79999733</v>
      </c>
      <c r="BB228" s="104">
        <v>26.199996949999999</v>
      </c>
      <c r="BC228" s="104">
        <v>31.053840640000001</v>
      </c>
      <c r="BD228" s="104">
        <v>31.223075869999999</v>
      </c>
      <c r="BE228" s="104">
        <v>25.861537930000001</v>
      </c>
      <c r="BF228" s="104">
        <v>26.165384289999999</v>
      </c>
      <c r="BG228" s="104">
        <v>32.100000379999997</v>
      </c>
      <c r="BH228" s="104">
        <v>53.700004579999998</v>
      </c>
      <c r="BI228" s="93">
        <v>77.25</v>
      </c>
      <c r="BJ228" s="93">
        <v>77.25</v>
      </c>
      <c r="BK228" s="93">
        <v>33.550003050000001</v>
      </c>
      <c r="BL228" s="93">
        <v>25.599996569999998</v>
      </c>
      <c r="BM228" s="93">
        <v>26.04999733</v>
      </c>
    </row>
    <row r="229" spans="1:65" s="93" customFormat="1">
      <c r="A229" s="20"/>
      <c r="B229" s="94"/>
      <c r="C229" s="134">
        <v>36468</v>
      </c>
      <c r="D229" s="132"/>
      <c r="E229" s="135">
        <v>35034</v>
      </c>
      <c r="F229" s="71">
        <v>23.749999620000001</v>
      </c>
      <c r="G229" s="125">
        <v>30.30384445</v>
      </c>
      <c r="H229" s="102">
        <v>27.473073960000001</v>
      </c>
      <c r="I229" s="102">
        <v>25.161535260000001</v>
      </c>
      <c r="J229" s="102">
        <v>25.165384670000002</v>
      </c>
      <c r="K229" s="102">
        <v>30.699998860000001</v>
      </c>
      <c r="L229" s="102">
        <v>70.200004579999998</v>
      </c>
      <c r="M229" s="102">
        <v>136.25</v>
      </c>
      <c r="N229" s="102">
        <v>136.25</v>
      </c>
      <c r="O229" s="102">
        <v>33.300003050000001</v>
      </c>
      <c r="P229" s="103">
        <v>24.74999657</v>
      </c>
      <c r="Q229" s="102">
        <v>25.199997329999999</v>
      </c>
      <c r="R229" s="102">
        <v>25.599996950000001</v>
      </c>
      <c r="S229" s="102">
        <v>30.303840640000001</v>
      </c>
      <c r="T229" s="102">
        <v>30.473075869999999</v>
      </c>
      <c r="U229" s="102">
        <v>25.111537930000001</v>
      </c>
      <c r="V229" s="102">
        <v>25.415384289999999</v>
      </c>
      <c r="W229" s="102">
        <v>31.350000380000001</v>
      </c>
      <c r="X229" s="102">
        <v>62.200004579999998</v>
      </c>
      <c r="Y229" s="102">
        <v>115.25</v>
      </c>
      <c r="Z229" s="104">
        <v>115.25</v>
      </c>
      <c r="AA229" s="104">
        <v>33.550003050000001</v>
      </c>
      <c r="AB229" s="104">
        <v>24.99999657</v>
      </c>
      <c r="AC229" s="104">
        <v>25.449997329999999</v>
      </c>
      <c r="AD229" s="104">
        <v>25.849996950000001</v>
      </c>
      <c r="AE229" s="104">
        <v>30.553840640000001</v>
      </c>
      <c r="AF229" s="105">
        <v>30.723075869999999</v>
      </c>
      <c r="AG229" s="105">
        <v>25.361537930000001</v>
      </c>
      <c r="AH229" s="105">
        <v>25.665384289999999</v>
      </c>
      <c r="AI229" s="104">
        <v>31.600000380000001</v>
      </c>
      <c r="AJ229" s="104">
        <v>57.700004579999998</v>
      </c>
      <c r="AK229" s="104">
        <v>90.25</v>
      </c>
      <c r="AL229" s="104">
        <v>90.25</v>
      </c>
      <c r="AM229" s="104">
        <v>33.550003050000001</v>
      </c>
      <c r="AN229" s="104">
        <v>25.24999657</v>
      </c>
      <c r="AO229" s="104">
        <v>25.699997329999999</v>
      </c>
      <c r="AP229" s="104">
        <v>26.099996950000001</v>
      </c>
      <c r="AQ229" s="104">
        <v>30.803840640000001</v>
      </c>
      <c r="AR229" s="104">
        <v>30.973075869999999</v>
      </c>
      <c r="AS229" s="104">
        <v>25.611537930000001</v>
      </c>
      <c r="AT229" s="104">
        <v>25.915384289999999</v>
      </c>
      <c r="AU229" s="104">
        <v>31.850000380000001</v>
      </c>
      <c r="AV229" s="104">
        <v>55.700004579999998</v>
      </c>
      <c r="AW229" s="104">
        <v>81.25</v>
      </c>
      <c r="AX229" s="104">
        <v>81.25</v>
      </c>
      <c r="AY229" s="104">
        <v>33.550003050000001</v>
      </c>
      <c r="AZ229" s="104">
        <v>25.49999657</v>
      </c>
      <c r="BA229" s="104">
        <v>25.949997329999999</v>
      </c>
      <c r="BB229" s="104">
        <v>26.349996950000001</v>
      </c>
      <c r="BC229" s="104">
        <v>31.053840640000001</v>
      </c>
      <c r="BD229" s="104">
        <v>31.223075869999999</v>
      </c>
      <c r="BE229" s="104">
        <v>25.861537930000001</v>
      </c>
      <c r="BF229" s="104">
        <v>26.165384289999999</v>
      </c>
      <c r="BG229" s="104">
        <v>32.100000379999997</v>
      </c>
      <c r="BH229" s="104">
        <v>53.700004579999998</v>
      </c>
      <c r="BI229" s="93">
        <v>76.25</v>
      </c>
      <c r="BJ229" s="93">
        <v>76.25</v>
      </c>
      <c r="BK229" s="93">
        <v>33.550003050000001</v>
      </c>
      <c r="BL229" s="93">
        <v>25.74999657</v>
      </c>
      <c r="BM229" s="93">
        <v>26.199997329999999</v>
      </c>
    </row>
    <row r="230" spans="1:65" s="93" customFormat="1">
      <c r="A230" s="20"/>
      <c r="B230" s="94"/>
      <c r="C230" s="134">
        <v>36469</v>
      </c>
      <c r="D230" s="132"/>
      <c r="E230" s="135">
        <v>35034</v>
      </c>
      <c r="F230" s="71">
        <v>23.5</v>
      </c>
      <c r="G230" s="125">
        <v>29.30384445</v>
      </c>
      <c r="H230" s="102">
        <v>26.973073960000001</v>
      </c>
      <c r="I230" s="102">
        <v>25.161535260000001</v>
      </c>
      <c r="J230" s="102">
        <v>25.115384290000001</v>
      </c>
      <c r="K230" s="102">
        <v>30.699998860000001</v>
      </c>
      <c r="L230" s="102">
        <v>70.200004579999998</v>
      </c>
      <c r="M230" s="102">
        <v>136.25</v>
      </c>
      <c r="N230" s="102">
        <v>136.25</v>
      </c>
      <c r="O230" s="102">
        <v>32.800003050000001</v>
      </c>
      <c r="P230" s="103">
        <v>24.749996190000001</v>
      </c>
      <c r="Q230" s="102">
        <v>25.199996949999999</v>
      </c>
      <c r="R230" s="102">
        <v>25.599996569999998</v>
      </c>
      <c r="S230" s="102">
        <v>30.303840640000001</v>
      </c>
      <c r="T230" s="102">
        <v>30.473075869999999</v>
      </c>
      <c r="U230" s="102">
        <v>25.111537930000001</v>
      </c>
      <c r="V230" s="102">
        <v>25.415384289999999</v>
      </c>
      <c r="W230" s="102">
        <v>31.350000380000001</v>
      </c>
      <c r="X230" s="102">
        <v>62.200004579999998</v>
      </c>
      <c r="Y230" s="102">
        <v>115.25</v>
      </c>
      <c r="Z230" s="104">
        <v>115.25</v>
      </c>
      <c r="AA230" s="104">
        <v>33.550003050000001</v>
      </c>
      <c r="AB230" s="104">
        <v>24.999996190000001</v>
      </c>
      <c r="AC230" s="104">
        <v>25.449996949999999</v>
      </c>
      <c r="AD230" s="104">
        <v>25.849996569999998</v>
      </c>
      <c r="AE230" s="104">
        <v>30.553840640000001</v>
      </c>
      <c r="AF230" s="105">
        <v>30.723075869999999</v>
      </c>
      <c r="AG230" s="105">
        <v>25.361537930000001</v>
      </c>
      <c r="AH230" s="105">
        <v>25.665384289999999</v>
      </c>
      <c r="AI230" s="104">
        <v>31.600000380000001</v>
      </c>
      <c r="AJ230" s="104">
        <v>57.700004579999998</v>
      </c>
      <c r="AK230" s="104">
        <v>90.25</v>
      </c>
      <c r="AL230" s="104">
        <v>90.25</v>
      </c>
      <c r="AM230" s="104">
        <v>33.550003050000001</v>
      </c>
      <c r="AN230" s="104">
        <v>25.249996190000001</v>
      </c>
      <c r="AO230" s="104">
        <v>25.699996949999999</v>
      </c>
      <c r="AP230" s="104">
        <v>26.099996569999998</v>
      </c>
      <c r="AQ230" s="104">
        <v>30.803840640000001</v>
      </c>
      <c r="AR230" s="104">
        <v>30.973075869999999</v>
      </c>
      <c r="AS230" s="104">
        <v>25.611537930000001</v>
      </c>
      <c r="AT230" s="104">
        <v>25.915384289999999</v>
      </c>
      <c r="AU230" s="104">
        <v>31.850000380000001</v>
      </c>
      <c r="AV230" s="104">
        <v>55.700004579999998</v>
      </c>
      <c r="AW230" s="104">
        <v>81.25</v>
      </c>
      <c r="AX230" s="104">
        <v>81.25</v>
      </c>
      <c r="AY230" s="104">
        <v>33.550003050000001</v>
      </c>
      <c r="AZ230" s="104">
        <v>25.499996190000001</v>
      </c>
      <c r="BA230" s="104">
        <v>25.949996949999999</v>
      </c>
      <c r="BB230" s="104">
        <v>26.349996569999998</v>
      </c>
      <c r="BC230" s="104">
        <v>31.053840640000001</v>
      </c>
      <c r="BD230" s="104">
        <v>31.223075869999999</v>
      </c>
      <c r="BE230" s="104">
        <v>25.861537930000001</v>
      </c>
      <c r="BF230" s="104">
        <v>26.165384289999999</v>
      </c>
      <c r="BG230" s="104">
        <v>32.100000379999997</v>
      </c>
      <c r="BH230" s="104">
        <v>53.700004579999998</v>
      </c>
      <c r="BI230" s="93">
        <v>76.25</v>
      </c>
      <c r="BJ230" s="93">
        <v>76.25</v>
      </c>
      <c r="BK230" s="93">
        <v>33.550003050000001</v>
      </c>
      <c r="BL230" s="93">
        <v>25.749996190000001</v>
      </c>
      <c r="BM230" s="93">
        <v>26.199996949999999</v>
      </c>
    </row>
    <row r="231" spans="1:65" s="93" customFormat="1">
      <c r="A231" s="20"/>
      <c r="B231" s="94"/>
      <c r="C231" s="134">
        <v>36472</v>
      </c>
      <c r="D231" s="132"/>
      <c r="E231" s="135">
        <v>35034</v>
      </c>
      <c r="F231" s="71">
        <v>23.1</v>
      </c>
      <c r="G231" s="125">
        <v>28.30384445</v>
      </c>
      <c r="H231" s="102">
        <v>26.473073960000001</v>
      </c>
      <c r="I231" s="102">
        <v>24.211535260000002</v>
      </c>
      <c r="J231" s="102">
        <v>24.915385059999998</v>
      </c>
      <c r="K231" s="102">
        <v>30.599998859999999</v>
      </c>
      <c r="L231" s="102">
        <v>69.200004579999998</v>
      </c>
      <c r="M231" s="102">
        <v>136.25</v>
      </c>
      <c r="N231" s="102">
        <v>136.25</v>
      </c>
      <c r="O231" s="102">
        <v>32.800003050000001</v>
      </c>
      <c r="P231" s="103">
        <v>24.599996189999999</v>
      </c>
      <c r="Q231" s="102">
        <v>25.049996950000001</v>
      </c>
      <c r="R231" s="102">
        <v>25.44999657</v>
      </c>
      <c r="S231" s="102">
        <v>29.303840640000001</v>
      </c>
      <c r="T231" s="102">
        <v>29.473075869999999</v>
      </c>
      <c r="U231" s="102">
        <v>25.111537930000001</v>
      </c>
      <c r="V231" s="102">
        <v>25.415384289999999</v>
      </c>
      <c r="W231" s="102">
        <v>31.350000380000001</v>
      </c>
      <c r="X231" s="102">
        <v>62.200004579999998</v>
      </c>
      <c r="Y231" s="102">
        <v>115.25</v>
      </c>
      <c r="Z231" s="104">
        <v>115.25</v>
      </c>
      <c r="AA231" s="104">
        <v>33.550003050000001</v>
      </c>
      <c r="AB231" s="104">
        <v>24.849996189999999</v>
      </c>
      <c r="AC231" s="104">
        <v>25.299996950000001</v>
      </c>
      <c r="AD231" s="104">
        <v>25.69999657</v>
      </c>
      <c r="AE231" s="104">
        <v>29.553840640000001</v>
      </c>
      <c r="AF231" s="105">
        <v>29.723075869999999</v>
      </c>
      <c r="AG231" s="105">
        <v>25.361537930000001</v>
      </c>
      <c r="AH231" s="105">
        <v>25.665384289999999</v>
      </c>
      <c r="AI231" s="104">
        <v>31.600000380000001</v>
      </c>
      <c r="AJ231" s="104">
        <v>57.700004579999998</v>
      </c>
      <c r="AK231" s="104">
        <v>90.25</v>
      </c>
      <c r="AL231" s="104">
        <v>90.25</v>
      </c>
      <c r="AM231" s="104">
        <v>33.550003050000001</v>
      </c>
      <c r="AN231" s="104">
        <v>25.099996189999999</v>
      </c>
      <c r="AO231" s="104">
        <v>25.549996950000001</v>
      </c>
      <c r="AP231" s="104">
        <v>25.94999657</v>
      </c>
      <c r="AQ231" s="104">
        <v>29.803840640000001</v>
      </c>
      <c r="AR231" s="104">
        <v>29.973075869999999</v>
      </c>
      <c r="AS231" s="104">
        <v>25.611537930000001</v>
      </c>
      <c r="AT231" s="104">
        <v>25.915384289999999</v>
      </c>
      <c r="AU231" s="104">
        <v>31.850000380000001</v>
      </c>
      <c r="AV231" s="104">
        <v>55.700004579999998</v>
      </c>
      <c r="AW231" s="104">
        <v>81.25</v>
      </c>
      <c r="AX231" s="104">
        <v>81.25</v>
      </c>
      <c r="AY231" s="104">
        <v>33.550003050000001</v>
      </c>
      <c r="AZ231" s="104">
        <v>25.349996189999999</v>
      </c>
      <c r="BA231" s="104">
        <v>25.799996950000001</v>
      </c>
      <c r="BB231" s="104">
        <v>26.19999657</v>
      </c>
      <c r="BC231" s="104">
        <v>30.053840640000001</v>
      </c>
      <c r="BD231" s="104">
        <v>30.223075869999999</v>
      </c>
      <c r="BE231" s="104">
        <v>25.861537930000001</v>
      </c>
      <c r="BF231" s="104">
        <v>26.165384289999999</v>
      </c>
      <c r="BG231" s="104">
        <v>32.100000379999997</v>
      </c>
      <c r="BH231" s="104">
        <v>53.700004579999998</v>
      </c>
      <c r="BI231" s="93">
        <v>76.25</v>
      </c>
      <c r="BJ231" s="93">
        <v>76.25</v>
      </c>
      <c r="BK231" s="93">
        <v>33.550003050000001</v>
      </c>
      <c r="BL231" s="93">
        <v>25.599996189999999</v>
      </c>
      <c r="BM231" s="93">
        <v>26.049996950000001</v>
      </c>
    </row>
    <row r="232" spans="1:65" s="93" customFormat="1">
      <c r="A232" s="20"/>
      <c r="B232" s="94"/>
      <c r="C232" s="134">
        <v>36473</v>
      </c>
      <c r="D232" s="132"/>
      <c r="E232" s="135">
        <v>35034</v>
      </c>
      <c r="F232" s="71">
        <v>23.200000379999999</v>
      </c>
      <c r="G232" s="125">
        <v>28.153844450000001</v>
      </c>
      <c r="H232" s="102">
        <v>26.373073959999999</v>
      </c>
      <c r="I232" s="102">
        <v>24.161534499999998</v>
      </c>
      <c r="J232" s="102">
        <v>24.965384289999999</v>
      </c>
      <c r="K232" s="102">
        <v>30.499998470000001</v>
      </c>
      <c r="L232" s="102">
        <v>69.200004579999998</v>
      </c>
      <c r="M232" s="102">
        <v>136.25</v>
      </c>
      <c r="N232" s="102">
        <v>136.25</v>
      </c>
      <c r="O232" s="102">
        <v>32.800003050000001</v>
      </c>
      <c r="P232" s="103">
        <v>24.599996569999998</v>
      </c>
      <c r="Q232" s="102">
        <v>25.04999733</v>
      </c>
      <c r="R232" s="102">
        <v>25.449996949999999</v>
      </c>
      <c r="S232" s="102">
        <v>29.303840640000001</v>
      </c>
      <c r="T232" s="102">
        <v>29.473075869999999</v>
      </c>
      <c r="U232" s="102">
        <v>25.111537930000001</v>
      </c>
      <c r="V232" s="102">
        <v>25.415384289999999</v>
      </c>
      <c r="W232" s="102">
        <v>31.350000380000001</v>
      </c>
      <c r="X232" s="102">
        <v>62.200004579999998</v>
      </c>
      <c r="Y232" s="102">
        <v>115.25</v>
      </c>
      <c r="Z232" s="104">
        <v>115.25</v>
      </c>
      <c r="AA232" s="104">
        <v>33.550003050000001</v>
      </c>
      <c r="AB232" s="104">
        <v>24.849996569999998</v>
      </c>
      <c r="AC232" s="104">
        <v>25.29999733</v>
      </c>
      <c r="AD232" s="104">
        <v>25.699996949999999</v>
      </c>
      <c r="AE232" s="104">
        <v>29.553840640000001</v>
      </c>
      <c r="AF232" s="105">
        <v>29.723075869999999</v>
      </c>
      <c r="AG232" s="105">
        <v>25.361537930000001</v>
      </c>
      <c r="AH232" s="105">
        <v>25.665384289999999</v>
      </c>
      <c r="AI232" s="104">
        <v>31.600000380000001</v>
      </c>
      <c r="AJ232" s="104">
        <v>57.700004579999998</v>
      </c>
      <c r="AK232" s="104">
        <v>90.25</v>
      </c>
      <c r="AL232" s="104">
        <v>90.25</v>
      </c>
      <c r="AM232" s="104">
        <v>33.550003050000001</v>
      </c>
      <c r="AN232" s="104">
        <v>25.099996569999998</v>
      </c>
      <c r="AO232" s="104">
        <v>25.54999733</v>
      </c>
      <c r="AP232" s="104">
        <v>25.949996949999999</v>
      </c>
      <c r="AQ232" s="104">
        <v>29.803840640000001</v>
      </c>
      <c r="AR232" s="104">
        <v>29.973075869999999</v>
      </c>
      <c r="AS232" s="104">
        <v>25.611537930000001</v>
      </c>
      <c r="AT232" s="104">
        <v>25.915384289999999</v>
      </c>
      <c r="AU232" s="104">
        <v>31.850000380000001</v>
      </c>
      <c r="AV232" s="104">
        <v>55.700004579999998</v>
      </c>
      <c r="AW232" s="104">
        <v>81.25</v>
      </c>
      <c r="AX232" s="104">
        <v>81.25</v>
      </c>
      <c r="AY232" s="104">
        <v>33.550003050000001</v>
      </c>
      <c r="AZ232" s="104">
        <v>25.349996569999998</v>
      </c>
      <c r="BA232" s="104">
        <v>25.79999733</v>
      </c>
      <c r="BB232" s="104">
        <v>26.199996949999999</v>
      </c>
      <c r="BC232" s="104">
        <v>30.053840640000001</v>
      </c>
      <c r="BD232" s="104">
        <v>30.223075869999999</v>
      </c>
      <c r="BE232" s="104">
        <v>25.861537930000001</v>
      </c>
      <c r="BF232" s="104">
        <v>26.165384289999999</v>
      </c>
      <c r="BG232" s="104">
        <v>32.100000379999997</v>
      </c>
      <c r="BH232" s="104">
        <v>53.700004579999998</v>
      </c>
      <c r="BI232" s="93">
        <v>76.25</v>
      </c>
      <c r="BJ232" s="93">
        <v>76.25</v>
      </c>
      <c r="BK232" s="93">
        <v>33.550003050000001</v>
      </c>
      <c r="BL232" s="93">
        <v>25.599996569999998</v>
      </c>
      <c r="BM232" s="93">
        <v>26.04999733</v>
      </c>
    </row>
    <row r="233" spans="1:65" s="93" customFormat="1">
      <c r="A233" s="20"/>
      <c r="B233" s="94"/>
      <c r="C233" s="134">
        <v>36474</v>
      </c>
      <c r="D233" s="132"/>
      <c r="E233" s="135">
        <v>35034</v>
      </c>
      <c r="F233" s="71">
        <v>22.950000760000002</v>
      </c>
      <c r="G233" s="125">
        <v>28.153844830000001</v>
      </c>
      <c r="H233" s="102">
        <v>26.323073579999999</v>
      </c>
      <c r="I233" s="102">
        <v>24.36153526</v>
      </c>
      <c r="J233" s="102">
        <v>24.91538353</v>
      </c>
      <c r="K233" s="102">
        <v>30.59999809</v>
      </c>
      <c r="L233" s="102">
        <v>70.200004579999998</v>
      </c>
      <c r="M233" s="102">
        <v>138.25</v>
      </c>
      <c r="N233" s="102">
        <v>138.25</v>
      </c>
      <c r="O233" s="102">
        <v>33.050003050000001</v>
      </c>
      <c r="P233" s="103">
        <v>24.599996569999998</v>
      </c>
      <c r="Q233" s="102">
        <v>25.04999733</v>
      </c>
      <c r="R233" s="102">
        <v>25.449996949999999</v>
      </c>
      <c r="S233" s="102">
        <v>28.553840640000001</v>
      </c>
      <c r="T233" s="102">
        <v>28.723075869999999</v>
      </c>
      <c r="U233" s="102">
        <v>24.611537930000001</v>
      </c>
      <c r="V233" s="102">
        <v>25.165384289999999</v>
      </c>
      <c r="W233" s="102">
        <v>31.350000380000001</v>
      </c>
      <c r="X233" s="102">
        <v>62.200004579999998</v>
      </c>
      <c r="Y233" s="102">
        <v>115.25</v>
      </c>
      <c r="Z233" s="104">
        <v>115.25</v>
      </c>
      <c r="AA233" s="104">
        <v>33.550003050000001</v>
      </c>
      <c r="AB233" s="104">
        <v>24.599996569999998</v>
      </c>
      <c r="AC233" s="104">
        <v>25.04999733</v>
      </c>
      <c r="AD233" s="104">
        <v>25.449996949999999</v>
      </c>
      <c r="AE233" s="104">
        <v>28.803840640000001</v>
      </c>
      <c r="AF233" s="105">
        <v>28.973075869999999</v>
      </c>
      <c r="AG233" s="105">
        <v>24.861537930000001</v>
      </c>
      <c r="AH233" s="105">
        <v>25.415384289999999</v>
      </c>
      <c r="AI233" s="104">
        <v>31.600000380000001</v>
      </c>
      <c r="AJ233" s="104">
        <v>57.700004579999998</v>
      </c>
      <c r="AK233" s="104">
        <v>90.25</v>
      </c>
      <c r="AL233" s="104">
        <v>90.25</v>
      </c>
      <c r="AM233" s="104">
        <v>33.550003050000001</v>
      </c>
      <c r="AN233" s="104">
        <v>24.849996569999998</v>
      </c>
      <c r="AO233" s="104">
        <v>25.29999733</v>
      </c>
      <c r="AP233" s="104">
        <v>25.699996949999999</v>
      </c>
      <c r="AQ233" s="104">
        <v>29.053840640000001</v>
      </c>
      <c r="AR233" s="104">
        <v>29.223075869999999</v>
      </c>
      <c r="AS233" s="104">
        <v>25.111537930000001</v>
      </c>
      <c r="AT233" s="104">
        <v>25.665384289999999</v>
      </c>
      <c r="AU233" s="104">
        <v>31.850000380000001</v>
      </c>
      <c r="AV233" s="104">
        <v>55.700004579999998</v>
      </c>
      <c r="AW233" s="104">
        <v>81.25</v>
      </c>
      <c r="AX233" s="104">
        <v>81.25</v>
      </c>
      <c r="AY233" s="104">
        <v>33.550003050000001</v>
      </c>
      <c r="AZ233" s="104">
        <v>25.099996569999998</v>
      </c>
      <c r="BA233" s="104">
        <v>25.54999733</v>
      </c>
      <c r="BB233" s="104">
        <v>25.949996949999999</v>
      </c>
      <c r="BC233" s="104">
        <v>29.303840640000001</v>
      </c>
      <c r="BD233" s="104">
        <v>29.473075869999999</v>
      </c>
      <c r="BE233" s="104">
        <v>25.361537930000001</v>
      </c>
      <c r="BF233" s="104">
        <v>25.915384289999999</v>
      </c>
      <c r="BG233" s="104">
        <v>32.100000379999997</v>
      </c>
      <c r="BH233" s="104">
        <v>53.700004579999998</v>
      </c>
      <c r="BI233" s="93">
        <v>76.25</v>
      </c>
      <c r="BJ233" s="93">
        <v>76.25</v>
      </c>
      <c r="BK233" s="93">
        <v>33.550003050000001</v>
      </c>
      <c r="BL233" s="93">
        <v>25.349996569999998</v>
      </c>
      <c r="BM233" s="93">
        <v>25.79999733</v>
      </c>
    </row>
    <row r="234" spans="1:65" s="93" customFormat="1">
      <c r="A234" s="20"/>
      <c r="B234" s="94"/>
      <c r="C234" s="134">
        <v>36475</v>
      </c>
      <c r="D234" s="132"/>
      <c r="E234" s="135">
        <v>35034</v>
      </c>
      <c r="F234" s="71">
        <v>22.60000076</v>
      </c>
      <c r="G234" s="125">
        <v>28.10384483</v>
      </c>
      <c r="H234" s="102">
        <v>26.273074340000001</v>
      </c>
      <c r="I234" s="102">
        <v>24.311536029999999</v>
      </c>
      <c r="J234" s="102">
        <v>24.965384289999999</v>
      </c>
      <c r="K234" s="102">
        <v>30.499998470000001</v>
      </c>
      <c r="L234" s="102">
        <v>70.200004579999998</v>
      </c>
      <c r="M234" s="102">
        <v>138.25</v>
      </c>
      <c r="N234" s="102">
        <v>138.25</v>
      </c>
      <c r="O234" s="102">
        <v>33.050003050000001</v>
      </c>
      <c r="P234" s="103">
        <v>24.599996569999998</v>
      </c>
      <c r="Q234" s="102">
        <v>25.04999733</v>
      </c>
      <c r="R234" s="102">
        <v>25.449996949999999</v>
      </c>
      <c r="S234" s="102">
        <v>28.553840640000001</v>
      </c>
      <c r="T234" s="102">
        <v>28.723075869999999</v>
      </c>
      <c r="U234" s="102">
        <v>24.611537930000001</v>
      </c>
      <c r="V234" s="102">
        <v>25.165384289999999</v>
      </c>
      <c r="W234" s="102">
        <v>31.100000380000001</v>
      </c>
      <c r="X234" s="102">
        <v>62.200004579999998</v>
      </c>
      <c r="Y234" s="102">
        <v>115.25</v>
      </c>
      <c r="Z234" s="104">
        <v>115.25</v>
      </c>
      <c r="AA234" s="104">
        <v>33.050003050000001</v>
      </c>
      <c r="AB234" s="104">
        <v>24.599996569999998</v>
      </c>
      <c r="AC234" s="104">
        <v>25.04999733</v>
      </c>
      <c r="AD234" s="104">
        <v>25.449996949999999</v>
      </c>
      <c r="AE234" s="104">
        <v>28.653840639999999</v>
      </c>
      <c r="AF234" s="105">
        <v>28.82307587</v>
      </c>
      <c r="AG234" s="105">
        <v>24.711537929999999</v>
      </c>
      <c r="AH234" s="105">
        <v>25.26538429</v>
      </c>
      <c r="AI234" s="104">
        <v>31.200000379999999</v>
      </c>
      <c r="AJ234" s="104">
        <v>57.200004579999998</v>
      </c>
      <c r="AK234" s="104">
        <v>90.25</v>
      </c>
      <c r="AL234" s="104">
        <v>90.25</v>
      </c>
      <c r="AM234" s="104">
        <v>33.150003050000002</v>
      </c>
      <c r="AN234" s="104">
        <v>24.69999657</v>
      </c>
      <c r="AO234" s="104">
        <v>25.149997330000001</v>
      </c>
      <c r="AP234" s="104">
        <v>25.549996950000001</v>
      </c>
      <c r="AQ234" s="104">
        <v>28.853840640000001</v>
      </c>
      <c r="AR234" s="104">
        <v>29.02307587</v>
      </c>
      <c r="AS234" s="104">
        <v>24.911537930000001</v>
      </c>
      <c r="AT234" s="104">
        <v>25.465384289999999</v>
      </c>
      <c r="AU234" s="104">
        <v>31.400000380000002</v>
      </c>
      <c r="AV234" s="104">
        <v>53.200004579999998</v>
      </c>
      <c r="AW234" s="104">
        <v>80.25</v>
      </c>
      <c r="AX234" s="104">
        <v>80.25</v>
      </c>
      <c r="AY234" s="104">
        <v>33.350003049999998</v>
      </c>
      <c r="AZ234" s="104">
        <v>24.899996569999999</v>
      </c>
      <c r="BA234" s="104">
        <v>25.349997330000001</v>
      </c>
      <c r="BB234" s="104">
        <v>25.74999695</v>
      </c>
      <c r="BC234" s="104">
        <v>29.153840639999999</v>
      </c>
      <c r="BD234" s="104">
        <v>29.32307587</v>
      </c>
      <c r="BE234" s="104">
        <v>25.211537929999999</v>
      </c>
      <c r="BF234" s="104">
        <v>25.76538429</v>
      </c>
      <c r="BG234" s="104">
        <v>31.700000379999999</v>
      </c>
      <c r="BH234" s="104">
        <v>50.200004579999998</v>
      </c>
      <c r="BI234" s="93">
        <v>75.25</v>
      </c>
      <c r="BJ234" s="93">
        <v>75.25</v>
      </c>
      <c r="BK234" s="93">
        <v>33.650003050000002</v>
      </c>
      <c r="BL234" s="93">
        <v>25.19999657</v>
      </c>
      <c r="BM234" s="93">
        <v>25.649997330000001</v>
      </c>
    </row>
    <row r="235" spans="1:65" s="93" customFormat="1">
      <c r="A235" s="20"/>
      <c r="B235" s="94"/>
      <c r="C235" s="134">
        <v>36476</v>
      </c>
      <c r="D235" s="132"/>
      <c r="E235" s="135">
        <v>35034</v>
      </c>
      <c r="F235" s="71">
        <v>23.150000380000002</v>
      </c>
      <c r="G235" s="125">
        <v>28.6038456</v>
      </c>
      <c r="H235" s="102">
        <v>26.473075099999999</v>
      </c>
      <c r="I235" s="102">
        <v>24.311536790000002</v>
      </c>
      <c r="J235" s="102">
        <v>24.96538353</v>
      </c>
      <c r="K235" s="102">
        <v>30.499998089999998</v>
      </c>
      <c r="L235" s="102">
        <v>70.200004579999998</v>
      </c>
      <c r="M235" s="102">
        <v>139.25</v>
      </c>
      <c r="N235" s="102">
        <v>139.25</v>
      </c>
      <c r="O235" s="102">
        <v>33.050003050000001</v>
      </c>
      <c r="P235" s="103">
        <v>24.599996569999998</v>
      </c>
      <c r="Q235" s="102">
        <v>25.04999733</v>
      </c>
      <c r="R235" s="102">
        <v>25.449996949999999</v>
      </c>
      <c r="S235" s="102">
        <v>28.553840640000001</v>
      </c>
      <c r="T235" s="102">
        <v>28.723075869999999</v>
      </c>
      <c r="U235" s="102">
        <v>24.611537930000001</v>
      </c>
      <c r="V235" s="102">
        <v>25.165384289999999</v>
      </c>
      <c r="W235" s="102">
        <v>31.100000380000001</v>
      </c>
      <c r="X235" s="102">
        <v>62.200004579999998</v>
      </c>
      <c r="Y235" s="102">
        <v>115.25</v>
      </c>
      <c r="Z235" s="104">
        <v>115.25</v>
      </c>
      <c r="AA235" s="104">
        <v>33.050003050000001</v>
      </c>
      <c r="AB235" s="104">
        <v>24.599996569999998</v>
      </c>
      <c r="AC235" s="104">
        <v>25.04999733</v>
      </c>
      <c r="AD235" s="104">
        <v>25.449996949999999</v>
      </c>
      <c r="AE235" s="104">
        <v>28.653840639999999</v>
      </c>
      <c r="AF235" s="105">
        <v>28.82307587</v>
      </c>
      <c r="AG235" s="105">
        <v>24.711537929999999</v>
      </c>
      <c r="AH235" s="105">
        <v>25.26538429</v>
      </c>
      <c r="AI235" s="104">
        <v>31.200000379999999</v>
      </c>
      <c r="AJ235" s="104">
        <v>57.200004579999998</v>
      </c>
      <c r="AK235" s="104">
        <v>90.25</v>
      </c>
      <c r="AL235" s="104">
        <v>90.25</v>
      </c>
      <c r="AM235" s="104">
        <v>33.150003050000002</v>
      </c>
      <c r="AN235" s="104">
        <v>24.69999657</v>
      </c>
      <c r="AO235" s="104">
        <v>25.149997330000001</v>
      </c>
      <c r="AP235" s="104">
        <v>25.549996950000001</v>
      </c>
      <c r="AQ235" s="104">
        <v>28.853840640000001</v>
      </c>
      <c r="AR235" s="104">
        <v>29.02307587</v>
      </c>
      <c r="AS235" s="104">
        <v>24.911537930000001</v>
      </c>
      <c r="AT235" s="104">
        <v>25.465384289999999</v>
      </c>
      <c r="AU235" s="104">
        <v>31.400000380000002</v>
      </c>
      <c r="AV235" s="104">
        <v>53.200004579999998</v>
      </c>
      <c r="AW235" s="104">
        <v>80.25</v>
      </c>
      <c r="AX235" s="104">
        <v>80.25</v>
      </c>
      <c r="AY235" s="104">
        <v>33.350003049999998</v>
      </c>
      <c r="AZ235" s="104">
        <v>24.899996569999999</v>
      </c>
      <c r="BA235" s="104">
        <v>25.349997330000001</v>
      </c>
      <c r="BB235" s="104">
        <v>25.74999695</v>
      </c>
      <c r="BC235" s="104">
        <v>29.153840639999999</v>
      </c>
      <c r="BD235" s="104">
        <v>29.32307587</v>
      </c>
      <c r="BE235" s="104">
        <v>25.211537929999999</v>
      </c>
      <c r="BF235" s="104">
        <v>25.76538429</v>
      </c>
      <c r="BG235" s="104">
        <v>31.700000379999999</v>
      </c>
      <c r="BH235" s="104">
        <v>50.200004579999998</v>
      </c>
      <c r="BI235" s="93">
        <v>75.25</v>
      </c>
      <c r="BJ235" s="93">
        <v>75.25</v>
      </c>
      <c r="BK235" s="93">
        <v>33.650003050000002</v>
      </c>
      <c r="BL235" s="93">
        <v>25.19999657</v>
      </c>
      <c r="BM235" s="93">
        <v>25.649997330000001</v>
      </c>
    </row>
    <row r="236" spans="1:65" s="93" customFormat="1">
      <c r="A236" s="20"/>
      <c r="B236" s="94"/>
      <c r="C236" s="134">
        <v>36479</v>
      </c>
      <c r="D236" s="132"/>
      <c r="E236" s="135">
        <v>35034</v>
      </c>
      <c r="F236" s="71">
        <v>22.94999962</v>
      </c>
      <c r="G236" s="125">
        <v>28.4038456</v>
      </c>
      <c r="H236" s="102">
        <v>26.27307587</v>
      </c>
      <c r="I236" s="102">
        <v>24.311536790000002</v>
      </c>
      <c r="J236" s="102">
        <v>24.96538353</v>
      </c>
      <c r="K236" s="102">
        <v>30.499998089999998</v>
      </c>
      <c r="L236" s="102">
        <v>70.200004579999998</v>
      </c>
      <c r="M236" s="102">
        <v>139.25</v>
      </c>
      <c r="N236" s="102">
        <v>139.25</v>
      </c>
      <c r="O236" s="102">
        <v>33.050003050000001</v>
      </c>
      <c r="P236" s="103">
        <v>24.599996569999998</v>
      </c>
      <c r="Q236" s="102">
        <v>25.04999733</v>
      </c>
      <c r="R236" s="102">
        <v>25.449996949999999</v>
      </c>
      <c r="S236" s="102">
        <v>28.553840640000001</v>
      </c>
      <c r="T236" s="102">
        <v>28.723075869999999</v>
      </c>
      <c r="U236" s="102">
        <v>24.611537930000001</v>
      </c>
      <c r="V236" s="102">
        <v>25.165384289999999</v>
      </c>
      <c r="W236" s="102">
        <v>31.100000380000001</v>
      </c>
      <c r="X236" s="102">
        <v>62.200004579999998</v>
      </c>
      <c r="Y236" s="102">
        <v>115.25</v>
      </c>
      <c r="Z236" s="104">
        <v>115.25</v>
      </c>
      <c r="AA236" s="104">
        <v>33.050003050000001</v>
      </c>
      <c r="AB236" s="104">
        <v>24.599996569999998</v>
      </c>
      <c r="AC236" s="104">
        <v>25.04999733</v>
      </c>
      <c r="AD236" s="104">
        <v>25.449996949999999</v>
      </c>
      <c r="AE236" s="104">
        <v>28.653840639999999</v>
      </c>
      <c r="AF236" s="105">
        <v>28.82307587</v>
      </c>
      <c r="AG236" s="105">
        <v>24.711537929999999</v>
      </c>
      <c r="AH236" s="105">
        <v>25.26538429</v>
      </c>
      <c r="AI236" s="104">
        <v>31.200000379999999</v>
      </c>
      <c r="AJ236" s="104">
        <v>57.200004579999998</v>
      </c>
      <c r="AK236" s="104">
        <v>90.25</v>
      </c>
      <c r="AL236" s="104">
        <v>90.25</v>
      </c>
      <c r="AM236" s="104">
        <v>33.150003050000002</v>
      </c>
      <c r="AN236" s="104">
        <v>24.69999657</v>
      </c>
      <c r="AO236" s="104">
        <v>25.149997330000001</v>
      </c>
      <c r="AP236" s="104">
        <v>25.549996950000001</v>
      </c>
      <c r="AQ236" s="104">
        <v>28.853840640000001</v>
      </c>
      <c r="AR236" s="104">
        <v>29.02307587</v>
      </c>
      <c r="AS236" s="104">
        <v>24.911537930000001</v>
      </c>
      <c r="AT236" s="104">
        <v>25.465384289999999</v>
      </c>
      <c r="AU236" s="104">
        <v>31.400000380000002</v>
      </c>
      <c r="AV236" s="104">
        <v>53.200004579999998</v>
      </c>
      <c r="AW236" s="104">
        <v>80.25</v>
      </c>
      <c r="AX236" s="104">
        <v>80.25</v>
      </c>
      <c r="AY236" s="104">
        <v>33.350003049999998</v>
      </c>
      <c r="AZ236" s="104">
        <v>24.899996569999999</v>
      </c>
      <c r="BA236" s="104">
        <v>25.349997330000001</v>
      </c>
      <c r="BB236" s="104">
        <v>25.74999695</v>
      </c>
      <c r="BC236" s="104">
        <v>29.153840639999999</v>
      </c>
      <c r="BD236" s="104">
        <v>29.32307587</v>
      </c>
      <c r="BE236" s="104">
        <v>25.211537929999999</v>
      </c>
      <c r="BF236" s="104">
        <v>25.76538429</v>
      </c>
      <c r="BG236" s="104">
        <v>31.700000379999999</v>
      </c>
      <c r="BH236" s="104">
        <v>50.200004579999998</v>
      </c>
      <c r="BI236" s="93">
        <v>75.25</v>
      </c>
      <c r="BJ236" s="93">
        <v>75.25</v>
      </c>
      <c r="BK236" s="93">
        <v>33.650003050000002</v>
      </c>
      <c r="BL236" s="93">
        <v>25.19999657</v>
      </c>
      <c r="BM236" s="93">
        <v>25.649997330000001</v>
      </c>
    </row>
    <row r="237" spans="1:65" s="93" customFormat="1">
      <c r="A237" s="20"/>
      <c r="B237" s="94"/>
      <c r="C237" s="134">
        <v>36480</v>
      </c>
      <c r="D237" s="132"/>
      <c r="E237" s="135">
        <v>35034</v>
      </c>
      <c r="F237" s="71">
        <v>22.199998860000001</v>
      </c>
      <c r="G237" s="125">
        <v>27.303844829999999</v>
      </c>
      <c r="H237" s="102">
        <v>25.473075099999999</v>
      </c>
      <c r="I237" s="102">
        <v>24.061536790000002</v>
      </c>
      <c r="J237" s="102">
        <v>24.71538353</v>
      </c>
      <c r="K237" s="102">
        <v>30.09999809</v>
      </c>
      <c r="L237" s="102">
        <v>70.200004579999998</v>
      </c>
      <c r="M237" s="102">
        <v>139.25</v>
      </c>
      <c r="N237" s="102">
        <v>139.25</v>
      </c>
      <c r="O237" s="102">
        <v>33.000003049999997</v>
      </c>
      <c r="P237" s="103">
        <v>24.399996569999999</v>
      </c>
      <c r="Q237" s="102">
        <v>24.849997330000001</v>
      </c>
      <c r="R237" s="102">
        <v>25.24999695</v>
      </c>
      <c r="S237" s="102">
        <v>27.973840639999999</v>
      </c>
      <c r="T237" s="102">
        <v>28.223075869999999</v>
      </c>
      <c r="U237" s="102">
        <v>24.611537930000001</v>
      </c>
      <c r="V237" s="102">
        <v>25.165384289999999</v>
      </c>
      <c r="W237" s="102">
        <v>31.100000380000001</v>
      </c>
      <c r="X237" s="102">
        <v>62.200004579999998</v>
      </c>
      <c r="Y237" s="102">
        <v>115.25</v>
      </c>
      <c r="Z237" s="104">
        <v>115.25</v>
      </c>
      <c r="AA237" s="104">
        <v>33.050003050000001</v>
      </c>
      <c r="AB237" s="104">
        <v>24.399996569999999</v>
      </c>
      <c r="AC237" s="104">
        <v>24.849997330000001</v>
      </c>
      <c r="AD237" s="104">
        <v>25.24999695</v>
      </c>
      <c r="AE237" s="104">
        <v>28.223840639999999</v>
      </c>
      <c r="AF237" s="105">
        <v>28.473075869999999</v>
      </c>
      <c r="AG237" s="105">
        <v>24.711537929999999</v>
      </c>
      <c r="AH237" s="105">
        <v>25.26538429</v>
      </c>
      <c r="AI237" s="104">
        <v>31.200000379999999</v>
      </c>
      <c r="AJ237" s="104">
        <v>57.200004579999998</v>
      </c>
      <c r="AK237" s="104">
        <v>90.25</v>
      </c>
      <c r="AL237" s="104">
        <v>90.25</v>
      </c>
      <c r="AM237" s="104">
        <v>33.150003050000002</v>
      </c>
      <c r="AN237" s="104">
        <v>24.49999657</v>
      </c>
      <c r="AO237" s="104">
        <v>24.949997329999999</v>
      </c>
      <c r="AP237" s="104">
        <v>25.349996950000001</v>
      </c>
      <c r="AQ237" s="104">
        <v>28.473840639999999</v>
      </c>
      <c r="AR237" s="104">
        <v>28.723075869999999</v>
      </c>
      <c r="AS237" s="104">
        <v>24.911537930000001</v>
      </c>
      <c r="AT237" s="104">
        <v>25.465384289999999</v>
      </c>
      <c r="AU237" s="104">
        <v>31.400000380000002</v>
      </c>
      <c r="AV237" s="104">
        <v>53.200004579999998</v>
      </c>
      <c r="AW237" s="104">
        <v>80.25</v>
      </c>
      <c r="AX237" s="104">
        <v>80.25</v>
      </c>
      <c r="AY237" s="104">
        <v>33.350003049999998</v>
      </c>
      <c r="AZ237" s="104">
        <v>24.69999657</v>
      </c>
      <c r="BA237" s="104">
        <v>25.149997330000001</v>
      </c>
      <c r="BB237" s="104">
        <v>25.549996950000001</v>
      </c>
      <c r="BC237" s="104">
        <v>28.723840639999999</v>
      </c>
      <c r="BD237" s="104">
        <v>28.973075869999999</v>
      </c>
      <c r="BE237" s="104">
        <v>25.211537929999999</v>
      </c>
      <c r="BF237" s="104">
        <v>25.76538429</v>
      </c>
      <c r="BG237" s="104">
        <v>31.700000379999999</v>
      </c>
      <c r="BH237" s="104">
        <v>50.200004579999998</v>
      </c>
      <c r="BI237" s="93">
        <v>75.25</v>
      </c>
      <c r="BJ237" s="93">
        <v>75.25</v>
      </c>
      <c r="BK237" s="93">
        <v>33.650003050000002</v>
      </c>
      <c r="BL237" s="93">
        <v>24.99999657</v>
      </c>
      <c r="BM237" s="93">
        <v>25.449997329999999</v>
      </c>
    </row>
    <row r="238" spans="1:65" s="93" customFormat="1">
      <c r="A238" s="20"/>
      <c r="B238" s="94"/>
      <c r="C238" s="134">
        <v>36481</v>
      </c>
      <c r="D238" s="132"/>
      <c r="E238" s="135">
        <v>35034</v>
      </c>
      <c r="F238" s="71">
        <v>22.249998860000002</v>
      </c>
      <c r="G238" s="125">
        <v>27.80384445</v>
      </c>
      <c r="H238" s="102">
        <v>25.623075870000001</v>
      </c>
      <c r="I238" s="102">
        <v>24.061536790000002</v>
      </c>
      <c r="J238" s="102">
        <v>24.71538353</v>
      </c>
      <c r="K238" s="102">
        <v>30.099998469999999</v>
      </c>
      <c r="L238" s="102">
        <v>70.200004579999998</v>
      </c>
      <c r="M238" s="102">
        <v>142.25</v>
      </c>
      <c r="N238" s="102">
        <v>142.25</v>
      </c>
      <c r="O238" s="102">
        <v>33.000003810000003</v>
      </c>
      <c r="P238" s="103">
        <v>24.399995799999999</v>
      </c>
      <c r="Q238" s="102">
        <v>24.849996569999998</v>
      </c>
      <c r="R238" s="102">
        <v>25.249996190000001</v>
      </c>
      <c r="S238" s="102">
        <v>27.973840710000001</v>
      </c>
      <c r="T238" s="102">
        <v>28.223075869999999</v>
      </c>
      <c r="U238" s="102">
        <v>24.611537930000001</v>
      </c>
      <c r="V238" s="102">
        <v>25.165384289999999</v>
      </c>
      <c r="W238" s="102">
        <v>31.100000380000001</v>
      </c>
      <c r="X238" s="102">
        <v>62.200004579999998</v>
      </c>
      <c r="Y238" s="102">
        <v>115.25</v>
      </c>
      <c r="Z238" s="104">
        <v>115.25</v>
      </c>
      <c r="AA238" s="104">
        <v>33.050003050000001</v>
      </c>
      <c r="AB238" s="104">
        <v>24.399995799999999</v>
      </c>
      <c r="AC238" s="104">
        <v>24.849996569999998</v>
      </c>
      <c r="AD238" s="104">
        <v>25.249996190000001</v>
      </c>
      <c r="AE238" s="104">
        <v>28.223840710000001</v>
      </c>
      <c r="AF238" s="105">
        <v>28.473075869999999</v>
      </c>
      <c r="AG238" s="105">
        <v>24.711537929999999</v>
      </c>
      <c r="AH238" s="105">
        <v>25.26538429</v>
      </c>
      <c r="AI238" s="104">
        <v>31.200000379999999</v>
      </c>
      <c r="AJ238" s="104">
        <v>57.200004579999998</v>
      </c>
      <c r="AK238" s="104">
        <v>90.25</v>
      </c>
      <c r="AL238" s="104">
        <v>90.25</v>
      </c>
      <c r="AM238" s="104">
        <v>33.150003050000002</v>
      </c>
      <c r="AN238" s="104">
        <v>24.499995800000001</v>
      </c>
      <c r="AO238" s="104">
        <v>24.94999657</v>
      </c>
      <c r="AP238" s="104">
        <v>25.349996189999999</v>
      </c>
      <c r="AQ238" s="104">
        <v>28.473840710000001</v>
      </c>
      <c r="AR238" s="104">
        <v>28.723075869999999</v>
      </c>
      <c r="AS238" s="104">
        <v>24.911537930000001</v>
      </c>
      <c r="AT238" s="104">
        <v>25.465384289999999</v>
      </c>
      <c r="AU238" s="104">
        <v>31.400000380000002</v>
      </c>
      <c r="AV238" s="104">
        <v>53.200004579999998</v>
      </c>
      <c r="AW238" s="104">
        <v>80.25</v>
      </c>
      <c r="AX238" s="104">
        <v>80.25</v>
      </c>
      <c r="AY238" s="104">
        <v>33.350003049999998</v>
      </c>
      <c r="AZ238" s="104">
        <v>24.6999958</v>
      </c>
      <c r="BA238" s="104">
        <v>25.149996569999999</v>
      </c>
      <c r="BB238" s="104">
        <v>25.549996190000002</v>
      </c>
      <c r="BC238" s="104">
        <v>28.723840710000001</v>
      </c>
      <c r="BD238" s="104">
        <v>28.973075869999999</v>
      </c>
      <c r="BE238" s="104">
        <v>25.211537929999999</v>
      </c>
      <c r="BF238" s="104">
        <v>25.76538429</v>
      </c>
      <c r="BG238" s="104">
        <v>31.700000379999999</v>
      </c>
      <c r="BH238" s="104">
        <v>50.200004579999998</v>
      </c>
      <c r="BI238" s="93">
        <v>75.25</v>
      </c>
      <c r="BJ238" s="93">
        <v>75.25</v>
      </c>
      <c r="BK238" s="93">
        <v>33.650003050000002</v>
      </c>
      <c r="BL238" s="93">
        <v>24.999995800000001</v>
      </c>
      <c r="BM238" s="93">
        <v>25.44999657</v>
      </c>
    </row>
    <row r="239" spans="1:65" s="93" customFormat="1">
      <c r="A239" s="20"/>
      <c r="B239" s="94"/>
      <c r="C239" s="134">
        <v>36482</v>
      </c>
      <c r="D239" s="132"/>
      <c r="E239" s="135">
        <v>35034</v>
      </c>
      <c r="F239" s="71">
        <v>22.449998090000001</v>
      </c>
      <c r="G239" s="125">
        <v>28.403844450000001</v>
      </c>
      <c r="H239" s="102">
        <v>25.873075490000002</v>
      </c>
      <c r="I239" s="102">
        <v>24.16153679</v>
      </c>
      <c r="J239" s="102">
        <v>24.815383529999998</v>
      </c>
      <c r="K239" s="102">
        <v>30.099998469999999</v>
      </c>
      <c r="L239" s="102">
        <v>70.200004579999998</v>
      </c>
      <c r="M239" s="102">
        <v>141.25</v>
      </c>
      <c r="N239" s="102">
        <v>141.25</v>
      </c>
      <c r="O239" s="102">
        <v>33.000003810000003</v>
      </c>
      <c r="P239" s="103">
        <v>24.399995799999999</v>
      </c>
      <c r="Q239" s="102">
        <v>24.849996569999998</v>
      </c>
      <c r="R239" s="102">
        <v>25.249996190000001</v>
      </c>
      <c r="S239" s="102">
        <v>27.973840710000001</v>
      </c>
      <c r="T239" s="102">
        <v>28.223075869999999</v>
      </c>
      <c r="U239" s="102">
        <v>24.611537930000001</v>
      </c>
      <c r="V239" s="102">
        <v>25.165384289999999</v>
      </c>
      <c r="W239" s="102">
        <v>31.100000380000001</v>
      </c>
      <c r="X239" s="102">
        <v>62.200004579999998</v>
      </c>
      <c r="Y239" s="102">
        <v>115.25</v>
      </c>
      <c r="Z239" s="104">
        <v>115.25</v>
      </c>
      <c r="AA239" s="104">
        <v>33.050003050000001</v>
      </c>
      <c r="AB239" s="104">
        <v>24.399995799999999</v>
      </c>
      <c r="AC239" s="104">
        <v>24.849996569999998</v>
      </c>
      <c r="AD239" s="104">
        <v>25.249996190000001</v>
      </c>
      <c r="AE239" s="104">
        <v>28.223840710000001</v>
      </c>
      <c r="AF239" s="105">
        <v>28.473075869999999</v>
      </c>
      <c r="AG239" s="105">
        <v>24.711537929999999</v>
      </c>
      <c r="AH239" s="105">
        <v>25.26538429</v>
      </c>
      <c r="AI239" s="104">
        <v>31.200000379999999</v>
      </c>
      <c r="AJ239" s="104">
        <v>57.200004579999998</v>
      </c>
      <c r="AK239" s="104">
        <v>90.25</v>
      </c>
      <c r="AL239" s="104">
        <v>90.25</v>
      </c>
      <c r="AM239" s="104">
        <v>33.150003050000002</v>
      </c>
      <c r="AN239" s="104">
        <v>24.499995800000001</v>
      </c>
      <c r="AO239" s="104">
        <v>24.94999657</v>
      </c>
      <c r="AP239" s="104">
        <v>25.349996189999999</v>
      </c>
      <c r="AQ239" s="104">
        <v>28.473840710000001</v>
      </c>
      <c r="AR239" s="104">
        <v>28.723075869999999</v>
      </c>
      <c r="AS239" s="104">
        <v>24.911537930000001</v>
      </c>
      <c r="AT239" s="104">
        <v>25.465384289999999</v>
      </c>
      <c r="AU239" s="104">
        <v>31.400000380000002</v>
      </c>
      <c r="AV239" s="104">
        <v>53.200004579999998</v>
      </c>
      <c r="AW239" s="104">
        <v>80.25</v>
      </c>
      <c r="AX239" s="104">
        <v>80.25</v>
      </c>
      <c r="AY239" s="104">
        <v>33.350003049999998</v>
      </c>
      <c r="AZ239" s="104">
        <v>24.6999958</v>
      </c>
      <c r="BA239" s="104">
        <v>25.149996569999999</v>
      </c>
      <c r="BB239" s="104">
        <v>25.549996190000002</v>
      </c>
      <c r="BC239" s="104">
        <v>28.723840710000001</v>
      </c>
      <c r="BD239" s="104">
        <v>28.973075869999999</v>
      </c>
      <c r="BE239" s="104">
        <v>25.211537929999999</v>
      </c>
      <c r="BF239" s="104">
        <v>25.76538429</v>
      </c>
      <c r="BG239" s="104">
        <v>31.700000379999999</v>
      </c>
      <c r="BH239" s="104">
        <v>50.200004579999998</v>
      </c>
      <c r="BI239" s="93">
        <v>75.25</v>
      </c>
      <c r="BJ239" s="93">
        <v>75.25</v>
      </c>
      <c r="BK239" s="93">
        <v>33.650003050000002</v>
      </c>
      <c r="BL239" s="93">
        <v>24.999995800000001</v>
      </c>
      <c r="BM239" s="93">
        <v>25.44999657</v>
      </c>
    </row>
    <row r="240" spans="1:65" s="93" customFormat="1">
      <c r="A240" s="20"/>
      <c r="B240" s="94"/>
      <c r="C240" s="134">
        <v>36483</v>
      </c>
      <c r="D240" s="132"/>
      <c r="E240" s="135">
        <v>35065</v>
      </c>
      <c r="F240" s="71">
        <v>22.14999886</v>
      </c>
      <c r="G240" s="125">
        <v>28.203844830000001</v>
      </c>
      <c r="H240" s="102">
        <v>25.77307549</v>
      </c>
      <c r="I240" s="102">
        <v>24.111537169999998</v>
      </c>
      <c r="J240" s="102">
        <v>24.765383910000001</v>
      </c>
      <c r="K240" s="102">
        <v>30.099998469999999</v>
      </c>
      <c r="L240" s="102">
        <v>70.200004579999998</v>
      </c>
      <c r="M240" s="102">
        <v>141.25</v>
      </c>
      <c r="N240" s="102">
        <v>141.25</v>
      </c>
      <c r="O240" s="102">
        <v>33.000003810000003</v>
      </c>
      <c r="P240" s="103">
        <v>24.399995799999999</v>
      </c>
      <c r="Q240" s="102">
        <v>24.849996569999998</v>
      </c>
      <c r="R240" s="102">
        <v>25.249996190000001</v>
      </c>
      <c r="S240" s="102">
        <v>27.973840710000001</v>
      </c>
      <c r="T240" s="102">
        <v>28.223075869999999</v>
      </c>
      <c r="U240" s="102">
        <v>24.611537930000001</v>
      </c>
      <c r="V240" s="102">
        <v>25.165384289999999</v>
      </c>
      <c r="W240" s="102">
        <v>31.100000380000001</v>
      </c>
      <c r="X240" s="102">
        <v>62.200004579999998</v>
      </c>
      <c r="Y240" s="102">
        <v>115.25</v>
      </c>
      <c r="Z240" s="104">
        <v>115.25</v>
      </c>
      <c r="AA240" s="104">
        <v>33.050003050000001</v>
      </c>
      <c r="AB240" s="104">
        <v>24.399995799999999</v>
      </c>
      <c r="AC240" s="104">
        <v>24.849996569999998</v>
      </c>
      <c r="AD240" s="104">
        <v>25.249996190000001</v>
      </c>
      <c r="AE240" s="104">
        <v>28.223840710000001</v>
      </c>
      <c r="AF240" s="105">
        <v>28.473075869999999</v>
      </c>
      <c r="AG240" s="105">
        <v>24.711537929999999</v>
      </c>
      <c r="AH240" s="105">
        <v>25.26538429</v>
      </c>
      <c r="AI240" s="104">
        <v>31.200000379999999</v>
      </c>
      <c r="AJ240" s="104">
        <v>57.200004579999998</v>
      </c>
      <c r="AK240" s="104">
        <v>90.25</v>
      </c>
      <c r="AL240" s="104">
        <v>90.25</v>
      </c>
      <c r="AM240" s="104">
        <v>33.150003050000002</v>
      </c>
      <c r="AN240" s="104">
        <v>24.499995800000001</v>
      </c>
      <c r="AO240" s="104">
        <v>24.94999657</v>
      </c>
      <c r="AP240" s="104">
        <v>25.349996189999999</v>
      </c>
      <c r="AQ240" s="104">
        <v>28.473840710000001</v>
      </c>
      <c r="AR240" s="104">
        <v>28.723075869999999</v>
      </c>
      <c r="AS240" s="104">
        <v>24.911537930000001</v>
      </c>
      <c r="AT240" s="104">
        <v>25.465384289999999</v>
      </c>
      <c r="AU240" s="104">
        <v>31.400000380000002</v>
      </c>
      <c r="AV240" s="104">
        <v>53.200004579999998</v>
      </c>
      <c r="AW240" s="104">
        <v>80.25</v>
      </c>
      <c r="AX240" s="104">
        <v>80.25</v>
      </c>
      <c r="AY240" s="104">
        <v>33.350003049999998</v>
      </c>
      <c r="AZ240" s="104">
        <v>24.6999958</v>
      </c>
      <c r="BA240" s="104">
        <v>25.149996569999999</v>
      </c>
      <c r="BB240" s="104">
        <v>25.549996190000002</v>
      </c>
      <c r="BC240" s="104">
        <v>28.723840710000001</v>
      </c>
      <c r="BD240" s="104">
        <v>28.973075869999999</v>
      </c>
      <c r="BE240" s="104">
        <v>25.211537929999999</v>
      </c>
      <c r="BF240" s="104">
        <v>25.76538429</v>
      </c>
      <c r="BG240" s="104">
        <v>31.700000379999999</v>
      </c>
      <c r="BH240" s="104">
        <v>50.200004579999998</v>
      </c>
      <c r="BI240" s="93">
        <v>75.25</v>
      </c>
      <c r="BJ240" s="93">
        <v>75.25</v>
      </c>
      <c r="BK240" s="93">
        <v>33.650003050000002</v>
      </c>
      <c r="BL240" s="93">
        <v>24.999995800000001</v>
      </c>
      <c r="BM240" s="93">
        <v>25.44999657</v>
      </c>
    </row>
    <row r="241" spans="1:65" s="93" customFormat="1">
      <c r="A241" s="20"/>
      <c r="B241" s="94"/>
      <c r="C241" s="134">
        <v>36486</v>
      </c>
      <c r="D241" s="132"/>
      <c r="E241" s="135">
        <v>35065</v>
      </c>
      <c r="F241" s="71">
        <v>21.799999620000001</v>
      </c>
      <c r="G241" s="125">
        <v>27.403844070000002</v>
      </c>
      <c r="H241" s="102">
        <v>25.2730751</v>
      </c>
      <c r="I241" s="102">
        <v>23.81153793</v>
      </c>
      <c r="J241" s="102">
        <v>24.665384670000002</v>
      </c>
      <c r="K241" s="102">
        <v>29.749998470000001</v>
      </c>
      <c r="L241" s="102">
        <v>69.700004579999998</v>
      </c>
      <c r="M241" s="102">
        <v>140.75</v>
      </c>
      <c r="N241" s="102">
        <v>140.75</v>
      </c>
      <c r="O241" s="102">
        <v>32.80000381</v>
      </c>
      <c r="P241" s="103">
        <v>24.299995800000001</v>
      </c>
      <c r="Q241" s="102">
        <v>24.74999657</v>
      </c>
      <c r="R241" s="102">
        <v>25.14999619</v>
      </c>
      <c r="S241" s="102">
        <v>27.973840710000001</v>
      </c>
      <c r="T241" s="102">
        <v>28.223075869999999</v>
      </c>
      <c r="U241" s="102">
        <v>24.611537930000001</v>
      </c>
      <c r="V241" s="102">
        <v>25.165384289999999</v>
      </c>
      <c r="W241" s="102">
        <v>31.100000380000001</v>
      </c>
      <c r="X241" s="102">
        <v>62.200004579999998</v>
      </c>
      <c r="Y241" s="102">
        <v>115.25</v>
      </c>
      <c r="Z241" s="104">
        <v>115.25</v>
      </c>
      <c r="AA241" s="104">
        <v>33.050003050000001</v>
      </c>
      <c r="AB241" s="104">
        <v>24.299995800000001</v>
      </c>
      <c r="AC241" s="104">
        <v>24.74999657</v>
      </c>
      <c r="AD241" s="104">
        <v>25.14999619</v>
      </c>
      <c r="AE241" s="104">
        <v>28.223840710000001</v>
      </c>
      <c r="AF241" s="105">
        <v>28.473075869999999</v>
      </c>
      <c r="AG241" s="105">
        <v>24.711537929999999</v>
      </c>
      <c r="AH241" s="105">
        <v>25.26538429</v>
      </c>
      <c r="AI241" s="104">
        <v>31.200000379999999</v>
      </c>
      <c r="AJ241" s="104">
        <v>57.200004579999998</v>
      </c>
      <c r="AK241" s="104">
        <v>90.25</v>
      </c>
      <c r="AL241" s="104">
        <v>90.25</v>
      </c>
      <c r="AM241" s="104">
        <v>33.150003050000002</v>
      </c>
      <c r="AN241" s="104">
        <v>24.399995799999999</v>
      </c>
      <c r="AO241" s="104">
        <v>24.849996569999998</v>
      </c>
      <c r="AP241" s="104">
        <v>25.249996190000001</v>
      </c>
      <c r="AQ241" s="104">
        <v>28.473840710000001</v>
      </c>
      <c r="AR241" s="104">
        <v>28.723075869999999</v>
      </c>
      <c r="AS241" s="104">
        <v>24.911537930000001</v>
      </c>
      <c r="AT241" s="104">
        <v>25.465384289999999</v>
      </c>
      <c r="AU241" s="104">
        <v>31.400000380000002</v>
      </c>
      <c r="AV241" s="104">
        <v>53.200004579999998</v>
      </c>
      <c r="AW241" s="104">
        <v>80.25</v>
      </c>
      <c r="AX241" s="104">
        <v>80.25</v>
      </c>
      <c r="AY241" s="104">
        <v>33.350003049999998</v>
      </c>
      <c r="AZ241" s="104">
        <v>24.599995799999999</v>
      </c>
      <c r="BA241" s="104">
        <v>25.049996570000001</v>
      </c>
      <c r="BB241" s="104">
        <v>25.44999619</v>
      </c>
      <c r="BC241" s="104">
        <v>28.723840710000001</v>
      </c>
      <c r="BD241" s="104">
        <v>28.973075869999999</v>
      </c>
      <c r="BE241" s="104">
        <v>25.211537929999999</v>
      </c>
      <c r="BF241" s="104">
        <v>25.76538429</v>
      </c>
      <c r="BG241" s="104">
        <v>31.700000379999999</v>
      </c>
      <c r="BH241" s="104">
        <v>50.200004579999998</v>
      </c>
      <c r="BI241" s="93">
        <v>75.25</v>
      </c>
      <c r="BJ241" s="93">
        <v>75.25</v>
      </c>
      <c r="BK241" s="93">
        <v>33.650003050000002</v>
      </c>
      <c r="BL241" s="93">
        <v>24.899995799999999</v>
      </c>
      <c r="BM241" s="93">
        <v>25.349996569999998</v>
      </c>
    </row>
    <row r="242" spans="1:65" s="93" customFormat="1">
      <c r="A242" s="20"/>
      <c r="B242" s="94"/>
      <c r="C242" s="134">
        <v>36487</v>
      </c>
      <c r="D242" s="132"/>
      <c r="E242" s="135">
        <v>35065</v>
      </c>
      <c r="F242" s="71">
        <v>21.849999239999999</v>
      </c>
      <c r="G242" s="125">
        <v>27.403844830000001</v>
      </c>
      <c r="H242" s="102">
        <v>25.323075100000001</v>
      </c>
      <c r="I242" s="102">
        <v>23.8115387</v>
      </c>
      <c r="J242" s="102">
        <v>24.51538429</v>
      </c>
      <c r="K242" s="102">
        <v>29.749998089999998</v>
      </c>
      <c r="L242" s="102">
        <v>68.200004579999998</v>
      </c>
      <c r="M242" s="102">
        <v>139.25</v>
      </c>
      <c r="N242" s="102">
        <v>139.25</v>
      </c>
      <c r="O242" s="102">
        <v>32.900003050000002</v>
      </c>
      <c r="P242" s="103">
        <v>24.299995419999998</v>
      </c>
      <c r="Q242" s="102">
        <v>24.749996190000001</v>
      </c>
      <c r="R242" s="102">
        <v>25.149995799999999</v>
      </c>
      <c r="S242" s="102">
        <v>27.973840710000001</v>
      </c>
      <c r="T242" s="102">
        <v>28.223075869999999</v>
      </c>
      <c r="U242" s="102">
        <v>24.611537930000001</v>
      </c>
      <c r="V242" s="102">
        <v>25.165384289999999</v>
      </c>
      <c r="W242" s="102">
        <v>31.100000380000001</v>
      </c>
      <c r="X242" s="102">
        <v>61.200004579999998</v>
      </c>
      <c r="Y242" s="102">
        <v>115.25</v>
      </c>
      <c r="Z242" s="104">
        <v>115.25</v>
      </c>
      <c r="AA242" s="104">
        <v>33.050003050000001</v>
      </c>
      <c r="AB242" s="104">
        <v>24.299995419999998</v>
      </c>
      <c r="AC242" s="104">
        <v>24.749996190000001</v>
      </c>
      <c r="AD242" s="104">
        <v>25.149995799999999</v>
      </c>
      <c r="AE242" s="104">
        <v>28.223840710000001</v>
      </c>
      <c r="AF242" s="105">
        <v>28.473075869999999</v>
      </c>
      <c r="AG242" s="105">
        <v>24.711537929999999</v>
      </c>
      <c r="AH242" s="105">
        <v>25.26538429</v>
      </c>
      <c r="AI242" s="104">
        <v>31.200000379999999</v>
      </c>
      <c r="AJ242" s="104">
        <v>56.200004579999998</v>
      </c>
      <c r="AK242" s="104">
        <v>90.25</v>
      </c>
      <c r="AL242" s="104">
        <v>90.25</v>
      </c>
      <c r="AM242" s="104">
        <v>33.150003050000002</v>
      </c>
      <c r="AN242" s="104">
        <v>24.39999542</v>
      </c>
      <c r="AO242" s="104">
        <v>24.849996189999999</v>
      </c>
      <c r="AP242" s="104">
        <v>25.249995800000001</v>
      </c>
      <c r="AQ242" s="104">
        <v>28.473840710000001</v>
      </c>
      <c r="AR242" s="104">
        <v>28.723075869999999</v>
      </c>
      <c r="AS242" s="104">
        <v>24.911537930000001</v>
      </c>
      <c r="AT242" s="104">
        <v>25.465384289999999</v>
      </c>
      <c r="AU242" s="104">
        <v>31.400000380000002</v>
      </c>
      <c r="AV242" s="104">
        <v>52.200004579999998</v>
      </c>
      <c r="AW242" s="104">
        <v>80.25</v>
      </c>
      <c r="AX242" s="104">
        <v>80.25</v>
      </c>
      <c r="AY242" s="104">
        <v>33.350003049999998</v>
      </c>
      <c r="AZ242" s="104">
        <v>24.599995419999999</v>
      </c>
      <c r="BA242" s="104">
        <v>25.049996190000002</v>
      </c>
      <c r="BB242" s="104">
        <v>25.4499958</v>
      </c>
      <c r="BC242" s="104">
        <v>28.723840710000001</v>
      </c>
      <c r="BD242" s="104">
        <v>28.973075869999999</v>
      </c>
      <c r="BE242" s="104">
        <v>25.211537929999999</v>
      </c>
      <c r="BF242" s="104">
        <v>25.76538429</v>
      </c>
      <c r="BG242" s="104">
        <v>31.700000379999999</v>
      </c>
      <c r="BH242" s="104">
        <v>49.200004579999998</v>
      </c>
      <c r="BI242" s="93">
        <v>75.25</v>
      </c>
      <c r="BJ242" s="93">
        <v>75.25</v>
      </c>
      <c r="BK242" s="93">
        <v>33.650003050000002</v>
      </c>
      <c r="BL242" s="93">
        <v>24.89999542</v>
      </c>
      <c r="BM242" s="93">
        <v>25.349996189999999</v>
      </c>
    </row>
    <row r="243" spans="1:65" s="93" customFormat="1">
      <c r="A243" s="20"/>
      <c r="B243" s="94"/>
      <c r="C243" s="134">
        <v>36488</v>
      </c>
      <c r="D243" s="132"/>
      <c r="E243" s="135">
        <v>35065</v>
      </c>
      <c r="F243" s="71">
        <v>21.849998469999999</v>
      </c>
      <c r="G243" s="125">
        <v>27.403844830000001</v>
      </c>
      <c r="H243" s="102">
        <v>25.323074340000002</v>
      </c>
      <c r="I243" s="102">
        <v>23.8115387</v>
      </c>
      <c r="J243" s="102">
        <v>24.51538467</v>
      </c>
      <c r="K243" s="102">
        <v>29.749998089999998</v>
      </c>
      <c r="L243" s="102">
        <v>68.200004579999998</v>
      </c>
      <c r="M243" s="102">
        <v>139.25</v>
      </c>
      <c r="N243" s="102">
        <v>139.25</v>
      </c>
      <c r="O243" s="102">
        <v>32.900001529999997</v>
      </c>
      <c r="P243" s="103">
        <v>24.299995419999998</v>
      </c>
      <c r="Q243" s="102">
        <v>24.749996190000001</v>
      </c>
      <c r="R243" s="102">
        <v>25.149995799999999</v>
      </c>
      <c r="S243" s="102">
        <v>27.973840710000001</v>
      </c>
      <c r="T243" s="102">
        <v>28.223075869999999</v>
      </c>
      <c r="U243" s="102">
        <v>24.611537930000001</v>
      </c>
      <c r="V243" s="102">
        <v>25.165384289999999</v>
      </c>
      <c r="W243" s="102">
        <v>31.100000380000001</v>
      </c>
      <c r="X243" s="102">
        <v>61.200004579999998</v>
      </c>
      <c r="Y243" s="102">
        <v>115.25</v>
      </c>
      <c r="Z243" s="104">
        <v>115.25</v>
      </c>
      <c r="AA243" s="104">
        <v>33.050003050000001</v>
      </c>
      <c r="AB243" s="104">
        <v>24.299995419999998</v>
      </c>
      <c r="AC243" s="104">
        <v>24.749996190000001</v>
      </c>
      <c r="AD243" s="104">
        <v>25.149995799999999</v>
      </c>
      <c r="AE243" s="104">
        <v>28.223840710000001</v>
      </c>
      <c r="AF243" s="105">
        <v>28.473075869999999</v>
      </c>
      <c r="AG243" s="105">
        <v>24.711537929999999</v>
      </c>
      <c r="AH243" s="105">
        <v>25.26538429</v>
      </c>
      <c r="AI243" s="104">
        <v>31.200000379999999</v>
      </c>
      <c r="AJ243" s="104">
        <v>56.200004579999998</v>
      </c>
      <c r="AK243" s="104">
        <v>90.25</v>
      </c>
      <c r="AL243" s="104">
        <v>90.25</v>
      </c>
      <c r="AM243" s="104">
        <v>33.150003050000002</v>
      </c>
      <c r="AN243" s="104">
        <v>24.39999542</v>
      </c>
      <c r="AO243" s="104">
        <v>24.849996189999999</v>
      </c>
      <c r="AP243" s="104">
        <v>25.249995800000001</v>
      </c>
      <c r="AQ243" s="104">
        <v>28.473840710000001</v>
      </c>
      <c r="AR243" s="104">
        <v>28.723075869999999</v>
      </c>
      <c r="AS243" s="104">
        <v>24.911537930000001</v>
      </c>
      <c r="AT243" s="104">
        <v>25.465384289999999</v>
      </c>
      <c r="AU243" s="104">
        <v>31.400000380000002</v>
      </c>
      <c r="AV243" s="104">
        <v>52.200004579999998</v>
      </c>
      <c r="AW243" s="104">
        <v>80.25</v>
      </c>
      <c r="AX243" s="104">
        <v>80.25</v>
      </c>
      <c r="AY243" s="104">
        <v>33.350003049999998</v>
      </c>
      <c r="AZ243" s="104">
        <v>24.599995419999999</v>
      </c>
      <c r="BA243" s="104">
        <v>25.049996190000002</v>
      </c>
      <c r="BB243" s="104">
        <v>25.4499958</v>
      </c>
      <c r="BC243" s="104">
        <v>28.723840710000001</v>
      </c>
      <c r="BD243" s="104">
        <v>28.973075869999999</v>
      </c>
      <c r="BE243" s="104">
        <v>25.211537929999999</v>
      </c>
      <c r="BF243" s="104">
        <v>25.76538429</v>
      </c>
      <c r="BG243" s="104">
        <v>31.700000379999999</v>
      </c>
      <c r="BH243" s="104">
        <v>49.200004579999998</v>
      </c>
      <c r="BI243" s="93">
        <v>75.25</v>
      </c>
      <c r="BJ243" s="93">
        <v>75.25</v>
      </c>
      <c r="BK243" s="93">
        <v>33.650003050000002</v>
      </c>
      <c r="BL243" s="93">
        <v>24.89999542</v>
      </c>
      <c r="BM243" s="93">
        <v>25.349996189999999</v>
      </c>
    </row>
    <row r="244" spans="1:65" s="93" customFormat="1">
      <c r="A244" s="20"/>
      <c r="B244" s="94"/>
      <c r="C244" s="134">
        <v>36493</v>
      </c>
      <c r="D244" s="132"/>
      <c r="E244" s="135">
        <v>35065</v>
      </c>
      <c r="F244" s="71">
        <v>21.199998470000001</v>
      </c>
      <c r="G244" s="125">
        <v>27.253844829999998</v>
      </c>
      <c r="H244" s="102">
        <v>25.273074340000001</v>
      </c>
      <c r="I244" s="102">
        <v>23.8115387</v>
      </c>
      <c r="J244" s="102">
        <v>24.51538467</v>
      </c>
      <c r="K244" s="102">
        <v>29.749998089999998</v>
      </c>
      <c r="L244" s="102">
        <v>67.200004579999998</v>
      </c>
      <c r="M244" s="102">
        <v>138.25</v>
      </c>
      <c r="N244" s="102">
        <v>138.25</v>
      </c>
      <c r="O244" s="102">
        <v>32.900001529999997</v>
      </c>
      <c r="P244" s="103">
        <v>24.299995419999998</v>
      </c>
      <c r="Q244" s="102">
        <v>24.749996190000001</v>
      </c>
      <c r="R244" s="102">
        <v>25.149995799999999</v>
      </c>
      <c r="S244" s="102">
        <v>27.973840710000001</v>
      </c>
      <c r="T244" s="102">
        <v>28.223075869999999</v>
      </c>
      <c r="U244" s="102">
        <v>24.611537930000001</v>
      </c>
      <c r="V244" s="102">
        <v>25.165384289999999</v>
      </c>
      <c r="W244" s="102">
        <v>31.100000380000001</v>
      </c>
      <c r="X244" s="102">
        <v>61.200004579999998</v>
      </c>
      <c r="Y244" s="102">
        <v>115.25</v>
      </c>
      <c r="Z244" s="104">
        <v>115.25</v>
      </c>
      <c r="AA244" s="104">
        <v>33.050003050000001</v>
      </c>
      <c r="AB244" s="104">
        <v>24.299995419999998</v>
      </c>
      <c r="AC244" s="104">
        <v>24.749996190000001</v>
      </c>
      <c r="AD244" s="104">
        <v>25.149995799999999</v>
      </c>
      <c r="AE244" s="104">
        <v>28.223840710000001</v>
      </c>
      <c r="AF244" s="105">
        <v>28.473075869999999</v>
      </c>
      <c r="AG244" s="105">
        <v>24.711537929999999</v>
      </c>
      <c r="AH244" s="105">
        <v>25.26538429</v>
      </c>
      <c r="AI244" s="104">
        <v>31.200000379999999</v>
      </c>
      <c r="AJ244" s="104">
        <v>56.200004579999998</v>
      </c>
      <c r="AK244" s="104">
        <v>90.25</v>
      </c>
      <c r="AL244" s="104">
        <v>90.25</v>
      </c>
      <c r="AM244" s="104">
        <v>33.150003050000002</v>
      </c>
      <c r="AN244" s="104">
        <v>24.39999542</v>
      </c>
      <c r="AO244" s="104">
        <v>24.849996189999999</v>
      </c>
      <c r="AP244" s="104">
        <v>25.249995800000001</v>
      </c>
      <c r="AQ244" s="104">
        <v>28.473840710000001</v>
      </c>
      <c r="AR244" s="104">
        <v>28.723075869999999</v>
      </c>
      <c r="AS244" s="104">
        <v>24.911537930000001</v>
      </c>
      <c r="AT244" s="104">
        <v>25.465384289999999</v>
      </c>
      <c r="AU244" s="104">
        <v>31.400000380000002</v>
      </c>
      <c r="AV244" s="104">
        <v>52.200004579999998</v>
      </c>
      <c r="AW244" s="104">
        <v>80.25</v>
      </c>
      <c r="AX244" s="104">
        <v>80.25</v>
      </c>
      <c r="AY244" s="104">
        <v>33.350003049999998</v>
      </c>
      <c r="AZ244" s="104">
        <v>24.599995419999999</v>
      </c>
      <c r="BA244" s="104">
        <v>25.049996190000002</v>
      </c>
      <c r="BB244" s="104">
        <v>25.4499958</v>
      </c>
      <c r="BC244" s="104">
        <v>28.723840710000001</v>
      </c>
      <c r="BD244" s="104">
        <v>28.973075869999999</v>
      </c>
      <c r="BE244" s="104">
        <v>25.211537929999999</v>
      </c>
      <c r="BF244" s="104">
        <v>25.76538429</v>
      </c>
      <c r="BG244" s="104">
        <v>31.700000379999999</v>
      </c>
      <c r="BH244" s="104">
        <v>49.200004579999998</v>
      </c>
      <c r="BI244" s="93">
        <v>75.25</v>
      </c>
      <c r="BJ244" s="93">
        <v>75.25</v>
      </c>
      <c r="BK244" s="93">
        <v>33.650003050000002</v>
      </c>
      <c r="BL244" s="93">
        <v>24.89999542</v>
      </c>
      <c r="BM244" s="93">
        <v>25.349996189999999</v>
      </c>
    </row>
    <row r="245" spans="1:65" s="93" customFormat="1">
      <c r="A245" s="20"/>
      <c r="B245" s="94"/>
      <c r="C245" s="134">
        <v>36494</v>
      </c>
      <c r="D245" s="132"/>
      <c r="E245" s="135">
        <v>35065</v>
      </c>
      <c r="F245" s="71">
        <v>27.053845209999999</v>
      </c>
      <c r="G245" s="125">
        <v>25.123075100000001</v>
      </c>
      <c r="H245" s="102">
        <v>23.661538700000001</v>
      </c>
      <c r="I245" s="102">
        <v>24.51538467</v>
      </c>
      <c r="J245" s="102">
        <v>29.59999809</v>
      </c>
      <c r="K245" s="102">
        <v>66.700004579999998</v>
      </c>
      <c r="L245" s="102">
        <v>137.25</v>
      </c>
      <c r="M245" s="102">
        <v>137.25</v>
      </c>
      <c r="N245" s="102">
        <v>32.85000153</v>
      </c>
      <c r="O245" s="102">
        <v>24.299995419999998</v>
      </c>
      <c r="P245" s="103">
        <v>24.749996190000001</v>
      </c>
      <c r="Q245" s="102">
        <v>25.149995799999999</v>
      </c>
      <c r="R245" s="102">
        <v>27.973840710000001</v>
      </c>
      <c r="S245" s="102">
        <v>28.223075869999999</v>
      </c>
      <c r="T245" s="102">
        <v>24.361537930000001</v>
      </c>
      <c r="U245" s="102">
        <v>24.915384289999999</v>
      </c>
      <c r="V245" s="102">
        <v>30.100000380000001</v>
      </c>
      <c r="W245" s="102">
        <v>60.950004579999998</v>
      </c>
      <c r="X245" s="102">
        <v>115.25</v>
      </c>
      <c r="Y245" s="102">
        <v>115.25</v>
      </c>
      <c r="Z245" s="104">
        <v>32.800003050000001</v>
      </c>
      <c r="AA245" s="104">
        <v>24.299995419999998</v>
      </c>
      <c r="AB245" s="104">
        <v>24.749996190000001</v>
      </c>
      <c r="AC245" s="104">
        <v>25.149995799999999</v>
      </c>
      <c r="AD245" s="104">
        <v>28.223840710000001</v>
      </c>
      <c r="AE245" s="104">
        <v>28.473075869999999</v>
      </c>
      <c r="AF245" s="105">
        <v>24.461537929999999</v>
      </c>
      <c r="AG245" s="105">
        <v>25.01538429</v>
      </c>
      <c r="AH245" s="105">
        <v>30.200000379999999</v>
      </c>
      <c r="AI245" s="104">
        <v>55.950004579999998</v>
      </c>
      <c r="AJ245" s="104">
        <v>90.25</v>
      </c>
      <c r="AK245" s="104">
        <v>90.25</v>
      </c>
      <c r="AL245" s="104">
        <v>32.900003050000002</v>
      </c>
      <c r="AM245" s="104">
        <v>24.39999542</v>
      </c>
      <c r="AN245" s="104">
        <v>24.849996189999999</v>
      </c>
      <c r="AO245" s="104">
        <v>25.249995800000001</v>
      </c>
      <c r="AP245" s="104">
        <v>28.473840710000001</v>
      </c>
      <c r="AQ245" s="104">
        <v>28.723075869999999</v>
      </c>
      <c r="AR245" s="104">
        <v>24.661537930000001</v>
      </c>
      <c r="AS245" s="104">
        <v>25.215384289999999</v>
      </c>
      <c r="AT245" s="104">
        <v>30.400000380000002</v>
      </c>
      <c r="AU245" s="104">
        <v>51.950004579999998</v>
      </c>
      <c r="AV245" s="104">
        <v>80.25</v>
      </c>
      <c r="AW245" s="104">
        <v>80.25</v>
      </c>
      <c r="AX245" s="104">
        <v>33.100003049999998</v>
      </c>
      <c r="AY245" s="104">
        <v>24.599995419999999</v>
      </c>
      <c r="AZ245" s="104">
        <v>25.049996190000002</v>
      </c>
      <c r="BA245" s="104">
        <v>25.4499958</v>
      </c>
      <c r="BB245" s="104">
        <v>28.723840710000001</v>
      </c>
      <c r="BC245" s="104">
        <v>28.973075869999999</v>
      </c>
      <c r="BD245" s="104">
        <v>24.961537929999999</v>
      </c>
      <c r="BE245" s="104">
        <v>25.51538429</v>
      </c>
      <c r="BF245" s="104">
        <v>30.700000379999999</v>
      </c>
      <c r="BG245" s="104">
        <v>48.950004579999998</v>
      </c>
      <c r="BH245" s="104">
        <v>75.25</v>
      </c>
      <c r="BI245" s="93">
        <v>75.25</v>
      </c>
      <c r="BJ245" s="93">
        <v>33.400003050000002</v>
      </c>
      <c r="BK245" s="93">
        <v>24.89999542</v>
      </c>
      <c r="BL245" s="93">
        <v>25.349996189999999</v>
      </c>
      <c r="BM245" s="93">
        <v>32</v>
      </c>
    </row>
    <row r="246" spans="1:65" s="93" customFormat="1">
      <c r="A246" s="20"/>
      <c r="B246" s="94"/>
      <c r="C246" s="134">
        <v>36495</v>
      </c>
      <c r="D246" s="132"/>
      <c r="E246" s="135">
        <v>35065</v>
      </c>
      <c r="F246" s="71">
        <v>27.153844450000001</v>
      </c>
      <c r="G246" s="125">
        <v>25.123075490000002</v>
      </c>
      <c r="H246" s="102">
        <v>23.561539079999999</v>
      </c>
      <c r="I246" s="102">
        <v>24.415384670000002</v>
      </c>
      <c r="J246" s="102">
        <v>29.449998470000001</v>
      </c>
      <c r="K246" s="102">
        <v>63.700004579999998</v>
      </c>
      <c r="L246" s="102">
        <v>135.25</v>
      </c>
      <c r="M246" s="102">
        <v>135.25</v>
      </c>
      <c r="N246" s="102">
        <v>32.800002290000002</v>
      </c>
      <c r="O246" s="102">
        <v>24.299995419999998</v>
      </c>
      <c r="P246" s="103">
        <v>24.749996190000001</v>
      </c>
      <c r="Q246" s="102">
        <v>25.149995799999999</v>
      </c>
      <c r="R246" s="102">
        <v>27.973840710000001</v>
      </c>
      <c r="S246" s="102">
        <v>28.223075869999999</v>
      </c>
      <c r="T246" s="102">
        <v>24.361537930000001</v>
      </c>
      <c r="U246" s="102">
        <v>24.915384289999999</v>
      </c>
      <c r="V246" s="102">
        <v>29.600000380000001</v>
      </c>
      <c r="W246" s="102">
        <v>60.200004579999998</v>
      </c>
      <c r="X246" s="102">
        <v>115.25</v>
      </c>
      <c r="Y246" s="102">
        <v>115.25</v>
      </c>
      <c r="Z246" s="104">
        <v>32.550003050000001</v>
      </c>
      <c r="AA246" s="104">
        <v>24.299995419999998</v>
      </c>
      <c r="AB246" s="104">
        <v>24.749996190000001</v>
      </c>
      <c r="AC246" s="104">
        <v>25.149995799999999</v>
      </c>
      <c r="AD246" s="104">
        <v>28.223840710000001</v>
      </c>
      <c r="AE246" s="104">
        <v>28.473075869999999</v>
      </c>
      <c r="AF246" s="105">
        <v>24.461537929999999</v>
      </c>
      <c r="AG246" s="105">
        <v>25.01538429</v>
      </c>
      <c r="AH246" s="105">
        <v>29.700000379999999</v>
      </c>
      <c r="AI246" s="104">
        <v>55.200004579999998</v>
      </c>
      <c r="AJ246" s="104">
        <v>90.25</v>
      </c>
      <c r="AK246" s="104">
        <v>90.25</v>
      </c>
      <c r="AL246" s="104">
        <v>32.650003050000002</v>
      </c>
      <c r="AM246" s="104">
        <v>24.39999542</v>
      </c>
      <c r="AN246" s="104">
        <v>24.849996189999999</v>
      </c>
      <c r="AO246" s="104">
        <v>25.249995800000001</v>
      </c>
      <c r="AP246" s="104">
        <v>28.473840710000001</v>
      </c>
      <c r="AQ246" s="104">
        <v>28.723075869999999</v>
      </c>
      <c r="AR246" s="104">
        <v>24.661537930000001</v>
      </c>
      <c r="AS246" s="104">
        <v>25.215384289999999</v>
      </c>
      <c r="AT246" s="104">
        <v>29.900000380000002</v>
      </c>
      <c r="AU246" s="104">
        <v>51.200004579999998</v>
      </c>
      <c r="AV246" s="104">
        <v>80.25</v>
      </c>
      <c r="AW246" s="104">
        <v>80.25</v>
      </c>
      <c r="AX246" s="104">
        <v>32.850003049999998</v>
      </c>
      <c r="AY246" s="104">
        <v>24.599995419999999</v>
      </c>
      <c r="AZ246" s="104">
        <v>25.049996190000002</v>
      </c>
      <c r="BA246" s="104">
        <v>25.4499958</v>
      </c>
      <c r="BB246" s="104">
        <v>28.723840710000001</v>
      </c>
      <c r="BC246" s="104">
        <v>28.973075869999999</v>
      </c>
      <c r="BD246" s="104">
        <v>24.961537929999999</v>
      </c>
      <c r="BE246" s="104">
        <v>25.51538429</v>
      </c>
      <c r="BF246" s="104">
        <v>30.200000379999999</v>
      </c>
      <c r="BG246" s="104">
        <v>48.200004579999998</v>
      </c>
      <c r="BH246" s="104">
        <v>75.25</v>
      </c>
      <c r="BI246" s="93">
        <v>75.25</v>
      </c>
      <c r="BJ246" s="93">
        <v>33.150003050000002</v>
      </c>
      <c r="BK246" s="93">
        <v>24.89999542</v>
      </c>
      <c r="BL246" s="93">
        <v>25.349996189999999</v>
      </c>
      <c r="BM246" s="93">
        <v>25.749995800000001</v>
      </c>
    </row>
    <row r="247" spans="1:65" s="93" customFormat="1">
      <c r="A247" s="20"/>
      <c r="B247" s="94"/>
      <c r="C247" s="134">
        <v>36496</v>
      </c>
      <c r="D247" s="132"/>
      <c r="E247" s="135">
        <v>35065</v>
      </c>
      <c r="F247" s="71">
        <v>26.453844830000001</v>
      </c>
      <c r="G247" s="125">
        <v>24.673075489999999</v>
      </c>
      <c r="H247" s="102">
        <v>23.3115387</v>
      </c>
      <c r="I247" s="102">
        <v>24.115384290000001</v>
      </c>
      <c r="J247" s="102">
        <v>28.89999886</v>
      </c>
      <c r="K247" s="102">
        <v>63.200004579999998</v>
      </c>
      <c r="L247" s="102">
        <v>135.25</v>
      </c>
      <c r="M247" s="102">
        <v>135.25</v>
      </c>
      <c r="N247" s="102">
        <v>32.650003050000002</v>
      </c>
      <c r="O247" s="102">
        <v>24.19999542</v>
      </c>
      <c r="P247" s="103">
        <v>24.64999619</v>
      </c>
      <c r="Q247" s="102">
        <v>25.049995800000001</v>
      </c>
      <c r="R247" s="102">
        <v>27.973840710000001</v>
      </c>
      <c r="S247" s="102">
        <v>28.223075869999999</v>
      </c>
      <c r="T247" s="102">
        <v>24.361537930000001</v>
      </c>
      <c r="U247" s="102">
        <v>24.915384289999999</v>
      </c>
      <c r="V247" s="102">
        <v>29.600000380000001</v>
      </c>
      <c r="W247" s="102">
        <v>60.200004579999998</v>
      </c>
      <c r="X247" s="102">
        <v>115.25</v>
      </c>
      <c r="Y247" s="102">
        <v>115.25</v>
      </c>
      <c r="Z247" s="104">
        <v>32.550003050000001</v>
      </c>
      <c r="AA247" s="104">
        <v>24.299995419999998</v>
      </c>
      <c r="AB247" s="104">
        <v>24.64999619</v>
      </c>
      <c r="AC247" s="104">
        <v>25.049995800000001</v>
      </c>
      <c r="AD247" s="104">
        <v>28.223840710000001</v>
      </c>
      <c r="AE247" s="104">
        <v>28.473075869999999</v>
      </c>
      <c r="AF247" s="105">
        <v>24.461537929999999</v>
      </c>
      <c r="AG247" s="105">
        <v>25.01538429</v>
      </c>
      <c r="AH247" s="105">
        <v>29.700000379999999</v>
      </c>
      <c r="AI247" s="104">
        <v>55.200004579999998</v>
      </c>
      <c r="AJ247" s="104">
        <v>90.25</v>
      </c>
      <c r="AK247" s="104">
        <v>90.25</v>
      </c>
      <c r="AL247" s="104">
        <v>32.650003050000002</v>
      </c>
      <c r="AM247" s="104">
        <v>24.39999542</v>
      </c>
      <c r="AN247" s="104">
        <v>24.749996190000001</v>
      </c>
      <c r="AO247" s="104">
        <v>25.149995799999999</v>
      </c>
      <c r="AP247" s="104">
        <v>28.473840710000001</v>
      </c>
      <c r="AQ247" s="104">
        <v>28.723075869999999</v>
      </c>
      <c r="AR247" s="104">
        <v>24.661537930000001</v>
      </c>
      <c r="AS247" s="104">
        <v>25.215384289999999</v>
      </c>
      <c r="AT247" s="104">
        <v>29.900000380000002</v>
      </c>
      <c r="AU247" s="104">
        <v>51.200004579999998</v>
      </c>
      <c r="AV247" s="104">
        <v>80.25</v>
      </c>
      <c r="AW247" s="104">
        <v>80.25</v>
      </c>
      <c r="AX247" s="104">
        <v>32.850003049999998</v>
      </c>
      <c r="AY247" s="104">
        <v>24.599995419999999</v>
      </c>
      <c r="AZ247" s="104">
        <v>24.94999619</v>
      </c>
      <c r="BA247" s="104">
        <v>25.349995799999999</v>
      </c>
      <c r="BB247" s="104">
        <v>28.723840710000001</v>
      </c>
      <c r="BC247" s="104">
        <v>28.973075869999999</v>
      </c>
      <c r="BD247" s="104">
        <v>24.961537929999999</v>
      </c>
      <c r="BE247" s="104">
        <v>25.51538429</v>
      </c>
      <c r="BF247" s="104">
        <v>30.200000379999999</v>
      </c>
      <c r="BG247" s="104">
        <v>48.200004579999998</v>
      </c>
      <c r="BH247" s="104">
        <v>75.25</v>
      </c>
      <c r="BI247" s="93">
        <v>75.25</v>
      </c>
      <c r="BJ247" s="93">
        <v>33.150003050000002</v>
      </c>
      <c r="BK247" s="93">
        <v>24.89999542</v>
      </c>
      <c r="BL247" s="93">
        <v>25.249996190000001</v>
      </c>
      <c r="BM247" s="93">
        <v>25.649995799999999</v>
      </c>
    </row>
    <row r="248" spans="1:65" s="93" customFormat="1">
      <c r="A248" s="20"/>
      <c r="B248" s="94"/>
      <c r="C248" s="134">
        <v>36497</v>
      </c>
      <c r="D248" s="132"/>
      <c r="E248" s="135">
        <v>35065</v>
      </c>
      <c r="F248" s="71">
        <v>26.05384407</v>
      </c>
      <c r="G248" s="125">
        <v>24.47307472</v>
      </c>
      <c r="H248" s="102">
        <v>23.111538700000001</v>
      </c>
      <c r="I248" s="102">
        <v>24.065385060000001</v>
      </c>
      <c r="J248" s="102">
        <v>28.69999962</v>
      </c>
      <c r="K248" s="102">
        <v>61.200004579999998</v>
      </c>
      <c r="L248" s="102">
        <v>133.25</v>
      </c>
      <c r="M248" s="102">
        <v>133.25</v>
      </c>
      <c r="N248" s="102">
        <v>32.60000153</v>
      </c>
      <c r="O248" s="102">
        <v>24.14999504</v>
      </c>
      <c r="P248" s="103">
        <v>24.599995799999999</v>
      </c>
      <c r="Q248" s="102">
        <v>25.049995419999998</v>
      </c>
      <c r="R248" s="102">
        <v>27.973840710000001</v>
      </c>
      <c r="S248" s="102">
        <v>28.223075869999999</v>
      </c>
      <c r="T248" s="102">
        <v>24.361537930000001</v>
      </c>
      <c r="U248" s="102">
        <v>24.915384289999999</v>
      </c>
      <c r="V248" s="102">
        <v>29.600000380000001</v>
      </c>
      <c r="W248" s="102">
        <v>59.200004579999998</v>
      </c>
      <c r="X248" s="102">
        <v>115.25</v>
      </c>
      <c r="Y248" s="102">
        <v>115.25</v>
      </c>
      <c r="Z248" s="104">
        <v>32.550003050000001</v>
      </c>
      <c r="AA248" s="104">
        <v>24.299995419999998</v>
      </c>
      <c r="AB248" s="104">
        <v>24.599995799999999</v>
      </c>
      <c r="AC248" s="104">
        <v>25.049995419999998</v>
      </c>
      <c r="AD248" s="104">
        <v>28.223840710000001</v>
      </c>
      <c r="AE248" s="104">
        <v>28.473075869999999</v>
      </c>
      <c r="AF248" s="105">
        <v>24.461537929999999</v>
      </c>
      <c r="AG248" s="105">
        <v>25.01538429</v>
      </c>
      <c r="AH248" s="105">
        <v>29.700000379999999</v>
      </c>
      <c r="AI248" s="104">
        <v>55.200004579999998</v>
      </c>
      <c r="AJ248" s="104">
        <v>90.25</v>
      </c>
      <c r="AK248" s="104">
        <v>90.25</v>
      </c>
      <c r="AL248" s="104">
        <v>32.650003050000002</v>
      </c>
      <c r="AM248" s="104">
        <v>24.39999542</v>
      </c>
      <c r="AN248" s="104">
        <v>24.6999958</v>
      </c>
      <c r="AO248" s="104">
        <v>25.14999542</v>
      </c>
      <c r="AP248" s="104">
        <v>28.473840710000001</v>
      </c>
      <c r="AQ248" s="104">
        <v>28.723075869999999</v>
      </c>
      <c r="AR248" s="104">
        <v>24.661537930000001</v>
      </c>
      <c r="AS248" s="104">
        <v>25.215384289999999</v>
      </c>
      <c r="AT248" s="104">
        <v>29.900000380000002</v>
      </c>
      <c r="AU248" s="104">
        <v>51.200004579999998</v>
      </c>
      <c r="AV248" s="104">
        <v>80.25</v>
      </c>
      <c r="AW248" s="104">
        <v>80.25</v>
      </c>
      <c r="AX248" s="104">
        <v>32.850003049999998</v>
      </c>
      <c r="AY248" s="104">
        <v>24.599995419999999</v>
      </c>
      <c r="AZ248" s="104">
        <v>24.899995799999999</v>
      </c>
      <c r="BA248" s="104">
        <v>25.349995419999999</v>
      </c>
      <c r="BB248" s="104">
        <v>28.723840710000001</v>
      </c>
      <c r="BC248" s="104">
        <v>28.973075869999999</v>
      </c>
      <c r="BD248" s="104">
        <v>24.961537929999999</v>
      </c>
      <c r="BE248" s="104">
        <v>25.51538429</v>
      </c>
      <c r="BF248" s="104">
        <v>30.200000379999999</v>
      </c>
      <c r="BG248" s="104">
        <v>48.200004579999998</v>
      </c>
      <c r="BH248" s="104">
        <v>75.25</v>
      </c>
      <c r="BI248" s="93">
        <v>75.25</v>
      </c>
      <c r="BJ248" s="93">
        <v>33.150003050000002</v>
      </c>
      <c r="BK248" s="93">
        <v>24.89999542</v>
      </c>
      <c r="BL248" s="93">
        <v>25.1999958</v>
      </c>
      <c r="BM248" s="93">
        <v>25.64999542</v>
      </c>
    </row>
    <row r="249" spans="1:65" s="93" customFormat="1">
      <c r="A249" s="20"/>
      <c r="B249" s="94"/>
      <c r="C249" s="134">
        <v>36500</v>
      </c>
      <c r="D249" s="132"/>
      <c r="E249" s="135">
        <v>35065</v>
      </c>
      <c r="F249" s="71">
        <v>24.80384445</v>
      </c>
      <c r="G249" s="125">
        <v>23.973073960000001</v>
      </c>
      <c r="H249" s="102">
        <v>22.861537930000001</v>
      </c>
      <c r="I249" s="102">
        <v>23.815385819999999</v>
      </c>
      <c r="J249" s="102">
        <v>28.14999886</v>
      </c>
      <c r="K249" s="102">
        <v>60.450004579999998</v>
      </c>
      <c r="L249" s="102">
        <v>133.25</v>
      </c>
      <c r="M249" s="102">
        <v>133.25</v>
      </c>
      <c r="N249" s="102">
        <v>32.550002290000002</v>
      </c>
      <c r="O249" s="102">
        <v>24.049995800000001</v>
      </c>
      <c r="P249" s="103">
        <v>24.49999657</v>
      </c>
      <c r="Q249" s="102">
        <v>24.94999542</v>
      </c>
      <c r="R249" s="102">
        <v>27.973840710000001</v>
      </c>
      <c r="S249" s="102">
        <v>28.223075869999999</v>
      </c>
      <c r="T249" s="102">
        <v>24.361537930000001</v>
      </c>
      <c r="U249" s="102">
        <v>24.915384289999999</v>
      </c>
      <c r="V249" s="102">
        <v>29.600000380000001</v>
      </c>
      <c r="W249" s="102">
        <v>59.200004579999998</v>
      </c>
      <c r="X249" s="102">
        <v>115.25</v>
      </c>
      <c r="Y249" s="102">
        <v>115.25</v>
      </c>
      <c r="Z249" s="104">
        <v>32.550003050000001</v>
      </c>
      <c r="AA249" s="104">
        <v>24.299995419999998</v>
      </c>
      <c r="AB249" s="104">
        <v>24.49999657</v>
      </c>
      <c r="AC249" s="104">
        <v>24.94999542</v>
      </c>
      <c r="AD249" s="104">
        <v>28.223840710000001</v>
      </c>
      <c r="AE249" s="104">
        <v>28.473075869999999</v>
      </c>
      <c r="AF249" s="105">
        <v>24.461537929999999</v>
      </c>
      <c r="AG249" s="105">
        <v>25.01538429</v>
      </c>
      <c r="AH249" s="105">
        <v>29.700000379999999</v>
      </c>
      <c r="AI249" s="104">
        <v>55.200004579999998</v>
      </c>
      <c r="AJ249" s="104">
        <v>90.25</v>
      </c>
      <c r="AK249" s="104">
        <v>90.25</v>
      </c>
      <c r="AL249" s="104">
        <v>32.650003050000002</v>
      </c>
      <c r="AM249" s="104">
        <v>24.39999542</v>
      </c>
      <c r="AN249" s="104">
        <v>24.599996569999998</v>
      </c>
      <c r="AO249" s="104">
        <v>25.049995419999998</v>
      </c>
      <c r="AP249" s="104">
        <v>28.473840710000001</v>
      </c>
      <c r="AQ249" s="104">
        <v>28.723075869999999</v>
      </c>
      <c r="AR249" s="104">
        <v>24.661537930000001</v>
      </c>
      <c r="AS249" s="104">
        <v>25.215384289999999</v>
      </c>
      <c r="AT249" s="104">
        <v>29.900000380000002</v>
      </c>
      <c r="AU249" s="104">
        <v>51.200004579999998</v>
      </c>
      <c r="AV249" s="104">
        <v>80.25</v>
      </c>
      <c r="AW249" s="104">
        <v>80.25</v>
      </c>
      <c r="AX249" s="104">
        <v>32.850003049999998</v>
      </c>
      <c r="AY249" s="104">
        <v>24.599995419999999</v>
      </c>
      <c r="AZ249" s="104">
        <v>24.799996570000001</v>
      </c>
      <c r="BA249" s="104">
        <v>25.249995420000001</v>
      </c>
      <c r="BB249" s="104">
        <v>28.723840710000001</v>
      </c>
      <c r="BC249" s="104">
        <v>28.973075869999999</v>
      </c>
      <c r="BD249" s="104">
        <v>24.961537929999999</v>
      </c>
      <c r="BE249" s="104">
        <v>25.51538429</v>
      </c>
      <c r="BF249" s="104">
        <v>30.200000379999999</v>
      </c>
      <c r="BG249" s="104">
        <v>48.200004579999998</v>
      </c>
      <c r="BH249" s="104">
        <v>75.25</v>
      </c>
      <c r="BI249" s="93">
        <v>75.25</v>
      </c>
      <c r="BJ249" s="93">
        <v>33.150003050000002</v>
      </c>
      <c r="BK249" s="93">
        <v>24.89999542</v>
      </c>
      <c r="BL249" s="93">
        <v>25.099996569999998</v>
      </c>
      <c r="BM249" s="93">
        <v>25.549995419999998</v>
      </c>
    </row>
    <row r="250" spans="1:65" s="93" customFormat="1">
      <c r="A250" s="20"/>
      <c r="B250" s="94"/>
      <c r="C250" s="134">
        <v>36501</v>
      </c>
      <c r="D250" s="132"/>
      <c r="E250" s="135">
        <v>35065</v>
      </c>
      <c r="F250" s="71">
        <v>24.80384445</v>
      </c>
      <c r="G250" s="125">
        <v>23.973073960000001</v>
      </c>
      <c r="H250" s="102">
        <v>22.761537929999999</v>
      </c>
      <c r="I250" s="102">
        <v>23.665385820000001</v>
      </c>
      <c r="J250" s="102">
        <v>28.099999619999998</v>
      </c>
      <c r="K250" s="102">
        <v>60.200004579999998</v>
      </c>
      <c r="L250" s="102">
        <v>133.25</v>
      </c>
      <c r="M250" s="102">
        <v>133.25</v>
      </c>
      <c r="N250" s="102">
        <v>32.550003050000001</v>
      </c>
      <c r="O250" s="102">
        <v>24.049995419999998</v>
      </c>
      <c r="P250" s="103">
        <v>24.499996190000001</v>
      </c>
      <c r="Q250" s="102">
        <v>24.949995040000001</v>
      </c>
      <c r="R250" s="102">
        <v>27.973840710000001</v>
      </c>
      <c r="S250" s="102">
        <v>28.223075869999999</v>
      </c>
      <c r="T250" s="102">
        <v>24.361537930000001</v>
      </c>
      <c r="U250" s="102">
        <v>24.915384289999999</v>
      </c>
      <c r="V250" s="102">
        <v>29.600000380000001</v>
      </c>
      <c r="W250" s="102">
        <v>59.200004579999998</v>
      </c>
      <c r="X250" s="102">
        <v>115.25</v>
      </c>
      <c r="Y250" s="102">
        <v>115.25</v>
      </c>
      <c r="Z250" s="104">
        <v>32.550003050000001</v>
      </c>
      <c r="AA250" s="104">
        <v>24.299995419999998</v>
      </c>
      <c r="AB250" s="104">
        <v>24.499996190000001</v>
      </c>
      <c r="AC250" s="104">
        <v>24.949995040000001</v>
      </c>
      <c r="AD250" s="104">
        <v>28.223840710000001</v>
      </c>
      <c r="AE250" s="104">
        <v>28.473075869999999</v>
      </c>
      <c r="AF250" s="105">
        <v>24.461537929999999</v>
      </c>
      <c r="AG250" s="105">
        <v>25.01538429</v>
      </c>
      <c r="AH250" s="105">
        <v>29.700000379999999</v>
      </c>
      <c r="AI250" s="104">
        <v>55.200004579999998</v>
      </c>
      <c r="AJ250" s="104">
        <v>90.25</v>
      </c>
      <c r="AK250" s="104">
        <v>90.25</v>
      </c>
      <c r="AL250" s="104">
        <v>32.650003050000002</v>
      </c>
      <c r="AM250" s="104">
        <v>24.39999542</v>
      </c>
      <c r="AN250" s="104">
        <v>24.599996189999999</v>
      </c>
      <c r="AO250" s="104">
        <v>25.049995039999999</v>
      </c>
      <c r="AP250" s="104">
        <v>28.473840710000001</v>
      </c>
      <c r="AQ250" s="104">
        <v>28.723075869999999</v>
      </c>
      <c r="AR250" s="104">
        <v>24.661537930000001</v>
      </c>
      <c r="AS250" s="104">
        <v>25.215384289999999</v>
      </c>
      <c r="AT250" s="104">
        <v>29.900000380000002</v>
      </c>
      <c r="AU250" s="104">
        <v>51.200004579999998</v>
      </c>
      <c r="AV250" s="104">
        <v>80.25</v>
      </c>
      <c r="AW250" s="104">
        <v>80.25</v>
      </c>
      <c r="AX250" s="104">
        <v>32.850003049999998</v>
      </c>
      <c r="AY250" s="104">
        <v>24.599995419999999</v>
      </c>
      <c r="AZ250" s="104">
        <v>24.799996190000002</v>
      </c>
      <c r="BA250" s="104">
        <v>25.249995040000002</v>
      </c>
      <c r="BB250" s="104">
        <v>28.723840710000001</v>
      </c>
      <c r="BC250" s="104">
        <v>28.973075869999999</v>
      </c>
      <c r="BD250" s="104">
        <v>24.961537929999999</v>
      </c>
      <c r="BE250" s="104">
        <v>25.51538429</v>
      </c>
      <c r="BF250" s="104">
        <v>30.200000379999999</v>
      </c>
      <c r="BG250" s="104">
        <v>48.200004579999998</v>
      </c>
      <c r="BH250" s="104">
        <v>75.25</v>
      </c>
      <c r="BI250" s="93">
        <v>75.25</v>
      </c>
      <c r="BJ250" s="93">
        <v>33.150003050000002</v>
      </c>
      <c r="BK250" s="93">
        <v>24.89999542</v>
      </c>
      <c r="BL250" s="93">
        <v>25.099996189999999</v>
      </c>
      <c r="BM250" s="93">
        <v>25.549995039999999</v>
      </c>
    </row>
    <row r="251" spans="1:65" s="93" customFormat="1">
      <c r="A251" s="20"/>
      <c r="B251" s="94"/>
      <c r="C251" s="134">
        <v>36502</v>
      </c>
      <c r="D251" s="132"/>
      <c r="E251" s="135">
        <v>35065</v>
      </c>
      <c r="F251" s="71">
        <v>24.80384445</v>
      </c>
      <c r="G251" s="125">
        <v>23.973073960000001</v>
      </c>
      <c r="H251" s="102">
        <v>22.861537550000001</v>
      </c>
      <c r="I251" s="102">
        <v>23.6153862</v>
      </c>
      <c r="J251" s="102">
        <v>28.100000380000001</v>
      </c>
      <c r="K251" s="102">
        <v>61.200004579999998</v>
      </c>
      <c r="L251" s="102">
        <v>133.25</v>
      </c>
      <c r="M251" s="102">
        <v>133.25</v>
      </c>
      <c r="N251" s="102">
        <v>32.550003050000001</v>
      </c>
      <c r="O251" s="102">
        <v>24.049995419999998</v>
      </c>
      <c r="P251" s="103">
        <v>24.499996190000001</v>
      </c>
      <c r="Q251" s="102">
        <v>24.949995040000001</v>
      </c>
      <c r="R251" s="102">
        <v>27.973840710000001</v>
      </c>
      <c r="S251" s="102">
        <v>28.223075869999999</v>
      </c>
      <c r="T251" s="102">
        <v>24.361537930000001</v>
      </c>
      <c r="U251" s="102">
        <v>24.915384289999999</v>
      </c>
      <c r="V251" s="102">
        <v>29.600000380000001</v>
      </c>
      <c r="W251" s="102">
        <v>59.200004579999998</v>
      </c>
      <c r="X251" s="102">
        <v>115.25</v>
      </c>
      <c r="Y251" s="102">
        <v>115.25</v>
      </c>
      <c r="Z251" s="104">
        <v>32.550003050000001</v>
      </c>
      <c r="AA251" s="104">
        <v>24.299995419999998</v>
      </c>
      <c r="AB251" s="104">
        <v>24.499996190000001</v>
      </c>
      <c r="AC251" s="104">
        <v>24.949995040000001</v>
      </c>
      <c r="AD251" s="104">
        <v>28.223840710000001</v>
      </c>
      <c r="AE251" s="104">
        <v>28.473075869999999</v>
      </c>
      <c r="AF251" s="105">
        <v>24.461537929999999</v>
      </c>
      <c r="AG251" s="105">
        <v>25.01538429</v>
      </c>
      <c r="AH251" s="105">
        <v>29.700000379999999</v>
      </c>
      <c r="AI251" s="104">
        <v>55.200004579999998</v>
      </c>
      <c r="AJ251" s="104">
        <v>90.25</v>
      </c>
      <c r="AK251" s="104">
        <v>90.25</v>
      </c>
      <c r="AL251" s="104">
        <v>32.650003050000002</v>
      </c>
      <c r="AM251" s="104">
        <v>24.39999542</v>
      </c>
      <c r="AN251" s="104">
        <v>24.599996189999999</v>
      </c>
      <c r="AO251" s="104">
        <v>25.049995039999999</v>
      </c>
      <c r="AP251" s="104">
        <v>28.473840710000001</v>
      </c>
      <c r="AQ251" s="104">
        <v>28.723075869999999</v>
      </c>
      <c r="AR251" s="104">
        <v>24.661537930000001</v>
      </c>
      <c r="AS251" s="104">
        <v>25.215384289999999</v>
      </c>
      <c r="AT251" s="104">
        <v>29.900000380000002</v>
      </c>
      <c r="AU251" s="104">
        <v>51.200004579999998</v>
      </c>
      <c r="AV251" s="104">
        <v>80.25</v>
      </c>
      <c r="AW251" s="104">
        <v>80.25</v>
      </c>
      <c r="AX251" s="104">
        <v>32.850003049999998</v>
      </c>
      <c r="AY251" s="104">
        <v>24.599995419999999</v>
      </c>
      <c r="AZ251" s="104">
        <v>24.799996190000002</v>
      </c>
      <c r="BA251" s="104">
        <v>25.249995040000002</v>
      </c>
      <c r="BB251" s="104">
        <v>28.723840710000001</v>
      </c>
      <c r="BC251" s="104">
        <v>28.973075869999999</v>
      </c>
      <c r="BD251" s="104">
        <v>24.961537929999999</v>
      </c>
      <c r="BE251" s="104">
        <v>25.51538429</v>
      </c>
      <c r="BF251" s="104">
        <v>30.200000379999999</v>
      </c>
      <c r="BG251" s="104">
        <v>48.200004579999998</v>
      </c>
      <c r="BH251" s="104">
        <v>75.25</v>
      </c>
      <c r="BI251" s="93">
        <v>75.25</v>
      </c>
      <c r="BJ251" s="93">
        <v>33.150003050000002</v>
      </c>
      <c r="BK251" s="93">
        <v>24.89999542</v>
      </c>
      <c r="BL251" s="93">
        <v>25.099996189999999</v>
      </c>
      <c r="BM251" s="93">
        <v>25.549995039999999</v>
      </c>
    </row>
    <row r="252" spans="1:65" s="93" customFormat="1">
      <c r="A252" s="20"/>
      <c r="B252" s="94"/>
      <c r="C252" s="134">
        <v>36503</v>
      </c>
      <c r="D252" s="132"/>
      <c r="E252" s="135">
        <v>35065</v>
      </c>
      <c r="F252" s="71">
        <v>25.253844449999999</v>
      </c>
      <c r="G252" s="125">
        <v>24.17307396</v>
      </c>
      <c r="H252" s="102">
        <v>22.861537930000001</v>
      </c>
      <c r="I252" s="102">
        <v>23.615386959999999</v>
      </c>
      <c r="J252" s="102">
        <v>27.600000380000001</v>
      </c>
      <c r="K252" s="102">
        <v>59.700004579999998</v>
      </c>
      <c r="L252" s="102">
        <v>133.25</v>
      </c>
      <c r="M252" s="102">
        <v>133.25</v>
      </c>
      <c r="N252" s="102">
        <v>32.550003050000001</v>
      </c>
      <c r="O252" s="102">
        <v>24.049995419999998</v>
      </c>
      <c r="P252" s="103">
        <v>24.499996190000001</v>
      </c>
      <c r="Q252" s="102">
        <v>24.949995040000001</v>
      </c>
      <c r="R252" s="102">
        <v>27.973840710000001</v>
      </c>
      <c r="S252" s="102">
        <v>28.223075869999999</v>
      </c>
      <c r="T252" s="102">
        <v>24.361537930000001</v>
      </c>
      <c r="U252" s="102">
        <v>24.915384289999999</v>
      </c>
      <c r="V252" s="102">
        <v>29.600000380000001</v>
      </c>
      <c r="W252" s="102">
        <v>59.200004579999998</v>
      </c>
      <c r="X252" s="102">
        <v>115.25</v>
      </c>
      <c r="Y252" s="102">
        <v>115.25</v>
      </c>
      <c r="Z252" s="104">
        <v>32.550003050000001</v>
      </c>
      <c r="AA252" s="104">
        <v>24.299995419999998</v>
      </c>
      <c r="AB252" s="104">
        <v>24.499996190000001</v>
      </c>
      <c r="AC252" s="104">
        <v>24.949995040000001</v>
      </c>
      <c r="AD252" s="104">
        <v>28.223840710000001</v>
      </c>
      <c r="AE252" s="104">
        <v>28.473075869999999</v>
      </c>
      <c r="AF252" s="105">
        <v>24.461537929999999</v>
      </c>
      <c r="AG252" s="105">
        <v>25.01538429</v>
      </c>
      <c r="AH252" s="105">
        <v>29.700000379999999</v>
      </c>
      <c r="AI252" s="104">
        <v>55.200004579999998</v>
      </c>
      <c r="AJ252" s="104">
        <v>90.25</v>
      </c>
      <c r="AK252" s="104">
        <v>90.25</v>
      </c>
      <c r="AL252" s="104">
        <v>32.650003050000002</v>
      </c>
      <c r="AM252" s="104">
        <v>24.39999542</v>
      </c>
      <c r="AN252" s="104">
        <v>24.599996189999999</v>
      </c>
      <c r="AO252" s="104">
        <v>25.049995039999999</v>
      </c>
      <c r="AP252" s="104">
        <v>28.473840710000001</v>
      </c>
      <c r="AQ252" s="104">
        <v>28.723075869999999</v>
      </c>
      <c r="AR252" s="104">
        <v>24.661537930000001</v>
      </c>
      <c r="AS252" s="104">
        <v>25.215384289999999</v>
      </c>
      <c r="AT252" s="104">
        <v>29.900000380000002</v>
      </c>
      <c r="AU252" s="104">
        <v>51.200004579999998</v>
      </c>
      <c r="AV252" s="104">
        <v>80.25</v>
      </c>
      <c r="AW252" s="104">
        <v>80.25</v>
      </c>
      <c r="AX252" s="104">
        <v>32.850003049999998</v>
      </c>
      <c r="AY252" s="104">
        <v>24.599995419999999</v>
      </c>
      <c r="AZ252" s="104">
        <v>24.799996190000002</v>
      </c>
      <c r="BA252" s="104">
        <v>25.249995040000002</v>
      </c>
      <c r="BB252" s="104">
        <v>28.723840710000001</v>
      </c>
      <c r="BC252" s="104">
        <v>28.973075869999999</v>
      </c>
      <c r="BD252" s="104">
        <v>24.961537929999999</v>
      </c>
      <c r="BE252" s="104">
        <v>25.51538429</v>
      </c>
      <c r="BF252" s="104">
        <v>30.200000379999999</v>
      </c>
      <c r="BG252" s="104">
        <v>48.200004579999998</v>
      </c>
      <c r="BH252" s="104">
        <v>75.25</v>
      </c>
      <c r="BI252" s="93">
        <v>75.25</v>
      </c>
      <c r="BJ252" s="93">
        <v>33.150003050000002</v>
      </c>
      <c r="BK252" s="93">
        <v>24.89999542</v>
      </c>
      <c r="BL252" s="93">
        <v>25.099996189999999</v>
      </c>
      <c r="BM252" s="93">
        <v>25.549995039999999</v>
      </c>
    </row>
    <row r="253" spans="1:65" s="93" customFormat="1">
      <c r="A253" s="20"/>
      <c r="B253" s="94"/>
      <c r="C253" s="134">
        <v>36511</v>
      </c>
      <c r="D253" s="132"/>
      <c r="E253" s="135">
        <v>35065</v>
      </c>
      <c r="F253" s="71">
        <v>27.803844829999999</v>
      </c>
      <c r="G253" s="125">
        <v>25.173072049999998</v>
      </c>
      <c r="H253" s="102">
        <v>23.361537930000001</v>
      </c>
      <c r="I253" s="102">
        <v>24.015386580000001</v>
      </c>
      <c r="J253" s="102">
        <v>27.85000153</v>
      </c>
      <c r="K253" s="102">
        <v>61.700004579999998</v>
      </c>
      <c r="L253" s="102">
        <v>132.25</v>
      </c>
      <c r="M253" s="102">
        <v>132.25</v>
      </c>
      <c r="N253" s="102">
        <v>32.550003050000001</v>
      </c>
      <c r="O253" s="102">
        <v>24.049995419999998</v>
      </c>
      <c r="P253" s="103">
        <v>24.499996190000001</v>
      </c>
      <c r="Q253" s="102">
        <v>24.949995040000001</v>
      </c>
      <c r="R253" s="102">
        <v>28.223840710000001</v>
      </c>
      <c r="S253" s="102">
        <v>28.473075869999999</v>
      </c>
      <c r="T253" s="102">
        <v>24.361537930000001</v>
      </c>
      <c r="U253" s="102">
        <v>24.915384289999999</v>
      </c>
      <c r="V253" s="102">
        <v>29.600000380000001</v>
      </c>
      <c r="W253" s="102">
        <v>59.200004579999998</v>
      </c>
      <c r="X253" s="102">
        <v>115.25</v>
      </c>
      <c r="Y253" s="102">
        <v>115.25</v>
      </c>
      <c r="Z253" s="104">
        <v>32.550003050000001</v>
      </c>
      <c r="AA253" s="104">
        <v>24.299995419999998</v>
      </c>
      <c r="AB253" s="104">
        <v>24.499996190000001</v>
      </c>
      <c r="AC253" s="104">
        <v>24.949995040000001</v>
      </c>
      <c r="AD253" s="104">
        <v>28.473840710000001</v>
      </c>
      <c r="AE253" s="104">
        <v>28.723075869999999</v>
      </c>
      <c r="AF253" s="105">
        <v>24.461537929999999</v>
      </c>
      <c r="AG253" s="105">
        <v>25.01538429</v>
      </c>
      <c r="AH253" s="105">
        <v>29.700000379999999</v>
      </c>
      <c r="AI253" s="104">
        <v>55.200004579999998</v>
      </c>
      <c r="AJ253" s="104">
        <v>90.25</v>
      </c>
      <c r="AK253" s="104">
        <v>90.25</v>
      </c>
      <c r="AL253" s="104">
        <v>32.650003050000002</v>
      </c>
      <c r="AM253" s="104">
        <v>24.39999542</v>
      </c>
      <c r="AN253" s="104">
        <v>24.599996189999999</v>
      </c>
      <c r="AO253" s="104">
        <v>25.049995039999999</v>
      </c>
      <c r="AP253" s="104">
        <v>28.723840710000001</v>
      </c>
      <c r="AQ253" s="104">
        <v>28.973075869999999</v>
      </c>
      <c r="AR253" s="104">
        <v>24.661537930000001</v>
      </c>
      <c r="AS253" s="104">
        <v>25.215384289999999</v>
      </c>
      <c r="AT253" s="104">
        <v>29.900000380000002</v>
      </c>
      <c r="AU253" s="104">
        <v>51.200004579999998</v>
      </c>
      <c r="AV253" s="104">
        <v>80.25</v>
      </c>
      <c r="AW253" s="104">
        <v>80.25</v>
      </c>
      <c r="AX253" s="104">
        <v>32.850003049999998</v>
      </c>
      <c r="AY253" s="104">
        <v>24.599995419999999</v>
      </c>
      <c r="AZ253" s="104">
        <v>24.799996190000002</v>
      </c>
      <c r="BA253" s="104">
        <v>25.249995040000002</v>
      </c>
      <c r="BB253" s="104">
        <v>28.973840710000001</v>
      </c>
      <c r="BC253" s="104">
        <v>29.223075869999999</v>
      </c>
      <c r="BD253" s="104">
        <v>24.961537929999999</v>
      </c>
      <c r="BE253" s="104">
        <v>25.51538429</v>
      </c>
      <c r="BF253" s="104">
        <v>30.200000379999999</v>
      </c>
      <c r="BG253" s="104">
        <v>48.200004579999998</v>
      </c>
      <c r="BH253" s="104">
        <v>75.25</v>
      </c>
      <c r="BI253" s="93">
        <v>75.25</v>
      </c>
      <c r="BJ253" s="93">
        <v>33.150003050000002</v>
      </c>
      <c r="BK253" s="93">
        <v>24.89999542</v>
      </c>
      <c r="BL253" s="93">
        <v>25.099996189999999</v>
      </c>
      <c r="BM253" s="93">
        <v>25.549995039999999</v>
      </c>
    </row>
    <row r="254" spans="1:65" s="93" customFormat="1">
      <c r="A254" s="20"/>
      <c r="B254" s="94"/>
      <c r="C254" s="134">
        <v>36514</v>
      </c>
      <c r="D254" s="132"/>
      <c r="E254" s="135">
        <v>35065</v>
      </c>
      <c r="F254" s="71">
        <v>27.953844449999998</v>
      </c>
      <c r="G254" s="125">
        <v>25.223072810000001</v>
      </c>
      <c r="H254" s="102">
        <v>23.411537930000001</v>
      </c>
      <c r="I254" s="102">
        <v>23.91538658</v>
      </c>
      <c r="J254" s="102">
        <v>27.600002289999999</v>
      </c>
      <c r="K254" s="102">
        <v>60.450004579999998</v>
      </c>
      <c r="L254" s="102">
        <v>131.25</v>
      </c>
      <c r="M254" s="102">
        <v>131.25</v>
      </c>
      <c r="N254" s="102">
        <v>32.550003050000001</v>
      </c>
      <c r="O254" s="102">
        <v>24.049995419999998</v>
      </c>
      <c r="P254" s="103">
        <v>24.499996190000001</v>
      </c>
      <c r="Q254" s="102">
        <v>24.949995040000001</v>
      </c>
      <c r="R254" s="102">
        <v>27.973840710000001</v>
      </c>
      <c r="S254" s="102">
        <v>28.223075869999999</v>
      </c>
      <c r="T254" s="102">
        <v>24.361537930000001</v>
      </c>
      <c r="U254" s="102">
        <v>24.915384289999999</v>
      </c>
      <c r="V254" s="102">
        <v>29.600000380000001</v>
      </c>
      <c r="W254" s="102">
        <v>58.200004579999998</v>
      </c>
      <c r="X254" s="102">
        <v>111.25</v>
      </c>
      <c r="Y254" s="102">
        <v>111.25</v>
      </c>
      <c r="Z254" s="104">
        <v>32.550003050000001</v>
      </c>
      <c r="AA254" s="104">
        <v>24.299995419999998</v>
      </c>
      <c r="AB254" s="104">
        <v>24.499996190000001</v>
      </c>
      <c r="AC254" s="104">
        <v>24.949995040000001</v>
      </c>
      <c r="AD254" s="104">
        <v>28.223840710000001</v>
      </c>
      <c r="AE254" s="104">
        <v>28.473075869999999</v>
      </c>
      <c r="AF254" s="105">
        <v>24.461537929999999</v>
      </c>
      <c r="AG254" s="105">
        <v>25.01538429</v>
      </c>
      <c r="AH254" s="105">
        <v>29.700000379999999</v>
      </c>
      <c r="AI254" s="104">
        <v>54.200004579999998</v>
      </c>
      <c r="AJ254" s="104">
        <v>89.25</v>
      </c>
      <c r="AK254" s="104">
        <v>89.25</v>
      </c>
      <c r="AL254" s="104">
        <v>32.650003050000002</v>
      </c>
      <c r="AM254" s="104">
        <v>24.39999542</v>
      </c>
      <c r="AN254" s="104">
        <v>24.599996189999999</v>
      </c>
      <c r="AO254" s="104">
        <v>25.049995039999999</v>
      </c>
      <c r="AP254" s="104">
        <v>28.473840710000001</v>
      </c>
      <c r="AQ254" s="104">
        <v>28.723075869999999</v>
      </c>
      <c r="AR254" s="104">
        <v>24.661537930000001</v>
      </c>
      <c r="AS254" s="104">
        <v>25.215384289999999</v>
      </c>
      <c r="AT254" s="104">
        <v>29.900000380000002</v>
      </c>
      <c r="AU254" s="104">
        <v>50.200004579999998</v>
      </c>
      <c r="AV254" s="104">
        <v>79.25</v>
      </c>
      <c r="AW254" s="104">
        <v>79.25</v>
      </c>
      <c r="AX254" s="104">
        <v>32.850003049999998</v>
      </c>
      <c r="AY254" s="104">
        <v>24.599995419999999</v>
      </c>
      <c r="AZ254" s="104">
        <v>24.799996190000002</v>
      </c>
      <c r="BA254" s="104">
        <v>25.249995040000002</v>
      </c>
      <c r="BB254" s="104">
        <v>28.723840710000001</v>
      </c>
      <c r="BC254" s="104">
        <v>28.973075869999999</v>
      </c>
      <c r="BD254" s="104">
        <v>24.961537929999999</v>
      </c>
      <c r="BE254" s="104">
        <v>25.51538429</v>
      </c>
      <c r="BF254" s="104">
        <v>30.200000379999999</v>
      </c>
      <c r="BG254" s="104">
        <v>47.200004579999998</v>
      </c>
      <c r="BH254" s="104">
        <v>74.25</v>
      </c>
      <c r="BI254" s="93">
        <v>74.25</v>
      </c>
      <c r="BJ254" s="93">
        <v>33.150003050000002</v>
      </c>
      <c r="BK254" s="93">
        <v>24.89999542</v>
      </c>
      <c r="BL254" s="93">
        <v>25.099996189999999</v>
      </c>
      <c r="BM254" s="93">
        <v>25.549995039999999</v>
      </c>
    </row>
    <row r="255" spans="1:65" s="93" customFormat="1">
      <c r="A255" s="20"/>
      <c r="B255" s="94"/>
      <c r="C255" s="134">
        <v>36515</v>
      </c>
      <c r="D255" s="132"/>
      <c r="E255" s="135">
        <v>35065</v>
      </c>
      <c r="F255" s="71">
        <v>26.703844069999999</v>
      </c>
      <c r="G255" s="125">
        <v>24.973072049999999</v>
      </c>
      <c r="H255" s="102">
        <v>23.361537169999998</v>
      </c>
      <c r="I255" s="102">
        <v>23.815386199999999</v>
      </c>
      <c r="J255" s="102">
        <v>27.600002289999999</v>
      </c>
      <c r="K255" s="102">
        <v>60.450004579999998</v>
      </c>
      <c r="L255" s="102">
        <v>130.25</v>
      </c>
      <c r="M255" s="102">
        <v>130.25</v>
      </c>
      <c r="N255" s="102">
        <v>32.550003050000001</v>
      </c>
      <c r="O255" s="102">
        <v>24.049995419999998</v>
      </c>
      <c r="P255" s="103">
        <v>24.499996190000001</v>
      </c>
      <c r="Q255" s="102">
        <v>24.949995040000001</v>
      </c>
      <c r="R255" s="102">
        <v>27.973840710000001</v>
      </c>
      <c r="S255" s="102">
        <v>28.223075869999999</v>
      </c>
      <c r="T255" s="102">
        <v>24.361537930000001</v>
      </c>
      <c r="U255" s="102">
        <v>24.915384289999999</v>
      </c>
      <c r="V255" s="102">
        <v>29.600000380000001</v>
      </c>
      <c r="W255" s="102">
        <v>58.200004579999998</v>
      </c>
      <c r="X255" s="102">
        <v>107.25</v>
      </c>
      <c r="Y255" s="102">
        <v>107.25</v>
      </c>
      <c r="Z255" s="104">
        <v>32.550003050000001</v>
      </c>
      <c r="AA255" s="104">
        <v>24.299995419999998</v>
      </c>
      <c r="AB255" s="104">
        <v>24.499996190000001</v>
      </c>
      <c r="AC255" s="104">
        <v>24.949995040000001</v>
      </c>
      <c r="AD255" s="104">
        <v>28.223840710000001</v>
      </c>
      <c r="AE255" s="104">
        <v>28.473075869999999</v>
      </c>
      <c r="AF255" s="105">
        <v>24.461537929999999</v>
      </c>
      <c r="AG255" s="105">
        <v>25.01538429</v>
      </c>
      <c r="AH255" s="105">
        <v>29.700000379999999</v>
      </c>
      <c r="AI255" s="104">
        <v>54.200004579999998</v>
      </c>
      <c r="AJ255" s="104">
        <v>89.25</v>
      </c>
      <c r="AK255" s="104">
        <v>89.25</v>
      </c>
      <c r="AL255" s="104">
        <v>32.650003050000002</v>
      </c>
      <c r="AM255" s="104">
        <v>24.39999542</v>
      </c>
      <c r="AN255" s="104">
        <v>24.599996189999999</v>
      </c>
      <c r="AO255" s="104">
        <v>25.049995039999999</v>
      </c>
      <c r="AP255" s="104">
        <v>28.473840710000001</v>
      </c>
      <c r="AQ255" s="104">
        <v>28.723075869999999</v>
      </c>
      <c r="AR255" s="104">
        <v>24.661537930000001</v>
      </c>
      <c r="AS255" s="104">
        <v>25.215384289999999</v>
      </c>
      <c r="AT255" s="104">
        <v>29.900000380000002</v>
      </c>
      <c r="AU255" s="104">
        <v>50.200004579999998</v>
      </c>
      <c r="AV255" s="104">
        <v>79.25</v>
      </c>
      <c r="AW255" s="104">
        <v>79.25</v>
      </c>
      <c r="AX255" s="104">
        <v>32.850003049999998</v>
      </c>
      <c r="AY255" s="104">
        <v>24.599995419999999</v>
      </c>
      <c r="AZ255" s="104">
        <v>24.799996190000002</v>
      </c>
      <c r="BA255" s="104">
        <v>25.249995040000002</v>
      </c>
      <c r="BB255" s="104">
        <v>28.723840710000001</v>
      </c>
      <c r="BC255" s="104">
        <v>28.973075869999999</v>
      </c>
      <c r="BD255" s="104">
        <v>24.961537929999999</v>
      </c>
      <c r="BE255" s="104">
        <v>25.51538429</v>
      </c>
      <c r="BF255" s="104">
        <v>30.200000379999999</v>
      </c>
      <c r="BG255" s="104">
        <v>47.200004579999998</v>
      </c>
      <c r="BH255" s="104">
        <v>74.25</v>
      </c>
      <c r="BI255" s="93">
        <v>74.25</v>
      </c>
      <c r="BJ255" s="93">
        <v>33.150003050000002</v>
      </c>
      <c r="BK255" s="93">
        <v>24.89999542</v>
      </c>
      <c r="BL255" s="93">
        <v>25.099996189999999</v>
      </c>
      <c r="BM255" s="93">
        <v>25.549995039999999</v>
      </c>
    </row>
    <row r="256" spans="1:65" s="93" customFormat="1">
      <c r="A256" s="20"/>
      <c r="B256" s="94"/>
      <c r="C256" s="134">
        <v>36516</v>
      </c>
      <c r="D256" s="132"/>
      <c r="E256" s="135">
        <v>35065</v>
      </c>
      <c r="F256" s="71">
        <v>25.353844070000001</v>
      </c>
      <c r="G256" s="125">
        <v>23.973072049999999</v>
      </c>
      <c r="H256" s="102">
        <v>23.111537930000001</v>
      </c>
      <c r="I256" s="102">
        <v>23.665385820000001</v>
      </c>
      <c r="J256" s="102">
        <v>27.350002289999999</v>
      </c>
      <c r="K256" s="102">
        <v>60.200004579999998</v>
      </c>
      <c r="L256" s="102">
        <v>129.25</v>
      </c>
      <c r="M256" s="102">
        <v>129.25</v>
      </c>
      <c r="N256" s="102">
        <v>31.550003050000001</v>
      </c>
      <c r="O256" s="102">
        <v>23.87999542</v>
      </c>
      <c r="P256" s="103">
        <v>24.329996189999999</v>
      </c>
      <c r="Q256" s="102">
        <v>24.779995039999999</v>
      </c>
      <c r="R256" s="102">
        <v>27.723840710000001</v>
      </c>
      <c r="S256" s="102">
        <v>27.973075869999999</v>
      </c>
      <c r="T256" s="102">
        <v>24.361537930000001</v>
      </c>
      <c r="U256" s="102">
        <v>24.915384289999999</v>
      </c>
      <c r="V256" s="102">
        <v>29.600000380000001</v>
      </c>
      <c r="W256" s="102">
        <v>58.200004579999998</v>
      </c>
      <c r="X256" s="102">
        <v>107.25</v>
      </c>
      <c r="Y256" s="102">
        <v>107.25</v>
      </c>
      <c r="Z256" s="104">
        <v>30.550003050000001</v>
      </c>
      <c r="AA256" s="104">
        <v>24.299995419999998</v>
      </c>
      <c r="AB256" s="104">
        <v>24.329996189999999</v>
      </c>
      <c r="AC256" s="104">
        <v>24.779995039999999</v>
      </c>
      <c r="AD256" s="104">
        <v>27.973840710000001</v>
      </c>
      <c r="AE256" s="104">
        <v>28.223075869999999</v>
      </c>
      <c r="AF256" s="105">
        <v>24.461537929999999</v>
      </c>
      <c r="AG256" s="105">
        <v>25.01538429</v>
      </c>
      <c r="AH256" s="105">
        <v>29.700000379999999</v>
      </c>
      <c r="AI256" s="104">
        <v>54.200004579999998</v>
      </c>
      <c r="AJ256" s="104">
        <v>92.25</v>
      </c>
      <c r="AK256" s="104">
        <v>92.25</v>
      </c>
      <c r="AL256" s="104">
        <v>30.650003049999999</v>
      </c>
      <c r="AM256" s="104">
        <v>24.39999542</v>
      </c>
      <c r="AN256" s="104">
        <v>24.429996190000001</v>
      </c>
      <c r="AO256" s="104">
        <v>24.879995040000001</v>
      </c>
      <c r="AP256" s="104">
        <v>28.223840710000001</v>
      </c>
      <c r="AQ256" s="104">
        <v>28.473075869999999</v>
      </c>
      <c r="AR256" s="104">
        <v>24.661537930000001</v>
      </c>
      <c r="AS256" s="104">
        <v>25.215384289999999</v>
      </c>
      <c r="AT256" s="104">
        <v>29.900000380000002</v>
      </c>
      <c r="AU256" s="104">
        <v>50.200004579999998</v>
      </c>
      <c r="AV256" s="104">
        <v>83.25</v>
      </c>
      <c r="AW256" s="104">
        <v>83.25</v>
      </c>
      <c r="AX256" s="104">
        <v>30.850003050000002</v>
      </c>
      <c r="AY256" s="104">
        <v>24.599995419999999</v>
      </c>
      <c r="AZ256" s="104">
        <v>24.62999619</v>
      </c>
      <c r="BA256" s="104">
        <v>25.07999504</v>
      </c>
      <c r="BB256" s="104">
        <v>28.473840710000001</v>
      </c>
      <c r="BC256" s="104">
        <v>28.723075869999999</v>
      </c>
      <c r="BD256" s="104">
        <v>24.961537929999999</v>
      </c>
      <c r="BE256" s="104">
        <v>25.51538429</v>
      </c>
      <c r="BF256" s="104">
        <v>30.200000379999999</v>
      </c>
      <c r="BG256" s="104">
        <v>47.200004579999998</v>
      </c>
      <c r="BH256" s="104">
        <v>78.25</v>
      </c>
      <c r="BI256" s="93">
        <v>78.25</v>
      </c>
      <c r="BJ256" s="93">
        <v>31.150003049999999</v>
      </c>
      <c r="BK256" s="93">
        <v>24.89999542</v>
      </c>
      <c r="BL256" s="93">
        <v>24.929996190000001</v>
      </c>
      <c r="BM256" s="93">
        <v>25.379995040000001</v>
      </c>
    </row>
    <row r="257" spans="1:65" s="93" customFormat="1">
      <c r="A257" s="20"/>
      <c r="B257" s="94"/>
      <c r="C257" s="134">
        <v>36517</v>
      </c>
      <c r="D257" s="132"/>
      <c r="E257" s="135">
        <v>35065</v>
      </c>
      <c r="F257" s="71">
        <v>25.353843690000001</v>
      </c>
      <c r="G257" s="125">
        <v>23.973072049999999</v>
      </c>
      <c r="H257" s="102">
        <v>23.111537930000001</v>
      </c>
      <c r="I257" s="102">
        <v>23.6653862</v>
      </c>
      <c r="J257" s="102">
        <v>27.350002289999999</v>
      </c>
      <c r="K257" s="102">
        <v>60.200004579999998</v>
      </c>
      <c r="L257" s="102">
        <v>129.25</v>
      </c>
      <c r="M257" s="102">
        <v>129.25</v>
      </c>
      <c r="N257" s="102">
        <v>31.550003050000001</v>
      </c>
      <c r="O257" s="102">
        <v>23.879995350000002</v>
      </c>
      <c r="P257" s="103">
        <v>24.32999611</v>
      </c>
      <c r="Q257" s="102">
        <v>24.77999496</v>
      </c>
      <c r="R257" s="102">
        <v>27.723840710000001</v>
      </c>
      <c r="S257" s="102">
        <v>27.973075869999999</v>
      </c>
      <c r="T257" s="102">
        <v>24.361537930000001</v>
      </c>
      <c r="U257" s="102">
        <v>24.915384289999999</v>
      </c>
      <c r="V257" s="102">
        <v>29.600000380000001</v>
      </c>
      <c r="W257" s="102">
        <v>58.200004579999998</v>
      </c>
      <c r="X257" s="102">
        <v>107.25</v>
      </c>
      <c r="Y257" s="102">
        <v>107.25</v>
      </c>
      <c r="Z257" s="104">
        <v>30.550003050000001</v>
      </c>
      <c r="AA257" s="104">
        <v>24.299995419999998</v>
      </c>
      <c r="AB257" s="104">
        <v>24.32999611</v>
      </c>
      <c r="AC257" s="104">
        <v>24.77999496</v>
      </c>
      <c r="AD257" s="104">
        <v>27.973840710000001</v>
      </c>
      <c r="AE257" s="104">
        <v>28.223075869999999</v>
      </c>
      <c r="AF257" s="105">
        <v>24.461537929999999</v>
      </c>
      <c r="AG257" s="105">
        <v>25.01538429</v>
      </c>
      <c r="AH257" s="105">
        <v>29.700000379999999</v>
      </c>
      <c r="AI257" s="104">
        <v>54.200004579999998</v>
      </c>
      <c r="AJ257" s="104">
        <v>92.25</v>
      </c>
      <c r="AK257" s="104">
        <v>92.25</v>
      </c>
      <c r="AL257" s="104">
        <v>30.650003049999999</v>
      </c>
      <c r="AM257" s="104">
        <v>24.39999542</v>
      </c>
      <c r="AN257" s="104">
        <v>24.429996110000001</v>
      </c>
      <c r="AO257" s="104">
        <v>24.879994960000001</v>
      </c>
      <c r="AP257" s="104">
        <v>28.223840710000001</v>
      </c>
      <c r="AQ257" s="104">
        <v>28.473075869999999</v>
      </c>
      <c r="AR257" s="104">
        <v>24.661537930000001</v>
      </c>
      <c r="AS257" s="104">
        <v>25.215384289999999</v>
      </c>
      <c r="AT257" s="104">
        <v>29.900000380000002</v>
      </c>
      <c r="AU257" s="104">
        <v>50.200004579999998</v>
      </c>
      <c r="AV257" s="104">
        <v>83.25</v>
      </c>
      <c r="AW257" s="104">
        <v>83.25</v>
      </c>
      <c r="AX257" s="104">
        <v>30.850003050000002</v>
      </c>
      <c r="AY257" s="104">
        <v>24.599995419999999</v>
      </c>
      <c r="AZ257" s="104">
        <v>24.62999611</v>
      </c>
      <c r="BA257" s="104">
        <v>25.079994960000001</v>
      </c>
      <c r="BB257" s="104">
        <v>28.473840710000001</v>
      </c>
      <c r="BC257" s="104">
        <v>28.723075869999999</v>
      </c>
      <c r="BD257" s="104">
        <v>24.961537929999999</v>
      </c>
      <c r="BE257" s="104">
        <v>25.51538429</v>
      </c>
      <c r="BF257" s="104">
        <v>30.200000379999999</v>
      </c>
      <c r="BG257" s="104">
        <v>47.200004579999998</v>
      </c>
      <c r="BH257" s="104">
        <v>78.25</v>
      </c>
      <c r="BI257" s="93">
        <v>78.25</v>
      </c>
      <c r="BJ257" s="93">
        <v>31.150003049999999</v>
      </c>
      <c r="BK257" s="93">
        <v>24.89999542</v>
      </c>
      <c r="BL257" s="93">
        <v>24.929996110000001</v>
      </c>
      <c r="BM257" s="93">
        <v>25.379994960000001</v>
      </c>
    </row>
    <row r="258" spans="1:65" s="93" customFormat="1">
      <c r="A258" s="20"/>
      <c r="B258" s="94"/>
      <c r="C258" s="134">
        <v>36523</v>
      </c>
      <c r="D258" s="132"/>
      <c r="E258" s="135">
        <v>35065</v>
      </c>
      <c r="F258" s="71">
        <v>25.053842540000002</v>
      </c>
      <c r="G258" s="125">
        <v>23.07307243</v>
      </c>
      <c r="H258" s="102">
        <v>22.811536790000002</v>
      </c>
      <c r="I258" s="102">
        <v>23.365385060000001</v>
      </c>
      <c r="J258" s="102">
        <v>27.350002289999999</v>
      </c>
      <c r="K258" s="102">
        <v>60.200004579999998</v>
      </c>
      <c r="L258" s="102">
        <v>130.25</v>
      </c>
      <c r="M258" s="102">
        <v>130.25</v>
      </c>
      <c r="N258" s="102">
        <v>31.550003050000001</v>
      </c>
      <c r="O258" s="102">
        <v>23.879995350000002</v>
      </c>
      <c r="P258" s="103">
        <v>24.32999611</v>
      </c>
      <c r="Q258" s="102">
        <v>24.77999496</v>
      </c>
      <c r="R258" s="102">
        <v>27.223840710000001</v>
      </c>
      <c r="S258" s="102">
        <v>27.473075869999999</v>
      </c>
      <c r="T258" s="102">
        <v>24.361537930000001</v>
      </c>
      <c r="U258" s="102">
        <v>24.915384289999999</v>
      </c>
      <c r="V258" s="102">
        <v>29.600000380000001</v>
      </c>
      <c r="W258" s="102">
        <v>58.200004579999998</v>
      </c>
      <c r="X258" s="102">
        <v>107.25</v>
      </c>
      <c r="Y258" s="102">
        <v>107.25</v>
      </c>
      <c r="Z258" s="104">
        <v>30.550003050000001</v>
      </c>
      <c r="AA258" s="104">
        <v>24.299995419999998</v>
      </c>
      <c r="AB258" s="104">
        <v>24.32999611</v>
      </c>
      <c r="AC258" s="104">
        <v>24.77999496</v>
      </c>
      <c r="AD258" s="104">
        <v>27.973840710000001</v>
      </c>
      <c r="AE258" s="104">
        <v>28.223075869999999</v>
      </c>
      <c r="AF258" s="105">
        <v>24.461537929999999</v>
      </c>
      <c r="AG258" s="105">
        <v>25.01538429</v>
      </c>
      <c r="AH258" s="105">
        <v>29.700000379999999</v>
      </c>
      <c r="AI258" s="104">
        <v>54.200004579999998</v>
      </c>
      <c r="AJ258" s="104">
        <v>92.25</v>
      </c>
      <c r="AK258" s="104">
        <v>92.25</v>
      </c>
      <c r="AL258" s="104">
        <v>30.650003049999999</v>
      </c>
      <c r="AM258" s="104">
        <v>24.39999542</v>
      </c>
      <c r="AN258" s="104">
        <v>24.429996110000001</v>
      </c>
      <c r="AO258" s="104">
        <v>24.879994960000001</v>
      </c>
      <c r="AP258" s="104">
        <v>28.223840710000001</v>
      </c>
      <c r="AQ258" s="104">
        <v>28.473075869999999</v>
      </c>
      <c r="AR258" s="104">
        <v>24.661537930000001</v>
      </c>
      <c r="AS258" s="104">
        <v>25.215384289999999</v>
      </c>
      <c r="AT258" s="104">
        <v>29.900000380000002</v>
      </c>
      <c r="AU258" s="104">
        <v>50.200004579999998</v>
      </c>
      <c r="AV258" s="104">
        <v>83.25</v>
      </c>
      <c r="AW258" s="104">
        <v>83.25</v>
      </c>
      <c r="AX258" s="104">
        <v>30.850003050000002</v>
      </c>
      <c r="AY258" s="104">
        <v>24.599995419999999</v>
      </c>
      <c r="AZ258" s="104">
        <v>24.62999611</v>
      </c>
      <c r="BA258" s="104">
        <v>25.079994960000001</v>
      </c>
      <c r="BB258" s="104">
        <v>28.473840710000001</v>
      </c>
      <c r="BC258" s="104">
        <v>28.723075869999999</v>
      </c>
      <c r="BD258" s="104">
        <v>24.961537929999999</v>
      </c>
      <c r="BE258" s="104">
        <v>25.51538429</v>
      </c>
      <c r="BF258" s="104">
        <v>30.200000379999999</v>
      </c>
      <c r="BG258" s="104">
        <v>47.200004579999998</v>
      </c>
      <c r="BH258" s="104">
        <v>78.25</v>
      </c>
      <c r="BI258" s="93">
        <v>78.25</v>
      </c>
      <c r="BJ258" s="93">
        <v>31.150003049999999</v>
      </c>
      <c r="BK258" s="93">
        <v>24.89999542</v>
      </c>
      <c r="BL258" s="93">
        <v>24.929996110000001</v>
      </c>
      <c r="BM258" s="93">
        <v>25.379994960000001</v>
      </c>
    </row>
    <row r="259" spans="1:65" s="93" customFormat="1">
      <c r="A259" s="20"/>
      <c r="B259" s="94"/>
      <c r="C259" s="134">
        <v>36524</v>
      </c>
      <c r="D259" s="132"/>
      <c r="E259" s="135">
        <v>35065</v>
      </c>
      <c r="F259" s="71">
        <v>25.303842540000002</v>
      </c>
      <c r="G259" s="125">
        <v>23.07307243</v>
      </c>
      <c r="H259" s="102">
        <v>22.811536790000002</v>
      </c>
      <c r="I259" s="102">
        <v>23.365385060000001</v>
      </c>
      <c r="J259" s="102">
        <v>27.350002289999999</v>
      </c>
      <c r="K259" s="102">
        <v>60.200004579999998</v>
      </c>
      <c r="L259" s="102">
        <v>130.25</v>
      </c>
      <c r="M259" s="102">
        <v>130.25</v>
      </c>
      <c r="N259" s="102">
        <v>31.550003050000001</v>
      </c>
      <c r="O259" s="102">
        <v>23.879995350000002</v>
      </c>
      <c r="P259" s="103">
        <v>24.32999611</v>
      </c>
      <c r="Q259" s="102">
        <v>24.77999496</v>
      </c>
      <c r="R259" s="102">
        <v>27.223840710000001</v>
      </c>
      <c r="S259" s="102">
        <v>27.473075869999999</v>
      </c>
      <c r="T259" s="102">
        <v>24.361537930000001</v>
      </c>
      <c r="U259" s="102">
        <v>24.915384289999999</v>
      </c>
      <c r="V259" s="102">
        <v>29.600000380000001</v>
      </c>
      <c r="W259" s="102">
        <v>58.200004579999998</v>
      </c>
      <c r="X259" s="102">
        <v>107.25</v>
      </c>
      <c r="Y259" s="102">
        <v>107.25</v>
      </c>
      <c r="Z259" s="104">
        <v>30.550003050000001</v>
      </c>
      <c r="AA259" s="104">
        <v>24.299995419999998</v>
      </c>
      <c r="AB259" s="104">
        <v>24.32999611</v>
      </c>
      <c r="AC259" s="104">
        <v>24.77999496</v>
      </c>
      <c r="AD259" s="104">
        <v>27.973840710000001</v>
      </c>
      <c r="AE259" s="104">
        <v>28.223075869999999</v>
      </c>
      <c r="AF259" s="105">
        <v>24.461537929999999</v>
      </c>
      <c r="AG259" s="105">
        <v>25.01538429</v>
      </c>
      <c r="AH259" s="105">
        <v>29.700000379999999</v>
      </c>
      <c r="AI259" s="104">
        <v>54.200004579999998</v>
      </c>
      <c r="AJ259" s="104">
        <v>92.25</v>
      </c>
      <c r="AK259" s="104">
        <v>92.25</v>
      </c>
      <c r="AL259" s="104">
        <v>30.650003049999999</v>
      </c>
      <c r="AM259" s="104">
        <v>24.39999542</v>
      </c>
      <c r="AN259" s="104">
        <v>24.429996110000001</v>
      </c>
      <c r="AO259" s="104">
        <v>24.879994960000001</v>
      </c>
      <c r="AP259" s="104">
        <v>28.223840710000001</v>
      </c>
      <c r="AQ259" s="104">
        <v>28.473075869999999</v>
      </c>
      <c r="AR259" s="104">
        <v>24.661537930000001</v>
      </c>
      <c r="AS259" s="104">
        <v>25.215384289999999</v>
      </c>
      <c r="AT259" s="104">
        <v>29.900000380000002</v>
      </c>
      <c r="AU259" s="104">
        <v>50.200004579999998</v>
      </c>
      <c r="AV259" s="104">
        <v>83.25</v>
      </c>
      <c r="AW259" s="104">
        <v>83.25</v>
      </c>
      <c r="AX259" s="104">
        <v>30.850003050000002</v>
      </c>
      <c r="AY259" s="104">
        <v>24.599995419999999</v>
      </c>
      <c r="AZ259" s="104">
        <v>24.62999611</v>
      </c>
      <c r="BA259" s="104">
        <v>25.079994960000001</v>
      </c>
      <c r="BB259" s="104">
        <v>28.473840710000001</v>
      </c>
      <c r="BC259" s="104">
        <v>28.723075869999999</v>
      </c>
      <c r="BD259" s="104">
        <v>24.961537929999999</v>
      </c>
      <c r="BE259" s="104">
        <v>25.51538429</v>
      </c>
      <c r="BF259" s="104">
        <v>30.200000379999999</v>
      </c>
      <c r="BG259" s="104">
        <v>47.200004579999998</v>
      </c>
      <c r="BH259" s="104">
        <v>78.25</v>
      </c>
      <c r="BI259" s="93">
        <v>78.25</v>
      </c>
      <c r="BJ259" s="93">
        <v>31.150003049999999</v>
      </c>
      <c r="BK259" s="93">
        <v>24.89999542</v>
      </c>
      <c r="BL259" s="93">
        <v>24.929996110000001</v>
      </c>
      <c r="BM259" s="93">
        <v>25.379994960000001</v>
      </c>
    </row>
    <row r="260" spans="1:65" s="93" customFormat="1">
      <c r="A260" s="20"/>
      <c r="B260" s="94"/>
      <c r="C260" s="134">
        <v>36525</v>
      </c>
      <c r="D260" s="132"/>
      <c r="E260" s="135">
        <v>35096</v>
      </c>
      <c r="F260" s="71">
        <v>25.303842540000002</v>
      </c>
      <c r="G260" s="125">
        <v>23.07307243</v>
      </c>
      <c r="H260" s="102">
        <v>22.811536790000002</v>
      </c>
      <c r="I260" s="102">
        <v>23.365385060000001</v>
      </c>
      <c r="J260" s="102">
        <v>27.350002289999999</v>
      </c>
      <c r="K260" s="102">
        <v>60.200004579999998</v>
      </c>
      <c r="L260" s="102">
        <v>130.25</v>
      </c>
      <c r="M260" s="102">
        <v>130.25</v>
      </c>
      <c r="N260" s="102">
        <v>31.550003050000001</v>
      </c>
      <c r="O260" s="102">
        <v>23.879995350000002</v>
      </c>
      <c r="P260" s="103">
        <v>24.32999611</v>
      </c>
      <c r="Q260" s="102">
        <v>24.77999496</v>
      </c>
      <c r="R260" s="102">
        <v>27.223840710000001</v>
      </c>
      <c r="S260" s="102">
        <v>27.473075869999999</v>
      </c>
      <c r="T260" s="102">
        <v>24.361537930000001</v>
      </c>
      <c r="U260" s="102">
        <v>24.915384289999999</v>
      </c>
      <c r="V260" s="102">
        <v>29.600000380000001</v>
      </c>
      <c r="W260" s="102">
        <v>58.200004579999998</v>
      </c>
      <c r="X260" s="102">
        <v>107.25</v>
      </c>
      <c r="Y260" s="102">
        <v>107.25</v>
      </c>
      <c r="Z260" s="104">
        <v>30.550003050000001</v>
      </c>
      <c r="AA260" s="104">
        <v>24.299995419999998</v>
      </c>
      <c r="AB260" s="104">
        <v>24.32999611</v>
      </c>
      <c r="AC260" s="104">
        <v>24.77999496</v>
      </c>
      <c r="AD260" s="104">
        <v>27.973840710000001</v>
      </c>
      <c r="AE260" s="104">
        <v>28.223075869999999</v>
      </c>
      <c r="AF260" s="105">
        <v>24.461537929999999</v>
      </c>
      <c r="AG260" s="105">
        <v>25.01538429</v>
      </c>
      <c r="AH260" s="105">
        <v>29.700000379999999</v>
      </c>
      <c r="AI260" s="104">
        <v>54.200004579999998</v>
      </c>
      <c r="AJ260" s="104">
        <v>92.25</v>
      </c>
      <c r="AK260" s="104">
        <v>92.25</v>
      </c>
      <c r="AL260" s="104">
        <v>30.650003049999999</v>
      </c>
      <c r="AM260" s="104">
        <v>24.39999542</v>
      </c>
      <c r="AN260" s="104">
        <v>24.429996110000001</v>
      </c>
      <c r="AO260" s="104">
        <v>24.879994960000001</v>
      </c>
      <c r="AP260" s="104">
        <v>28.223840710000001</v>
      </c>
      <c r="AQ260" s="104">
        <v>28.473075869999999</v>
      </c>
      <c r="AR260" s="104">
        <v>24.661537930000001</v>
      </c>
      <c r="AS260" s="104">
        <v>25.215384289999999</v>
      </c>
      <c r="AT260" s="104">
        <v>29.900000380000002</v>
      </c>
      <c r="AU260" s="104">
        <v>50.200004579999998</v>
      </c>
      <c r="AV260" s="104">
        <v>83.25</v>
      </c>
      <c r="AW260" s="104">
        <v>83.25</v>
      </c>
      <c r="AX260" s="104">
        <v>30.850003050000002</v>
      </c>
      <c r="AY260" s="104">
        <v>24.599995419999999</v>
      </c>
      <c r="AZ260" s="104">
        <v>24.62999611</v>
      </c>
      <c r="BA260" s="104">
        <v>25.079994960000001</v>
      </c>
      <c r="BB260" s="104">
        <v>28.473840710000001</v>
      </c>
      <c r="BC260" s="104">
        <v>28.723075869999999</v>
      </c>
      <c r="BD260" s="104">
        <v>24.961537929999999</v>
      </c>
      <c r="BE260" s="104">
        <v>25.51538429</v>
      </c>
      <c r="BF260" s="104">
        <v>30.200000379999999</v>
      </c>
      <c r="BG260" s="104">
        <v>47.200004579999998</v>
      </c>
      <c r="BH260" s="104">
        <v>78.25</v>
      </c>
      <c r="BI260" s="93">
        <v>78.25</v>
      </c>
      <c r="BJ260" s="93">
        <v>31.150003049999999</v>
      </c>
      <c r="BK260" s="93">
        <v>24.89999542</v>
      </c>
      <c r="BL260" s="93">
        <v>24.929996110000001</v>
      </c>
      <c r="BM260" s="93">
        <v>25.379994960000001</v>
      </c>
    </row>
    <row r="261" spans="1:65" s="93" customFormat="1">
      <c r="A261" s="20"/>
      <c r="B261" s="94"/>
      <c r="C261" s="134">
        <v>36526</v>
      </c>
      <c r="D261" s="132"/>
      <c r="E261" s="135">
        <v>35096</v>
      </c>
      <c r="F261" s="71">
        <v>25.303842540000002</v>
      </c>
      <c r="G261" s="125">
        <v>23.07307243</v>
      </c>
      <c r="H261" s="102">
        <v>22.811536790000002</v>
      </c>
      <c r="I261" s="102">
        <v>23.365385060000001</v>
      </c>
      <c r="J261" s="102">
        <v>27.350002289999999</v>
      </c>
      <c r="K261" s="102">
        <v>60.200004579999998</v>
      </c>
      <c r="L261" s="102">
        <v>130.25</v>
      </c>
      <c r="M261" s="102">
        <v>130.25</v>
      </c>
      <c r="N261" s="102">
        <v>31.550003050000001</v>
      </c>
      <c r="O261" s="102">
        <v>23.879995350000002</v>
      </c>
      <c r="P261" s="103">
        <v>24.32999611</v>
      </c>
      <c r="Q261" s="102">
        <v>24.77999496</v>
      </c>
      <c r="R261" s="102">
        <v>27.223840710000001</v>
      </c>
      <c r="S261" s="102">
        <v>27.473075869999999</v>
      </c>
      <c r="T261" s="102">
        <v>24.361537930000001</v>
      </c>
      <c r="U261" s="102">
        <v>24.915384289999999</v>
      </c>
      <c r="V261" s="102">
        <v>29.600000380000001</v>
      </c>
      <c r="W261" s="102">
        <v>58.200004579999998</v>
      </c>
      <c r="X261" s="102">
        <v>107.25</v>
      </c>
      <c r="Y261" s="102">
        <v>107.25</v>
      </c>
      <c r="Z261" s="104">
        <v>30.550003050000001</v>
      </c>
      <c r="AA261" s="104">
        <v>24.299995419999998</v>
      </c>
      <c r="AB261" s="104">
        <v>24.32999611</v>
      </c>
      <c r="AC261" s="104">
        <v>24.77999496</v>
      </c>
      <c r="AD261" s="104">
        <v>27.973840710000001</v>
      </c>
      <c r="AE261" s="104">
        <v>28.223075869999999</v>
      </c>
      <c r="AF261" s="105">
        <v>24.461537929999999</v>
      </c>
      <c r="AG261" s="105">
        <v>25.01538429</v>
      </c>
      <c r="AH261" s="105">
        <v>29.700000379999999</v>
      </c>
      <c r="AI261" s="104">
        <v>54.200004579999998</v>
      </c>
      <c r="AJ261" s="104">
        <v>92.25</v>
      </c>
      <c r="AK261" s="104">
        <v>92.25</v>
      </c>
      <c r="AL261" s="104">
        <v>30.650003049999999</v>
      </c>
      <c r="AM261" s="104">
        <v>24.39999542</v>
      </c>
      <c r="AN261" s="104">
        <v>24.429996110000001</v>
      </c>
      <c r="AO261" s="104">
        <v>24.879994960000001</v>
      </c>
      <c r="AP261" s="104">
        <v>28.223840710000001</v>
      </c>
      <c r="AQ261" s="104">
        <v>28.473075869999999</v>
      </c>
      <c r="AR261" s="104">
        <v>24.661537930000001</v>
      </c>
      <c r="AS261" s="104">
        <v>25.215384289999999</v>
      </c>
      <c r="AT261" s="104">
        <v>29.900000380000002</v>
      </c>
      <c r="AU261" s="104">
        <v>50.200004579999998</v>
      </c>
      <c r="AV261" s="104">
        <v>83.25</v>
      </c>
      <c r="AW261" s="104">
        <v>83.25</v>
      </c>
      <c r="AX261" s="104">
        <v>30.850003050000002</v>
      </c>
      <c r="AY261" s="104">
        <v>24.599995419999999</v>
      </c>
      <c r="AZ261" s="104">
        <v>24.62999611</v>
      </c>
      <c r="BA261" s="104">
        <v>25.079994960000001</v>
      </c>
      <c r="BB261" s="104">
        <v>28.473840710000001</v>
      </c>
      <c r="BC261" s="104">
        <v>28.723075869999999</v>
      </c>
      <c r="BD261" s="104">
        <v>24.961537929999999</v>
      </c>
      <c r="BE261" s="104">
        <v>25.51538429</v>
      </c>
      <c r="BF261" s="104">
        <v>30.200000379999999</v>
      </c>
      <c r="BG261" s="104">
        <v>47.200004579999998</v>
      </c>
      <c r="BH261" s="104">
        <v>78.25</v>
      </c>
      <c r="BI261" s="93">
        <v>78.25</v>
      </c>
      <c r="BJ261" s="93">
        <v>31.150003049999999</v>
      </c>
      <c r="BK261" s="93">
        <v>24.89999542</v>
      </c>
      <c r="BL261" s="93">
        <v>24.929996110000001</v>
      </c>
      <c r="BM261" s="93">
        <v>25.379994960000001</v>
      </c>
    </row>
    <row r="262" spans="1:65" s="93" customFormat="1">
      <c r="A262" s="20"/>
      <c r="B262" s="94"/>
      <c r="C262" s="134">
        <v>36528</v>
      </c>
      <c r="D262" s="132"/>
      <c r="E262" s="135">
        <v>35096</v>
      </c>
      <c r="F262" s="71">
        <v>22.423072430000001</v>
      </c>
      <c r="G262" s="125">
        <v>21.811536790000002</v>
      </c>
      <c r="H262" s="102">
        <v>23.26538506</v>
      </c>
      <c r="I262" s="102">
        <v>27.250002290000001</v>
      </c>
      <c r="J262" s="102">
        <v>59.200004579999998</v>
      </c>
      <c r="K262" s="102">
        <v>130.25</v>
      </c>
      <c r="L262" s="102">
        <v>130.25</v>
      </c>
      <c r="M262" s="102">
        <v>31.50000305</v>
      </c>
      <c r="N262" s="102">
        <v>23.84999535</v>
      </c>
      <c r="O262" s="102">
        <v>24.299996109999999</v>
      </c>
      <c r="P262" s="103">
        <v>24.749994959999999</v>
      </c>
      <c r="Q262" s="102">
        <v>27.223840710000001</v>
      </c>
      <c r="R262" s="102">
        <v>27.473075869999999</v>
      </c>
      <c r="S262" s="102">
        <v>24.361537930000001</v>
      </c>
      <c r="T262" s="102">
        <v>24.915384289999999</v>
      </c>
      <c r="U262" s="102">
        <v>29.600000380000001</v>
      </c>
      <c r="V262" s="102">
        <v>58.200004579999998</v>
      </c>
      <c r="W262" s="102">
        <v>107.25</v>
      </c>
      <c r="X262" s="102">
        <v>107.25</v>
      </c>
      <c r="Y262" s="102">
        <v>30.550003050000001</v>
      </c>
      <c r="Z262" s="104">
        <v>24.299995419999998</v>
      </c>
      <c r="AA262" s="104">
        <v>24.32999611</v>
      </c>
      <c r="AB262" s="104">
        <v>24.749994959999999</v>
      </c>
      <c r="AC262" s="104">
        <v>27.473840710000001</v>
      </c>
      <c r="AD262" s="104">
        <v>27.723075869999999</v>
      </c>
      <c r="AE262" s="104">
        <v>24.461537929999999</v>
      </c>
      <c r="AF262" s="105">
        <v>25.01538429</v>
      </c>
      <c r="AG262" s="105">
        <v>29.700000379999999</v>
      </c>
      <c r="AH262" s="105">
        <v>54.200004579999998</v>
      </c>
      <c r="AI262" s="104">
        <v>92.25</v>
      </c>
      <c r="AJ262" s="104">
        <v>92.25</v>
      </c>
      <c r="AK262" s="104">
        <v>30.650003049999999</v>
      </c>
      <c r="AL262" s="104">
        <v>24.39999542</v>
      </c>
      <c r="AM262" s="104">
        <v>24.429996110000001</v>
      </c>
      <c r="AN262" s="104">
        <v>24.84999496</v>
      </c>
      <c r="AO262" s="104">
        <v>27.723840710000001</v>
      </c>
      <c r="AP262" s="104">
        <v>27.973075869999999</v>
      </c>
      <c r="AQ262" s="104">
        <v>24.661537930000001</v>
      </c>
      <c r="AR262" s="104">
        <v>25.215384289999999</v>
      </c>
      <c r="AS262" s="104">
        <v>29.900000380000002</v>
      </c>
      <c r="AT262" s="104">
        <v>50.200004579999998</v>
      </c>
      <c r="AU262" s="104">
        <v>83.25</v>
      </c>
      <c r="AV262" s="104">
        <v>83.25</v>
      </c>
      <c r="AW262" s="104">
        <v>30.850003050000002</v>
      </c>
      <c r="AX262" s="104">
        <v>24.599995419999999</v>
      </c>
      <c r="AY262" s="104">
        <v>24.62999611</v>
      </c>
      <c r="AZ262" s="104">
        <v>25.049994959999999</v>
      </c>
      <c r="BA262" s="104">
        <v>28.223840710000001</v>
      </c>
      <c r="BB262" s="104">
        <v>28.473075869999999</v>
      </c>
      <c r="BC262" s="104">
        <v>24.961537929999999</v>
      </c>
      <c r="BD262" s="104">
        <v>25.51538429</v>
      </c>
      <c r="BE262" s="104">
        <v>30.200000379999999</v>
      </c>
      <c r="BF262" s="104">
        <v>47.200004579999998</v>
      </c>
      <c r="BG262" s="104">
        <v>78.25</v>
      </c>
      <c r="BH262" s="104">
        <v>78.25</v>
      </c>
      <c r="BI262" s="93">
        <v>31.150003049999999</v>
      </c>
      <c r="BJ262" s="93">
        <v>24.89999542</v>
      </c>
      <c r="BK262" s="93">
        <v>24.929996110000001</v>
      </c>
      <c r="BL262" s="93">
        <v>25.34999496</v>
      </c>
      <c r="BM262" s="93">
        <v>28.723840710000001</v>
      </c>
    </row>
    <row r="263" spans="1:65" s="93" customFormat="1">
      <c r="A263" s="20"/>
      <c r="B263" s="94"/>
      <c r="C263" s="134">
        <v>36529</v>
      </c>
      <c r="D263" s="132"/>
      <c r="E263" s="135">
        <v>35096</v>
      </c>
      <c r="F263" s="71">
        <v>22.223072810000001</v>
      </c>
      <c r="G263" s="125">
        <v>21.96153679</v>
      </c>
      <c r="H263" s="102">
        <v>23.365384670000001</v>
      </c>
      <c r="I263" s="102">
        <v>27.60000191</v>
      </c>
      <c r="J263" s="102">
        <v>59.200004579999998</v>
      </c>
      <c r="K263" s="102">
        <v>130.25</v>
      </c>
      <c r="L263" s="102">
        <v>130.25</v>
      </c>
      <c r="M263" s="102">
        <v>31.450003809999998</v>
      </c>
      <c r="N263" s="102">
        <v>23.84999466</v>
      </c>
      <c r="O263" s="102">
        <v>24.299995419999998</v>
      </c>
      <c r="P263" s="103">
        <v>24.749994279999999</v>
      </c>
      <c r="Q263" s="102">
        <v>27.473840710000001</v>
      </c>
      <c r="R263" s="102">
        <v>27.723075869999999</v>
      </c>
      <c r="S263" s="102">
        <v>24.361537930000001</v>
      </c>
      <c r="T263" s="102">
        <v>24.915384289999999</v>
      </c>
      <c r="U263" s="102">
        <v>29.600000380000001</v>
      </c>
      <c r="V263" s="102">
        <v>58.200004579999998</v>
      </c>
      <c r="W263" s="102">
        <v>107.25</v>
      </c>
      <c r="X263" s="102">
        <v>107.25</v>
      </c>
      <c r="Y263" s="102">
        <v>30.550003050000001</v>
      </c>
      <c r="Z263" s="104">
        <v>24.299995419999998</v>
      </c>
      <c r="AA263" s="104">
        <v>24.32999611</v>
      </c>
      <c r="AB263" s="104">
        <v>24.749994279999999</v>
      </c>
      <c r="AC263" s="104">
        <v>27.723840710000001</v>
      </c>
      <c r="AD263" s="104">
        <v>27.973075869999999</v>
      </c>
      <c r="AE263" s="104">
        <v>24.461537929999999</v>
      </c>
      <c r="AF263" s="105">
        <v>25.01538429</v>
      </c>
      <c r="AG263" s="105">
        <v>29.700000379999999</v>
      </c>
      <c r="AH263" s="105">
        <v>54.200004579999998</v>
      </c>
      <c r="AI263" s="104">
        <v>92.25</v>
      </c>
      <c r="AJ263" s="104">
        <v>92.25</v>
      </c>
      <c r="AK263" s="104">
        <v>30.650003049999999</v>
      </c>
      <c r="AL263" s="104">
        <v>24.39999542</v>
      </c>
      <c r="AM263" s="104">
        <v>24.429996110000001</v>
      </c>
      <c r="AN263" s="104">
        <v>24.849994280000001</v>
      </c>
      <c r="AO263" s="104">
        <v>27.973840710000001</v>
      </c>
      <c r="AP263" s="104">
        <v>28.223075869999999</v>
      </c>
      <c r="AQ263" s="104">
        <v>24.661537930000001</v>
      </c>
      <c r="AR263" s="104">
        <v>25.215384289999999</v>
      </c>
      <c r="AS263" s="104">
        <v>29.900000380000002</v>
      </c>
      <c r="AT263" s="104">
        <v>50.200004579999998</v>
      </c>
      <c r="AU263" s="104">
        <v>83.25</v>
      </c>
      <c r="AV263" s="104">
        <v>83.25</v>
      </c>
      <c r="AW263" s="104">
        <v>30.850003050000002</v>
      </c>
      <c r="AX263" s="104">
        <v>24.599995419999999</v>
      </c>
      <c r="AY263" s="104">
        <v>24.62999611</v>
      </c>
      <c r="AZ263" s="104">
        <v>25.04999428</v>
      </c>
      <c r="BA263" s="104">
        <v>28.473840710000001</v>
      </c>
      <c r="BB263" s="104">
        <v>28.723075869999999</v>
      </c>
      <c r="BC263" s="104">
        <v>24.961537929999999</v>
      </c>
      <c r="BD263" s="104">
        <v>25.51538429</v>
      </c>
      <c r="BE263" s="104">
        <v>30.200000379999999</v>
      </c>
      <c r="BF263" s="104">
        <v>47.200004579999998</v>
      </c>
      <c r="BG263" s="104">
        <v>78.25</v>
      </c>
      <c r="BH263" s="104">
        <v>78.25</v>
      </c>
      <c r="BI263" s="93">
        <v>31.150003049999999</v>
      </c>
      <c r="BJ263" s="93">
        <v>24.89999542</v>
      </c>
      <c r="BK263" s="93">
        <v>24.929996110000001</v>
      </c>
      <c r="BL263" s="93">
        <v>25.349994280000001</v>
      </c>
      <c r="BM263" s="93">
        <v>28.973840710000001</v>
      </c>
    </row>
    <row r="264" spans="1:65" s="93" customFormat="1">
      <c r="A264" s="20"/>
      <c r="B264" s="94"/>
      <c r="C264" s="134">
        <v>36530</v>
      </c>
      <c r="D264" s="132"/>
      <c r="E264" s="135">
        <v>35096</v>
      </c>
      <c r="F264" s="71">
        <v>22.223072049999999</v>
      </c>
      <c r="G264" s="125">
        <v>21.961536410000001</v>
      </c>
      <c r="H264" s="102">
        <v>23.415385059999998</v>
      </c>
      <c r="I264" s="102">
        <v>27.600002289999999</v>
      </c>
      <c r="J264" s="102">
        <v>59.700004579999998</v>
      </c>
      <c r="K264" s="102">
        <v>130.25</v>
      </c>
      <c r="L264" s="102">
        <v>130.25</v>
      </c>
      <c r="M264" s="102">
        <v>31.55000458</v>
      </c>
      <c r="N264" s="102">
        <v>23.84999466</v>
      </c>
      <c r="O264" s="102">
        <v>24.299995419999998</v>
      </c>
      <c r="P264" s="103">
        <v>24.749994279999999</v>
      </c>
      <c r="Q264" s="102">
        <v>27.473840710000001</v>
      </c>
      <c r="R264" s="102">
        <v>27.723075869999999</v>
      </c>
      <c r="S264" s="102">
        <v>23.361537930000001</v>
      </c>
      <c r="T264" s="102">
        <v>24.415384289999999</v>
      </c>
      <c r="U264" s="102">
        <v>28.600000380000001</v>
      </c>
      <c r="V264" s="102">
        <v>57.700004579999998</v>
      </c>
      <c r="W264" s="102">
        <v>107.25</v>
      </c>
      <c r="X264" s="102">
        <v>107.25</v>
      </c>
      <c r="Y264" s="102">
        <v>30.550003050000001</v>
      </c>
      <c r="Z264" s="104">
        <v>24.299995419999998</v>
      </c>
      <c r="AA264" s="104">
        <v>24.32999611</v>
      </c>
      <c r="AB264" s="104">
        <v>24.749994279999999</v>
      </c>
      <c r="AC264" s="104">
        <v>27.723840710000001</v>
      </c>
      <c r="AD264" s="104">
        <v>27.973075869999999</v>
      </c>
      <c r="AE264" s="104">
        <v>23.611537930000001</v>
      </c>
      <c r="AF264" s="105">
        <v>24.665384289999999</v>
      </c>
      <c r="AG264" s="105">
        <v>28.850000380000001</v>
      </c>
      <c r="AH264" s="105">
        <v>53.700004579999998</v>
      </c>
      <c r="AI264" s="104">
        <v>92.25</v>
      </c>
      <c r="AJ264" s="104">
        <v>92.25</v>
      </c>
      <c r="AK264" s="104">
        <v>30.800003050000001</v>
      </c>
      <c r="AL264" s="104">
        <v>24.549995419999998</v>
      </c>
      <c r="AM264" s="104">
        <v>24.57999611</v>
      </c>
      <c r="AN264" s="104">
        <v>24.999994279999999</v>
      </c>
      <c r="AO264" s="104">
        <v>27.973840710000001</v>
      </c>
      <c r="AP264" s="104">
        <v>28.223075869999999</v>
      </c>
      <c r="AQ264" s="104">
        <v>23.861537930000001</v>
      </c>
      <c r="AR264" s="104">
        <v>24.915384289999999</v>
      </c>
      <c r="AS264" s="104">
        <v>29.100000380000001</v>
      </c>
      <c r="AT264" s="104">
        <v>49.700004579999998</v>
      </c>
      <c r="AU264" s="104">
        <v>83.25</v>
      </c>
      <c r="AV264" s="104">
        <v>83.25</v>
      </c>
      <c r="AW264" s="104">
        <v>31.050003050000001</v>
      </c>
      <c r="AX264" s="104">
        <v>24.799995419999998</v>
      </c>
      <c r="AY264" s="104">
        <v>24.82999611</v>
      </c>
      <c r="AZ264" s="104">
        <v>25.249994279999999</v>
      </c>
      <c r="BA264" s="104">
        <v>28.223840710000001</v>
      </c>
      <c r="BB264" s="104">
        <v>28.473075869999999</v>
      </c>
      <c r="BC264" s="104">
        <v>24.111537930000001</v>
      </c>
      <c r="BD264" s="104">
        <v>25.165384289999999</v>
      </c>
      <c r="BE264" s="104">
        <v>29.350000380000001</v>
      </c>
      <c r="BF264" s="104">
        <v>46.700004579999998</v>
      </c>
      <c r="BG264" s="104">
        <v>78.25</v>
      </c>
      <c r="BH264" s="104">
        <v>78.25</v>
      </c>
      <c r="BI264" s="93">
        <v>31.300003050000001</v>
      </c>
      <c r="BJ264" s="93">
        <v>25.049995419999998</v>
      </c>
      <c r="BK264" s="93">
        <v>25.07999611</v>
      </c>
      <c r="BL264" s="93">
        <v>25.499994279999999</v>
      </c>
      <c r="BM264" s="93">
        <v>28.723840710000001</v>
      </c>
    </row>
    <row r="265" spans="1:65" s="93" customFormat="1">
      <c r="A265" s="20"/>
      <c r="B265" s="94"/>
      <c r="C265" s="134">
        <v>36531</v>
      </c>
      <c r="D265" s="132"/>
      <c r="E265" s="135">
        <v>35096</v>
      </c>
      <c r="F265" s="71">
        <v>22.07307205</v>
      </c>
      <c r="G265" s="125">
        <v>22.111536409999999</v>
      </c>
      <c r="H265" s="102">
        <v>23.565384290000001</v>
      </c>
      <c r="I265" s="102">
        <v>27.750002290000001</v>
      </c>
      <c r="J265" s="102">
        <v>60.450004579999998</v>
      </c>
      <c r="K265" s="102">
        <v>133.25</v>
      </c>
      <c r="L265" s="102">
        <v>133.25</v>
      </c>
      <c r="M265" s="102">
        <v>31.750004959999998</v>
      </c>
      <c r="N265" s="102">
        <v>23.84999466</v>
      </c>
      <c r="O265" s="102">
        <v>24.299995419999998</v>
      </c>
      <c r="P265" s="103">
        <v>24.749994279999999</v>
      </c>
      <c r="Q265" s="102">
        <v>27.473840710000001</v>
      </c>
      <c r="R265" s="102">
        <v>27.723075869999999</v>
      </c>
      <c r="S265" s="102">
        <v>23.361537930000001</v>
      </c>
      <c r="T265" s="102">
        <v>24.415384289999999</v>
      </c>
      <c r="U265" s="102">
        <v>28.600000380000001</v>
      </c>
      <c r="V265" s="102">
        <v>58.200004579999998</v>
      </c>
      <c r="W265" s="102">
        <v>109.25</v>
      </c>
      <c r="X265" s="102">
        <v>109.25</v>
      </c>
      <c r="Y265" s="102">
        <v>30.550003050000001</v>
      </c>
      <c r="Z265" s="104">
        <v>24.299995419999998</v>
      </c>
      <c r="AA265" s="104">
        <v>24.32999611</v>
      </c>
      <c r="AB265" s="104">
        <v>24.749994279999999</v>
      </c>
      <c r="AC265" s="104">
        <v>27.723840710000001</v>
      </c>
      <c r="AD265" s="104">
        <v>27.973075869999999</v>
      </c>
      <c r="AE265" s="104">
        <v>23.611537930000001</v>
      </c>
      <c r="AF265" s="105">
        <v>24.665384289999999</v>
      </c>
      <c r="AG265" s="105">
        <v>28.850000380000001</v>
      </c>
      <c r="AH265" s="105">
        <v>54.200004579999998</v>
      </c>
      <c r="AI265" s="104">
        <v>91.25</v>
      </c>
      <c r="AJ265" s="104">
        <v>91.25</v>
      </c>
      <c r="AK265" s="104">
        <v>30.800003050000001</v>
      </c>
      <c r="AL265" s="104">
        <v>24.549995419999998</v>
      </c>
      <c r="AM265" s="104">
        <v>24.57999611</v>
      </c>
      <c r="AN265" s="104">
        <v>24.999994279999999</v>
      </c>
      <c r="AO265" s="104">
        <v>27.973840710000001</v>
      </c>
      <c r="AP265" s="104">
        <v>28.223075869999999</v>
      </c>
      <c r="AQ265" s="104">
        <v>23.861537930000001</v>
      </c>
      <c r="AR265" s="104">
        <v>24.915384289999999</v>
      </c>
      <c r="AS265" s="104">
        <v>29.100000380000001</v>
      </c>
      <c r="AT265" s="104">
        <v>50.200004579999998</v>
      </c>
      <c r="AU265" s="104">
        <v>81.25</v>
      </c>
      <c r="AV265" s="104">
        <v>81.25</v>
      </c>
      <c r="AW265" s="104">
        <v>31.050003050000001</v>
      </c>
      <c r="AX265" s="104">
        <v>24.799995419999998</v>
      </c>
      <c r="AY265" s="104">
        <v>24.82999611</v>
      </c>
      <c r="AZ265" s="104">
        <v>25.249994279999999</v>
      </c>
      <c r="BA265" s="104">
        <v>28.223840710000001</v>
      </c>
      <c r="BB265" s="104">
        <v>28.473075869999999</v>
      </c>
      <c r="BC265" s="104">
        <v>24.111537930000001</v>
      </c>
      <c r="BD265" s="104">
        <v>25.165384289999999</v>
      </c>
      <c r="BE265" s="104">
        <v>29.350000380000001</v>
      </c>
      <c r="BF265" s="104">
        <v>47.200004579999998</v>
      </c>
      <c r="BG265" s="104">
        <v>76.25</v>
      </c>
      <c r="BH265" s="104">
        <v>76.25</v>
      </c>
      <c r="BI265" s="93">
        <v>31.300003050000001</v>
      </c>
      <c r="BJ265" s="93">
        <v>25.049995419999998</v>
      </c>
      <c r="BK265" s="93">
        <v>25.07999611</v>
      </c>
      <c r="BL265" s="93">
        <v>25.499994279999999</v>
      </c>
      <c r="BM265" s="93">
        <v>28.723840710000001</v>
      </c>
    </row>
    <row r="266" spans="1:65" s="93" customFormat="1">
      <c r="A266" s="20"/>
      <c r="B266" s="94"/>
      <c r="C266" s="134">
        <v>36532</v>
      </c>
      <c r="D266" s="132"/>
      <c r="E266" s="135">
        <v>35096</v>
      </c>
      <c r="F266" s="71">
        <v>21.973072429999998</v>
      </c>
      <c r="G266" s="125">
        <v>22.011536029999998</v>
      </c>
      <c r="H266" s="102">
        <v>23.565383910000001</v>
      </c>
      <c r="I266" s="102">
        <v>27.85000191</v>
      </c>
      <c r="J266" s="102">
        <v>61.200004579999998</v>
      </c>
      <c r="K266" s="102">
        <v>133.25</v>
      </c>
      <c r="L266" s="102">
        <v>133.25</v>
      </c>
      <c r="M266" s="102">
        <v>31.650005719999999</v>
      </c>
      <c r="N266" s="102">
        <v>23.84999466</v>
      </c>
      <c r="O266" s="102">
        <v>24.299995419999998</v>
      </c>
      <c r="P266" s="103">
        <v>24.749994279999999</v>
      </c>
      <c r="Q266" s="102">
        <v>27.473840710000001</v>
      </c>
      <c r="R266" s="102">
        <v>27.723075869999999</v>
      </c>
      <c r="S266" s="102">
        <v>23.361537930000001</v>
      </c>
      <c r="T266" s="102">
        <v>24.415384289999999</v>
      </c>
      <c r="U266" s="102">
        <v>28.600000380000001</v>
      </c>
      <c r="V266" s="102">
        <v>58.200004579999998</v>
      </c>
      <c r="W266" s="102">
        <v>109.25</v>
      </c>
      <c r="X266" s="102">
        <v>109.25</v>
      </c>
      <c r="Y266" s="102">
        <v>30.550003050000001</v>
      </c>
      <c r="Z266" s="104">
        <v>24.299995419999998</v>
      </c>
      <c r="AA266" s="104">
        <v>24.32999611</v>
      </c>
      <c r="AB266" s="104">
        <v>24.749994279999999</v>
      </c>
      <c r="AC266" s="104">
        <v>27.723840710000001</v>
      </c>
      <c r="AD266" s="104">
        <v>27.973075869999999</v>
      </c>
      <c r="AE266" s="104">
        <v>23.611537930000001</v>
      </c>
      <c r="AF266" s="105">
        <v>24.665384289999999</v>
      </c>
      <c r="AG266" s="105">
        <v>28.850000380000001</v>
      </c>
      <c r="AH266" s="105">
        <v>54.200004579999998</v>
      </c>
      <c r="AI266" s="104">
        <v>91.25</v>
      </c>
      <c r="AJ266" s="104">
        <v>91.25</v>
      </c>
      <c r="AK266" s="104">
        <v>30.800003050000001</v>
      </c>
      <c r="AL266" s="104">
        <v>24.549995419999998</v>
      </c>
      <c r="AM266" s="104">
        <v>24.57999611</v>
      </c>
      <c r="AN266" s="104">
        <v>24.999994279999999</v>
      </c>
      <c r="AO266" s="104">
        <v>27.973840710000001</v>
      </c>
      <c r="AP266" s="104">
        <v>28.223075869999999</v>
      </c>
      <c r="AQ266" s="104">
        <v>23.861537930000001</v>
      </c>
      <c r="AR266" s="104">
        <v>24.915384289999999</v>
      </c>
      <c r="AS266" s="104">
        <v>29.100000380000001</v>
      </c>
      <c r="AT266" s="104">
        <v>50.200004579999998</v>
      </c>
      <c r="AU266" s="104">
        <v>81.25</v>
      </c>
      <c r="AV266" s="104">
        <v>81.25</v>
      </c>
      <c r="AW266" s="104">
        <v>31.050003050000001</v>
      </c>
      <c r="AX266" s="104">
        <v>24.799995419999998</v>
      </c>
      <c r="AY266" s="104">
        <v>24.82999611</v>
      </c>
      <c r="AZ266" s="104">
        <v>25.249994279999999</v>
      </c>
      <c r="BA266" s="104">
        <v>28.223840710000001</v>
      </c>
      <c r="BB266" s="104">
        <v>28.473075869999999</v>
      </c>
      <c r="BC266" s="104">
        <v>24.111537930000001</v>
      </c>
      <c r="BD266" s="104">
        <v>25.165384289999999</v>
      </c>
      <c r="BE266" s="104">
        <v>29.350000380000001</v>
      </c>
      <c r="BF266" s="104">
        <v>47.200004579999998</v>
      </c>
      <c r="BG266" s="104">
        <v>76.25</v>
      </c>
      <c r="BH266" s="104">
        <v>76.25</v>
      </c>
      <c r="BI266" s="93">
        <v>31.300003050000001</v>
      </c>
      <c r="BJ266" s="93">
        <v>25.049995419999998</v>
      </c>
      <c r="BK266" s="93">
        <v>25.07999611</v>
      </c>
      <c r="BL266" s="93">
        <v>25.499994279999999</v>
      </c>
      <c r="BM266" s="93">
        <v>28.723840710000001</v>
      </c>
    </row>
    <row r="267" spans="1:65" s="93" customFormat="1">
      <c r="A267" s="20"/>
      <c r="B267" s="94"/>
      <c r="C267" s="134">
        <v>36535</v>
      </c>
      <c r="D267" s="132"/>
      <c r="E267" s="135">
        <v>35096</v>
      </c>
      <c r="F267" s="71">
        <v>22.173072049999998</v>
      </c>
      <c r="G267" s="125">
        <v>22.211535640000001</v>
      </c>
      <c r="H267" s="102">
        <v>23.71538391</v>
      </c>
      <c r="I267" s="102">
        <v>27.95000229</v>
      </c>
      <c r="J267" s="102">
        <v>61.700004579999998</v>
      </c>
      <c r="K267" s="102">
        <v>135.25</v>
      </c>
      <c r="L267" s="102">
        <v>135.25</v>
      </c>
      <c r="M267" s="102">
        <v>31.850005339999999</v>
      </c>
      <c r="N267" s="102">
        <v>23.84999466</v>
      </c>
      <c r="O267" s="102">
        <v>24.299995419999998</v>
      </c>
      <c r="P267" s="103">
        <v>24.749994279999999</v>
      </c>
      <c r="Q267" s="102">
        <v>27.62384071</v>
      </c>
      <c r="R267" s="102">
        <v>27.873075870000001</v>
      </c>
      <c r="S267" s="102">
        <v>23.361537930000001</v>
      </c>
      <c r="T267" s="102">
        <v>24.415384289999999</v>
      </c>
      <c r="U267" s="102">
        <v>28.600000380000001</v>
      </c>
      <c r="V267" s="102">
        <v>58.200004579999998</v>
      </c>
      <c r="W267" s="102">
        <v>109.25</v>
      </c>
      <c r="X267" s="102">
        <v>109.25</v>
      </c>
      <c r="Y267" s="102">
        <v>30.550003050000001</v>
      </c>
      <c r="Z267" s="104">
        <v>24.299995419999998</v>
      </c>
      <c r="AA267" s="104">
        <v>24.32999611</v>
      </c>
      <c r="AB267" s="104">
        <v>24.749994279999999</v>
      </c>
      <c r="AC267" s="104">
        <v>27.87384071</v>
      </c>
      <c r="AD267" s="104">
        <v>28.123075870000001</v>
      </c>
      <c r="AE267" s="104">
        <v>23.611537930000001</v>
      </c>
      <c r="AF267" s="105">
        <v>24.665384289999999</v>
      </c>
      <c r="AG267" s="105">
        <v>28.850000380000001</v>
      </c>
      <c r="AH267" s="105">
        <v>54.200004579999998</v>
      </c>
      <c r="AI267" s="104">
        <v>91.25</v>
      </c>
      <c r="AJ267" s="104">
        <v>91.25</v>
      </c>
      <c r="AK267" s="104">
        <v>30.800003050000001</v>
      </c>
      <c r="AL267" s="104">
        <v>24.549995419999998</v>
      </c>
      <c r="AM267" s="104">
        <v>24.57999611</v>
      </c>
      <c r="AN267" s="104">
        <v>24.999994279999999</v>
      </c>
      <c r="AO267" s="104">
        <v>28.12384071</v>
      </c>
      <c r="AP267" s="104">
        <v>28.373075870000001</v>
      </c>
      <c r="AQ267" s="104">
        <v>23.861537930000001</v>
      </c>
      <c r="AR267" s="104">
        <v>24.915384289999999</v>
      </c>
      <c r="AS267" s="104">
        <v>29.100000380000001</v>
      </c>
      <c r="AT267" s="104">
        <v>50.200004579999998</v>
      </c>
      <c r="AU267" s="104">
        <v>81.25</v>
      </c>
      <c r="AV267" s="104">
        <v>81.25</v>
      </c>
      <c r="AW267" s="104">
        <v>31.050003050000001</v>
      </c>
      <c r="AX267" s="104">
        <v>24.799995419999998</v>
      </c>
      <c r="AY267" s="104">
        <v>24.82999611</v>
      </c>
      <c r="AZ267" s="104">
        <v>25.249994279999999</v>
      </c>
      <c r="BA267" s="104">
        <v>28.37384071</v>
      </c>
      <c r="BB267" s="104">
        <v>28.623075870000001</v>
      </c>
      <c r="BC267" s="104">
        <v>24.111537930000001</v>
      </c>
      <c r="BD267" s="104">
        <v>25.165384289999999</v>
      </c>
      <c r="BE267" s="104">
        <v>29.350000380000001</v>
      </c>
      <c r="BF267" s="104">
        <v>47.200004579999998</v>
      </c>
      <c r="BG267" s="104">
        <v>76.25</v>
      </c>
      <c r="BH267" s="104">
        <v>76.25</v>
      </c>
      <c r="BI267" s="93">
        <v>31.300003050000001</v>
      </c>
      <c r="BJ267" s="93">
        <v>25.049995419999998</v>
      </c>
      <c r="BK267" s="93">
        <v>25.07999611</v>
      </c>
      <c r="BL267" s="93">
        <v>25.499994279999999</v>
      </c>
      <c r="BM267" s="93">
        <v>28.87384071</v>
      </c>
    </row>
    <row r="268" spans="1:65" s="93" customFormat="1">
      <c r="A268" s="20"/>
      <c r="B268" s="94"/>
      <c r="C268" s="134">
        <v>36536</v>
      </c>
      <c r="D268" s="132"/>
      <c r="E268" s="135">
        <v>35096</v>
      </c>
      <c r="F268" s="71">
        <v>21.87307281</v>
      </c>
      <c r="G268" s="125">
        <v>21.91153641</v>
      </c>
      <c r="H268" s="102">
        <v>23.615383529999999</v>
      </c>
      <c r="I268" s="102">
        <v>27.750002670000001</v>
      </c>
      <c r="J268" s="102">
        <v>61.700004579999998</v>
      </c>
      <c r="K268" s="102">
        <v>136.25</v>
      </c>
      <c r="L268" s="102">
        <v>136.25</v>
      </c>
      <c r="M268" s="102">
        <v>31.7500061</v>
      </c>
      <c r="N268" s="102">
        <v>23.84999466</v>
      </c>
      <c r="O268" s="102">
        <v>24.299995419999998</v>
      </c>
      <c r="P268" s="103">
        <v>24.749994279999999</v>
      </c>
      <c r="Q268" s="102">
        <v>27.723840330000002</v>
      </c>
      <c r="R268" s="102">
        <v>27.973075489999999</v>
      </c>
      <c r="S268" s="102">
        <v>23.361537930000001</v>
      </c>
      <c r="T268" s="102">
        <v>24.415384289999999</v>
      </c>
      <c r="U268" s="102">
        <v>28.600000380000001</v>
      </c>
      <c r="V268" s="102">
        <v>58.200004579999998</v>
      </c>
      <c r="W268" s="102">
        <v>110.25</v>
      </c>
      <c r="X268" s="102">
        <v>110.25</v>
      </c>
      <c r="Y268" s="102">
        <v>30.550003050000001</v>
      </c>
      <c r="Z268" s="104">
        <v>24.299995419999998</v>
      </c>
      <c r="AA268" s="104">
        <v>24.32999611</v>
      </c>
      <c r="AB268" s="104">
        <v>24.749994279999999</v>
      </c>
      <c r="AC268" s="104">
        <v>27.973840330000002</v>
      </c>
      <c r="AD268" s="104">
        <v>28.223075489999999</v>
      </c>
      <c r="AE268" s="104">
        <v>23.611537930000001</v>
      </c>
      <c r="AF268" s="105">
        <v>24.665384289999999</v>
      </c>
      <c r="AG268" s="105">
        <v>28.850000380000001</v>
      </c>
      <c r="AH268" s="105">
        <v>54.200004579999998</v>
      </c>
      <c r="AI268" s="104">
        <v>91.25</v>
      </c>
      <c r="AJ268" s="104">
        <v>91.25</v>
      </c>
      <c r="AK268" s="104">
        <v>30.800003050000001</v>
      </c>
      <c r="AL268" s="104">
        <v>24.549995419999998</v>
      </c>
      <c r="AM268" s="104">
        <v>24.57999611</v>
      </c>
      <c r="AN268" s="104">
        <v>24.999994279999999</v>
      </c>
      <c r="AO268" s="104">
        <v>28.223840330000002</v>
      </c>
      <c r="AP268" s="104">
        <v>28.473075489999999</v>
      </c>
      <c r="AQ268" s="104">
        <v>23.861537930000001</v>
      </c>
      <c r="AR268" s="104">
        <v>24.915384289999999</v>
      </c>
      <c r="AS268" s="104">
        <v>29.100000380000001</v>
      </c>
      <c r="AT268" s="104">
        <v>50.200004579999998</v>
      </c>
      <c r="AU268" s="104">
        <v>81.25</v>
      </c>
      <c r="AV268" s="104">
        <v>81.25</v>
      </c>
      <c r="AW268" s="104">
        <v>31.050003050000001</v>
      </c>
      <c r="AX268" s="104">
        <v>24.799995419999998</v>
      </c>
      <c r="AY268" s="104">
        <v>24.82999611</v>
      </c>
      <c r="AZ268" s="104">
        <v>25.249994279999999</v>
      </c>
      <c r="BA268" s="104">
        <v>28.473840330000002</v>
      </c>
      <c r="BB268" s="104">
        <v>28.723075489999999</v>
      </c>
      <c r="BC268" s="104">
        <v>24.111537930000001</v>
      </c>
      <c r="BD268" s="104">
        <v>25.165384289999999</v>
      </c>
      <c r="BE268" s="104">
        <v>29.350000380000001</v>
      </c>
      <c r="BF268" s="104">
        <v>47.200004579999998</v>
      </c>
      <c r="BG268" s="104">
        <v>76.25</v>
      </c>
      <c r="BH268" s="104">
        <v>76.25</v>
      </c>
      <c r="BI268" s="93">
        <v>31.300003050000001</v>
      </c>
      <c r="BJ268" s="93">
        <v>25.049995419999998</v>
      </c>
      <c r="BK268" s="93">
        <v>25.07999611</v>
      </c>
      <c r="BL268" s="93">
        <v>25.499994279999999</v>
      </c>
      <c r="BM268" s="93">
        <v>28.973840330000002</v>
      </c>
    </row>
    <row r="269" spans="1:65" s="93" customFormat="1">
      <c r="A269" s="20"/>
      <c r="B269" s="94"/>
      <c r="C269" s="134">
        <v>36537</v>
      </c>
      <c r="D269" s="132"/>
      <c r="E269" s="135">
        <v>35096</v>
      </c>
      <c r="F269" s="71">
        <v>22.173073580000001</v>
      </c>
      <c r="G269" s="125">
        <v>22.061537170000001</v>
      </c>
      <c r="H269" s="102">
        <v>23.66538315</v>
      </c>
      <c r="I269" s="102">
        <v>27.90000191</v>
      </c>
      <c r="J269" s="102">
        <v>61.950004579999998</v>
      </c>
      <c r="K269" s="102">
        <v>136.25</v>
      </c>
      <c r="L269" s="102">
        <v>136.25</v>
      </c>
      <c r="M269" s="102">
        <v>31.750005720000001</v>
      </c>
      <c r="N269" s="102">
        <v>23.84999466</v>
      </c>
      <c r="O269" s="102">
        <v>24.299995419999998</v>
      </c>
      <c r="P269" s="103">
        <v>24.749994279999999</v>
      </c>
      <c r="Q269" s="102">
        <v>27.723840710000001</v>
      </c>
      <c r="R269" s="102">
        <v>27.973075869999999</v>
      </c>
      <c r="S269" s="102">
        <v>23.361537930000001</v>
      </c>
      <c r="T269" s="102">
        <v>24.415384289999999</v>
      </c>
      <c r="U269" s="102">
        <v>28.600000380000001</v>
      </c>
      <c r="V269" s="102">
        <v>58.200004579999998</v>
      </c>
      <c r="W269" s="102">
        <v>110.25</v>
      </c>
      <c r="X269" s="102">
        <v>110.25</v>
      </c>
      <c r="Y269" s="102">
        <v>30.550003050000001</v>
      </c>
      <c r="Z269" s="104">
        <v>24.299995419999998</v>
      </c>
      <c r="AA269" s="104">
        <v>24.32999611</v>
      </c>
      <c r="AB269" s="104">
        <v>24.749994279999999</v>
      </c>
      <c r="AC269" s="104">
        <v>27.973840710000001</v>
      </c>
      <c r="AD269" s="104">
        <v>28.223075869999999</v>
      </c>
      <c r="AE269" s="104">
        <v>23.611537930000001</v>
      </c>
      <c r="AF269" s="105">
        <v>24.665384289999999</v>
      </c>
      <c r="AG269" s="105">
        <v>28.850000380000001</v>
      </c>
      <c r="AH269" s="105">
        <v>54.200004579999998</v>
      </c>
      <c r="AI269" s="104">
        <v>91.25</v>
      </c>
      <c r="AJ269" s="104">
        <v>91.25</v>
      </c>
      <c r="AK269" s="104">
        <v>30.800003050000001</v>
      </c>
      <c r="AL269" s="104">
        <v>24.549995419999998</v>
      </c>
      <c r="AM269" s="104">
        <v>24.57999611</v>
      </c>
      <c r="AN269" s="104">
        <v>24.999994279999999</v>
      </c>
      <c r="AO269" s="104">
        <v>28.223840710000001</v>
      </c>
      <c r="AP269" s="104">
        <v>28.473075869999999</v>
      </c>
      <c r="AQ269" s="104">
        <v>23.861537930000001</v>
      </c>
      <c r="AR269" s="104">
        <v>24.915384289999999</v>
      </c>
      <c r="AS269" s="104">
        <v>29.100000380000001</v>
      </c>
      <c r="AT269" s="104">
        <v>50.200004579999998</v>
      </c>
      <c r="AU269" s="104">
        <v>81.25</v>
      </c>
      <c r="AV269" s="104">
        <v>81.25</v>
      </c>
      <c r="AW269" s="104">
        <v>31.050003050000001</v>
      </c>
      <c r="AX269" s="104">
        <v>24.799995419999998</v>
      </c>
      <c r="AY269" s="104">
        <v>24.82999611</v>
      </c>
      <c r="AZ269" s="104">
        <v>25.249994279999999</v>
      </c>
      <c r="BA269" s="104">
        <v>28.473840710000001</v>
      </c>
      <c r="BB269" s="104">
        <v>28.723075869999999</v>
      </c>
      <c r="BC269" s="104">
        <v>24.111537930000001</v>
      </c>
      <c r="BD269" s="104">
        <v>25.165384289999999</v>
      </c>
      <c r="BE269" s="104">
        <v>29.350000380000001</v>
      </c>
      <c r="BF269" s="104">
        <v>47.200004579999998</v>
      </c>
      <c r="BG269" s="104">
        <v>76.25</v>
      </c>
      <c r="BH269" s="104">
        <v>76.25</v>
      </c>
      <c r="BI269" s="93">
        <v>31.300003050000001</v>
      </c>
      <c r="BJ269" s="93">
        <v>25.049995419999998</v>
      </c>
      <c r="BK269" s="93">
        <v>25.07999611</v>
      </c>
      <c r="BL269" s="93">
        <v>25.499994279999999</v>
      </c>
      <c r="BM269" s="93">
        <v>28.973840710000001</v>
      </c>
    </row>
    <row r="270" spans="1:65" s="93" customFormat="1">
      <c r="A270" s="20"/>
      <c r="B270" s="94"/>
      <c r="C270" s="134">
        <v>36538</v>
      </c>
      <c r="D270" s="132"/>
      <c r="E270" s="135">
        <v>35096</v>
      </c>
      <c r="F270" s="71">
        <v>21.973072810000001</v>
      </c>
      <c r="G270" s="125">
        <v>22.011536790000001</v>
      </c>
      <c r="H270" s="102">
        <v>23.615382390000001</v>
      </c>
      <c r="I270" s="102">
        <v>27.85000153</v>
      </c>
      <c r="J270" s="102">
        <v>61.950004579999998</v>
      </c>
      <c r="K270" s="102">
        <v>136.25</v>
      </c>
      <c r="L270" s="102">
        <v>136.25</v>
      </c>
      <c r="M270" s="102">
        <v>31.750005720000001</v>
      </c>
      <c r="N270" s="102">
        <v>23.84999466</v>
      </c>
      <c r="O270" s="102">
        <v>24.299995419999998</v>
      </c>
      <c r="P270" s="103">
        <v>24.749994279999999</v>
      </c>
      <c r="Q270" s="102">
        <v>27.723840710000001</v>
      </c>
      <c r="R270" s="102">
        <v>27.973075869999999</v>
      </c>
      <c r="S270" s="102">
        <v>23.361537930000001</v>
      </c>
      <c r="T270" s="102">
        <v>24.415384289999999</v>
      </c>
      <c r="U270" s="102">
        <v>28.600000380000001</v>
      </c>
      <c r="V270" s="102">
        <v>58.200004579999998</v>
      </c>
      <c r="W270" s="102">
        <v>110.25</v>
      </c>
      <c r="X270" s="102">
        <v>110.25</v>
      </c>
      <c r="Y270" s="102">
        <v>30.550003050000001</v>
      </c>
      <c r="Z270" s="104">
        <v>24.299995419999998</v>
      </c>
      <c r="AA270" s="104">
        <v>24.32999611</v>
      </c>
      <c r="AB270" s="104">
        <v>24.749994279999999</v>
      </c>
      <c r="AC270" s="104">
        <v>27.973840710000001</v>
      </c>
      <c r="AD270" s="104">
        <v>28.223075869999999</v>
      </c>
      <c r="AE270" s="104">
        <v>23.611537930000001</v>
      </c>
      <c r="AF270" s="105">
        <v>24.665384289999999</v>
      </c>
      <c r="AG270" s="105">
        <v>28.850000380000001</v>
      </c>
      <c r="AH270" s="105">
        <v>54.200004579999998</v>
      </c>
      <c r="AI270" s="104">
        <v>91.25</v>
      </c>
      <c r="AJ270" s="104">
        <v>91.25</v>
      </c>
      <c r="AK270" s="104">
        <v>30.800003050000001</v>
      </c>
      <c r="AL270" s="104">
        <v>24.549995419999998</v>
      </c>
      <c r="AM270" s="104">
        <v>24.57999611</v>
      </c>
      <c r="AN270" s="104">
        <v>24.999994279999999</v>
      </c>
      <c r="AO270" s="104">
        <v>28.223840710000001</v>
      </c>
      <c r="AP270" s="104">
        <v>28.473075869999999</v>
      </c>
      <c r="AQ270" s="104">
        <v>23.861537930000001</v>
      </c>
      <c r="AR270" s="104">
        <v>24.915384289999999</v>
      </c>
      <c r="AS270" s="104">
        <v>29.100000380000001</v>
      </c>
      <c r="AT270" s="104">
        <v>50.200004579999998</v>
      </c>
      <c r="AU270" s="104">
        <v>81.25</v>
      </c>
      <c r="AV270" s="104">
        <v>81.25</v>
      </c>
      <c r="AW270" s="104">
        <v>31.050003050000001</v>
      </c>
      <c r="AX270" s="104">
        <v>24.799995419999998</v>
      </c>
      <c r="AY270" s="104">
        <v>24.82999611</v>
      </c>
      <c r="AZ270" s="104">
        <v>25.249994279999999</v>
      </c>
      <c r="BA270" s="104">
        <v>28.473840710000001</v>
      </c>
      <c r="BB270" s="104">
        <v>28.723075869999999</v>
      </c>
      <c r="BC270" s="104">
        <v>24.111537930000001</v>
      </c>
      <c r="BD270" s="104">
        <v>25.165384289999999</v>
      </c>
      <c r="BE270" s="104">
        <v>29.350000380000001</v>
      </c>
      <c r="BF270" s="104">
        <v>47.200004579999998</v>
      </c>
      <c r="BG270" s="104">
        <v>76.25</v>
      </c>
      <c r="BH270" s="104">
        <v>76.25</v>
      </c>
      <c r="BI270" s="93">
        <v>31.300003050000001</v>
      </c>
      <c r="BJ270" s="93">
        <v>25.049995419999998</v>
      </c>
      <c r="BK270" s="93">
        <v>25.07999611</v>
      </c>
      <c r="BL270" s="93">
        <v>25.499994279999999</v>
      </c>
      <c r="BM270" s="93">
        <v>28.973840710000001</v>
      </c>
    </row>
    <row r="271" spans="1:65" s="93" customFormat="1">
      <c r="A271" s="20"/>
      <c r="B271" s="94"/>
      <c r="C271" s="134">
        <v>36539</v>
      </c>
      <c r="D271" s="132"/>
      <c r="E271" s="135">
        <v>35096</v>
      </c>
      <c r="F271" s="71">
        <v>22.57307205</v>
      </c>
      <c r="G271" s="125">
        <v>21.961537549999999</v>
      </c>
      <c r="H271" s="102">
        <v>23.565383149999999</v>
      </c>
      <c r="I271" s="102">
        <v>27.65000229</v>
      </c>
      <c r="J271" s="102">
        <v>60.450004579999998</v>
      </c>
      <c r="K271" s="102">
        <v>135.25</v>
      </c>
      <c r="L271" s="102">
        <v>135.25</v>
      </c>
      <c r="M271" s="102">
        <v>31.550005720000001</v>
      </c>
      <c r="N271" s="102">
        <v>23.799994659999999</v>
      </c>
      <c r="O271" s="102">
        <v>24.249995420000001</v>
      </c>
      <c r="P271" s="103">
        <v>24.699994279999999</v>
      </c>
      <c r="Q271" s="102">
        <v>27.573840709999999</v>
      </c>
      <c r="R271" s="102">
        <v>27.82307587</v>
      </c>
      <c r="S271" s="102">
        <v>23.361537930000001</v>
      </c>
      <c r="T271" s="102">
        <v>24.415384289999999</v>
      </c>
      <c r="U271" s="102">
        <v>28.600000380000001</v>
      </c>
      <c r="V271" s="102">
        <v>58.200004579999998</v>
      </c>
      <c r="W271" s="102">
        <v>109.25</v>
      </c>
      <c r="X271" s="102">
        <v>109.25</v>
      </c>
      <c r="Y271" s="102">
        <v>30.550003050000001</v>
      </c>
      <c r="Z271" s="104">
        <v>24.299995419999998</v>
      </c>
      <c r="AA271" s="104">
        <v>24.32999611</v>
      </c>
      <c r="AB271" s="104">
        <v>24.699994279999999</v>
      </c>
      <c r="AC271" s="104">
        <v>27.823840709999999</v>
      </c>
      <c r="AD271" s="104">
        <v>28.07307587</v>
      </c>
      <c r="AE271" s="104">
        <v>23.611537930000001</v>
      </c>
      <c r="AF271" s="105">
        <v>24.665384289999999</v>
      </c>
      <c r="AG271" s="105">
        <v>28.850000380000001</v>
      </c>
      <c r="AH271" s="105">
        <v>54.200004579999998</v>
      </c>
      <c r="AI271" s="104">
        <v>90.25</v>
      </c>
      <c r="AJ271" s="104">
        <v>90.25</v>
      </c>
      <c r="AK271" s="104">
        <v>30.800003050000001</v>
      </c>
      <c r="AL271" s="104">
        <v>24.549995419999998</v>
      </c>
      <c r="AM271" s="104">
        <v>24.57999611</v>
      </c>
      <c r="AN271" s="104">
        <v>24.949994279999999</v>
      </c>
      <c r="AO271" s="104">
        <v>28.073840709999999</v>
      </c>
      <c r="AP271" s="104">
        <v>28.32307587</v>
      </c>
      <c r="AQ271" s="104">
        <v>23.861537930000001</v>
      </c>
      <c r="AR271" s="104">
        <v>24.915384289999999</v>
      </c>
      <c r="AS271" s="104">
        <v>29.100000380000001</v>
      </c>
      <c r="AT271" s="104">
        <v>50.200004579999998</v>
      </c>
      <c r="AU271" s="104">
        <v>80.25</v>
      </c>
      <c r="AV271" s="104">
        <v>80.25</v>
      </c>
      <c r="AW271" s="104">
        <v>31.050003050000001</v>
      </c>
      <c r="AX271" s="104">
        <v>24.799995419999998</v>
      </c>
      <c r="AY271" s="104">
        <v>24.82999611</v>
      </c>
      <c r="AZ271" s="104">
        <v>25.199994279999999</v>
      </c>
      <c r="BA271" s="104">
        <v>28.323840709999999</v>
      </c>
      <c r="BB271" s="104">
        <v>28.57307587</v>
      </c>
      <c r="BC271" s="104">
        <v>24.111537930000001</v>
      </c>
      <c r="BD271" s="104">
        <v>25.165384289999999</v>
      </c>
      <c r="BE271" s="104">
        <v>29.350000380000001</v>
      </c>
      <c r="BF271" s="104">
        <v>47.200004579999998</v>
      </c>
      <c r="BG271" s="104">
        <v>75.25</v>
      </c>
      <c r="BH271" s="104">
        <v>75.25</v>
      </c>
      <c r="BI271" s="93">
        <v>31.300003050000001</v>
      </c>
      <c r="BJ271" s="93">
        <v>25.049995419999998</v>
      </c>
      <c r="BK271" s="93">
        <v>25.07999611</v>
      </c>
      <c r="BL271" s="93">
        <v>25.449994279999999</v>
      </c>
      <c r="BM271" s="93">
        <v>28.823840709999999</v>
      </c>
    </row>
    <row r="272" spans="1:65" s="93" customFormat="1">
      <c r="A272" s="20"/>
      <c r="B272" s="94"/>
      <c r="C272" s="134">
        <v>36542</v>
      </c>
      <c r="D272" s="132"/>
      <c r="E272" s="135">
        <v>35096</v>
      </c>
      <c r="F272" s="71">
        <v>22.07307243</v>
      </c>
      <c r="G272" s="125">
        <v>21.961538310000002</v>
      </c>
      <c r="H272" s="102">
        <v>23.565383910000001</v>
      </c>
      <c r="I272" s="102">
        <v>27.650001530000001</v>
      </c>
      <c r="J272" s="102">
        <v>60.450004579999998</v>
      </c>
      <c r="K272" s="102">
        <v>135.25</v>
      </c>
      <c r="L272" s="102">
        <v>135.25</v>
      </c>
      <c r="M272" s="102">
        <v>31.550004959999999</v>
      </c>
      <c r="N272" s="102">
        <v>23.799995419999998</v>
      </c>
      <c r="O272" s="102">
        <v>24.249996190000001</v>
      </c>
      <c r="P272" s="103">
        <v>24.699995040000001</v>
      </c>
      <c r="Q272" s="102">
        <v>27.723841090000001</v>
      </c>
      <c r="R272" s="102">
        <v>27.973076249999998</v>
      </c>
      <c r="S272" s="102">
        <v>23.361537930000001</v>
      </c>
      <c r="T272" s="102">
        <v>24.415384289999999</v>
      </c>
      <c r="U272" s="102">
        <v>28.600000380000001</v>
      </c>
      <c r="V272" s="102">
        <v>57.700004579999998</v>
      </c>
      <c r="W272" s="102">
        <v>109.25</v>
      </c>
      <c r="X272" s="102">
        <v>109.25</v>
      </c>
      <c r="Y272" s="102">
        <v>30.550003050000001</v>
      </c>
      <c r="Z272" s="104">
        <v>24.299995419999998</v>
      </c>
      <c r="AA272" s="104">
        <v>24.32999611</v>
      </c>
      <c r="AB272" s="104">
        <v>24.699995040000001</v>
      </c>
      <c r="AC272" s="104">
        <v>27.973841090000001</v>
      </c>
      <c r="AD272" s="104">
        <v>28.223076249999998</v>
      </c>
      <c r="AE272" s="104">
        <v>23.611537930000001</v>
      </c>
      <c r="AF272" s="105">
        <v>24.665384289999999</v>
      </c>
      <c r="AG272" s="105">
        <v>28.850000380000001</v>
      </c>
      <c r="AH272" s="105">
        <v>53.700004579999998</v>
      </c>
      <c r="AI272" s="104">
        <v>90.25</v>
      </c>
      <c r="AJ272" s="104">
        <v>90.25</v>
      </c>
      <c r="AK272" s="104">
        <v>30.800003050000001</v>
      </c>
      <c r="AL272" s="104">
        <v>24.549995419999998</v>
      </c>
      <c r="AM272" s="104">
        <v>24.57999611</v>
      </c>
      <c r="AN272" s="104">
        <v>24.949995040000001</v>
      </c>
      <c r="AO272" s="104">
        <v>28.223841090000001</v>
      </c>
      <c r="AP272" s="104">
        <v>28.473076249999998</v>
      </c>
      <c r="AQ272" s="104">
        <v>23.861537930000001</v>
      </c>
      <c r="AR272" s="104">
        <v>24.915384289999999</v>
      </c>
      <c r="AS272" s="104">
        <v>29.100000380000001</v>
      </c>
      <c r="AT272" s="104">
        <v>49.700004579999998</v>
      </c>
      <c r="AU272" s="104">
        <v>80.25</v>
      </c>
      <c r="AV272" s="104">
        <v>80.25</v>
      </c>
      <c r="AW272" s="104">
        <v>31.050003050000001</v>
      </c>
      <c r="AX272" s="104">
        <v>24.799995419999998</v>
      </c>
      <c r="AY272" s="104">
        <v>24.82999611</v>
      </c>
      <c r="AZ272" s="104">
        <v>25.199995040000001</v>
      </c>
      <c r="BA272" s="104">
        <v>28.473841090000001</v>
      </c>
      <c r="BB272" s="104">
        <v>28.723076249999998</v>
      </c>
      <c r="BC272" s="104">
        <v>24.111537930000001</v>
      </c>
      <c r="BD272" s="104">
        <v>25.165384289999999</v>
      </c>
      <c r="BE272" s="104">
        <v>29.350000380000001</v>
      </c>
      <c r="BF272" s="104">
        <v>46.700004579999998</v>
      </c>
      <c r="BG272" s="104">
        <v>75.25</v>
      </c>
      <c r="BH272" s="104">
        <v>75.25</v>
      </c>
      <c r="BI272" s="93">
        <v>31.300003050000001</v>
      </c>
      <c r="BJ272" s="93">
        <v>25.049995419999998</v>
      </c>
      <c r="BK272" s="93">
        <v>25.07999611</v>
      </c>
      <c r="BL272" s="93">
        <v>25.449995040000001</v>
      </c>
      <c r="BM272" s="93">
        <v>28.973841090000001</v>
      </c>
    </row>
    <row r="273" spans="1:65" s="93" customFormat="1">
      <c r="A273" s="20"/>
      <c r="B273" s="94"/>
      <c r="C273" s="134">
        <v>36543</v>
      </c>
      <c r="D273" s="132"/>
      <c r="E273" s="135">
        <v>35096</v>
      </c>
      <c r="F273" s="71">
        <v>22.32307243</v>
      </c>
      <c r="G273" s="125">
        <v>22.011538309999999</v>
      </c>
      <c r="H273" s="102">
        <v>23.565383910000001</v>
      </c>
      <c r="I273" s="102">
        <v>27.650001530000001</v>
      </c>
      <c r="J273" s="102">
        <v>60.950004579999998</v>
      </c>
      <c r="K273" s="102">
        <v>136.25</v>
      </c>
      <c r="L273" s="102">
        <v>136.25</v>
      </c>
      <c r="M273" s="102">
        <v>31.550004959999999</v>
      </c>
      <c r="N273" s="102">
        <v>23.69999542</v>
      </c>
      <c r="O273" s="102">
        <v>24.14999619</v>
      </c>
      <c r="P273" s="103">
        <v>24.59999504</v>
      </c>
      <c r="Q273" s="102">
        <v>27.62384071</v>
      </c>
      <c r="R273" s="102">
        <v>27.873075870000001</v>
      </c>
      <c r="S273" s="102">
        <v>23.361537930000001</v>
      </c>
      <c r="T273" s="102">
        <v>24.415384289999999</v>
      </c>
      <c r="U273" s="102">
        <v>28.600000380000001</v>
      </c>
      <c r="V273" s="102">
        <v>57.700004579999998</v>
      </c>
      <c r="W273" s="102">
        <v>107.25</v>
      </c>
      <c r="X273" s="102">
        <v>107.25</v>
      </c>
      <c r="Y273" s="102">
        <v>30.550003050000001</v>
      </c>
      <c r="Z273" s="104">
        <v>24.299995419999998</v>
      </c>
      <c r="AA273" s="104">
        <v>24.32999611</v>
      </c>
      <c r="AB273" s="104">
        <v>24.59999504</v>
      </c>
      <c r="AC273" s="104">
        <v>27.87384071</v>
      </c>
      <c r="AD273" s="104">
        <v>28.123075870000001</v>
      </c>
      <c r="AE273" s="104">
        <v>23.611537930000001</v>
      </c>
      <c r="AF273" s="105">
        <v>24.665384289999999</v>
      </c>
      <c r="AG273" s="105">
        <v>28.850000380000001</v>
      </c>
      <c r="AH273" s="105">
        <v>53.700004579999998</v>
      </c>
      <c r="AI273" s="104">
        <v>89.25</v>
      </c>
      <c r="AJ273" s="104">
        <v>89.25</v>
      </c>
      <c r="AK273" s="104">
        <v>30.800003050000001</v>
      </c>
      <c r="AL273" s="104">
        <v>24.549995419999998</v>
      </c>
      <c r="AM273" s="104">
        <v>24.57999611</v>
      </c>
      <c r="AN273" s="104">
        <v>24.84999504</v>
      </c>
      <c r="AO273" s="104">
        <v>28.12384071</v>
      </c>
      <c r="AP273" s="104">
        <v>28.373075870000001</v>
      </c>
      <c r="AQ273" s="104">
        <v>23.861537930000001</v>
      </c>
      <c r="AR273" s="104">
        <v>24.915384289999999</v>
      </c>
      <c r="AS273" s="104">
        <v>29.100000380000001</v>
      </c>
      <c r="AT273" s="104">
        <v>49.700004579999998</v>
      </c>
      <c r="AU273" s="104">
        <v>79.25</v>
      </c>
      <c r="AV273" s="104">
        <v>79.25</v>
      </c>
      <c r="AW273" s="104">
        <v>31.050003050000001</v>
      </c>
      <c r="AX273" s="104">
        <v>24.799995419999998</v>
      </c>
      <c r="AY273" s="104">
        <v>24.82999611</v>
      </c>
      <c r="AZ273" s="104">
        <v>25.09999504</v>
      </c>
      <c r="BA273" s="104">
        <v>28.37384071</v>
      </c>
      <c r="BB273" s="104">
        <v>28.623075870000001</v>
      </c>
      <c r="BC273" s="104">
        <v>24.111537930000001</v>
      </c>
      <c r="BD273" s="104">
        <v>25.165384289999999</v>
      </c>
      <c r="BE273" s="104">
        <v>29.350000380000001</v>
      </c>
      <c r="BF273" s="104">
        <v>46.700004579999998</v>
      </c>
      <c r="BG273" s="104">
        <v>74.25</v>
      </c>
      <c r="BH273" s="104">
        <v>74.25</v>
      </c>
      <c r="BI273" s="93">
        <v>31.300003050000001</v>
      </c>
      <c r="BJ273" s="93">
        <v>25.049995419999998</v>
      </c>
      <c r="BK273" s="93">
        <v>25.07999611</v>
      </c>
      <c r="BL273" s="93">
        <v>25.34999504</v>
      </c>
      <c r="BM273" s="93">
        <v>28.87384071</v>
      </c>
    </row>
    <row r="274" spans="1:65" s="93" customFormat="1">
      <c r="A274" s="20"/>
      <c r="B274" s="94"/>
      <c r="C274" s="134">
        <v>36544</v>
      </c>
      <c r="D274" s="132"/>
      <c r="E274" s="135">
        <v>35096</v>
      </c>
      <c r="F274" s="71">
        <v>22.07307243</v>
      </c>
      <c r="G274" s="125">
        <v>22.01153755</v>
      </c>
      <c r="H274" s="102">
        <v>23.615383909999998</v>
      </c>
      <c r="I274" s="102">
        <v>27.650001530000001</v>
      </c>
      <c r="J274" s="102">
        <v>61.200004579999998</v>
      </c>
      <c r="K274" s="102">
        <v>136.25</v>
      </c>
      <c r="L274" s="102">
        <v>136.25</v>
      </c>
      <c r="M274" s="102">
        <v>31.550004959999999</v>
      </c>
      <c r="N274" s="102">
        <v>23.699995040000001</v>
      </c>
      <c r="O274" s="102">
        <v>24.149995799999999</v>
      </c>
      <c r="P274" s="103">
        <v>24.59999466</v>
      </c>
      <c r="Q274" s="102">
        <v>27.62384033</v>
      </c>
      <c r="R274" s="102">
        <v>27.873075490000002</v>
      </c>
      <c r="S274" s="102">
        <v>23.361537930000001</v>
      </c>
      <c r="T274" s="102">
        <v>24.415384289999999</v>
      </c>
      <c r="U274" s="102">
        <v>28.600000380000001</v>
      </c>
      <c r="V274" s="102">
        <v>57.700004579999998</v>
      </c>
      <c r="W274" s="102">
        <v>107.25</v>
      </c>
      <c r="X274" s="102">
        <v>107.25</v>
      </c>
      <c r="Y274" s="102">
        <v>30.550003050000001</v>
      </c>
      <c r="Z274" s="104">
        <v>24.299995419999998</v>
      </c>
      <c r="AA274" s="104">
        <v>24.32999611</v>
      </c>
      <c r="AB274" s="104">
        <v>24.59999466</v>
      </c>
      <c r="AC274" s="104">
        <v>27.87384033</v>
      </c>
      <c r="AD274" s="104">
        <v>28.123075490000002</v>
      </c>
      <c r="AE274" s="104">
        <v>23.611537930000001</v>
      </c>
      <c r="AF274" s="105">
        <v>24.665384289999999</v>
      </c>
      <c r="AG274" s="105">
        <v>28.850000380000001</v>
      </c>
      <c r="AH274" s="105">
        <v>53.700004579999998</v>
      </c>
      <c r="AI274" s="104">
        <v>89.25</v>
      </c>
      <c r="AJ274" s="104">
        <v>89.25</v>
      </c>
      <c r="AK274" s="104">
        <v>30.800003050000001</v>
      </c>
      <c r="AL274" s="104">
        <v>24.549995419999998</v>
      </c>
      <c r="AM274" s="104">
        <v>24.57999611</v>
      </c>
      <c r="AN274" s="104">
        <v>24.84999466</v>
      </c>
      <c r="AO274" s="104">
        <v>28.12384033</v>
      </c>
      <c r="AP274" s="104">
        <v>28.373075490000002</v>
      </c>
      <c r="AQ274" s="104">
        <v>23.861537930000001</v>
      </c>
      <c r="AR274" s="104">
        <v>24.915384289999999</v>
      </c>
      <c r="AS274" s="104">
        <v>29.100000380000001</v>
      </c>
      <c r="AT274" s="104">
        <v>49.700004579999998</v>
      </c>
      <c r="AU274" s="104">
        <v>79.25</v>
      </c>
      <c r="AV274" s="104">
        <v>79.25</v>
      </c>
      <c r="AW274" s="104">
        <v>31.050003050000001</v>
      </c>
      <c r="AX274" s="104">
        <v>24.799995419999998</v>
      </c>
      <c r="AY274" s="104">
        <v>24.82999611</v>
      </c>
      <c r="AZ274" s="104">
        <v>25.09999466</v>
      </c>
      <c r="BA274" s="104">
        <v>28.37384033</v>
      </c>
      <c r="BB274" s="104">
        <v>28.623075490000002</v>
      </c>
      <c r="BC274" s="104">
        <v>24.111537930000001</v>
      </c>
      <c r="BD274" s="104">
        <v>25.165384289999999</v>
      </c>
      <c r="BE274" s="104">
        <v>29.350000380000001</v>
      </c>
      <c r="BF274" s="104">
        <v>46.700004579999998</v>
      </c>
      <c r="BG274" s="104">
        <v>74.25</v>
      </c>
      <c r="BH274" s="104">
        <v>74.25</v>
      </c>
      <c r="BI274" s="93">
        <v>31.300003050000001</v>
      </c>
      <c r="BJ274" s="93">
        <v>25.049995419999998</v>
      </c>
      <c r="BK274" s="93">
        <v>25.07999611</v>
      </c>
      <c r="BL274" s="93">
        <v>25.34999466</v>
      </c>
      <c r="BM274" s="93">
        <v>28.87384033</v>
      </c>
    </row>
    <row r="275" spans="1:65" s="93" customFormat="1">
      <c r="A275" s="20"/>
      <c r="B275" s="94"/>
      <c r="C275" s="134">
        <v>36545</v>
      </c>
      <c r="D275" s="132"/>
      <c r="E275" s="135">
        <v>35096</v>
      </c>
      <c r="F275" s="71">
        <v>22.973072429999998</v>
      </c>
      <c r="G275" s="125">
        <v>22.111537550000001</v>
      </c>
      <c r="H275" s="102">
        <v>23.66538315</v>
      </c>
      <c r="I275" s="102">
        <v>27.800001529999999</v>
      </c>
      <c r="J275" s="102">
        <v>62.200004579999998</v>
      </c>
      <c r="K275" s="102">
        <v>138.25</v>
      </c>
      <c r="L275" s="102">
        <v>138.25</v>
      </c>
      <c r="M275" s="102">
        <v>31.60000496</v>
      </c>
      <c r="N275" s="102">
        <v>23.699995040000001</v>
      </c>
      <c r="O275" s="102">
        <v>24.149995799999999</v>
      </c>
      <c r="P275" s="103">
        <v>24.59999466</v>
      </c>
      <c r="Q275" s="102">
        <v>27.723840330000002</v>
      </c>
      <c r="R275" s="102">
        <v>27.973075489999999</v>
      </c>
      <c r="S275" s="102">
        <v>23.361537930000001</v>
      </c>
      <c r="T275" s="102">
        <v>24.415384289999999</v>
      </c>
      <c r="U275" s="102">
        <v>28.600000380000001</v>
      </c>
      <c r="V275" s="102">
        <v>57.700004579999998</v>
      </c>
      <c r="W275" s="102">
        <v>107.25</v>
      </c>
      <c r="X275" s="102">
        <v>107.25</v>
      </c>
      <c r="Y275" s="102">
        <v>30.550003050000001</v>
      </c>
      <c r="Z275" s="104">
        <v>24.299995419999998</v>
      </c>
      <c r="AA275" s="104">
        <v>24.32999611</v>
      </c>
      <c r="AB275" s="104">
        <v>24.59999466</v>
      </c>
      <c r="AC275" s="104">
        <v>27.973840330000002</v>
      </c>
      <c r="AD275" s="104">
        <v>28.223075489999999</v>
      </c>
      <c r="AE275" s="104">
        <v>23.611537930000001</v>
      </c>
      <c r="AF275" s="105">
        <v>24.665384289999999</v>
      </c>
      <c r="AG275" s="105">
        <v>28.850000380000001</v>
      </c>
      <c r="AH275" s="105">
        <v>53.700004579999998</v>
      </c>
      <c r="AI275" s="104">
        <v>89.25</v>
      </c>
      <c r="AJ275" s="104">
        <v>89.25</v>
      </c>
      <c r="AK275" s="104">
        <v>30.800003050000001</v>
      </c>
      <c r="AL275" s="104">
        <v>24.549995419999998</v>
      </c>
      <c r="AM275" s="104">
        <v>24.57999611</v>
      </c>
      <c r="AN275" s="104">
        <v>24.84999466</v>
      </c>
      <c r="AO275" s="104">
        <v>28.223840330000002</v>
      </c>
      <c r="AP275" s="104">
        <v>28.473075489999999</v>
      </c>
      <c r="AQ275" s="104">
        <v>23.861537930000001</v>
      </c>
      <c r="AR275" s="104">
        <v>24.915384289999999</v>
      </c>
      <c r="AS275" s="104">
        <v>29.100000380000001</v>
      </c>
      <c r="AT275" s="104">
        <v>49.700004579999998</v>
      </c>
      <c r="AU275" s="104">
        <v>79.25</v>
      </c>
      <c r="AV275" s="104">
        <v>79.25</v>
      </c>
      <c r="AW275" s="104">
        <v>31.050003050000001</v>
      </c>
      <c r="AX275" s="104">
        <v>24.799995419999998</v>
      </c>
      <c r="AY275" s="104">
        <v>24.82999611</v>
      </c>
      <c r="AZ275" s="104">
        <v>25.09999466</v>
      </c>
      <c r="BA275" s="104">
        <v>28.473840330000002</v>
      </c>
      <c r="BB275" s="104">
        <v>28.723075489999999</v>
      </c>
      <c r="BC275" s="104">
        <v>24.111537930000001</v>
      </c>
      <c r="BD275" s="104">
        <v>25.165384289999999</v>
      </c>
      <c r="BE275" s="104">
        <v>29.350000380000001</v>
      </c>
      <c r="BF275" s="104">
        <v>46.700004579999998</v>
      </c>
      <c r="BG275" s="104">
        <v>74.25</v>
      </c>
      <c r="BH275" s="104">
        <v>74.25</v>
      </c>
      <c r="BI275" s="93">
        <v>31.300003050000001</v>
      </c>
      <c r="BJ275" s="93">
        <v>25.049995419999998</v>
      </c>
      <c r="BK275" s="93">
        <v>25.07999611</v>
      </c>
      <c r="BL275" s="93">
        <v>25.34999466</v>
      </c>
      <c r="BM275" s="93">
        <v>28.973840330000002</v>
      </c>
    </row>
    <row r="276" spans="1:65" s="93" customFormat="1">
      <c r="A276" s="20"/>
      <c r="B276" s="94"/>
      <c r="C276" s="134">
        <v>36546</v>
      </c>
      <c r="D276" s="132"/>
      <c r="E276" s="135">
        <v>35096</v>
      </c>
      <c r="F276" s="71">
        <v>22.673072049999998</v>
      </c>
      <c r="G276" s="125">
        <v>21.861537930000001</v>
      </c>
      <c r="H276" s="102">
        <v>23.56538239</v>
      </c>
      <c r="I276" s="102">
        <v>27.750001139999998</v>
      </c>
      <c r="J276" s="102">
        <v>62.200004579999998</v>
      </c>
      <c r="K276" s="102">
        <v>136.75</v>
      </c>
      <c r="L276" s="102">
        <v>136.75</v>
      </c>
      <c r="M276" s="102">
        <v>31.5500042</v>
      </c>
      <c r="N276" s="102">
        <v>23.699995040000001</v>
      </c>
      <c r="O276" s="102">
        <v>24.149995799999999</v>
      </c>
      <c r="P276" s="103">
        <v>24.59999466</v>
      </c>
      <c r="Q276" s="102">
        <v>27.723840710000001</v>
      </c>
      <c r="R276" s="102">
        <v>27.973075869999999</v>
      </c>
      <c r="S276" s="102">
        <v>23.361537930000001</v>
      </c>
      <c r="T276" s="102">
        <v>24.415384289999999</v>
      </c>
      <c r="U276" s="102">
        <v>28.600000380000001</v>
      </c>
      <c r="V276" s="102">
        <v>57.700004579999998</v>
      </c>
      <c r="W276" s="102">
        <v>107.25</v>
      </c>
      <c r="X276" s="102">
        <v>107.25</v>
      </c>
      <c r="Y276" s="102">
        <v>30.550003050000001</v>
      </c>
      <c r="Z276" s="104">
        <v>24.299995419999998</v>
      </c>
      <c r="AA276" s="104">
        <v>24.32999611</v>
      </c>
      <c r="AB276" s="104">
        <v>24.59999466</v>
      </c>
      <c r="AC276" s="104">
        <v>27.973840710000001</v>
      </c>
      <c r="AD276" s="104">
        <v>28.223075869999999</v>
      </c>
      <c r="AE276" s="104">
        <v>23.611537930000001</v>
      </c>
      <c r="AF276" s="105">
        <v>24.665384289999999</v>
      </c>
      <c r="AG276" s="105">
        <v>28.850000380000001</v>
      </c>
      <c r="AH276" s="105">
        <v>53.700004579999998</v>
      </c>
      <c r="AI276" s="104">
        <v>89.25</v>
      </c>
      <c r="AJ276" s="104">
        <v>89.25</v>
      </c>
      <c r="AK276" s="104">
        <v>30.800003050000001</v>
      </c>
      <c r="AL276" s="104">
        <v>24.549995419999998</v>
      </c>
      <c r="AM276" s="104">
        <v>24.57999611</v>
      </c>
      <c r="AN276" s="104">
        <v>24.84999466</v>
      </c>
      <c r="AO276" s="104">
        <v>28.223840710000001</v>
      </c>
      <c r="AP276" s="104">
        <v>28.473075869999999</v>
      </c>
      <c r="AQ276" s="104">
        <v>23.861537930000001</v>
      </c>
      <c r="AR276" s="104">
        <v>24.915384289999999</v>
      </c>
      <c r="AS276" s="104">
        <v>29.100000380000001</v>
      </c>
      <c r="AT276" s="104">
        <v>49.700004579999998</v>
      </c>
      <c r="AU276" s="104">
        <v>79.25</v>
      </c>
      <c r="AV276" s="104">
        <v>79.25</v>
      </c>
      <c r="AW276" s="104">
        <v>31.050003050000001</v>
      </c>
      <c r="AX276" s="104">
        <v>24.799995419999998</v>
      </c>
      <c r="AY276" s="104">
        <v>24.82999611</v>
      </c>
      <c r="AZ276" s="104">
        <v>25.09999466</v>
      </c>
      <c r="BA276" s="104">
        <v>28.473840710000001</v>
      </c>
      <c r="BB276" s="104">
        <v>28.723075869999999</v>
      </c>
      <c r="BC276" s="104">
        <v>24.111537930000001</v>
      </c>
      <c r="BD276" s="104">
        <v>25.165384289999999</v>
      </c>
      <c r="BE276" s="104">
        <v>29.350000380000001</v>
      </c>
      <c r="BF276" s="104">
        <v>46.700004579999998</v>
      </c>
      <c r="BG276" s="104">
        <v>74.25</v>
      </c>
      <c r="BH276" s="104">
        <v>74.25</v>
      </c>
      <c r="BI276" s="93">
        <v>31.300003050000001</v>
      </c>
      <c r="BJ276" s="93">
        <v>25.049995419999998</v>
      </c>
      <c r="BK276" s="93">
        <v>25.07999611</v>
      </c>
      <c r="BL276" s="93">
        <v>25.34999466</v>
      </c>
      <c r="BM276" s="93">
        <v>28.973840710000001</v>
      </c>
    </row>
    <row r="277" spans="1:65" s="93" customFormat="1">
      <c r="A277" s="20"/>
      <c r="B277" s="94"/>
      <c r="C277" s="134">
        <v>36549</v>
      </c>
      <c r="D277" s="132"/>
      <c r="E277" s="135">
        <v>35096</v>
      </c>
      <c r="F277" s="71">
        <v>22.973072810000001</v>
      </c>
      <c r="G277" s="125">
        <v>22.31153793</v>
      </c>
      <c r="H277" s="102">
        <v>23.715382000000002</v>
      </c>
      <c r="I277" s="102">
        <v>27.800001909999999</v>
      </c>
      <c r="J277" s="102">
        <v>62.450004579999998</v>
      </c>
      <c r="K277" s="102">
        <v>136.75</v>
      </c>
      <c r="L277" s="102">
        <v>136.75</v>
      </c>
      <c r="M277" s="102">
        <v>31.60000496</v>
      </c>
      <c r="N277" s="102">
        <v>23.699995040000001</v>
      </c>
      <c r="O277" s="102">
        <v>24.149995799999999</v>
      </c>
      <c r="P277" s="103">
        <v>24.59999466</v>
      </c>
      <c r="Q277" s="102">
        <v>27.87384071</v>
      </c>
      <c r="R277" s="102">
        <v>28.123075870000001</v>
      </c>
      <c r="S277" s="102">
        <v>23.361537930000001</v>
      </c>
      <c r="T277" s="102">
        <v>24.415384289999999</v>
      </c>
      <c r="U277" s="102">
        <v>28.600000380000001</v>
      </c>
      <c r="V277" s="102">
        <v>57.700004579999998</v>
      </c>
      <c r="W277" s="102">
        <v>107.25</v>
      </c>
      <c r="X277" s="102">
        <v>107.25</v>
      </c>
      <c r="Y277" s="102">
        <v>30.550003050000001</v>
      </c>
      <c r="Z277" s="104">
        <v>24.299995419999998</v>
      </c>
      <c r="AA277" s="104">
        <v>24.32999611</v>
      </c>
      <c r="AB277" s="104">
        <v>24.59999466</v>
      </c>
      <c r="AC277" s="104">
        <v>28.12384071</v>
      </c>
      <c r="AD277" s="104">
        <v>28.373075870000001</v>
      </c>
      <c r="AE277" s="104">
        <v>23.611537930000001</v>
      </c>
      <c r="AF277" s="105">
        <v>24.665384289999999</v>
      </c>
      <c r="AG277" s="105">
        <v>28.850000380000001</v>
      </c>
      <c r="AH277" s="105">
        <v>53.700004579999998</v>
      </c>
      <c r="AI277" s="104">
        <v>89.25</v>
      </c>
      <c r="AJ277" s="104">
        <v>89.25</v>
      </c>
      <c r="AK277" s="104">
        <v>30.800003050000001</v>
      </c>
      <c r="AL277" s="104">
        <v>24.549995419999998</v>
      </c>
      <c r="AM277" s="104">
        <v>24.57999611</v>
      </c>
      <c r="AN277" s="104">
        <v>24.84999466</v>
      </c>
      <c r="AO277" s="104">
        <v>28.37384071</v>
      </c>
      <c r="AP277" s="104">
        <v>28.623075870000001</v>
      </c>
      <c r="AQ277" s="104">
        <v>23.861537930000001</v>
      </c>
      <c r="AR277" s="104">
        <v>24.915384289999999</v>
      </c>
      <c r="AS277" s="104">
        <v>29.100000380000001</v>
      </c>
      <c r="AT277" s="104">
        <v>49.700004579999998</v>
      </c>
      <c r="AU277" s="104">
        <v>79.25</v>
      </c>
      <c r="AV277" s="104">
        <v>79.25</v>
      </c>
      <c r="AW277" s="104">
        <v>31.050003050000001</v>
      </c>
      <c r="AX277" s="104">
        <v>24.799995419999998</v>
      </c>
      <c r="AY277" s="104">
        <v>24.82999611</v>
      </c>
      <c r="AZ277" s="104">
        <v>25.09999466</v>
      </c>
      <c r="BA277" s="104">
        <v>28.62384071</v>
      </c>
      <c r="BB277" s="104">
        <v>28.873075870000001</v>
      </c>
      <c r="BC277" s="104">
        <v>24.111537930000001</v>
      </c>
      <c r="BD277" s="104">
        <v>25.165384289999999</v>
      </c>
      <c r="BE277" s="104">
        <v>29.350000380000001</v>
      </c>
      <c r="BF277" s="104">
        <v>46.700004579999998</v>
      </c>
      <c r="BG277" s="104">
        <v>74.25</v>
      </c>
      <c r="BH277" s="104">
        <v>74.25</v>
      </c>
      <c r="BI277" s="93">
        <v>31.300003050000001</v>
      </c>
      <c r="BJ277" s="93">
        <v>25.049995419999998</v>
      </c>
      <c r="BK277" s="93">
        <v>25.07999611</v>
      </c>
      <c r="BL277" s="93">
        <v>25.34999466</v>
      </c>
      <c r="BM277" s="93">
        <v>29.12384071</v>
      </c>
    </row>
    <row r="278" spans="1:65" s="93" customFormat="1">
      <c r="A278" s="20"/>
      <c r="B278" s="94"/>
      <c r="C278" s="134">
        <v>36550</v>
      </c>
      <c r="D278" s="132"/>
      <c r="E278" s="135">
        <v>35096</v>
      </c>
      <c r="F278" s="71">
        <v>23.473072049999999</v>
      </c>
      <c r="G278" s="125">
        <v>22.5615387</v>
      </c>
      <c r="H278" s="102">
        <v>23.765381619999999</v>
      </c>
      <c r="I278" s="102">
        <v>27.800001139999999</v>
      </c>
      <c r="J278" s="102">
        <v>62.700004579999998</v>
      </c>
      <c r="K278" s="102">
        <v>137.25</v>
      </c>
      <c r="L278" s="102">
        <v>137.25</v>
      </c>
      <c r="M278" s="102">
        <v>31.700004199999999</v>
      </c>
      <c r="N278" s="102">
        <v>23.84999504</v>
      </c>
      <c r="O278" s="102">
        <v>24.299995800000001</v>
      </c>
      <c r="P278" s="103">
        <v>24.749994659999999</v>
      </c>
      <c r="Q278" s="102">
        <v>28.223840330000002</v>
      </c>
      <c r="R278" s="102">
        <v>28.473075489999999</v>
      </c>
      <c r="S278" s="102">
        <v>23.361537930000001</v>
      </c>
      <c r="T278" s="102">
        <v>24.415384289999999</v>
      </c>
      <c r="U278" s="102">
        <v>28.600000380000001</v>
      </c>
      <c r="V278" s="102">
        <v>57.700004579999998</v>
      </c>
      <c r="W278" s="102">
        <v>107.25</v>
      </c>
      <c r="X278" s="102">
        <v>107.25</v>
      </c>
      <c r="Y278" s="102">
        <v>30.550003050000001</v>
      </c>
      <c r="Z278" s="104">
        <v>24.299995419999998</v>
      </c>
      <c r="AA278" s="104">
        <v>24.32999611</v>
      </c>
      <c r="AB278" s="104">
        <v>24.749994659999999</v>
      </c>
      <c r="AC278" s="104">
        <v>28.473840330000002</v>
      </c>
      <c r="AD278" s="104">
        <v>28.723075489999999</v>
      </c>
      <c r="AE278" s="104">
        <v>23.611537930000001</v>
      </c>
      <c r="AF278" s="105">
        <v>24.665384289999999</v>
      </c>
      <c r="AG278" s="105">
        <v>28.850000380000001</v>
      </c>
      <c r="AH278" s="105">
        <v>53.700004579999998</v>
      </c>
      <c r="AI278" s="104">
        <v>89.25</v>
      </c>
      <c r="AJ278" s="104">
        <v>89.25</v>
      </c>
      <c r="AK278" s="104">
        <v>30.800003050000001</v>
      </c>
      <c r="AL278" s="104">
        <v>24.549995419999998</v>
      </c>
      <c r="AM278" s="104">
        <v>24.57999611</v>
      </c>
      <c r="AN278" s="104">
        <v>24.999994659999999</v>
      </c>
      <c r="AO278" s="104">
        <v>28.723840330000002</v>
      </c>
      <c r="AP278" s="104">
        <v>28.973075489999999</v>
      </c>
      <c r="AQ278" s="104">
        <v>23.861537930000001</v>
      </c>
      <c r="AR278" s="104">
        <v>24.915384289999999</v>
      </c>
      <c r="AS278" s="104">
        <v>29.100000380000001</v>
      </c>
      <c r="AT278" s="104">
        <v>49.700004579999998</v>
      </c>
      <c r="AU278" s="104">
        <v>79.25</v>
      </c>
      <c r="AV278" s="104">
        <v>79.25</v>
      </c>
      <c r="AW278" s="104">
        <v>31.050003050000001</v>
      </c>
      <c r="AX278" s="104">
        <v>24.799995419999998</v>
      </c>
      <c r="AY278" s="104">
        <v>24.82999611</v>
      </c>
      <c r="AZ278" s="104">
        <v>25.249994659999999</v>
      </c>
      <c r="BA278" s="104">
        <v>28.973840330000002</v>
      </c>
      <c r="BB278" s="104">
        <v>29.223075489999999</v>
      </c>
      <c r="BC278" s="104">
        <v>24.111537930000001</v>
      </c>
      <c r="BD278" s="104">
        <v>25.165384289999999</v>
      </c>
      <c r="BE278" s="104">
        <v>29.350000380000001</v>
      </c>
      <c r="BF278" s="104">
        <v>46.700004579999998</v>
      </c>
      <c r="BG278" s="104">
        <v>74.25</v>
      </c>
      <c r="BH278" s="104">
        <v>74.25</v>
      </c>
      <c r="BI278" s="93">
        <v>31.300003050000001</v>
      </c>
      <c r="BJ278" s="93">
        <v>25.049995419999998</v>
      </c>
      <c r="BK278" s="93">
        <v>25.07999611</v>
      </c>
      <c r="BL278" s="93">
        <v>25.499994659999999</v>
      </c>
      <c r="BM278" s="93">
        <v>29.473840330000002</v>
      </c>
    </row>
    <row r="279" spans="1:65" s="93" customFormat="1">
      <c r="A279" s="20"/>
      <c r="B279" s="94"/>
      <c r="C279" s="134">
        <v>36551</v>
      </c>
      <c r="D279" s="132"/>
      <c r="E279" s="135">
        <v>35096</v>
      </c>
      <c r="F279" s="71">
        <v>23.473072049999999</v>
      </c>
      <c r="G279" s="125">
        <v>22.0615387</v>
      </c>
      <c r="H279" s="102">
        <v>23.615380859999998</v>
      </c>
      <c r="I279" s="102">
        <v>27.450001140000001</v>
      </c>
      <c r="J279" s="102">
        <v>61.450004579999998</v>
      </c>
      <c r="K279" s="102">
        <v>135.75</v>
      </c>
      <c r="L279" s="102">
        <v>135.75</v>
      </c>
      <c r="M279" s="102">
        <v>31.55000458</v>
      </c>
      <c r="N279" s="102">
        <v>23.84999466</v>
      </c>
      <c r="O279" s="102">
        <v>24.299995419999998</v>
      </c>
      <c r="P279" s="103">
        <v>24.749994279999999</v>
      </c>
      <c r="Q279" s="102">
        <v>27.87384071</v>
      </c>
      <c r="R279" s="102">
        <v>28.123075870000001</v>
      </c>
      <c r="S279" s="102">
        <v>23.361537930000001</v>
      </c>
      <c r="T279" s="102">
        <v>24.415384289999999</v>
      </c>
      <c r="U279" s="102">
        <v>28.600000380000001</v>
      </c>
      <c r="V279" s="102">
        <v>57.700004579999998</v>
      </c>
      <c r="W279" s="102">
        <v>107.25</v>
      </c>
      <c r="X279" s="102">
        <v>107.25</v>
      </c>
      <c r="Y279" s="102">
        <v>30.550003050000001</v>
      </c>
      <c r="Z279" s="104">
        <v>24.299995419999998</v>
      </c>
      <c r="AA279" s="104">
        <v>24.32999611</v>
      </c>
      <c r="AB279" s="104">
        <v>24.749994279999999</v>
      </c>
      <c r="AC279" s="104">
        <v>28.12384071</v>
      </c>
      <c r="AD279" s="104">
        <v>28.373075870000001</v>
      </c>
      <c r="AE279" s="104">
        <v>23.611537930000001</v>
      </c>
      <c r="AF279" s="105">
        <v>24.665384289999999</v>
      </c>
      <c r="AG279" s="105">
        <v>28.850000380000001</v>
      </c>
      <c r="AH279" s="105">
        <v>53.700004579999998</v>
      </c>
      <c r="AI279" s="104">
        <v>89.25</v>
      </c>
      <c r="AJ279" s="104">
        <v>89.25</v>
      </c>
      <c r="AK279" s="104">
        <v>30.800003050000001</v>
      </c>
      <c r="AL279" s="104">
        <v>24.549995419999998</v>
      </c>
      <c r="AM279" s="104">
        <v>24.57999611</v>
      </c>
      <c r="AN279" s="104">
        <v>24.999994279999999</v>
      </c>
      <c r="AO279" s="104">
        <v>28.37384071</v>
      </c>
      <c r="AP279" s="104">
        <v>28.623075870000001</v>
      </c>
      <c r="AQ279" s="104">
        <v>23.861537930000001</v>
      </c>
      <c r="AR279" s="104">
        <v>24.915384289999999</v>
      </c>
      <c r="AS279" s="104">
        <v>29.100000380000001</v>
      </c>
      <c r="AT279" s="104">
        <v>49.700004579999998</v>
      </c>
      <c r="AU279" s="104">
        <v>79.25</v>
      </c>
      <c r="AV279" s="104">
        <v>79.25</v>
      </c>
      <c r="AW279" s="104">
        <v>31.050003050000001</v>
      </c>
      <c r="AX279" s="104">
        <v>24.799995419999998</v>
      </c>
      <c r="AY279" s="104">
        <v>24.82999611</v>
      </c>
      <c r="AZ279" s="104">
        <v>25.249994279999999</v>
      </c>
      <c r="BA279" s="104">
        <v>28.62384071</v>
      </c>
      <c r="BB279" s="104">
        <v>28.873075870000001</v>
      </c>
      <c r="BC279" s="104">
        <v>24.111537930000001</v>
      </c>
      <c r="BD279" s="104">
        <v>25.165384289999999</v>
      </c>
      <c r="BE279" s="104">
        <v>29.350000380000001</v>
      </c>
      <c r="BF279" s="104">
        <v>46.700004579999998</v>
      </c>
      <c r="BG279" s="104">
        <v>74.25</v>
      </c>
      <c r="BH279" s="104">
        <v>74.25</v>
      </c>
      <c r="BI279" s="93">
        <v>31.300003050000001</v>
      </c>
      <c r="BJ279" s="93">
        <v>25.049995419999998</v>
      </c>
      <c r="BK279" s="93">
        <v>25.07999611</v>
      </c>
      <c r="BL279" s="93">
        <v>25.499994279999999</v>
      </c>
      <c r="BM279" s="93">
        <v>29.12384071</v>
      </c>
    </row>
    <row r="280" spans="1:65" s="93" customFormat="1">
      <c r="A280" s="20"/>
      <c r="B280" s="94"/>
      <c r="C280" s="134">
        <v>36552</v>
      </c>
      <c r="D280" s="132"/>
      <c r="E280" s="135">
        <v>35096</v>
      </c>
      <c r="F280" s="71">
        <v>22.57307205</v>
      </c>
      <c r="G280" s="125">
        <v>22.211538699999998</v>
      </c>
      <c r="H280" s="102">
        <v>23.715381239999999</v>
      </c>
      <c r="I280" s="102">
        <v>27.650000760000001</v>
      </c>
      <c r="J280" s="102">
        <v>61.700004579999998</v>
      </c>
      <c r="K280" s="102">
        <v>136.75</v>
      </c>
      <c r="L280" s="102">
        <v>136.75</v>
      </c>
      <c r="M280" s="102">
        <v>31.550004959999999</v>
      </c>
      <c r="N280" s="102">
        <v>23.799994659999999</v>
      </c>
      <c r="O280" s="102">
        <v>24.249995420000001</v>
      </c>
      <c r="P280" s="103">
        <v>24.699994279999999</v>
      </c>
      <c r="Q280" s="102">
        <v>27.87384033</v>
      </c>
      <c r="R280" s="102">
        <v>28.123075490000002</v>
      </c>
      <c r="S280" s="102">
        <v>23.361537930000001</v>
      </c>
      <c r="T280" s="102">
        <v>24.415384289999999</v>
      </c>
      <c r="U280" s="102">
        <v>28.600000380000001</v>
      </c>
      <c r="V280" s="102">
        <v>57.700004579999998</v>
      </c>
      <c r="W280" s="102">
        <v>107.25</v>
      </c>
      <c r="X280" s="102">
        <v>107.25</v>
      </c>
      <c r="Y280" s="102">
        <v>30.550003050000001</v>
      </c>
      <c r="Z280" s="104">
        <v>24.299995419999998</v>
      </c>
      <c r="AA280" s="104">
        <v>24.32999611</v>
      </c>
      <c r="AB280" s="104">
        <v>24.699994279999999</v>
      </c>
      <c r="AC280" s="104">
        <v>28.12384033</v>
      </c>
      <c r="AD280" s="104">
        <v>28.373075490000002</v>
      </c>
      <c r="AE280" s="104">
        <v>23.611537930000001</v>
      </c>
      <c r="AF280" s="105">
        <v>24.665384289999999</v>
      </c>
      <c r="AG280" s="105">
        <v>28.850000380000001</v>
      </c>
      <c r="AH280" s="105">
        <v>53.700004579999998</v>
      </c>
      <c r="AI280" s="104">
        <v>89.25</v>
      </c>
      <c r="AJ280" s="104">
        <v>89.25</v>
      </c>
      <c r="AK280" s="104">
        <v>30.800003050000001</v>
      </c>
      <c r="AL280" s="104">
        <v>24.549995419999998</v>
      </c>
      <c r="AM280" s="104">
        <v>24.57999611</v>
      </c>
      <c r="AN280" s="104">
        <v>24.949994279999999</v>
      </c>
      <c r="AO280" s="104">
        <v>28.37384033</v>
      </c>
      <c r="AP280" s="104">
        <v>28.623075490000002</v>
      </c>
      <c r="AQ280" s="104">
        <v>23.861537930000001</v>
      </c>
      <c r="AR280" s="104">
        <v>24.915384289999999</v>
      </c>
      <c r="AS280" s="104">
        <v>29.100000380000001</v>
      </c>
      <c r="AT280" s="104">
        <v>49.700004579999998</v>
      </c>
      <c r="AU280" s="104">
        <v>79.25</v>
      </c>
      <c r="AV280" s="104">
        <v>79.25</v>
      </c>
      <c r="AW280" s="104">
        <v>31.050003050000001</v>
      </c>
      <c r="AX280" s="104">
        <v>24.799995419999998</v>
      </c>
      <c r="AY280" s="104">
        <v>24.82999611</v>
      </c>
      <c r="AZ280" s="104">
        <v>25.199994279999999</v>
      </c>
      <c r="BA280" s="104">
        <v>28.62384033</v>
      </c>
      <c r="BB280" s="104">
        <v>28.873075490000002</v>
      </c>
      <c r="BC280" s="104">
        <v>24.111537930000001</v>
      </c>
      <c r="BD280" s="104">
        <v>25.165384289999999</v>
      </c>
      <c r="BE280" s="104">
        <v>29.350000380000001</v>
      </c>
      <c r="BF280" s="104">
        <v>46.700004579999998</v>
      </c>
      <c r="BG280" s="104">
        <v>74.25</v>
      </c>
      <c r="BH280" s="104">
        <v>74.25</v>
      </c>
      <c r="BI280" s="93">
        <v>31.300003050000001</v>
      </c>
      <c r="BJ280" s="93">
        <v>25.049995419999998</v>
      </c>
      <c r="BK280" s="93">
        <v>25.07999611</v>
      </c>
      <c r="BL280" s="93">
        <v>25.449994279999999</v>
      </c>
      <c r="BM280" s="93">
        <v>29.12384033</v>
      </c>
    </row>
    <row r="281" spans="1:65" s="93" customFormat="1">
      <c r="A281" s="20"/>
      <c r="B281" s="94"/>
      <c r="C281" s="134">
        <v>36553</v>
      </c>
      <c r="D281" s="132"/>
      <c r="E281" s="135">
        <v>35096</v>
      </c>
      <c r="F281" s="71">
        <v>22.57307243</v>
      </c>
      <c r="G281" s="125">
        <v>22.11153831</v>
      </c>
      <c r="H281" s="102">
        <v>23.665381620000002</v>
      </c>
      <c r="I281" s="102">
        <v>27.60000153</v>
      </c>
      <c r="J281" s="102">
        <v>61.950004579999998</v>
      </c>
      <c r="K281" s="102">
        <v>137.25</v>
      </c>
      <c r="L281" s="102">
        <v>137.25</v>
      </c>
      <c r="M281" s="102">
        <v>31.550004959999999</v>
      </c>
      <c r="N281" s="102">
        <v>23.799995419999998</v>
      </c>
      <c r="O281" s="102">
        <v>24.249996190000001</v>
      </c>
      <c r="P281" s="103">
        <v>24.699995040000001</v>
      </c>
      <c r="Q281" s="102">
        <v>27.87384033</v>
      </c>
      <c r="R281" s="102">
        <v>28.123075490000002</v>
      </c>
      <c r="S281" s="102">
        <v>23.361537930000001</v>
      </c>
      <c r="T281" s="102">
        <v>24.415384289999999</v>
      </c>
      <c r="U281" s="102">
        <v>28.600000380000001</v>
      </c>
      <c r="V281" s="102">
        <v>57.700004579999998</v>
      </c>
      <c r="W281" s="102">
        <v>107.25</v>
      </c>
      <c r="X281" s="102">
        <v>107.25</v>
      </c>
      <c r="Y281" s="102">
        <v>30.550003050000001</v>
      </c>
      <c r="Z281" s="104">
        <v>24.299995419999998</v>
      </c>
      <c r="AA281" s="104">
        <v>24.32999611</v>
      </c>
      <c r="AB281" s="104">
        <v>24.699995040000001</v>
      </c>
      <c r="AC281" s="104">
        <v>28.12384033</v>
      </c>
      <c r="AD281" s="104">
        <v>28.373075490000002</v>
      </c>
      <c r="AE281" s="104">
        <v>23.611537930000001</v>
      </c>
      <c r="AF281" s="105">
        <v>24.665384289999999</v>
      </c>
      <c r="AG281" s="105">
        <v>28.850000380000001</v>
      </c>
      <c r="AH281" s="105">
        <v>53.700004579999998</v>
      </c>
      <c r="AI281" s="104">
        <v>89.25</v>
      </c>
      <c r="AJ281" s="104">
        <v>89.25</v>
      </c>
      <c r="AK281" s="104">
        <v>30.800003050000001</v>
      </c>
      <c r="AL281" s="104">
        <v>24.549995419999998</v>
      </c>
      <c r="AM281" s="104">
        <v>24.57999611</v>
      </c>
      <c r="AN281" s="104">
        <v>24.949995040000001</v>
      </c>
      <c r="AO281" s="104">
        <v>28.37384033</v>
      </c>
      <c r="AP281" s="104">
        <v>28.623075490000002</v>
      </c>
      <c r="AQ281" s="104">
        <v>23.861537930000001</v>
      </c>
      <c r="AR281" s="104">
        <v>24.915384289999999</v>
      </c>
      <c r="AS281" s="104">
        <v>29.100000380000001</v>
      </c>
      <c r="AT281" s="104">
        <v>49.700004579999998</v>
      </c>
      <c r="AU281" s="104">
        <v>79.25</v>
      </c>
      <c r="AV281" s="104">
        <v>79.25</v>
      </c>
      <c r="AW281" s="104">
        <v>31.050003050000001</v>
      </c>
      <c r="AX281" s="104">
        <v>24.799995419999998</v>
      </c>
      <c r="AY281" s="104">
        <v>24.82999611</v>
      </c>
      <c r="AZ281" s="104">
        <v>25.199995040000001</v>
      </c>
      <c r="BA281" s="104">
        <v>28.62384033</v>
      </c>
      <c r="BB281" s="104">
        <v>28.873075490000002</v>
      </c>
      <c r="BC281" s="104">
        <v>24.111537930000001</v>
      </c>
      <c r="BD281" s="104">
        <v>25.165384289999999</v>
      </c>
      <c r="BE281" s="104">
        <v>29.350000380000001</v>
      </c>
      <c r="BF281" s="104">
        <v>46.700004579999998</v>
      </c>
      <c r="BG281" s="104">
        <v>74.25</v>
      </c>
      <c r="BH281" s="104">
        <v>74.25</v>
      </c>
      <c r="BI281" s="93">
        <v>31.300003050000001</v>
      </c>
      <c r="BJ281" s="93">
        <v>25.049995419999998</v>
      </c>
      <c r="BK281" s="93">
        <v>25.07999611</v>
      </c>
      <c r="BL281" s="93">
        <v>25.449995040000001</v>
      </c>
      <c r="BM281" s="93">
        <v>29.12384033</v>
      </c>
    </row>
    <row r="282" spans="1:65" s="93" customFormat="1">
      <c r="A282" s="20"/>
      <c r="B282" s="94"/>
      <c r="C282" s="134">
        <v>36556</v>
      </c>
      <c r="D282" s="132"/>
      <c r="E282" s="135">
        <v>35125</v>
      </c>
      <c r="F282" s="71">
        <v>22.511537929999999</v>
      </c>
      <c r="G282" s="125">
        <v>23.81538239</v>
      </c>
      <c r="H282" s="102">
        <v>27.70000229</v>
      </c>
      <c r="I282" s="102">
        <v>62.200004579999998</v>
      </c>
      <c r="J282" s="102">
        <v>137.75</v>
      </c>
      <c r="K282" s="102">
        <v>137.75</v>
      </c>
      <c r="L282" s="102">
        <v>31.550004959999999</v>
      </c>
      <c r="M282" s="102">
        <v>23.799995419999998</v>
      </c>
      <c r="N282" s="102">
        <v>24.249996190000001</v>
      </c>
      <c r="O282" s="102">
        <v>24.699995040000001</v>
      </c>
      <c r="P282" s="103">
        <v>27.973840330000002</v>
      </c>
      <c r="Q282" s="102">
        <v>28.223075489999999</v>
      </c>
      <c r="R282" s="102">
        <v>23.361537930000001</v>
      </c>
      <c r="S282" s="102">
        <v>24.415384289999999</v>
      </c>
      <c r="T282" s="102">
        <v>28.600000380000001</v>
      </c>
      <c r="U282" s="102">
        <v>57.700004579999998</v>
      </c>
      <c r="V282" s="102">
        <v>107.25</v>
      </c>
      <c r="W282" s="102">
        <v>107.25</v>
      </c>
      <c r="X282" s="102">
        <v>30.550003050000001</v>
      </c>
      <c r="Y282" s="102">
        <v>24.299995419999998</v>
      </c>
      <c r="Z282" s="104">
        <v>24.32999611</v>
      </c>
      <c r="AA282" s="104">
        <v>24.699995040000001</v>
      </c>
      <c r="AB282" s="104">
        <v>28.223840330000002</v>
      </c>
      <c r="AC282" s="104">
        <v>28.473075489999999</v>
      </c>
      <c r="AD282" s="104">
        <v>23.611537930000001</v>
      </c>
      <c r="AE282" s="104">
        <v>24.665384289999999</v>
      </c>
      <c r="AF282" s="105">
        <v>28.850000380000001</v>
      </c>
      <c r="AG282" s="105">
        <v>53.700004579999998</v>
      </c>
      <c r="AH282" s="105">
        <v>89.25</v>
      </c>
      <c r="AI282" s="104">
        <v>89.25</v>
      </c>
      <c r="AJ282" s="104">
        <v>30.800003050000001</v>
      </c>
      <c r="AK282" s="104">
        <v>24.549995419999998</v>
      </c>
      <c r="AL282" s="104">
        <v>24.57999611</v>
      </c>
      <c r="AM282" s="104">
        <v>24.949995040000001</v>
      </c>
      <c r="AN282" s="104">
        <v>28.473840330000002</v>
      </c>
      <c r="AO282" s="104">
        <v>28.723075489999999</v>
      </c>
      <c r="AP282" s="104">
        <v>23.861537930000001</v>
      </c>
      <c r="AQ282" s="104">
        <v>24.915384289999999</v>
      </c>
      <c r="AR282" s="104">
        <v>29.100000380000001</v>
      </c>
      <c r="AS282" s="104">
        <v>49.700004579999998</v>
      </c>
      <c r="AT282" s="104">
        <v>79.25</v>
      </c>
      <c r="AU282" s="104">
        <v>79.25</v>
      </c>
      <c r="AV282" s="104">
        <v>31.050003050000001</v>
      </c>
      <c r="AW282" s="104">
        <v>24.799995419999998</v>
      </c>
      <c r="AX282" s="104">
        <v>24.82999611</v>
      </c>
      <c r="AY282" s="104">
        <v>25.199995040000001</v>
      </c>
      <c r="AZ282" s="104">
        <v>28.723840330000002</v>
      </c>
      <c r="BA282" s="104">
        <v>28.973075489999999</v>
      </c>
      <c r="BB282" s="104">
        <v>24.111537930000001</v>
      </c>
      <c r="BC282" s="104">
        <v>25.165384289999999</v>
      </c>
      <c r="BD282" s="104">
        <v>29.350000380000001</v>
      </c>
      <c r="BE282" s="104">
        <v>46.700004579999998</v>
      </c>
      <c r="BF282" s="104">
        <v>74.25</v>
      </c>
      <c r="BG282" s="104">
        <v>74.25</v>
      </c>
      <c r="BH282" s="104">
        <v>31.300003050000001</v>
      </c>
      <c r="BI282" s="93">
        <v>25.049995419999998</v>
      </c>
      <c r="BJ282" s="93">
        <v>25.07999611</v>
      </c>
      <c r="BK282" s="93">
        <v>25.449995040000001</v>
      </c>
      <c r="BL282" s="93">
        <v>29.223840330000002</v>
      </c>
      <c r="BM282" s="93">
        <v>37.5</v>
      </c>
    </row>
    <row r="283" spans="1:65" s="93" customFormat="1">
      <c r="A283" s="20"/>
      <c r="B283" s="94"/>
      <c r="C283" s="134">
        <v>36557</v>
      </c>
      <c r="D283" s="132"/>
      <c r="E283" s="135">
        <v>35125</v>
      </c>
      <c r="F283" s="71">
        <v>22.611537550000001</v>
      </c>
      <c r="G283" s="125">
        <v>23.815382</v>
      </c>
      <c r="H283" s="102">
        <v>27.650002669999999</v>
      </c>
      <c r="I283" s="102">
        <v>62.950004579999998</v>
      </c>
      <c r="J283" s="102">
        <v>139.25</v>
      </c>
      <c r="K283" s="102">
        <v>139.25</v>
      </c>
      <c r="L283" s="102">
        <v>31.550004959999999</v>
      </c>
      <c r="M283" s="102">
        <v>23.799995419999998</v>
      </c>
      <c r="N283" s="102">
        <v>24.249996190000001</v>
      </c>
      <c r="O283" s="102">
        <v>24.699995040000001</v>
      </c>
      <c r="P283" s="103">
        <v>27.973840710000001</v>
      </c>
      <c r="Q283" s="102">
        <v>28.223075869999999</v>
      </c>
      <c r="R283" s="102">
        <v>23.361537930000001</v>
      </c>
      <c r="S283" s="102">
        <v>24.415384289999999</v>
      </c>
      <c r="T283" s="102">
        <v>28.600000380000001</v>
      </c>
      <c r="U283" s="102">
        <v>57.700004579999998</v>
      </c>
      <c r="V283" s="102">
        <v>107.25</v>
      </c>
      <c r="W283" s="102">
        <v>107.25</v>
      </c>
      <c r="X283" s="102">
        <v>30.550003050000001</v>
      </c>
      <c r="Y283" s="102">
        <v>24.299995419999998</v>
      </c>
      <c r="Z283" s="104">
        <v>24.32999611</v>
      </c>
      <c r="AA283" s="104">
        <v>24.699995040000001</v>
      </c>
      <c r="AB283" s="104">
        <v>28.223840710000001</v>
      </c>
      <c r="AC283" s="104">
        <v>28.473075869999999</v>
      </c>
      <c r="AD283" s="104">
        <v>23.611537930000001</v>
      </c>
      <c r="AE283" s="104">
        <v>24.665384289999999</v>
      </c>
      <c r="AF283" s="105">
        <v>28.850000380000001</v>
      </c>
      <c r="AG283" s="105">
        <v>53.700004579999998</v>
      </c>
      <c r="AH283" s="105">
        <v>89.25</v>
      </c>
      <c r="AI283" s="104">
        <v>89.25</v>
      </c>
      <c r="AJ283" s="104">
        <v>30.800003050000001</v>
      </c>
      <c r="AK283" s="104">
        <v>24.549995419999998</v>
      </c>
      <c r="AL283" s="104">
        <v>24.57999611</v>
      </c>
      <c r="AM283" s="104">
        <v>24.949995040000001</v>
      </c>
      <c r="AN283" s="104">
        <v>28.473840710000001</v>
      </c>
      <c r="AO283" s="104">
        <v>28.723075869999999</v>
      </c>
      <c r="AP283" s="104">
        <v>23.861537930000001</v>
      </c>
      <c r="AQ283" s="104">
        <v>24.915384289999999</v>
      </c>
      <c r="AR283" s="104">
        <v>29.100000380000001</v>
      </c>
      <c r="AS283" s="104">
        <v>49.700004579999998</v>
      </c>
      <c r="AT283" s="104">
        <v>79.25</v>
      </c>
      <c r="AU283" s="104">
        <v>79.25</v>
      </c>
      <c r="AV283" s="104">
        <v>31.050003050000001</v>
      </c>
      <c r="AW283" s="104">
        <v>24.799995419999998</v>
      </c>
      <c r="AX283" s="104">
        <v>24.82999611</v>
      </c>
      <c r="AY283" s="104">
        <v>25.199995040000001</v>
      </c>
      <c r="AZ283" s="104">
        <v>28.723840710000001</v>
      </c>
      <c r="BA283" s="104">
        <v>28.973075869999999</v>
      </c>
      <c r="BB283" s="104">
        <v>24.111537930000001</v>
      </c>
      <c r="BC283" s="104">
        <v>25.165384289999999</v>
      </c>
      <c r="BD283" s="104">
        <v>29.350000380000001</v>
      </c>
      <c r="BE283" s="104">
        <v>46.700004579999998</v>
      </c>
      <c r="BF283" s="104">
        <v>74.25</v>
      </c>
      <c r="BG283" s="104">
        <v>74.25</v>
      </c>
      <c r="BH283" s="104">
        <v>31.300003050000001</v>
      </c>
      <c r="BI283" s="93">
        <v>25.049995419999998</v>
      </c>
      <c r="BJ283" s="93">
        <v>25.07999611</v>
      </c>
      <c r="BK283" s="93">
        <v>25.449995040000001</v>
      </c>
      <c r="BL283" s="93">
        <v>29.223840710000001</v>
      </c>
      <c r="BM283" s="93">
        <v>29.473075869999999</v>
      </c>
    </row>
    <row r="284" spans="1:65" s="93" customFormat="1">
      <c r="A284" s="20"/>
      <c r="B284" s="94"/>
      <c r="C284" s="134">
        <v>36558</v>
      </c>
      <c r="D284" s="132"/>
      <c r="E284" s="135">
        <v>35125</v>
      </c>
      <c r="F284" s="71">
        <v>22.761537929999999</v>
      </c>
      <c r="G284" s="125">
        <v>23.715382000000002</v>
      </c>
      <c r="H284" s="102">
        <v>27.650003430000002</v>
      </c>
      <c r="I284" s="102">
        <v>63.700004579999998</v>
      </c>
      <c r="J284" s="102">
        <v>139.25</v>
      </c>
      <c r="K284" s="102">
        <v>139.25</v>
      </c>
      <c r="L284" s="102">
        <v>31.700004960000001</v>
      </c>
      <c r="M284" s="102">
        <v>23.799995419999998</v>
      </c>
      <c r="N284" s="102">
        <v>24.249996190000001</v>
      </c>
      <c r="O284" s="102">
        <v>24.699995040000001</v>
      </c>
      <c r="P284" s="103">
        <v>28.323840709999999</v>
      </c>
      <c r="Q284" s="102">
        <v>28.57307587</v>
      </c>
      <c r="R284" s="102">
        <v>23.361537930000001</v>
      </c>
      <c r="S284" s="102">
        <v>24.415384289999999</v>
      </c>
      <c r="T284" s="102">
        <v>28.600000380000001</v>
      </c>
      <c r="U284" s="102">
        <v>58.200004579999998</v>
      </c>
      <c r="V284" s="102">
        <v>107.25</v>
      </c>
      <c r="W284" s="102">
        <v>107.25</v>
      </c>
      <c r="X284" s="102">
        <v>30.550003050000001</v>
      </c>
      <c r="Y284" s="102">
        <v>24.299995419999998</v>
      </c>
      <c r="Z284" s="104">
        <v>24.32999611</v>
      </c>
      <c r="AA284" s="104">
        <v>24.699995040000001</v>
      </c>
      <c r="AB284" s="104">
        <v>28.573840709999999</v>
      </c>
      <c r="AC284" s="104">
        <v>28.82307587</v>
      </c>
      <c r="AD284" s="104">
        <v>23.611537930000001</v>
      </c>
      <c r="AE284" s="104">
        <v>24.665384289999999</v>
      </c>
      <c r="AF284" s="105">
        <v>28.850000380000001</v>
      </c>
      <c r="AG284" s="105">
        <v>54.200004579999998</v>
      </c>
      <c r="AH284" s="105">
        <v>89.25</v>
      </c>
      <c r="AI284" s="104">
        <v>89.25</v>
      </c>
      <c r="AJ284" s="104">
        <v>30.800003050000001</v>
      </c>
      <c r="AK284" s="104">
        <v>24.549995419999998</v>
      </c>
      <c r="AL284" s="104">
        <v>24.57999611</v>
      </c>
      <c r="AM284" s="104">
        <v>24.949995040000001</v>
      </c>
      <c r="AN284" s="104">
        <v>28.823840709999999</v>
      </c>
      <c r="AO284" s="104">
        <v>29.07307587</v>
      </c>
      <c r="AP284" s="104">
        <v>23.861537930000001</v>
      </c>
      <c r="AQ284" s="104">
        <v>24.915384289999999</v>
      </c>
      <c r="AR284" s="104">
        <v>29.100000380000001</v>
      </c>
      <c r="AS284" s="104">
        <v>50.200004579999998</v>
      </c>
      <c r="AT284" s="104">
        <v>79.25</v>
      </c>
      <c r="AU284" s="104">
        <v>79.25</v>
      </c>
      <c r="AV284" s="104">
        <v>31.050003050000001</v>
      </c>
      <c r="AW284" s="104">
        <v>24.799995419999998</v>
      </c>
      <c r="AX284" s="104">
        <v>24.82999611</v>
      </c>
      <c r="AY284" s="104">
        <v>25.199995040000001</v>
      </c>
      <c r="AZ284" s="104">
        <v>29.073840709999999</v>
      </c>
      <c r="BA284" s="104">
        <v>29.32307587</v>
      </c>
      <c r="BB284" s="104">
        <v>24.111537930000001</v>
      </c>
      <c r="BC284" s="104">
        <v>25.165384289999999</v>
      </c>
      <c r="BD284" s="104">
        <v>29.350000380000001</v>
      </c>
      <c r="BE284" s="104">
        <v>47.200004579999998</v>
      </c>
      <c r="BF284" s="104">
        <v>74.25</v>
      </c>
      <c r="BG284" s="104">
        <v>74.25</v>
      </c>
      <c r="BH284" s="104">
        <v>31.300003050000001</v>
      </c>
      <c r="BI284" s="93">
        <v>25.049995419999998</v>
      </c>
      <c r="BJ284" s="93">
        <v>25.07999611</v>
      </c>
      <c r="BK284" s="93">
        <v>25.449995040000001</v>
      </c>
      <c r="BL284" s="93">
        <v>29.573840709999999</v>
      </c>
      <c r="BM284" s="93">
        <v>29.82307587</v>
      </c>
    </row>
    <row r="285" spans="1:65" s="93" customFormat="1">
      <c r="A285" s="20"/>
      <c r="B285" s="94"/>
      <c r="C285" s="134">
        <v>36559</v>
      </c>
      <c r="D285" s="132"/>
      <c r="E285" s="135">
        <v>35125</v>
      </c>
      <c r="F285" s="71">
        <v>22.611537550000001</v>
      </c>
      <c r="G285" s="125">
        <v>23.665381620000002</v>
      </c>
      <c r="H285" s="102">
        <v>27.650003430000002</v>
      </c>
      <c r="I285" s="102">
        <v>63.950004579999998</v>
      </c>
      <c r="J285" s="102">
        <v>139.75</v>
      </c>
      <c r="K285" s="102">
        <v>139.75</v>
      </c>
      <c r="L285" s="102">
        <v>31.700004580000002</v>
      </c>
      <c r="M285" s="102">
        <v>23.799995419999998</v>
      </c>
      <c r="N285" s="102">
        <v>24.249996190000001</v>
      </c>
      <c r="O285" s="102">
        <v>24.699995040000001</v>
      </c>
      <c r="P285" s="103">
        <v>28.473841090000001</v>
      </c>
      <c r="Q285" s="102">
        <v>28.723076249999998</v>
      </c>
      <c r="R285" s="102">
        <v>23.361537930000001</v>
      </c>
      <c r="S285" s="102">
        <v>24.415384289999999</v>
      </c>
      <c r="T285" s="102">
        <v>28.600000380000001</v>
      </c>
      <c r="U285" s="102">
        <v>58.200004579999998</v>
      </c>
      <c r="V285" s="102">
        <v>109.25</v>
      </c>
      <c r="W285" s="102">
        <v>109.25</v>
      </c>
      <c r="X285" s="102">
        <v>30.550003050000001</v>
      </c>
      <c r="Y285" s="102">
        <v>24.299995419999998</v>
      </c>
      <c r="Z285" s="104">
        <v>24.32999611</v>
      </c>
      <c r="AA285" s="104">
        <v>24.699995040000001</v>
      </c>
      <c r="AB285" s="104">
        <v>28.723841090000001</v>
      </c>
      <c r="AC285" s="104">
        <v>28.973076249999998</v>
      </c>
      <c r="AD285" s="104">
        <v>23.611537930000001</v>
      </c>
      <c r="AE285" s="104">
        <v>24.665384289999999</v>
      </c>
      <c r="AF285" s="105">
        <v>28.850000380000001</v>
      </c>
      <c r="AG285" s="105">
        <v>54.200004579999998</v>
      </c>
      <c r="AH285" s="105">
        <v>89.25</v>
      </c>
      <c r="AI285" s="104">
        <v>89.25</v>
      </c>
      <c r="AJ285" s="104">
        <v>30.800003050000001</v>
      </c>
      <c r="AK285" s="104">
        <v>24.549995419999998</v>
      </c>
      <c r="AL285" s="104">
        <v>24.57999611</v>
      </c>
      <c r="AM285" s="104">
        <v>24.949995040000001</v>
      </c>
      <c r="AN285" s="104">
        <v>28.973841090000001</v>
      </c>
      <c r="AO285" s="104">
        <v>29.223076249999998</v>
      </c>
      <c r="AP285" s="104">
        <v>23.861537930000001</v>
      </c>
      <c r="AQ285" s="104">
        <v>24.915384289999999</v>
      </c>
      <c r="AR285" s="104">
        <v>29.100000380000001</v>
      </c>
      <c r="AS285" s="104">
        <v>50.200004579999998</v>
      </c>
      <c r="AT285" s="104">
        <v>79.25</v>
      </c>
      <c r="AU285" s="104">
        <v>79.25</v>
      </c>
      <c r="AV285" s="104">
        <v>31.050003050000001</v>
      </c>
      <c r="AW285" s="104">
        <v>24.799995419999998</v>
      </c>
      <c r="AX285" s="104">
        <v>24.82999611</v>
      </c>
      <c r="AY285" s="104">
        <v>25.199995040000001</v>
      </c>
      <c r="AZ285" s="104">
        <v>29.223841090000001</v>
      </c>
      <c r="BA285" s="104">
        <v>29.473076249999998</v>
      </c>
      <c r="BB285" s="104">
        <v>24.111537930000001</v>
      </c>
      <c r="BC285" s="104">
        <v>25.165384289999999</v>
      </c>
      <c r="BD285" s="104">
        <v>29.350000380000001</v>
      </c>
      <c r="BE285" s="104">
        <v>47.200004579999998</v>
      </c>
      <c r="BF285" s="104">
        <v>74.25</v>
      </c>
      <c r="BG285" s="104">
        <v>74.25</v>
      </c>
      <c r="BH285" s="104">
        <v>31.300003050000001</v>
      </c>
      <c r="BI285" s="93">
        <v>25.049995419999998</v>
      </c>
      <c r="BJ285" s="93">
        <v>25.07999611</v>
      </c>
      <c r="BK285" s="93">
        <v>25.449995040000001</v>
      </c>
      <c r="BL285" s="93">
        <v>29.723841090000001</v>
      </c>
      <c r="BM285" s="93">
        <v>29.973076249999998</v>
      </c>
    </row>
    <row r="286" spans="1:65" s="93" customFormat="1">
      <c r="A286" s="20"/>
      <c r="B286" s="94"/>
      <c r="C286" s="134">
        <v>36560</v>
      </c>
      <c r="D286" s="132"/>
      <c r="E286" s="135">
        <v>35125</v>
      </c>
      <c r="F286" s="71">
        <v>22.661537930000001</v>
      </c>
      <c r="G286" s="125">
        <v>23.665382390000001</v>
      </c>
      <c r="H286" s="102">
        <v>27.700003429999999</v>
      </c>
      <c r="I286" s="102">
        <v>64.450004579999998</v>
      </c>
      <c r="J286" s="102">
        <v>140.75</v>
      </c>
      <c r="K286" s="102">
        <v>140.75</v>
      </c>
      <c r="L286" s="102">
        <v>31.700004580000002</v>
      </c>
      <c r="M286" s="102">
        <v>23.799995419999998</v>
      </c>
      <c r="N286" s="102">
        <v>24.249996190000001</v>
      </c>
      <c r="O286" s="102">
        <v>24.699995040000001</v>
      </c>
      <c r="P286" s="103">
        <v>28.473840710000001</v>
      </c>
      <c r="Q286" s="102">
        <v>28.723075869999999</v>
      </c>
      <c r="R286" s="102">
        <v>23.361537930000001</v>
      </c>
      <c r="S286" s="102">
        <v>24.415384289999999</v>
      </c>
      <c r="T286" s="102">
        <v>28.600000380000001</v>
      </c>
      <c r="U286" s="102">
        <v>58.200004579999998</v>
      </c>
      <c r="V286" s="102">
        <v>109.25</v>
      </c>
      <c r="W286" s="102">
        <v>109.25</v>
      </c>
      <c r="X286" s="102">
        <v>30.550003050000001</v>
      </c>
      <c r="Y286" s="102">
        <v>24.299995419999998</v>
      </c>
      <c r="Z286" s="104">
        <v>24.32999611</v>
      </c>
      <c r="AA286" s="104">
        <v>24.699995040000001</v>
      </c>
      <c r="AB286" s="104">
        <v>28.723840710000001</v>
      </c>
      <c r="AC286" s="104">
        <v>28.973075869999999</v>
      </c>
      <c r="AD286" s="104">
        <v>23.611537930000001</v>
      </c>
      <c r="AE286" s="104">
        <v>24.665384289999999</v>
      </c>
      <c r="AF286" s="105">
        <v>28.850000380000001</v>
      </c>
      <c r="AG286" s="105">
        <v>54.200004579999998</v>
      </c>
      <c r="AH286" s="105">
        <v>89.25</v>
      </c>
      <c r="AI286" s="104">
        <v>89.25</v>
      </c>
      <c r="AJ286" s="104">
        <v>30.800003050000001</v>
      </c>
      <c r="AK286" s="104">
        <v>24.549995419999998</v>
      </c>
      <c r="AL286" s="104">
        <v>24.57999611</v>
      </c>
      <c r="AM286" s="104">
        <v>24.949995040000001</v>
      </c>
      <c r="AN286" s="104">
        <v>28.973840710000001</v>
      </c>
      <c r="AO286" s="104">
        <v>29.223075869999999</v>
      </c>
      <c r="AP286" s="104">
        <v>23.861537930000001</v>
      </c>
      <c r="AQ286" s="104">
        <v>24.915384289999999</v>
      </c>
      <c r="AR286" s="104">
        <v>29.100000380000001</v>
      </c>
      <c r="AS286" s="104">
        <v>50.200004579999998</v>
      </c>
      <c r="AT286" s="104">
        <v>79.25</v>
      </c>
      <c r="AU286" s="104">
        <v>79.25</v>
      </c>
      <c r="AV286" s="104">
        <v>31.050003050000001</v>
      </c>
      <c r="AW286" s="104">
        <v>24.799995419999998</v>
      </c>
      <c r="AX286" s="104">
        <v>24.82999611</v>
      </c>
      <c r="AY286" s="104">
        <v>25.199995040000001</v>
      </c>
      <c r="AZ286" s="104">
        <v>29.223840710000001</v>
      </c>
      <c r="BA286" s="104">
        <v>29.473075869999999</v>
      </c>
      <c r="BB286" s="104">
        <v>24.111537930000001</v>
      </c>
      <c r="BC286" s="104">
        <v>25.165384289999999</v>
      </c>
      <c r="BD286" s="104">
        <v>29.350000380000001</v>
      </c>
      <c r="BE286" s="104">
        <v>47.200004579999998</v>
      </c>
      <c r="BF286" s="104">
        <v>74.25</v>
      </c>
      <c r="BG286" s="104">
        <v>74.25</v>
      </c>
      <c r="BH286" s="104">
        <v>31.300003050000001</v>
      </c>
      <c r="BI286" s="93">
        <v>25.049995419999998</v>
      </c>
      <c r="BJ286" s="93">
        <v>25.07999611</v>
      </c>
      <c r="BK286" s="93">
        <v>25.449995040000001</v>
      </c>
      <c r="BL286" s="93">
        <v>29.723840710000001</v>
      </c>
      <c r="BM286" s="93">
        <v>29.973075869999999</v>
      </c>
    </row>
    <row r="287" spans="1:65" s="93" customFormat="1">
      <c r="A287" s="20"/>
      <c r="B287" s="94"/>
      <c r="C287" s="134">
        <v>36563</v>
      </c>
      <c r="D287" s="132"/>
      <c r="E287" s="135">
        <v>35125</v>
      </c>
      <c r="F287" s="71">
        <v>22.26153717</v>
      </c>
      <c r="G287" s="125">
        <v>23.515382389999999</v>
      </c>
      <c r="H287" s="102">
        <v>27.500002670000001</v>
      </c>
      <c r="I287" s="102">
        <v>62.950004579999998</v>
      </c>
      <c r="J287" s="102">
        <v>139.25</v>
      </c>
      <c r="K287" s="102">
        <v>139.25</v>
      </c>
      <c r="L287" s="102">
        <v>31.500004579999999</v>
      </c>
      <c r="M287" s="102">
        <v>23.799995419999998</v>
      </c>
      <c r="N287" s="102">
        <v>24.249996190000001</v>
      </c>
      <c r="O287" s="102">
        <v>24.699995040000001</v>
      </c>
      <c r="P287" s="103">
        <v>27.973840710000001</v>
      </c>
      <c r="Q287" s="102">
        <v>28.223075869999999</v>
      </c>
      <c r="R287" s="102">
        <v>23.361537930000001</v>
      </c>
      <c r="S287" s="102">
        <v>24.415384289999999</v>
      </c>
      <c r="T287" s="102">
        <v>28.600000380000001</v>
      </c>
      <c r="U287" s="102">
        <v>58.200004579999998</v>
      </c>
      <c r="V287" s="102">
        <v>109.25</v>
      </c>
      <c r="W287" s="102">
        <v>109.25</v>
      </c>
      <c r="X287" s="102">
        <v>30.550003050000001</v>
      </c>
      <c r="Y287" s="102">
        <v>24.299995419999998</v>
      </c>
      <c r="Z287" s="104">
        <v>24.32999611</v>
      </c>
      <c r="AA287" s="104">
        <v>24.699995040000001</v>
      </c>
      <c r="AB287" s="104">
        <v>28.223840710000001</v>
      </c>
      <c r="AC287" s="104">
        <v>28.473075869999999</v>
      </c>
      <c r="AD287" s="104">
        <v>23.611537930000001</v>
      </c>
      <c r="AE287" s="104">
        <v>24.665384289999999</v>
      </c>
      <c r="AF287" s="105">
        <v>28.850000380000001</v>
      </c>
      <c r="AG287" s="105">
        <v>54.200004579999998</v>
      </c>
      <c r="AH287" s="105">
        <v>89.25</v>
      </c>
      <c r="AI287" s="104">
        <v>89.25</v>
      </c>
      <c r="AJ287" s="104">
        <v>30.800003050000001</v>
      </c>
      <c r="AK287" s="104">
        <v>24.549995419999998</v>
      </c>
      <c r="AL287" s="104">
        <v>24.57999611</v>
      </c>
      <c r="AM287" s="104">
        <v>24.949995040000001</v>
      </c>
      <c r="AN287" s="104">
        <v>28.473840710000001</v>
      </c>
      <c r="AO287" s="104">
        <v>28.723075869999999</v>
      </c>
      <c r="AP287" s="104">
        <v>23.861537930000001</v>
      </c>
      <c r="AQ287" s="104">
        <v>24.915384289999999</v>
      </c>
      <c r="AR287" s="104">
        <v>29.100000380000001</v>
      </c>
      <c r="AS287" s="104">
        <v>50.200004579999998</v>
      </c>
      <c r="AT287" s="104">
        <v>79.25</v>
      </c>
      <c r="AU287" s="104">
        <v>79.25</v>
      </c>
      <c r="AV287" s="104">
        <v>31.050003050000001</v>
      </c>
      <c r="AW287" s="104">
        <v>24.799995419999998</v>
      </c>
      <c r="AX287" s="104">
        <v>24.82999611</v>
      </c>
      <c r="AY287" s="104">
        <v>25.199995040000001</v>
      </c>
      <c r="AZ287" s="104">
        <v>28.723840710000001</v>
      </c>
      <c r="BA287" s="104">
        <v>28.973075869999999</v>
      </c>
      <c r="BB287" s="104">
        <v>24.111537930000001</v>
      </c>
      <c r="BC287" s="104">
        <v>25.165384289999999</v>
      </c>
      <c r="BD287" s="104">
        <v>29.350000380000001</v>
      </c>
      <c r="BE287" s="104">
        <v>47.200004579999998</v>
      </c>
      <c r="BF287" s="104">
        <v>74.25</v>
      </c>
      <c r="BG287" s="104">
        <v>74.25</v>
      </c>
      <c r="BH287" s="104">
        <v>31.300003050000001</v>
      </c>
      <c r="BI287" s="93">
        <v>25.049995419999998</v>
      </c>
      <c r="BJ287" s="93">
        <v>25.07999611</v>
      </c>
      <c r="BK287" s="93">
        <v>25.449995040000001</v>
      </c>
      <c r="BL287" s="93">
        <v>29.223840710000001</v>
      </c>
      <c r="BM287" s="93">
        <v>29.473075869999999</v>
      </c>
    </row>
    <row r="288" spans="1:65" s="93" customFormat="1">
      <c r="A288" s="20"/>
      <c r="B288" s="94"/>
      <c r="C288" s="134">
        <v>36564</v>
      </c>
      <c r="D288" s="132"/>
      <c r="E288" s="135">
        <v>35125</v>
      </c>
      <c r="F288" s="71">
        <v>21.961537549999999</v>
      </c>
      <c r="G288" s="125">
        <v>23.415382770000001</v>
      </c>
      <c r="H288" s="102">
        <v>27.500001910000002</v>
      </c>
      <c r="I288" s="102">
        <v>62.700004579999998</v>
      </c>
      <c r="J288" s="102">
        <v>138</v>
      </c>
      <c r="K288" s="102">
        <v>138</v>
      </c>
      <c r="L288" s="102">
        <v>31.500003809999999</v>
      </c>
      <c r="M288" s="102">
        <v>23.799995419999998</v>
      </c>
      <c r="N288" s="102">
        <v>24.249996190000001</v>
      </c>
      <c r="O288" s="102">
        <v>24.699995040000001</v>
      </c>
      <c r="P288" s="103">
        <v>27.973840710000001</v>
      </c>
      <c r="Q288" s="102">
        <v>28.223075869999999</v>
      </c>
      <c r="R288" s="102">
        <v>23.361537930000001</v>
      </c>
      <c r="S288" s="102">
        <v>24.415384289999999</v>
      </c>
      <c r="T288" s="102">
        <v>28.600000380000001</v>
      </c>
      <c r="U288" s="102">
        <v>58.200004579999998</v>
      </c>
      <c r="V288" s="102">
        <v>109.25</v>
      </c>
      <c r="W288" s="102">
        <v>109.25</v>
      </c>
      <c r="X288" s="102">
        <v>30.550003050000001</v>
      </c>
      <c r="Y288" s="102">
        <v>24.299995419999998</v>
      </c>
      <c r="Z288" s="104">
        <v>24.32999611</v>
      </c>
      <c r="AA288" s="104">
        <v>24.699995040000001</v>
      </c>
      <c r="AB288" s="104">
        <v>28.223840710000001</v>
      </c>
      <c r="AC288" s="104">
        <v>28.473075869999999</v>
      </c>
      <c r="AD288" s="104">
        <v>23.611537930000001</v>
      </c>
      <c r="AE288" s="104">
        <v>24.665384289999999</v>
      </c>
      <c r="AF288" s="105">
        <v>28.850000380000001</v>
      </c>
      <c r="AG288" s="105">
        <v>54.200004579999998</v>
      </c>
      <c r="AH288" s="105">
        <v>89.25</v>
      </c>
      <c r="AI288" s="104">
        <v>89.25</v>
      </c>
      <c r="AJ288" s="104">
        <v>30.800003050000001</v>
      </c>
      <c r="AK288" s="104">
        <v>24.549995419999998</v>
      </c>
      <c r="AL288" s="104">
        <v>24.57999611</v>
      </c>
      <c r="AM288" s="104">
        <v>24.949995040000001</v>
      </c>
      <c r="AN288" s="104">
        <v>28.473840710000001</v>
      </c>
      <c r="AO288" s="104">
        <v>28.723075869999999</v>
      </c>
      <c r="AP288" s="104">
        <v>23.861537930000001</v>
      </c>
      <c r="AQ288" s="104">
        <v>24.915384289999999</v>
      </c>
      <c r="AR288" s="104">
        <v>29.100000380000001</v>
      </c>
      <c r="AS288" s="104">
        <v>50.200004579999998</v>
      </c>
      <c r="AT288" s="104">
        <v>79.25</v>
      </c>
      <c r="AU288" s="104">
        <v>79.25</v>
      </c>
      <c r="AV288" s="104">
        <v>31.050003050000001</v>
      </c>
      <c r="AW288" s="104">
        <v>24.799995419999998</v>
      </c>
      <c r="AX288" s="104">
        <v>24.82999611</v>
      </c>
      <c r="AY288" s="104">
        <v>25.199995040000001</v>
      </c>
      <c r="AZ288" s="104">
        <v>28.723840710000001</v>
      </c>
      <c r="BA288" s="104">
        <v>28.973075869999999</v>
      </c>
      <c r="BB288" s="104">
        <v>24.111537930000001</v>
      </c>
      <c r="BC288" s="104">
        <v>25.165384289999999</v>
      </c>
      <c r="BD288" s="104">
        <v>29.350000380000001</v>
      </c>
      <c r="BE288" s="104">
        <v>47.200004579999998</v>
      </c>
      <c r="BF288" s="104">
        <v>74.25</v>
      </c>
      <c r="BG288" s="104">
        <v>74.25</v>
      </c>
      <c r="BH288" s="104">
        <v>31.300003050000001</v>
      </c>
      <c r="BI288" s="93">
        <v>25.049995419999998</v>
      </c>
      <c r="BJ288" s="93">
        <v>25.07999611</v>
      </c>
      <c r="BK288" s="93">
        <v>25.449995040000001</v>
      </c>
      <c r="BL288" s="93">
        <v>29.223840710000001</v>
      </c>
      <c r="BM288" s="93">
        <v>29.473075869999999</v>
      </c>
    </row>
    <row r="289" spans="1:65" s="93" customFormat="1">
      <c r="A289" s="20"/>
      <c r="B289" s="94"/>
      <c r="C289" s="134">
        <v>36565</v>
      </c>
      <c r="D289" s="132"/>
      <c r="E289" s="135">
        <v>35125</v>
      </c>
      <c r="F289" s="71">
        <v>22.31153831</v>
      </c>
      <c r="G289" s="125">
        <v>23.56538239</v>
      </c>
      <c r="H289" s="102">
        <v>27.60000191</v>
      </c>
      <c r="I289" s="102">
        <v>63.700004579999998</v>
      </c>
      <c r="J289" s="102">
        <v>140.75</v>
      </c>
      <c r="K289" s="102">
        <v>140.75</v>
      </c>
      <c r="L289" s="102">
        <v>31.60000381</v>
      </c>
      <c r="M289" s="102">
        <v>23.799995419999998</v>
      </c>
      <c r="N289" s="102">
        <v>24.249996190000001</v>
      </c>
      <c r="O289" s="102">
        <v>24.699995040000001</v>
      </c>
      <c r="P289" s="103">
        <v>28.023840710000002</v>
      </c>
      <c r="Q289" s="102">
        <v>28.27307587</v>
      </c>
      <c r="R289" s="102">
        <v>23.361537930000001</v>
      </c>
      <c r="S289" s="102">
        <v>24.415384289999999</v>
      </c>
      <c r="T289" s="102">
        <v>28.600000380000001</v>
      </c>
      <c r="U289" s="102">
        <v>58.200004579999998</v>
      </c>
      <c r="V289" s="102">
        <v>109.25</v>
      </c>
      <c r="W289" s="102">
        <v>109.25</v>
      </c>
      <c r="X289" s="102">
        <v>30.550003050000001</v>
      </c>
      <c r="Y289" s="102">
        <v>24.299995419999998</v>
      </c>
      <c r="Z289" s="104">
        <v>24.32999611</v>
      </c>
      <c r="AA289" s="104">
        <v>24.699995040000001</v>
      </c>
      <c r="AB289" s="104">
        <v>28.273840710000002</v>
      </c>
      <c r="AC289" s="104">
        <v>28.52307587</v>
      </c>
      <c r="AD289" s="104">
        <v>23.611537930000001</v>
      </c>
      <c r="AE289" s="104">
        <v>24.665384289999999</v>
      </c>
      <c r="AF289" s="105">
        <v>28.850000380000001</v>
      </c>
      <c r="AG289" s="105">
        <v>54.200004579999998</v>
      </c>
      <c r="AH289" s="105">
        <v>89.25</v>
      </c>
      <c r="AI289" s="104">
        <v>89.25</v>
      </c>
      <c r="AJ289" s="104">
        <v>30.800003050000001</v>
      </c>
      <c r="AK289" s="104">
        <v>24.549995419999998</v>
      </c>
      <c r="AL289" s="104">
        <v>24.57999611</v>
      </c>
      <c r="AM289" s="104">
        <v>24.949995040000001</v>
      </c>
      <c r="AN289" s="104">
        <v>28.523840710000002</v>
      </c>
      <c r="AO289" s="104">
        <v>28.77307587</v>
      </c>
      <c r="AP289" s="104">
        <v>23.861537930000001</v>
      </c>
      <c r="AQ289" s="104">
        <v>24.915384289999999</v>
      </c>
      <c r="AR289" s="104">
        <v>29.100000380000001</v>
      </c>
      <c r="AS289" s="104">
        <v>50.200004579999998</v>
      </c>
      <c r="AT289" s="104">
        <v>79.25</v>
      </c>
      <c r="AU289" s="104">
        <v>79.25</v>
      </c>
      <c r="AV289" s="104">
        <v>31.050003050000001</v>
      </c>
      <c r="AW289" s="104">
        <v>24.799995419999998</v>
      </c>
      <c r="AX289" s="104">
        <v>24.82999611</v>
      </c>
      <c r="AY289" s="104">
        <v>25.199995040000001</v>
      </c>
      <c r="AZ289" s="104">
        <v>28.773840710000002</v>
      </c>
      <c r="BA289" s="104">
        <v>29.02307587</v>
      </c>
      <c r="BB289" s="104">
        <v>24.111537930000001</v>
      </c>
      <c r="BC289" s="104">
        <v>25.165384289999999</v>
      </c>
      <c r="BD289" s="104">
        <v>29.350000380000001</v>
      </c>
      <c r="BE289" s="104">
        <v>47.200004579999998</v>
      </c>
      <c r="BF289" s="104">
        <v>74.25</v>
      </c>
      <c r="BG289" s="104">
        <v>74.25</v>
      </c>
      <c r="BH289" s="104">
        <v>31.300003050000001</v>
      </c>
      <c r="BI289" s="93">
        <v>25.049995419999998</v>
      </c>
      <c r="BJ289" s="93">
        <v>25.07999611</v>
      </c>
      <c r="BK289" s="93">
        <v>25.449995040000001</v>
      </c>
      <c r="BL289" s="93">
        <v>29.273840710000002</v>
      </c>
      <c r="BM289" s="93">
        <v>29.52307587</v>
      </c>
    </row>
    <row r="290" spans="1:65" s="93" customFormat="1">
      <c r="A290" s="20"/>
      <c r="B290" s="94"/>
      <c r="C290" s="134">
        <v>36566</v>
      </c>
      <c r="D290" s="132"/>
      <c r="E290" s="135">
        <v>35125</v>
      </c>
      <c r="F290" s="71">
        <v>22.361538700000001</v>
      </c>
      <c r="G290" s="125">
        <v>23.615382</v>
      </c>
      <c r="H290" s="102">
        <v>27.70000229</v>
      </c>
      <c r="I290" s="102">
        <v>64.200004579999998</v>
      </c>
      <c r="J290" s="102">
        <v>141.75</v>
      </c>
      <c r="K290" s="102">
        <v>141.75</v>
      </c>
      <c r="L290" s="102">
        <v>31.700004199999999</v>
      </c>
      <c r="M290" s="102">
        <v>23.799995419999998</v>
      </c>
      <c r="N290" s="102">
        <v>24.249996190000001</v>
      </c>
      <c r="O290" s="102">
        <v>24.699995040000001</v>
      </c>
      <c r="P290" s="103">
        <v>28.473839949999999</v>
      </c>
      <c r="Q290" s="102">
        <v>28.723075099999999</v>
      </c>
      <c r="R290" s="102">
        <v>23.361537930000001</v>
      </c>
      <c r="S290" s="102">
        <v>24.415384289999999</v>
      </c>
      <c r="T290" s="102">
        <v>28.600000380000001</v>
      </c>
      <c r="U290" s="102">
        <v>58.200004579999998</v>
      </c>
      <c r="V290" s="102">
        <v>112.25</v>
      </c>
      <c r="W290" s="102">
        <v>112.25</v>
      </c>
      <c r="X290" s="102">
        <v>30.550003050000001</v>
      </c>
      <c r="Y290" s="102">
        <v>24.299995419999998</v>
      </c>
      <c r="Z290" s="104">
        <v>24.32999611</v>
      </c>
      <c r="AA290" s="104">
        <v>24.699995040000001</v>
      </c>
      <c r="AB290" s="104">
        <v>28.723839949999999</v>
      </c>
      <c r="AC290" s="104">
        <v>28.973075099999999</v>
      </c>
      <c r="AD290" s="104">
        <v>23.611537930000001</v>
      </c>
      <c r="AE290" s="104">
        <v>24.665384289999999</v>
      </c>
      <c r="AF290" s="105">
        <v>28.850000380000001</v>
      </c>
      <c r="AG290" s="105">
        <v>51.200004579999998</v>
      </c>
      <c r="AH290" s="105">
        <v>90.25</v>
      </c>
      <c r="AI290" s="104">
        <v>90.25</v>
      </c>
      <c r="AJ290" s="104">
        <v>30.800003050000001</v>
      </c>
      <c r="AK290" s="104">
        <v>24.549995419999998</v>
      </c>
      <c r="AL290" s="104">
        <v>24.57999611</v>
      </c>
      <c r="AM290" s="104">
        <v>24.949995040000001</v>
      </c>
      <c r="AN290" s="104">
        <v>28.973839949999999</v>
      </c>
      <c r="AO290" s="104">
        <v>29.223075099999999</v>
      </c>
      <c r="AP290" s="104">
        <v>23.861537930000001</v>
      </c>
      <c r="AQ290" s="104">
        <v>24.915384289999999</v>
      </c>
      <c r="AR290" s="104">
        <v>29.100000380000001</v>
      </c>
      <c r="AS290" s="104">
        <v>47.200004579999998</v>
      </c>
      <c r="AT290" s="104">
        <v>79.25</v>
      </c>
      <c r="AU290" s="104">
        <v>79.25</v>
      </c>
      <c r="AV290" s="104">
        <v>31.050003050000001</v>
      </c>
      <c r="AW290" s="104">
        <v>24.799995419999998</v>
      </c>
      <c r="AX290" s="104">
        <v>24.82999611</v>
      </c>
      <c r="AY290" s="104">
        <v>25.199995040000001</v>
      </c>
      <c r="AZ290" s="104">
        <v>29.223839949999999</v>
      </c>
      <c r="BA290" s="104">
        <v>29.473075099999999</v>
      </c>
      <c r="BB290" s="104">
        <v>24.111537930000001</v>
      </c>
      <c r="BC290" s="104">
        <v>25.165384289999999</v>
      </c>
      <c r="BD290" s="104">
        <v>29.350000380000001</v>
      </c>
      <c r="BE290" s="104">
        <v>44.200004579999998</v>
      </c>
      <c r="BF290" s="104">
        <v>74.25</v>
      </c>
      <c r="BG290" s="104">
        <v>74.25</v>
      </c>
      <c r="BH290" s="104">
        <v>31.300003050000001</v>
      </c>
      <c r="BI290" s="93">
        <v>25.049995419999998</v>
      </c>
      <c r="BJ290" s="93">
        <v>25.07999611</v>
      </c>
      <c r="BK290" s="93">
        <v>25.449995040000001</v>
      </c>
      <c r="BL290" s="93">
        <v>29.723839949999999</v>
      </c>
      <c r="BM290" s="93">
        <v>29.973075099999999</v>
      </c>
    </row>
    <row r="291" spans="1:65" s="93" customFormat="1">
      <c r="A291" s="20"/>
      <c r="B291" s="94"/>
      <c r="C291" s="134">
        <v>36567</v>
      </c>
      <c r="D291" s="132"/>
      <c r="E291" s="135">
        <v>35125</v>
      </c>
      <c r="F291" s="71">
        <v>22.56153793</v>
      </c>
      <c r="G291" s="125">
        <v>23.715381239999999</v>
      </c>
      <c r="H291" s="102">
        <v>27.95000267</v>
      </c>
      <c r="I291" s="102">
        <v>64.450004579999998</v>
      </c>
      <c r="J291" s="102">
        <v>142.75</v>
      </c>
      <c r="K291" s="102">
        <v>142.75</v>
      </c>
      <c r="L291" s="102">
        <v>31.80000458</v>
      </c>
      <c r="M291" s="102">
        <v>24.049995419999998</v>
      </c>
      <c r="N291" s="102">
        <v>24.499996190000001</v>
      </c>
      <c r="O291" s="102">
        <v>24.949995040000001</v>
      </c>
      <c r="P291" s="103">
        <v>28.573840709999999</v>
      </c>
      <c r="Q291" s="102">
        <v>28.82307587</v>
      </c>
      <c r="R291" s="102">
        <v>23.361537930000001</v>
      </c>
      <c r="S291" s="102">
        <v>24.415384289999999</v>
      </c>
      <c r="T291" s="102">
        <v>28.600000380000001</v>
      </c>
      <c r="U291" s="102">
        <v>58.200004579999998</v>
      </c>
      <c r="V291" s="102">
        <v>112.25</v>
      </c>
      <c r="W291" s="102">
        <v>112.25</v>
      </c>
      <c r="X291" s="102">
        <v>30.550003050000001</v>
      </c>
      <c r="Y291" s="102">
        <v>24.299995419999998</v>
      </c>
      <c r="Z291" s="104">
        <v>24.32999611</v>
      </c>
      <c r="AA291" s="104">
        <v>24.699995040000001</v>
      </c>
      <c r="AB291" s="104">
        <v>28.823840709999999</v>
      </c>
      <c r="AC291" s="104">
        <v>29.07307587</v>
      </c>
      <c r="AD291" s="104">
        <v>23.611537930000001</v>
      </c>
      <c r="AE291" s="104">
        <v>24.665384289999999</v>
      </c>
      <c r="AF291" s="105">
        <v>28.850000380000001</v>
      </c>
      <c r="AG291" s="105">
        <v>51.200004579999998</v>
      </c>
      <c r="AH291" s="105">
        <v>90.25</v>
      </c>
      <c r="AI291" s="104">
        <v>90.25</v>
      </c>
      <c r="AJ291" s="104">
        <v>30.800003050000001</v>
      </c>
      <c r="AK291" s="104">
        <v>24.549995419999998</v>
      </c>
      <c r="AL291" s="104">
        <v>24.57999611</v>
      </c>
      <c r="AM291" s="104">
        <v>24.949995040000001</v>
      </c>
      <c r="AN291" s="104">
        <v>29.073840709999999</v>
      </c>
      <c r="AO291" s="104">
        <v>29.32307587</v>
      </c>
      <c r="AP291" s="104">
        <v>23.861537930000001</v>
      </c>
      <c r="AQ291" s="104">
        <v>24.915384289999999</v>
      </c>
      <c r="AR291" s="104">
        <v>29.100000380000001</v>
      </c>
      <c r="AS291" s="104">
        <v>47.200004579999998</v>
      </c>
      <c r="AT291" s="104">
        <v>79.25</v>
      </c>
      <c r="AU291" s="104">
        <v>79.25</v>
      </c>
      <c r="AV291" s="104">
        <v>31.050003050000001</v>
      </c>
      <c r="AW291" s="104">
        <v>24.799995419999998</v>
      </c>
      <c r="AX291" s="104">
        <v>24.82999611</v>
      </c>
      <c r="AY291" s="104">
        <v>25.199995040000001</v>
      </c>
      <c r="AZ291" s="104">
        <v>29.323840709999999</v>
      </c>
      <c r="BA291" s="104">
        <v>29.57307587</v>
      </c>
      <c r="BB291" s="104">
        <v>24.111537930000001</v>
      </c>
      <c r="BC291" s="104">
        <v>25.165384289999999</v>
      </c>
      <c r="BD291" s="104">
        <v>29.350000380000001</v>
      </c>
      <c r="BE291" s="104">
        <v>44.200004579999998</v>
      </c>
      <c r="BF291" s="104">
        <v>74.25</v>
      </c>
      <c r="BG291" s="104">
        <v>74.25</v>
      </c>
      <c r="BH291" s="104">
        <v>31.300003050000001</v>
      </c>
      <c r="BI291" s="93">
        <v>25.049995419999998</v>
      </c>
      <c r="BJ291" s="93">
        <v>25.07999611</v>
      </c>
      <c r="BK291" s="93">
        <v>25.449995040000001</v>
      </c>
      <c r="BL291" s="93">
        <v>29.823840709999999</v>
      </c>
      <c r="BM291" s="93">
        <v>30.07307587</v>
      </c>
    </row>
    <row r="292" spans="1:65" s="93" customFormat="1">
      <c r="A292" s="20"/>
      <c r="B292" s="94"/>
      <c r="C292" s="134">
        <v>36570</v>
      </c>
      <c r="D292" s="132"/>
      <c r="E292" s="135">
        <v>35125</v>
      </c>
      <c r="F292" s="71">
        <v>23.111538700000001</v>
      </c>
      <c r="G292" s="125">
        <v>23.915381620000002</v>
      </c>
      <c r="H292" s="102">
        <v>28.350002669999999</v>
      </c>
      <c r="I292" s="102">
        <v>65.450004579999998</v>
      </c>
      <c r="J292" s="102">
        <v>147.25</v>
      </c>
      <c r="K292" s="102">
        <v>147.25</v>
      </c>
      <c r="L292" s="102">
        <v>32.050004960000003</v>
      </c>
      <c r="M292" s="102">
        <v>24.049995419999998</v>
      </c>
      <c r="N292" s="102">
        <v>24.499996190000001</v>
      </c>
      <c r="O292" s="102">
        <v>24.949995040000001</v>
      </c>
      <c r="P292" s="103">
        <v>28.723841090000001</v>
      </c>
      <c r="Q292" s="102">
        <v>28.973076249999998</v>
      </c>
      <c r="R292" s="102">
        <v>23.361537930000001</v>
      </c>
      <c r="S292" s="102">
        <v>24.415384289999999</v>
      </c>
      <c r="T292" s="102">
        <v>28.600000380000001</v>
      </c>
      <c r="U292" s="102">
        <v>58.200004579999998</v>
      </c>
      <c r="V292" s="102">
        <v>114.25</v>
      </c>
      <c r="W292" s="102">
        <v>114.25</v>
      </c>
      <c r="X292" s="102">
        <v>30.550003050000001</v>
      </c>
      <c r="Y292" s="102">
        <v>24.299995419999998</v>
      </c>
      <c r="Z292" s="104">
        <v>24.32999611</v>
      </c>
      <c r="AA292" s="104">
        <v>24.699995040000001</v>
      </c>
      <c r="AB292" s="104">
        <v>28.973841090000001</v>
      </c>
      <c r="AC292" s="104">
        <v>29.223076249999998</v>
      </c>
      <c r="AD292" s="104">
        <v>23.611537930000001</v>
      </c>
      <c r="AE292" s="104">
        <v>24.665384289999999</v>
      </c>
      <c r="AF292" s="105">
        <v>28.850000380000001</v>
      </c>
      <c r="AG292" s="105">
        <v>51.200004579999998</v>
      </c>
      <c r="AH292" s="105">
        <v>91.25</v>
      </c>
      <c r="AI292" s="104">
        <v>91.25</v>
      </c>
      <c r="AJ292" s="104">
        <v>30.800003050000001</v>
      </c>
      <c r="AK292" s="104">
        <v>24.549995419999998</v>
      </c>
      <c r="AL292" s="104">
        <v>24.57999611</v>
      </c>
      <c r="AM292" s="104">
        <v>24.949995040000001</v>
      </c>
      <c r="AN292" s="104">
        <v>29.223841090000001</v>
      </c>
      <c r="AO292" s="104">
        <v>29.473076249999998</v>
      </c>
      <c r="AP292" s="104">
        <v>23.861537930000001</v>
      </c>
      <c r="AQ292" s="104">
        <v>24.915384289999999</v>
      </c>
      <c r="AR292" s="104">
        <v>29.100000380000001</v>
      </c>
      <c r="AS292" s="104">
        <v>47.200004579999998</v>
      </c>
      <c r="AT292" s="104">
        <v>79.25</v>
      </c>
      <c r="AU292" s="104">
        <v>79.25</v>
      </c>
      <c r="AV292" s="104">
        <v>31.050003050000001</v>
      </c>
      <c r="AW292" s="104">
        <v>24.799995419999998</v>
      </c>
      <c r="AX292" s="104">
        <v>24.82999611</v>
      </c>
      <c r="AY292" s="104">
        <v>25.199995040000001</v>
      </c>
      <c r="AZ292" s="104">
        <v>29.473841090000001</v>
      </c>
      <c r="BA292" s="104">
        <v>29.723076249999998</v>
      </c>
      <c r="BB292" s="104">
        <v>24.111537930000001</v>
      </c>
      <c r="BC292" s="104">
        <v>25.165384289999999</v>
      </c>
      <c r="BD292" s="104">
        <v>29.350000380000001</v>
      </c>
      <c r="BE292" s="104">
        <v>44.200004579999998</v>
      </c>
      <c r="BF292" s="104">
        <v>74.25</v>
      </c>
      <c r="BG292" s="104">
        <v>74.25</v>
      </c>
      <c r="BH292" s="104">
        <v>31.300003050000001</v>
      </c>
      <c r="BI292" s="93">
        <v>25.049995419999998</v>
      </c>
      <c r="BJ292" s="93">
        <v>25.07999611</v>
      </c>
      <c r="BK292" s="93">
        <v>25.449995040000001</v>
      </c>
      <c r="BL292" s="93">
        <v>29.973841090000001</v>
      </c>
      <c r="BM292" s="93">
        <v>30.223076249999998</v>
      </c>
    </row>
    <row r="293" spans="1:65" s="93" customFormat="1">
      <c r="A293" s="20"/>
      <c r="B293" s="94"/>
      <c r="C293" s="134">
        <v>36571</v>
      </c>
      <c r="D293" s="132"/>
      <c r="E293" s="135">
        <v>35125</v>
      </c>
      <c r="F293" s="71">
        <v>23.611538700000001</v>
      </c>
      <c r="G293" s="125">
        <v>24.115381620000001</v>
      </c>
      <c r="H293" s="102">
        <v>28.850002669999999</v>
      </c>
      <c r="I293" s="102">
        <v>65.950004579999998</v>
      </c>
      <c r="J293" s="102">
        <v>149.25</v>
      </c>
      <c r="K293" s="102">
        <v>149.25</v>
      </c>
      <c r="L293" s="102">
        <v>32.550004960000003</v>
      </c>
      <c r="M293" s="102">
        <v>24.049995419999998</v>
      </c>
      <c r="N293" s="102">
        <v>24.499996190000001</v>
      </c>
      <c r="O293" s="102">
        <v>24.949995040000001</v>
      </c>
      <c r="P293" s="103">
        <v>28.723841090000001</v>
      </c>
      <c r="Q293" s="102">
        <v>28.973076249999998</v>
      </c>
      <c r="R293" s="102">
        <v>23.361537930000001</v>
      </c>
      <c r="S293" s="102">
        <v>24.415384289999999</v>
      </c>
      <c r="T293" s="102">
        <v>28.600000380000001</v>
      </c>
      <c r="U293" s="102">
        <v>58.200004579999998</v>
      </c>
      <c r="V293" s="102">
        <v>115.25</v>
      </c>
      <c r="W293" s="102">
        <v>115.25</v>
      </c>
      <c r="X293" s="102">
        <v>30.550003050000001</v>
      </c>
      <c r="Y293" s="102">
        <v>24.299995419999998</v>
      </c>
      <c r="Z293" s="104">
        <v>24.32999611</v>
      </c>
      <c r="AA293" s="104">
        <v>24.699995040000001</v>
      </c>
      <c r="AB293" s="104">
        <v>28.973841090000001</v>
      </c>
      <c r="AC293" s="104">
        <v>29.223076249999998</v>
      </c>
      <c r="AD293" s="104">
        <v>23.611537930000001</v>
      </c>
      <c r="AE293" s="104">
        <v>24.665384289999999</v>
      </c>
      <c r="AF293" s="105">
        <v>28.850000380000001</v>
      </c>
      <c r="AG293" s="105">
        <v>51.200004579999998</v>
      </c>
      <c r="AH293" s="105">
        <v>92.25</v>
      </c>
      <c r="AI293" s="104">
        <v>92.25</v>
      </c>
      <c r="AJ293" s="104">
        <v>30.800003050000001</v>
      </c>
      <c r="AK293" s="104">
        <v>24.549995419999998</v>
      </c>
      <c r="AL293" s="104">
        <v>24.57999611</v>
      </c>
      <c r="AM293" s="104">
        <v>24.949995040000001</v>
      </c>
      <c r="AN293" s="104">
        <v>29.223841090000001</v>
      </c>
      <c r="AO293" s="104">
        <v>29.473076249999998</v>
      </c>
      <c r="AP293" s="104">
        <v>23.861537930000001</v>
      </c>
      <c r="AQ293" s="104">
        <v>24.915384289999999</v>
      </c>
      <c r="AR293" s="104">
        <v>29.100000380000001</v>
      </c>
      <c r="AS293" s="104">
        <v>47.200004579999998</v>
      </c>
      <c r="AT293" s="104">
        <v>81.25</v>
      </c>
      <c r="AU293" s="104">
        <v>81.25</v>
      </c>
      <c r="AV293" s="104">
        <v>31.050003050000001</v>
      </c>
      <c r="AW293" s="104">
        <v>24.799995419999998</v>
      </c>
      <c r="AX293" s="104">
        <v>24.82999611</v>
      </c>
      <c r="AY293" s="104">
        <v>25.199995040000001</v>
      </c>
      <c r="AZ293" s="104">
        <v>29.473841090000001</v>
      </c>
      <c r="BA293" s="104">
        <v>29.723076249999998</v>
      </c>
      <c r="BB293" s="104">
        <v>24.111537930000001</v>
      </c>
      <c r="BC293" s="104">
        <v>25.165384289999999</v>
      </c>
      <c r="BD293" s="104">
        <v>29.350000380000001</v>
      </c>
      <c r="BE293" s="104">
        <v>44.200004579999998</v>
      </c>
      <c r="BF293" s="104">
        <v>74.25</v>
      </c>
      <c r="BG293" s="104">
        <v>74.25</v>
      </c>
      <c r="BH293" s="104">
        <v>31.300003050000001</v>
      </c>
      <c r="BI293" s="93">
        <v>25.049995419999998</v>
      </c>
      <c r="BJ293" s="93">
        <v>25.07999611</v>
      </c>
      <c r="BK293" s="93">
        <v>25.449995040000001</v>
      </c>
      <c r="BL293" s="93">
        <v>29.973841090000001</v>
      </c>
      <c r="BM293" s="93">
        <v>30.223076249999998</v>
      </c>
    </row>
    <row r="294" spans="1:65" s="93" customFormat="1">
      <c r="A294" s="20"/>
      <c r="B294" s="94"/>
      <c r="C294" s="134">
        <v>36572</v>
      </c>
      <c r="D294" s="132"/>
      <c r="E294" s="135">
        <v>35125</v>
      </c>
      <c r="F294" s="71">
        <v>22.961537929999999</v>
      </c>
      <c r="G294" s="125">
        <v>23.815381240000001</v>
      </c>
      <c r="H294" s="102">
        <v>28.600002289999999</v>
      </c>
      <c r="I294" s="102">
        <v>65.450004579999998</v>
      </c>
      <c r="J294" s="102">
        <v>148.25</v>
      </c>
      <c r="K294" s="102">
        <v>148.25</v>
      </c>
      <c r="L294" s="102">
        <v>32.550003050000001</v>
      </c>
      <c r="M294" s="102">
        <v>24.049995419999998</v>
      </c>
      <c r="N294" s="102">
        <v>24.499996190000001</v>
      </c>
      <c r="O294" s="102">
        <v>24.949995040000001</v>
      </c>
      <c r="P294" s="103">
        <v>28.723840710000001</v>
      </c>
      <c r="Q294" s="102">
        <v>28.973075869999999</v>
      </c>
      <c r="R294" s="102">
        <v>23.361537930000001</v>
      </c>
      <c r="S294" s="102">
        <v>24.415384289999999</v>
      </c>
      <c r="T294" s="102">
        <v>28.600000380000001</v>
      </c>
      <c r="U294" s="102">
        <v>58.200004579999998</v>
      </c>
      <c r="V294" s="102">
        <v>114.25</v>
      </c>
      <c r="W294" s="102">
        <v>114.25</v>
      </c>
      <c r="X294" s="102">
        <v>30.550003050000001</v>
      </c>
      <c r="Y294" s="102">
        <v>24.299995419999998</v>
      </c>
      <c r="Z294" s="104">
        <v>24.32999611</v>
      </c>
      <c r="AA294" s="104">
        <v>24.699995040000001</v>
      </c>
      <c r="AB294" s="104">
        <v>28.973840710000001</v>
      </c>
      <c r="AC294" s="104">
        <v>29.223075869999999</v>
      </c>
      <c r="AD294" s="104">
        <v>23.611537930000001</v>
      </c>
      <c r="AE294" s="104">
        <v>24.665384289999999</v>
      </c>
      <c r="AF294" s="105">
        <v>28.850000380000001</v>
      </c>
      <c r="AG294" s="105">
        <v>51.200004579999998</v>
      </c>
      <c r="AH294" s="105">
        <v>91.25</v>
      </c>
      <c r="AI294" s="104">
        <v>91.25</v>
      </c>
      <c r="AJ294" s="104">
        <v>30.800003050000001</v>
      </c>
      <c r="AK294" s="104">
        <v>24.549995419999998</v>
      </c>
      <c r="AL294" s="104">
        <v>24.57999611</v>
      </c>
      <c r="AM294" s="104">
        <v>24.949995040000001</v>
      </c>
      <c r="AN294" s="104">
        <v>29.223840710000001</v>
      </c>
      <c r="AO294" s="104">
        <v>29.473075869999999</v>
      </c>
      <c r="AP294" s="104">
        <v>23.861537930000001</v>
      </c>
      <c r="AQ294" s="104">
        <v>24.915384289999999</v>
      </c>
      <c r="AR294" s="104">
        <v>29.100000380000001</v>
      </c>
      <c r="AS294" s="104">
        <v>47.200004579999998</v>
      </c>
      <c r="AT294" s="104">
        <v>80.25</v>
      </c>
      <c r="AU294" s="104">
        <v>80.25</v>
      </c>
      <c r="AV294" s="104">
        <v>31.050003050000001</v>
      </c>
      <c r="AW294" s="104">
        <v>24.799995419999998</v>
      </c>
      <c r="AX294" s="104">
        <v>24.82999611</v>
      </c>
      <c r="AY294" s="104">
        <v>25.199995040000001</v>
      </c>
      <c r="AZ294" s="104">
        <v>29.473840710000001</v>
      </c>
      <c r="BA294" s="104">
        <v>29.723075869999999</v>
      </c>
      <c r="BB294" s="104">
        <v>24.111537930000001</v>
      </c>
      <c r="BC294" s="104">
        <v>25.165384289999999</v>
      </c>
      <c r="BD294" s="104">
        <v>29.350000380000001</v>
      </c>
      <c r="BE294" s="104">
        <v>44.200004579999998</v>
      </c>
      <c r="BF294" s="104">
        <v>73.25</v>
      </c>
      <c r="BG294" s="104">
        <v>73.25</v>
      </c>
      <c r="BH294" s="104">
        <v>31.300003050000001</v>
      </c>
      <c r="BI294" s="93">
        <v>25.049995419999998</v>
      </c>
      <c r="BJ294" s="93">
        <v>25.07999611</v>
      </c>
      <c r="BK294" s="93">
        <v>25.449995040000001</v>
      </c>
      <c r="BL294" s="93">
        <v>29.973840710000001</v>
      </c>
      <c r="BM294" s="93">
        <v>30.223075869999999</v>
      </c>
    </row>
    <row r="295" spans="1:65" s="93" customFormat="1">
      <c r="A295" s="20"/>
      <c r="B295" s="94"/>
      <c r="C295" s="134">
        <v>36573</v>
      </c>
      <c r="D295" s="132"/>
      <c r="E295" s="135">
        <v>35125</v>
      </c>
      <c r="F295" s="71">
        <v>22.711538310000002</v>
      </c>
      <c r="G295" s="125">
        <v>23.965382000000002</v>
      </c>
      <c r="H295" s="102">
        <v>28.70000229</v>
      </c>
      <c r="I295" s="102">
        <v>65.200004579999998</v>
      </c>
      <c r="J295" s="102">
        <v>149.25</v>
      </c>
      <c r="K295" s="102">
        <v>149.25</v>
      </c>
      <c r="L295" s="102">
        <v>32.650003050000002</v>
      </c>
      <c r="M295" s="102">
        <v>24.049995419999998</v>
      </c>
      <c r="N295" s="102">
        <v>24.499996190000001</v>
      </c>
      <c r="O295" s="102">
        <v>24.949995040000001</v>
      </c>
      <c r="P295" s="103">
        <v>28.723840710000001</v>
      </c>
      <c r="Q295" s="102">
        <v>28.973075869999999</v>
      </c>
      <c r="R295" s="102">
        <v>23.361537930000001</v>
      </c>
      <c r="S295" s="102">
        <v>24.415384289999999</v>
      </c>
      <c r="T295" s="102">
        <v>28.600000380000001</v>
      </c>
      <c r="U295" s="102">
        <v>58.200004579999998</v>
      </c>
      <c r="V295" s="102">
        <v>114.25</v>
      </c>
      <c r="W295" s="102">
        <v>114.25</v>
      </c>
      <c r="X295" s="102">
        <v>31.050003050000001</v>
      </c>
      <c r="Y295" s="102">
        <v>24.299995419999998</v>
      </c>
      <c r="Z295" s="104">
        <v>24.32999611</v>
      </c>
      <c r="AA295" s="104">
        <v>24.699995040000001</v>
      </c>
      <c r="AB295" s="104">
        <v>28.973840710000001</v>
      </c>
      <c r="AC295" s="104">
        <v>29.223075869999999</v>
      </c>
      <c r="AD295" s="104">
        <v>23.611537930000001</v>
      </c>
      <c r="AE295" s="104">
        <v>24.665384289999999</v>
      </c>
      <c r="AF295" s="105">
        <v>28.850000380000001</v>
      </c>
      <c r="AG295" s="105">
        <v>51.200004579999998</v>
      </c>
      <c r="AH295" s="105">
        <v>91.25</v>
      </c>
      <c r="AI295" s="104">
        <v>91.25</v>
      </c>
      <c r="AJ295" s="104">
        <v>31.300003050000001</v>
      </c>
      <c r="AK295" s="104">
        <v>24.549995419999998</v>
      </c>
      <c r="AL295" s="104">
        <v>24.57999611</v>
      </c>
      <c r="AM295" s="104">
        <v>24.949995040000001</v>
      </c>
      <c r="AN295" s="104">
        <v>29.223840710000001</v>
      </c>
      <c r="AO295" s="104">
        <v>29.473075869999999</v>
      </c>
      <c r="AP295" s="104">
        <v>23.861537930000001</v>
      </c>
      <c r="AQ295" s="104">
        <v>24.915384289999999</v>
      </c>
      <c r="AR295" s="104">
        <v>29.100000380000001</v>
      </c>
      <c r="AS295" s="104">
        <v>47.200004579999998</v>
      </c>
      <c r="AT295" s="104">
        <v>80.25</v>
      </c>
      <c r="AU295" s="104">
        <v>80.25</v>
      </c>
      <c r="AV295" s="104">
        <v>31.550003050000001</v>
      </c>
      <c r="AW295" s="104">
        <v>24.799995419999998</v>
      </c>
      <c r="AX295" s="104">
        <v>24.82999611</v>
      </c>
      <c r="AY295" s="104">
        <v>25.199995040000001</v>
      </c>
      <c r="AZ295" s="104">
        <v>29.473840710000001</v>
      </c>
      <c r="BA295" s="104">
        <v>29.723075869999999</v>
      </c>
      <c r="BB295" s="104">
        <v>24.111537930000001</v>
      </c>
      <c r="BC295" s="104">
        <v>25.165384289999999</v>
      </c>
      <c r="BD295" s="104">
        <v>29.350000380000001</v>
      </c>
      <c r="BE295" s="104">
        <v>44.200004579999998</v>
      </c>
      <c r="BF295" s="104">
        <v>73.25</v>
      </c>
      <c r="BG295" s="104">
        <v>73.25</v>
      </c>
      <c r="BH295" s="104">
        <v>31.800003050000001</v>
      </c>
      <c r="BI295" s="93">
        <v>25.049995419999998</v>
      </c>
      <c r="BJ295" s="93">
        <v>25.07999611</v>
      </c>
      <c r="BK295" s="93">
        <v>25.449995040000001</v>
      </c>
      <c r="BL295" s="93">
        <v>29.973840710000001</v>
      </c>
      <c r="BM295" s="93">
        <v>30.223075869999999</v>
      </c>
    </row>
    <row r="296" spans="1:65" s="93" customFormat="1">
      <c r="A296" s="20"/>
      <c r="B296" s="94"/>
      <c r="C296" s="134">
        <v>36574</v>
      </c>
      <c r="D296" s="132"/>
      <c r="E296" s="135">
        <v>35125</v>
      </c>
      <c r="F296" s="71">
        <v>23.211538310000002</v>
      </c>
      <c r="G296" s="125">
        <v>24.365381620000001</v>
      </c>
      <c r="H296" s="102">
        <v>29.150002669999999</v>
      </c>
      <c r="I296" s="102">
        <v>66.200004579999998</v>
      </c>
      <c r="J296" s="102">
        <v>152.25</v>
      </c>
      <c r="K296" s="102">
        <v>152.25</v>
      </c>
      <c r="L296" s="102">
        <v>32.950001530000002</v>
      </c>
      <c r="M296" s="102">
        <v>24.299995419999998</v>
      </c>
      <c r="N296" s="102">
        <v>24.749996190000001</v>
      </c>
      <c r="O296" s="102">
        <v>25.199995040000001</v>
      </c>
      <c r="P296" s="103">
        <v>29.023840710000002</v>
      </c>
      <c r="Q296" s="102">
        <v>29.27307587</v>
      </c>
      <c r="R296" s="102">
        <v>23.361537930000001</v>
      </c>
      <c r="S296" s="102">
        <v>24.415384289999999</v>
      </c>
      <c r="T296" s="102">
        <v>28.600000380000001</v>
      </c>
      <c r="U296" s="102">
        <v>59.200004579999998</v>
      </c>
      <c r="V296" s="102">
        <v>117.25</v>
      </c>
      <c r="W296" s="102">
        <v>117.25</v>
      </c>
      <c r="X296" s="102">
        <v>31.050003050000001</v>
      </c>
      <c r="Y296" s="102">
        <v>24.299995419999998</v>
      </c>
      <c r="Z296" s="104">
        <v>24.32999611</v>
      </c>
      <c r="AA296" s="104">
        <v>24.699995040000001</v>
      </c>
      <c r="AB296" s="104">
        <v>29.273840710000002</v>
      </c>
      <c r="AC296" s="104">
        <v>29.52307587</v>
      </c>
      <c r="AD296" s="104">
        <v>23.611537930000001</v>
      </c>
      <c r="AE296" s="104">
        <v>24.665384289999999</v>
      </c>
      <c r="AF296" s="105">
        <v>28.850000380000001</v>
      </c>
      <c r="AG296" s="105">
        <v>52.200004579999998</v>
      </c>
      <c r="AH296" s="105">
        <v>94.25</v>
      </c>
      <c r="AI296" s="104">
        <v>94.25</v>
      </c>
      <c r="AJ296" s="104">
        <v>31.300003050000001</v>
      </c>
      <c r="AK296" s="104">
        <v>24.549995419999998</v>
      </c>
      <c r="AL296" s="104">
        <v>24.57999611</v>
      </c>
      <c r="AM296" s="104">
        <v>24.949995040000001</v>
      </c>
      <c r="AN296" s="104">
        <v>29.523840710000002</v>
      </c>
      <c r="AO296" s="104">
        <v>29.77307587</v>
      </c>
      <c r="AP296" s="104">
        <v>23.861537930000001</v>
      </c>
      <c r="AQ296" s="104">
        <v>24.915384289999999</v>
      </c>
      <c r="AR296" s="104">
        <v>29.100000380000001</v>
      </c>
      <c r="AS296" s="104">
        <v>48.200004579999998</v>
      </c>
      <c r="AT296" s="104">
        <v>82.25</v>
      </c>
      <c r="AU296" s="104">
        <v>82.25</v>
      </c>
      <c r="AV296" s="104">
        <v>31.550003050000001</v>
      </c>
      <c r="AW296" s="104">
        <v>24.799995419999998</v>
      </c>
      <c r="AX296" s="104">
        <v>24.82999611</v>
      </c>
      <c r="AY296" s="104">
        <v>25.199995040000001</v>
      </c>
      <c r="AZ296" s="104">
        <v>29.773840710000002</v>
      </c>
      <c r="BA296" s="104">
        <v>30.02307587</v>
      </c>
      <c r="BB296" s="104">
        <v>24.111537930000001</v>
      </c>
      <c r="BC296" s="104">
        <v>25.165384289999999</v>
      </c>
      <c r="BD296" s="104">
        <v>29.350000380000001</v>
      </c>
      <c r="BE296" s="104">
        <v>45.200004579999998</v>
      </c>
      <c r="BF296" s="104">
        <v>74.25</v>
      </c>
      <c r="BG296" s="104">
        <v>74.25</v>
      </c>
      <c r="BH296" s="104">
        <v>31.800003050000001</v>
      </c>
      <c r="BI296" s="93">
        <v>25.049995419999998</v>
      </c>
      <c r="BJ296" s="93">
        <v>25.07999611</v>
      </c>
      <c r="BK296" s="93">
        <v>25.449995040000001</v>
      </c>
      <c r="BL296" s="93">
        <v>30.273840710000002</v>
      </c>
      <c r="BM296" s="93">
        <v>30.52307587</v>
      </c>
    </row>
    <row r="297" spans="1:65" s="93" customFormat="1">
      <c r="A297" s="20"/>
      <c r="B297" s="94"/>
      <c r="C297" s="134">
        <v>36579</v>
      </c>
      <c r="D297" s="132"/>
      <c r="E297" s="135">
        <v>35125</v>
      </c>
      <c r="F297" s="71">
        <v>22.361538700000001</v>
      </c>
      <c r="G297" s="125">
        <v>23.865380479999999</v>
      </c>
      <c r="H297" s="102">
        <v>28.900002669999999</v>
      </c>
      <c r="I297" s="102">
        <v>64.950004579999998</v>
      </c>
      <c r="J297" s="102">
        <v>150.25</v>
      </c>
      <c r="K297" s="102">
        <v>150.25</v>
      </c>
      <c r="L297" s="102">
        <v>32.750002289999998</v>
      </c>
      <c r="M297" s="102">
        <v>24.049995039999999</v>
      </c>
      <c r="N297" s="102">
        <v>24.499995800000001</v>
      </c>
      <c r="O297" s="102">
        <v>24.949994660000002</v>
      </c>
      <c r="P297" s="103">
        <v>28.92384071</v>
      </c>
      <c r="Q297" s="102">
        <v>29.173075870000002</v>
      </c>
      <c r="R297" s="102">
        <v>23.361537930000001</v>
      </c>
      <c r="S297" s="102">
        <v>24.415384289999999</v>
      </c>
      <c r="T297" s="102">
        <v>28.600000380000001</v>
      </c>
      <c r="U297" s="102">
        <v>58.200004579999998</v>
      </c>
      <c r="V297" s="102">
        <v>117.25</v>
      </c>
      <c r="W297" s="102">
        <v>117.25</v>
      </c>
      <c r="X297" s="102">
        <v>30.800003050000001</v>
      </c>
      <c r="Y297" s="102">
        <v>24.299995419999998</v>
      </c>
      <c r="Z297" s="104">
        <v>24.32999611</v>
      </c>
      <c r="AA297" s="104">
        <v>24.699995040000001</v>
      </c>
      <c r="AB297" s="104">
        <v>29.17384071</v>
      </c>
      <c r="AC297" s="104">
        <v>29.423075870000002</v>
      </c>
      <c r="AD297" s="104">
        <v>23.611537930000001</v>
      </c>
      <c r="AE297" s="104">
        <v>24.665384289999999</v>
      </c>
      <c r="AF297" s="105">
        <v>28.850000380000001</v>
      </c>
      <c r="AG297" s="105">
        <v>51.200004579999998</v>
      </c>
      <c r="AH297" s="105">
        <v>94.25</v>
      </c>
      <c r="AI297" s="104">
        <v>94.25</v>
      </c>
      <c r="AJ297" s="104">
        <v>31.050003050000001</v>
      </c>
      <c r="AK297" s="104">
        <v>24.549995419999998</v>
      </c>
      <c r="AL297" s="104">
        <v>24.57999611</v>
      </c>
      <c r="AM297" s="104">
        <v>24.949995040000001</v>
      </c>
      <c r="AN297" s="104">
        <v>29.42384071</v>
      </c>
      <c r="AO297" s="104">
        <v>29.673075870000002</v>
      </c>
      <c r="AP297" s="104">
        <v>23.861537930000001</v>
      </c>
      <c r="AQ297" s="104">
        <v>24.915384289999999</v>
      </c>
      <c r="AR297" s="104">
        <v>29.100000380000001</v>
      </c>
      <c r="AS297" s="104">
        <v>47.200004579999998</v>
      </c>
      <c r="AT297" s="104">
        <v>82.25</v>
      </c>
      <c r="AU297" s="104">
        <v>82.25</v>
      </c>
      <c r="AV297" s="104">
        <v>31.300003050000001</v>
      </c>
      <c r="AW297" s="104">
        <v>24.799995419999998</v>
      </c>
      <c r="AX297" s="104">
        <v>24.82999611</v>
      </c>
      <c r="AY297" s="104">
        <v>25.199995040000001</v>
      </c>
      <c r="AZ297" s="104">
        <v>29.67384071</v>
      </c>
      <c r="BA297" s="104">
        <v>29.923075870000002</v>
      </c>
      <c r="BB297" s="104">
        <v>24.111537930000001</v>
      </c>
      <c r="BC297" s="104">
        <v>25.165384289999999</v>
      </c>
      <c r="BD297" s="104">
        <v>29.350000380000001</v>
      </c>
      <c r="BE297" s="104">
        <v>44.200004579999998</v>
      </c>
      <c r="BF297" s="104">
        <v>74.25</v>
      </c>
      <c r="BG297" s="104">
        <v>74.25</v>
      </c>
      <c r="BH297" s="104">
        <v>31.550003050000001</v>
      </c>
      <c r="BI297" s="93">
        <v>25.049995419999998</v>
      </c>
      <c r="BJ297" s="93">
        <v>25.07999611</v>
      </c>
      <c r="BK297" s="93">
        <v>25.449995040000001</v>
      </c>
      <c r="BL297" s="93">
        <v>30.17384071</v>
      </c>
      <c r="BM297" s="93">
        <v>30.423075870000002</v>
      </c>
    </row>
    <row r="298" spans="1:65" s="93" customFormat="1">
      <c r="A298" s="20"/>
      <c r="B298" s="94"/>
      <c r="C298" s="134">
        <v>36580</v>
      </c>
      <c r="D298" s="132"/>
      <c r="E298" s="135">
        <v>35125</v>
      </c>
      <c r="F298" s="71">
        <v>23.361537930000001</v>
      </c>
      <c r="G298" s="125">
        <v>24.115381240000001</v>
      </c>
      <c r="H298" s="102">
        <v>29.00000343</v>
      </c>
      <c r="I298" s="102">
        <v>65.200004579999998</v>
      </c>
      <c r="J298" s="102">
        <v>150.75</v>
      </c>
      <c r="K298" s="102">
        <v>150.75</v>
      </c>
      <c r="L298" s="102">
        <v>32.750003810000003</v>
      </c>
      <c r="M298" s="102">
        <v>24.049995419999998</v>
      </c>
      <c r="N298" s="102">
        <v>24.499996190000001</v>
      </c>
      <c r="O298" s="102">
        <v>24.949995040000001</v>
      </c>
      <c r="P298" s="103">
        <v>28.92384148</v>
      </c>
      <c r="Q298" s="102">
        <v>29.173076630000001</v>
      </c>
      <c r="R298" s="102">
        <v>23.361537930000001</v>
      </c>
      <c r="S298" s="102">
        <v>24.415384289999999</v>
      </c>
      <c r="T298" s="102">
        <v>28.600000380000001</v>
      </c>
      <c r="U298" s="102">
        <v>58.200004579999998</v>
      </c>
      <c r="V298" s="102">
        <v>117.25</v>
      </c>
      <c r="W298" s="102">
        <v>117.25</v>
      </c>
      <c r="X298" s="102">
        <v>30.800003050000001</v>
      </c>
      <c r="Y298" s="102">
        <v>24.299995419999998</v>
      </c>
      <c r="Z298" s="104">
        <v>24.32999611</v>
      </c>
      <c r="AA298" s="104">
        <v>24.699995040000001</v>
      </c>
      <c r="AB298" s="104">
        <v>29.17384148</v>
      </c>
      <c r="AC298" s="104">
        <v>29.423076630000001</v>
      </c>
      <c r="AD298" s="104">
        <v>23.611537930000001</v>
      </c>
      <c r="AE298" s="104">
        <v>24.665384289999999</v>
      </c>
      <c r="AF298" s="105">
        <v>28.850000380000001</v>
      </c>
      <c r="AG298" s="105">
        <v>51.200004579999998</v>
      </c>
      <c r="AH298" s="105">
        <v>94.25</v>
      </c>
      <c r="AI298" s="104">
        <v>94.25</v>
      </c>
      <c r="AJ298" s="104">
        <v>31.050003050000001</v>
      </c>
      <c r="AK298" s="104">
        <v>24.549995419999998</v>
      </c>
      <c r="AL298" s="104">
        <v>24.57999611</v>
      </c>
      <c r="AM298" s="104">
        <v>24.949995040000001</v>
      </c>
      <c r="AN298" s="104">
        <v>29.42384148</v>
      </c>
      <c r="AO298" s="104">
        <v>29.673076630000001</v>
      </c>
      <c r="AP298" s="104">
        <v>23.861537930000001</v>
      </c>
      <c r="AQ298" s="104">
        <v>24.915384289999999</v>
      </c>
      <c r="AR298" s="104">
        <v>29.100000380000001</v>
      </c>
      <c r="AS298" s="104">
        <v>47.200004579999998</v>
      </c>
      <c r="AT298" s="104">
        <v>82.25</v>
      </c>
      <c r="AU298" s="104">
        <v>82.25</v>
      </c>
      <c r="AV298" s="104">
        <v>31.300003050000001</v>
      </c>
      <c r="AW298" s="104">
        <v>24.799995419999998</v>
      </c>
      <c r="AX298" s="104">
        <v>24.82999611</v>
      </c>
      <c r="AY298" s="104">
        <v>25.199995040000001</v>
      </c>
      <c r="AZ298" s="104">
        <v>29.67384148</v>
      </c>
      <c r="BA298" s="104">
        <v>29.923076630000001</v>
      </c>
      <c r="BB298" s="104">
        <v>24.111537930000001</v>
      </c>
      <c r="BC298" s="104">
        <v>25.165384289999999</v>
      </c>
      <c r="BD298" s="104">
        <v>29.350000380000001</v>
      </c>
      <c r="BE298" s="104">
        <v>44.200004579999998</v>
      </c>
      <c r="BF298" s="104">
        <v>74.25</v>
      </c>
      <c r="BG298" s="104">
        <v>74.25</v>
      </c>
      <c r="BH298" s="104">
        <v>31.550003050000001</v>
      </c>
      <c r="BI298" s="93">
        <v>25.049995419999998</v>
      </c>
      <c r="BJ298" s="93">
        <v>25.07999611</v>
      </c>
      <c r="BK298" s="93">
        <v>25.449995040000001</v>
      </c>
      <c r="BL298" s="93">
        <v>30.17384148</v>
      </c>
      <c r="BM298" s="93">
        <v>30.423076630000001</v>
      </c>
    </row>
    <row r="299" spans="1:65" s="93" customFormat="1">
      <c r="A299" s="20"/>
      <c r="B299" s="94"/>
      <c r="C299" s="134">
        <v>36581</v>
      </c>
      <c r="D299" s="132"/>
      <c r="E299" s="135">
        <v>35125</v>
      </c>
      <c r="F299" s="71">
        <v>23.111537930000001</v>
      </c>
      <c r="G299" s="125">
        <v>24.415381239999999</v>
      </c>
      <c r="H299" s="102">
        <v>29.55000381</v>
      </c>
      <c r="I299" s="102">
        <v>66.200004579999998</v>
      </c>
      <c r="J299" s="102">
        <v>154.25</v>
      </c>
      <c r="K299" s="102">
        <v>154.25</v>
      </c>
      <c r="L299" s="102">
        <v>33.05000381</v>
      </c>
      <c r="M299" s="102">
        <v>24.299995419999998</v>
      </c>
      <c r="N299" s="102">
        <v>24.749996190000001</v>
      </c>
      <c r="O299" s="102">
        <v>25.199995040000001</v>
      </c>
      <c r="P299" s="103">
        <v>29.17384148</v>
      </c>
      <c r="Q299" s="102">
        <v>29.423076630000001</v>
      </c>
      <c r="R299" s="102">
        <v>23.361537930000001</v>
      </c>
      <c r="S299" s="102">
        <v>24.415384289999999</v>
      </c>
      <c r="T299" s="102">
        <v>28.600000380000001</v>
      </c>
      <c r="U299" s="102">
        <v>59.200004579999998</v>
      </c>
      <c r="V299" s="102">
        <v>119.25</v>
      </c>
      <c r="W299" s="102">
        <v>119.25</v>
      </c>
      <c r="X299" s="102">
        <v>30.800003050000001</v>
      </c>
      <c r="Y299" s="102">
        <v>24.299995419999998</v>
      </c>
      <c r="Z299" s="104">
        <v>24.32999611</v>
      </c>
      <c r="AA299" s="104">
        <v>24.699995040000001</v>
      </c>
      <c r="AB299" s="104">
        <v>29.42384148</v>
      </c>
      <c r="AC299" s="104">
        <v>29.673076630000001</v>
      </c>
      <c r="AD299" s="104">
        <v>23.611537930000001</v>
      </c>
      <c r="AE299" s="104">
        <v>24.665384289999999</v>
      </c>
      <c r="AF299" s="105">
        <v>28.850000380000001</v>
      </c>
      <c r="AG299" s="105">
        <v>52.200004579999998</v>
      </c>
      <c r="AH299" s="105">
        <v>94.25</v>
      </c>
      <c r="AI299" s="104">
        <v>94.25</v>
      </c>
      <c r="AJ299" s="104">
        <v>31.050003050000001</v>
      </c>
      <c r="AK299" s="104">
        <v>24.549995419999998</v>
      </c>
      <c r="AL299" s="104">
        <v>24.57999611</v>
      </c>
      <c r="AM299" s="104">
        <v>24.949995040000001</v>
      </c>
      <c r="AN299" s="104">
        <v>29.67384148</v>
      </c>
      <c r="AO299" s="104">
        <v>29.923076630000001</v>
      </c>
      <c r="AP299" s="104">
        <v>23.861537930000001</v>
      </c>
      <c r="AQ299" s="104">
        <v>24.915384289999999</v>
      </c>
      <c r="AR299" s="104">
        <v>29.100000380000001</v>
      </c>
      <c r="AS299" s="104">
        <v>48.200004579999998</v>
      </c>
      <c r="AT299" s="104">
        <v>82.25</v>
      </c>
      <c r="AU299" s="104">
        <v>82.25</v>
      </c>
      <c r="AV299" s="104">
        <v>31.300003050000001</v>
      </c>
      <c r="AW299" s="104">
        <v>24.799995419999998</v>
      </c>
      <c r="AX299" s="104">
        <v>24.82999611</v>
      </c>
      <c r="AY299" s="104">
        <v>25.199995040000001</v>
      </c>
      <c r="AZ299" s="104">
        <v>29.92384148</v>
      </c>
      <c r="BA299" s="104">
        <v>30.173076630000001</v>
      </c>
      <c r="BB299" s="104">
        <v>24.111537930000001</v>
      </c>
      <c r="BC299" s="104">
        <v>25.165384289999999</v>
      </c>
      <c r="BD299" s="104">
        <v>29.350000380000001</v>
      </c>
      <c r="BE299" s="104">
        <v>45.200004579999998</v>
      </c>
      <c r="BF299" s="104">
        <v>74.25</v>
      </c>
      <c r="BG299" s="104">
        <v>74.25</v>
      </c>
      <c r="BH299" s="104">
        <v>31.550003050000001</v>
      </c>
      <c r="BI299" s="93">
        <v>25.049995419999998</v>
      </c>
      <c r="BJ299" s="93">
        <v>25.07999611</v>
      </c>
      <c r="BK299" s="93">
        <v>25.449995040000001</v>
      </c>
      <c r="BL299" s="93">
        <v>30.42384148</v>
      </c>
      <c r="BM299" s="93">
        <v>30.673076630000001</v>
      </c>
    </row>
    <row r="300" spans="1:65" s="93" customFormat="1">
      <c r="A300" s="20"/>
      <c r="B300" s="94"/>
      <c r="C300" s="134">
        <v>36584</v>
      </c>
      <c r="D300" s="132"/>
      <c r="E300" s="135">
        <v>35125</v>
      </c>
      <c r="F300" s="71">
        <v>23.111537930000001</v>
      </c>
      <c r="G300" s="125">
        <v>24.365380479999999</v>
      </c>
      <c r="H300" s="102">
        <v>29.200003049999999</v>
      </c>
      <c r="I300" s="102">
        <v>65.200004579999998</v>
      </c>
      <c r="J300" s="102">
        <v>151.25</v>
      </c>
      <c r="K300" s="102">
        <v>151.25</v>
      </c>
      <c r="L300" s="102">
        <v>32.800003050000001</v>
      </c>
      <c r="M300" s="102">
        <v>24.299995419999998</v>
      </c>
      <c r="N300" s="102">
        <v>24.749996190000001</v>
      </c>
      <c r="O300" s="102">
        <v>25.199995040000001</v>
      </c>
      <c r="P300" s="103">
        <v>29.17384148</v>
      </c>
      <c r="Q300" s="102">
        <v>29.423076630000001</v>
      </c>
      <c r="R300" s="102">
        <v>23.361537930000001</v>
      </c>
      <c r="S300" s="102">
        <v>24.415384289999999</v>
      </c>
      <c r="T300" s="102">
        <v>28.600000380000001</v>
      </c>
      <c r="U300" s="102">
        <v>59.200004579999998</v>
      </c>
      <c r="V300" s="102">
        <v>117.25</v>
      </c>
      <c r="W300" s="102">
        <v>117.25</v>
      </c>
      <c r="X300" s="102">
        <v>30.800003050000001</v>
      </c>
      <c r="Y300" s="102">
        <v>24.299995419999998</v>
      </c>
      <c r="Z300" s="104">
        <v>24.32999611</v>
      </c>
      <c r="AA300" s="104">
        <v>24.699995040000001</v>
      </c>
      <c r="AB300" s="104">
        <v>29.42384148</v>
      </c>
      <c r="AC300" s="104">
        <v>29.673076630000001</v>
      </c>
      <c r="AD300" s="104">
        <v>23.611537930000001</v>
      </c>
      <c r="AE300" s="104">
        <v>24.665384289999999</v>
      </c>
      <c r="AF300" s="105">
        <v>28.850000380000001</v>
      </c>
      <c r="AG300" s="105">
        <v>52.200004579999998</v>
      </c>
      <c r="AH300" s="105">
        <v>92.25</v>
      </c>
      <c r="AI300" s="104">
        <v>92.25</v>
      </c>
      <c r="AJ300" s="104">
        <v>31.050003050000001</v>
      </c>
      <c r="AK300" s="104">
        <v>24.549995419999998</v>
      </c>
      <c r="AL300" s="104">
        <v>24.57999611</v>
      </c>
      <c r="AM300" s="104">
        <v>24.949995040000001</v>
      </c>
      <c r="AN300" s="104">
        <v>29.67384148</v>
      </c>
      <c r="AO300" s="104">
        <v>29.923076630000001</v>
      </c>
      <c r="AP300" s="104">
        <v>23.861537930000001</v>
      </c>
      <c r="AQ300" s="104">
        <v>24.915384289999999</v>
      </c>
      <c r="AR300" s="104">
        <v>29.100000380000001</v>
      </c>
      <c r="AS300" s="104">
        <v>48.200004579999998</v>
      </c>
      <c r="AT300" s="104">
        <v>80.25</v>
      </c>
      <c r="AU300" s="104">
        <v>80.25</v>
      </c>
      <c r="AV300" s="104">
        <v>31.300003050000001</v>
      </c>
      <c r="AW300" s="104">
        <v>24.799995419999998</v>
      </c>
      <c r="AX300" s="104">
        <v>24.82999611</v>
      </c>
      <c r="AY300" s="104">
        <v>25.199995040000001</v>
      </c>
      <c r="AZ300" s="104">
        <v>29.92384148</v>
      </c>
      <c r="BA300" s="104">
        <v>30.173076630000001</v>
      </c>
      <c r="BB300" s="104">
        <v>24.111537930000001</v>
      </c>
      <c r="BC300" s="104">
        <v>25.165384289999999</v>
      </c>
      <c r="BD300" s="104">
        <v>29.350000380000001</v>
      </c>
      <c r="BE300" s="104">
        <v>45.200004579999998</v>
      </c>
      <c r="BF300" s="104">
        <v>72.25</v>
      </c>
      <c r="BG300" s="104">
        <v>72.25</v>
      </c>
      <c r="BH300" s="104">
        <v>31.550003050000001</v>
      </c>
      <c r="BI300" s="93">
        <v>25.049995419999998</v>
      </c>
      <c r="BJ300" s="93">
        <v>25.07999611</v>
      </c>
      <c r="BK300" s="93">
        <v>25.449995040000001</v>
      </c>
      <c r="BL300" s="93">
        <v>30.42384148</v>
      </c>
      <c r="BM300" s="93">
        <v>30.673076630000001</v>
      </c>
    </row>
    <row r="301" spans="1:65" s="93" customFormat="1">
      <c r="A301" s="20"/>
      <c r="B301" s="94"/>
      <c r="C301" s="134">
        <v>36585</v>
      </c>
      <c r="D301" s="132"/>
      <c r="E301" s="135">
        <v>35125</v>
      </c>
      <c r="F301" s="71">
        <v>24.615381240000001</v>
      </c>
      <c r="G301" s="125">
        <v>29.350002669999999</v>
      </c>
      <c r="H301" s="102">
        <v>65.700004579999998</v>
      </c>
      <c r="I301" s="102">
        <v>151.25</v>
      </c>
      <c r="J301" s="102">
        <v>151.25</v>
      </c>
      <c r="K301" s="102">
        <v>33.050003050000001</v>
      </c>
      <c r="L301" s="102">
        <v>24.39999542</v>
      </c>
      <c r="M301" s="102">
        <v>24.849996189999999</v>
      </c>
      <c r="N301" s="102">
        <v>25.299995039999999</v>
      </c>
      <c r="O301" s="102">
        <v>29.223841480000001</v>
      </c>
      <c r="P301" s="103">
        <v>29.473076630000001</v>
      </c>
      <c r="Q301" s="102">
        <v>23.361537930000001</v>
      </c>
      <c r="R301" s="102">
        <v>24.415384289999999</v>
      </c>
      <c r="S301" s="102">
        <v>28.600000380000001</v>
      </c>
      <c r="T301" s="102">
        <v>59.200004579999998</v>
      </c>
      <c r="U301" s="102">
        <v>117.25</v>
      </c>
      <c r="V301" s="102">
        <v>117.25</v>
      </c>
      <c r="W301" s="102">
        <v>30.800003050000001</v>
      </c>
      <c r="X301" s="102">
        <v>24.299995419999998</v>
      </c>
      <c r="Y301" s="102">
        <v>24.32999611</v>
      </c>
      <c r="Z301" s="104">
        <v>24.699995040000001</v>
      </c>
      <c r="AA301" s="104">
        <v>29.42384148</v>
      </c>
      <c r="AB301" s="104">
        <v>29.723076630000001</v>
      </c>
      <c r="AC301" s="104">
        <v>23.611537930000001</v>
      </c>
      <c r="AD301" s="104">
        <v>24.665384289999999</v>
      </c>
      <c r="AE301" s="104">
        <v>28.850000380000001</v>
      </c>
      <c r="AF301" s="105">
        <v>52.200004579999998</v>
      </c>
      <c r="AG301" s="105">
        <v>92.25</v>
      </c>
      <c r="AH301" s="105">
        <v>92.25</v>
      </c>
      <c r="AI301" s="104">
        <v>31.050003050000001</v>
      </c>
      <c r="AJ301" s="104">
        <v>24.549995419999998</v>
      </c>
      <c r="AK301" s="104">
        <v>24.57999611</v>
      </c>
      <c r="AL301" s="104">
        <v>24.949995040000001</v>
      </c>
      <c r="AM301" s="104">
        <v>29.67384148</v>
      </c>
      <c r="AN301" s="104">
        <v>29.973076630000001</v>
      </c>
      <c r="AO301" s="104">
        <v>23.861537930000001</v>
      </c>
      <c r="AP301" s="104">
        <v>24.915384289999999</v>
      </c>
      <c r="AQ301" s="104">
        <v>29.100000380000001</v>
      </c>
      <c r="AR301" s="104">
        <v>48.200004579999998</v>
      </c>
      <c r="AS301" s="104">
        <v>80.25</v>
      </c>
      <c r="AT301" s="104">
        <v>80.25</v>
      </c>
      <c r="AU301" s="104">
        <v>31.300003050000001</v>
      </c>
      <c r="AV301" s="104">
        <v>24.799995419999998</v>
      </c>
      <c r="AW301" s="104">
        <v>24.82999611</v>
      </c>
      <c r="AX301" s="104">
        <v>25.199995040000001</v>
      </c>
      <c r="AY301" s="104">
        <v>29.92384148</v>
      </c>
      <c r="AZ301" s="104">
        <v>30.223076630000001</v>
      </c>
      <c r="BA301" s="104">
        <v>24.111537930000001</v>
      </c>
      <c r="BB301" s="104">
        <v>25.165384289999999</v>
      </c>
      <c r="BC301" s="104">
        <v>29.350000380000001</v>
      </c>
      <c r="BD301" s="104">
        <v>45.200004579999998</v>
      </c>
      <c r="BE301" s="104">
        <v>72.25</v>
      </c>
      <c r="BF301" s="104">
        <v>72.25</v>
      </c>
      <c r="BG301" s="104">
        <v>31.550003050000001</v>
      </c>
      <c r="BH301" s="104">
        <v>25.049995419999998</v>
      </c>
      <c r="BI301" s="93">
        <v>25.07999611</v>
      </c>
      <c r="BJ301" s="93">
        <v>25.449995040000001</v>
      </c>
      <c r="BK301" s="93">
        <v>30.42384148</v>
      </c>
      <c r="BL301" s="93">
        <v>30.723076630000001</v>
      </c>
      <c r="BM301" s="93">
        <v>81</v>
      </c>
    </row>
    <row r="302" spans="1:65" s="93" customFormat="1">
      <c r="A302" s="20"/>
      <c r="B302" s="94"/>
      <c r="C302" s="134">
        <v>36586</v>
      </c>
      <c r="D302" s="132"/>
      <c r="E302" s="135">
        <v>35156</v>
      </c>
      <c r="F302" s="71">
        <v>24.965381239999999</v>
      </c>
      <c r="G302" s="125">
        <v>29.750002290000001</v>
      </c>
      <c r="H302" s="102">
        <v>66.200004579999998</v>
      </c>
      <c r="I302" s="102">
        <v>152.25</v>
      </c>
      <c r="J302" s="102">
        <v>152.25</v>
      </c>
      <c r="K302" s="102">
        <v>33.200003049999999</v>
      </c>
      <c r="L302" s="102">
        <v>24.4499958</v>
      </c>
      <c r="M302" s="102">
        <v>24.899996569999999</v>
      </c>
      <c r="N302" s="102">
        <v>25.349995419999999</v>
      </c>
      <c r="O302" s="102">
        <v>29.723840710000001</v>
      </c>
      <c r="P302" s="103">
        <v>29.973075869999999</v>
      </c>
      <c r="Q302" s="102">
        <v>23.361537930000001</v>
      </c>
      <c r="R302" s="102">
        <v>24.415384289999999</v>
      </c>
      <c r="S302" s="102">
        <v>28.600000380000001</v>
      </c>
      <c r="T302" s="102">
        <v>59.200004579999998</v>
      </c>
      <c r="U302" s="102">
        <v>117.25</v>
      </c>
      <c r="V302" s="102">
        <v>117.25</v>
      </c>
      <c r="W302" s="102">
        <v>30.800003050000001</v>
      </c>
      <c r="X302" s="102">
        <v>24.299995419999998</v>
      </c>
      <c r="Y302" s="102">
        <v>24.32999611</v>
      </c>
      <c r="Z302" s="104">
        <v>24.699995040000001</v>
      </c>
      <c r="AA302" s="104">
        <v>29.42384148</v>
      </c>
      <c r="AB302" s="104">
        <v>30.223075869999999</v>
      </c>
      <c r="AC302" s="104">
        <v>23.611537930000001</v>
      </c>
      <c r="AD302" s="104">
        <v>24.665384289999999</v>
      </c>
      <c r="AE302" s="104">
        <v>28.850000380000001</v>
      </c>
      <c r="AF302" s="105">
        <v>52.200004579999998</v>
      </c>
      <c r="AG302" s="105">
        <v>93.25</v>
      </c>
      <c r="AH302" s="105">
        <v>93.25</v>
      </c>
      <c r="AI302" s="104">
        <v>31.050003050000001</v>
      </c>
      <c r="AJ302" s="104">
        <v>24.549995419999998</v>
      </c>
      <c r="AK302" s="104">
        <v>24.57999611</v>
      </c>
      <c r="AL302" s="104">
        <v>24.949995040000001</v>
      </c>
      <c r="AM302" s="104">
        <v>29.67384148</v>
      </c>
      <c r="AN302" s="104">
        <v>30.473075869999999</v>
      </c>
      <c r="AO302" s="104">
        <v>23.861537930000001</v>
      </c>
      <c r="AP302" s="104">
        <v>24.915384289999999</v>
      </c>
      <c r="AQ302" s="104">
        <v>29.100000380000001</v>
      </c>
      <c r="AR302" s="104">
        <v>48.200004579999998</v>
      </c>
      <c r="AS302" s="104">
        <v>82.25</v>
      </c>
      <c r="AT302" s="104">
        <v>82.25</v>
      </c>
      <c r="AU302" s="104">
        <v>31.300003050000001</v>
      </c>
      <c r="AV302" s="104">
        <v>24.799995419999998</v>
      </c>
      <c r="AW302" s="104">
        <v>24.82999611</v>
      </c>
      <c r="AX302" s="104">
        <v>25.199995040000001</v>
      </c>
      <c r="AY302" s="104">
        <v>29.92384148</v>
      </c>
      <c r="AZ302" s="104">
        <v>30.723075869999999</v>
      </c>
      <c r="BA302" s="104">
        <v>24.111537930000001</v>
      </c>
      <c r="BB302" s="104">
        <v>25.165384289999999</v>
      </c>
      <c r="BC302" s="104">
        <v>29.350000380000001</v>
      </c>
      <c r="BD302" s="104">
        <v>45.200004579999998</v>
      </c>
      <c r="BE302" s="104">
        <v>73.25</v>
      </c>
      <c r="BF302" s="104">
        <v>73.25</v>
      </c>
      <c r="BG302" s="104">
        <v>31.550003050000001</v>
      </c>
      <c r="BH302" s="104">
        <v>25.049995419999998</v>
      </c>
      <c r="BI302" s="93">
        <v>25.07999611</v>
      </c>
      <c r="BJ302" s="93">
        <v>25.449995040000001</v>
      </c>
      <c r="BK302" s="93">
        <v>30.42384148</v>
      </c>
      <c r="BL302" s="93">
        <v>31.223075869999999</v>
      </c>
      <c r="BM302" s="93">
        <v>24.611537930000001</v>
      </c>
    </row>
    <row r="303" spans="1:65" s="93" customFormat="1">
      <c r="A303" s="20"/>
      <c r="B303" s="94"/>
      <c r="C303" s="134">
        <v>36587</v>
      </c>
      <c r="D303" s="132"/>
      <c r="E303" s="135">
        <v>35156</v>
      </c>
      <c r="F303" s="71">
        <v>25.215381619999999</v>
      </c>
      <c r="G303" s="125">
        <v>30.200001910000001</v>
      </c>
      <c r="H303" s="102">
        <v>66.200004579999998</v>
      </c>
      <c r="I303" s="102">
        <v>152.25</v>
      </c>
      <c r="J303" s="102">
        <v>152.25</v>
      </c>
      <c r="K303" s="102">
        <v>33.30000458</v>
      </c>
      <c r="L303" s="102">
        <v>24.449995040000001</v>
      </c>
      <c r="M303" s="102">
        <v>24.899995799999999</v>
      </c>
      <c r="N303" s="102">
        <v>25.34999466</v>
      </c>
      <c r="O303" s="102">
        <v>29.723840710000001</v>
      </c>
      <c r="P303" s="103">
        <v>29.973075869999999</v>
      </c>
      <c r="Q303" s="102">
        <v>23.361537930000001</v>
      </c>
      <c r="R303" s="102">
        <v>24.415384289999999</v>
      </c>
      <c r="S303" s="102">
        <v>28.600000380000001</v>
      </c>
      <c r="T303" s="102">
        <v>59.200004579999998</v>
      </c>
      <c r="U303" s="102">
        <v>117.25</v>
      </c>
      <c r="V303" s="102">
        <v>117.25</v>
      </c>
      <c r="W303" s="102">
        <v>30.800003050000001</v>
      </c>
      <c r="X303" s="102">
        <v>24.299995419999998</v>
      </c>
      <c r="Y303" s="102">
        <v>24.32999611</v>
      </c>
      <c r="Z303" s="104">
        <v>24.699995040000001</v>
      </c>
      <c r="AA303" s="104">
        <v>29.42384148</v>
      </c>
      <c r="AB303" s="104">
        <v>30.223075869999999</v>
      </c>
      <c r="AC303" s="104">
        <v>23.611537930000001</v>
      </c>
      <c r="AD303" s="104">
        <v>24.665384289999999</v>
      </c>
      <c r="AE303" s="104">
        <v>28.850000380000001</v>
      </c>
      <c r="AF303" s="105">
        <v>52.200004579999998</v>
      </c>
      <c r="AG303" s="105">
        <v>93.25</v>
      </c>
      <c r="AH303" s="105">
        <v>93.25</v>
      </c>
      <c r="AI303" s="104">
        <v>31.050003050000001</v>
      </c>
      <c r="AJ303" s="104">
        <v>24.549995419999998</v>
      </c>
      <c r="AK303" s="104">
        <v>24.57999611</v>
      </c>
      <c r="AL303" s="104">
        <v>24.949995040000001</v>
      </c>
      <c r="AM303" s="104">
        <v>29.67384148</v>
      </c>
      <c r="AN303" s="104">
        <v>30.473075869999999</v>
      </c>
      <c r="AO303" s="104">
        <v>23.861537930000001</v>
      </c>
      <c r="AP303" s="104">
        <v>24.915384289999999</v>
      </c>
      <c r="AQ303" s="104">
        <v>29.100000380000001</v>
      </c>
      <c r="AR303" s="104">
        <v>48.200004579999998</v>
      </c>
      <c r="AS303" s="104">
        <v>82.25</v>
      </c>
      <c r="AT303" s="104">
        <v>82.25</v>
      </c>
      <c r="AU303" s="104">
        <v>31.300003050000001</v>
      </c>
      <c r="AV303" s="104">
        <v>24.799995419999998</v>
      </c>
      <c r="AW303" s="104">
        <v>24.82999611</v>
      </c>
      <c r="AX303" s="104">
        <v>25.199995040000001</v>
      </c>
      <c r="AY303" s="104">
        <v>29.92384148</v>
      </c>
      <c r="AZ303" s="104">
        <v>30.723075869999999</v>
      </c>
      <c r="BA303" s="104">
        <v>24.111537930000001</v>
      </c>
      <c r="BB303" s="104">
        <v>25.165384289999999</v>
      </c>
      <c r="BC303" s="104">
        <v>29.350000380000001</v>
      </c>
      <c r="BD303" s="104">
        <v>45.200004579999998</v>
      </c>
      <c r="BE303" s="104">
        <v>73.25</v>
      </c>
      <c r="BF303" s="104">
        <v>73.25</v>
      </c>
      <c r="BG303" s="104">
        <v>31.550003050000001</v>
      </c>
      <c r="BH303" s="104">
        <v>25.049995419999998</v>
      </c>
      <c r="BI303" s="93">
        <v>25.07999611</v>
      </c>
      <c r="BJ303" s="93">
        <v>25.449995040000001</v>
      </c>
      <c r="BK303" s="93">
        <v>30.42384148</v>
      </c>
      <c r="BL303" s="93">
        <v>31.223075869999999</v>
      </c>
      <c r="BM303" s="93">
        <v>24.611537930000001</v>
      </c>
    </row>
    <row r="304" spans="1:65" s="93" customFormat="1">
      <c r="A304" s="20"/>
      <c r="B304" s="94"/>
      <c r="C304" s="134">
        <v>36588</v>
      </c>
      <c r="D304" s="132"/>
      <c r="E304" s="135">
        <v>35156</v>
      </c>
      <c r="F304" s="71">
        <v>25.115381620000001</v>
      </c>
      <c r="G304" s="125">
        <v>30.000002670000001</v>
      </c>
      <c r="H304" s="102">
        <v>65.200004579999998</v>
      </c>
      <c r="I304" s="102">
        <v>151.25</v>
      </c>
      <c r="J304" s="102">
        <v>151.25</v>
      </c>
      <c r="K304" s="102">
        <v>32.950003049999999</v>
      </c>
      <c r="L304" s="102">
        <v>24.449995040000001</v>
      </c>
      <c r="M304" s="102">
        <v>24.899995799999999</v>
      </c>
      <c r="N304" s="102">
        <v>25.34999466</v>
      </c>
      <c r="O304" s="102">
        <v>29.473840710000001</v>
      </c>
      <c r="P304" s="103">
        <v>29.723075869999999</v>
      </c>
      <c r="Q304" s="102">
        <v>23.861537930000001</v>
      </c>
      <c r="R304" s="102">
        <v>24.415384289999999</v>
      </c>
      <c r="S304" s="102">
        <v>28.600000380000001</v>
      </c>
      <c r="T304" s="102">
        <v>59.200004579999998</v>
      </c>
      <c r="U304" s="102">
        <v>117.25</v>
      </c>
      <c r="V304" s="102">
        <v>117.25</v>
      </c>
      <c r="W304" s="102">
        <v>31.050003050000001</v>
      </c>
      <c r="X304" s="102">
        <v>24.299995419999998</v>
      </c>
      <c r="Y304" s="102">
        <v>24.32999611</v>
      </c>
      <c r="Z304" s="104">
        <v>24.699995040000001</v>
      </c>
      <c r="AA304" s="104">
        <v>29.723841480000001</v>
      </c>
      <c r="AB304" s="104">
        <v>29.973075869999999</v>
      </c>
      <c r="AC304" s="104">
        <v>24.111537930000001</v>
      </c>
      <c r="AD304" s="104">
        <v>24.665384289999999</v>
      </c>
      <c r="AE304" s="104">
        <v>28.850000380000001</v>
      </c>
      <c r="AF304" s="105">
        <v>52.200004579999998</v>
      </c>
      <c r="AG304" s="105">
        <v>93.25</v>
      </c>
      <c r="AH304" s="105">
        <v>93.25</v>
      </c>
      <c r="AI304" s="104">
        <v>31.300003050000001</v>
      </c>
      <c r="AJ304" s="104">
        <v>24.549995419999998</v>
      </c>
      <c r="AK304" s="104">
        <v>24.57999611</v>
      </c>
      <c r="AL304" s="104">
        <v>24.949995040000001</v>
      </c>
      <c r="AM304" s="104">
        <v>29.973841480000001</v>
      </c>
      <c r="AN304" s="104">
        <v>30.223075869999999</v>
      </c>
      <c r="AO304" s="104">
        <v>24.361537930000001</v>
      </c>
      <c r="AP304" s="104">
        <v>24.915384289999999</v>
      </c>
      <c r="AQ304" s="104">
        <v>29.100000380000001</v>
      </c>
      <c r="AR304" s="104">
        <v>48.200004579999998</v>
      </c>
      <c r="AS304" s="104">
        <v>82.25</v>
      </c>
      <c r="AT304" s="104">
        <v>82.25</v>
      </c>
      <c r="AU304" s="104">
        <v>31.550003050000001</v>
      </c>
      <c r="AV304" s="104">
        <v>24.799995419999998</v>
      </c>
      <c r="AW304" s="104">
        <v>24.82999611</v>
      </c>
      <c r="AX304" s="104">
        <v>25.199995040000001</v>
      </c>
      <c r="AY304" s="104">
        <v>30.223841480000001</v>
      </c>
      <c r="AZ304" s="104">
        <v>30.473075869999999</v>
      </c>
      <c r="BA304" s="104">
        <v>24.611537930000001</v>
      </c>
      <c r="BB304" s="104">
        <v>25.165384289999999</v>
      </c>
      <c r="BC304" s="104">
        <v>29.350000380000001</v>
      </c>
      <c r="BD304" s="104">
        <v>45.200004579999998</v>
      </c>
      <c r="BE304" s="104">
        <v>74.25</v>
      </c>
      <c r="BF304" s="104">
        <v>74.25</v>
      </c>
      <c r="BG304" s="104">
        <v>31.800003050000001</v>
      </c>
      <c r="BH304" s="104">
        <v>25.049995419999998</v>
      </c>
      <c r="BI304" s="93">
        <v>25.07999611</v>
      </c>
      <c r="BJ304" s="93">
        <v>25.449995040000001</v>
      </c>
      <c r="BK304" s="93">
        <v>30.723841480000001</v>
      </c>
      <c r="BL304" s="93">
        <v>30.973075869999999</v>
      </c>
      <c r="BM304" s="93">
        <v>25.111537930000001</v>
      </c>
    </row>
    <row r="305" spans="1:65" s="93" customFormat="1">
      <c r="A305" s="20"/>
      <c r="B305" s="94"/>
      <c r="C305" s="134">
        <v>36591</v>
      </c>
      <c r="D305" s="132"/>
      <c r="E305" s="135">
        <v>35156</v>
      </c>
      <c r="F305" s="71">
        <v>25.165381239999999</v>
      </c>
      <c r="G305" s="125">
        <v>30.10000191</v>
      </c>
      <c r="H305" s="102">
        <v>65.700004579999998</v>
      </c>
      <c r="I305" s="102">
        <v>151.25</v>
      </c>
      <c r="J305" s="102">
        <v>151.25</v>
      </c>
      <c r="K305" s="102">
        <v>33.05000458</v>
      </c>
      <c r="L305" s="102">
        <v>24.449995040000001</v>
      </c>
      <c r="M305" s="102">
        <v>24.899995799999999</v>
      </c>
      <c r="N305" s="102">
        <v>25.34999466</v>
      </c>
      <c r="O305" s="102">
        <v>29.473840710000001</v>
      </c>
      <c r="P305" s="103">
        <v>29.723075869999999</v>
      </c>
      <c r="Q305" s="102">
        <v>23.861537930000001</v>
      </c>
      <c r="R305" s="102">
        <v>24.415384289999999</v>
      </c>
      <c r="S305" s="102">
        <v>28.600000380000001</v>
      </c>
      <c r="T305" s="102">
        <v>59.200004579999998</v>
      </c>
      <c r="U305" s="102">
        <v>117.25</v>
      </c>
      <c r="V305" s="102">
        <v>117.25</v>
      </c>
      <c r="W305" s="102">
        <v>31.050003050000001</v>
      </c>
      <c r="X305" s="102">
        <v>24.299995419999998</v>
      </c>
      <c r="Y305" s="102">
        <v>24.32999611</v>
      </c>
      <c r="Z305" s="104">
        <v>24.699995040000001</v>
      </c>
      <c r="AA305" s="104">
        <v>29.723840710000001</v>
      </c>
      <c r="AB305" s="104">
        <v>29.973075869999999</v>
      </c>
      <c r="AC305" s="104">
        <v>24.111537930000001</v>
      </c>
      <c r="AD305" s="104">
        <v>24.665384289999999</v>
      </c>
      <c r="AE305" s="104">
        <v>28.850000380000001</v>
      </c>
      <c r="AF305" s="105">
        <v>52.200004579999998</v>
      </c>
      <c r="AG305" s="105">
        <v>93.25</v>
      </c>
      <c r="AH305" s="105">
        <v>93.25</v>
      </c>
      <c r="AI305" s="104">
        <v>31.300003050000001</v>
      </c>
      <c r="AJ305" s="104">
        <v>24.549995419999998</v>
      </c>
      <c r="AK305" s="104">
        <v>24.57999611</v>
      </c>
      <c r="AL305" s="104">
        <v>24.949995040000001</v>
      </c>
      <c r="AM305" s="104">
        <v>29.973840710000001</v>
      </c>
      <c r="AN305" s="104">
        <v>30.223075869999999</v>
      </c>
      <c r="AO305" s="104">
        <v>24.361537930000001</v>
      </c>
      <c r="AP305" s="104">
        <v>24.915384289999999</v>
      </c>
      <c r="AQ305" s="104">
        <v>29.100000380000001</v>
      </c>
      <c r="AR305" s="104">
        <v>48.200004579999998</v>
      </c>
      <c r="AS305" s="104">
        <v>83.25</v>
      </c>
      <c r="AT305" s="104">
        <v>83.25</v>
      </c>
      <c r="AU305" s="104">
        <v>31.550003050000001</v>
      </c>
      <c r="AV305" s="104">
        <v>24.799995419999998</v>
      </c>
      <c r="AW305" s="104">
        <v>24.82999611</v>
      </c>
      <c r="AX305" s="104">
        <v>25.199995040000001</v>
      </c>
      <c r="AY305" s="104">
        <v>30.223840710000001</v>
      </c>
      <c r="AZ305" s="104">
        <v>30.473075869999999</v>
      </c>
      <c r="BA305" s="104">
        <v>24.611537930000001</v>
      </c>
      <c r="BB305" s="104">
        <v>25.165384289999999</v>
      </c>
      <c r="BC305" s="104">
        <v>29.350000380000001</v>
      </c>
      <c r="BD305" s="104">
        <v>45.200004579999998</v>
      </c>
      <c r="BE305" s="104">
        <v>74.25</v>
      </c>
      <c r="BF305" s="104">
        <v>74.25</v>
      </c>
      <c r="BG305" s="104">
        <v>31.800003050000001</v>
      </c>
      <c r="BH305" s="104">
        <v>25.049995419999998</v>
      </c>
      <c r="BI305" s="93">
        <v>25.07999611</v>
      </c>
      <c r="BJ305" s="93">
        <v>25.449995040000001</v>
      </c>
      <c r="BK305" s="93">
        <v>30.723840710000001</v>
      </c>
      <c r="BL305" s="93">
        <v>30.973075869999999</v>
      </c>
      <c r="BM305" s="93">
        <v>25.111537930000001</v>
      </c>
    </row>
    <row r="306" spans="1:65" s="93" customFormat="1">
      <c r="A306" s="20"/>
      <c r="B306" s="94"/>
      <c r="C306" s="134">
        <v>36592</v>
      </c>
      <c r="D306" s="132"/>
      <c r="E306" s="135">
        <v>35156</v>
      </c>
      <c r="F306" s="71">
        <v>25.265380480000001</v>
      </c>
      <c r="G306" s="125">
        <v>30.300002289999998</v>
      </c>
      <c r="H306" s="102">
        <v>65.700004579999998</v>
      </c>
      <c r="I306" s="102">
        <v>152.25</v>
      </c>
      <c r="J306" s="102">
        <v>152.25</v>
      </c>
      <c r="K306" s="102">
        <v>33.050003050000001</v>
      </c>
      <c r="L306" s="102">
        <v>24.449995040000001</v>
      </c>
      <c r="M306" s="102">
        <v>24.899995799999999</v>
      </c>
      <c r="N306" s="102">
        <v>25.34999466</v>
      </c>
      <c r="O306" s="102">
        <v>29.473840710000001</v>
      </c>
      <c r="P306" s="103">
        <v>29.723075869999999</v>
      </c>
      <c r="Q306" s="102">
        <v>23.861537930000001</v>
      </c>
      <c r="R306" s="102">
        <v>24.415384289999999</v>
      </c>
      <c r="S306" s="102">
        <v>28.600000380000001</v>
      </c>
      <c r="T306" s="102">
        <v>59.200004579999998</v>
      </c>
      <c r="U306" s="102">
        <v>117.25</v>
      </c>
      <c r="V306" s="102">
        <v>117.25</v>
      </c>
      <c r="W306" s="102">
        <v>31.050003050000001</v>
      </c>
      <c r="X306" s="102">
        <v>24.299995419999998</v>
      </c>
      <c r="Y306" s="102">
        <v>24.32999611</v>
      </c>
      <c r="Z306" s="104">
        <v>24.699995040000001</v>
      </c>
      <c r="AA306" s="104">
        <v>29.723840710000001</v>
      </c>
      <c r="AB306" s="104">
        <v>29.973075869999999</v>
      </c>
      <c r="AC306" s="104">
        <v>24.111537930000001</v>
      </c>
      <c r="AD306" s="104">
        <v>24.665384289999999</v>
      </c>
      <c r="AE306" s="104">
        <v>28.850000380000001</v>
      </c>
      <c r="AF306" s="105">
        <v>52.200004579999998</v>
      </c>
      <c r="AG306" s="105">
        <v>93.25</v>
      </c>
      <c r="AH306" s="105">
        <v>93.25</v>
      </c>
      <c r="AI306" s="104">
        <v>31.300003050000001</v>
      </c>
      <c r="AJ306" s="104">
        <v>24.549995419999998</v>
      </c>
      <c r="AK306" s="104">
        <v>24.57999611</v>
      </c>
      <c r="AL306" s="104">
        <v>24.949995040000001</v>
      </c>
      <c r="AM306" s="104">
        <v>29.973840710000001</v>
      </c>
      <c r="AN306" s="104">
        <v>30.223075869999999</v>
      </c>
      <c r="AO306" s="104">
        <v>24.361537930000001</v>
      </c>
      <c r="AP306" s="104">
        <v>24.915384289999999</v>
      </c>
      <c r="AQ306" s="104">
        <v>29.100000380000001</v>
      </c>
      <c r="AR306" s="104">
        <v>48.200004579999998</v>
      </c>
      <c r="AS306" s="104">
        <v>83.25</v>
      </c>
      <c r="AT306" s="104">
        <v>83.25</v>
      </c>
      <c r="AU306" s="104">
        <v>31.550003050000001</v>
      </c>
      <c r="AV306" s="104">
        <v>24.799995419999998</v>
      </c>
      <c r="AW306" s="104">
        <v>24.82999611</v>
      </c>
      <c r="AX306" s="104">
        <v>25.199995040000001</v>
      </c>
      <c r="AY306" s="104">
        <v>30.223840710000001</v>
      </c>
      <c r="AZ306" s="104">
        <v>30.473075869999999</v>
      </c>
      <c r="BA306" s="104">
        <v>24.611537930000001</v>
      </c>
      <c r="BB306" s="104">
        <v>25.165384289999999</v>
      </c>
      <c r="BC306" s="104">
        <v>29.350000380000001</v>
      </c>
      <c r="BD306" s="104">
        <v>45.200004579999998</v>
      </c>
      <c r="BE306" s="104">
        <v>74.25</v>
      </c>
      <c r="BF306" s="104">
        <v>74.25</v>
      </c>
      <c r="BG306" s="104">
        <v>31.800003050000001</v>
      </c>
      <c r="BH306" s="104">
        <v>25.049995419999998</v>
      </c>
      <c r="BI306" s="93">
        <v>25.07999611</v>
      </c>
      <c r="BJ306" s="93">
        <v>25.449995040000001</v>
      </c>
      <c r="BK306" s="93">
        <v>30.723840710000001</v>
      </c>
      <c r="BL306" s="93">
        <v>30.973075869999999</v>
      </c>
      <c r="BM306" s="93">
        <v>25.111537930000001</v>
      </c>
    </row>
    <row r="307" spans="1:65" s="93" customFormat="1">
      <c r="A307" s="20"/>
      <c r="B307" s="94"/>
      <c r="C307" s="134">
        <v>36593</v>
      </c>
      <c r="D307" s="132"/>
      <c r="E307" s="135">
        <v>35156</v>
      </c>
      <c r="F307" s="71">
        <v>25.315380860000001</v>
      </c>
      <c r="G307" s="125">
        <v>30.400003049999999</v>
      </c>
      <c r="H307" s="102">
        <v>65.700004579999998</v>
      </c>
      <c r="I307" s="102">
        <v>152.25</v>
      </c>
      <c r="J307" s="102">
        <v>152.25</v>
      </c>
      <c r="K307" s="102">
        <v>33.100003049999998</v>
      </c>
      <c r="L307" s="102">
        <v>24.449995040000001</v>
      </c>
      <c r="M307" s="102">
        <v>24.899995799999999</v>
      </c>
      <c r="N307" s="102">
        <v>25.34999466</v>
      </c>
      <c r="O307" s="102">
        <v>29.473840710000001</v>
      </c>
      <c r="P307" s="103">
        <v>29.723075869999999</v>
      </c>
      <c r="Q307" s="102">
        <v>23.861537930000001</v>
      </c>
      <c r="R307" s="102">
        <v>24.415384289999999</v>
      </c>
      <c r="S307" s="102">
        <v>28.600000380000001</v>
      </c>
      <c r="T307" s="102">
        <v>59.200004579999998</v>
      </c>
      <c r="U307" s="102">
        <v>117.25</v>
      </c>
      <c r="V307" s="102">
        <v>117.25</v>
      </c>
      <c r="W307" s="102">
        <v>31.050003050000001</v>
      </c>
      <c r="X307" s="102">
        <v>24.299995419999998</v>
      </c>
      <c r="Y307" s="102">
        <v>24.32999611</v>
      </c>
      <c r="Z307" s="104">
        <v>24.699995040000001</v>
      </c>
      <c r="AA307" s="104">
        <v>29.723840710000001</v>
      </c>
      <c r="AB307" s="104">
        <v>29.973075869999999</v>
      </c>
      <c r="AC307" s="104">
        <v>24.111537930000001</v>
      </c>
      <c r="AD307" s="104">
        <v>24.665384289999999</v>
      </c>
      <c r="AE307" s="104">
        <v>28.850000380000001</v>
      </c>
      <c r="AF307" s="105">
        <v>52.200004579999998</v>
      </c>
      <c r="AG307" s="105">
        <v>93.25</v>
      </c>
      <c r="AH307" s="105">
        <v>93.25</v>
      </c>
      <c r="AI307" s="104">
        <v>31.300003050000001</v>
      </c>
      <c r="AJ307" s="104">
        <v>24.549995419999998</v>
      </c>
      <c r="AK307" s="104">
        <v>24.57999611</v>
      </c>
      <c r="AL307" s="104">
        <v>24.949995040000001</v>
      </c>
      <c r="AM307" s="104">
        <v>29.973840710000001</v>
      </c>
      <c r="AN307" s="104">
        <v>30.223075869999999</v>
      </c>
      <c r="AO307" s="104">
        <v>24.361537930000001</v>
      </c>
      <c r="AP307" s="104">
        <v>24.915384289999999</v>
      </c>
      <c r="AQ307" s="104">
        <v>29.100000380000001</v>
      </c>
      <c r="AR307" s="104">
        <v>48.200004579999998</v>
      </c>
      <c r="AS307" s="104">
        <v>83.25</v>
      </c>
      <c r="AT307" s="104">
        <v>83.25</v>
      </c>
      <c r="AU307" s="104">
        <v>31.550003050000001</v>
      </c>
      <c r="AV307" s="104">
        <v>24.799995419999998</v>
      </c>
      <c r="AW307" s="104">
        <v>24.82999611</v>
      </c>
      <c r="AX307" s="104">
        <v>25.199995040000001</v>
      </c>
      <c r="AY307" s="104">
        <v>30.223840710000001</v>
      </c>
      <c r="AZ307" s="104">
        <v>30.473075869999999</v>
      </c>
      <c r="BA307" s="104">
        <v>24.611537930000001</v>
      </c>
      <c r="BB307" s="104">
        <v>25.165384289999999</v>
      </c>
      <c r="BC307" s="104">
        <v>29.350000380000001</v>
      </c>
      <c r="BD307" s="104">
        <v>45.200004579999998</v>
      </c>
      <c r="BE307" s="104">
        <v>74.25</v>
      </c>
      <c r="BF307" s="104">
        <v>74.25</v>
      </c>
      <c r="BG307" s="104">
        <v>31.800003050000001</v>
      </c>
      <c r="BH307" s="104">
        <v>25.049995419999998</v>
      </c>
      <c r="BI307" s="93">
        <v>25.07999611</v>
      </c>
      <c r="BJ307" s="93">
        <v>25.449995040000001</v>
      </c>
      <c r="BK307" s="93">
        <v>30.723840710000001</v>
      </c>
      <c r="BL307" s="93">
        <v>30.973075869999999</v>
      </c>
      <c r="BM307" s="93">
        <v>25.111537930000001</v>
      </c>
    </row>
    <row r="308" spans="1:65" s="93" customFormat="1">
      <c r="A308" s="20"/>
      <c r="B308" s="94"/>
      <c r="C308" s="134">
        <v>36594</v>
      </c>
      <c r="D308" s="132"/>
      <c r="E308" s="135">
        <v>35156</v>
      </c>
      <c r="F308" s="71">
        <v>25.315380099999999</v>
      </c>
      <c r="G308" s="125">
        <v>30.400003430000002</v>
      </c>
      <c r="H308" s="102">
        <v>65.700004579999998</v>
      </c>
      <c r="I308" s="102">
        <v>152.25</v>
      </c>
      <c r="J308" s="102">
        <v>152.25</v>
      </c>
      <c r="K308" s="102">
        <v>33.100002289999999</v>
      </c>
      <c r="L308" s="102">
        <v>24.449995040000001</v>
      </c>
      <c r="M308" s="102">
        <v>24.899995799999999</v>
      </c>
      <c r="N308" s="102">
        <v>25.34999466</v>
      </c>
      <c r="O308" s="102">
        <v>29.473840710000001</v>
      </c>
      <c r="P308" s="103">
        <v>29.723075869999999</v>
      </c>
      <c r="Q308" s="102">
        <v>23.861537930000001</v>
      </c>
      <c r="R308" s="102">
        <v>24.415384289999999</v>
      </c>
      <c r="S308" s="102">
        <v>29.600000380000001</v>
      </c>
      <c r="T308" s="102">
        <v>59.200004579999998</v>
      </c>
      <c r="U308" s="102">
        <v>117.25</v>
      </c>
      <c r="V308" s="102">
        <v>117.25</v>
      </c>
      <c r="W308" s="102">
        <v>31.050003050000001</v>
      </c>
      <c r="X308" s="102">
        <v>24.299995419999998</v>
      </c>
      <c r="Y308" s="102">
        <v>24.32999611</v>
      </c>
      <c r="Z308" s="104">
        <v>24.699995040000001</v>
      </c>
      <c r="AA308" s="104">
        <v>29.723840710000001</v>
      </c>
      <c r="AB308" s="104">
        <v>29.973075869999999</v>
      </c>
      <c r="AC308" s="104">
        <v>24.111537930000001</v>
      </c>
      <c r="AD308" s="104">
        <v>24.665384289999999</v>
      </c>
      <c r="AE308" s="104">
        <v>29.100000380000001</v>
      </c>
      <c r="AF308" s="105">
        <v>52.200004579999998</v>
      </c>
      <c r="AG308" s="105">
        <v>93.25</v>
      </c>
      <c r="AH308" s="105">
        <v>93.25</v>
      </c>
      <c r="AI308" s="104">
        <v>31.300003050000001</v>
      </c>
      <c r="AJ308" s="104">
        <v>24.549995419999998</v>
      </c>
      <c r="AK308" s="104">
        <v>24.57999611</v>
      </c>
      <c r="AL308" s="104">
        <v>24.949995040000001</v>
      </c>
      <c r="AM308" s="104">
        <v>29.973840710000001</v>
      </c>
      <c r="AN308" s="104">
        <v>30.223075869999999</v>
      </c>
      <c r="AO308" s="104">
        <v>24.361537930000001</v>
      </c>
      <c r="AP308" s="104">
        <v>24.915384289999999</v>
      </c>
      <c r="AQ308" s="104">
        <v>29.100000380000001</v>
      </c>
      <c r="AR308" s="104">
        <v>48.200004579999998</v>
      </c>
      <c r="AS308" s="104">
        <v>83.25</v>
      </c>
      <c r="AT308" s="104">
        <v>83.25</v>
      </c>
      <c r="AU308" s="104">
        <v>31.550003050000001</v>
      </c>
      <c r="AV308" s="104">
        <v>24.799995419999998</v>
      </c>
      <c r="AW308" s="104">
        <v>24.82999611</v>
      </c>
      <c r="AX308" s="104">
        <v>25.199995040000001</v>
      </c>
      <c r="AY308" s="104">
        <v>30.223840710000001</v>
      </c>
      <c r="AZ308" s="104">
        <v>30.473075869999999</v>
      </c>
      <c r="BA308" s="104">
        <v>24.611537930000001</v>
      </c>
      <c r="BB308" s="104">
        <v>25.165384289999999</v>
      </c>
      <c r="BC308" s="104">
        <v>29.350000380000001</v>
      </c>
      <c r="BD308" s="104">
        <v>45.200004579999998</v>
      </c>
      <c r="BE308" s="104">
        <v>74.25</v>
      </c>
      <c r="BF308" s="104">
        <v>74.25</v>
      </c>
      <c r="BG308" s="104">
        <v>31.800003050000001</v>
      </c>
      <c r="BH308" s="104">
        <v>25.049995419999998</v>
      </c>
      <c r="BI308" s="93">
        <v>25.07999611</v>
      </c>
      <c r="BJ308" s="93">
        <v>25.449995040000001</v>
      </c>
      <c r="BK308" s="93">
        <v>30.723840710000001</v>
      </c>
      <c r="BL308" s="93">
        <v>30.973075869999999</v>
      </c>
      <c r="BM308" s="93">
        <v>25.111537930000001</v>
      </c>
    </row>
    <row r="309" spans="1:65" s="93" customFormat="1">
      <c r="A309" s="20"/>
      <c r="B309" s="94"/>
      <c r="C309" s="134">
        <v>36595</v>
      </c>
      <c r="D309" s="132"/>
      <c r="E309" s="135">
        <v>35156</v>
      </c>
      <c r="F309" s="71">
        <v>25.315380099999999</v>
      </c>
      <c r="G309" s="125">
        <v>30.80000343</v>
      </c>
      <c r="H309" s="102">
        <v>66.200004579999998</v>
      </c>
      <c r="I309" s="102">
        <v>153.25</v>
      </c>
      <c r="J309" s="102">
        <v>153.25</v>
      </c>
      <c r="K309" s="102">
        <v>33.250002289999998</v>
      </c>
      <c r="L309" s="102">
        <v>24.449995040000001</v>
      </c>
      <c r="M309" s="102">
        <v>24.899995799999999</v>
      </c>
      <c r="N309" s="102">
        <v>25.34999466</v>
      </c>
      <c r="O309" s="102">
        <v>29.473840710000001</v>
      </c>
      <c r="P309" s="103">
        <v>29.723075869999999</v>
      </c>
      <c r="Q309" s="102">
        <v>23.861537930000001</v>
      </c>
      <c r="R309" s="102">
        <v>24.415384289999999</v>
      </c>
      <c r="S309" s="102">
        <v>29.600000380000001</v>
      </c>
      <c r="T309" s="102">
        <v>59.200004579999998</v>
      </c>
      <c r="U309" s="102">
        <v>117.25</v>
      </c>
      <c r="V309" s="102">
        <v>117.25</v>
      </c>
      <c r="W309" s="102">
        <v>31.050003050000001</v>
      </c>
      <c r="X309" s="102">
        <v>24.299995419999998</v>
      </c>
      <c r="Y309" s="102">
        <v>24.32999611</v>
      </c>
      <c r="Z309" s="104">
        <v>24.699995040000001</v>
      </c>
      <c r="AA309" s="104">
        <v>29.723840710000001</v>
      </c>
      <c r="AB309" s="104">
        <v>29.973075869999999</v>
      </c>
      <c r="AC309" s="104">
        <v>24.111537930000001</v>
      </c>
      <c r="AD309" s="104">
        <v>24.665384289999999</v>
      </c>
      <c r="AE309" s="104">
        <v>29.100000380000001</v>
      </c>
      <c r="AF309" s="105">
        <v>52.200004579999998</v>
      </c>
      <c r="AG309" s="105">
        <v>93.25</v>
      </c>
      <c r="AH309" s="105">
        <v>93.25</v>
      </c>
      <c r="AI309" s="104">
        <v>31.300003050000001</v>
      </c>
      <c r="AJ309" s="104">
        <v>24.549995419999998</v>
      </c>
      <c r="AK309" s="104">
        <v>24.57999611</v>
      </c>
      <c r="AL309" s="104">
        <v>24.949995040000001</v>
      </c>
      <c r="AM309" s="104">
        <v>29.973840710000001</v>
      </c>
      <c r="AN309" s="104">
        <v>30.223075869999999</v>
      </c>
      <c r="AO309" s="104">
        <v>24.361537930000001</v>
      </c>
      <c r="AP309" s="104">
        <v>24.915384289999999</v>
      </c>
      <c r="AQ309" s="104">
        <v>29.100000380000001</v>
      </c>
      <c r="AR309" s="104">
        <v>48.200004579999998</v>
      </c>
      <c r="AS309" s="104">
        <v>83.25</v>
      </c>
      <c r="AT309" s="104">
        <v>83.25</v>
      </c>
      <c r="AU309" s="104">
        <v>31.550003050000001</v>
      </c>
      <c r="AV309" s="104">
        <v>24.799995419999998</v>
      </c>
      <c r="AW309" s="104">
        <v>24.82999611</v>
      </c>
      <c r="AX309" s="104">
        <v>25.199995040000001</v>
      </c>
      <c r="AY309" s="104">
        <v>30.223840710000001</v>
      </c>
      <c r="AZ309" s="104">
        <v>30.473075869999999</v>
      </c>
      <c r="BA309" s="104">
        <v>24.611537930000001</v>
      </c>
      <c r="BB309" s="104">
        <v>25.165384289999999</v>
      </c>
      <c r="BC309" s="104">
        <v>29.350000380000001</v>
      </c>
      <c r="BD309" s="104">
        <v>45.200004579999998</v>
      </c>
      <c r="BE309" s="104">
        <v>74.25</v>
      </c>
      <c r="BF309" s="104">
        <v>74.25</v>
      </c>
      <c r="BG309" s="104">
        <v>31.800003050000001</v>
      </c>
      <c r="BH309" s="104">
        <v>25.049995419999998</v>
      </c>
      <c r="BI309" s="93">
        <v>25.07999611</v>
      </c>
      <c r="BJ309" s="93">
        <v>25.449995040000001</v>
      </c>
      <c r="BK309" s="93">
        <v>30.723840710000001</v>
      </c>
      <c r="BL309" s="93">
        <v>30.973075869999999</v>
      </c>
      <c r="BM309" s="93">
        <v>25.111537930000001</v>
      </c>
    </row>
    <row r="310" spans="1:65" s="93" customFormat="1">
      <c r="A310" s="20"/>
      <c r="B310" s="94"/>
      <c r="C310" s="134">
        <v>36598</v>
      </c>
      <c r="D310" s="132"/>
      <c r="E310" s="135">
        <v>35156</v>
      </c>
      <c r="F310" s="71">
        <v>26.015380100000002</v>
      </c>
      <c r="G310" s="125">
        <v>30.950003049999999</v>
      </c>
      <c r="H310" s="102">
        <v>66.700004579999998</v>
      </c>
      <c r="I310" s="102">
        <v>154.75</v>
      </c>
      <c r="J310" s="102">
        <v>154.75</v>
      </c>
      <c r="K310" s="102">
        <v>33.450003809999998</v>
      </c>
      <c r="L310" s="102">
        <v>24.449995040000001</v>
      </c>
      <c r="M310" s="102">
        <v>24.899995799999999</v>
      </c>
      <c r="N310" s="102">
        <v>25.34999466</v>
      </c>
      <c r="O310" s="102">
        <v>29.473840710000001</v>
      </c>
      <c r="P310" s="103">
        <v>29.723075869999999</v>
      </c>
      <c r="Q310" s="102">
        <v>23.861537930000001</v>
      </c>
      <c r="R310" s="102">
        <v>24.415384289999999</v>
      </c>
      <c r="S310" s="102">
        <v>29.600000380000001</v>
      </c>
      <c r="T310" s="102">
        <v>59.200004579999998</v>
      </c>
      <c r="U310" s="102">
        <v>117.25</v>
      </c>
      <c r="V310" s="102">
        <v>117.25</v>
      </c>
      <c r="W310" s="102">
        <v>31.050003050000001</v>
      </c>
      <c r="X310" s="102">
        <v>24.299995419999998</v>
      </c>
      <c r="Y310" s="102">
        <v>24.32999611</v>
      </c>
      <c r="Z310" s="104">
        <v>24.699995040000001</v>
      </c>
      <c r="AA310" s="104">
        <v>29.723840710000001</v>
      </c>
      <c r="AB310" s="104">
        <v>29.973075869999999</v>
      </c>
      <c r="AC310" s="104">
        <v>24.111537930000001</v>
      </c>
      <c r="AD310" s="104">
        <v>24.665384289999999</v>
      </c>
      <c r="AE310" s="104">
        <v>29.100000380000001</v>
      </c>
      <c r="AF310" s="105">
        <v>52.200004579999998</v>
      </c>
      <c r="AG310" s="105">
        <v>93.25</v>
      </c>
      <c r="AH310" s="105">
        <v>93.25</v>
      </c>
      <c r="AI310" s="104">
        <v>31.300003050000001</v>
      </c>
      <c r="AJ310" s="104">
        <v>24.549995419999998</v>
      </c>
      <c r="AK310" s="104">
        <v>24.57999611</v>
      </c>
      <c r="AL310" s="104">
        <v>24.949995040000001</v>
      </c>
      <c r="AM310" s="104">
        <v>29.973840710000001</v>
      </c>
      <c r="AN310" s="104">
        <v>30.223075869999999</v>
      </c>
      <c r="AO310" s="104">
        <v>24.361537930000001</v>
      </c>
      <c r="AP310" s="104">
        <v>24.915384289999999</v>
      </c>
      <c r="AQ310" s="104">
        <v>29.100000380000001</v>
      </c>
      <c r="AR310" s="104">
        <v>48.200004579999998</v>
      </c>
      <c r="AS310" s="104">
        <v>83.25</v>
      </c>
      <c r="AT310" s="104">
        <v>83.25</v>
      </c>
      <c r="AU310" s="104">
        <v>31.550003050000001</v>
      </c>
      <c r="AV310" s="104">
        <v>24.799995419999998</v>
      </c>
      <c r="AW310" s="104">
        <v>24.82999611</v>
      </c>
      <c r="AX310" s="104">
        <v>25.199995040000001</v>
      </c>
      <c r="AY310" s="104">
        <v>30.223840710000001</v>
      </c>
      <c r="AZ310" s="104">
        <v>30.473075869999999</v>
      </c>
      <c r="BA310" s="104">
        <v>24.611537930000001</v>
      </c>
      <c r="BB310" s="104">
        <v>25.165384289999999</v>
      </c>
      <c r="BC310" s="104">
        <v>29.350000380000001</v>
      </c>
      <c r="BD310" s="104">
        <v>45.200004579999998</v>
      </c>
      <c r="BE310" s="104">
        <v>74.25</v>
      </c>
      <c r="BF310" s="104">
        <v>74.25</v>
      </c>
      <c r="BG310" s="104">
        <v>31.800003050000001</v>
      </c>
      <c r="BH310" s="104">
        <v>25.049995419999998</v>
      </c>
      <c r="BI310" s="93">
        <v>25.07999611</v>
      </c>
      <c r="BJ310" s="93">
        <v>25.449995040000001</v>
      </c>
      <c r="BK310" s="93">
        <v>30.723840710000001</v>
      </c>
      <c r="BL310" s="93">
        <v>30.973075869999999</v>
      </c>
      <c r="BM310" s="93">
        <v>25.111537930000001</v>
      </c>
    </row>
    <row r="311" spans="1:65" s="93" customFormat="1">
      <c r="A311" s="20"/>
      <c r="B311" s="94"/>
      <c r="C311" s="134">
        <v>36599</v>
      </c>
      <c r="D311" s="132"/>
      <c r="E311" s="135">
        <v>35156</v>
      </c>
      <c r="F311" s="71">
        <v>25.815380860000001</v>
      </c>
      <c r="G311" s="125">
        <v>31.000002670000001</v>
      </c>
      <c r="H311" s="102">
        <v>67.200004579999998</v>
      </c>
      <c r="I311" s="102">
        <v>156.25</v>
      </c>
      <c r="J311" s="102">
        <v>156.25</v>
      </c>
      <c r="K311" s="102">
        <v>33.700004579999998</v>
      </c>
      <c r="L311" s="102">
        <v>24.59999504</v>
      </c>
      <c r="M311" s="102">
        <v>25.049995800000001</v>
      </c>
      <c r="N311" s="102">
        <v>25.499994659999999</v>
      </c>
      <c r="O311" s="102">
        <v>29.973840710000001</v>
      </c>
      <c r="P311" s="103">
        <v>30.223075869999999</v>
      </c>
      <c r="Q311" s="102">
        <v>23.861537930000001</v>
      </c>
      <c r="R311" s="102">
        <v>24.415384289999999</v>
      </c>
      <c r="S311" s="102">
        <v>29.600000380000001</v>
      </c>
      <c r="T311" s="102">
        <v>59.200004579999998</v>
      </c>
      <c r="U311" s="102">
        <v>119.25</v>
      </c>
      <c r="V311" s="102">
        <v>119.25</v>
      </c>
      <c r="W311" s="102">
        <v>31.050003050000001</v>
      </c>
      <c r="X311" s="102">
        <v>24.299995419999998</v>
      </c>
      <c r="Y311" s="102">
        <v>24.32999611</v>
      </c>
      <c r="Z311" s="104">
        <v>24.699995040000001</v>
      </c>
      <c r="AA311" s="104">
        <v>29.723840710000001</v>
      </c>
      <c r="AB311" s="104">
        <v>29.973075869999999</v>
      </c>
      <c r="AC311" s="104">
        <v>24.111537930000001</v>
      </c>
      <c r="AD311" s="104">
        <v>24.665384289999999</v>
      </c>
      <c r="AE311" s="104">
        <v>29.100000380000001</v>
      </c>
      <c r="AF311" s="105">
        <v>52.200004579999998</v>
      </c>
      <c r="AG311" s="105">
        <v>94.75</v>
      </c>
      <c r="AH311" s="105">
        <v>94.75</v>
      </c>
      <c r="AI311" s="104">
        <v>31.300003050000001</v>
      </c>
      <c r="AJ311" s="104">
        <v>24.549995419999998</v>
      </c>
      <c r="AK311" s="104">
        <v>24.57999611</v>
      </c>
      <c r="AL311" s="104">
        <v>24.949995040000001</v>
      </c>
      <c r="AM311" s="104">
        <v>29.973840710000001</v>
      </c>
      <c r="AN311" s="104">
        <v>30.223075869999999</v>
      </c>
      <c r="AO311" s="104">
        <v>24.361537930000001</v>
      </c>
      <c r="AP311" s="104">
        <v>24.915384289999999</v>
      </c>
      <c r="AQ311" s="104">
        <v>29.100000380000001</v>
      </c>
      <c r="AR311" s="104">
        <v>48.200004579999998</v>
      </c>
      <c r="AS311" s="104">
        <v>85.25</v>
      </c>
      <c r="AT311" s="104">
        <v>85.25</v>
      </c>
      <c r="AU311" s="104">
        <v>31.550003050000001</v>
      </c>
      <c r="AV311" s="104">
        <v>24.799995419999998</v>
      </c>
      <c r="AW311" s="104">
        <v>24.82999611</v>
      </c>
      <c r="AX311" s="104">
        <v>25.199995040000001</v>
      </c>
      <c r="AY311" s="104">
        <v>30.223840710000001</v>
      </c>
      <c r="AZ311" s="104">
        <v>30.473075869999999</v>
      </c>
      <c r="BA311" s="104">
        <v>24.611537930000001</v>
      </c>
      <c r="BB311" s="104">
        <v>25.165384289999999</v>
      </c>
      <c r="BC311" s="104">
        <v>29.350000380000001</v>
      </c>
      <c r="BD311" s="104">
        <v>45.200004579999998</v>
      </c>
      <c r="BE311" s="104">
        <v>76.25</v>
      </c>
      <c r="BF311" s="104">
        <v>76.25</v>
      </c>
      <c r="BG311" s="104">
        <v>31.800003050000001</v>
      </c>
      <c r="BH311" s="104">
        <v>25.049995419999998</v>
      </c>
      <c r="BI311" s="93">
        <v>25.07999611</v>
      </c>
      <c r="BJ311" s="93">
        <v>25.449995040000001</v>
      </c>
      <c r="BK311" s="93">
        <v>30.723840710000001</v>
      </c>
      <c r="BL311" s="93">
        <v>30.973075869999999</v>
      </c>
      <c r="BM311" s="93">
        <v>25.111537930000001</v>
      </c>
    </row>
    <row r="312" spans="1:65" s="93" customFormat="1">
      <c r="A312" s="20"/>
      <c r="B312" s="94"/>
      <c r="C312" s="134">
        <v>36600</v>
      </c>
      <c r="D312" s="132"/>
      <c r="E312" s="135">
        <v>35156</v>
      </c>
      <c r="F312" s="71">
        <v>25.4153801</v>
      </c>
      <c r="G312" s="125">
        <v>30.85000191</v>
      </c>
      <c r="H312" s="102">
        <v>67.700004579999998</v>
      </c>
      <c r="I312" s="102">
        <v>160.25</v>
      </c>
      <c r="J312" s="102">
        <v>160.25</v>
      </c>
      <c r="K312" s="102">
        <v>34.400004580000001</v>
      </c>
      <c r="L312" s="102">
        <v>24.59999466</v>
      </c>
      <c r="M312" s="102">
        <v>25.049995419999998</v>
      </c>
      <c r="N312" s="102">
        <v>25.499994279999999</v>
      </c>
      <c r="O312" s="102">
        <v>29.973840710000001</v>
      </c>
      <c r="P312" s="103">
        <v>30.223075869999999</v>
      </c>
      <c r="Q312" s="102">
        <v>23.861537930000001</v>
      </c>
      <c r="R312" s="102">
        <v>24.415384289999999</v>
      </c>
      <c r="S312" s="102">
        <v>29.600000380000001</v>
      </c>
      <c r="T312" s="102">
        <v>60.200004579999998</v>
      </c>
      <c r="U312" s="102">
        <v>119.25</v>
      </c>
      <c r="V312" s="102">
        <v>119.25</v>
      </c>
      <c r="W312" s="102">
        <v>31.300003050000001</v>
      </c>
      <c r="X312" s="102">
        <v>24.299995419999998</v>
      </c>
      <c r="Y312" s="102">
        <v>24.32999611</v>
      </c>
      <c r="Z312" s="104">
        <v>24.699995040000001</v>
      </c>
      <c r="AA312" s="104">
        <v>29.723840710000001</v>
      </c>
      <c r="AB312" s="104">
        <v>29.973075869999999</v>
      </c>
      <c r="AC312" s="104">
        <v>24.111537930000001</v>
      </c>
      <c r="AD312" s="104">
        <v>24.665384289999999</v>
      </c>
      <c r="AE312" s="104">
        <v>29.100000380000001</v>
      </c>
      <c r="AF312" s="105">
        <v>53.200004579999998</v>
      </c>
      <c r="AG312" s="105">
        <v>94.75</v>
      </c>
      <c r="AH312" s="105">
        <v>94.75</v>
      </c>
      <c r="AI312" s="104">
        <v>31.550003050000001</v>
      </c>
      <c r="AJ312" s="104">
        <v>24.549995419999998</v>
      </c>
      <c r="AK312" s="104">
        <v>24.57999611</v>
      </c>
      <c r="AL312" s="104">
        <v>24.949995040000001</v>
      </c>
      <c r="AM312" s="104">
        <v>29.973840710000001</v>
      </c>
      <c r="AN312" s="104">
        <v>30.223075869999999</v>
      </c>
      <c r="AO312" s="104">
        <v>24.361537930000001</v>
      </c>
      <c r="AP312" s="104">
        <v>24.915384289999999</v>
      </c>
      <c r="AQ312" s="104">
        <v>29.100000380000001</v>
      </c>
      <c r="AR312" s="104">
        <v>49.200004579999998</v>
      </c>
      <c r="AS312" s="104">
        <v>85.25</v>
      </c>
      <c r="AT312" s="104">
        <v>85.25</v>
      </c>
      <c r="AU312" s="104">
        <v>31.800003050000001</v>
      </c>
      <c r="AV312" s="104">
        <v>24.799995419999998</v>
      </c>
      <c r="AW312" s="104">
        <v>24.82999611</v>
      </c>
      <c r="AX312" s="104">
        <v>25.199995040000001</v>
      </c>
      <c r="AY312" s="104">
        <v>30.223840710000001</v>
      </c>
      <c r="AZ312" s="104">
        <v>30.473075869999999</v>
      </c>
      <c r="BA312" s="104">
        <v>24.611537930000001</v>
      </c>
      <c r="BB312" s="104">
        <v>25.165384289999999</v>
      </c>
      <c r="BC312" s="104">
        <v>29.350000380000001</v>
      </c>
      <c r="BD312" s="104">
        <v>46.200004579999998</v>
      </c>
      <c r="BE312" s="104">
        <v>76.25</v>
      </c>
      <c r="BF312" s="104">
        <v>76.25</v>
      </c>
      <c r="BG312" s="104">
        <v>32.050003050000001</v>
      </c>
      <c r="BH312" s="104">
        <v>25.049995419999998</v>
      </c>
      <c r="BI312" s="93">
        <v>25.07999611</v>
      </c>
      <c r="BJ312" s="93">
        <v>25.449995040000001</v>
      </c>
      <c r="BK312" s="93">
        <v>30.723840710000001</v>
      </c>
      <c r="BL312" s="93">
        <v>30.973075869999999</v>
      </c>
      <c r="BM312" s="93">
        <v>25.111537930000001</v>
      </c>
    </row>
    <row r="313" spans="1:65" s="93" customFormat="1">
      <c r="A313" s="20"/>
      <c r="B313" s="94"/>
      <c r="C313" s="134">
        <v>36601</v>
      </c>
      <c r="D313" s="132"/>
      <c r="E313" s="135">
        <v>35156</v>
      </c>
      <c r="F313" s="71">
        <v>25.315380480000002</v>
      </c>
      <c r="G313" s="125">
        <v>30.850002289999999</v>
      </c>
      <c r="H313" s="102">
        <v>67.700004579999998</v>
      </c>
      <c r="I313" s="102">
        <v>162.25</v>
      </c>
      <c r="J313" s="102">
        <v>162.25</v>
      </c>
      <c r="K313" s="102">
        <v>34.550005339999998</v>
      </c>
      <c r="L313" s="102">
        <v>24.59999466</v>
      </c>
      <c r="M313" s="102">
        <v>25.049995419999998</v>
      </c>
      <c r="N313" s="102">
        <v>25.499994279999999</v>
      </c>
      <c r="O313" s="102">
        <v>29.723840710000001</v>
      </c>
      <c r="P313" s="103">
        <v>29.973075869999999</v>
      </c>
      <c r="Q313" s="102">
        <v>23.861537930000001</v>
      </c>
      <c r="R313" s="102">
        <v>24.415384289999999</v>
      </c>
      <c r="S313" s="102">
        <v>29.600000380000001</v>
      </c>
      <c r="T313" s="102">
        <v>60.200004579999998</v>
      </c>
      <c r="U313" s="102">
        <v>119.25</v>
      </c>
      <c r="V313" s="102">
        <v>119.25</v>
      </c>
      <c r="W313" s="102">
        <v>31.300003050000001</v>
      </c>
      <c r="X313" s="102">
        <v>24.299995419999998</v>
      </c>
      <c r="Y313" s="102">
        <v>24.32999611</v>
      </c>
      <c r="Z313" s="104">
        <v>24.699995040000001</v>
      </c>
      <c r="AA313" s="104">
        <v>29.723840710000001</v>
      </c>
      <c r="AB313" s="104">
        <v>29.973075869999999</v>
      </c>
      <c r="AC313" s="104">
        <v>24.111537930000001</v>
      </c>
      <c r="AD313" s="104">
        <v>24.665384289999999</v>
      </c>
      <c r="AE313" s="104">
        <v>29.100000380000001</v>
      </c>
      <c r="AF313" s="105">
        <v>53.200004579999998</v>
      </c>
      <c r="AG313" s="105">
        <v>94.75</v>
      </c>
      <c r="AH313" s="105">
        <v>94.75</v>
      </c>
      <c r="AI313" s="104">
        <v>31.550003050000001</v>
      </c>
      <c r="AJ313" s="104">
        <v>24.549995419999998</v>
      </c>
      <c r="AK313" s="104">
        <v>24.57999611</v>
      </c>
      <c r="AL313" s="104">
        <v>24.949995040000001</v>
      </c>
      <c r="AM313" s="104">
        <v>29.973840710000001</v>
      </c>
      <c r="AN313" s="104">
        <v>30.223075869999999</v>
      </c>
      <c r="AO313" s="104">
        <v>24.361537930000001</v>
      </c>
      <c r="AP313" s="104">
        <v>24.915384289999999</v>
      </c>
      <c r="AQ313" s="104">
        <v>29.100000380000001</v>
      </c>
      <c r="AR313" s="104">
        <v>49.200004579999998</v>
      </c>
      <c r="AS313" s="104">
        <v>85.25</v>
      </c>
      <c r="AT313" s="104">
        <v>85.25</v>
      </c>
      <c r="AU313" s="104">
        <v>31.800003050000001</v>
      </c>
      <c r="AV313" s="104">
        <v>24.799995419999998</v>
      </c>
      <c r="AW313" s="104">
        <v>24.82999611</v>
      </c>
      <c r="AX313" s="104">
        <v>25.199995040000001</v>
      </c>
      <c r="AY313" s="104">
        <v>30.223840710000001</v>
      </c>
      <c r="AZ313" s="104">
        <v>30.473075869999999</v>
      </c>
      <c r="BA313" s="104">
        <v>24.611537930000001</v>
      </c>
      <c r="BB313" s="104">
        <v>25.165384289999999</v>
      </c>
      <c r="BC313" s="104">
        <v>29.350000380000001</v>
      </c>
      <c r="BD313" s="104">
        <v>46.200004579999998</v>
      </c>
      <c r="BE313" s="104">
        <v>76.25</v>
      </c>
      <c r="BF313" s="104">
        <v>76.25</v>
      </c>
      <c r="BG313" s="104">
        <v>32.050003050000001</v>
      </c>
      <c r="BH313" s="104">
        <v>25.049995419999998</v>
      </c>
      <c r="BI313" s="93">
        <v>25.07999611</v>
      </c>
      <c r="BJ313" s="93">
        <v>25.449995040000001</v>
      </c>
      <c r="BK313" s="93">
        <v>30.723840710000001</v>
      </c>
      <c r="BL313" s="93">
        <v>30.973075869999999</v>
      </c>
      <c r="BM313" s="93">
        <v>25.111537930000001</v>
      </c>
    </row>
    <row r="314" spans="1:65" s="93" customFormat="1">
      <c r="A314" s="20"/>
      <c r="B314" s="94"/>
      <c r="C314" s="134">
        <v>36602</v>
      </c>
      <c r="D314" s="132"/>
      <c r="E314" s="135">
        <v>35156</v>
      </c>
      <c r="F314" s="71">
        <v>25.065380099999999</v>
      </c>
      <c r="G314" s="125">
        <v>30.550002289999998</v>
      </c>
      <c r="H314" s="102">
        <v>67.450004579999998</v>
      </c>
      <c r="I314" s="102">
        <v>162.25</v>
      </c>
      <c r="J314" s="102">
        <v>162.25</v>
      </c>
      <c r="K314" s="102">
        <v>34.300006869999997</v>
      </c>
      <c r="L314" s="102">
        <v>24.59999466</v>
      </c>
      <c r="M314" s="102">
        <v>25.049995419999998</v>
      </c>
      <c r="N314" s="102">
        <v>25.499994279999999</v>
      </c>
      <c r="O314" s="102">
        <v>29.723840710000001</v>
      </c>
      <c r="P314" s="103">
        <v>29.973075869999999</v>
      </c>
      <c r="Q314" s="102">
        <v>23.861537930000001</v>
      </c>
      <c r="R314" s="102">
        <v>24.415384289999999</v>
      </c>
      <c r="S314" s="102">
        <v>29.600000380000001</v>
      </c>
      <c r="T314" s="102">
        <v>60.200004579999998</v>
      </c>
      <c r="U314" s="102">
        <v>119.25</v>
      </c>
      <c r="V314" s="102">
        <v>119.25</v>
      </c>
      <c r="W314" s="102">
        <v>31.300003050000001</v>
      </c>
      <c r="X314" s="102">
        <v>24.299995419999998</v>
      </c>
      <c r="Y314" s="102">
        <v>24.32999611</v>
      </c>
      <c r="Z314" s="104">
        <v>24.699995040000001</v>
      </c>
      <c r="AA314" s="104">
        <v>29.723840710000001</v>
      </c>
      <c r="AB314" s="104">
        <v>29.973075869999999</v>
      </c>
      <c r="AC314" s="104">
        <v>24.111537930000001</v>
      </c>
      <c r="AD314" s="104">
        <v>24.665384289999999</v>
      </c>
      <c r="AE314" s="104">
        <v>29.100000380000001</v>
      </c>
      <c r="AF314" s="105">
        <v>53.200004579999998</v>
      </c>
      <c r="AG314" s="105">
        <v>94.75</v>
      </c>
      <c r="AH314" s="105">
        <v>94.75</v>
      </c>
      <c r="AI314" s="104">
        <v>31.550003050000001</v>
      </c>
      <c r="AJ314" s="104">
        <v>24.549995419999998</v>
      </c>
      <c r="AK314" s="104">
        <v>24.57999611</v>
      </c>
      <c r="AL314" s="104">
        <v>24.949995040000001</v>
      </c>
      <c r="AM314" s="104">
        <v>29.973840710000001</v>
      </c>
      <c r="AN314" s="104">
        <v>30.223075869999999</v>
      </c>
      <c r="AO314" s="104">
        <v>24.361537930000001</v>
      </c>
      <c r="AP314" s="104">
        <v>24.915384289999999</v>
      </c>
      <c r="AQ314" s="104">
        <v>29.100000380000001</v>
      </c>
      <c r="AR314" s="104">
        <v>49.200004579999998</v>
      </c>
      <c r="AS314" s="104">
        <v>85.25</v>
      </c>
      <c r="AT314" s="104">
        <v>85.25</v>
      </c>
      <c r="AU314" s="104">
        <v>31.800003050000001</v>
      </c>
      <c r="AV314" s="104">
        <v>24.799995419999998</v>
      </c>
      <c r="AW314" s="104">
        <v>24.82999611</v>
      </c>
      <c r="AX314" s="104">
        <v>25.199995040000001</v>
      </c>
      <c r="AY314" s="104">
        <v>30.223840710000001</v>
      </c>
      <c r="AZ314" s="104">
        <v>30.473075869999999</v>
      </c>
      <c r="BA314" s="104">
        <v>24.611537930000001</v>
      </c>
      <c r="BB314" s="104">
        <v>25.165384289999999</v>
      </c>
      <c r="BC314" s="104">
        <v>29.350000380000001</v>
      </c>
      <c r="BD314" s="104">
        <v>46.200004579999998</v>
      </c>
      <c r="BE314" s="104">
        <v>76.25</v>
      </c>
      <c r="BF314" s="104">
        <v>76.25</v>
      </c>
      <c r="BG314" s="104">
        <v>32.050003050000001</v>
      </c>
      <c r="BH314" s="104">
        <v>25.049995419999998</v>
      </c>
      <c r="BI314" s="93">
        <v>25.07999611</v>
      </c>
      <c r="BJ314" s="93">
        <v>25.449995040000001</v>
      </c>
      <c r="BK314" s="93">
        <v>30.723840710000001</v>
      </c>
      <c r="BL314" s="93">
        <v>30.973075869999999</v>
      </c>
      <c r="BM314" s="93">
        <v>25.111537930000001</v>
      </c>
    </row>
    <row r="315" spans="1:65" s="93" customFormat="1">
      <c r="A315" s="20"/>
      <c r="B315" s="94"/>
      <c r="C315" s="134">
        <v>36605</v>
      </c>
      <c r="D315" s="132"/>
      <c r="E315" s="135">
        <v>35156</v>
      </c>
      <c r="F315" s="71">
        <v>25.715380100000001</v>
      </c>
      <c r="G315" s="125">
        <v>30.600003050000002</v>
      </c>
      <c r="H315" s="102">
        <v>67.300004580000007</v>
      </c>
      <c r="I315" s="102">
        <v>162.25</v>
      </c>
      <c r="J315" s="102">
        <v>162.25</v>
      </c>
      <c r="K315" s="102">
        <v>34.550006869999997</v>
      </c>
      <c r="L315" s="102">
        <v>24.59999466</v>
      </c>
      <c r="M315" s="102">
        <v>25.049995419999998</v>
      </c>
      <c r="N315" s="102">
        <v>25.499994279999999</v>
      </c>
      <c r="O315" s="102">
        <v>29.723840710000001</v>
      </c>
      <c r="P315" s="103">
        <v>29.973075869999999</v>
      </c>
      <c r="Q315" s="102">
        <v>23.861537930000001</v>
      </c>
      <c r="R315" s="102">
        <v>24.415384289999999</v>
      </c>
      <c r="S315" s="102">
        <v>29.600000380000001</v>
      </c>
      <c r="T315" s="102">
        <v>60.200004579999998</v>
      </c>
      <c r="U315" s="102">
        <v>119.25</v>
      </c>
      <c r="V315" s="102">
        <v>119.25</v>
      </c>
      <c r="W315" s="102">
        <v>31.300003050000001</v>
      </c>
      <c r="X315" s="102">
        <v>24.299995419999998</v>
      </c>
      <c r="Y315" s="102">
        <v>24.32999611</v>
      </c>
      <c r="Z315" s="104">
        <v>24.699995040000001</v>
      </c>
      <c r="AA315" s="104">
        <v>29.723840710000001</v>
      </c>
      <c r="AB315" s="104">
        <v>29.973075869999999</v>
      </c>
      <c r="AC315" s="104">
        <v>24.111537930000001</v>
      </c>
      <c r="AD315" s="104">
        <v>24.665384289999999</v>
      </c>
      <c r="AE315" s="104">
        <v>29.100000380000001</v>
      </c>
      <c r="AF315" s="105">
        <v>53.200004579999998</v>
      </c>
      <c r="AG315" s="105">
        <v>94.75</v>
      </c>
      <c r="AH315" s="105">
        <v>94.75</v>
      </c>
      <c r="AI315" s="104">
        <v>31.550003050000001</v>
      </c>
      <c r="AJ315" s="104">
        <v>24.549995419999998</v>
      </c>
      <c r="AK315" s="104">
        <v>24.57999611</v>
      </c>
      <c r="AL315" s="104">
        <v>24.949995040000001</v>
      </c>
      <c r="AM315" s="104">
        <v>29.973840710000001</v>
      </c>
      <c r="AN315" s="104">
        <v>30.223075869999999</v>
      </c>
      <c r="AO315" s="104">
        <v>24.361537930000001</v>
      </c>
      <c r="AP315" s="104">
        <v>24.915384289999999</v>
      </c>
      <c r="AQ315" s="104">
        <v>29.100000380000001</v>
      </c>
      <c r="AR315" s="104">
        <v>49.200004579999998</v>
      </c>
      <c r="AS315" s="104">
        <v>85.25</v>
      </c>
      <c r="AT315" s="104">
        <v>85.25</v>
      </c>
      <c r="AU315" s="104">
        <v>31.800003050000001</v>
      </c>
      <c r="AV315" s="104">
        <v>24.799995419999998</v>
      </c>
      <c r="AW315" s="104">
        <v>24.82999611</v>
      </c>
      <c r="AX315" s="104">
        <v>25.199995040000001</v>
      </c>
      <c r="AY315" s="104">
        <v>30.223840710000001</v>
      </c>
      <c r="AZ315" s="104">
        <v>30.473075869999999</v>
      </c>
      <c r="BA315" s="104">
        <v>24.611537930000001</v>
      </c>
      <c r="BB315" s="104">
        <v>25.165384289999999</v>
      </c>
      <c r="BC315" s="104">
        <v>29.350000380000001</v>
      </c>
      <c r="BD315" s="104">
        <v>46.200004579999998</v>
      </c>
      <c r="BE315" s="104">
        <v>76.25</v>
      </c>
      <c r="BF315" s="104">
        <v>76.25</v>
      </c>
      <c r="BG315" s="104">
        <v>32.050003050000001</v>
      </c>
      <c r="BH315" s="104">
        <v>25.049995419999998</v>
      </c>
      <c r="BI315" s="93">
        <v>25.07999611</v>
      </c>
      <c r="BJ315" s="93">
        <v>25.449995040000001</v>
      </c>
      <c r="BK315" s="93">
        <v>30.723840710000001</v>
      </c>
      <c r="BL315" s="93">
        <v>30.973075869999999</v>
      </c>
      <c r="BM315" s="93">
        <v>25.111537930000001</v>
      </c>
    </row>
    <row r="316" spans="1:65" s="93" customFormat="1">
      <c r="A316" s="20"/>
      <c r="B316" s="94"/>
      <c r="C316" s="134">
        <v>36606</v>
      </c>
      <c r="D316" s="132"/>
      <c r="E316" s="135">
        <v>35156</v>
      </c>
      <c r="F316" s="71">
        <v>26.215379710000001</v>
      </c>
      <c r="G316" s="125">
        <v>30.70000229</v>
      </c>
      <c r="H316" s="102">
        <v>67.950003050000007</v>
      </c>
      <c r="I316" s="102">
        <v>163.25</v>
      </c>
      <c r="J316" s="102">
        <v>163.25</v>
      </c>
      <c r="K316" s="102">
        <v>34.650006869999999</v>
      </c>
      <c r="L316" s="102">
        <v>24.59999466</v>
      </c>
      <c r="M316" s="102">
        <v>25.049995419999998</v>
      </c>
      <c r="N316" s="102">
        <v>25.499994279999999</v>
      </c>
      <c r="O316" s="102">
        <v>29.773840710000002</v>
      </c>
      <c r="P316" s="103">
        <v>30.02307587</v>
      </c>
      <c r="Q316" s="102">
        <v>24.611537930000001</v>
      </c>
      <c r="R316" s="102">
        <v>25.415384289999999</v>
      </c>
      <c r="S316" s="102">
        <v>29.600000380000001</v>
      </c>
      <c r="T316" s="102">
        <v>60.200004579999998</v>
      </c>
      <c r="U316" s="102">
        <v>119.25</v>
      </c>
      <c r="V316" s="102">
        <v>119.25</v>
      </c>
      <c r="W316" s="102">
        <v>31.300003050000001</v>
      </c>
      <c r="X316" s="102">
        <v>24.299995419999998</v>
      </c>
      <c r="Y316" s="102">
        <v>24.32999611</v>
      </c>
      <c r="Z316" s="104">
        <v>24.699995040000001</v>
      </c>
      <c r="AA316" s="104">
        <v>29.723840710000001</v>
      </c>
      <c r="AB316" s="104">
        <v>30.02307587</v>
      </c>
      <c r="AC316" s="104">
        <v>24.861537930000001</v>
      </c>
      <c r="AD316" s="104">
        <v>25.665384289999999</v>
      </c>
      <c r="AE316" s="104">
        <v>29.100000380000001</v>
      </c>
      <c r="AF316" s="105">
        <v>53.200004579999998</v>
      </c>
      <c r="AG316" s="105">
        <v>94.75</v>
      </c>
      <c r="AH316" s="105">
        <v>94.75</v>
      </c>
      <c r="AI316" s="104">
        <v>31.550003050000001</v>
      </c>
      <c r="AJ316" s="104">
        <v>24.549995419999998</v>
      </c>
      <c r="AK316" s="104">
        <v>24.57999611</v>
      </c>
      <c r="AL316" s="104">
        <v>24.949995040000001</v>
      </c>
      <c r="AM316" s="104">
        <v>29.973840710000001</v>
      </c>
      <c r="AN316" s="104">
        <v>30.27307587</v>
      </c>
      <c r="AO316" s="104">
        <v>25.111537930000001</v>
      </c>
      <c r="AP316" s="104">
        <v>25.915384289999999</v>
      </c>
      <c r="AQ316" s="104">
        <v>29.100000380000001</v>
      </c>
      <c r="AR316" s="104">
        <v>49.200004579999998</v>
      </c>
      <c r="AS316" s="104">
        <v>85.25</v>
      </c>
      <c r="AT316" s="104">
        <v>85.25</v>
      </c>
      <c r="AU316" s="104">
        <v>31.800003050000001</v>
      </c>
      <c r="AV316" s="104">
        <v>24.799995419999998</v>
      </c>
      <c r="AW316" s="104">
        <v>24.82999611</v>
      </c>
      <c r="AX316" s="104">
        <v>25.199995040000001</v>
      </c>
      <c r="AY316" s="104">
        <v>30.223840710000001</v>
      </c>
      <c r="AZ316" s="104">
        <v>30.52307587</v>
      </c>
      <c r="BA316" s="104">
        <v>25.361537930000001</v>
      </c>
      <c r="BB316" s="104">
        <v>26.165384289999999</v>
      </c>
      <c r="BC316" s="104">
        <v>29.350000380000001</v>
      </c>
      <c r="BD316" s="104">
        <v>46.200004579999998</v>
      </c>
      <c r="BE316" s="104">
        <v>76.25</v>
      </c>
      <c r="BF316" s="104">
        <v>76.25</v>
      </c>
      <c r="BG316" s="104">
        <v>32.050003050000001</v>
      </c>
      <c r="BH316" s="104">
        <v>25.049995419999998</v>
      </c>
      <c r="BI316" s="93">
        <v>25.07999611</v>
      </c>
      <c r="BJ316" s="93">
        <v>25.449995040000001</v>
      </c>
      <c r="BK316" s="93">
        <v>30.723840710000001</v>
      </c>
      <c r="BL316" s="93">
        <v>31.02307587</v>
      </c>
      <c r="BM316" s="93">
        <v>25.861537930000001</v>
      </c>
    </row>
    <row r="317" spans="1:65" s="93" customFormat="1">
      <c r="A317" s="20"/>
      <c r="B317" s="94"/>
      <c r="C317" s="134">
        <v>36607</v>
      </c>
      <c r="D317" s="132"/>
      <c r="E317" s="135">
        <v>35156</v>
      </c>
      <c r="F317" s="71">
        <v>26.015379710000001</v>
      </c>
      <c r="G317" s="125">
        <v>30.900002669999999</v>
      </c>
      <c r="H317" s="102">
        <v>68.200004579999998</v>
      </c>
      <c r="I317" s="102">
        <v>165.25</v>
      </c>
      <c r="J317" s="102">
        <v>165.25</v>
      </c>
      <c r="K317" s="102">
        <v>34.800005339999998</v>
      </c>
      <c r="L317" s="102">
        <v>24.59999466</v>
      </c>
      <c r="M317" s="102">
        <v>25.049995419999998</v>
      </c>
      <c r="N317" s="102">
        <v>25.499994279999999</v>
      </c>
      <c r="O317" s="102">
        <v>29.773839949999999</v>
      </c>
      <c r="P317" s="103">
        <v>30.0230751</v>
      </c>
      <c r="Q317" s="102">
        <v>24.611537930000001</v>
      </c>
      <c r="R317" s="102">
        <v>25.415384289999999</v>
      </c>
      <c r="S317" s="102">
        <v>29.600000380000001</v>
      </c>
      <c r="T317" s="102">
        <v>60.200004579999998</v>
      </c>
      <c r="U317" s="102">
        <v>121.25</v>
      </c>
      <c r="V317" s="102">
        <v>121.25</v>
      </c>
      <c r="W317" s="102">
        <v>31.300003050000001</v>
      </c>
      <c r="X317" s="102">
        <v>24.299995419999998</v>
      </c>
      <c r="Y317" s="102">
        <v>24.32999611</v>
      </c>
      <c r="Z317" s="104">
        <v>24.699995040000001</v>
      </c>
      <c r="AA317" s="104">
        <v>29.723840710000001</v>
      </c>
      <c r="AB317" s="104">
        <v>30.0230751</v>
      </c>
      <c r="AC317" s="104">
        <v>24.861537930000001</v>
      </c>
      <c r="AD317" s="104">
        <v>25.665384289999999</v>
      </c>
      <c r="AE317" s="104">
        <v>29.100000380000001</v>
      </c>
      <c r="AF317" s="105">
        <v>53.200004579999998</v>
      </c>
      <c r="AG317" s="105">
        <v>96.75</v>
      </c>
      <c r="AH317" s="105">
        <v>96.75</v>
      </c>
      <c r="AI317" s="104">
        <v>31.550003050000001</v>
      </c>
      <c r="AJ317" s="104">
        <v>24.549995419999998</v>
      </c>
      <c r="AK317" s="104">
        <v>24.57999611</v>
      </c>
      <c r="AL317" s="104">
        <v>24.949995040000001</v>
      </c>
      <c r="AM317" s="104">
        <v>29.973840710000001</v>
      </c>
      <c r="AN317" s="104">
        <v>30.2730751</v>
      </c>
      <c r="AO317" s="104">
        <v>25.111537930000001</v>
      </c>
      <c r="AP317" s="104">
        <v>25.915384289999999</v>
      </c>
      <c r="AQ317" s="104">
        <v>29.100000380000001</v>
      </c>
      <c r="AR317" s="104">
        <v>49.200004579999998</v>
      </c>
      <c r="AS317" s="104">
        <v>85.75</v>
      </c>
      <c r="AT317" s="104">
        <v>85.75</v>
      </c>
      <c r="AU317" s="104">
        <v>31.800003050000001</v>
      </c>
      <c r="AV317" s="104">
        <v>24.799995419999998</v>
      </c>
      <c r="AW317" s="104">
        <v>24.82999611</v>
      </c>
      <c r="AX317" s="104">
        <v>25.199995040000001</v>
      </c>
      <c r="AY317" s="104">
        <v>30.223840710000001</v>
      </c>
      <c r="AZ317" s="104">
        <v>30.5230751</v>
      </c>
      <c r="BA317" s="104">
        <v>25.361537930000001</v>
      </c>
      <c r="BB317" s="104">
        <v>26.165384289999999</v>
      </c>
      <c r="BC317" s="104">
        <v>29.350000380000001</v>
      </c>
      <c r="BD317" s="104">
        <v>46.200004579999998</v>
      </c>
      <c r="BE317" s="104">
        <v>76.75</v>
      </c>
      <c r="BF317" s="104">
        <v>76.75</v>
      </c>
      <c r="BG317" s="104">
        <v>32.050003050000001</v>
      </c>
      <c r="BH317" s="104">
        <v>25.049995419999998</v>
      </c>
      <c r="BI317" s="93">
        <v>25.07999611</v>
      </c>
      <c r="BJ317" s="93">
        <v>25.449995040000001</v>
      </c>
      <c r="BK317" s="93">
        <v>30.723840710000001</v>
      </c>
      <c r="BL317" s="93">
        <v>31.0230751</v>
      </c>
      <c r="BM317" s="93">
        <v>25.861537930000001</v>
      </c>
    </row>
    <row r="318" spans="1:65" s="93" customFormat="1">
      <c r="A318" s="20"/>
      <c r="B318" s="94"/>
      <c r="C318" s="134">
        <v>36608</v>
      </c>
      <c r="D318" s="132"/>
      <c r="E318" s="135">
        <v>35156</v>
      </c>
      <c r="F318" s="71">
        <v>26.11537895</v>
      </c>
      <c r="G318" s="125">
        <v>30.700003429999999</v>
      </c>
      <c r="H318" s="102">
        <v>68.700004579999998</v>
      </c>
      <c r="I318" s="102">
        <v>168.25</v>
      </c>
      <c r="J318" s="102">
        <v>168.25</v>
      </c>
      <c r="K318" s="102">
        <v>35.100006870000001</v>
      </c>
      <c r="L318" s="102">
        <v>24.699994660000002</v>
      </c>
      <c r="M318" s="102">
        <v>25.14999542</v>
      </c>
      <c r="N318" s="102">
        <v>25.599994280000001</v>
      </c>
      <c r="O318" s="102">
        <v>29.923839950000001</v>
      </c>
      <c r="P318" s="103">
        <v>30.173075099999998</v>
      </c>
      <c r="Q318" s="102">
        <v>24.611537930000001</v>
      </c>
      <c r="R318" s="102">
        <v>25.415384289999999</v>
      </c>
      <c r="S318" s="102">
        <v>29.850000380000001</v>
      </c>
      <c r="T318" s="102">
        <v>60.200004579999998</v>
      </c>
      <c r="U318" s="102">
        <v>122.25</v>
      </c>
      <c r="V318" s="102">
        <v>122.25</v>
      </c>
      <c r="W318" s="102">
        <v>31.550003050000001</v>
      </c>
      <c r="X318" s="102">
        <v>24.299995419999998</v>
      </c>
      <c r="Y318" s="102">
        <v>24.32999611</v>
      </c>
      <c r="Z318" s="104">
        <v>24.699995040000001</v>
      </c>
      <c r="AA318" s="104">
        <v>29.92384071</v>
      </c>
      <c r="AB318" s="104">
        <v>30.173075099999998</v>
      </c>
      <c r="AC318" s="104">
        <v>24.861537930000001</v>
      </c>
      <c r="AD318" s="104">
        <v>25.665384289999999</v>
      </c>
      <c r="AE318" s="104">
        <v>29.350000380000001</v>
      </c>
      <c r="AF318" s="105">
        <v>53.200004579999998</v>
      </c>
      <c r="AG318" s="105">
        <v>96.75</v>
      </c>
      <c r="AH318" s="105">
        <v>96.75</v>
      </c>
      <c r="AI318" s="104">
        <v>31.800003050000001</v>
      </c>
      <c r="AJ318" s="104">
        <v>24.549995419999998</v>
      </c>
      <c r="AK318" s="104">
        <v>24.57999611</v>
      </c>
      <c r="AL318" s="104">
        <v>24.949995040000001</v>
      </c>
      <c r="AM318" s="104">
        <v>30.17384071</v>
      </c>
      <c r="AN318" s="104">
        <v>30.423075099999998</v>
      </c>
      <c r="AO318" s="104">
        <v>25.111537930000001</v>
      </c>
      <c r="AP318" s="104">
        <v>25.915384289999999</v>
      </c>
      <c r="AQ318" s="104">
        <v>29.350000380000001</v>
      </c>
      <c r="AR318" s="104">
        <v>49.200004579999998</v>
      </c>
      <c r="AS318" s="104">
        <v>86.25</v>
      </c>
      <c r="AT318" s="104">
        <v>86.25</v>
      </c>
      <c r="AU318" s="104">
        <v>32.050003050000001</v>
      </c>
      <c r="AV318" s="104">
        <v>24.799995419999998</v>
      </c>
      <c r="AW318" s="104">
        <v>24.82999611</v>
      </c>
      <c r="AX318" s="104">
        <v>25.199995040000001</v>
      </c>
      <c r="AY318" s="104">
        <v>30.42384071</v>
      </c>
      <c r="AZ318" s="104">
        <v>30.673075099999998</v>
      </c>
      <c r="BA318" s="104">
        <v>25.361537930000001</v>
      </c>
      <c r="BB318" s="104">
        <v>26.165384289999999</v>
      </c>
      <c r="BC318" s="104">
        <v>29.600000380000001</v>
      </c>
      <c r="BD318" s="104">
        <v>46.200004579999998</v>
      </c>
      <c r="BE318" s="104">
        <v>77.25</v>
      </c>
      <c r="BF318" s="104">
        <v>77.25</v>
      </c>
      <c r="BG318" s="104">
        <v>32.300003050000001</v>
      </c>
      <c r="BH318" s="104">
        <v>25.049995419999998</v>
      </c>
      <c r="BI318" s="93">
        <v>25.07999611</v>
      </c>
      <c r="BJ318" s="93">
        <v>25.449995040000001</v>
      </c>
      <c r="BK318" s="93">
        <v>30.92384071</v>
      </c>
      <c r="BL318" s="93">
        <v>31.173075099999998</v>
      </c>
      <c r="BM318" s="93">
        <v>25.861537930000001</v>
      </c>
    </row>
    <row r="319" spans="1:65" s="93" customFormat="1">
      <c r="A319" s="20"/>
      <c r="B319" s="94"/>
      <c r="C319" s="134">
        <v>36609</v>
      </c>
      <c r="D319" s="132"/>
      <c r="E319" s="135">
        <v>35156</v>
      </c>
      <c r="F319" s="71">
        <v>26.315379329999999</v>
      </c>
      <c r="G319" s="125">
        <v>30.45000267</v>
      </c>
      <c r="H319" s="102">
        <v>67.450004579999998</v>
      </c>
      <c r="I319" s="102">
        <v>162.75</v>
      </c>
      <c r="J319" s="102">
        <v>162.75</v>
      </c>
      <c r="K319" s="102">
        <v>34.550006099999997</v>
      </c>
      <c r="L319" s="102">
        <v>24.799995039999999</v>
      </c>
      <c r="M319" s="102">
        <v>25.249995800000001</v>
      </c>
      <c r="N319" s="102">
        <v>25.699994660000002</v>
      </c>
      <c r="O319" s="102">
        <v>30.223839569999999</v>
      </c>
      <c r="P319" s="103">
        <v>30.47307472</v>
      </c>
      <c r="Q319" s="102">
        <v>24.611537930000001</v>
      </c>
      <c r="R319" s="102">
        <v>25.415384289999999</v>
      </c>
      <c r="S319" s="102">
        <v>29.850000380000001</v>
      </c>
      <c r="T319" s="102">
        <v>60.200004579999998</v>
      </c>
      <c r="U319" s="102">
        <v>122.25</v>
      </c>
      <c r="V319" s="102">
        <v>122.25</v>
      </c>
      <c r="W319" s="102">
        <v>31.550003050000001</v>
      </c>
      <c r="X319" s="102">
        <v>24.299995419999998</v>
      </c>
      <c r="Y319" s="102">
        <v>24.32999611</v>
      </c>
      <c r="Z319" s="104">
        <v>24.699995040000001</v>
      </c>
      <c r="AA319" s="104">
        <v>30.223841480000001</v>
      </c>
      <c r="AB319" s="104">
        <v>30.47307472</v>
      </c>
      <c r="AC319" s="104">
        <v>24.861537930000001</v>
      </c>
      <c r="AD319" s="104">
        <v>25.665384289999999</v>
      </c>
      <c r="AE319" s="104">
        <v>29.350000380000001</v>
      </c>
      <c r="AF319" s="105">
        <v>53.200004579999998</v>
      </c>
      <c r="AG319" s="105">
        <v>96.75</v>
      </c>
      <c r="AH319" s="105">
        <v>96.75</v>
      </c>
      <c r="AI319" s="104">
        <v>31.800003050000001</v>
      </c>
      <c r="AJ319" s="104">
        <v>24.549995419999998</v>
      </c>
      <c r="AK319" s="104">
        <v>24.57999611</v>
      </c>
      <c r="AL319" s="104">
        <v>24.949995040000001</v>
      </c>
      <c r="AM319" s="104">
        <v>30.473841480000001</v>
      </c>
      <c r="AN319" s="104">
        <v>30.72307472</v>
      </c>
      <c r="AO319" s="104">
        <v>25.111537930000001</v>
      </c>
      <c r="AP319" s="104">
        <v>25.915384289999999</v>
      </c>
      <c r="AQ319" s="104">
        <v>29.350000380000001</v>
      </c>
      <c r="AR319" s="104">
        <v>49.200004579999998</v>
      </c>
      <c r="AS319" s="104">
        <v>86.25</v>
      </c>
      <c r="AT319" s="104">
        <v>86.25</v>
      </c>
      <c r="AU319" s="104">
        <v>32.050003050000001</v>
      </c>
      <c r="AV319" s="104">
        <v>24.799995419999998</v>
      </c>
      <c r="AW319" s="104">
        <v>24.82999611</v>
      </c>
      <c r="AX319" s="104">
        <v>25.199995040000001</v>
      </c>
      <c r="AY319" s="104">
        <v>30.723841480000001</v>
      </c>
      <c r="AZ319" s="104">
        <v>30.97307472</v>
      </c>
      <c r="BA319" s="104">
        <v>25.361537930000001</v>
      </c>
      <c r="BB319" s="104">
        <v>26.165384289999999</v>
      </c>
      <c r="BC319" s="104">
        <v>29.600000380000001</v>
      </c>
      <c r="BD319" s="104">
        <v>46.200004579999998</v>
      </c>
      <c r="BE319" s="104">
        <v>77.25</v>
      </c>
      <c r="BF319" s="104">
        <v>77.25</v>
      </c>
      <c r="BG319" s="104">
        <v>32.300003050000001</v>
      </c>
      <c r="BH319" s="104">
        <v>25.049995419999998</v>
      </c>
      <c r="BI319" s="93">
        <v>25.07999611</v>
      </c>
      <c r="BJ319" s="93">
        <v>25.449995040000001</v>
      </c>
      <c r="BK319" s="93">
        <v>31.223841480000001</v>
      </c>
      <c r="BL319" s="93">
        <v>31.47307472</v>
      </c>
      <c r="BM319" s="93">
        <v>25.861537930000001</v>
      </c>
    </row>
    <row r="320" spans="1:65" s="93" customFormat="1">
      <c r="A320" s="20"/>
      <c r="B320" s="94"/>
      <c r="C320" s="134">
        <v>36612</v>
      </c>
      <c r="D320" s="132"/>
      <c r="E320" s="135">
        <v>35156</v>
      </c>
      <c r="F320" s="71">
        <v>27.315380099999999</v>
      </c>
      <c r="G320" s="125">
        <v>31.050002670000001</v>
      </c>
      <c r="H320" s="102">
        <v>68.200004579999998</v>
      </c>
      <c r="I320" s="102">
        <v>164.25</v>
      </c>
      <c r="J320" s="102">
        <v>164.25</v>
      </c>
      <c r="K320" s="102">
        <v>34.800006869999997</v>
      </c>
      <c r="L320" s="102">
        <v>24.799995419999998</v>
      </c>
      <c r="M320" s="102">
        <v>25.249996190000001</v>
      </c>
      <c r="N320" s="102">
        <v>25.699995040000001</v>
      </c>
      <c r="O320" s="102">
        <v>30.22383881</v>
      </c>
      <c r="P320" s="103">
        <v>30.473073960000001</v>
      </c>
      <c r="Q320" s="102">
        <v>24.611537930000001</v>
      </c>
      <c r="R320" s="102">
        <v>25.415384289999999</v>
      </c>
      <c r="S320" s="102">
        <v>29.850000380000001</v>
      </c>
      <c r="T320" s="102">
        <v>60.200004579999998</v>
      </c>
      <c r="U320" s="102">
        <v>122.25</v>
      </c>
      <c r="V320" s="102">
        <v>122.25</v>
      </c>
      <c r="W320" s="102">
        <v>31.550003050000001</v>
      </c>
      <c r="X320" s="102">
        <v>24.299995419999998</v>
      </c>
      <c r="Y320" s="102">
        <v>24.32999611</v>
      </c>
      <c r="Z320" s="104">
        <v>24.699995040000001</v>
      </c>
      <c r="AA320" s="104">
        <v>30.223840710000001</v>
      </c>
      <c r="AB320" s="104">
        <v>30.473073960000001</v>
      </c>
      <c r="AC320" s="104">
        <v>24.861537930000001</v>
      </c>
      <c r="AD320" s="104">
        <v>25.665384289999999</v>
      </c>
      <c r="AE320" s="104">
        <v>29.350000380000001</v>
      </c>
      <c r="AF320" s="105">
        <v>53.200004579999998</v>
      </c>
      <c r="AG320" s="105">
        <v>96.75</v>
      </c>
      <c r="AH320" s="105">
        <v>96.75</v>
      </c>
      <c r="AI320" s="104">
        <v>31.800003050000001</v>
      </c>
      <c r="AJ320" s="104">
        <v>24.549995419999998</v>
      </c>
      <c r="AK320" s="104">
        <v>24.57999611</v>
      </c>
      <c r="AL320" s="104">
        <v>24.949995040000001</v>
      </c>
      <c r="AM320" s="104">
        <v>30.473840710000001</v>
      </c>
      <c r="AN320" s="104">
        <v>30.723073960000001</v>
      </c>
      <c r="AO320" s="104">
        <v>25.111537930000001</v>
      </c>
      <c r="AP320" s="104">
        <v>25.915384289999999</v>
      </c>
      <c r="AQ320" s="104">
        <v>29.350000380000001</v>
      </c>
      <c r="AR320" s="104">
        <v>49.200004579999998</v>
      </c>
      <c r="AS320" s="104">
        <v>86.25</v>
      </c>
      <c r="AT320" s="104">
        <v>86.25</v>
      </c>
      <c r="AU320" s="104">
        <v>32.050003050000001</v>
      </c>
      <c r="AV320" s="104">
        <v>24.799995419999998</v>
      </c>
      <c r="AW320" s="104">
        <v>24.82999611</v>
      </c>
      <c r="AX320" s="104">
        <v>25.199995040000001</v>
      </c>
      <c r="AY320" s="104">
        <v>30.723840710000001</v>
      </c>
      <c r="AZ320" s="104">
        <v>30.973073960000001</v>
      </c>
      <c r="BA320" s="104">
        <v>25.361537930000001</v>
      </c>
      <c r="BB320" s="104">
        <v>26.165384289999999</v>
      </c>
      <c r="BC320" s="104">
        <v>29.600000380000001</v>
      </c>
      <c r="BD320" s="104">
        <v>46.200004579999998</v>
      </c>
      <c r="BE320" s="104">
        <v>77.25</v>
      </c>
      <c r="BF320" s="104">
        <v>77.25</v>
      </c>
      <c r="BG320" s="104">
        <v>32.300003050000001</v>
      </c>
      <c r="BH320" s="104">
        <v>25.049995419999998</v>
      </c>
      <c r="BI320" s="93">
        <v>25.07999611</v>
      </c>
      <c r="BJ320" s="93">
        <v>25.449995040000001</v>
      </c>
      <c r="BK320" s="93">
        <v>31.223840710000001</v>
      </c>
      <c r="BL320" s="93">
        <v>31.473073960000001</v>
      </c>
      <c r="BM320" s="93">
        <v>25.861537930000001</v>
      </c>
    </row>
    <row r="321" spans="1:65" s="93" customFormat="1">
      <c r="A321" s="20"/>
      <c r="B321" s="94"/>
      <c r="C321" s="134">
        <v>36613</v>
      </c>
      <c r="D321" s="132"/>
      <c r="E321" s="135">
        <v>35156</v>
      </c>
      <c r="F321" s="71">
        <v>27.065380099999999</v>
      </c>
      <c r="G321" s="125">
        <v>31.100003050000002</v>
      </c>
      <c r="H321" s="102">
        <v>68.450004579999998</v>
      </c>
      <c r="I321" s="102">
        <v>166.25</v>
      </c>
      <c r="J321" s="102">
        <v>166.25</v>
      </c>
      <c r="K321" s="102">
        <v>35.100006870000001</v>
      </c>
      <c r="L321" s="102">
        <v>25.099995419999999</v>
      </c>
      <c r="M321" s="102">
        <v>25.549996190000002</v>
      </c>
      <c r="N321" s="102">
        <v>25.949995040000001</v>
      </c>
      <c r="O321" s="102">
        <v>30.573838810000002</v>
      </c>
      <c r="P321" s="103">
        <v>30.823073959999999</v>
      </c>
      <c r="Q321" s="102">
        <v>24.611537930000001</v>
      </c>
      <c r="R321" s="102">
        <v>25.415384289999999</v>
      </c>
      <c r="S321" s="102">
        <v>29.850000380000001</v>
      </c>
      <c r="T321" s="102">
        <v>60.450004579999998</v>
      </c>
      <c r="U321" s="102">
        <v>122.25</v>
      </c>
      <c r="V321" s="102">
        <v>122.25</v>
      </c>
      <c r="W321" s="102">
        <v>31.550003050000001</v>
      </c>
      <c r="X321" s="102">
        <v>24.549995419999998</v>
      </c>
      <c r="Y321" s="102">
        <v>24.57999611</v>
      </c>
      <c r="Z321" s="104">
        <v>24.949995040000001</v>
      </c>
      <c r="AA321" s="104">
        <v>30.573840709999999</v>
      </c>
      <c r="AB321" s="104">
        <v>30.823073959999999</v>
      </c>
      <c r="AC321" s="104">
        <v>24.861537930000001</v>
      </c>
      <c r="AD321" s="104">
        <v>25.665384289999999</v>
      </c>
      <c r="AE321" s="104">
        <v>29.350000380000001</v>
      </c>
      <c r="AF321" s="105">
        <v>53.450004579999998</v>
      </c>
      <c r="AG321" s="105">
        <v>96.75</v>
      </c>
      <c r="AH321" s="105">
        <v>96.75</v>
      </c>
      <c r="AI321" s="104">
        <v>31.800003050000001</v>
      </c>
      <c r="AJ321" s="104">
        <v>24.799995419999998</v>
      </c>
      <c r="AK321" s="104">
        <v>24.82999611</v>
      </c>
      <c r="AL321" s="104">
        <v>25.199995040000001</v>
      </c>
      <c r="AM321" s="104">
        <v>30.823840709999999</v>
      </c>
      <c r="AN321" s="104">
        <v>31.073073959999999</v>
      </c>
      <c r="AO321" s="104">
        <v>25.111537930000001</v>
      </c>
      <c r="AP321" s="104">
        <v>25.915384289999999</v>
      </c>
      <c r="AQ321" s="104">
        <v>29.350000380000001</v>
      </c>
      <c r="AR321" s="104">
        <v>49.450004579999998</v>
      </c>
      <c r="AS321" s="104">
        <v>86.25</v>
      </c>
      <c r="AT321" s="104">
        <v>86.25</v>
      </c>
      <c r="AU321" s="104">
        <v>32.050003050000001</v>
      </c>
      <c r="AV321" s="104">
        <v>25.049995419999998</v>
      </c>
      <c r="AW321" s="104">
        <v>25.07999611</v>
      </c>
      <c r="AX321" s="104">
        <v>25.449995040000001</v>
      </c>
      <c r="AY321" s="104">
        <v>31.073840709999999</v>
      </c>
      <c r="AZ321" s="104">
        <v>31.323073959999999</v>
      </c>
      <c r="BA321" s="104">
        <v>25.361537930000001</v>
      </c>
      <c r="BB321" s="104">
        <v>26.165384289999999</v>
      </c>
      <c r="BC321" s="104">
        <v>29.600000380000001</v>
      </c>
      <c r="BD321" s="104">
        <v>46.450004579999998</v>
      </c>
      <c r="BE321" s="104">
        <v>77.25</v>
      </c>
      <c r="BF321" s="104">
        <v>77.25</v>
      </c>
      <c r="BG321" s="104">
        <v>32.300003050000001</v>
      </c>
      <c r="BH321" s="104">
        <v>25.299995419999998</v>
      </c>
      <c r="BI321" s="93">
        <v>25.32999611</v>
      </c>
      <c r="BJ321" s="93">
        <v>25.699995040000001</v>
      </c>
      <c r="BK321" s="93">
        <v>31.573840709999999</v>
      </c>
      <c r="BL321" s="93">
        <v>31.823073959999999</v>
      </c>
      <c r="BM321" s="93">
        <v>25.861537930000001</v>
      </c>
    </row>
    <row r="322" spans="1:65" s="93" customFormat="1">
      <c r="A322" s="20"/>
      <c r="B322" s="94"/>
      <c r="C322" s="134">
        <v>36614</v>
      </c>
      <c r="D322" s="132"/>
      <c r="E322" s="135">
        <v>35156</v>
      </c>
      <c r="F322" s="71">
        <v>26.815380099999999</v>
      </c>
      <c r="G322" s="125">
        <v>30.750002290000001</v>
      </c>
      <c r="H322" s="102">
        <v>67.700004579999998</v>
      </c>
      <c r="I322" s="102">
        <v>163.75</v>
      </c>
      <c r="J322" s="102">
        <v>163.75</v>
      </c>
      <c r="K322" s="102">
        <v>34.850006100000002</v>
      </c>
      <c r="L322" s="102">
        <v>25.09999466</v>
      </c>
      <c r="M322" s="102">
        <v>25.549995419999998</v>
      </c>
      <c r="N322" s="102">
        <v>25.949995040000001</v>
      </c>
      <c r="O322" s="102">
        <v>30.423839189999999</v>
      </c>
      <c r="P322" s="103">
        <v>30.673074339999999</v>
      </c>
      <c r="Q322" s="102">
        <v>24.611537930000001</v>
      </c>
      <c r="R322" s="102">
        <v>25.415384289999999</v>
      </c>
      <c r="S322" s="102">
        <v>29.850000380000001</v>
      </c>
      <c r="T322" s="102">
        <v>60.450004579999998</v>
      </c>
      <c r="U322" s="102">
        <v>122.25</v>
      </c>
      <c r="V322" s="102">
        <v>122.25</v>
      </c>
      <c r="W322" s="102">
        <v>31.550003050000001</v>
      </c>
      <c r="X322" s="102">
        <v>24.549995419999998</v>
      </c>
      <c r="Y322" s="102">
        <v>24.57999611</v>
      </c>
      <c r="Z322" s="104">
        <v>24.949995040000001</v>
      </c>
      <c r="AA322" s="104">
        <v>30.42384109</v>
      </c>
      <c r="AB322" s="104">
        <v>30.673074339999999</v>
      </c>
      <c r="AC322" s="104">
        <v>24.861537930000001</v>
      </c>
      <c r="AD322" s="104">
        <v>25.665384289999999</v>
      </c>
      <c r="AE322" s="104">
        <v>29.350000380000001</v>
      </c>
      <c r="AF322" s="105">
        <v>53.450004579999998</v>
      </c>
      <c r="AG322" s="105">
        <v>96.75</v>
      </c>
      <c r="AH322" s="105">
        <v>96.75</v>
      </c>
      <c r="AI322" s="104">
        <v>31.800003050000001</v>
      </c>
      <c r="AJ322" s="104">
        <v>24.799995419999998</v>
      </c>
      <c r="AK322" s="104">
        <v>24.82999611</v>
      </c>
      <c r="AL322" s="104">
        <v>25.199995040000001</v>
      </c>
      <c r="AM322" s="104">
        <v>30.67384109</v>
      </c>
      <c r="AN322" s="104">
        <v>30.923074339999999</v>
      </c>
      <c r="AO322" s="104">
        <v>25.111537930000001</v>
      </c>
      <c r="AP322" s="104">
        <v>25.915384289999999</v>
      </c>
      <c r="AQ322" s="104">
        <v>29.350000380000001</v>
      </c>
      <c r="AR322" s="104">
        <v>49.450004579999998</v>
      </c>
      <c r="AS322" s="104">
        <v>86.25</v>
      </c>
      <c r="AT322" s="104">
        <v>86.25</v>
      </c>
      <c r="AU322" s="104">
        <v>32.050003050000001</v>
      </c>
      <c r="AV322" s="104">
        <v>25.049995419999998</v>
      </c>
      <c r="AW322" s="104">
        <v>25.07999611</v>
      </c>
      <c r="AX322" s="104">
        <v>25.449995040000001</v>
      </c>
      <c r="AY322" s="104">
        <v>30.92384109</v>
      </c>
      <c r="AZ322" s="104">
        <v>31.173074339999999</v>
      </c>
      <c r="BA322" s="104">
        <v>25.361537930000001</v>
      </c>
      <c r="BB322" s="104">
        <v>26.165384289999999</v>
      </c>
      <c r="BC322" s="104">
        <v>29.600000380000001</v>
      </c>
      <c r="BD322" s="104">
        <v>46.450004579999998</v>
      </c>
      <c r="BE322" s="104">
        <v>77.25</v>
      </c>
      <c r="BF322" s="104">
        <v>77.25</v>
      </c>
      <c r="BG322" s="104">
        <v>32.300003050000001</v>
      </c>
      <c r="BH322" s="104">
        <v>25.299995419999998</v>
      </c>
      <c r="BI322" s="93">
        <v>25.32999611</v>
      </c>
      <c r="BJ322" s="93">
        <v>25.699995040000001</v>
      </c>
      <c r="BK322" s="93">
        <v>31.42384109</v>
      </c>
      <c r="BL322" s="93">
        <v>31.673074339999999</v>
      </c>
      <c r="BM322" s="93">
        <v>25.861537930000001</v>
      </c>
    </row>
    <row r="323" spans="1:65" s="93" customFormat="1">
      <c r="A323" s="20"/>
      <c r="B323" s="94"/>
      <c r="C323" s="134">
        <v>36615</v>
      </c>
      <c r="D323" s="132"/>
      <c r="E323" s="135">
        <v>35186</v>
      </c>
      <c r="F323" s="71">
        <v>30.550001909999999</v>
      </c>
      <c r="G323" s="125">
        <v>67.200004579999998</v>
      </c>
      <c r="H323" s="102">
        <v>160.25</v>
      </c>
      <c r="I323" s="102">
        <v>160.25</v>
      </c>
      <c r="J323" s="102">
        <v>34.400006099999999</v>
      </c>
      <c r="K323" s="102">
        <v>25.09999466</v>
      </c>
      <c r="L323" s="102">
        <v>25.549995419999998</v>
      </c>
      <c r="M323" s="102">
        <v>25.949995040000001</v>
      </c>
      <c r="N323" s="102">
        <v>30.423839569999998</v>
      </c>
      <c r="O323" s="102">
        <v>30.673074719999999</v>
      </c>
      <c r="P323" s="103">
        <v>24.611537930000001</v>
      </c>
      <c r="Q323" s="102">
        <v>25.415384289999999</v>
      </c>
      <c r="R323" s="102">
        <v>29.850000380000001</v>
      </c>
      <c r="S323" s="102">
        <v>60.450004579999998</v>
      </c>
      <c r="T323" s="102">
        <v>122.25</v>
      </c>
      <c r="U323" s="102">
        <v>122.25</v>
      </c>
      <c r="V323" s="102">
        <v>31.550003050000001</v>
      </c>
      <c r="W323" s="102">
        <v>24.549995419999998</v>
      </c>
      <c r="X323" s="102">
        <v>24.57999611</v>
      </c>
      <c r="Y323" s="102">
        <v>24.949995040000001</v>
      </c>
      <c r="Z323" s="104">
        <v>30.42384148</v>
      </c>
      <c r="AA323" s="104">
        <v>30.673074719999999</v>
      </c>
      <c r="AB323" s="104">
        <v>24.861537930000001</v>
      </c>
      <c r="AC323" s="104">
        <v>25.665384289999999</v>
      </c>
      <c r="AD323" s="104">
        <v>29.350000380000001</v>
      </c>
      <c r="AE323" s="104">
        <v>53.450004579999998</v>
      </c>
      <c r="AF323" s="105">
        <v>96.75</v>
      </c>
      <c r="AG323" s="105">
        <v>96.75</v>
      </c>
      <c r="AH323" s="105">
        <v>31.800003050000001</v>
      </c>
      <c r="AI323" s="104">
        <v>24.799995419999998</v>
      </c>
      <c r="AJ323" s="104">
        <v>24.82999611</v>
      </c>
      <c r="AK323" s="104">
        <v>25.199995040000001</v>
      </c>
      <c r="AL323" s="104">
        <v>30.67384148</v>
      </c>
      <c r="AM323" s="104">
        <v>30.923074719999999</v>
      </c>
      <c r="AN323" s="104">
        <v>25.111537930000001</v>
      </c>
      <c r="AO323" s="104">
        <v>25.915384289999999</v>
      </c>
      <c r="AP323" s="104">
        <v>29.350000380000001</v>
      </c>
      <c r="AQ323" s="104">
        <v>49.450004579999998</v>
      </c>
      <c r="AR323" s="104">
        <v>86.25</v>
      </c>
      <c r="AS323" s="104">
        <v>86.25</v>
      </c>
      <c r="AT323" s="104">
        <v>32.050003050000001</v>
      </c>
      <c r="AU323" s="104">
        <v>25.049995419999998</v>
      </c>
      <c r="AV323" s="104">
        <v>25.07999611</v>
      </c>
      <c r="AW323" s="104">
        <v>25.449995040000001</v>
      </c>
      <c r="AX323" s="104">
        <v>30.92384148</v>
      </c>
      <c r="AY323" s="104">
        <v>31.173074719999999</v>
      </c>
      <c r="AZ323" s="104">
        <v>25.361537930000001</v>
      </c>
      <c r="BA323" s="104">
        <v>26.165384289999999</v>
      </c>
      <c r="BB323" s="104">
        <v>29.600000380000001</v>
      </c>
      <c r="BC323" s="104">
        <v>46.450004579999998</v>
      </c>
      <c r="BD323" s="104">
        <v>77.25</v>
      </c>
      <c r="BE323" s="104">
        <v>77.25</v>
      </c>
      <c r="BF323" s="104">
        <v>32.300003050000001</v>
      </c>
      <c r="BG323" s="104">
        <v>25.299995419999998</v>
      </c>
      <c r="BH323" s="104">
        <v>25.32999611</v>
      </c>
      <c r="BI323" s="93">
        <v>25.699995040000001</v>
      </c>
      <c r="BJ323" s="93">
        <v>31.42384148</v>
      </c>
      <c r="BK323" s="93">
        <v>31.673074719999999</v>
      </c>
      <c r="BL323" s="93">
        <v>25.861537930000001</v>
      </c>
      <c r="BM323" s="93">
        <v>130</v>
      </c>
    </row>
    <row r="324" spans="1:65" s="93" customFormat="1">
      <c r="A324" s="20"/>
      <c r="B324" s="94"/>
      <c r="C324" s="134">
        <v>36616</v>
      </c>
      <c r="D324" s="132"/>
      <c r="E324" s="135">
        <v>35186</v>
      </c>
      <c r="F324" s="71">
        <v>31.35000114</v>
      </c>
      <c r="G324" s="125">
        <v>68.700004579999998</v>
      </c>
      <c r="H324" s="102">
        <v>163.25</v>
      </c>
      <c r="I324" s="102">
        <v>163.25</v>
      </c>
      <c r="J324" s="102">
        <v>34.40000534</v>
      </c>
      <c r="K324" s="102">
        <v>25.699994660000002</v>
      </c>
      <c r="L324" s="102">
        <v>26.14999542</v>
      </c>
      <c r="M324" s="102">
        <v>26.549995039999999</v>
      </c>
      <c r="N324" s="102">
        <v>30.473839569999999</v>
      </c>
      <c r="O324" s="102">
        <v>30.72307472</v>
      </c>
      <c r="P324" s="103">
        <v>24.611537930000001</v>
      </c>
      <c r="Q324" s="102">
        <v>25.415384289999999</v>
      </c>
      <c r="R324" s="102">
        <v>29.850000380000001</v>
      </c>
      <c r="S324" s="102">
        <v>60.450004579999998</v>
      </c>
      <c r="T324" s="102">
        <v>121.75</v>
      </c>
      <c r="U324" s="102">
        <v>121.75</v>
      </c>
      <c r="V324" s="102">
        <v>31.550003050000001</v>
      </c>
      <c r="W324" s="102">
        <v>24.549995419999998</v>
      </c>
      <c r="X324" s="102">
        <v>24.57999611</v>
      </c>
      <c r="Y324" s="102">
        <v>24.949995040000001</v>
      </c>
      <c r="Z324" s="104">
        <v>30.473841480000001</v>
      </c>
      <c r="AA324" s="104">
        <v>30.72307472</v>
      </c>
      <c r="AB324" s="104">
        <v>24.861537930000001</v>
      </c>
      <c r="AC324" s="104">
        <v>25.665384289999999</v>
      </c>
      <c r="AD324" s="104">
        <v>29.350000380000001</v>
      </c>
      <c r="AE324" s="104">
        <v>53.450004579999998</v>
      </c>
      <c r="AF324" s="105">
        <v>96.25</v>
      </c>
      <c r="AG324" s="105">
        <v>96.25</v>
      </c>
      <c r="AH324" s="105">
        <v>31.800003050000001</v>
      </c>
      <c r="AI324" s="104">
        <v>24.799995419999998</v>
      </c>
      <c r="AJ324" s="104">
        <v>24.82999611</v>
      </c>
      <c r="AK324" s="104">
        <v>25.199995040000001</v>
      </c>
      <c r="AL324" s="104">
        <v>30.723841480000001</v>
      </c>
      <c r="AM324" s="104">
        <v>30.97307472</v>
      </c>
      <c r="AN324" s="104">
        <v>25.111537930000001</v>
      </c>
      <c r="AO324" s="104">
        <v>25.915384289999999</v>
      </c>
      <c r="AP324" s="104">
        <v>29.350000380000001</v>
      </c>
      <c r="AQ324" s="104">
        <v>49.450004579999998</v>
      </c>
      <c r="AR324" s="104">
        <v>85.75</v>
      </c>
      <c r="AS324" s="104">
        <v>85.75</v>
      </c>
      <c r="AT324" s="104">
        <v>32.050003050000001</v>
      </c>
      <c r="AU324" s="104">
        <v>25.049995419999998</v>
      </c>
      <c r="AV324" s="104">
        <v>25.07999611</v>
      </c>
      <c r="AW324" s="104">
        <v>25.449995040000001</v>
      </c>
      <c r="AX324" s="104">
        <v>30.973841480000001</v>
      </c>
      <c r="AY324" s="104">
        <v>31.22307472</v>
      </c>
      <c r="AZ324" s="104">
        <v>25.361537930000001</v>
      </c>
      <c r="BA324" s="104">
        <v>26.165384289999999</v>
      </c>
      <c r="BB324" s="104">
        <v>29.600000380000001</v>
      </c>
      <c r="BC324" s="104">
        <v>46.450004579999998</v>
      </c>
      <c r="BD324" s="104">
        <v>76.75</v>
      </c>
      <c r="BE324" s="104">
        <v>76.75</v>
      </c>
      <c r="BF324" s="104">
        <v>32.300003050000001</v>
      </c>
      <c r="BG324" s="104">
        <v>25.299995419999998</v>
      </c>
      <c r="BH324" s="104">
        <v>25.32999611</v>
      </c>
      <c r="BI324" s="93">
        <v>25.699995040000001</v>
      </c>
      <c r="BJ324" s="93">
        <v>31.473841480000001</v>
      </c>
      <c r="BK324" s="93">
        <v>31.72307472</v>
      </c>
      <c r="BL324" s="93">
        <v>25.861537930000001</v>
      </c>
      <c r="BM324" s="93">
        <v>128</v>
      </c>
    </row>
    <row r="325" spans="1:65" s="93" customFormat="1">
      <c r="A325" s="20"/>
      <c r="B325" s="94"/>
      <c r="C325" s="134">
        <v>36619</v>
      </c>
      <c r="D325" s="132"/>
      <c r="E325" s="135">
        <v>35186</v>
      </c>
      <c r="F325" s="71">
        <v>30.600000380000001</v>
      </c>
      <c r="G325" s="125">
        <v>66.950004579999998</v>
      </c>
      <c r="H325" s="102">
        <v>161.75</v>
      </c>
      <c r="I325" s="102">
        <v>161.75</v>
      </c>
      <c r="J325" s="102">
        <v>34.800005339999998</v>
      </c>
      <c r="K325" s="102">
        <v>25.749995040000002</v>
      </c>
      <c r="L325" s="102">
        <v>26.1999958</v>
      </c>
      <c r="M325" s="102">
        <v>26.599995419999999</v>
      </c>
      <c r="N325" s="102">
        <v>30.623838809999999</v>
      </c>
      <c r="O325" s="102">
        <v>30.873073959999999</v>
      </c>
      <c r="P325" s="103">
        <v>24.611537930000001</v>
      </c>
      <c r="Q325" s="102">
        <v>25.415384289999999</v>
      </c>
      <c r="R325" s="102">
        <v>29.850000380000001</v>
      </c>
      <c r="S325" s="102">
        <v>60.450004579999998</v>
      </c>
      <c r="T325" s="102">
        <v>121.75</v>
      </c>
      <c r="U325" s="102">
        <v>121.75</v>
      </c>
      <c r="V325" s="102">
        <v>31.550003050000001</v>
      </c>
      <c r="W325" s="102">
        <v>24.549995419999998</v>
      </c>
      <c r="X325" s="102">
        <v>24.57999611</v>
      </c>
      <c r="Y325" s="102">
        <v>24.949995040000001</v>
      </c>
      <c r="Z325" s="104">
        <v>30.473840710000001</v>
      </c>
      <c r="AA325" s="104">
        <v>30.723073960000001</v>
      </c>
      <c r="AB325" s="104">
        <v>24.861537930000001</v>
      </c>
      <c r="AC325" s="104">
        <v>25.665384289999999</v>
      </c>
      <c r="AD325" s="104">
        <v>29.350000380000001</v>
      </c>
      <c r="AE325" s="104">
        <v>53.450004579999998</v>
      </c>
      <c r="AF325" s="105">
        <v>96.25</v>
      </c>
      <c r="AG325" s="105">
        <v>96.25</v>
      </c>
      <c r="AH325" s="105">
        <v>31.800003050000001</v>
      </c>
      <c r="AI325" s="104">
        <v>24.799995419999998</v>
      </c>
      <c r="AJ325" s="104">
        <v>24.82999611</v>
      </c>
      <c r="AK325" s="104">
        <v>25.199995040000001</v>
      </c>
      <c r="AL325" s="104">
        <v>30.723840710000001</v>
      </c>
      <c r="AM325" s="104">
        <v>30.973073960000001</v>
      </c>
      <c r="AN325" s="104">
        <v>25.111537930000001</v>
      </c>
      <c r="AO325" s="104">
        <v>25.915384289999999</v>
      </c>
      <c r="AP325" s="104">
        <v>29.350000380000001</v>
      </c>
      <c r="AQ325" s="104">
        <v>49.450004579999998</v>
      </c>
      <c r="AR325" s="104">
        <v>85.75</v>
      </c>
      <c r="AS325" s="104">
        <v>85.75</v>
      </c>
      <c r="AT325" s="104">
        <v>32.050003050000001</v>
      </c>
      <c r="AU325" s="104">
        <v>25.049995419999998</v>
      </c>
      <c r="AV325" s="104">
        <v>25.07999611</v>
      </c>
      <c r="AW325" s="104">
        <v>25.449995040000001</v>
      </c>
      <c r="AX325" s="104">
        <v>30.973840710000001</v>
      </c>
      <c r="AY325" s="104">
        <v>31.223073960000001</v>
      </c>
      <c r="AZ325" s="104">
        <v>25.361537930000001</v>
      </c>
      <c r="BA325" s="104">
        <v>26.165384289999999</v>
      </c>
      <c r="BB325" s="104">
        <v>29.600000380000001</v>
      </c>
      <c r="BC325" s="104">
        <v>46.450004579999998</v>
      </c>
      <c r="BD325" s="104">
        <v>76.75</v>
      </c>
      <c r="BE325" s="104">
        <v>76.75</v>
      </c>
      <c r="BF325" s="104">
        <v>32.300003050000001</v>
      </c>
      <c r="BG325" s="104">
        <v>25.299995419999998</v>
      </c>
      <c r="BH325" s="104">
        <v>25.32999611</v>
      </c>
      <c r="BI325" s="93">
        <v>25.699995040000001</v>
      </c>
      <c r="BJ325" s="93">
        <v>31.473840710000001</v>
      </c>
      <c r="BK325" s="93">
        <v>31.723073960000001</v>
      </c>
      <c r="BL325" s="93">
        <v>25.861537930000001</v>
      </c>
      <c r="BM325" s="93">
        <v>26.665384289999999</v>
      </c>
    </row>
    <row r="326" spans="1:65" s="93" customFormat="1">
      <c r="A326" s="20"/>
      <c r="B326" s="94"/>
      <c r="C326" s="134">
        <v>36620</v>
      </c>
      <c r="D326" s="132"/>
      <c r="E326" s="135">
        <v>35186</v>
      </c>
      <c r="F326" s="71">
        <v>29.750000379999999</v>
      </c>
      <c r="G326" s="125">
        <v>65.700004579999998</v>
      </c>
      <c r="H326" s="102">
        <v>158.25</v>
      </c>
      <c r="I326" s="102">
        <v>158.25</v>
      </c>
      <c r="J326" s="102">
        <v>34.050006869999997</v>
      </c>
      <c r="K326" s="102">
        <v>25.29999428</v>
      </c>
      <c r="L326" s="102">
        <v>25.749995040000002</v>
      </c>
      <c r="M326" s="102">
        <v>26.149994660000001</v>
      </c>
      <c r="N326" s="102">
        <v>30.47383842</v>
      </c>
      <c r="O326" s="102">
        <v>30.723073580000001</v>
      </c>
      <c r="P326" s="103">
        <v>24.611537930000001</v>
      </c>
      <c r="Q326" s="102">
        <v>25.415384289999999</v>
      </c>
      <c r="R326" s="102">
        <v>29.850000380000001</v>
      </c>
      <c r="S326" s="102">
        <v>60.450004579999998</v>
      </c>
      <c r="T326" s="102">
        <v>121.25</v>
      </c>
      <c r="U326" s="102">
        <v>121.25</v>
      </c>
      <c r="V326" s="102">
        <v>31.550003050000001</v>
      </c>
      <c r="W326" s="102">
        <v>24.549995419999998</v>
      </c>
      <c r="X326" s="102">
        <v>24.57999611</v>
      </c>
      <c r="Y326" s="102">
        <v>24.949995040000001</v>
      </c>
      <c r="Z326" s="104">
        <v>30.473840710000001</v>
      </c>
      <c r="AA326" s="104">
        <v>30.723073960000001</v>
      </c>
      <c r="AB326" s="104">
        <v>24.861537930000001</v>
      </c>
      <c r="AC326" s="104">
        <v>25.665384289999999</v>
      </c>
      <c r="AD326" s="104">
        <v>29.350000380000001</v>
      </c>
      <c r="AE326" s="104">
        <v>53.450004579999998</v>
      </c>
      <c r="AF326" s="105">
        <v>95.75</v>
      </c>
      <c r="AG326" s="105">
        <v>95.75</v>
      </c>
      <c r="AH326" s="105">
        <v>31.800003050000001</v>
      </c>
      <c r="AI326" s="104">
        <v>24.799995419999998</v>
      </c>
      <c r="AJ326" s="104">
        <v>24.82999611</v>
      </c>
      <c r="AK326" s="104">
        <v>25.199995040000001</v>
      </c>
      <c r="AL326" s="104">
        <v>30.723840710000001</v>
      </c>
      <c r="AM326" s="104">
        <v>30.973073960000001</v>
      </c>
      <c r="AN326" s="104">
        <v>25.111537930000001</v>
      </c>
      <c r="AO326" s="104">
        <v>25.915384289999999</v>
      </c>
      <c r="AP326" s="104">
        <v>29.350000380000001</v>
      </c>
      <c r="AQ326" s="104">
        <v>49.450004579999998</v>
      </c>
      <c r="AR326" s="104">
        <v>85.75</v>
      </c>
      <c r="AS326" s="104">
        <v>85.75</v>
      </c>
      <c r="AT326" s="104">
        <v>32.050003050000001</v>
      </c>
      <c r="AU326" s="104">
        <v>25.049995419999998</v>
      </c>
      <c r="AV326" s="104">
        <v>25.07999611</v>
      </c>
      <c r="AW326" s="104">
        <v>25.449995040000001</v>
      </c>
      <c r="AX326" s="104">
        <v>30.973840710000001</v>
      </c>
      <c r="AY326" s="104">
        <v>31.223073960000001</v>
      </c>
      <c r="AZ326" s="104">
        <v>25.361537930000001</v>
      </c>
      <c r="BA326" s="104">
        <v>26.165384289999999</v>
      </c>
      <c r="BB326" s="104">
        <v>29.600000380000001</v>
      </c>
      <c r="BC326" s="104">
        <v>46.450004579999998</v>
      </c>
      <c r="BD326" s="104">
        <v>76.75</v>
      </c>
      <c r="BE326" s="104">
        <v>76.75</v>
      </c>
      <c r="BF326" s="104">
        <v>32.300003050000001</v>
      </c>
      <c r="BG326" s="104">
        <v>25.299995419999998</v>
      </c>
      <c r="BH326" s="104">
        <v>25.32999611</v>
      </c>
      <c r="BI326" s="93">
        <v>25.699995040000001</v>
      </c>
      <c r="BJ326" s="93">
        <v>31.473840710000001</v>
      </c>
      <c r="BK326" s="93">
        <v>31.723073960000001</v>
      </c>
      <c r="BL326" s="93">
        <v>25.861537930000001</v>
      </c>
      <c r="BM326" s="93">
        <v>26.665384289999999</v>
      </c>
    </row>
    <row r="327" spans="1:65" s="93" customFormat="1">
      <c r="A327" s="20"/>
      <c r="B327" s="94"/>
      <c r="C327" s="134">
        <v>36621</v>
      </c>
      <c r="D327" s="132"/>
      <c r="E327" s="135">
        <v>35186</v>
      </c>
      <c r="F327" s="71">
        <v>29.15</v>
      </c>
      <c r="G327" s="125">
        <v>64.950004579999998</v>
      </c>
      <c r="H327" s="102">
        <v>155.75</v>
      </c>
      <c r="I327" s="102">
        <v>155.75</v>
      </c>
      <c r="J327" s="102">
        <v>33.700006870000003</v>
      </c>
      <c r="K327" s="102">
        <v>25.149993519999999</v>
      </c>
      <c r="L327" s="102">
        <v>25.599994280000001</v>
      </c>
      <c r="M327" s="102">
        <v>25.9999939</v>
      </c>
      <c r="N327" s="102">
        <v>30.47383881</v>
      </c>
      <c r="O327" s="102">
        <v>30.723073960000001</v>
      </c>
      <c r="P327" s="103">
        <v>24.611537930000001</v>
      </c>
      <c r="Q327" s="102">
        <v>25.415384289999999</v>
      </c>
      <c r="R327" s="102">
        <v>29.850000380000001</v>
      </c>
      <c r="S327" s="102">
        <v>60.450004579999998</v>
      </c>
      <c r="T327" s="102">
        <v>120.25</v>
      </c>
      <c r="U327" s="102">
        <v>120.25</v>
      </c>
      <c r="V327" s="102">
        <v>31.550003050000001</v>
      </c>
      <c r="W327" s="102">
        <v>24.549995419999998</v>
      </c>
      <c r="X327" s="102">
        <v>24.57999611</v>
      </c>
      <c r="Y327" s="102">
        <v>24.949995040000001</v>
      </c>
      <c r="Z327" s="104">
        <v>30.473840710000001</v>
      </c>
      <c r="AA327" s="104">
        <v>30.723073960000001</v>
      </c>
      <c r="AB327" s="104">
        <v>24.861537930000001</v>
      </c>
      <c r="AC327" s="104">
        <v>25.665384289999999</v>
      </c>
      <c r="AD327" s="104">
        <v>29.350000380000001</v>
      </c>
      <c r="AE327" s="104">
        <v>53.450004579999998</v>
      </c>
      <c r="AF327" s="105">
        <v>95.25</v>
      </c>
      <c r="AG327" s="105">
        <v>95.25</v>
      </c>
      <c r="AH327" s="105">
        <v>31.800003050000001</v>
      </c>
      <c r="AI327" s="104">
        <v>24.799995419999998</v>
      </c>
      <c r="AJ327" s="104">
        <v>24.82999611</v>
      </c>
      <c r="AK327" s="104">
        <v>25.199995040000001</v>
      </c>
      <c r="AL327" s="104">
        <v>30.723840710000001</v>
      </c>
      <c r="AM327" s="104">
        <v>30.973073960000001</v>
      </c>
      <c r="AN327" s="104">
        <v>25.111537930000001</v>
      </c>
      <c r="AO327" s="104">
        <v>25.915384289999999</v>
      </c>
      <c r="AP327" s="104">
        <v>29.350000380000001</v>
      </c>
      <c r="AQ327" s="104">
        <v>49.450004579999998</v>
      </c>
      <c r="AR327" s="104">
        <v>85.25</v>
      </c>
      <c r="AS327" s="104">
        <v>85.25</v>
      </c>
      <c r="AT327" s="104">
        <v>32.050003050000001</v>
      </c>
      <c r="AU327" s="104">
        <v>25.049995419999998</v>
      </c>
      <c r="AV327" s="104">
        <v>25.07999611</v>
      </c>
      <c r="AW327" s="104">
        <v>25.449995040000001</v>
      </c>
      <c r="AX327" s="104">
        <v>30.973840710000001</v>
      </c>
      <c r="AY327" s="104">
        <v>31.223073960000001</v>
      </c>
      <c r="AZ327" s="104">
        <v>25.361537930000001</v>
      </c>
      <c r="BA327" s="104">
        <v>26.165384289999999</v>
      </c>
      <c r="BB327" s="104">
        <v>29.600000380000001</v>
      </c>
      <c r="BC327" s="104">
        <v>46.450004579999998</v>
      </c>
      <c r="BD327" s="104">
        <v>76.25</v>
      </c>
      <c r="BE327" s="104">
        <v>76.25</v>
      </c>
      <c r="BF327" s="104">
        <v>32.300003050000001</v>
      </c>
      <c r="BG327" s="104">
        <v>25.299995419999998</v>
      </c>
      <c r="BH327" s="104">
        <v>25.32999611</v>
      </c>
      <c r="BI327" s="93">
        <v>25.699995040000001</v>
      </c>
      <c r="BJ327" s="93">
        <v>31.473840710000001</v>
      </c>
      <c r="BK327" s="93">
        <v>31.723073960000001</v>
      </c>
      <c r="BL327" s="93">
        <v>25.861537930000001</v>
      </c>
      <c r="BM327" s="93">
        <v>26.665384289999999</v>
      </c>
    </row>
    <row r="328" spans="1:65" s="93" customFormat="1">
      <c r="A328" s="20"/>
      <c r="B328" s="94"/>
      <c r="C328" s="134">
        <v>36622</v>
      </c>
      <c r="D328" s="132"/>
      <c r="E328" s="135">
        <v>35186</v>
      </c>
      <c r="F328" s="71">
        <v>29.19999962</v>
      </c>
      <c r="G328" s="125">
        <v>63.700004579999998</v>
      </c>
      <c r="H328" s="102">
        <v>153.75</v>
      </c>
      <c r="I328" s="102">
        <v>153.75</v>
      </c>
      <c r="J328" s="102">
        <v>33.550008390000002</v>
      </c>
      <c r="K328" s="102">
        <v>25.199993899999999</v>
      </c>
      <c r="L328" s="102">
        <v>25.649994660000001</v>
      </c>
      <c r="M328" s="102">
        <v>26.04999428</v>
      </c>
      <c r="N328" s="102">
        <v>30.47383881</v>
      </c>
      <c r="O328" s="102">
        <v>30.723073960000001</v>
      </c>
      <c r="P328" s="103">
        <v>24.611537930000001</v>
      </c>
      <c r="Q328" s="102">
        <v>25.415384289999999</v>
      </c>
      <c r="R328" s="102">
        <v>29.850000380000001</v>
      </c>
      <c r="S328" s="102">
        <v>59.200004579999998</v>
      </c>
      <c r="T328" s="102">
        <v>119.75</v>
      </c>
      <c r="U328" s="102">
        <v>119.75</v>
      </c>
      <c r="V328" s="102">
        <v>31.550003050000001</v>
      </c>
      <c r="W328" s="102">
        <v>24.549995419999998</v>
      </c>
      <c r="X328" s="102">
        <v>24.57999611</v>
      </c>
      <c r="Y328" s="102">
        <v>24.949995040000001</v>
      </c>
      <c r="Z328" s="104">
        <v>30.473840710000001</v>
      </c>
      <c r="AA328" s="104">
        <v>30.723073960000001</v>
      </c>
      <c r="AB328" s="104">
        <v>24.861537930000001</v>
      </c>
      <c r="AC328" s="104">
        <v>25.665384289999999</v>
      </c>
      <c r="AD328" s="104">
        <v>29.350000380000001</v>
      </c>
      <c r="AE328" s="104">
        <v>53.200004579999998</v>
      </c>
      <c r="AF328" s="105">
        <v>95.25</v>
      </c>
      <c r="AG328" s="105">
        <v>95.25</v>
      </c>
      <c r="AH328" s="105">
        <v>31.800003050000001</v>
      </c>
      <c r="AI328" s="104">
        <v>24.799995419999998</v>
      </c>
      <c r="AJ328" s="104">
        <v>24.82999611</v>
      </c>
      <c r="AK328" s="104">
        <v>25.199995040000001</v>
      </c>
      <c r="AL328" s="104">
        <v>30.723840710000001</v>
      </c>
      <c r="AM328" s="104">
        <v>30.973073960000001</v>
      </c>
      <c r="AN328" s="104">
        <v>25.111537930000001</v>
      </c>
      <c r="AO328" s="104">
        <v>25.915384289999999</v>
      </c>
      <c r="AP328" s="104">
        <v>29.350000380000001</v>
      </c>
      <c r="AQ328" s="104">
        <v>49.200004579999998</v>
      </c>
      <c r="AR328" s="104">
        <v>85.25</v>
      </c>
      <c r="AS328" s="104">
        <v>85.25</v>
      </c>
      <c r="AT328" s="104">
        <v>32.050003050000001</v>
      </c>
      <c r="AU328" s="104">
        <v>25.049995419999998</v>
      </c>
      <c r="AV328" s="104">
        <v>25.07999611</v>
      </c>
      <c r="AW328" s="104">
        <v>25.449995040000001</v>
      </c>
      <c r="AX328" s="104">
        <v>30.973840710000001</v>
      </c>
      <c r="AY328" s="104">
        <v>31.223073960000001</v>
      </c>
      <c r="AZ328" s="104">
        <v>25.361537930000001</v>
      </c>
      <c r="BA328" s="104">
        <v>26.165384289999999</v>
      </c>
      <c r="BB328" s="104">
        <v>29.600000380000001</v>
      </c>
      <c r="BC328" s="104">
        <v>46.200004579999998</v>
      </c>
      <c r="BD328" s="104">
        <v>76.25</v>
      </c>
      <c r="BE328" s="104">
        <v>76.25</v>
      </c>
      <c r="BF328" s="104">
        <v>32.300003050000001</v>
      </c>
      <c r="BG328" s="104">
        <v>25.299995419999998</v>
      </c>
      <c r="BH328" s="104">
        <v>25.32999611</v>
      </c>
      <c r="BI328" s="93">
        <v>25.699995040000001</v>
      </c>
      <c r="BJ328" s="93">
        <v>31.473840710000001</v>
      </c>
      <c r="BK328" s="93">
        <v>31.723073960000001</v>
      </c>
      <c r="BL328" s="93">
        <v>25.861537930000001</v>
      </c>
      <c r="BM328" s="93">
        <v>26.665384289999999</v>
      </c>
    </row>
    <row r="329" spans="1:65" s="93" customFormat="1">
      <c r="A329" s="20"/>
      <c r="B329" s="94"/>
      <c r="C329" s="134">
        <v>36623</v>
      </c>
      <c r="D329" s="132"/>
      <c r="E329" s="135">
        <v>35186</v>
      </c>
      <c r="F329" s="71">
        <v>29.349998859999999</v>
      </c>
      <c r="G329" s="125">
        <v>63.700004579999998</v>
      </c>
      <c r="H329" s="102">
        <v>152.75</v>
      </c>
      <c r="I329" s="102">
        <v>152.75</v>
      </c>
      <c r="J329" s="102">
        <v>33.550006869999997</v>
      </c>
      <c r="K329" s="102">
        <v>25.199993129999999</v>
      </c>
      <c r="L329" s="102">
        <v>25.649993899999998</v>
      </c>
      <c r="M329" s="102">
        <v>26.049993520000001</v>
      </c>
      <c r="N329" s="102">
        <v>30.47383881</v>
      </c>
      <c r="O329" s="102">
        <v>30.723073960000001</v>
      </c>
      <c r="P329" s="103">
        <v>24.611537930000001</v>
      </c>
      <c r="Q329" s="102">
        <v>25.415384289999999</v>
      </c>
      <c r="R329" s="102">
        <v>29.850000380000001</v>
      </c>
      <c r="S329" s="102">
        <v>59.200004579999998</v>
      </c>
      <c r="T329" s="102">
        <v>119.75</v>
      </c>
      <c r="U329" s="102">
        <v>119.75</v>
      </c>
      <c r="V329" s="102">
        <v>31.550003050000001</v>
      </c>
      <c r="W329" s="102">
        <v>24.549995419999998</v>
      </c>
      <c r="X329" s="102">
        <v>24.57999611</v>
      </c>
      <c r="Y329" s="102">
        <v>24.949995040000001</v>
      </c>
      <c r="Z329" s="104">
        <v>30.473840710000001</v>
      </c>
      <c r="AA329" s="104">
        <v>30.723073960000001</v>
      </c>
      <c r="AB329" s="104">
        <v>24.861537930000001</v>
      </c>
      <c r="AC329" s="104">
        <v>25.665384289999999</v>
      </c>
      <c r="AD329" s="104">
        <v>29.350000380000001</v>
      </c>
      <c r="AE329" s="104">
        <v>53.200004579999998</v>
      </c>
      <c r="AF329" s="105">
        <v>95.25</v>
      </c>
      <c r="AG329" s="105">
        <v>95.25</v>
      </c>
      <c r="AH329" s="105">
        <v>31.800003050000001</v>
      </c>
      <c r="AI329" s="104">
        <v>24.799995419999998</v>
      </c>
      <c r="AJ329" s="104">
        <v>24.82999611</v>
      </c>
      <c r="AK329" s="104">
        <v>25.199995040000001</v>
      </c>
      <c r="AL329" s="104">
        <v>30.723840710000001</v>
      </c>
      <c r="AM329" s="104">
        <v>30.973073960000001</v>
      </c>
      <c r="AN329" s="104">
        <v>25.111537930000001</v>
      </c>
      <c r="AO329" s="104">
        <v>25.915384289999999</v>
      </c>
      <c r="AP329" s="104">
        <v>29.350000380000001</v>
      </c>
      <c r="AQ329" s="104">
        <v>49.200004579999998</v>
      </c>
      <c r="AR329" s="104">
        <v>85.25</v>
      </c>
      <c r="AS329" s="104">
        <v>85.25</v>
      </c>
      <c r="AT329" s="104">
        <v>32.050003050000001</v>
      </c>
      <c r="AU329" s="104">
        <v>25.049995419999998</v>
      </c>
      <c r="AV329" s="104">
        <v>25.07999611</v>
      </c>
      <c r="AW329" s="104">
        <v>25.449995040000001</v>
      </c>
      <c r="AX329" s="104">
        <v>30.973840710000001</v>
      </c>
      <c r="AY329" s="104">
        <v>31.223073960000001</v>
      </c>
      <c r="AZ329" s="104">
        <v>25.361537930000001</v>
      </c>
      <c r="BA329" s="104">
        <v>26.165384289999999</v>
      </c>
      <c r="BB329" s="104">
        <v>29.600000380000001</v>
      </c>
      <c r="BC329" s="104">
        <v>46.200004579999998</v>
      </c>
      <c r="BD329" s="104">
        <v>76.25</v>
      </c>
      <c r="BE329" s="104">
        <v>76.25</v>
      </c>
      <c r="BF329" s="104">
        <v>32.300003050000001</v>
      </c>
      <c r="BG329" s="104">
        <v>25.299995419999998</v>
      </c>
      <c r="BH329" s="104">
        <v>25.32999611</v>
      </c>
      <c r="BI329" s="93">
        <v>25.699995040000001</v>
      </c>
      <c r="BJ329" s="93">
        <v>31.473840710000001</v>
      </c>
      <c r="BK329" s="93">
        <v>31.723073960000001</v>
      </c>
      <c r="BL329" s="93">
        <v>25.861537930000001</v>
      </c>
      <c r="BM329" s="93">
        <v>26.665384289999999</v>
      </c>
    </row>
    <row r="330" spans="1:65" s="93" customFormat="1">
      <c r="A330" s="20"/>
      <c r="B330" s="94"/>
      <c r="C330" s="134">
        <v>36626</v>
      </c>
      <c r="D330" s="132"/>
      <c r="E330" s="135">
        <v>35186</v>
      </c>
      <c r="F330" s="71">
        <v>28.849998469999999</v>
      </c>
      <c r="G330" s="125">
        <v>61.950004579999998</v>
      </c>
      <c r="H330" s="102">
        <v>148.25</v>
      </c>
      <c r="I330" s="102">
        <v>148.25</v>
      </c>
      <c r="J330" s="102">
        <v>33.300006869999997</v>
      </c>
      <c r="K330" s="102">
        <v>25.199993129999999</v>
      </c>
      <c r="L330" s="102">
        <v>25.649993899999998</v>
      </c>
      <c r="M330" s="102">
        <v>26.049993520000001</v>
      </c>
      <c r="N330" s="102">
        <v>30.47383881</v>
      </c>
      <c r="O330" s="102">
        <v>30.723073960000001</v>
      </c>
      <c r="P330" s="103">
        <v>24.611537930000001</v>
      </c>
      <c r="Q330" s="102">
        <v>25.915384289999999</v>
      </c>
      <c r="R330" s="102">
        <v>29.100000380000001</v>
      </c>
      <c r="S330" s="102">
        <v>57.700004579999998</v>
      </c>
      <c r="T330" s="102">
        <v>118.25</v>
      </c>
      <c r="U330" s="102">
        <v>118.25</v>
      </c>
      <c r="V330" s="102">
        <v>31.550003050000001</v>
      </c>
      <c r="W330" s="102">
        <v>24.549995419999998</v>
      </c>
      <c r="X330" s="102">
        <v>24.57999611</v>
      </c>
      <c r="Y330" s="102">
        <v>24.949995040000001</v>
      </c>
      <c r="Z330" s="104">
        <v>30.473840710000001</v>
      </c>
      <c r="AA330" s="104">
        <v>30.723073960000001</v>
      </c>
      <c r="AB330" s="104">
        <v>24.611537930000001</v>
      </c>
      <c r="AC330" s="104">
        <v>25.915384289999999</v>
      </c>
      <c r="AD330" s="104">
        <v>29.100000380000001</v>
      </c>
      <c r="AE330" s="104">
        <v>52.700004579999998</v>
      </c>
      <c r="AF330" s="105">
        <v>94.25</v>
      </c>
      <c r="AG330" s="105">
        <v>94.25</v>
      </c>
      <c r="AH330" s="105">
        <v>31.550003050000001</v>
      </c>
      <c r="AI330" s="104">
        <v>24.549995419999998</v>
      </c>
      <c r="AJ330" s="104">
        <v>24.57999611</v>
      </c>
      <c r="AK330" s="104">
        <v>24.949995040000001</v>
      </c>
      <c r="AL330" s="104">
        <v>30.473840710000001</v>
      </c>
      <c r="AM330" s="104">
        <v>30.723073960000001</v>
      </c>
      <c r="AN330" s="104">
        <v>24.611537930000001</v>
      </c>
      <c r="AO330" s="104">
        <v>25.915384289999999</v>
      </c>
      <c r="AP330" s="104">
        <v>29.100000380000001</v>
      </c>
      <c r="AQ330" s="104">
        <v>48.950004579999998</v>
      </c>
      <c r="AR330" s="104">
        <v>84.75</v>
      </c>
      <c r="AS330" s="104">
        <v>84.75</v>
      </c>
      <c r="AT330" s="104">
        <v>31.550003050000001</v>
      </c>
      <c r="AU330" s="104">
        <v>24.549995419999998</v>
      </c>
      <c r="AV330" s="104">
        <v>24.57999611</v>
      </c>
      <c r="AW330" s="104">
        <v>24.949995040000001</v>
      </c>
      <c r="AX330" s="104">
        <v>30.723840710000001</v>
      </c>
      <c r="AY330" s="104">
        <v>30.973073960000001</v>
      </c>
      <c r="AZ330" s="104">
        <v>24.861537930000001</v>
      </c>
      <c r="BA330" s="104">
        <v>26.165384289999999</v>
      </c>
      <c r="BB330" s="104">
        <v>29.350000380000001</v>
      </c>
      <c r="BC330" s="104">
        <v>45.950004579999998</v>
      </c>
      <c r="BD330" s="104">
        <v>75.75</v>
      </c>
      <c r="BE330" s="104">
        <v>75.75</v>
      </c>
      <c r="BF330" s="104">
        <v>31.800003050000001</v>
      </c>
      <c r="BG330" s="104">
        <v>24.799995419999998</v>
      </c>
      <c r="BH330" s="104">
        <v>24.82999611</v>
      </c>
      <c r="BI330" s="93">
        <v>25.199995040000001</v>
      </c>
      <c r="BJ330" s="93">
        <v>31.223840710000001</v>
      </c>
      <c r="BK330" s="93">
        <v>31.473073960000001</v>
      </c>
      <c r="BL330" s="93">
        <v>25.361537930000001</v>
      </c>
      <c r="BM330" s="93">
        <v>26.665384289999999</v>
      </c>
    </row>
    <row r="331" spans="1:65" s="93" customFormat="1">
      <c r="A331" s="20"/>
      <c r="B331" s="94"/>
      <c r="C331" s="134">
        <v>36627</v>
      </c>
      <c r="D331" s="132"/>
      <c r="E331" s="135">
        <v>35186</v>
      </c>
      <c r="F331" s="71">
        <v>28.14999847</v>
      </c>
      <c r="G331" s="125">
        <v>60.200004579999998</v>
      </c>
      <c r="H331" s="102">
        <v>145.25</v>
      </c>
      <c r="I331" s="102">
        <v>145.25</v>
      </c>
      <c r="J331" s="102">
        <v>32.800006869999997</v>
      </c>
      <c r="K331" s="102">
        <v>24.949993129999999</v>
      </c>
      <c r="L331" s="102">
        <v>25.399993899999998</v>
      </c>
      <c r="M331" s="102">
        <v>25.799993520000001</v>
      </c>
      <c r="N331" s="102">
        <v>29.97383881</v>
      </c>
      <c r="O331" s="102">
        <v>30.223073960000001</v>
      </c>
      <c r="P331" s="103">
        <v>24.861537930000001</v>
      </c>
      <c r="Q331" s="102">
        <v>26.665384289999999</v>
      </c>
      <c r="R331" s="102">
        <v>29.100000380000001</v>
      </c>
      <c r="S331" s="102">
        <v>56.700004579999998</v>
      </c>
      <c r="T331" s="102">
        <v>115.25</v>
      </c>
      <c r="U331" s="102">
        <v>115.25</v>
      </c>
      <c r="V331" s="102">
        <v>31.550003050000001</v>
      </c>
      <c r="W331" s="102">
        <v>24.549995419999998</v>
      </c>
      <c r="X331" s="102">
        <v>24.599996109999999</v>
      </c>
      <c r="Y331" s="102">
        <v>24.999995040000002</v>
      </c>
      <c r="Z331" s="104">
        <v>30.473840710000001</v>
      </c>
      <c r="AA331" s="104">
        <v>30.723073960000001</v>
      </c>
      <c r="AB331" s="104">
        <v>24.861537930000001</v>
      </c>
      <c r="AC331" s="104">
        <v>26.665384289999999</v>
      </c>
      <c r="AD331" s="104">
        <v>29.100000380000001</v>
      </c>
      <c r="AE331" s="104">
        <v>51.700004579999998</v>
      </c>
      <c r="AF331" s="105">
        <v>92.25</v>
      </c>
      <c r="AG331" s="105">
        <v>92.25</v>
      </c>
      <c r="AH331" s="105">
        <v>31.550003050000001</v>
      </c>
      <c r="AI331" s="104">
        <v>24.549995419999998</v>
      </c>
      <c r="AJ331" s="104">
        <v>24.599996109999999</v>
      </c>
      <c r="AK331" s="104">
        <v>24.999995040000002</v>
      </c>
      <c r="AL331" s="104">
        <v>30.473840710000001</v>
      </c>
      <c r="AM331" s="104">
        <v>30.723073960000001</v>
      </c>
      <c r="AN331" s="104">
        <v>24.861537930000001</v>
      </c>
      <c r="AO331" s="104">
        <v>26.665384289999999</v>
      </c>
      <c r="AP331" s="104">
        <v>29.100000380000001</v>
      </c>
      <c r="AQ331" s="104">
        <v>47.950004579999998</v>
      </c>
      <c r="AR331" s="104">
        <v>82.25</v>
      </c>
      <c r="AS331" s="104">
        <v>82.25</v>
      </c>
      <c r="AT331" s="104">
        <v>31.550003050000001</v>
      </c>
      <c r="AU331" s="104">
        <v>24.549995419999998</v>
      </c>
      <c r="AV331" s="104">
        <v>24.599996109999999</v>
      </c>
      <c r="AW331" s="104">
        <v>24.999995040000002</v>
      </c>
      <c r="AX331" s="104">
        <v>30.723840710000001</v>
      </c>
      <c r="AY331" s="104">
        <v>30.973073960000001</v>
      </c>
      <c r="AZ331" s="104">
        <v>25.111537930000001</v>
      </c>
      <c r="BA331" s="104">
        <v>26.915384289999999</v>
      </c>
      <c r="BB331" s="104">
        <v>29.350000380000001</v>
      </c>
      <c r="BC331" s="104">
        <v>44.950004579999998</v>
      </c>
      <c r="BD331" s="104">
        <v>76.25</v>
      </c>
      <c r="BE331" s="104">
        <v>76.25</v>
      </c>
      <c r="BF331" s="104">
        <v>31.800003050000001</v>
      </c>
      <c r="BG331" s="104">
        <v>24.799995419999998</v>
      </c>
      <c r="BH331" s="104">
        <v>24.849996109999999</v>
      </c>
      <c r="BI331" s="93">
        <v>25.249995040000002</v>
      </c>
      <c r="BJ331" s="93">
        <v>31.223840710000001</v>
      </c>
      <c r="BK331" s="93">
        <v>31.473073960000001</v>
      </c>
      <c r="BL331" s="93">
        <v>25.611537930000001</v>
      </c>
      <c r="BM331" s="93">
        <v>27.415384289999999</v>
      </c>
    </row>
    <row r="332" spans="1:65" s="93" customFormat="1">
      <c r="A332" s="20"/>
      <c r="B332" s="94"/>
      <c r="C332" s="134">
        <v>36628</v>
      </c>
      <c r="D332" s="132"/>
      <c r="E332" s="135">
        <v>35186</v>
      </c>
      <c r="F332" s="71">
        <v>29.04999771</v>
      </c>
      <c r="G332" s="125">
        <v>61.950004579999998</v>
      </c>
      <c r="H332" s="102">
        <v>148.25</v>
      </c>
      <c r="I332" s="102">
        <v>148.25</v>
      </c>
      <c r="J332" s="102">
        <v>33.550006869999997</v>
      </c>
      <c r="K332" s="102">
        <v>25.199993129999999</v>
      </c>
      <c r="L332" s="102">
        <v>25.649993899999998</v>
      </c>
      <c r="M332" s="102">
        <v>26.049993520000001</v>
      </c>
      <c r="N332" s="102">
        <v>30.22383881</v>
      </c>
      <c r="O332" s="102">
        <v>30.473073960000001</v>
      </c>
      <c r="P332" s="103">
        <v>24.861537930000001</v>
      </c>
      <c r="Q332" s="102">
        <v>26.665384289999999</v>
      </c>
      <c r="R332" s="102">
        <v>29.100000380000001</v>
      </c>
      <c r="S332" s="102">
        <v>56.700004579999998</v>
      </c>
      <c r="T332" s="102">
        <v>117.25</v>
      </c>
      <c r="U332" s="102">
        <v>117.25</v>
      </c>
      <c r="V332" s="102">
        <v>31.550003050000001</v>
      </c>
      <c r="W332" s="102">
        <v>24.549995419999998</v>
      </c>
      <c r="X332" s="102">
        <v>24.599996569999998</v>
      </c>
      <c r="Y332" s="102">
        <v>24.999994279999999</v>
      </c>
      <c r="Z332" s="104">
        <v>30.473840710000001</v>
      </c>
      <c r="AA332" s="104">
        <v>30.723073960000001</v>
      </c>
      <c r="AB332" s="104">
        <v>24.861537930000001</v>
      </c>
      <c r="AC332" s="104">
        <v>26.665384289999999</v>
      </c>
      <c r="AD332" s="104">
        <v>29.100000380000001</v>
      </c>
      <c r="AE332" s="104">
        <v>51.700004579999998</v>
      </c>
      <c r="AF332" s="105">
        <v>93.25</v>
      </c>
      <c r="AG332" s="105">
        <v>93.25</v>
      </c>
      <c r="AH332" s="105">
        <v>31.550003050000001</v>
      </c>
      <c r="AI332" s="104">
        <v>24.549995419999998</v>
      </c>
      <c r="AJ332" s="104">
        <v>24.599996569999998</v>
      </c>
      <c r="AK332" s="104">
        <v>24.999994279999999</v>
      </c>
      <c r="AL332" s="104">
        <v>30.473840710000001</v>
      </c>
      <c r="AM332" s="104">
        <v>30.723073960000001</v>
      </c>
      <c r="AN332" s="104">
        <v>24.861537930000001</v>
      </c>
      <c r="AO332" s="104">
        <v>26.665384289999999</v>
      </c>
      <c r="AP332" s="104">
        <v>29.100000380000001</v>
      </c>
      <c r="AQ332" s="104">
        <v>48.200004579999998</v>
      </c>
      <c r="AR332" s="104">
        <v>83.25</v>
      </c>
      <c r="AS332" s="104">
        <v>83.25</v>
      </c>
      <c r="AT332" s="104">
        <v>31.550003050000001</v>
      </c>
      <c r="AU332" s="104">
        <v>24.549995419999998</v>
      </c>
      <c r="AV332" s="104">
        <v>24.599996569999998</v>
      </c>
      <c r="AW332" s="104">
        <v>24.999994279999999</v>
      </c>
      <c r="AX332" s="104">
        <v>30.723840710000001</v>
      </c>
      <c r="AY332" s="104">
        <v>30.973073960000001</v>
      </c>
      <c r="AZ332" s="104">
        <v>25.111537930000001</v>
      </c>
      <c r="BA332" s="104">
        <v>26.915384289999999</v>
      </c>
      <c r="BB332" s="104">
        <v>29.350000380000001</v>
      </c>
      <c r="BC332" s="104">
        <v>45.200004579999998</v>
      </c>
      <c r="BD332" s="104">
        <v>77.25</v>
      </c>
      <c r="BE332" s="104">
        <v>77.25</v>
      </c>
      <c r="BF332" s="104">
        <v>31.800003050000001</v>
      </c>
      <c r="BG332" s="104">
        <v>24.799995419999998</v>
      </c>
      <c r="BH332" s="104">
        <v>24.849996569999998</v>
      </c>
      <c r="BI332" s="93">
        <v>25.249994279999999</v>
      </c>
      <c r="BJ332" s="93">
        <v>31.223840710000001</v>
      </c>
      <c r="BK332" s="93">
        <v>31.473073960000001</v>
      </c>
      <c r="BL332" s="93">
        <v>25.611537930000001</v>
      </c>
      <c r="BM332" s="93">
        <v>27.415384289999999</v>
      </c>
    </row>
    <row r="333" spans="1:65" s="93" customFormat="1">
      <c r="A333" s="20"/>
      <c r="B333" s="94"/>
      <c r="C333" s="134">
        <v>36629</v>
      </c>
      <c r="D333" s="132"/>
      <c r="E333" s="135">
        <v>35186</v>
      </c>
      <c r="F333" s="71">
        <v>29.599997330000001</v>
      </c>
      <c r="G333" s="125">
        <v>63.200004579999998</v>
      </c>
      <c r="H333" s="102">
        <v>145.75</v>
      </c>
      <c r="I333" s="102">
        <v>145.75</v>
      </c>
      <c r="J333" s="102">
        <v>33.800006869999997</v>
      </c>
      <c r="K333" s="102">
        <v>25.399993129999999</v>
      </c>
      <c r="L333" s="102">
        <v>25.849993900000001</v>
      </c>
      <c r="M333" s="102">
        <v>26.24999352</v>
      </c>
      <c r="N333" s="102">
        <v>30.523838810000001</v>
      </c>
      <c r="O333" s="102">
        <v>30.773073960000001</v>
      </c>
      <c r="P333" s="103">
        <v>24.861537930000001</v>
      </c>
      <c r="Q333" s="102">
        <v>26.665384289999999</v>
      </c>
      <c r="R333" s="102">
        <v>29.350000380000001</v>
      </c>
      <c r="S333" s="102">
        <v>57.200004579999998</v>
      </c>
      <c r="T333" s="102">
        <v>118.25</v>
      </c>
      <c r="U333" s="102">
        <v>118.25</v>
      </c>
      <c r="V333" s="102">
        <v>31.550003050000001</v>
      </c>
      <c r="W333" s="102">
        <v>24.549995419999998</v>
      </c>
      <c r="X333" s="102">
        <v>24.599996569999998</v>
      </c>
      <c r="Y333" s="102">
        <v>24.999994279999999</v>
      </c>
      <c r="Z333" s="104">
        <v>30.473840710000001</v>
      </c>
      <c r="AA333" s="104">
        <v>30.723073960000001</v>
      </c>
      <c r="AB333" s="104">
        <v>24.861537930000001</v>
      </c>
      <c r="AC333" s="104">
        <v>26.665384289999999</v>
      </c>
      <c r="AD333" s="104">
        <v>29.350000380000001</v>
      </c>
      <c r="AE333" s="104">
        <v>52.200004579999998</v>
      </c>
      <c r="AF333" s="105">
        <v>93.75</v>
      </c>
      <c r="AG333" s="105">
        <v>93.75</v>
      </c>
      <c r="AH333" s="105">
        <v>31.550003050000001</v>
      </c>
      <c r="AI333" s="104">
        <v>24.549995419999998</v>
      </c>
      <c r="AJ333" s="104">
        <v>24.599996569999998</v>
      </c>
      <c r="AK333" s="104">
        <v>24.999994279999999</v>
      </c>
      <c r="AL333" s="104">
        <v>30.473840710000001</v>
      </c>
      <c r="AM333" s="104">
        <v>30.723073960000001</v>
      </c>
      <c r="AN333" s="104">
        <v>24.861537930000001</v>
      </c>
      <c r="AO333" s="104">
        <v>26.665384289999999</v>
      </c>
      <c r="AP333" s="104">
        <v>29.350000380000001</v>
      </c>
      <c r="AQ333" s="104">
        <v>48.700004579999998</v>
      </c>
      <c r="AR333" s="104">
        <v>83.75</v>
      </c>
      <c r="AS333" s="104">
        <v>83.75</v>
      </c>
      <c r="AT333" s="104">
        <v>31.550003050000001</v>
      </c>
      <c r="AU333" s="104">
        <v>24.549995419999998</v>
      </c>
      <c r="AV333" s="104">
        <v>24.599996569999998</v>
      </c>
      <c r="AW333" s="104">
        <v>24.999994279999999</v>
      </c>
      <c r="AX333" s="104">
        <v>30.723840710000001</v>
      </c>
      <c r="AY333" s="104">
        <v>30.973073960000001</v>
      </c>
      <c r="AZ333" s="104">
        <v>25.111537930000001</v>
      </c>
      <c r="BA333" s="104">
        <v>26.915384289999999</v>
      </c>
      <c r="BB333" s="104">
        <v>29.600000380000001</v>
      </c>
      <c r="BC333" s="104">
        <v>45.700004579999998</v>
      </c>
      <c r="BD333" s="104">
        <v>77.75</v>
      </c>
      <c r="BE333" s="104">
        <v>77.75</v>
      </c>
      <c r="BF333" s="104">
        <v>31.800003050000001</v>
      </c>
      <c r="BG333" s="104">
        <v>24.799995419999998</v>
      </c>
      <c r="BH333" s="104">
        <v>24.849996569999998</v>
      </c>
      <c r="BI333" s="93">
        <v>25.249994279999999</v>
      </c>
      <c r="BJ333" s="93">
        <v>31.223840710000001</v>
      </c>
      <c r="BK333" s="93">
        <v>31.473073960000001</v>
      </c>
      <c r="BL333" s="93">
        <v>25.611537930000001</v>
      </c>
      <c r="BM333" s="93">
        <v>27.415384289999999</v>
      </c>
    </row>
    <row r="334" spans="1:65" s="93" customFormat="1">
      <c r="A334" s="20"/>
      <c r="B334" s="94"/>
      <c r="C334" s="134">
        <v>36630</v>
      </c>
      <c r="D334" s="132"/>
      <c r="E334" s="135">
        <v>35186</v>
      </c>
      <c r="F334" s="71">
        <v>29.24999657</v>
      </c>
      <c r="G334" s="125">
        <v>63.200004579999998</v>
      </c>
      <c r="H334" s="102">
        <v>145.75</v>
      </c>
      <c r="I334" s="102">
        <v>145.75</v>
      </c>
      <c r="J334" s="102">
        <v>33.800006869999997</v>
      </c>
      <c r="K334" s="102">
        <v>25.399993899999998</v>
      </c>
      <c r="L334" s="102">
        <v>25.84999466</v>
      </c>
      <c r="M334" s="102">
        <v>26.249994279999999</v>
      </c>
      <c r="N334" s="102">
        <v>30.523838040000001</v>
      </c>
      <c r="O334" s="102">
        <v>30.773073199999999</v>
      </c>
      <c r="P334" s="103">
        <v>24.861537930000001</v>
      </c>
      <c r="Q334" s="102">
        <v>26.665384289999999</v>
      </c>
      <c r="R334" s="102">
        <v>29.350000380000001</v>
      </c>
      <c r="S334" s="102">
        <v>57.200004579999998</v>
      </c>
      <c r="T334" s="102">
        <v>117.25</v>
      </c>
      <c r="U334" s="102">
        <v>117.25</v>
      </c>
      <c r="V334" s="102">
        <v>31.550003050000001</v>
      </c>
      <c r="W334" s="102">
        <v>24.549995419999998</v>
      </c>
      <c r="X334" s="102">
        <v>24.599996569999998</v>
      </c>
      <c r="Y334" s="102">
        <v>24.999994279999999</v>
      </c>
      <c r="Z334" s="104">
        <v>30.473840710000001</v>
      </c>
      <c r="AA334" s="104">
        <v>30.723073960000001</v>
      </c>
      <c r="AB334" s="104">
        <v>24.861537930000001</v>
      </c>
      <c r="AC334" s="104">
        <v>26.665384289999999</v>
      </c>
      <c r="AD334" s="104">
        <v>29.350000380000001</v>
      </c>
      <c r="AE334" s="104">
        <v>52.200004579999998</v>
      </c>
      <c r="AF334" s="105">
        <v>93.75</v>
      </c>
      <c r="AG334" s="105">
        <v>93.75</v>
      </c>
      <c r="AH334" s="105">
        <v>31.550003050000001</v>
      </c>
      <c r="AI334" s="104">
        <v>24.549995419999998</v>
      </c>
      <c r="AJ334" s="104">
        <v>24.599996569999998</v>
      </c>
      <c r="AK334" s="104">
        <v>24.999994279999999</v>
      </c>
      <c r="AL334" s="104">
        <v>30.473840710000001</v>
      </c>
      <c r="AM334" s="104">
        <v>30.723073960000001</v>
      </c>
      <c r="AN334" s="104">
        <v>24.861537930000001</v>
      </c>
      <c r="AO334" s="104">
        <v>26.665384289999999</v>
      </c>
      <c r="AP334" s="104">
        <v>29.350000380000001</v>
      </c>
      <c r="AQ334" s="104">
        <v>48.700004579999998</v>
      </c>
      <c r="AR334" s="104">
        <v>83.75</v>
      </c>
      <c r="AS334" s="104">
        <v>83.75</v>
      </c>
      <c r="AT334" s="104">
        <v>31.550003050000001</v>
      </c>
      <c r="AU334" s="104">
        <v>24.549995419999998</v>
      </c>
      <c r="AV334" s="104">
        <v>24.599996569999998</v>
      </c>
      <c r="AW334" s="104">
        <v>24.999994279999999</v>
      </c>
      <c r="AX334" s="104">
        <v>30.723840710000001</v>
      </c>
      <c r="AY334" s="104">
        <v>30.973073960000001</v>
      </c>
      <c r="AZ334" s="104">
        <v>25.111537930000001</v>
      </c>
      <c r="BA334" s="104">
        <v>26.915384289999999</v>
      </c>
      <c r="BB334" s="104">
        <v>29.600000380000001</v>
      </c>
      <c r="BC334" s="104">
        <v>45.700004579999998</v>
      </c>
      <c r="BD334" s="104">
        <v>77.75</v>
      </c>
      <c r="BE334" s="104">
        <v>77.75</v>
      </c>
      <c r="BF334" s="104">
        <v>31.800003050000001</v>
      </c>
      <c r="BG334" s="104">
        <v>24.799995419999998</v>
      </c>
      <c r="BH334" s="104">
        <v>24.849996569999998</v>
      </c>
      <c r="BI334" s="93">
        <v>25.249994279999999</v>
      </c>
      <c r="BJ334" s="93">
        <v>31.223840710000001</v>
      </c>
      <c r="BK334" s="93">
        <v>31.473073960000001</v>
      </c>
      <c r="BL334" s="93">
        <v>25.611537930000001</v>
      </c>
      <c r="BM334" s="93">
        <v>27.415384289999999</v>
      </c>
    </row>
    <row r="335" spans="1:65" s="93" customFormat="1">
      <c r="A335" s="20"/>
      <c r="B335" s="94"/>
      <c r="C335" s="134">
        <v>36633</v>
      </c>
      <c r="D335" s="132"/>
      <c r="E335" s="135">
        <v>35186</v>
      </c>
      <c r="F335" s="71">
        <v>32.099996189999999</v>
      </c>
      <c r="G335" s="125">
        <v>65.700004579999998</v>
      </c>
      <c r="H335" s="102">
        <v>150.25</v>
      </c>
      <c r="I335" s="102">
        <v>150.25</v>
      </c>
      <c r="J335" s="102">
        <v>34.300006869999997</v>
      </c>
      <c r="K335" s="102">
        <v>26.099993900000001</v>
      </c>
      <c r="L335" s="102">
        <v>26.549994659999999</v>
      </c>
      <c r="M335" s="102">
        <v>26.949994279999999</v>
      </c>
      <c r="N335" s="102">
        <v>30.72383804</v>
      </c>
      <c r="O335" s="102">
        <v>30.973073200000002</v>
      </c>
      <c r="P335" s="103">
        <v>25.111537930000001</v>
      </c>
      <c r="Q335" s="102">
        <v>26.915384289999999</v>
      </c>
      <c r="R335" s="102">
        <v>29.600000380000001</v>
      </c>
      <c r="S335" s="102">
        <v>58.200004579999998</v>
      </c>
      <c r="T335" s="102">
        <v>118.25</v>
      </c>
      <c r="U335" s="102">
        <v>118.25</v>
      </c>
      <c r="V335" s="102">
        <v>31.550003050000001</v>
      </c>
      <c r="W335" s="102">
        <v>24.749995420000001</v>
      </c>
      <c r="X335" s="102">
        <v>24.799996570000001</v>
      </c>
      <c r="Y335" s="102">
        <v>25.199994279999999</v>
      </c>
      <c r="Z335" s="104">
        <v>30.723840710000001</v>
      </c>
      <c r="AA335" s="104">
        <v>30.973073960000001</v>
      </c>
      <c r="AB335" s="104">
        <v>25.111537930000001</v>
      </c>
      <c r="AC335" s="104">
        <v>26.915384289999999</v>
      </c>
      <c r="AD335" s="104">
        <v>29.600000380000001</v>
      </c>
      <c r="AE335" s="104">
        <v>52.700004579999998</v>
      </c>
      <c r="AF335" s="105">
        <v>94.25</v>
      </c>
      <c r="AG335" s="105">
        <v>94.25</v>
      </c>
      <c r="AH335" s="105">
        <v>31.550003050000001</v>
      </c>
      <c r="AI335" s="104">
        <v>24.749995420000001</v>
      </c>
      <c r="AJ335" s="104">
        <v>24.799996570000001</v>
      </c>
      <c r="AK335" s="104">
        <v>25.199994279999999</v>
      </c>
      <c r="AL335" s="104">
        <v>30.723840710000001</v>
      </c>
      <c r="AM335" s="104">
        <v>30.973073960000001</v>
      </c>
      <c r="AN335" s="104">
        <v>25.111537930000001</v>
      </c>
      <c r="AO335" s="104">
        <v>26.915384289999999</v>
      </c>
      <c r="AP335" s="104">
        <v>29.600000380000001</v>
      </c>
      <c r="AQ335" s="104">
        <v>49.200004579999998</v>
      </c>
      <c r="AR335" s="104">
        <v>84.25</v>
      </c>
      <c r="AS335" s="104">
        <v>84.25</v>
      </c>
      <c r="AT335" s="104">
        <v>31.550003050000001</v>
      </c>
      <c r="AU335" s="104">
        <v>24.749995420000001</v>
      </c>
      <c r="AV335" s="104">
        <v>24.799996570000001</v>
      </c>
      <c r="AW335" s="104">
        <v>25.199994279999999</v>
      </c>
      <c r="AX335" s="104">
        <v>30.973840710000001</v>
      </c>
      <c r="AY335" s="104">
        <v>31.223073960000001</v>
      </c>
      <c r="AZ335" s="104">
        <v>25.361537930000001</v>
      </c>
      <c r="BA335" s="104">
        <v>27.165384289999999</v>
      </c>
      <c r="BB335" s="104">
        <v>29.850000380000001</v>
      </c>
      <c r="BC335" s="104">
        <v>46.200004579999998</v>
      </c>
      <c r="BD335" s="104">
        <v>78.25</v>
      </c>
      <c r="BE335" s="104">
        <v>78.25</v>
      </c>
      <c r="BF335" s="104">
        <v>31.800003050000001</v>
      </c>
      <c r="BG335" s="104">
        <v>24.999995420000001</v>
      </c>
      <c r="BH335" s="104">
        <v>25.049996570000001</v>
      </c>
      <c r="BI335" s="93">
        <v>25.449994279999999</v>
      </c>
      <c r="BJ335" s="93">
        <v>31.473840710000001</v>
      </c>
      <c r="BK335" s="93">
        <v>31.723073960000001</v>
      </c>
      <c r="BL335" s="93">
        <v>25.861537930000001</v>
      </c>
      <c r="BM335" s="93">
        <v>27.665384289999999</v>
      </c>
    </row>
    <row r="336" spans="1:65" s="93" customFormat="1">
      <c r="A336" s="20"/>
      <c r="B336" s="94"/>
      <c r="C336" s="134">
        <v>36634</v>
      </c>
      <c r="D336" s="132"/>
      <c r="E336" s="135">
        <v>35186</v>
      </c>
      <c r="F336" s="71">
        <v>31.84999466</v>
      </c>
      <c r="G336" s="125">
        <v>65.450004579999998</v>
      </c>
      <c r="H336" s="102">
        <v>150.25</v>
      </c>
      <c r="I336" s="102">
        <v>150.25</v>
      </c>
      <c r="J336" s="102">
        <v>34.550006869999997</v>
      </c>
      <c r="K336" s="102">
        <v>25.949994660000002</v>
      </c>
      <c r="L336" s="102">
        <v>26.39999542</v>
      </c>
      <c r="M336" s="102">
        <v>26.799995039999999</v>
      </c>
      <c r="N336" s="102">
        <v>30.823838810000002</v>
      </c>
      <c r="O336" s="102">
        <v>31.073073959999999</v>
      </c>
      <c r="P336" s="103">
        <v>25.111537930000001</v>
      </c>
      <c r="Q336" s="102">
        <v>26.915384289999999</v>
      </c>
      <c r="R336" s="102">
        <v>29.600000380000001</v>
      </c>
      <c r="S336" s="102">
        <v>57.700004579999998</v>
      </c>
      <c r="T336" s="102">
        <v>118.25</v>
      </c>
      <c r="U336" s="102">
        <v>118.25</v>
      </c>
      <c r="V336" s="102">
        <v>31.550003050000001</v>
      </c>
      <c r="W336" s="102">
        <v>24.749996190000001</v>
      </c>
      <c r="X336" s="102">
        <v>24.79999733</v>
      </c>
      <c r="Y336" s="102">
        <v>25.199995040000001</v>
      </c>
      <c r="Z336" s="104">
        <v>30.723840710000001</v>
      </c>
      <c r="AA336" s="104">
        <v>30.973073960000001</v>
      </c>
      <c r="AB336" s="104">
        <v>25.111537930000001</v>
      </c>
      <c r="AC336" s="104">
        <v>26.915384289999999</v>
      </c>
      <c r="AD336" s="104">
        <v>29.600000380000001</v>
      </c>
      <c r="AE336" s="104">
        <v>52.200004579999998</v>
      </c>
      <c r="AF336" s="105">
        <v>94.25</v>
      </c>
      <c r="AG336" s="105">
        <v>94.25</v>
      </c>
      <c r="AH336" s="105">
        <v>31.550003050000001</v>
      </c>
      <c r="AI336" s="104">
        <v>24.749996190000001</v>
      </c>
      <c r="AJ336" s="104">
        <v>24.79999733</v>
      </c>
      <c r="AK336" s="104">
        <v>25.199995040000001</v>
      </c>
      <c r="AL336" s="104">
        <v>30.723840710000001</v>
      </c>
      <c r="AM336" s="104">
        <v>30.973073960000001</v>
      </c>
      <c r="AN336" s="104">
        <v>25.111537930000001</v>
      </c>
      <c r="AO336" s="104">
        <v>26.915384289999999</v>
      </c>
      <c r="AP336" s="104">
        <v>29.600000380000001</v>
      </c>
      <c r="AQ336" s="104">
        <v>48.700004579999998</v>
      </c>
      <c r="AR336" s="104">
        <v>84.25</v>
      </c>
      <c r="AS336" s="104">
        <v>84.25</v>
      </c>
      <c r="AT336" s="104">
        <v>31.550003050000001</v>
      </c>
      <c r="AU336" s="104">
        <v>24.749996190000001</v>
      </c>
      <c r="AV336" s="104">
        <v>24.79999733</v>
      </c>
      <c r="AW336" s="104">
        <v>25.199995040000001</v>
      </c>
      <c r="AX336" s="104">
        <v>30.973840710000001</v>
      </c>
      <c r="AY336" s="104">
        <v>31.223073960000001</v>
      </c>
      <c r="AZ336" s="104">
        <v>25.361537930000001</v>
      </c>
      <c r="BA336" s="104">
        <v>27.165384289999999</v>
      </c>
      <c r="BB336" s="104">
        <v>29.850000380000001</v>
      </c>
      <c r="BC336" s="104">
        <v>45.700004579999998</v>
      </c>
      <c r="BD336" s="104">
        <v>78.25</v>
      </c>
      <c r="BE336" s="104">
        <v>78.25</v>
      </c>
      <c r="BF336" s="104">
        <v>31.800003050000001</v>
      </c>
      <c r="BG336" s="104">
        <v>24.999996190000001</v>
      </c>
      <c r="BH336" s="104">
        <v>25.04999733</v>
      </c>
      <c r="BI336" s="93">
        <v>25.449995040000001</v>
      </c>
      <c r="BJ336" s="93">
        <v>31.473840710000001</v>
      </c>
      <c r="BK336" s="93">
        <v>31.723073960000001</v>
      </c>
      <c r="BL336" s="93">
        <v>25.861537930000001</v>
      </c>
      <c r="BM336" s="93">
        <v>27.665384289999999</v>
      </c>
    </row>
    <row r="337" spans="1:65" s="93" customFormat="1">
      <c r="A337" s="20"/>
      <c r="B337" s="94"/>
      <c r="C337" s="134">
        <v>36635</v>
      </c>
      <c r="D337" s="132"/>
      <c r="E337" s="135">
        <v>35186</v>
      </c>
      <c r="F337" s="71">
        <v>33.249994659999999</v>
      </c>
      <c r="G337" s="125">
        <v>66.950004579999998</v>
      </c>
      <c r="H337" s="102">
        <v>152.25</v>
      </c>
      <c r="I337" s="102">
        <v>152.25</v>
      </c>
      <c r="J337" s="102">
        <v>34.550006869999997</v>
      </c>
      <c r="K337" s="102">
        <v>26.049995039999999</v>
      </c>
      <c r="L337" s="102">
        <v>26.499995800000001</v>
      </c>
      <c r="M337" s="102">
        <v>26.89999542</v>
      </c>
      <c r="N337" s="102">
        <v>30.923839189999999</v>
      </c>
      <c r="O337" s="102">
        <v>31.173074339999999</v>
      </c>
      <c r="P337" s="103">
        <v>25.111537930000001</v>
      </c>
      <c r="Q337" s="102">
        <v>26.915384289999999</v>
      </c>
      <c r="R337" s="102">
        <v>29.600000380000001</v>
      </c>
      <c r="S337" s="102">
        <v>57.700004579999998</v>
      </c>
      <c r="T337" s="102">
        <v>118.25</v>
      </c>
      <c r="U337" s="102">
        <v>118.25</v>
      </c>
      <c r="V337" s="102">
        <v>31.550003050000001</v>
      </c>
      <c r="W337" s="102">
        <v>24.749996190000001</v>
      </c>
      <c r="X337" s="102">
        <v>24.79999733</v>
      </c>
      <c r="Y337" s="102">
        <v>25.199995040000001</v>
      </c>
      <c r="Z337" s="104">
        <v>30.723840710000001</v>
      </c>
      <c r="AA337" s="104">
        <v>30.973073960000001</v>
      </c>
      <c r="AB337" s="104">
        <v>25.111537930000001</v>
      </c>
      <c r="AC337" s="104">
        <v>26.915384289999999</v>
      </c>
      <c r="AD337" s="104">
        <v>29.600000380000001</v>
      </c>
      <c r="AE337" s="104">
        <v>52.200004579999998</v>
      </c>
      <c r="AF337" s="105">
        <v>94.25</v>
      </c>
      <c r="AG337" s="105">
        <v>94.25</v>
      </c>
      <c r="AH337" s="105">
        <v>31.550003050000001</v>
      </c>
      <c r="AI337" s="104">
        <v>24.749996190000001</v>
      </c>
      <c r="AJ337" s="104">
        <v>24.79999733</v>
      </c>
      <c r="AK337" s="104">
        <v>25.199995040000001</v>
      </c>
      <c r="AL337" s="104">
        <v>30.723840710000001</v>
      </c>
      <c r="AM337" s="104">
        <v>30.973073960000001</v>
      </c>
      <c r="AN337" s="104">
        <v>25.111537930000001</v>
      </c>
      <c r="AO337" s="104">
        <v>26.915384289999999</v>
      </c>
      <c r="AP337" s="104">
        <v>29.600000380000001</v>
      </c>
      <c r="AQ337" s="104">
        <v>48.700004579999998</v>
      </c>
      <c r="AR337" s="104">
        <v>84.25</v>
      </c>
      <c r="AS337" s="104">
        <v>84.25</v>
      </c>
      <c r="AT337" s="104">
        <v>31.550003050000001</v>
      </c>
      <c r="AU337" s="104">
        <v>24.749996190000001</v>
      </c>
      <c r="AV337" s="104">
        <v>24.79999733</v>
      </c>
      <c r="AW337" s="104">
        <v>25.199995040000001</v>
      </c>
      <c r="AX337" s="104">
        <v>30.973840710000001</v>
      </c>
      <c r="AY337" s="104">
        <v>31.223073960000001</v>
      </c>
      <c r="AZ337" s="104">
        <v>25.361537930000001</v>
      </c>
      <c r="BA337" s="104">
        <v>27.165384289999999</v>
      </c>
      <c r="BB337" s="104">
        <v>29.850000380000001</v>
      </c>
      <c r="BC337" s="104">
        <v>45.700004579999998</v>
      </c>
      <c r="BD337" s="104">
        <v>78.25</v>
      </c>
      <c r="BE337" s="104">
        <v>78.25</v>
      </c>
      <c r="BF337" s="104">
        <v>31.800003050000001</v>
      </c>
      <c r="BG337" s="104">
        <v>24.999996190000001</v>
      </c>
      <c r="BH337" s="104">
        <v>25.04999733</v>
      </c>
      <c r="BI337" s="93">
        <v>25.449995040000001</v>
      </c>
      <c r="BJ337" s="93">
        <v>31.473840710000001</v>
      </c>
      <c r="BK337" s="93">
        <v>31.723073960000001</v>
      </c>
      <c r="BL337" s="93">
        <v>25.861537930000001</v>
      </c>
      <c r="BM337" s="93">
        <v>27.665384289999999</v>
      </c>
    </row>
    <row r="338" spans="1:65" s="93" customFormat="1">
      <c r="A338" s="20"/>
      <c r="B338" s="94"/>
      <c r="C338" s="134">
        <v>36636</v>
      </c>
      <c r="D338" s="132"/>
      <c r="E338" s="135">
        <v>35186</v>
      </c>
      <c r="F338" s="71">
        <v>31.999996190000001</v>
      </c>
      <c r="G338" s="125">
        <v>65.700004579999998</v>
      </c>
      <c r="H338" s="102">
        <v>151.25</v>
      </c>
      <c r="I338" s="102">
        <v>151.25</v>
      </c>
      <c r="J338" s="102">
        <v>33.950006870000003</v>
      </c>
      <c r="K338" s="102">
        <v>25.69999542</v>
      </c>
      <c r="L338" s="102">
        <v>26.14999619</v>
      </c>
      <c r="M338" s="102">
        <v>26.549995800000001</v>
      </c>
      <c r="N338" s="102">
        <v>30.723839569999999</v>
      </c>
      <c r="O338" s="102">
        <v>30.97307472</v>
      </c>
      <c r="P338" s="103">
        <v>25.361537930000001</v>
      </c>
      <c r="Q338" s="102">
        <v>27.165384289999999</v>
      </c>
      <c r="R338" s="102">
        <v>29.600000380000001</v>
      </c>
      <c r="S338" s="102">
        <v>57.700004579999998</v>
      </c>
      <c r="T338" s="102">
        <v>117.25</v>
      </c>
      <c r="U338" s="102">
        <v>117.25</v>
      </c>
      <c r="V338" s="102">
        <v>31.550003050000001</v>
      </c>
      <c r="W338" s="102">
        <v>24.749996190000001</v>
      </c>
      <c r="X338" s="102">
        <v>24.79999733</v>
      </c>
      <c r="Y338" s="102">
        <v>25.199995040000001</v>
      </c>
      <c r="Z338" s="104">
        <v>30.723840710000001</v>
      </c>
      <c r="AA338" s="104">
        <v>30.973073960000001</v>
      </c>
      <c r="AB338" s="104">
        <v>25.361537930000001</v>
      </c>
      <c r="AC338" s="104">
        <v>27.165384289999999</v>
      </c>
      <c r="AD338" s="104">
        <v>29.600000380000001</v>
      </c>
      <c r="AE338" s="104">
        <v>52.200004579999998</v>
      </c>
      <c r="AF338" s="105">
        <v>93.75</v>
      </c>
      <c r="AG338" s="105">
        <v>93.75</v>
      </c>
      <c r="AH338" s="105">
        <v>31.550003050000001</v>
      </c>
      <c r="AI338" s="104">
        <v>24.749996190000001</v>
      </c>
      <c r="AJ338" s="104">
        <v>24.79999733</v>
      </c>
      <c r="AK338" s="104">
        <v>25.199995040000001</v>
      </c>
      <c r="AL338" s="104">
        <v>30.723840710000001</v>
      </c>
      <c r="AM338" s="104">
        <v>30.973073960000001</v>
      </c>
      <c r="AN338" s="104">
        <v>25.361537930000001</v>
      </c>
      <c r="AO338" s="104">
        <v>27.165384289999999</v>
      </c>
      <c r="AP338" s="104">
        <v>29.600000380000001</v>
      </c>
      <c r="AQ338" s="104">
        <v>48.700004579999998</v>
      </c>
      <c r="AR338" s="104">
        <v>83.75</v>
      </c>
      <c r="AS338" s="104">
        <v>83.75</v>
      </c>
      <c r="AT338" s="104">
        <v>31.550003050000001</v>
      </c>
      <c r="AU338" s="104">
        <v>24.749996190000001</v>
      </c>
      <c r="AV338" s="104">
        <v>24.79999733</v>
      </c>
      <c r="AW338" s="104">
        <v>25.199995040000001</v>
      </c>
      <c r="AX338" s="104">
        <v>30.973840710000001</v>
      </c>
      <c r="AY338" s="104">
        <v>31.223073960000001</v>
      </c>
      <c r="AZ338" s="104">
        <v>25.611537930000001</v>
      </c>
      <c r="BA338" s="104">
        <v>27.415384289999999</v>
      </c>
      <c r="BB338" s="104">
        <v>29.850000380000001</v>
      </c>
      <c r="BC338" s="104">
        <v>45.700004579999998</v>
      </c>
      <c r="BD338" s="104">
        <v>77.75</v>
      </c>
      <c r="BE338" s="104">
        <v>77.75</v>
      </c>
      <c r="BF338" s="104">
        <v>31.800003050000001</v>
      </c>
      <c r="BG338" s="104">
        <v>24.999996190000001</v>
      </c>
      <c r="BH338" s="104">
        <v>25.04999733</v>
      </c>
      <c r="BI338" s="93">
        <v>25.449995040000001</v>
      </c>
      <c r="BJ338" s="93">
        <v>31.473840710000001</v>
      </c>
      <c r="BK338" s="93">
        <v>31.723073960000001</v>
      </c>
      <c r="BL338" s="93">
        <v>26.111537930000001</v>
      </c>
      <c r="BM338" s="93">
        <v>27.915384289999999</v>
      </c>
    </row>
    <row r="339" spans="1:65" s="93" customFormat="1">
      <c r="A339" s="20"/>
      <c r="B339" s="94"/>
      <c r="C339" s="134">
        <v>36640</v>
      </c>
      <c r="D339" s="132"/>
      <c r="E339" s="135">
        <v>35186</v>
      </c>
      <c r="F339" s="71">
        <v>29.299996190000002</v>
      </c>
      <c r="G339" s="125">
        <v>62.700004579999998</v>
      </c>
      <c r="H339" s="102">
        <v>147.25</v>
      </c>
      <c r="I339" s="102">
        <v>147.25</v>
      </c>
      <c r="J339" s="102">
        <v>33.550008390000002</v>
      </c>
      <c r="K339" s="102">
        <v>25.699995040000001</v>
      </c>
      <c r="L339" s="102">
        <v>26.149995799999999</v>
      </c>
      <c r="M339" s="102">
        <v>26.549995419999998</v>
      </c>
      <c r="N339" s="102">
        <v>30.72383881</v>
      </c>
      <c r="O339" s="102">
        <v>30.973073960000001</v>
      </c>
      <c r="P339" s="103">
        <v>25.361537930000001</v>
      </c>
      <c r="Q339" s="102">
        <v>27.165384289999999</v>
      </c>
      <c r="R339" s="102">
        <v>29.600000380000001</v>
      </c>
      <c r="S339" s="102">
        <v>57.700004579999998</v>
      </c>
      <c r="T339" s="102">
        <v>117.25</v>
      </c>
      <c r="U339" s="102">
        <v>117.25</v>
      </c>
      <c r="V339" s="102">
        <v>31.550003050000001</v>
      </c>
      <c r="W339" s="102">
        <v>24.749996190000001</v>
      </c>
      <c r="X339" s="102">
        <v>24.79999733</v>
      </c>
      <c r="Y339" s="102">
        <v>25.199995040000001</v>
      </c>
      <c r="Z339" s="104">
        <v>30.723840710000001</v>
      </c>
      <c r="AA339" s="104">
        <v>30.973073960000001</v>
      </c>
      <c r="AB339" s="104">
        <v>25.361537930000001</v>
      </c>
      <c r="AC339" s="104">
        <v>27.165384289999999</v>
      </c>
      <c r="AD339" s="104">
        <v>29.600000380000001</v>
      </c>
      <c r="AE339" s="104">
        <v>52.200004579999998</v>
      </c>
      <c r="AF339" s="105">
        <v>93.75</v>
      </c>
      <c r="AG339" s="105">
        <v>93.75</v>
      </c>
      <c r="AH339" s="105">
        <v>31.550003050000001</v>
      </c>
      <c r="AI339" s="104">
        <v>24.749996190000001</v>
      </c>
      <c r="AJ339" s="104">
        <v>24.79999733</v>
      </c>
      <c r="AK339" s="104">
        <v>25.199995040000001</v>
      </c>
      <c r="AL339" s="104">
        <v>30.723840710000001</v>
      </c>
      <c r="AM339" s="104">
        <v>30.973073960000001</v>
      </c>
      <c r="AN339" s="104">
        <v>25.361537930000001</v>
      </c>
      <c r="AO339" s="104">
        <v>27.165384289999999</v>
      </c>
      <c r="AP339" s="104">
        <v>29.600000380000001</v>
      </c>
      <c r="AQ339" s="104">
        <v>48.700004579999998</v>
      </c>
      <c r="AR339" s="104">
        <v>83.75</v>
      </c>
      <c r="AS339" s="104">
        <v>83.75</v>
      </c>
      <c r="AT339" s="104">
        <v>31.550003050000001</v>
      </c>
      <c r="AU339" s="104">
        <v>24.749996190000001</v>
      </c>
      <c r="AV339" s="104">
        <v>24.79999733</v>
      </c>
      <c r="AW339" s="104">
        <v>25.199995040000001</v>
      </c>
      <c r="AX339" s="104">
        <v>30.973840710000001</v>
      </c>
      <c r="AY339" s="104">
        <v>31.223073960000001</v>
      </c>
      <c r="AZ339" s="104">
        <v>25.611537930000001</v>
      </c>
      <c r="BA339" s="104">
        <v>27.415384289999999</v>
      </c>
      <c r="BB339" s="104">
        <v>29.850000380000001</v>
      </c>
      <c r="BC339" s="104">
        <v>45.700004579999998</v>
      </c>
      <c r="BD339" s="104">
        <v>77.75</v>
      </c>
      <c r="BE339" s="104">
        <v>77.75</v>
      </c>
      <c r="BF339" s="104">
        <v>31.800003050000001</v>
      </c>
      <c r="BG339" s="104">
        <v>24.999996190000001</v>
      </c>
      <c r="BH339" s="104">
        <v>25.04999733</v>
      </c>
      <c r="BI339" s="93">
        <v>25.449995040000001</v>
      </c>
      <c r="BJ339" s="93">
        <v>31.473840710000001</v>
      </c>
      <c r="BK339" s="93">
        <v>31.723073960000001</v>
      </c>
      <c r="BL339" s="93">
        <v>26.111537930000001</v>
      </c>
      <c r="BM339" s="93">
        <v>27.915384289999999</v>
      </c>
    </row>
    <row r="340" spans="1:65" s="93" customFormat="1">
      <c r="A340" s="20"/>
      <c r="B340" s="94"/>
      <c r="C340" s="134">
        <v>36641</v>
      </c>
      <c r="D340" s="132"/>
      <c r="E340" s="135">
        <v>35186</v>
      </c>
      <c r="F340" s="71">
        <v>27.999995420000001</v>
      </c>
      <c r="G340" s="125">
        <v>60.950004579999998</v>
      </c>
      <c r="H340" s="102">
        <v>146.25</v>
      </c>
      <c r="I340" s="102">
        <v>146.25</v>
      </c>
      <c r="J340" s="102">
        <v>33.300006869999997</v>
      </c>
      <c r="K340" s="102">
        <v>25.89999504</v>
      </c>
      <c r="L340" s="102">
        <v>26.349995799999999</v>
      </c>
      <c r="M340" s="102">
        <v>26.749995420000001</v>
      </c>
      <c r="N340" s="102">
        <v>30.623838809999999</v>
      </c>
      <c r="O340" s="102">
        <v>30.873073959999999</v>
      </c>
      <c r="P340" s="103">
        <v>25.361537930000001</v>
      </c>
      <c r="Q340" s="102">
        <v>27.915384289999999</v>
      </c>
      <c r="R340" s="102">
        <v>29.600000380000001</v>
      </c>
      <c r="S340" s="102">
        <v>57.700004579999998</v>
      </c>
      <c r="T340" s="102">
        <v>116.25</v>
      </c>
      <c r="U340" s="102">
        <v>116.25</v>
      </c>
      <c r="V340" s="102">
        <v>31.550003050000001</v>
      </c>
      <c r="W340" s="102">
        <v>25.749996190000001</v>
      </c>
      <c r="X340" s="102">
        <v>25.79999733</v>
      </c>
      <c r="Y340" s="102">
        <v>26.199995040000001</v>
      </c>
      <c r="Z340" s="104">
        <v>30.723840710000001</v>
      </c>
      <c r="AA340" s="104">
        <v>30.973073960000001</v>
      </c>
      <c r="AB340" s="104">
        <v>25.361537930000001</v>
      </c>
      <c r="AC340" s="104">
        <v>27.165384289999999</v>
      </c>
      <c r="AD340" s="104">
        <v>29.600000380000001</v>
      </c>
      <c r="AE340" s="104">
        <v>52.200004579999998</v>
      </c>
      <c r="AF340" s="105">
        <v>93.25</v>
      </c>
      <c r="AG340" s="105">
        <v>93.25</v>
      </c>
      <c r="AH340" s="105">
        <v>31.550003050000001</v>
      </c>
      <c r="AI340" s="104">
        <v>24.999996190000001</v>
      </c>
      <c r="AJ340" s="104">
        <v>25.04999733</v>
      </c>
      <c r="AK340" s="104">
        <v>25.449995040000001</v>
      </c>
      <c r="AL340" s="104">
        <v>30.723840710000001</v>
      </c>
      <c r="AM340" s="104">
        <v>30.973073960000001</v>
      </c>
      <c r="AN340" s="104">
        <v>25.361537930000001</v>
      </c>
      <c r="AO340" s="104">
        <v>27.165384289999999</v>
      </c>
      <c r="AP340" s="104">
        <v>29.600000380000001</v>
      </c>
      <c r="AQ340" s="104">
        <v>48.700004579999998</v>
      </c>
      <c r="AR340" s="104">
        <v>83.25</v>
      </c>
      <c r="AS340" s="104">
        <v>83.25</v>
      </c>
      <c r="AT340" s="104">
        <v>31.550003050000001</v>
      </c>
      <c r="AU340" s="104">
        <v>24.999996190000001</v>
      </c>
      <c r="AV340" s="104">
        <v>25.04999733</v>
      </c>
      <c r="AW340" s="104">
        <v>25.449995040000001</v>
      </c>
      <c r="AX340" s="104">
        <v>30.973840710000001</v>
      </c>
      <c r="AY340" s="104">
        <v>31.223073960000001</v>
      </c>
      <c r="AZ340" s="104">
        <v>25.611537930000001</v>
      </c>
      <c r="BA340" s="104">
        <v>27.415384289999999</v>
      </c>
      <c r="BB340" s="104">
        <v>29.850000380000001</v>
      </c>
      <c r="BC340" s="104">
        <v>45.700004579999998</v>
      </c>
      <c r="BD340" s="104">
        <v>77.25</v>
      </c>
      <c r="BE340" s="104">
        <v>77.25</v>
      </c>
      <c r="BF340" s="104">
        <v>31.800003050000001</v>
      </c>
      <c r="BG340" s="104">
        <v>25.249996190000001</v>
      </c>
      <c r="BH340" s="104">
        <v>25.29999733</v>
      </c>
      <c r="BI340" s="93">
        <v>25.699995040000001</v>
      </c>
      <c r="BJ340" s="93">
        <v>31.473840710000001</v>
      </c>
      <c r="BK340" s="93">
        <v>31.723073960000001</v>
      </c>
      <c r="BL340" s="93">
        <v>26.111537930000001</v>
      </c>
      <c r="BM340" s="93">
        <v>27.915384289999999</v>
      </c>
    </row>
    <row r="341" spans="1:65" s="93" customFormat="1">
      <c r="A341" s="20"/>
      <c r="B341" s="94"/>
      <c r="C341" s="134">
        <v>36642</v>
      </c>
      <c r="D341" s="132"/>
      <c r="E341" s="135">
        <v>35186</v>
      </c>
      <c r="F341" s="71">
        <v>28.999996190000001</v>
      </c>
      <c r="G341" s="125">
        <v>61.700004579999998</v>
      </c>
      <c r="H341" s="102">
        <v>146.25</v>
      </c>
      <c r="I341" s="102">
        <v>146.25</v>
      </c>
      <c r="J341" s="102">
        <v>33.450006870000003</v>
      </c>
      <c r="K341" s="102">
        <v>25.899995799999999</v>
      </c>
      <c r="L341" s="102">
        <v>26.349996569999998</v>
      </c>
      <c r="M341" s="102">
        <v>26.749996190000001</v>
      </c>
      <c r="N341" s="102">
        <v>30.623838419999998</v>
      </c>
      <c r="O341" s="102">
        <v>30.87307358</v>
      </c>
      <c r="P341" s="103">
        <v>25.361537930000001</v>
      </c>
      <c r="Q341" s="102">
        <v>27.915384289999999</v>
      </c>
      <c r="R341" s="102">
        <v>29.600000380000001</v>
      </c>
      <c r="S341" s="102">
        <v>57.700004579999998</v>
      </c>
      <c r="T341" s="102">
        <v>116.25</v>
      </c>
      <c r="U341" s="102">
        <v>116.25</v>
      </c>
      <c r="V341" s="102">
        <v>31.550003050000001</v>
      </c>
      <c r="W341" s="102">
        <v>25.749996190000001</v>
      </c>
      <c r="X341" s="102">
        <v>25.79999733</v>
      </c>
      <c r="Y341" s="102">
        <v>26.199995040000001</v>
      </c>
      <c r="Z341" s="104">
        <v>30.723840710000001</v>
      </c>
      <c r="AA341" s="104">
        <v>30.973073960000001</v>
      </c>
      <c r="AB341" s="104">
        <v>25.361537930000001</v>
      </c>
      <c r="AC341" s="104">
        <v>27.165384289999999</v>
      </c>
      <c r="AD341" s="104">
        <v>29.600000380000001</v>
      </c>
      <c r="AE341" s="104">
        <v>52.200004579999998</v>
      </c>
      <c r="AF341" s="105">
        <v>93.25</v>
      </c>
      <c r="AG341" s="105">
        <v>93.25</v>
      </c>
      <c r="AH341" s="105">
        <v>31.550003050000001</v>
      </c>
      <c r="AI341" s="104">
        <v>24.999996190000001</v>
      </c>
      <c r="AJ341" s="104">
        <v>25.04999733</v>
      </c>
      <c r="AK341" s="104">
        <v>25.449995040000001</v>
      </c>
      <c r="AL341" s="104">
        <v>30.723840710000001</v>
      </c>
      <c r="AM341" s="104">
        <v>30.973073960000001</v>
      </c>
      <c r="AN341" s="104">
        <v>25.361537930000001</v>
      </c>
      <c r="AO341" s="104">
        <v>27.165384289999999</v>
      </c>
      <c r="AP341" s="104">
        <v>29.600000380000001</v>
      </c>
      <c r="AQ341" s="104">
        <v>48.700004579999998</v>
      </c>
      <c r="AR341" s="104">
        <v>83.25</v>
      </c>
      <c r="AS341" s="104">
        <v>83.25</v>
      </c>
      <c r="AT341" s="104">
        <v>31.550003050000001</v>
      </c>
      <c r="AU341" s="104">
        <v>24.999996190000001</v>
      </c>
      <c r="AV341" s="104">
        <v>25.04999733</v>
      </c>
      <c r="AW341" s="104">
        <v>25.449995040000001</v>
      </c>
      <c r="AX341" s="104">
        <v>30.973840710000001</v>
      </c>
      <c r="AY341" s="104">
        <v>31.223073960000001</v>
      </c>
      <c r="AZ341" s="104">
        <v>25.611537930000001</v>
      </c>
      <c r="BA341" s="104">
        <v>27.415384289999999</v>
      </c>
      <c r="BB341" s="104">
        <v>29.850000380000001</v>
      </c>
      <c r="BC341" s="104">
        <v>45.700004579999998</v>
      </c>
      <c r="BD341" s="104">
        <v>77.25</v>
      </c>
      <c r="BE341" s="104">
        <v>77.25</v>
      </c>
      <c r="BF341" s="104">
        <v>31.800003050000001</v>
      </c>
      <c r="BG341" s="104">
        <v>25.249996190000001</v>
      </c>
      <c r="BH341" s="104">
        <v>25.29999733</v>
      </c>
      <c r="BI341" s="93">
        <v>25.699995040000001</v>
      </c>
      <c r="BJ341" s="93">
        <v>31.473840710000001</v>
      </c>
      <c r="BK341" s="93">
        <v>31.723073960000001</v>
      </c>
      <c r="BL341" s="93">
        <v>26.111537930000001</v>
      </c>
      <c r="BM341" s="93">
        <v>27.915384289999999</v>
      </c>
    </row>
    <row r="342" spans="1:65" s="93" customFormat="1">
      <c r="A342" s="20"/>
      <c r="B342" s="94"/>
      <c r="C342" s="134">
        <v>36643</v>
      </c>
      <c r="D342" s="132"/>
      <c r="E342" s="135">
        <v>35186</v>
      </c>
      <c r="F342" s="71">
        <v>30.499996190000001</v>
      </c>
      <c r="G342" s="125">
        <v>62.950004579999998</v>
      </c>
      <c r="H342" s="102">
        <v>146.25</v>
      </c>
      <c r="I342" s="102">
        <v>146.25</v>
      </c>
      <c r="J342" s="102">
        <v>33.600008389999999</v>
      </c>
      <c r="K342" s="102">
        <v>26.499995800000001</v>
      </c>
      <c r="L342" s="102">
        <v>25.94999657</v>
      </c>
      <c r="M342" s="102">
        <v>26.849996189999999</v>
      </c>
      <c r="N342" s="102">
        <v>30.623838419999998</v>
      </c>
      <c r="O342" s="102">
        <v>30.87307358</v>
      </c>
      <c r="P342" s="103">
        <v>25.361537930000001</v>
      </c>
      <c r="Q342" s="102">
        <v>27.915384289999999</v>
      </c>
      <c r="R342" s="102">
        <v>29.600000380000001</v>
      </c>
      <c r="S342" s="102">
        <v>57.700004579999998</v>
      </c>
      <c r="T342" s="102">
        <v>117.25</v>
      </c>
      <c r="U342" s="102">
        <v>117.25</v>
      </c>
      <c r="V342" s="102">
        <v>31.550003050000001</v>
      </c>
      <c r="W342" s="102">
        <v>25.94999619</v>
      </c>
      <c r="X342" s="102">
        <v>25.599997330000001</v>
      </c>
      <c r="Y342" s="102">
        <v>26.199995040000001</v>
      </c>
      <c r="Z342" s="104">
        <v>30.723840710000001</v>
      </c>
      <c r="AA342" s="104">
        <v>30.973073960000001</v>
      </c>
      <c r="AB342" s="104">
        <v>25.361537930000001</v>
      </c>
      <c r="AC342" s="104">
        <v>27.165384289999999</v>
      </c>
      <c r="AD342" s="104">
        <v>29.600000380000001</v>
      </c>
      <c r="AE342" s="104">
        <v>52.200004579999998</v>
      </c>
      <c r="AF342" s="105">
        <v>93.75</v>
      </c>
      <c r="AG342" s="105">
        <v>93.75</v>
      </c>
      <c r="AH342" s="105">
        <v>31.550003050000001</v>
      </c>
      <c r="AI342" s="104">
        <v>25.19999619</v>
      </c>
      <c r="AJ342" s="104">
        <v>24.849997330000001</v>
      </c>
      <c r="AK342" s="104">
        <v>25.449995040000001</v>
      </c>
      <c r="AL342" s="104">
        <v>30.723840710000001</v>
      </c>
      <c r="AM342" s="104">
        <v>30.973073960000001</v>
      </c>
      <c r="AN342" s="104">
        <v>25.361537930000001</v>
      </c>
      <c r="AO342" s="104">
        <v>27.165384289999999</v>
      </c>
      <c r="AP342" s="104">
        <v>29.600000380000001</v>
      </c>
      <c r="AQ342" s="104">
        <v>48.700004579999998</v>
      </c>
      <c r="AR342" s="104">
        <v>83.75</v>
      </c>
      <c r="AS342" s="104">
        <v>83.75</v>
      </c>
      <c r="AT342" s="104">
        <v>31.550003050000001</v>
      </c>
      <c r="AU342" s="104">
        <v>25.19999619</v>
      </c>
      <c r="AV342" s="104">
        <v>24.849997330000001</v>
      </c>
      <c r="AW342" s="104">
        <v>25.449995040000001</v>
      </c>
      <c r="AX342" s="104">
        <v>30.973840710000001</v>
      </c>
      <c r="AY342" s="104">
        <v>31.223073960000001</v>
      </c>
      <c r="AZ342" s="104">
        <v>25.611537930000001</v>
      </c>
      <c r="BA342" s="104">
        <v>27.415384289999999</v>
      </c>
      <c r="BB342" s="104">
        <v>29.850000380000001</v>
      </c>
      <c r="BC342" s="104">
        <v>45.700004579999998</v>
      </c>
      <c r="BD342" s="104">
        <v>77.75</v>
      </c>
      <c r="BE342" s="104">
        <v>77.75</v>
      </c>
      <c r="BF342" s="104">
        <v>31.800003050000001</v>
      </c>
      <c r="BG342" s="104">
        <v>25.44999619</v>
      </c>
      <c r="BH342" s="104">
        <v>25.099997330000001</v>
      </c>
      <c r="BI342" s="93">
        <v>25.699995040000001</v>
      </c>
      <c r="BJ342" s="93">
        <v>31.473840710000001</v>
      </c>
      <c r="BK342" s="93">
        <v>31.723073960000001</v>
      </c>
      <c r="BL342" s="93">
        <v>26.111537930000001</v>
      </c>
      <c r="BM342" s="93">
        <v>27.915384289999999</v>
      </c>
    </row>
    <row r="343" spans="1:65" s="93" customFormat="1">
      <c r="A343" s="20"/>
      <c r="B343" s="94"/>
      <c r="C343" s="134">
        <v>36644</v>
      </c>
      <c r="D343" s="132"/>
      <c r="E343" s="135">
        <v>35186</v>
      </c>
      <c r="F343" s="71">
        <v>30.249996190000001</v>
      </c>
      <c r="G343" s="125">
        <v>62.950004579999998</v>
      </c>
      <c r="H343" s="102">
        <v>146.25</v>
      </c>
      <c r="I343" s="102">
        <v>146.25</v>
      </c>
      <c r="J343" s="102">
        <v>33.600009919999998</v>
      </c>
      <c r="K343" s="102">
        <v>26.64999619</v>
      </c>
      <c r="L343" s="102">
        <v>26.099996950000001</v>
      </c>
      <c r="M343" s="102">
        <v>26.99999657</v>
      </c>
      <c r="N343" s="102">
        <v>30.923838419999999</v>
      </c>
      <c r="O343" s="102">
        <v>31.173073580000001</v>
      </c>
      <c r="P343" s="103">
        <v>25.461537929999999</v>
      </c>
      <c r="Q343" s="102">
        <v>28.01538429</v>
      </c>
      <c r="R343" s="102">
        <v>29.600000380000001</v>
      </c>
      <c r="S343" s="102">
        <v>56.700004579999998</v>
      </c>
      <c r="T343" s="102">
        <v>117.25</v>
      </c>
      <c r="U343" s="102">
        <v>117.25</v>
      </c>
      <c r="V343" s="102">
        <v>31.550003050000001</v>
      </c>
      <c r="W343" s="102">
        <v>25.949996949999999</v>
      </c>
      <c r="X343" s="102">
        <v>25.599996569999998</v>
      </c>
      <c r="Y343" s="102">
        <v>26.199995040000001</v>
      </c>
      <c r="Z343" s="104">
        <v>30.723840710000001</v>
      </c>
      <c r="AA343" s="104">
        <v>30.973073960000001</v>
      </c>
      <c r="AB343" s="104">
        <v>25.461537929999999</v>
      </c>
      <c r="AC343" s="104">
        <v>27.26538429</v>
      </c>
      <c r="AD343" s="104">
        <v>29.600000380000001</v>
      </c>
      <c r="AE343" s="104">
        <v>50.200004579999998</v>
      </c>
      <c r="AF343" s="105">
        <v>93.25</v>
      </c>
      <c r="AG343" s="105">
        <v>93.25</v>
      </c>
      <c r="AH343" s="105">
        <v>31.550003050000001</v>
      </c>
      <c r="AI343" s="104">
        <v>25.199996949999999</v>
      </c>
      <c r="AJ343" s="104">
        <v>24.849996569999998</v>
      </c>
      <c r="AK343" s="104">
        <v>25.449995040000001</v>
      </c>
      <c r="AL343" s="104">
        <v>30.723840710000001</v>
      </c>
      <c r="AM343" s="104">
        <v>30.973073960000001</v>
      </c>
      <c r="AN343" s="104">
        <v>25.461537929999999</v>
      </c>
      <c r="AO343" s="104">
        <v>27.26538429</v>
      </c>
      <c r="AP343" s="104">
        <v>29.600000380000001</v>
      </c>
      <c r="AQ343" s="104">
        <v>47.700004579999998</v>
      </c>
      <c r="AR343" s="104">
        <v>83.25</v>
      </c>
      <c r="AS343" s="104">
        <v>83.25</v>
      </c>
      <c r="AT343" s="104">
        <v>31.550003050000001</v>
      </c>
      <c r="AU343" s="104">
        <v>25.199996949999999</v>
      </c>
      <c r="AV343" s="104">
        <v>24.849996569999998</v>
      </c>
      <c r="AW343" s="104">
        <v>25.449995040000001</v>
      </c>
      <c r="AX343" s="104">
        <v>30.973840710000001</v>
      </c>
      <c r="AY343" s="104">
        <v>31.223073960000001</v>
      </c>
      <c r="AZ343" s="104">
        <v>25.711537929999999</v>
      </c>
      <c r="BA343" s="104">
        <v>27.51538429</v>
      </c>
      <c r="BB343" s="104">
        <v>29.850000380000001</v>
      </c>
      <c r="BC343" s="104">
        <v>44.700004579999998</v>
      </c>
      <c r="BD343" s="104">
        <v>77.25</v>
      </c>
      <c r="BE343" s="104">
        <v>77.25</v>
      </c>
      <c r="BF343" s="104">
        <v>31.800003050000001</v>
      </c>
      <c r="BG343" s="104">
        <v>25.449996949999999</v>
      </c>
      <c r="BH343" s="104">
        <v>25.099996569999998</v>
      </c>
      <c r="BI343" s="93">
        <v>25.699995040000001</v>
      </c>
      <c r="BJ343" s="93">
        <v>31.473840710000001</v>
      </c>
      <c r="BK343" s="93">
        <v>31.723073960000001</v>
      </c>
      <c r="BL343" s="93">
        <v>26.211537929999999</v>
      </c>
      <c r="BM343" s="93">
        <v>28.01538429</v>
      </c>
    </row>
    <row r="344" spans="1:65" s="93" customFormat="1">
      <c r="A344" s="20"/>
      <c r="B344" s="94"/>
      <c r="C344" s="134">
        <v>36646</v>
      </c>
      <c r="D344" s="132"/>
      <c r="E344" s="135">
        <v>35186</v>
      </c>
      <c r="F344" s="71">
        <v>30.249996190000001</v>
      </c>
      <c r="G344" s="125">
        <v>62.950004579999998</v>
      </c>
      <c r="H344" s="102">
        <v>146.25</v>
      </c>
      <c r="I344" s="102">
        <v>146.25</v>
      </c>
      <c r="J344" s="102">
        <v>33.600009919999998</v>
      </c>
      <c r="K344" s="102">
        <v>26.64999619</v>
      </c>
      <c r="L344" s="102">
        <v>26.099996950000001</v>
      </c>
      <c r="M344" s="102">
        <v>26.99999657</v>
      </c>
      <c r="N344" s="102">
        <v>30.923838419999999</v>
      </c>
      <c r="O344" s="102">
        <v>31.173073580000001</v>
      </c>
      <c r="P344" s="103">
        <v>25.461537929999999</v>
      </c>
      <c r="Q344" s="102">
        <v>28.01538429</v>
      </c>
      <c r="R344" s="102">
        <v>29.600000380000001</v>
      </c>
      <c r="S344" s="102">
        <v>56.700004579999998</v>
      </c>
      <c r="T344" s="102">
        <v>117.25</v>
      </c>
      <c r="U344" s="102">
        <v>117.25</v>
      </c>
      <c r="V344" s="102">
        <v>31.550003050000001</v>
      </c>
      <c r="W344" s="102">
        <v>25.949996949999999</v>
      </c>
      <c r="X344" s="102">
        <v>25.599996569999998</v>
      </c>
      <c r="Y344" s="102">
        <v>26.199995040000001</v>
      </c>
      <c r="Z344" s="104">
        <v>30.723840710000001</v>
      </c>
      <c r="AA344" s="104">
        <v>30.973073960000001</v>
      </c>
      <c r="AB344" s="104">
        <v>25.461537929999999</v>
      </c>
      <c r="AC344" s="104">
        <v>27.26538429</v>
      </c>
      <c r="AD344" s="104">
        <v>29.600000380000001</v>
      </c>
      <c r="AE344" s="104">
        <v>50.200004579999998</v>
      </c>
      <c r="AF344" s="105">
        <v>93.25</v>
      </c>
      <c r="AG344" s="105">
        <v>93.25</v>
      </c>
      <c r="AH344" s="105">
        <v>31.550003050000001</v>
      </c>
      <c r="AI344" s="104">
        <v>25.199996949999999</v>
      </c>
      <c r="AJ344" s="104">
        <v>24.849996569999998</v>
      </c>
      <c r="AK344" s="104">
        <v>25.449995040000001</v>
      </c>
      <c r="AL344" s="104">
        <v>30.723840710000001</v>
      </c>
      <c r="AM344" s="104">
        <v>30.973073960000001</v>
      </c>
      <c r="AN344" s="104">
        <v>25.461537929999999</v>
      </c>
      <c r="AO344" s="104">
        <v>27.26538429</v>
      </c>
      <c r="AP344" s="104">
        <v>29.600000380000001</v>
      </c>
      <c r="AQ344" s="104">
        <v>47.700004579999998</v>
      </c>
      <c r="AR344" s="104">
        <v>83.25</v>
      </c>
      <c r="AS344" s="104">
        <v>83.25</v>
      </c>
      <c r="AT344" s="104">
        <v>31.550003050000001</v>
      </c>
      <c r="AU344" s="104">
        <v>25.199996949999999</v>
      </c>
      <c r="AV344" s="104">
        <v>24.849996569999998</v>
      </c>
      <c r="AW344" s="104">
        <v>25.449995040000001</v>
      </c>
      <c r="AX344" s="104">
        <v>30.973840710000001</v>
      </c>
      <c r="AY344" s="104">
        <v>31.223073960000001</v>
      </c>
      <c r="AZ344" s="104">
        <v>25.711537929999999</v>
      </c>
      <c r="BA344" s="104">
        <v>27.51538429</v>
      </c>
      <c r="BB344" s="104">
        <v>29.850000380000001</v>
      </c>
      <c r="BC344" s="104">
        <v>44.700004579999998</v>
      </c>
      <c r="BD344" s="104">
        <v>77.25</v>
      </c>
      <c r="BE344" s="104">
        <v>77.25</v>
      </c>
      <c r="BF344" s="104">
        <v>31.800003050000001</v>
      </c>
      <c r="BG344" s="104">
        <v>25.449996949999999</v>
      </c>
      <c r="BH344" s="104">
        <v>25.099996569999998</v>
      </c>
      <c r="BI344" s="93">
        <v>25.699995040000001</v>
      </c>
      <c r="BJ344" s="93">
        <v>31.473840710000001</v>
      </c>
      <c r="BK344" s="93">
        <v>31.723073960000001</v>
      </c>
      <c r="BL344" s="93">
        <v>26.211537929999999</v>
      </c>
      <c r="BM344" s="93">
        <v>28.01538429</v>
      </c>
    </row>
    <row r="345" spans="1:65" s="93" customFormat="1">
      <c r="A345" s="20"/>
      <c r="B345" s="94"/>
      <c r="C345" s="134">
        <v>36647</v>
      </c>
      <c r="D345" s="132"/>
      <c r="E345" s="135">
        <v>35217</v>
      </c>
      <c r="F345" s="71">
        <v>67.450004579999998</v>
      </c>
      <c r="G345" s="125">
        <v>152.25</v>
      </c>
      <c r="H345" s="102">
        <v>152.25</v>
      </c>
      <c r="I345" s="102">
        <v>34.200009919999999</v>
      </c>
      <c r="J345" s="102">
        <v>26.6999958</v>
      </c>
      <c r="K345" s="102">
        <v>26.149996569999999</v>
      </c>
      <c r="L345" s="102">
        <v>27.049996190000002</v>
      </c>
      <c r="M345" s="102">
        <v>30.973837660000001</v>
      </c>
      <c r="N345" s="102">
        <v>31.223072810000001</v>
      </c>
      <c r="O345" s="102">
        <v>25.511538309999999</v>
      </c>
      <c r="P345" s="103">
        <v>28.115384670000001</v>
      </c>
      <c r="Q345" s="102">
        <v>29.850000380000001</v>
      </c>
      <c r="R345" s="102">
        <v>58.700004579999998</v>
      </c>
      <c r="S345" s="102">
        <v>120.25</v>
      </c>
      <c r="T345" s="102">
        <v>120.25</v>
      </c>
      <c r="U345" s="102">
        <v>31.800003050000001</v>
      </c>
      <c r="V345" s="102">
        <v>25.949996949999999</v>
      </c>
      <c r="W345" s="102">
        <v>25.599996569999998</v>
      </c>
      <c r="X345" s="102">
        <v>26.199995040000001</v>
      </c>
      <c r="Y345" s="102">
        <v>30.723840710000001</v>
      </c>
      <c r="Z345" s="104">
        <v>30.973073960000001</v>
      </c>
      <c r="AA345" s="104">
        <v>25.461538310000002</v>
      </c>
      <c r="AB345" s="104">
        <v>27.365384670000001</v>
      </c>
      <c r="AC345" s="104">
        <v>29.850000380000001</v>
      </c>
      <c r="AD345" s="104">
        <v>51.700004579999998</v>
      </c>
      <c r="AE345" s="104">
        <v>95.25</v>
      </c>
      <c r="AF345" s="105">
        <v>95.25</v>
      </c>
      <c r="AG345" s="105">
        <v>31.800003050000001</v>
      </c>
      <c r="AH345" s="105">
        <v>25.199996949999999</v>
      </c>
      <c r="AI345" s="104">
        <v>24.849996569999998</v>
      </c>
      <c r="AJ345" s="104">
        <v>25.449995040000001</v>
      </c>
      <c r="AK345" s="104">
        <v>30.723840710000001</v>
      </c>
      <c r="AL345" s="104">
        <v>30.973073960000001</v>
      </c>
      <c r="AM345" s="104">
        <v>25.461538310000002</v>
      </c>
      <c r="AN345" s="104">
        <v>27.365384670000001</v>
      </c>
      <c r="AO345" s="104">
        <v>29.850000380000001</v>
      </c>
      <c r="AP345" s="104">
        <v>48.700004579999998</v>
      </c>
      <c r="AQ345" s="104">
        <v>85.25</v>
      </c>
      <c r="AR345" s="104">
        <v>85.25</v>
      </c>
      <c r="AS345" s="104">
        <v>31.800003050000001</v>
      </c>
      <c r="AT345" s="104">
        <v>25.199996949999999</v>
      </c>
      <c r="AU345" s="104">
        <v>24.849996569999998</v>
      </c>
      <c r="AV345" s="104">
        <v>25.449995040000001</v>
      </c>
      <c r="AW345" s="104">
        <v>30.973840710000001</v>
      </c>
      <c r="AX345" s="104">
        <v>31.223073960000001</v>
      </c>
      <c r="AY345" s="104">
        <v>25.711538310000002</v>
      </c>
      <c r="AZ345" s="104">
        <v>27.615384670000001</v>
      </c>
      <c r="BA345" s="104">
        <v>30.100000380000001</v>
      </c>
      <c r="BB345" s="104">
        <v>45.700004579999998</v>
      </c>
      <c r="BC345" s="104">
        <v>79.25</v>
      </c>
      <c r="BD345" s="104">
        <v>79.25</v>
      </c>
      <c r="BE345" s="104">
        <v>32.050003050000001</v>
      </c>
      <c r="BF345" s="104">
        <v>25.449996949999999</v>
      </c>
      <c r="BG345" s="104">
        <v>25.099996569999998</v>
      </c>
      <c r="BH345" s="104">
        <v>25.699995040000001</v>
      </c>
      <c r="BI345" s="93">
        <v>31.473840710000001</v>
      </c>
      <c r="BJ345" s="93">
        <v>31.723073960000001</v>
      </c>
      <c r="BK345" s="93">
        <v>26.211538310000002</v>
      </c>
      <c r="BL345" s="93">
        <v>28.115384670000001</v>
      </c>
      <c r="BM345" s="93">
        <v>30.600000380000001</v>
      </c>
    </row>
    <row r="346" spans="1:65" s="93" customFormat="1">
      <c r="A346" s="20"/>
      <c r="B346" s="94"/>
      <c r="C346" s="134">
        <v>36648</v>
      </c>
      <c r="D346" s="132"/>
      <c r="E346" s="135">
        <v>35217</v>
      </c>
      <c r="F346" s="71">
        <v>70.200004579999998</v>
      </c>
      <c r="G346" s="125">
        <v>161.25</v>
      </c>
      <c r="H346" s="102">
        <v>161.25</v>
      </c>
      <c r="I346" s="102">
        <v>34.450008390000001</v>
      </c>
      <c r="J346" s="102">
        <v>26.84999504</v>
      </c>
      <c r="K346" s="102">
        <v>26.299995800000001</v>
      </c>
      <c r="L346" s="102">
        <v>27.19999542</v>
      </c>
      <c r="M346" s="102">
        <v>30.973836899999998</v>
      </c>
      <c r="N346" s="102">
        <v>31.223072049999999</v>
      </c>
      <c r="O346" s="102">
        <v>25.611537550000001</v>
      </c>
      <c r="P346" s="103">
        <v>28.26538506</v>
      </c>
      <c r="Q346" s="102">
        <v>29.950000379999999</v>
      </c>
      <c r="R346" s="102">
        <v>58.700004579999998</v>
      </c>
      <c r="S346" s="102">
        <v>122.25</v>
      </c>
      <c r="T346" s="102">
        <v>122.25</v>
      </c>
      <c r="U346" s="102">
        <v>31.800003050000001</v>
      </c>
      <c r="V346" s="102">
        <v>25.949996949999999</v>
      </c>
      <c r="W346" s="102">
        <v>25.599996569999998</v>
      </c>
      <c r="X346" s="102">
        <v>26.199995040000001</v>
      </c>
      <c r="Y346" s="102">
        <v>30.723840710000001</v>
      </c>
      <c r="Z346" s="104">
        <v>30.973073960000001</v>
      </c>
      <c r="AA346" s="104">
        <v>25.461538310000002</v>
      </c>
      <c r="AB346" s="104">
        <v>27.51538506</v>
      </c>
      <c r="AC346" s="104">
        <v>29.950000379999999</v>
      </c>
      <c r="AD346" s="104">
        <v>52.700004579999998</v>
      </c>
      <c r="AE346" s="104">
        <v>96.25</v>
      </c>
      <c r="AF346" s="105">
        <v>96.25</v>
      </c>
      <c r="AG346" s="105">
        <v>31.800003050000001</v>
      </c>
      <c r="AH346" s="105">
        <v>25.199996949999999</v>
      </c>
      <c r="AI346" s="104">
        <v>24.849996569999998</v>
      </c>
      <c r="AJ346" s="104">
        <v>25.449995040000001</v>
      </c>
      <c r="AK346" s="104">
        <v>30.723840710000001</v>
      </c>
      <c r="AL346" s="104">
        <v>30.973073960000001</v>
      </c>
      <c r="AM346" s="104">
        <v>25.461538310000002</v>
      </c>
      <c r="AN346" s="104">
        <v>27.51538506</v>
      </c>
      <c r="AO346" s="104">
        <v>29.950000379999999</v>
      </c>
      <c r="AP346" s="104">
        <v>49.700004579999998</v>
      </c>
      <c r="AQ346" s="104">
        <v>85.25</v>
      </c>
      <c r="AR346" s="104">
        <v>85.25</v>
      </c>
      <c r="AS346" s="104">
        <v>31.800003050000001</v>
      </c>
      <c r="AT346" s="104">
        <v>25.199996949999999</v>
      </c>
      <c r="AU346" s="104">
        <v>24.849996569999998</v>
      </c>
      <c r="AV346" s="104">
        <v>25.449995040000001</v>
      </c>
      <c r="AW346" s="104">
        <v>30.973840710000001</v>
      </c>
      <c r="AX346" s="104">
        <v>31.223073960000001</v>
      </c>
      <c r="AY346" s="104">
        <v>25.711538310000002</v>
      </c>
      <c r="AZ346" s="104">
        <v>27.76538506</v>
      </c>
      <c r="BA346" s="104">
        <v>30.200000379999999</v>
      </c>
      <c r="BB346" s="104">
        <v>46.700004579999998</v>
      </c>
      <c r="BC346" s="104">
        <v>79.25</v>
      </c>
      <c r="BD346" s="104">
        <v>79.25</v>
      </c>
      <c r="BE346" s="104">
        <v>32.050003050000001</v>
      </c>
      <c r="BF346" s="104">
        <v>25.449996949999999</v>
      </c>
      <c r="BG346" s="104">
        <v>25.099996569999998</v>
      </c>
      <c r="BH346" s="104">
        <v>25.699995040000001</v>
      </c>
      <c r="BI346" s="93">
        <v>31.473840710000001</v>
      </c>
      <c r="BJ346" s="93">
        <v>31.723073960000001</v>
      </c>
      <c r="BK346" s="93">
        <v>26.211538310000002</v>
      </c>
      <c r="BL346" s="93">
        <v>28.26538506</v>
      </c>
      <c r="BM346" s="93">
        <v>30.700000379999999</v>
      </c>
    </row>
    <row r="347" spans="1:65" s="93" customFormat="1">
      <c r="A347" s="20"/>
      <c r="B347" s="94"/>
      <c r="C347" s="134">
        <v>36649</v>
      </c>
      <c r="D347" s="132"/>
      <c r="E347" s="135">
        <v>35217</v>
      </c>
      <c r="F347" s="71">
        <v>72.200004579999998</v>
      </c>
      <c r="G347" s="125">
        <v>161.25</v>
      </c>
      <c r="H347" s="102">
        <v>161.25</v>
      </c>
      <c r="I347" s="102">
        <v>34.800008390000002</v>
      </c>
      <c r="J347" s="102">
        <v>26.59999466</v>
      </c>
      <c r="K347" s="102">
        <v>26.049995419999998</v>
      </c>
      <c r="L347" s="102">
        <v>26.949995040000001</v>
      </c>
      <c r="M347" s="102">
        <v>30.973836899999998</v>
      </c>
      <c r="N347" s="102">
        <v>31.223072049999999</v>
      </c>
      <c r="O347" s="102">
        <v>25.611537930000001</v>
      </c>
      <c r="P347" s="103">
        <v>28.26538467</v>
      </c>
      <c r="Q347" s="102">
        <v>29.950000760000002</v>
      </c>
      <c r="R347" s="102">
        <v>61.200004579999998</v>
      </c>
      <c r="S347" s="102">
        <v>122.25</v>
      </c>
      <c r="T347" s="102">
        <v>122.25</v>
      </c>
      <c r="U347" s="102">
        <v>32.050003050000001</v>
      </c>
      <c r="V347" s="102">
        <v>25.949996949999999</v>
      </c>
      <c r="W347" s="102">
        <v>25.599996569999998</v>
      </c>
      <c r="X347" s="102">
        <v>26.199995040000001</v>
      </c>
      <c r="Y347" s="102">
        <v>30.723840710000001</v>
      </c>
      <c r="Z347" s="104">
        <v>30.973073960000001</v>
      </c>
      <c r="AA347" s="104">
        <v>25.461538310000002</v>
      </c>
      <c r="AB347" s="104">
        <v>27.51538467</v>
      </c>
      <c r="AC347" s="104">
        <v>29.950000760000002</v>
      </c>
      <c r="AD347" s="104">
        <v>52.700004579999998</v>
      </c>
      <c r="AE347" s="104">
        <v>96.25</v>
      </c>
      <c r="AF347" s="105">
        <v>96.25</v>
      </c>
      <c r="AG347" s="105">
        <v>32.050003050000001</v>
      </c>
      <c r="AH347" s="105">
        <v>25.199996949999999</v>
      </c>
      <c r="AI347" s="104">
        <v>24.849996569999998</v>
      </c>
      <c r="AJ347" s="104">
        <v>25.449995040000001</v>
      </c>
      <c r="AK347" s="104">
        <v>30.723840710000001</v>
      </c>
      <c r="AL347" s="104">
        <v>30.973073960000001</v>
      </c>
      <c r="AM347" s="104">
        <v>25.461538310000002</v>
      </c>
      <c r="AN347" s="104">
        <v>27.51538467</v>
      </c>
      <c r="AO347" s="104">
        <v>29.950000760000002</v>
      </c>
      <c r="AP347" s="104">
        <v>49.700004579999998</v>
      </c>
      <c r="AQ347" s="104">
        <v>85.25</v>
      </c>
      <c r="AR347" s="104">
        <v>85.25</v>
      </c>
      <c r="AS347" s="104">
        <v>32.050003050000001</v>
      </c>
      <c r="AT347" s="104">
        <v>25.199996949999999</v>
      </c>
      <c r="AU347" s="104">
        <v>24.849996569999998</v>
      </c>
      <c r="AV347" s="104">
        <v>25.449995040000001</v>
      </c>
      <c r="AW347" s="104">
        <v>30.973840710000001</v>
      </c>
      <c r="AX347" s="104">
        <v>31.223073960000001</v>
      </c>
      <c r="AY347" s="104">
        <v>25.711538310000002</v>
      </c>
      <c r="AZ347" s="104">
        <v>27.76538467</v>
      </c>
      <c r="BA347" s="104">
        <v>30.200000760000002</v>
      </c>
      <c r="BB347" s="104">
        <v>46.950004579999998</v>
      </c>
      <c r="BC347" s="104">
        <v>77.75</v>
      </c>
      <c r="BD347" s="104">
        <v>77.75</v>
      </c>
      <c r="BE347" s="104">
        <v>32.300003050000001</v>
      </c>
      <c r="BF347" s="104">
        <v>25.449996949999999</v>
      </c>
      <c r="BG347" s="104">
        <v>25.099996569999998</v>
      </c>
      <c r="BH347" s="104">
        <v>25.699995040000001</v>
      </c>
      <c r="BI347" s="93">
        <v>31.473840710000001</v>
      </c>
      <c r="BJ347" s="93">
        <v>31.723073960000001</v>
      </c>
      <c r="BK347" s="93">
        <v>26.211538310000002</v>
      </c>
      <c r="BL347" s="93">
        <v>28.26538467</v>
      </c>
      <c r="BM347" s="93">
        <v>30.700000760000002</v>
      </c>
    </row>
    <row r="348" spans="1:65" s="93" customFormat="1">
      <c r="A348" s="20"/>
      <c r="B348" s="94"/>
      <c r="C348" s="134">
        <v>36650</v>
      </c>
      <c r="D348" s="132"/>
      <c r="E348" s="135">
        <v>35217</v>
      </c>
      <c r="F348" s="71">
        <v>75.700004579999998</v>
      </c>
      <c r="G348" s="125">
        <v>164.25</v>
      </c>
      <c r="H348" s="102">
        <v>164.25</v>
      </c>
      <c r="I348" s="102">
        <v>35.300006869999997</v>
      </c>
      <c r="J348" s="102">
        <v>27.09999466</v>
      </c>
      <c r="K348" s="102">
        <v>26.14999542</v>
      </c>
      <c r="L348" s="102">
        <v>27.199995040000001</v>
      </c>
      <c r="M348" s="102">
        <v>31.123836900000001</v>
      </c>
      <c r="N348" s="102">
        <v>31.373072050000001</v>
      </c>
      <c r="O348" s="102">
        <v>26.361537930000001</v>
      </c>
      <c r="P348" s="103">
        <v>28.665384670000002</v>
      </c>
      <c r="Q348" s="102">
        <v>31.85000076</v>
      </c>
      <c r="R348" s="102">
        <v>62.200004579999998</v>
      </c>
      <c r="S348" s="102">
        <v>122.25</v>
      </c>
      <c r="T348" s="102">
        <v>122.25</v>
      </c>
      <c r="U348" s="102">
        <v>32.050003050000001</v>
      </c>
      <c r="V348" s="102">
        <v>25.949996949999999</v>
      </c>
      <c r="W348" s="102">
        <v>25.599996569999998</v>
      </c>
      <c r="X348" s="102">
        <v>26.199995040000001</v>
      </c>
      <c r="Y348" s="102">
        <v>30.723840710000001</v>
      </c>
      <c r="Z348" s="104">
        <v>30.973073960000001</v>
      </c>
      <c r="AA348" s="104">
        <v>25.61153831</v>
      </c>
      <c r="AB348" s="104">
        <v>27.915384670000002</v>
      </c>
      <c r="AC348" s="104">
        <v>30.60000076</v>
      </c>
      <c r="AD348" s="104">
        <v>52.950004579999998</v>
      </c>
      <c r="AE348" s="104">
        <v>96.25</v>
      </c>
      <c r="AF348" s="105">
        <v>96.25</v>
      </c>
      <c r="AG348" s="105">
        <v>32.050003050000001</v>
      </c>
      <c r="AH348" s="105">
        <v>25.199996949999999</v>
      </c>
      <c r="AI348" s="104">
        <v>24.849996569999998</v>
      </c>
      <c r="AJ348" s="104">
        <v>25.449995040000001</v>
      </c>
      <c r="AK348" s="104">
        <v>30.723840710000001</v>
      </c>
      <c r="AL348" s="104">
        <v>30.973073960000001</v>
      </c>
      <c r="AM348" s="104">
        <v>25.61153831</v>
      </c>
      <c r="AN348" s="104">
        <v>27.915384670000002</v>
      </c>
      <c r="AO348" s="104">
        <v>30.60000076</v>
      </c>
      <c r="AP348" s="104">
        <v>49.950004579999998</v>
      </c>
      <c r="AQ348" s="104">
        <v>85.25</v>
      </c>
      <c r="AR348" s="104">
        <v>85.25</v>
      </c>
      <c r="AS348" s="104">
        <v>32.050003050000001</v>
      </c>
      <c r="AT348" s="104">
        <v>25.199996949999999</v>
      </c>
      <c r="AU348" s="104">
        <v>24.849996569999998</v>
      </c>
      <c r="AV348" s="104">
        <v>25.449995040000001</v>
      </c>
      <c r="AW348" s="104">
        <v>30.973840710000001</v>
      </c>
      <c r="AX348" s="104">
        <v>31.223073960000001</v>
      </c>
      <c r="AY348" s="104">
        <v>25.86153831</v>
      </c>
      <c r="AZ348" s="104">
        <v>28.165384670000002</v>
      </c>
      <c r="BA348" s="104">
        <v>30.85000076</v>
      </c>
      <c r="BB348" s="104">
        <v>47.200004579999998</v>
      </c>
      <c r="BC348" s="104">
        <v>77.25</v>
      </c>
      <c r="BD348" s="104">
        <v>77.25</v>
      </c>
      <c r="BE348" s="104">
        <v>32.300003050000001</v>
      </c>
      <c r="BF348" s="104">
        <v>25.449996949999999</v>
      </c>
      <c r="BG348" s="104">
        <v>25.099996569999998</v>
      </c>
      <c r="BH348" s="104">
        <v>25.699995040000001</v>
      </c>
      <c r="BI348" s="93">
        <v>31.473840710000001</v>
      </c>
      <c r="BJ348" s="93">
        <v>31.723073960000001</v>
      </c>
      <c r="BK348" s="93">
        <v>26.36153831</v>
      </c>
      <c r="BL348" s="93">
        <v>28.665384670000002</v>
      </c>
      <c r="BM348" s="93">
        <v>31.35000076</v>
      </c>
    </row>
    <row r="349" spans="1:65" s="93" customFormat="1">
      <c r="A349" s="20"/>
      <c r="B349" s="94"/>
      <c r="C349" s="134">
        <v>36651</v>
      </c>
      <c r="D349" s="132"/>
      <c r="E349" s="135">
        <v>35217</v>
      </c>
      <c r="F349" s="71">
        <v>73.000004579999995</v>
      </c>
      <c r="G349" s="125">
        <v>186.25</v>
      </c>
      <c r="H349" s="102">
        <v>136.25</v>
      </c>
      <c r="I349" s="102">
        <v>35.350006870000001</v>
      </c>
      <c r="J349" s="102">
        <v>27.09999466</v>
      </c>
      <c r="K349" s="102">
        <v>26.149995799999999</v>
      </c>
      <c r="L349" s="102">
        <v>27.199995040000001</v>
      </c>
      <c r="M349" s="102">
        <v>31.123836520000001</v>
      </c>
      <c r="N349" s="102">
        <v>31.373071670000002</v>
      </c>
      <c r="O349" s="102">
        <v>26.361537930000001</v>
      </c>
      <c r="P349" s="103">
        <v>28.665384289999999</v>
      </c>
      <c r="Q349" s="102">
        <v>31.850000380000001</v>
      </c>
      <c r="R349" s="102">
        <v>61.700004579999998</v>
      </c>
      <c r="S349" s="102">
        <v>122.25</v>
      </c>
      <c r="T349" s="102">
        <v>122.25</v>
      </c>
      <c r="U349" s="102">
        <v>32.050003050000001</v>
      </c>
      <c r="V349" s="102">
        <v>25.949996949999999</v>
      </c>
      <c r="W349" s="102">
        <v>25.599996569999998</v>
      </c>
      <c r="X349" s="102">
        <v>26.199995040000001</v>
      </c>
      <c r="Y349" s="102">
        <v>30.723840710000001</v>
      </c>
      <c r="Z349" s="104">
        <v>30.973073960000001</v>
      </c>
      <c r="AA349" s="104">
        <v>25.611537930000001</v>
      </c>
      <c r="AB349" s="104">
        <v>27.915384289999999</v>
      </c>
      <c r="AC349" s="104">
        <v>30.600000380000001</v>
      </c>
      <c r="AD349" s="104">
        <v>52.700004579999998</v>
      </c>
      <c r="AE349" s="104">
        <v>96.25</v>
      </c>
      <c r="AF349" s="105">
        <v>96.25</v>
      </c>
      <c r="AG349" s="105">
        <v>32.050003050000001</v>
      </c>
      <c r="AH349" s="105">
        <v>25.199996949999999</v>
      </c>
      <c r="AI349" s="104">
        <v>24.849996569999998</v>
      </c>
      <c r="AJ349" s="104">
        <v>25.449995040000001</v>
      </c>
      <c r="AK349" s="104">
        <v>30.723840710000001</v>
      </c>
      <c r="AL349" s="104">
        <v>30.973073960000001</v>
      </c>
      <c r="AM349" s="104">
        <v>25.611537930000001</v>
      </c>
      <c r="AN349" s="104">
        <v>27.915384289999999</v>
      </c>
      <c r="AO349" s="104">
        <v>30.600000380000001</v>
      </c>
      <c r="AP349" s="104">
        <v>49.700004579999998</v>
      </c>
      <c r="AQ349" s="104">
        <v>85.25</v>
      </c>
      <c r="AR349" s="104">
        <v>85.25</v>
      </c>
      <c r="AS349" s="104">
        <v>32.050003050000001</v>
      </c>
      <c r="AT349" s="104">
        <v>25.199996949999999</v>
      </c>
      <c r="AU349" s="104">
        <v>24.849996569999998</v>
      </c>
      <c r="AV349" s="104">
        <v>25.449995040000001</v>
      </c>
      <c r="AW349" s="104">
        <v>30.973840710000001</v>
      </c>
      <c r="AX349" s="104">
        <v>31.223073960000001</v>
      </c>
      <c r="AY349" s="104">
        <v>25.861537930000001</v>
      </c>
      <c r="AZ349" s="104">
        <v>28.165384289999999</v>
      </c>
      <c r="BA349" s="104">
        <v>30.850000380000001</v>
      </c>
      <c r="BB349" s="104">
        <v>46.950004579999998</v>
      </c>
      <c r="BC349" s="104">
        <v>77.25</v>
      </c>
      <c r="BD349" s="104">
        <v>77.25</v>
      </c>
      <c r="BE349" s="104">
        <v>32.300003050000001</v>
      </c>
      <c r="BF349" s="104">
        <v>25.449996949999999</v>
      </c>
      <c r="BG349" s="104">
        <v>25.099996569999998</v>
      </c>
      <c r="BH349" s="104">
        <v>25.699995040000001</v>
      </c>
      <c r="BI349" s="93">
        <v>31.473840710000001</v>
      </c>
      <c r="BJ349" s="93">
        <v>31.723073960000001</v>
      </c>
      <c r="BK349" s="93">
        <v>26.361537930000001</v>
      </c>
      <c r="BL349" s="93">
        <v>28.665384289999999</v>
      </c>
      <c r="BM349" s="93">
        <v>31.350000380000001</v>
      </c>
    </row>
    <row r="350" spans="1:65" s="93" customFormat="1">
      <c r="A350" s="20"/>
      <c r="B350" s="94"/>
      <c r="C350" s="134">
        <v>36654</v>
      </c>
      <c r="D350" s="132"/>
      <c r="E350" s="135">
        <v>35217</v>
      </c>
      <c r="F350" s="71">
        <v>90.000007629999999</v>
      </c>
      <c r="G350" s="125">
        <v>197.25</v>
      </c>
      <c r="H350" s="102">
        <v>147.25</v>
      </c>
      <c r="I350" s="102">
        <v>38.050006099999997</v>
      </c>
      <c r="J350" s="102">
        <v>27.549994659999999</v>
      </c>
      <c r="K350" s="102">
        <v>26.599995799999999</v>
      </c>
      <c r="L350" s="102">
        <v>27.64999504</v>
      </c>
      <c r="M350" s="102">
        <v>31.973836519999999</v>
      </c>
      <c r="N350" s="102">
        <v>32.223071670000003</v>
      </c>
      <c r="O350" s="102">
        <v>26.861537930000001</v>
      </c>
      <c r="P350" s="103">
        <v>29.415384289999999</v>
      </c>
      <c r="Q350" s="102">
        <v>35.600000379999997</v>
      </c>
      <c r="R350" s="102">
        <v>64.200004579999998</v>
      </c>
      <c r="S350" s="102">
        <v>127.25</v>
      </c>
      <c r="T350" s="102">
        <v>127.25</v>
      </c>
      <c r="U350" s="102">
        <v>33.050003050000001</v>
      </c>
      <c r="V350" s="102">
        <v>26.299996950000001</v>
      </c>
      <c r="W350" s="102">
        <v>25.94999657</v>
      </c>
      <c r="X350" s="102">
        <v>26.549995039999999</v>
      </c>
      <c r="Y350" s="102">
        <v>30.973840710000001</v>
      </c>
      <c r="Z350" s="104">
        <v>31.223073960000001</v>
      </c>
      <c r="AA350" s="104">
        <v>25.611537930000001</v>
      </c>
      <c r="AB350" s="104">
        <v>28.415384289999999</v>
      </c>
      <c r="AC350" s="104">
        <v>32.600000379999997</v>
      </c>
      <c r="AD350" s="104">
        <v>55.200004579999998</v>
      </c>
      <c r="AE350" s="104">
        <v>98.25</v>
      </c>
      <c r="AF350" s="105">
        <v>98.25</v>
      </c>
      <c r="AG350" s="105">
        <v>33.050003050000001</v>
      </c>
      <c r="AH350" s="105">
        <v>25.549996950000001</v>
      </c>
      <c r="AI350" s="104">
        <v>25.19999657</v>
      </c>
      <c r="AJ350" s="104">
        <v>25.799995039999999</v>
      </c>
      <c r="AK350" s="104">
        <v>30.973840710000001</v>
      </c>
      <c r="AL350" s="104">
        <v>31.223073960000001</v>
      </c>
      <c r="AM350" s="104">
        <v>25.611537930000001</v>
      </c>
      <c r="AN350" s="104">
        <v>28.415384289999999</v>
      </c>
      <c r="AO350" s="104">
        <v>32.600000379999997</v>
      </c>
      <c r="AP350" s="104">
        <v>51.200004579999998</v>
      </c>
      <c r="AQ350" s="104">
        <v>86.25</v>
      </c>
      <c r="AR350" s="104">
        <v>86.25</v>
      </c>
      <c r="AS350" s="104">
        <v>33.050003050000001</v>
      </c>
      <c r="AT350" s="104">
        <v>25.549996950000001</v>
      </c>
      <c r="AU350" s="104">
        <v>25.19999657</v>
      </c>
      <c r="AV350" s="104">
        <v>25.799995039999999</v>
      </c>
      <c r="AW350" s="104">
        <v>31.223840710000001</v>
      </c>
      <c r="AX350" s="104">
        <v>31.473073960000001</v>
      </c>
      <c r="AY350" s="104">
        <v>25.861537930000001</v>
      </c>
      <c r="AZ350" s="104">
        <v>28.665384289999999</v>
      </c>
      <c r="BA350" s="104">
        <v>32.850000379999997</v>
      </c>
      <c r="BB350" s="104">
        <v>48.200004579999998</v>
      </c>
      <c r="BC350" s="104">
        <v>78.25</v>
      </c>
      <c r="BD350" s="104">
        <v>78.25</v>
      </c>
      <c r="BE350" s="104">
        <v>33.300003050000001</v>
      </c>
      <c r="BF350" s="104">
        <v>25.799996950000001</v>
      </c>
      <c r="BG350" s="104">
        <v>25.44999657</v>
      </c>
      <c r="BH350" s="104">
        <v>26.049995039999999</v>
      </c>
      <c r="BI350" s="93">
        <v>31.723840710000001</v>
      </c>
      <c r="BJ350" s="93">
        <v>31.973073960000001</v>
      </c>
      <c r="BK350" s="93">
        <v>26.361537930000001</v>
      </c>
      <c r="BL350" s="93">
        <v>29.165384289999999</v>
      </c>
      <c r="BM350" s="93">
        <v>33.350000379999997</v>
      </c>
    </row>
    <row r="351" spans="1:65" s="93" customFormat="1">
      <c r="A351" s="20"/>
      <c r="B351" s="94"/>
      <c r="C351" s="134">
        <v>36655</v>
      </c>
      <c r="D351" s="132"/>
      <c r="E351" s="135">
        <v>35217</v>
      </c>
      <c r="F351" s="71">
        <v>94.000007629999999</v>
      </c>
      <c r="G351" s="125">
        <v>197.25</v>
      </c>
      <c r="H351" s="102">
        <v>147.25</v>
      </c>
      <c r="I351" s="102">
        <v>38.300006869999997</v>
      </c>
      <c r="J351" s="102">
        <v>27.549995419999998</v>
      </c>
      <c r="K351" s="102">
        <v>26.599996569999998</v>
      </c>
      <c r="L351" s="102">
        <v>27.649995799999999</v>
      </c>
      <c r="M351" s="102">
        <v>31.973836899999998</v>
      </c>
      <c r="N351" s="102">
        <v>32.223072049999999</v>
      </c>
      <c r="O351" s="102">
        <v>26.861537930000001</v>
      </c>
      <c r="P351" s="103">
        <v>29.415384289999999</v>
      </c>
      <c r="Q351" s="102">
        <v>35.599998470000003</v>
      </c>
      <c r="R351" s="102">
        <v>64.200004579999998</v>
      </c>
      <c r="S351" s="102">
        <v>127.25</v>
      </c>
      <c r="T351" s="102">
        <v>127.25</v>
      </c>
      <c r="U351" s="102">
        <v>33.050003050000001</v>
      </c>
      <c r="V351" s="102">
        <v>26.29999733</v>
      </c>
      <c r="W351" s="102">
        <v>25.949996949999999</v>
      </c>
      <c r="X351" s="102">
        <v>26.549995419999998</v>
      </c>
      <c r="Y351" s="102">
        <v>30.973840710000001</v>
      </c>
      <c r="Z351" s="104">
        <v>31.223073960000001</v>
      </c>
      <c r="AA351" s="104">
        <v>25.611537930000001</v>
      </c>
      <c r="AB351" s="104">
        <v>28.415384289999999</v>
      </c>
      <c r="AC351" s="104">
        <v>32.599998470000003</v>
      </c>
      <c r="AD351" s="104">
        <v>55.200004579999998</v>
      </c>
      <c r="AE351" s="104">
        <v>98.25</v>
      </c>
      <c r="AF351" s="105">
        <v>98.25</v>
      </c>
      <c r="AG351" s="105">
        <v>33.050003050000001</v>
      </c>
      <c r="AH351" s="105">
        <v>25.54999733</v>
      </c>
      <c r="AI351" s="104">
        <v>25.199996949999999</v>
      </c>
      <c r="AJ351" s="104">
        <v>25.799995419999998</v>
      </c>
      <c r="AK351" s="104">
        <v>30.973840710000001</v>
      </c>
      <c r="AL351" s="104">
        <v>31.223073960000001</v>
      </c>
      <c r="AM351" s="104">
        <v>25.611537930000001</v>
      </c>
      <c r="AN351" s="104">
        <v>28.415384289999999</v>
      </c>
      <c r="AO351" s="104">
        <v>32.599998470000003</v>
      </c>
      <c r="AP351" s="104">
        <v>51.200004579999998</v>
      </c>
      <c r="AQ351" s="104">
        <v>86.25</v>
      </c>
      <c r="AR351" s="104">
        <v>86.25</v>
      </c>
      <c r="AS351" s="104">
        <v>33.050003050000001</v>
      </c>
      <c r="AT351" s="104">
        <v>25.54999733</v>
      </c>
      <c r="AU351" s="104">
        <v>25.199996949999999</v>
      </c>
      <c r="AV351" s="104">
        <v>25.799995419999998</v>
      </c>
      <c r="AW351" s="104">
        <v>31.223840710000001</v>
      </c>
      <c r="AX351" s="104">
        <v>31.473073960000001</v>
      </c>
      <c r="AY351" s="104">
        <v>25.861537930000001</v>
      </c>
      <c r="AZ351" s="104">
        <v>28.665384289999999</v>
      </c>
      <c r="BA351" s="104">
        <v>32.849998470000003</v>
      </c>
      <c r="BB351" s="104">
        <v>48.200004579999998</v>
      </c>
      <c r="BC351" s="104">
        <v>78.25</v>
      </c>
      <c r="BD351" s="104">
        <v>78.25</v>
      </c>
      <c r="BE351" s="104">
        <v>33.300003050000001</v>
      </c>
      <c r="BF351" s="104">
        <v>25.79999733</v>
      </c>
      <c r="BG351" s="104">
        <v>25.449996949999999</v>
      </c>
      <c r="BH351" s="104">
        <v>26.049995419999998</v>
      </c>
      <c r="BI351" s="93">
        <v>31.723840710000001</v>
      </c>
      <c r="BJ351" s="93">
        <v>31.973073960000001</v>
      </c>
      <c r="BK351" s="93">
        <v>26.361537930000001</v>
      </c>
      <c r="BL351" s="93">
        <v>29.165384289999999</v>
      </c>
      <c r="BM351" s="93">
        <v>33.349998470000003</v>
      </c>
    </row>
    <row r="352" spans="1:65" s="93" customFormat="1">
      <c r="A352" s="20"/>
      <c r="B352" s="94"/>
      <c r="C352" s="134">
        <v>36656</v>
      </c>
      <c r="D352" s="132"/>
      <c r="E352" s="135">
        <v>35217</v>
      </c>
      <c r="F352" s="71">
        <v>87.000007629999999</v>
      </c>
      <c r="G352" s="125">
        <v>192.25</v>
      </c>
      <c r="H352" s="102">
        <v>142.25</v>
      </c>
      <c r="I352" s="102">
        <v>37.550006869999997</v>
      </c>
      <c r="J352" s="102">
        <v>27.44999542</v>
      </c>
      <c r="K352" s="102">
        <v>26.49999657</v>
      </c>
      <c r="L352" s="102">
        <v>27.549995800000001</v>
      </c>
      <c r="M352" s="102">
        <v>31.873836900000001</v>
      </c>
      <c r="N352" s="102">
        <v>32.123072049999998</v>
      </c>
      <c r="O352" s="102">
        <v>26.761537929999999</v>
      </c>
      <c r="P352" s="103">
        <v>29.315384290000001</v>
      </c>
      <c r="Q352" s="102">
        <v>35.599998470000003</v>
      </c>
      <c r="R352" s="102">
        <v>63.200004579999998</v>
      </c>
      <c r="S352" s="102">
        <v>125.25</v>
      </c>
      <c r="T352" s="102">
        <v>125.25</v>
      </c>
      <c r="U352" s="102">
        <v>33.050003050000001</v>
      </c>
      <c r="V352" s="102">
        <v>26.29999733</v>
      </c>
      <c r="W352" s="102">
        <v>25.949996949999999</v>
      </c>
      <c r="X352" s="102">
        <v>26.549995419999998</v>
      </c>
      <c r="Y352" s="102">
        <v>30.973840710000001</v>
      </c>
      <c r="Z352" s="104">
        <v>31.223073960000001</v>
      </c>
      <c r="AA352" s="104">
        <v>25.611537930000001</v>
      </c>
      <c r="AB352" s="104">
        <v>28.315384290000001</v>
      </c>
      <c r="AC352" s="104">
        <v>32.599998470000003</v>
      </c>
      <c r="AD352" s="104">
        <v>54.200004579999998</v>
      </c>
      <c r="AE352" s="104">
        <v>96.25</v>
      </c>
      <c r="AF352" s="105">
        <v>96.25</v>
      </c>
      <c r="AG352" s="105">
        <v>33.050003050000001</v>
      </c>
      <c r="AH352" s="105">
        <v>25.54999733</v>
      </c>
      <c r="AI352" s="104">
        <v>25.199996949999999</v>
      </c>
      <c r="AJ352" s="104">
        <v>25.799995419999998</v>
      </c>
      <c r="AK352" s="104">
        <v>30.973840710000001</v>
      </c>
      <c r="AL352" s="104">
        <v>31.223073960000001</v>
      </c>
      <c r="AM352" s="104">
        <v>25.611537930000001</v>
      </c>
      <c r="AN352" s="104">
        <v>28.315384290000001</v>
      </c>
      <c r="AO352" s="104">
        <v>32.599998470000003</v>
      </c>
      <c r="AP352" s="104">
        <v>50.200004579999998</v>
      </c>
      <c r="AQ352" s="104">
        <v>85.25</v>
      </c>
      <c r="AR352" s="104">
        <v>85.25</v>
      </c>
      <c r="AS352" s="104">
        <v>33.050003050000001</v>
      </c>
      <c r="AT352" s="104">
        <v>25.54999733</v>
      </c>
      <c r="AU352" s="104">
        <v>25.199996949999999</v>
      </c>
      <c r="AV352" s="104">
        <v>25.799995419999998</v>
      </c>
      <c r="AW352" s="104">
        <v>31.223840710000001</v>
      </c>
      <c r="AX352" s="104">
        <v>31.473073960000001</v>
      </c>
      <c r="AY352" s="104">
        <v>25.861537930000001</v>
      </c>
      <c r="AZ352" s="104">
        <v>28.565384290000001</v>
      </c>
      <c r="BA352" s="104">
        <v>32.849998470000003</v>
      </c>
      <c r="BB352" s="104">
        <v>47.200004579999998</v>
      </c>
      <c r="BC352" s="104">
        <v>77.25</v>
      </c>
      <c r="BD352" s="104">
        <v>77.25</v>
      </c>
      <c r="BE352" s="104">
        <v>33.300003050000001</v>
      </c>
      <c r="BF352" s="104">
        <v>25.79999733</v>
      </c>
      <c r="BG352" s="104">
        <v>25.449996949999999</v>
      </c>
      <c r="BH352" s="104">
        <v>26.049995419999998</v>
      </c>
      <c r="BI352" s="93">
        <v>31.723840710000001</v>
      </c>
      <c r="BJ352" s="93">
        <v>31.973073960000001</v>
      </c>
      <c r="BK352" s="93">
        <v>26.361537930000001</v>
      </c>
      <c r="BL352" s="93">
        <v>29.065384290000001</v>
      </c>
      <c r="BM352" s="93">
        <v>33.349998470000003</v>
      </c>
    </row>
    <row r="353" spans="1:65" s="93" customFormat="1">
      <c r="A353" s="20"/>
      <c r="B353" s="94"/>
      <c r="C353" s="134">
        <v>36657</v>
      </c>
      <c r="D353" s="132"/>
      <c r="E353" s="135">
        <v>35217</v>
      </c>
      <c r="F353" s="71">
        <v>83.000007629999999</v>
      </c>
      <c r="G353" s="125">
        <v>189.25</v>
      </c>
      <c r="H353" s="102">
        <v>139.25</v>
      </c>
      <c r="I353" s="102">
        <v>37.300006869999997</v>
      </c>
      <c r="J353" s="102">
        <v>27.449995040000001</v>
      </c>
      <c r="K353" s="102">
        <v>26.499996190000001</v>
      </c>
      <c r="L353" s="102">
        <v>27.549995419999998</v>
      </c>
      <c r="M353" s="102">
        <v>32.223836519999999</v>
      </c>
      <c r="N353" s="102">
        <v>32.473073579999998</v>
      </c>
      <c r="O353" s="102">
        <v>26.76153755</v>
      </c>
      <c r="P353" s="103">
        <v>29.315383910000001</v>
      </c>
      <c r="Q353" s="102">
        <v>35.599998470000003</v>
      </c>
      <c r="R353" s="102">
        <v>63.200004579999998</v>
      </c>
      <c r="S353" s="102">
        <v>125.25</v>
      </c>
      <c r="T353" s="102">
        <v>125.25</v>
      </c>
      <c r="U353" s="102">
        <v>33.050003050000001</v>
      </c>
      <c r="V353" s="102">
        <v>26.29999733</v>
      </c>
      <c r="W353" s="102">
        <v>25.949996949999999</v>
      </c>
      <c r="X353" s="102">
        <v>26.549995419999998</v>
      </c>
      <c r="Y353" s="102">
        <v>30.973840710000001</v>
      </c>
      <c r="Z353" s="104">
        <v>31.223073960000001</v>
      </c>
      <c r="AA353" s="104">
        <v>25.611537930000001</v>
      </c>
      <c r="AB353" s="104">
        <v>28.315383910000001</v>
      </c>
      <c r="AC353" s="104">
        <v>32.599998470000003</v>
      </c>
      <c r="AD353" s="104">
        <v>54.200004579999998</v>
      </c>
      <c r="AE353" s="104">
        <v>96.25</v>
      </c>
      <c r="AF353" s="105">
        <v>96.25</v>
      </c>
      <c r="AG353" s="105">
        <v>33.050003050000001</v>
      </c>
      <c r="AH353" s="105">
        <v>25.54999733</v>
      </c>
      <c r="AI353" s="104">
        <v>25.199996949999999</v>
      </c>
      <c r="AJ353" s="104">
        <v>25.799995419999998</v>
      </c>
      <c r="AK353" s="104">
        <v>30.973840710000001</v>
      </c>
      <c r="AL353" s="104">
        <v>31.223073960000001</v>
      </c>
      <c r="AM353" s="104">
        <v>25.611537930000001</v>
      </c>
      <c r="AN353" s="104">
        <v>28.315383910000001</v>
      </c>
      <c r="AO353" s="104">
        <v>32.599998470000003</v>
      </c>
      <c r="AP353" s="104">
        <v>50.200004579999998</v>
      </c>
      <c r="AQ353" s="104">
        <v>85.25</v>
      </c>
      <c r="AR353" s="104">
        <v>85.25</v>
      </c>
      <c r="AS353" s="104">
        <v>33.050003050000001</v>
      </c>
      <c r="AT353" s="104">
        <v>25.54999733</v>
      </c>
      <c r="AU353" s="104">
        <v>25.199996949999999</v>
      </c>
      <c r="AV353" s="104">
        <v>25.799995419999998</v>
      </c>
      <c r="AW353" s="104">
        <v>31.223840710000001</v>
      </c>
      <c r="AX353" s="104">
        <v>31.473073960000001</v>
      </c>
      <c r="AY353" s="104">
        <v>25.861537930000001</v>
      </c>
      <c r="AZ353" s="104">
        <v>28.565383910000001</v>
      </c>
      <c r="BA353" s="104">
        <v>32.849998470000003</v>
      </c>
      <c r="BB353" s="104">
        <v>47.200004579999998</v>
      </c>
      <c r="BC353" s="104">
        <v>77.25</v>
      </c>
      <c r="BD353" s="104">
        <v>77.25</v>
      </c>
      <c r="BE353" s="104">
        <v>33.300003050000001</v>
      </c>
      <c r="BF353" s="104">
        <v>25.79999733</v>
      </c>
      <c r="BG353" s="104">
        <v>25.449996949999999</v>
      </c>
      <c r="BH353" s="104">
        <v>26.049995419999998</v>
      </c>
      <c r="BI353" s="93">
        <v>31.723840710000001</v>
      </c>
      <c r="BJ353" s="93">
        <v>31.973073960000001</v>
      </c>
      <c r="BK353" s="93">
        <v>26.361537930000001</v>
      </c>
      <c r="BL353" s="93">
        <v>29.065383910000001</v>
      </c>
      <c r="BM353" s="93">
        <v>33.349998470000003</v>
      </c>
    </row>
    <row r="354" spans="1:65" s="93" customFormat="1">
      <c r="A354" s="20"/>
      <c r="B354" s="94"/>
      <c r="C354" s="134">
        <v>36658</v>
      </c>
      <c r="D354" s="132"/>
      <c r="E354" s="135">
        <v>35217</v>
      </c>
      <c r="F354" s="71">
        <v>80.000007629999999</v>
      </c>
      <c r="G354" s="125">
        <v>187.25</v>
      </c>
      <c r="H354" s="102">
        <v>137.25</v>
      </c>
      <c r="I354" s="102">
        <v>36.550006869999997</v>
      </c>
      <c r="J354" s="102">
        <v>27.34999504</v>
      </c>
      <c r="K354" s="102">
        <v>26.499996190000001</v>
      </c>
      <c r="L354" s="102">
        <v>27.44999542</v>
      </c>
      <c r="M354" s="102">
        <v>31.97383499</v>
      </c>
      <c r="N354" s="102">
        <v>32.223072049999999</v>
      </c>
      <c r="O354" s="102">
        <v>26.76153755</v>
      </c>
      <c r="P354" s="103">
        <v>29.315383910000001</v>
      </c>
      <c r="Q354" s="102">
        <v>35.599998470000003</v>
      </c>
      <c r="R354" s="102">
        <v>63.200004579999998</v>
      </c>
      <c r="S354" s="102">
        <v>125.25</v>
      </c>
      <c r="T354" s="102">
        <v>125.25</v>
      </c>
      <c r="U354" s="102">
        <v>33.550003050000001</v>
      </c>
      <c r="V354" s="102">
        <v>26.04999733</v>
      </c>
      <c r="W354" s="102">
        <v>25.699996949999999</v>
      </c>
      <c r="X354" s="102">
        <v>26.299995419999998</v>
      </c>
      <c r="Y354" s="102">
        <v>30.973840710000001</v>
      </c>
      <c r="Z354" s="104">
        <v>31.223073960000001</v>
      </c>
      <c r="AA354" s="104">
        <v>25.611537930000001</v>
      </c>
      <c r="AB354" s="104">
        <v>28.315383910000001</v>
      </c>
      <c r="AC354" s="104">
        <v>32.599998470000003</v>
      </c>
      <c r="AD354" s="104">
        <v>54.200004579999998</v>
      </c>
      <c r="AE354" s="104">
        <v>96.25</v>
      </c>
      <c r="AF354" s="105">
        <v>96.25</v>
      </c>
      <c r="AG354" s="105">
        <v>33.050003050000001</v>
      </c>
      <c r="AH354" s="105">
        <v>25.54999733</v>
      </c>
      <c r="AI354" s="104">
        <v>25.199996949999999</v>
      </c>
      <c r="AJ354" s="104">
        <v>25.799995419999998</v>
      </c>
      <c r="AK354" s="104">
        <v>30.973840710000001</v>
      </c>
      <c r="AL354" s="104">
        <v>31.223073960000001</v>
      </c>
      <c r="AM354" s="104">
        <v>25.611537930000001</v>
      </c>
      <c r="AN354" s="104">
        <v>28.315383910000001</v>
      </c>
      <c r="AO354" s="104">
        <v>32.599998470000003</v>
      </c>
      <c r="AP354" s="104">
        <v>50.200004579999998</v>
      </c>
      <c r="AQ354" s="104">
        <v>85.25</v>
      </c>
      <c r="AR354" s="104">
        <v>85.25</v>
      </c>
      <c r="AS354" s="104">
        <v>33.050003050000001</v>
      </c>
      <c r="AT354" s="104">
        <v>25.54999733</v>
      </c>
      <c r="AU354" s="104">
        <v>25.199996949999999</v>
      </c>
      <c r="AV354" s="104">
        <v>25.799995419999998</v>
      </c>
      <c r="AW354" s="104">
        <v>31.223840710000001</v>
      </c>
      <c r="AX354" s="104">
        <v>31.473073960000001</v>
      </c>
      <c r="AY354" s="104">
        <v>25.861537930000001</v>
      </c>
      <c r="AZ354" s="104">
        <v>28.565383910000001</v>
      </c>
      <c r="BA354" s="104">
        <v>32.849998470000003</v>
      </c>
      <c r="BB354" s="104">
        <v>47.200004579999998</v>
      </c>
      <c r="BC354" s="104">
        <v>77.25</v>
      </c>
      <c r="BD354" s="104">
        <v>77.25</v>
      </c>
      <c r="BE354" s="104">
        <v>33.300003050000001</v>
      </c>
      <c r="BF354" s="104">
        <v>25.79999733</v>
      </c>
      <c r="BG354" s="104">
        <v>25.449996949999999</v>
      </c>
      <c r="BH354" s="104">
        <v>26.049995419999998</v>
      </c>
      <c r="BI354" s="93">
        <v>31.723840710000001</v>
      </c>
      <c r="BJ354" s="93">
        <v>31.973073960000001</v>
      </c>
      <c r="BK354" s="93">
        <v>26.361537930000001</v>
      </c>
      <c r="BL354" s="93">
        <v>29.065383910000001</v>
      </c>
      <c r="BM354" s="93">
        <v>33.349998470000003</v>
      </c>
    </row>
    <row r="355" spans="1:65" s="93" customFormat="1">
      <c r="A355" s="20"/>
      <c r="B355" s="94"/>
      <c r="C355" s="134">
        <v>36661</v>
      </c>
      <c r="D355" s="132"/>
      <c r="E355" s="135">
        <v>35217</v>
      </c>
      <c r="F355" s="71">
        <v>84.000007629999999</v>
      </c>
      <c r="G355" s="125">
        <v>194.25</v>
      </c>
      <c r="H355" s="102">
        <v>144.25</v>
      </c>
      <c r="I355" s="102">
        <v>36.550006869999997</v>
      </c>
      <c r="J355" s="102">
        <v>27.59999466</v>
      </c>
      <c r="K355" s="102">
        <v>26.749996190000001</v>
      </c>
      <c r="L355" s="102">
        <v>27.699995040000001</v>
      </c>
      <c r="M355" s="102">
        <v>32.22383499</v>
      </c>
      <c r="N355" s="102">
        <v>32.473072049999999</v>
      </c>
      <c r="O355" s="102">
        <v>26.76153755</v>
      </c>
      <c r="P355" s="103">
        <v>29.315383910000001</v>
      </c>
      <c r="Q355" s="102">
        <v>35.599998470000003</v>
      </c>
      <c r="R355" s="102">
        <v>64.200004579999998</v>
      </c>
      <c r="S355" s="102">
        <v>127.25</v>
      </c>
      <c r="T355" s="102">
        <v>127.25</v>
      </c>
      <c r="U355" s="102">
        <v>33.550003050000001</v>
      </c>
      <c r="V355" s="102">
        <v>26.149997330000001</v>
      </c>
      <c r="W355" s="102">
        <v>25.799996950000001</v>
      </c>
      <c r="X355" s="102">
        <v>26.39999542</v>
      </c>
      <c r="Y355" s="102">
        <v>31.073840709999999</v>
      </c>
      <c r="Z355" s="104">
        <v>31.323073959999999</v>
      </c>
      <c r="AA355" s="104">
        <v>25.611537930000001</v>
      </c>
      <c r="AB355" s="104">
        <v>28.315383910000001</v>
      </c>
      <c r="AC355" s="104">
        <v>32.599998470000003</v>
      </c>
      <c r="AD355" s="104">
        <v>54.700004579999998</v>
      </c>
      <c r="AE355" s="104">
        <v>97.25</v>
      </c>
      <c r="AF355" s="105">
        <v>97.25</v>
      </c>
      <c r="AG355" s="105">
        <v>33.050003050000001</v>
      </c>
      <c r="AH355" s="105">
        <v>25.649997330000001</v>
      </c>
      <c r="AI355" s="104">
        <v>25.299996950000001</v>
      </c>
      <c r="AJ355" s="104">
        <v>25.89999542</v>
      </c>
      <c r="AK355" s="104">
        <v>31.073840709999999</v>
      </c>
      <c r="AL355" s="104">
        <v>31.323073959999999</v>
      </c>
      <c r="AM355" s="104">
        <v>25.611537930000001</v>
      </c>
      <c r="AN355" s="104">
        <v>28.315383910000001</v>
      </c>
      <c r="AO355" s="104">
        <v>32.599998470000003</v>
      </c>
      <c r="AP355" s="104">
        <v>50.700004579999998</v>
      </c>
      <c r="AQ355" s="104">
        <v>86.25</v>
      </c>
      <c r="AR355" s="104">
        <v>86.25</v>
      </c>
      <c r="AS355" s="104">
        <v>33.050003050000001</v>
      </c>
      <c r="AT355" s="104">
        <v>25.649997330000001</v>
      </c>
      <c r="AU355" s="104">
        <v>25.299996950000001</v>
      </c>
      <c r="AV355" s="104">
        <v>25.89999542</v>
      </c>
      <c r="AW355" s="104">
        <v>31.323840709999999</v>
      </c>
      <c r="AX355" s="104">
        <v>31.573073959999999</v>
      </c>
      <c r="AY355" s="104">
        <v>25.861537930000001</v>
      </c>
      <c r="AZ355" s="104">
        <v>28.565383910000001</v>
      </c>
      <c r="BA355" s="104">
        <v>32.849998470000003</v>
      </c>
      <c r="BB355" s="104">
        <v>47.700004579999998</v>
      </c>
      <c r="BC355" s="104">
        <v>78.25</v>
      </c>
      <c r="BD355" s="104">
        <v>78.25</v>
      </c>
      <c r="BE355" s="104">
        <v>33.300003050000001</v>
      </c>
      <c r="BF355" s="104">
        <v>25.899997330000001</v>
      </c>
      <c r="BG355" s="104">
        <v>25.549996950000001</v>
      </c>
      <c r="BH355" s="104">
        <v>26.14999542</v>
      </c>
      <c r="BI355" s="93">
        <v>31.823840709999999</v>
      </c>
      <c r="BJ355" s="93">
        <v>32.073073960000002</v>
      </c>
      <c r="BK355" s="93">
        <v>26.361537930000001</v>
      </c>
      <c r="BL355" s="93">
        <v>29.065383910000001</v>
      </c>
      <c r="BM355" s="93">
        <v>33.349998470000003</v>
      </c>
    </row>
    <row r="356" spans="1:65" s="93" customFormat="1">
      <c r="A356" s="20"/>
      <c r="B356" s="94"/>
      <c r="C356" s="134">
        <v>36662</v>
      </c>
      <c r="D356" s="132"/>
      <c r="E356" s="135">
        <v>35217</v>
      </c>
      <c r="F356" s="71">
        <v>81.500007629999999</v>
      </c>
      <c r="G356" s="125">
        <v>199.25</v>
      </c>
      <c r="H356" s="102">
        <v>149.25</v>
      </c>
      <c r="I356" s="102">
        <v>37.050006869999997</v>
      </c>
      <c r="J356" s="102">
        <v>28.049994659999999</v>
      </c>
      <c r="K356" s="102">
        <v>26.999996190000001</v>
      </c>
      <c r="L356" s="102">
        <v>28.249995040000002</v>
      </c>
      <c r="M356" s="102">
        <v>32.97383499</v>
      </c>
      <c r="N356" s="102">
        <v>33.223072049999999</v>
      </c>
      <c r="O356" s="102">
        <v>26.76153755</v>
      </c>
      <c r="P356" s="103">
        <v>29.315383910000001</v>
      </c>
      <c r="Q356" s="102">
        <v>35.599998470000003</v>
      </c>
      <c r="R356" s="102">
        <v>64.200004579999998</v>
      </c>
      <c r="S356" s="102">
        <v>128.25</v>
      </c>
      <c r="T356" s="102">
        <v>128.25</v>
      </c>
      <c r="U356" s="102">
        <v>33.550003050000001</v>
      </c>
      <c r="V356" s="102">
        <v>26.29999771</v>
      </c>
      <c r="W356" s="102">
        <v>25.949997329999999</v>
      </c>
      <c r="X356" s="102">
        <v>26.549995800000001</v>
      </c>
      <c r="Y356" s="102">
        <v>31.723841090000001</v>
      </c>
      <c r="Z356" s="104">
        <v>31.97307434</v>
      </c>
      <c r="AA356" s="104">
        <v>25.611537930000001</v>
      </c>
      <c r="AB356" s="104">
        <v>28.315383910000001</v>
      </c>
      <c r="AC356" s="104">
        <v>32.599998470000003</v>
      </c>
      <c r="AD356" s="104">
        <v>54.700004579999998</v>
      </c>
      <c r="AE356" s="104">
        <v>98.75</v>
      </c>
      <c r="AF356" s="105">
        <v>98.75</v>
      </c>
      <c r="AG356" s="105">
        <v>33.050003050000001</v>
      </c>
      <c r="AH356" s="105">
        <v>25.79999771</v>
      </c>
      <c r="AI356" s="104">
        <v>25.449997329999999</v>
      </c>
      <c r="AJ356" s="104">
        <v>26.049995800000001</v>
      </c>
      <c r="AK356" s="104">
        <v>31.723841090000001</v>
      </c>
      <c r="AL356" s="104">
        <v>31.97307434</v>
      </c>
      <c r="AM356" s="104">
        <v>25.611537930000001</v>
      </c>
      <c r="AN356" s="104">
        <v>28.315383910000001</v>
      </c>
      <c r="AO356" s="104">
        <v>32.599998470000003</v>
      </c>
      <c r="AP356" s="104">
        <v>50.700004579999998</v>
      </c>
      <c r="AQ356" s="104">
        <v>86.25</v>
      </c>
      <c r="AR356" s="104">
        <v>86.25</v>
      </c>
      <c r="AS356" s="104">
        <v>33.050003050000001</v>
      </c>
      <c r="AT356" s="104">
        <v>25.79999771</v>
      </c>
      <c r="AU356" s="104">
        <v>25.449997329999999</v>
      </c>
      <c r="AV356" s="104">
        <v>26.049995800000001</v>
      </c>
      <c r="AW356" s="104">
        <v>31.973841090000001</v>
      </c>
      <c r="AX356" s="104">
        <v>32.223074339999997</v>
      </c>
      <c r="AY356" s="104">
        <v>25.861537930000001</v>
      </c>
      <c r="AZ356" s="104">
        <v>28.565383910000001</v>
      </c>
      <c r="BA356" s="104">
        <v>32.849998470000003</v>
      </c>
      <c r="BB356" s="104">
        <v>47.700004579999998</v>
      </c>
      <c r="BC356" s="104">
        <v>77.25</v>
      </c>
      <c r="BD356" s="104">
        <v>77.25</v>
      </c>
      <c r="BE356" s="104">
        <v>33.300003050000001</v>
      </c>
      <c r="BF356" s="104">
        <v>26.04999771</v>
      </c>
      <c r="BG356" s="104">
        <v>25.699997329999999</v>
      </c>
      <c r="BH356" s="104">
        <v>26.299995800000001</v>
      </c>
      <c r="BI356" s="93">
        <v>32.473841090000001</v>
      </c>
      <c r="BJ356" s="93">
        <v>32.723074339999997</v>
      </c>
      <c r="BK356" s="93">
        <v>26.361537930000001</v>
      </c>
      <c r="BL356" s="93">
        <v>29.065383910000001</v>
      </c>
      <c r="BM356" s="93">
        <v>33.349998470000003</v>
      </c>
    </row>
    <row r="357" spans="1:65" s="93" customFormat="1">
      <c r="A357" s="20"/>
      <c r="B357" s="94"/>
      <c r="C357" s="134">
        <v>36663</v>
      </c>
      <c r="D357" s="132"/>
      <c r="E357" s="135">
        <v>35217</v>
      </c>
      <c r="F357" s="71">
        <v>89.000007629999999</v>
      </c>
      <c r="G357" s="125">
        <v>203.25</v>
      </c>
      <c r="H357" s="102">
        <v>153.25</v>
      </c>
      <c r="I357" s="102">
        <v>38.550006869999997</v>
      </c>
      <c r="J357" s="102">
        <v>28.799995419999998</v>
      </c>
      <c r="K357" s="102">
        <v>27.749996190000001</v>
      </c>
      <c r="L357" s="102">
        <v>28.999994279999999</v>
      </c>
      <c r="M357" s="102">
        <v>33.72383499</v>
      </c>
      <c r="N357" s="102">
        <v>33.973072049999999</v>
      </c>
      <c r="O357" s="102">
        <v>27.611537550000001</v>
      </c>
      <c r="P357" s="103">
        <v>29.915383909999999</v>
      </c>
      <c r="Q357" s="102">
        <v>37.599998470000003</v>
      </c>
      <c r="R357" s="102">
        <v>68.200004579999998</v>
      </c>
      <c r="S357" s="102">
        <v>129.75</v>
      </c>
      <c r="T357" s="102">
        <v>129.75</v>
      </c>
      <c r="U357" s="102">
        <v>34.550003050000001</v>
      </c>
      <c r="V357" s="102">
        <v>26.54999733</v>
      </c>
      <c r="W357" s="102">
        <v>26.199996949999999</v>
      </c>
      <c r="X357" s="102">
        <v>26.799995419999998</v>
      </c>
      <c r="Y357" s="102">
        <v>32.223840709999998</v>
      </c>
      <c r="Z357" s="104">
        <v>32.473073960000001</v>
      </c>
      <c r="AA357" s="104">
        <v>25.611537930000001</v>
      </c>
      <c r="AB357" s="104">
        <v>28.915383909999999</v>
      </c>
      <c r="AC357" s="104">
        <v>33.599998470000003</v>
      </c>
      <c r="AD357" s="104">
        <v>55.200004579999998</v>
      </c>
      <c r="AE357" s="104">
        <v>99.25</v>
      </c>
      <c r="AF357" s="105">
        <v>99.25</v>
      </c>
      <c r="AG357" s="105">
        <v>33.550003050000001</v>
      </c>
      <c r="AH357" s="105">
        <v>26.04999733</v>
      </c>
      <c r="AI357" s="104">
        <v>25.699996949999999</v>
      </c>
      <c r="AJ357" s="104">
        <v>26.299995419999998</v>
      </c>
      <c r="AK357" s="104">
        <v>32.223840709999998</v>
      </c>
      <c r="AL357" s="104">
        <v>32.473073960000001</v>
      </c>
      <c r="AM357" s="104">
        <v>25.611537930000001</v>
      </c>
      <c r="AN357" s="104">
        <v>28.915383909999999</v>
      </c>
      <c r="AO357" s="104">
        <v>33.599998470000003</v>
      </c>
      <c r="AP357" s="104">
        <v>51.200004579999998</v>
      </c>
      <c r="AQ357" s="104">
        <v>87.25</v>
      </c>
      <c r="AR357" s="104">
        <v>87.25</v>
      </c>
      <c r="AS357" s="104">
        <v>33.550003050000001</v>
      </c>
      <c r="AT357" s="104">
        <v>26.04999733</v>
      </c>
      <c r="AU357" s="104">
        <v>25.699996949999999</v>
      </c>
      <c r="AV357" s="104">
        <v>26.299995419999998</v>
      </c>
      <c r="AW357" s="104">
        <v>32.473840709999998</v>
      </c>
      <c r="AX357" s="104">
        <v>32.723073960000001</v>
      </c>
      <c r="AY357" s="104">
        <v>25.861537930000001</v>
      </c>
      <c r="AZ357" s="104">
        <v>29.165383909999999</v>
      </c>
      <c r="BA357" s="104">
        <v>33.849998470000003</v>
      </c>
      <c r="BB357" s="104">
        <v>48.200004579999998</v>
      </c>
      <c r="BC357" s="104">
        <v>78.25</v>
      </c>
      <c r="BD357" s="104">
        <v>78.25</v>
      </c>
      <c r="BE357" s="104">
        <v>33.800003050000001</v>
      </c>
      <c r="BF357" s="104">
        <v>26.29999733</v>
      </c>
      <c r="BG357" s="104">
        <v>25.949996949999999</v>
      </c>
      <c r="BH357" s="104">
        <v>26.549995419999998</v>
      </c>
      <c r="BI357" s="93">
        <v>32.973840709999998</v>
      </c>
      <c r="BJ357" s="93">
        <v>33.223073960000001</v>
      </c>
      <c r="BK357" s="93">
        <v>26.361537930000001</v>
      </c>
      <c r="BL357" s="93">
        <v>29.665383909999999</v>
      </c>
      <c r="BM357" s="93">
        <v>34.349998470000003</v>
      </c>
    </row>
    <row r="358" spans="1:65" s="93" customFormat="1">
      <c r="A358" s="20"/>
      <c r="B358" s="94"/>
      <c r="C358" s="134">
        <v>36664</v>
      </c>
      <c r="D358" s="132"/>
      <c r="E358" s="135">
        <v>35217</v>
      </c>
      <c r="F358" s="71">
        <v>102.0000076</v>
      </c>
      <c r="G358" s="125">
        <v>217.25</v>
      </c>
      <c r="H358" s="102">
        <v>157.25</v>
      </c>
      <c r="I358" s="102">
        <v>41.550006869999997</v>
      </c>
      <c r="J358" s="102">
        <v>30.049995419999998</v>
      </c>
      <c r="K358" s="102">
        <v>28.999996190000001</v>
      </c>
      <c r="L358" s="102">
        <v>30.249994279999999</v>
      </c>
      <c r="M358" s="102">
        <v>34.72383499</v>
      </c>
      <c r="N358" s="102">
        <v>34.973072049999999</v>
      </c>
      <c r="O358" s="102">
        <v>27.861537930000001</v>
      </c>
      <c r="P358" s="103">
        <v>30.415384289999999</v>
      </c>
      <c r="Q358" s="102">
        <v>38.599998470000003</v>
      </c>
      <c r="R358" s="102">
        <v>70.200004579999998</v>
      </c>
      <c r="S358" s="102">
        <v>134.25</v>
      </c>
      <c r="T358" s="102">
        <v>134.25</v>
      </c>
      <c r="U358" s="102">
        <v>35.550003050000001</v>
      </c>
      <c r="V358" s="102">
        <v>28.54999733</v>
      </c>
      <c r="W358" s="102">
        <v>28.199996949999999</v>
      </c>
      <c r="X358" s="102">
        <v>28.799995419999998</v>
      </c>
      <c r="Y358" s="102">
        <v>32.723838809999997</v>
      </c>
      <c r="Z358" s="104">
        <v>32.973075870000002</v>
      </c>
      <c r="AA358" s="104">
        <v>25.861537930000001</v>
      </c>
      <c r="AB358" s="104">
        <v>29.415384289999999</v>
      </c>
      <c r="AC358" s="104">
        <v>33.599998470000003</v>
      </c>
      <c r="AD358" s="104">
        <v>56.200004579999998</v>
      </c>
      <c r="AE358" s="104">
        <v>102.25</v>
      </c>
      <c r="AF358" s="105">
        <v>102.25</v>
      </c>
      <c r="AG358" s="105">
        <v>34.550003050000001</v>
      </c>
      <c r="AH358" s="105">
        <v>27.54999733</v>
      </c>
      <c r="AI358" s="104">
        <v>27.199996949999999</v>
      </c>
      <c r="AJ358" s="104">
        <v>27.799995419999998</v>
      </c>
      <c r="AK358" s="104">
        <v>32.723838809999997</v>
      </c>
      <c r="AL358" s="104">
        <v>32.973075870000002</v>
      </c>
      <c r="AM358" s="104">
        <v>25.861537930000001</v>
      </c>
      <c r="AN358" s="104">
        <v>29.415384289999999</v>
      </c>
      <c r="AO358" s="104">
        <v>33.599998470000003</v>
      </c>
      <c r="AP358" s="104">
        <v>52.200004579999998</v>
      </c>
      <c r="AQ358" s="104">
        <v>90.25</v>
      </c>
      <c r="AR358" s="104">
        <v>90.25</v>
      </c>
      <c r="AS358" s="104">
        <v>34.550003050000001</v>
      </c>
      <c r="AT358" s="104">
        <v>27.54999733</v>
      </c>
      <c r="AU358" s="104">
        <v>27.199996949999999</v>
      </c>
      <c r="AV358" s="104">
        <v>27.799995419999998</v>
      </c>
      <c r="AW358" s="104">
        <v>32.973838809999997</v>
      </c>
      <c r="AX358" s="104">
        <v>33.223075870000002</v>
      </c>
      <c r="AY358" s="104">
        <v>26.111537930000001</v>
      </c>
      <c r="AZ358" s="104">
        <v>29.665384289999999</v>
      </c>
      <c r="BA358" s="104">
        <v>33.849998470000003</v>
      </c>
      <c r="BB358" s="104">
        <v>49.200004579999998</v>
      </c>
      <c r="BC358" s="104">
        <v>80.25</v>
      </c>
      <c r="BD358" s="104">
        <v>80.25</v>
      </c>
      <c r="BE358" s="104">
        <v>34.800003050000001</v>
      </c>
      <c r="BF358" s="104">
        <v>27.79999733</v>
      </c>
      <c r="BG358" s="104">
        <v>27.449996949999999</v>
      </c>
      <c r="BH358" s="104">
        <v>28.049995419999998</v>
      </c>
      <c r="BI358" s="93">
        <v>33.473838809999997</v>
      </c>
      <c r="BJ358" s="93">
        <v>33.723075870000002</v>
      </c>
      <c r="BK358" s="93">
        <v>26.611537930000001</v>
      </c>
      <c r="BL358" s="93">
        <v>30.165384289999999</v>
      </c>
      <c r="BM358" s="93">
        <v>34.349998470000003</v>
      </c>
    </row>
    <row r="359" spans="1:65" s="93" customFormat="1">
      <c r="A359" s="20"/>
      <c r="B359" s="94"/>
      <c r="C359" s="134">
        <v>36665</v>
      </c>
      <c r="D359" s="132"/>
      <c r="E359" s="135">
        <v>35217</v>
      </c>
      <c r="F359" s="71">
        <v>100.0000076</v>
      </c>
      <c r="G359" s="125">
        <v>217.25</v>
      </c>
      <c r="H359" s="102">
        <v>157.25</v>
      </c>
      <c r="I359" s="102">
        <v>42.300006869999997</v>
      </c>
      <c r="J359" s="102">
        <v>30.049995419999998</v>
      </c>
      <c r="K359" s="102">
        <v>28.999996190000001</v>
      </c>
      <c r="L359" s="102">
        <v>30.249994279999999</v>
      </c>
      <c r="M359" s="102">
        <v>35.72383499</v>
      </c>
      <c r="N359" s="102">
        <v>35.973072049999999</v>
      </c>
      <c r="O359" s="102">
        <v>27.861537930000001</v>
      </c>
      <c r="P359" s="103">
        <v>30.415384289999999</v>
      </c>
      <c r="Q359" s="102">
        <v>38.599998470000003</v>
      </c>
      <c r="R359" s="102">
        <v>73.200004579999998</v>
      </c>
      <c r="S359" s="102">
        <v>134.25</v>
      </c>
      <c r="T359" s="102">
        <v>134.25</v>
      </c>
      <c r="U359" s="102">
        <v>35.550003050000001</v>
      </c>
      <c r="V359" s="102">
        <v>28.54999733</v>
      </c>
      <c r="W359" s="102">
        <v>28.199996949999999</v>
      </c>
      <c r="X359" s="102">
        <v>28.799995419999998</v>
      </c>
      <c r="Y359" s="102">
        <v>32.723838809999997</v>
      </c>
      <c r="Z359" s="104">
        <v>32.973075870000002</v>
      </c>
      <c r="AA359" s="104">
        <v>25.861537930000001</v>
      </c>
      <c r="AB359" s="104">
        <v>29.415384289999999</v>
      </c>
      <c r="AC359" s="104">
        <v>33.599998470000003</v>
      </c>
      <c r="AD359" s="104">
        <v>57.200004579999998</v>
      </c>
      <c r="AE359" s="104">
        <v>102.25</v>
      </c>
      <c r="AF359" s="105">
        <v>102.25</v>
      </c>
      <c r="AG359" s="105">
        <v>34.550003050000001</v>
      </c>
      <c r="AH359" s="105">
        <v>27.54999733</v>
      </c>
      <c r="AI359" s="104">
        <v>27.199996949999999</v>
      </c>
      <c r="AJ359" s="104">
        <v>27.799995419999998</v>
      </c>
      <c r="AK359" s="104">
        <v>32.723838809999997</v>
      </c>
      <c r="AL359" s="104">
        <v>32.973075870000002</v>
      </c>
      <c r="AM359" s="104">
        <v>25.861537930000001</v>
      </c>
      <c r="AN359" s="104">
        <v>29.415384289999999</v>
      </c>
      <c r="AO359" s="104">
        <v>33.599998470000003</v>
      </c>
      <c r="AP359" s="104">
        <v>53.200004579999998</v>
      </c>
      <c r="AQ359" s="104">
        <v>90.25</v>
      </c>
      <c r="AR359" s="104">
        <v>90.25</v>
      </c>
      <c r="AS359" s="104">
        <v>34.550003050000001</v>
      </c>
      <c r="AT359" s="104">
        <v>27.54999733</v>
      </c>
      <c r="AU359" s="104">
        <v>27.199996949999999</v>
      </c>
      <c r="AV359" s="104">
        <v>27.799995419999998</v>
      </c>
      <c r="AW359" s="104">
        <v>32.973838809999997</v>
      </c>
      <c r="AX359" s="104">
        <v>33.223075870000002</v>
      </c>
      <c r="AY359" s="104">
        <v>26.111537930000001</v>
      </c>
      <c r="AZ359" s="104">
        <v>29.665384289999999</v>
      </c>
      <c r="BA359" s="104">
        <v>33.849998470000003</v>
      </c>
      <c r="BB359" s="104">
        <v>50.200004579999998</v>
      </c>
      <c r="BC359" s="104">
        <v>80.25</v>
      </c>
      <c r="BD359" s="104">
        <v>80.25</v>
      </c>
      <c r="BE359" s="104">
        <v>34.800003050000001</v>
      </c>
      <c r="BF359" s="104">
        <v>27.79999733</v>
      </c>
      <c r="BG359" s="104">
        <v>27.449996949999999</v>
      </c>
      <c r="BH359" s="104">
        <v>28.049995419999998</v>
      </c>
      <c r="BI359" s="93">
        <v>33.473838809999997</v>
      </c>
      <c r="BJ359" s="93">
        <v>33.723075870000002</v>
      </c>
      <c r="BK359" s="93">
        <v>26.611537930000001</v>
      </c>
      <c r="BL359" s="93">
        <v>30.165384289999999</v>
      </c>
      <c r="BM359" s="93">
        <v>34.349998470000003</v>
      </c>
    </row>
    <row r="360" spans="1:65" s="93" customFormat="1">
      <c r="A360" s="20"/>
      <c r="B360" s="94"/>
      <c r="C360" s="134">
        <v>36668</v>
      </c>
      <c r="D360" s="132"/>
      <c r="E360" s="135">
        <v>35217</v>
      </c>
      <c r="F360" s="71">
        <v>100</v>
      </c>
      <c r="G360" s="125">
        <v>217.25</v>
      </c>
      <c r="H360" s="102">
        <v>157.25</v>
      </c>
      <c r="I360" s="102">
        <v>42.050006869999997</v>
      </c>
      <c r="J360" s="102">
        <v>31.099995419999999</v>
      </c>
      <c r="K360" s="102">
        <v>30.049996190000002</v>
      </c>
      <c r="L360" s="102">
        <v>31.29999428</v>
      </c>
      <c r="M360" s="102">
        <v>36.47383499</v>
      </c>
      <c r="N360" s="102">
        <v>36.723072049999999</v>
      </c>
      <c r="O360" s="102">
        <v>28.861537930000001</v>
      </c>
      <c r="P360" s="103">
        <v>31.415384289999999</v>
      </c>
      <c r="Q360" s="102">
        <v>39.599998470000003</v>
      </c>
      <c r="R360" s="102">
        <v>72.200004579999998</v>
      </c>
      <c r="S360" s="102">
        <v>133.25</v>
      </c>
      <c r="T360" s="102">
        <v>133.25</v>
      </c>
      <c r="U360" s="102">
        <v>35.550003050000001</v>
      </c>
      <c r="V360" s="102">
        <v>29.29999733</v>
      </c>
      <c r="W360" s="102">
        <v>28.949996949999999</v>
      </c>
      <c r="X360" s="102">
        <v>29.549995419999998</v>
      </c>
      <c r="Y360" s="102">
        <v>33.473838809999997</v>
      </c>
      <c r="Z360" s="104">
        <v>33.723075870000002</v>
      </c>
      <c r="AA360" s="104">
        <v>26.361537930000001</v>
      </c>
      <c r="AB360" s="104">
        <v>29.915384289999999</v>
      </c>
      <c r="AC360" s="104">
        <v>34.099998470000003</v>
      </c>
      <c r="AD360" s="104">
        <v>56.200004579999998</v>
      </c>
      <c r="AE360" s="104">
        <v>101.25</v>
      </c>
      <c r="AF360" s="105">
        <v>101.25</v>
      </c>
      <c r="AG360" s="105">
        <v>34.550003050000001</v>
      </c>
      <c r="AH360" s="105">
        <v>28.29999733</v>
      </c>
      <c r="AI360" s="104">
        <v>27.949996949999999</v>
      </c>
      <c r="AJ360" s="104">
        <v>28.549995419999998</v>
      </c>
      <c r="AK360" s="104">
        <v>33.473838809999997</v>
      </c>
      <c r="AL360" s="104">
        <v>33.723075870000002</v>
      </c>
      <c r="AM360" s="104">
        <v>26.361537930000001</v>
      </c>
      <c r="AN360" s="104">
        <v>29.915384289999999</v>
      </c>
      <c r="AO360" s="104">
        <v>34.099998470000003</v>
      </c>
      <c r="AP360" s="104">
        <v>52.200004579999998</v>
      </c>
      <c r="AQ360" s="104">
        <v>89.25</v>
      </c>
      <c r="AR360" s="104">
        <v>89.25</v>
      </c>
      <c r="AS360" s="104">
        <v>34.550003050000001</v>
      </c>
      <c r="AT360" s="104">
        <v>28.29999733</v>
      </c>
      <c r="AU360" s="104">
        <v>27.949996949999999</v>
      </c>
      <c r="AV360" s="104">
        <v>28.549995419999998</v>
      </c>
      <c r="AW360" s="104">
        <v>33.723838809999997</v>
      </c>
      <c r="AX360" s="104">
        <v>33.973075870000002</v>
      </c>
      <c r="AY360" s="104">
        <v>26.611537930000001</v>
      </c>
      <c r="AZ360" s="104">
        <v>30.165384289999999</v>
      </c>
      <c r="BA360" s="104">
        <v>34.349998470000003</v>
      </c>
      <c r="BB360" s="104">
        <v>49.200004579999998</v>
      </c>
      <c r="BC360" s="104">
        <v>79.25</v>
      </c>
      <c r="BD360" s="104">
        <v>79.25</v>
      </c>
      <c r="BE360" s="104">
        <v>34.800003050000001</v>
      </c>
      <c r="BF360" s="104">
        <v>28.54999733</v>
      </c>
      <c r="BG360" s="104">
        <v>28.199996949999999</v>
      </c>
      <c r="BH360" s="104">
        <v>28.799995419999998</v>
      </c>
      <c r="BI360" s="93">
        <v>34.223838809999997</v>
      </c>
      <c r="BJ360" s="93">
        <v>34.473075870000002</v>
      </c>
      <c r="BK360" s="93">
        <v>27.111537930000001</v>
      </c>
      <c r="BL360" s="93">
        <v>30.665384289999999</v>
      </c>
      <c r="BM360" s="93">
        <v>34.849998470000003</v>
      </c>
    </row>
    <row r="361" spans="1:65" s="93" customFormat="1">
      <c r="A361" s="20"/>
      <c r="B361" s="94"/>
      <c r="C361" s="134">
        <v>36669</v>
      </c>
      <c r="D361" s="132"/>
      <c r="E361" s="135">
        <v>35217</v>
      </c>
      <c r="F361" s="71">
        <v>105</v>
      </c>
      <c r="G361" s="125">
        <v>224.25</v>
      </c>
      <c r="H361" s="102">
        <v>154.25</v>
      </c>
      <c r="I361" s="102">
        <v>43.400006869999999</v>
      </c>
      <c r="J361" s="102">
        <v>31.299994659999999</v>
      </c>
      <c r="K361" s="102">
        <v>30.249995420000001</v>
      </c>
      <c r="L361" s="102">
        <v>31.49999352</v>
      </c>
      <c r="M361" s="102">
        <v>36.72383499</v>
      </c>
      <c r="N361" s="102">
        <v>36.973072049999999</v>
      </c>
      <c r="O361" s="102">
        <v>28.861537930000001</v>
      </c>
      <c r="P361" s="103">
        <v>31.415384289999999</v>
      </c>
      <c r="Q361" s="102">
        <v>39.599998470000003</v>
      </c>
      <c r="R361" s="102">
        <v>72.200004579999998</v>
      </c>
      <c r="S361" s="102">
        <v>133.25</v>
      </c>
      <c r="T361" s="102">
        <v>133.25</v>
      </c>
      <c r="U361" s="102">
        <v>35.550003050000001</v>
      </c>
      <c r="V361" s="102">
        <v>29.29999733</v>
      </c>
      <c r="W361" s="102">
        <v>28.949996949999999</v>
      </c>
      <c r="X361" s="102">
        <v>29.549995419999998</v>
      </c>
      <c r="Y361" s="102">
        <v>33.723838809999997</v>
      </c>
      <c r="Z361" s="104">
        <v>33.973075870000002</v>
      </c>
      <c r="AA361" s="104">
        <v>26.361537930000001</v>
      </c>
      <c r="AB361" s="104">
        <v>29.915384289999999</v>
      </c>
      <c r="AC361" s="104">
        <v>34.099998470000003</v>
      </c>
      <c r="AD361" s="104">
        <v>56.200004579999998</v>
      </c>
      <c r="AE361" s="104">
        <v>101.25</v>
      </c>
      <c r="AF361" s="105">
        <v>101.25</v>
      </c>
      <c r="AG361" s="105">
        <v>34.550003050000001</v>
      </c>
      <c r="AH361" s="105">
        <v>28.29999733</v>
      </c>
      <c r="AI361" s="104">
        <v>27.949996949999999</v>
      </c>
      <c r="AJ361" s="104">
        <v>28.549995419999998</v>
      </c>
      <c r="AK361" s="104">
        <v>33.723838809999997</v>
      </c>
      <c r="AL361" s="104">
        <v>33.973075870000002</v>
      </c>
      <c r="AM361" s="104">
        <v>26.361537930000001</v>
      </c>
      <c r="AN361" s="104">
        <v>29.915384289999999</v>
      </c>
      <c r="AO361" s="104">
        <v>34.099998470000003</v>
      </c>
      <c r="AP361" s="104">
        <v>52.200004579999998</v>
      </c>
      <c r="AQ361" s="104">
        <v>89.25</v>
      </c>
      <c r="AR361" s="104">
        <v>89.25</v>
      </c>
      <c r="AS361" s="104">
        <v>34.550003050000001</v>
      </c>
      <c r="AT361" s="104">
        <v>28.29999733</v>
      </c>
      <c r="AU361" s="104">
        <v>27.949996949999999</v>
      </c>
      <c r="AV361" s="104">
        <v>28.549995419999998</v>
      </c>
      <c r="AW361" s="104">
        <v>33.973838809999997</v>
      </c>
      <c r="AX361" s="104">
        <v>34.223075870000002</v>
      </c>
      <c r="AY361" s="104">
        <v>26.611537930000001</v>
      </c>
      <c r="AZ361" s="104">
        <v>30.165384289999999</v>
      </c>
      <c r="BA361" s="104">
        <v>34.349998470000003</v>
      </c>
      <c r="BB361" s="104">
        <v>49.200004579999998</v>
      </c>
      <c r="BC361" s="104">
        <v>79.25</v>
      </c>
      <c r="BD361" s="104">
        <v>79.25</v>
      </c>
      <c r="BE361" s="104">
        <v>34.800003050000001</v>
      </c>
      <c r="BF361" s="104">
        <v>28.54999733</v>
      </c>
      <c r="BG361" s="104">
        <v>28.199996949999999</v>
      </c>
      <c r="BH361" s="104">
        <v>28.799995419999998</v>
      </c>
      <c r="BI361" s="93">
        <v>34.473838809999997</v>
      </c>
      <c r="BJ361" s="93">
        <v>34.723075870000002</v>
      </c>
      <c r="BK361" s="93">
        <v>27.111537930000001</v>
      </c>
      <c r="BL361" s="93">
        <v>30.665384289999999</v>
      </c>
      <c r="BM361" s="93">
        <v>34.849998470000003</v>
      </c>
    </row>
    <row r="362" spans="1:65" s="93" customFormat="1">
      <c r="A362" s="20"/>
      <c r="B362" s="94"/>
      <c r="C362" s="134">
        <v>36670</v>
      </c>
      <c r="D362" s="132"/>
      <c r="E362" s="135">
        <v>35217</v>
      </c>
      <c r="F362" s="71">
        <v>110</v>
      </c>
      <c r="G362" s="125">
        <v>227.25</v>
      </c>
      <c r="H362" s="102">
        <v>157.25</v>
      </c>
      <c r="I362" s="102">
        <v>44.550005339999998</v>
      </c>
      <c r="J362" s="102">
        <v>32.549995420000002</v>
      </c>
      <c r="K362" s="102">
        <v>31.499996190000001</v>
      </c>
      <c r="L362" s="102">
        <v>32.749994280000003</v>
      </c>
      <c r="M362" s="102">
        <v>37.22383499</v>
      </c>
      <c r="N362" s="102">
        <v>37.473072049999999</v>
      </c>
      <c r="O362" s="102">
        <v>28.861537930000001</v>
      </c>
      <c r="P362" s="103">
        <v>31.415384289999999</v>
      </c>
      <c r="Q362" s="102">
        <v>39.599998470000003</v>
      </c>
      <c r="R362" s="102">
        <v>72.200004579999998</v>
      </c>
      <c r="S362" s="102">
        <v>133.25</v>
      </c>
      <c r="T362" s="102">
        <v>133.25</v>
      </c>
      <c r="U362" s="102">
        <v>36.300003050000001</v>
      </c>
      <c r="V362" s="102">
        <v>30.54999733</v>
      </c>
      <c r="W362" s="102">
        <v>30.199996949999999</v>
      </c>
      <c r="X362" s="102">
        <v>30.799995419999998</v>
      </c>
      <c r="Y362" s="102">
        <v>35.223838809999997</v>
      </c>
      <c r="Z362" s="104">
        <v>35.473075870000002</v>
      </c>
      <c r="AA362" s="104">
        <v>26.361537930000001</v>
      </c>
      <c r="AB362" s="104">
        <v>31.415384289999999</v>
      </c>
      <c r="AC362" s="104">
        <v>34.099998470000003</v>
      </c>
      <c r="AD362" s="104">
        <v>56.200004579999998</v>
      </c>
      <c r="AE362" s="104">
        <v>101.25</v>
      </c>
      <c r="AF362" s="105">
        <v>101.25</v>
      </c>
      <c r="AG362" s="105">
        <v>36.300003050000001</v>
      </c>
      <c r="AH362" s="105">
        <v>30.54999733</v>
      </c>
      <c r="AI362" s="104">
        <v>30.199996949999999</v>
      </c>
      <c r="AJ362" s="104">
        <v>30.799995419999998</v>
      </c>
      <c r="AK362" s="104">
        <v>33.723838809999997</v>
      </c>
      <c r="AL362" s="104">
        <v>33.973075870000002</v>
      </c>
      <c r="AM362" s="104">
        <v>25.361537930000001</v>
      </c>
      <c r="AN362" s="104">
        <v>29.915384289999999</v>
      </c>
      <c r="AO362" s="104">
        <v>34.099998470000003</v>
      </c>
      <c r="AP362" s="104">
        <v>52.200004579999998</v>
      </c>
      <c r="AQ362" s="104">
        <v>89.25</v>
      </c>
      <c r="AR362" s="104">
        <v>89.25</v>
      </c>
      <c r="AS362" s="104">
        <v>35.300003050000001</v>
      </c>
      <c r="AT362" s="104">
        <v>29.54999733</v>
      </c>
      <c r="AU362" s="104">
        <v>29.199996949999999</v>
      </c>
      <c r="AV362" s="104">
        <v>29.799995419999998</v>
      </c>
      <c r="AW362" s="104">
        <v>33.973838809999997</v>
      </c>
      <c r="AX362" s="104">
        <v>34.223075870000002</v>
      </c>
      <c r="AY362" s="104">
        <v>25.611537930000001</v>
      </c>
      <c r="AZ362" s="104">
        <v>30.165384289999999</v>
      </c>
      <c r="BA362" s="104">
        <v>34.349998470000003</v>
      </c>
      <c r="BB362" s="104">
        <v>49.200004579999998</v>
      </c>
      <c r="BC362" s="104">
        <v>79.25</v>
      </c>
      <c r="BD362" s="104">
        <v>79.25</v>
      </c>
      <c r="BE362" s="104">
        <v>35.550003050000001</v>
      </c>
      <c r="BF362" s="104">
        <v>29.79999733</v>
      </c>
      <c r="BG362" s="104">
        <v>29.449996949999999</v>
      </c>
      <c r="BH362" s="104">
        <v>30.049995419999998</v>
      </c>
      <c r="BI362" s="93">
        <v>34.473838809999997</v>
      </c>
      <c r="BJ362" s="93">
        <v>34.723075870000002</v>
      </c>
      <c r="BK362" s="93">
        <v>26.111537930000001</v>
      </c>
      <c r="BL362" s="93">
        <v>30.665384289999999</v>
      </c>
      <c r="BM362" s="93">
        <v>34.849998470000003</v>
      </c>
    </row>
    <row r="363" spans="1:65" s="93" customFormat="1">
      <c r="A363" s="20"/>
      <c r="B363" s="94"/>
      <c r="C363" s="134">
        <v>36671</v>
      </c>
      <c r="D363" s="132"/>
      <c r="E363" s="135">
        <v>35217</v>
      </c>
      <c r="F363" s="71">
        <v>122</v>
      </c>
      <c r="G363" s="125">
        <v>247.25</v>
      </c>
      <c r="H363" s="102">
        <v>177.25</v>
      </c>
      <c r="I363" s="102">
        <v>50.550006869999997</v>
      </c>
      <c r="J363" s="102">
        <v>37.799995420000002</v>
      </c>
      <c r="K363" s="102">
        <v>36.749996189999997</v>
      </c>
      <c r="L363" s="102">
        <v>37.999992370000001</v>
      </c>
      <c r="M363" s="102">
        <v>43.72383499</v>
      </c>
      <c r="N363" s="102">
        <v>43.973072049999999</v>
      </c>
      <c r="O363" s="102">
        <v>32.861537929999997</v>
      </c>
      <c r="P363" s="103">
        <v>35.415384289999999</v>
      </c>
      <c r="Q363" s="102">
        <v>43.599998470000003</v>
      </c>
      <c r="R363" s="102">
        <v>77.200004579999998</v>
      </c>
      <c r="S363" s="102">
        <v>139.25</v>
      </c>
      <c r="T363" s="102">
        <v>139.25</v>
      </c>
      <c r="U363" s="102">
        <v>40.300003050000001</v>
      </c>
      <c r="V363" s="102">
        <v>33.549997329999997</v>
      </c>
      <c r="W363" s="102">
        <v>33.199996949999999</v>
      </c>
      <c r="X363" s="102">
        <v>33.799995420000002</v>
      </c>
      <c r="Y363" s="102">
        <v>37.223838809999997</v>
      </c>
      <c r="Z363" s="104">
        <v>37.473075870000002</v>
      </c>
      <c r="AA363" s="104">
        <v>28.361537930000001</v>
      </c>
      <c r="AB363" s="104">
        <v>33.415384289999999</v>
      </c>
      <c r="AC363" s="104">
        <v>37.599998470000003</v>
      </c>
      <c r="AD363" s="104">
        <v>61.200004579999998</v>
      </c>
      <c r="AE363" s="104">
        <v>104.25</v>
      </c>
      <c r="AF363" s="105">
        <v>104.25</v>
      </c>
      <c r="AG363" s="105">
        <v>38.300003050000001</v>
      </c>
      <c r="AH363" s="105">
        <v>33.549997329999997</v>
      </c>
      <c r="AI363" s="104">
        <v>33.199996949999999</v>
      </c>
      <c r="AJ363" s="104">
        <v>33.799995420000002</v>
      </c>
      <c r="AK363" s="104">
        <v>36.223838809999997</v>
      </c>
      <c r="AL363" s="104">
        <v>36.473075870000002</v>
      </c>
      <c r="AM363" s="104">
        <v>28.361537930000001</v>
      </c>
      <c r="AN363" s="104">
        <v>33.415384289999999</v>
      </c>
      <c r="AO363" s="104">
        <v>37.599998470000003</v>
      </c>
      <c r="AP363" s="104">
        <v>55.200004579999998</v>
      </c>
      <c r="AQ363" s="104">
        <v>90.25</v>
      </c>
      <c r="AR363" s="104">
        <v>90.25</v>
      </c>
      <c r="AS363" s="104">
        <v>38.300003050000001</v>
      </c>
      <c r="AT363" s="104">
        <v>33.549997329999997</v>
      </c>
      <c r="AU363" s="104">
        <v>33.199996949999999</v>
      </c>
      <c r="AV363" s="104">
        <v>33.799995420000002</v>
      </c>
      <c r="AW363" s="104">
        <v>36.473838809999997</v>
      </c>
      <c r="AX363" s="104">
        <v>36.723075870000002</v>
      </c>
      <c r="AY363" s="104">
        <v>28.611537930000001</v>
      </c>
      <c r="AZ363" s="104">
        <v>33.665384289999999</v>
      </c>
      <c r="BA363" s="104">
        <v>37.849998470000003</v>
      </c>
      <c r="BB363" s="104">
        <v>52.200004579999998</v>
      </c>
      <c r="BC363" s="104">
        <v>80.25</v>
      </c>
      <c r="BD363" s="104">
        <v>80.25</v>
      </c>
      <c r="BE363" s="104">
        <v>38.550003050000001</v>
      </c>
      <c r="BF363" s="104">
        <v>33.799997329999997</v>
      </c>
      <c r="BG363" s="104">
        <v>33.449996949999999</v>
      </c>
      <c r="BH363" s="104">
        <v>34.049995420000002</v>
      </c>
      <c r="BI363" s="93">
        <v>36.973838809999997</v>
      </c>
      <c r="BJ363" s="93">
        <v>37.223075870000002</v>
      </c>
      <c r="BK363" s="93">
        <v>29.111537930000001</v>
      </c>
      <c r="BL363" s="93">
        <v>34.165384289999999</v>
      </c>
      <c r="BM363" s="93">
        <v>38.349998470000003</v>
      </c>
    </row>
    <row r="364" spans="1:65" s="93" customFormat="1">
      <c r="A364" s="20"/>
      <c r="B364" s="94"/>
      <c r="C364" s="134">
        <v>36672</v>
      </c>
      <c r="D364" s="132"/>
      <c r="E364" s="135">
        <v>35217</v>
      </c>
      <c r="F364" s="71">
        <v>122</v>
      </c>
      <c r="G364" s="125">
        <v>242.25</v>
      </c>
      <c r="H364" s="102">
        <v>172.25</v>
      </c>
      <c r="I364" s="102">
        <v>46.550006869999997</v>
      </c>
      <c r="J364" s="102">
        <v>36.299995420000002</v>
      </c>
      <c r="K364" s="102">
        <v>35.249996189999997</v>
      </c>
      <c r="L364" s="102">
        <v>36.499992370000001</v>
      </c>
      <c r="M364" s="102">
        <v>41.72383499</v>
      </c>
      <c r="N364" s="102">
        <v>41.973072049999999</v>
      </c>
      <c r="O364" s="102">
        <v>32.361537929999997</v>
      </c>
      <c r="P364" s="103">
        <v>34.915382389999998</v>
      </c>
      <c r="Q364" s="102">
        <v>42.599998470000003</v>
      </c>
      <c r="R364" s="102">
        <v>77.200004579999998</v>
      </c>
      <c r="S364" s="102">
        <v>137.25</v>
      </c>
      <c r="T364" s="102">
        <v>137.25</v>
      </c>
      <c r="U364" s="102">
        <v>38.300003050000001</v>
      </c>
      <c r="V364" s="102">
        <v>33.049995420000002</v>
      </c>
      <c r="W364" s="102">
        <v>32.699996949999999</v>
      </c>
      <c r="X364" s="102">
        <v>33.299995420000002</v>
      </c>
      <c r="Y364" s="102">
        <v>36.223838809999997</v>
      </c>
      <c r="Z364" s="104">
        <v>36.473075870000002</v>
      </c>
      <c r="AA364" s="104">
        <v>28.361537930000001</v>
      </c>
      <c r="AB364" s="104">
        <v>32.915382389999998</v>
      </c>
      <c r="AC364" s="104">
        <v>37.599998470000003</v>
      </c>
      <c r="AD364" s="104">
        <v>61.200004579999998</v>
      </c>
      <c r="AE364" s="104">
        <v>103.25</v>
      </c>
      <c r="AF364" s="105">
        <v>103.25</v>
      </c>
      <c r="AG364" s="105">
        <v>37.300003050000001</v>
      </c>
      <c r="AH364" s="105">
        <v>33.049995420000002</v>
      </c>
      <c r="AI364" s="104">
        <v>32.699996949999999</v>
      </c>
      <c r="AJ364" s="104">
        <v>33.299995420000002</v>
      </c>
      <c r="AK364" s="104">
        <v>35.223838809999997</v>
      </c>
      <c r="AL364" s="104">
        <v>35.473075870000002</v>
      </c>
      <c r="AM364" s="104">
        <v>28.361537930000001</v>
      </c>
      <c r="AN364" s="104">
        <v>32.915382389999998</v>
      </c>
      <c r="AO364" s="104">
        <v>37.599998470000003</v>
      </c>
      <c r="AP364" s="104">
        <v>55.200004579999998</v>
      </c>
      <c r="AQ364" s="104">
        <v>89.25</v>
      </c>
      <c r="AR364" s="104">
        <v>89.25</v>
      </c>
      <c r="AS364" s="104">
        <v>37.300003050000001</v>
      </c>
      <c r="AT364" s="104">
        <v>33.049995420000002</v>
      </c>
      <c r="AU364" s="104">
        <v>32.699996949999999</v>
      </c>
      <c r="AV364" s="104">
        <v>33.299995420000002</v>
      </c>
      <c r="AW364" s="104">
        <v>35.473838809999997</v>
      </c>
      <c r="AX364" s="104">
        <v>35.723075870000002</v>
      </c>
      <c r="AY364" s="104">
        <v>28.611537930000001</v>
      </c>
      <c r="AZ364" s="104">
        <v>33.165382389999998</v>
      </c>
      <c r="BA364" s="104">
        <v>37.849998470000003</v>
      </c>
      <c r="BB364" s="104">
        <v>52.200004579999998</v>
      </c>
      <c r="BC364" s="104">
        <v>79.25</v>
      </c>
      <c r="BD364" s="104">
        <v>79.25</v>
      </c>
      <c r="BE364" s="104">
        <v>37.550003050000001</v>
      </c>
      <c r="BF364" s="104">
        <v>33.299995420000002</v>
      </c>
      <c r="BG364" s="104">
        <v>32.949996949999999</v>
      </c>
      <c r="BH364" s="104">
        <v>33.549995420000002</v>
      </c>
      <c r="BI364" s="93">
        <v>35.973838809999997</v>
      </c>
      <c r="BJ364" s="93">
        <v>36.223075870000002</v>
      </c>
      <c r="BK364" s="93">
        <v>29.111537930000001</v>
      </c>
      <c r="BL364" s="93">
        <v>33.665382389999998</v>
      </c>
      <c r="BM364" s="93">
        <v>38.349998470000003</v>
      </c>
    </row>
    <row r="365" spans="1:65" s="93" customFormat="1">
      <c r="A365" s="20"/>
      <c r="B365" s="94"/>
      <c r="C365" s="134">
        <v>36676</v>
      </c>
      <c r="D365" s="132"/>
      <c r="E365" s="135">
        <v>35217</v>
      </c>
      <c r="F365" s="71">
        <v>242.25</v>
      </c>
      <c r="G365" s="125">
        <v>172.25</v>
      </c>
      <c r="H365" s="102">
        <v>45.300006869999997</v>
      </c>
      <c r="I365" s="102">
        <v>35.649995420000003</v>
      </c>
      <c r="J365" s="102">
        <v>34.599996189999999</v>
      </c>
      <c r="K365" s="102">
        <v>35.849992370000002</v>
      </c>
      <c r="L365" s="102">
        <v>41.72383499</v>
      </c>
      <c r="M365" s="102">
        <v>41.973072049999999</v>
      </c>
      <c r="N365" s="102">
        <v>32.361537929999997</v>
      </c>
      <c r="O365" s="102">
        <v>34.915382389999998</v>
      </c>
      <c r="P365" s="103">
        <v>42.599998470000003</v>
      </c>
      <c r="Q365" s="102">
        <v>77.200004579999998</v>
      </c>
      <c r="R365" s="102">
        <v>137.25</v>
      </c>
      <c r="S365" s="102">
        <v>137.25</v>
      </c>
      <c r="T365" s="102">
        <v>38.300003050000001</v>
      </c>
      <c r="U365" s="102">
        <v>33.049995420000002</v>
      </c>
      <c r="V365" s="102">
        <v>32.699996949999999</v>
      </c>
      <c r="W365" s="102">
        <v>33.299995420000002</v>
      </c>
      <c r="X365" s="102">
        <v>36.223838809999997</v>
      </c>
      <c r="Y365" s="102">
        <v>36.473075870000002</v>
      </c>
      <c r="Z365" s="104">
        <v>28.361537930000001</v>
      </c>
      <c r="AA365" s="104">
        <v>32.915382389999998</v>
      </c>
      <c r="AB365" s="104">
        <v>37.599998470000003</v>
      </c>
      <c r="AC365" s="104">
        <v>61.200004579999998</v>
      </c>
      <c r="AD365" s="104">
        <v>103.25</v>
      </c>
      <c r="AE365" s="104">
        <v>103.25</v>
      </c>
      <c r="AF365" s="105">
        <v>37.300003050000001</v>
      </c>
      <c r="AG365" s="105">
        <v>33.049995420000002</v>
      </c>
      <c r="AH365" s="105">
        <v>32.699996949999999</v>
      </c>
      <c r="AI365" s="104">
        <v>33.299995420000002</v>
      </c>
      <c r="AJ365" s="104">
        <v>35.223838809999997</v>
      </c>
      <c r="AK365" s="104">
        <v>35.473075870000002</v>
      </c>
      <c r="AL365" s="104">
        <v>28.361537930000001</v>
      </c>
      <c r="AM365" s="104">
        <v>32.915382389999998</v>
      </c>
      <c r="AN365" s="104">
        <v>37.599998470000003</v>
      </c>
      <c r="AO365" s="104">
        <v>55.200004579999998</v>
      </c>
      <c r="AP365" s="104">
        <v>89.25</v>
      </c>
      <c r="AQ365" s="104">
        <v>89.25</v>
      </c>
      <c r="AR365" s="104">
        <v>37.300003050000001</v>
      </c>
      <c r="AS365" s="104">
        <v>33.049995420000002</v>
      </c>
      <c r="AT365" s="104">
        <v>32.699996949999999</v>
      </c>
      <c r="AU365" s="104">
        <v>33.299995420000002</v>
      </c>
      <c r="AV365" s="104">
        <v>35.473838809999997</v>
      </c>
      <c r="AW365" s="104">
        <v>35.723075870000002</v>
      </c>
      <c r="AX365" s="104">
        <v>28.611537930000001</v>
      </c>
      <c r="AY365" s="104">
        <v>33.165382389999998</v>
      </c>
      <c r="AZ365" s="104">
        <v>37.849998470000003</v>
      </c>
      <c r="BA365" s="104">
        <v>52.200004579999998</v>
      </c>
      <c r="BB365" s="104">
        <v>79.25</v>
      </c>
      <c r="BC365" s="104">
        <v>79.25</v>
      </c>
      <c r="BD365" s="104">
        <v>37.550003050000001</v>
      </c>
      <c r="BE365" s="104">
        <v>33.299995420000002</v>
      </c>
      <c r="BF365" s="104">
        <v>32.949996949999999</v>
      </c>
      <c r="BG365" s="104">
        <v>33.549995420000002</v>
      </c>
      <c r="BH365" s="104">
        <v>35.973838809999997</v>
      </c>
      <c r="BI365" s="93">
        <v>36.223075870000002</v>
      </c>
      <c r="BJ365" s="93">
        <v>29.111537930000001</v>
      </c>
      <c r="BK365" s="93">
        <v>33.665382389999998</v>
      </c>
      <c r="BL365" s="93">
        <v>38.349998470000003</v>
      </c>
      <c r="BM365" s="93">
        <v>50</v>
      </c>
    </row>
    <row r="366" spans="1:65" s="93" customFormat="1">
      <c r="A366" s="20"/>
      <c r="B366" s="94"/>
      <c r="C366" s="134">
        <v>36677</v>
      </c>
      <c r="D366" s="132"/>
      <c r="E366" s="135">
        <v>35247</v>
      </c>
      <c r="F366" s="71">
        <v>242.25</v>
      </c>
      <c r="G366" s="125">
        <v>167.25</v>
      </c>
      <c r="H366" s="102">
        <v>44.550006869999997</v>
      </c>
      <c r="I366" s="102">
        <v>35.549993899999997</v>
      </c>
      <c r="J366" s="102">
        <v>34.499994659999999</v>
      </c>
      <c r="K366" s="102">
        <v>35.749990840000002</v>
      </c>
      <c r="L366" s="102">
        <v>41.47383499</v>
      </c>
      <c r="M366" s="102">
        <v>41.723072049999999</v>
      </c>
      <c r="N366" s="102">
        <v>32.111537929999997</v>
      </c>
      <c r="O366" s="102">
        <v>34.915382389999998</v>
      </c>
      <c r="P366" s="103">
        <v>42.599998470000003</v>
      </c>
      <c r="Q366" s="102">
        <v>76.200004579999998</v>
      </c>
      <c r="R366" s="102">
        <v>137.25</v>
      </c>
      <c r="S366" s="102">
        <v>137.25</v>
      </c>
      <c r="T366" s="102">
        <v>38.050003050000001</v>
      </c>
      <c r="U366" s="102">
        <v>33.049995420000002</v>
      </c>
      <c r="V366" s="102">
        <v>32.699996949999999</v>
      </c>
      <c r="W366" s="102">
        <v>33.299995420000002</v>
      </c>
      <c r="X366" s="102">
        <v>36.223838809999997</v>
      </c>
      <c r="Y366" s="102">
        <v>36.473075870000002</v>
      </c>
      <c r="Z366" s="104">
        <v>28.361537930000001</v>
      </c>
      <c r="AA366" s="104">
        <v>32.915382389999998</v>
      </c>
      <c r="AB366" s="104">
        <v>37.599998470000003</v>
      </c>
      <c r="AC366" s="104">
        <v>60.200004579999998</v>
      </c>
      <c r="AD366" s="104">
        <v>103.25</v>
      </c>
      <c r="AE366" s="104">
        <v>103.25</v>
      </c>
      <c r="AF366" s="105">
        <v>37.050003050000001</v>
      </c>
      <c r="AG366" s="105">
        <v>33.049995420000002</v>
      </c>
      <c r="AH366" s="105">
        <v>32.699996949999999</v>
      </c>
      <c r="AI366" s="104">
        <v>33.299995420000002</v>
      </c>
      <c r="AJ366" s="104">
        <v>35.223838809999997</v>
      </c>
      <c r="AK366" s="104">
        <v>35.473075870000002</v>
      </c>
      <c r="AL366" s="104">
        <v>28.361537930000001</v>
      </c>
      <c r="AM366" s="104">
        <v>32.915382389999998</v>
      </c>
      <c r="AN366" s="104">
        <v>37.599998470000003</v>
      </c>
      <c r="AO366" s="104">
        <v>55.200004579999998</v>
      </c>
      <c r="AP366" s="104">
        <v>89.25</v>
      </c>
      <c r="AQ366" s="104">
        <v>89.25</v>
      </c>
      <c r="AR366" s="104">
        <v>37.050003050000001</v>
      </c>
      <c r="AS366" s="104">
        <v>33.049995420000002</v>
      </c>
      <c r="AT366" s="104">
        <v>32.699996949999999</v>
      </c>
      <c r="AU366" s="104">
        <v>33.299995420000002</v>
      </c>
      <c r="AV366" s="104">
        <v>35.473838809999997</v>
      </c>
      <c r="AW366" s="104">
        <v>35.723075870000002</v>
      </c>
      <c r="AX366" s="104">
        <v>28.611537930000001</v>
      </c>
      <c r="AY366" s="104">
        <v>33.165382389999998</v>
      </c>
      <c r="AZ366" s="104">
        <v>37.849998470000003</v>
      </c>
      <c r="BA366" s="104">
        <v>52.200004579999998</v>
      </c>
      <c r="BB366" s="104">
        <v>79.25</v>
      </c>
      <c r="BC366" s="104">
        <v>79.25</v>
      </c>
      <c r="BD366" s="104">
        <v>37.300003050000001</v>
      </c>
      <c r="BE366" s="104">
        <v>33.299995420000002</v>
      </c>
      <c r="BF366" s="104">
        <v>32.949996949999999</v>
      </c>
      <c r="BG366" s="104">
        <v>33.549995420000002</v>
      </c>
      <c r="BH366" s="104">
        <v>35.973838809999997</v>
      </c>
      <c r="BI366" s="93">
        <v>36.223075870000002</v>
      </c>
      <c r="BJ366" s="93">
        <v>29.111537930000001</v>
      </c>
      <c r="BK366" s="93">
        <v>33.665382389999998</v>
      </c>
      <c r="BL366" s="93">
        <v>38.349998470000003</v>
      </c>
      <c r="BM366" s="93">
        <v>50</v>
      </c>
    </row>
    <row r="367" spans="1:65" s="93" customFormat="1">
      <c r="A367" s="20"/>
      <c r="B367" s="94"/>
      <c r="C367" s="134">
        <v>36678</v>
      </c>
      <c r="D367" s="132"/>
      <c r="E367" s="135">
        <v>35247</v>
      </c>
      <c r="F367" s="71">
        <v>242.25</v>
      </c>
      <c r="G367" s="125">
        <v>167.25</v>
      </c>
      <c r="H367" s="102">
        <v>41.300006869999997</v>
      </c>
      <c r="I367" s="102">
        <v>33.049995420000002</v>
      </c>
      <c r="J367" s="102">
        <v>31.999996190000001</v>
      </c>
      <c r="K367" s="102">
        <v>33.249992370000001</v>
      </c>
      <c r="L367" s="102">
        <v>39.22383499</v>
      </c>
      <c r="M367" s="102">
        <v>39.473072049999999</v>
      </c>
      <c r="N367" s="102">
        <v>30.611537930000001</v>
      </c>
      <c r="O367" s="102">
        <v>32.915382389999998</v>
      </c>
      <c r="P367" s="103">
        <v>42.599998470000003</v>
      </c>
      <c r="Q367" s="102">
        <v>74.200004579999998</v>
      </c>
      <c r="R367" s="102">
        <v>134.25</v>
      </c>
      <c r="S367" s="102">
        <v>134.25</v>
      </c>
      <c r="T367" s="102">
        <v>37.050003050000001</v>
      </c>
      <c r="U367" s="102">
        <v>32.049995420000002</v>
      </c>
      <c r="V367" s="102">
        <v>31.699996949999999</v>
      </c>
      <c r="W367" s="102">
        <v>32.299995420000002</v>
      </c>
      <c r="X367" s="102">
        <v>35.723838809999997</v>
      </c>
      <c r="Y367" s="102">
        <v>35.973075870000002</v>
      </c>
      <c r="Z367" s="104">
        <v>28.361537930000001</v>
      </c>
      <c r="AA367" s="104">
        <v>30.915382390000001</v>
      </c>
      <c r="AB367" s="104">
        <v>37.599998470000003</v>
      </c>
      <c r="AC367" s="104">
        <v>58.200004579999998</v>
      </c>
      <c r="AD367" s="104">
        <v>101.25</v>
      </c>
      <c r="AE367" s="104">
        <v>101.25</v>
      </c>
      <c r="AF367" s="105">
        <v>36.050003050000001</v>
      </c>
      <c r="AG367" s="105">
        <v>31.799995419999998</v>
      </c>
      <c r="AH367" s="105">
        <v>31.449996949999999</v>
      </c>
      <c r="AI367" s="104">
        <v>32.049995420000002</v>
      </c>
      <c r="AJ367" s="104">
        <v>34.723838809999997</v>
      </c>
      <c r="AK367" s="104">
        <v>34.973075870000002</v>
      </c>
      <c r="AL367" s="104">
        <v>28.361537930000001</v>
      </c>
      <c r="AM367" s="104">
        <v>29.915382390000001</v>
      </c>
      <c r="AN367" s="104">
        <v>36.599998470000003</v>
      </c>
      <c r="AO367" s="104">
        <v>54.200004579999998</v>
      </c>
      <c r="AP367" s="104">
        <v>87.25</v>
      </c>
      <c r="AQ367" s="104">
        <v>87.25</v>
      </c>
      <c r="AR367" s="104">
        <v>36.050003050000001</v>
      </c>
      <c r="AS367" s="104">
        <v>31.799995419999998</v>
      </c>
      <c r="AT367" s="104">
        <v>31.449996949999999</v>
      </c>
      <c r="AU367" s="104">
        <v>32.049995420000002</v>
      </c>
      <c r="AV367" s="104">
        <v>34.973838809999997</v>
      </c>
      <c r="AW367" s="104">
        <v>35.223075870000002</v>
      </c>
      <c r="AX367" s="104">
        <v>28.611537930000001</v>
      </c>
      <c r="AY367" s="104">
        <v>30.165382390000001</v>
      </c>
      <c r="AZ367" s="104">
        <v>36.849998470000003</v>
      </c>
      <c r="BA367" s="104">
        <v>51.200004579999998</v>
      </c>
      <c r="BB367" s="104">
        <v>77.25</v>
      </c>
      <c r="BC367" s="104">
        <v>77.25</v>
      </c>
      <c r="BD367" s="104">
        <v>36.300003050000001</v>
      </c>
      <c r="BE367" s="104">
        <v>32.049995420000002</v>
      </c>
      <c r="BF367" s="104">
        <v>31.699996949999999</v>
      </c>
      <c r="BG367" s="104">
        <v>32.299995420000002</v>
      </c>
      <c r="BH367" s="104">
        <v>35.473838809999997</v>
      </c>
      <c r="BI367" s="93">
        <v>35.723075870000002</v>
      </c>
      <c r="BJ367" s="93">
        <v>29.111537930000001</v>
      </c>
      <c r="BK367" s="93">
        <v>30.665382390000001</v>
      </c>
      <c r="BL367" s="93">
        <v>37.349998470000003</v>
      </c>
      <c r="BM367" s="93">
        <v>51.200004579999998</v>
      </c>
    </row>
    <row r="368" spans="1:65" s="93" customFormat="1">
      <c r="A368" s="20"/>
      <c r="B368" s="94"/>
      <c r="C368" s="134">
        <v>36679</v>
      </c>
      <c r="D368" s="132"/>
      <c r="E368" s="135">
        <v>35247</v>
      </c>
      <c r="F368" s="71">
        <v>242.25</v>
      </c>
      <c r="G368" s="125">
        <v>167.25</v>
      </c>
      <c r="H368" s="102">
        <v>42.550006869999997</v>
      </c>
      <c r="I368" s="102">
        <v>32.799995420000002</v>
      </c>
      <c r="J368" s="102">
        <v>31.749996190000001</v>
      </c>
      <c r="K368" s="102">
        <v>32.999992370000001</v>
      </c>
      <c r="L368" s="102">
        <v>38.97383499</v>
      </c>
      <c r="M368" s="102">
        <v>39.223072049999999</v>
      </c>
      <c r="N368" s="102">
        <v>30.611537930000001</v>
      </c>
      <c r="O368" s="102">
        <v>32.915382389999998</v>
      </c>
      <c r="P368" s="103">
        <v>42.599998470000003</v>
      </c>
      <c r="Q368" s="102">
        <v>74.200004579999998</v>
      </c>
      <c r="R368" s="102">
        <v>134.25</v>
      </c>
      <c r="S368" s="102">
        <v>134.25</v>
      </c>
      <c r="T368" s="102">
        <v>37.050003050000001</v>
      </c>
      <c r="U368" s="102">
        <v>32.049995420000002</v>
      </c>
      <c r="V368" s="102">
        <v>31.699996949999999</v>
      </c>
      <c r="W368" s="102">
        <v>32.299995420000002</v>
      </c>
      <c r="X368" s="102">
        <v>35.723838809999997</v>
      </c>
      <c r="Y368" s="102">
        <v>35.973075870000002</v>
      </c>
      <c r="Z368" s="104">
        <v>28.361537930000001</v>
      </c>
      <c r="AA368" s="104">
        <v>30.915382390000001</v>
      </c>
      <c r="AB368" s="104">
        <v>37.599998470000003</v>
      </c>
      <c r="AC368" s="104">
        <v>58.200004579999998</v>
      </c>
      <c r="AD368" s="104">
        <v>101.25</v>
      </c>
      <c r="AE368" s="104">
        <v>101.25</v>
      </c>
      <c r="AF368" s="105">
        <v>36.050003050000001</v>
      </c>
      <c r="AG368" s="105">
        <v>31.799995419999998</v>
      </c>
      <c r="AH368" s="105">
        <v>31.449996949999999</v>
      </c>
      <c r="AI368" s="104">
        <v>32.049995420000002</v>
      </c>
      <c r="AJ368" s="104">
        <v>34.723838809999997</v>
      </c>
      <c r="AK368" s="104">
        <v>34.973075870000002</v>
      </c>
      <c r="AL368" s="104">
        <v>28.361537930000001</v>
      </c>
      <c r="AM368" s="104">
        <v>29.915382390000001</v>
      </c>
      <c r="AN368" s="104">
        <v>36.599998470000003</v>
      </c>
      <c r="AO368" s="104">
        <v>54.200004579999998</v>
      </c>
      <c r="AP368" s="104">
        <v>87.25</v>
      </c>
      <c r="AQ368" s="104">
        <v>87.25</v>
      </c>
      <c r="AR368" s="104">
        <v>36.050003050000001</v>
      </c>
      <c r="AS368" s="104">
        <v>31.799995419999998</v>
      </c>
      <c r="AT368" s="104">
        <v>31.449996949999999</v>
      </c>
      <c r="AU368" s="104">
        <v>32.049995420000002</v>
      </c>
      <c r="AV368" s="104">
        <v>34.973838809999997</v>
      </c>
      <c r="AW368" s="104">
        <v>35.223075870000002</v>
      </c>
      <c r="AX368" s="104">
        <v>28.611537930000001</v>
      </c>
      <c r="AY368" s="104">
        <v>30.165382390000001</v>
      </c>
      <c r="AZ368" s="104">
        <v>36.849998470000003</v>
      </c>
      <c r="BA368" s="104">
        <v>51.200004579999998</v>
      </c>
      <c r="BB368" s="104">
        <v>77.25</v>
      </c>
      <c r="BC368" s="104">
        <v>77.25</v>
      </c>
      <c r="BD368" s="104">
        <v>36.300003050000001</v>
      </c>
      <c r="BE368" s="104">
        <v>32.049995420000002</v>
      </c>
      <c r="BF368" s="104">
        <v>31.699996949999999</v>
      </c>
      <c r="BG368" s="104">
        <v>32.299995420000002</v>
      </c>
      <c r="BH368" s="104">
        <v>35.473838809999997</v>
      </c>
      <c r="BI368" s="93">
        <v>35.723075870000002</v>
      </c>
      <c r="BJ368" s="93">
        <v>29.111537930000001</v>
      </c>
      <c r="BK368" s="93">
        <v>30.665382390000001</v>
      </c>
      <c r="BL368" s="93">
        <v>37.349998470000003</v>
      </c>
      <c r="BM368" s="93">
        <v>51.200004579999998</v>
      </c>
    </row>
    <row r="369" spans="1:65" s="93" customFormat="1">
      <c r="A369" s="20"/>
      <c r="B369" s="94"/>
      <c r="C369" s="134">
        <v>36682</v>
      </c>
      <c r="D369" s="132"/>
      <c r="E369" s="135">
        <v>35247</v>
      </c>
      <c r="F369" s="71">
        <v>242.25</v>
      </c>
      <c r="G369" s="125">
        <v>167.25</v>
      </c>
      <c r="H369" s="102">
        <v>44.300006869999997</v>
      </c>
      <c r="I369" s="102">
        <v>33.799995420000002</v>
      </c>
      <c r="J369" s="102">
        <v>32.749996189999997</v>
      </c>
      <c r="K369" s="102">
        <v>33.999992370000001</v>
      </c>
      <c r="L369" s="102">
        <v>39.47383499</v>
      </c>
      <c r="M369" s="102">
        <v>39.723072049999999</v>
      </c>
      <c r="N369" s="102">
        <v>30.611537930000001</v>
      </c>
      <c r="O369" s="102">
        <v>32.915382389999998</v>
      </c>
      <c r="P369" s="103">
        <v>42.599998470000003</v>
      </c>
      <c r="Q369" s="102">
        <v>74.200004579999998</v>
      </c>
      <c r="R369" s="102">
        <v>134.25</v>
      </c>
      <c r="S369" s="102">
        <v>134.25</v>
      </c>
      <c r="T369" s="102">
        <v>37.050003050000001</v>
      </c>
      <c r="U369" s="102">
        <v>32.049995420000002</v>
      </c>
      <c r="V369" s="102">
        <v>31.699996949999999</v>
      </c>
      <c r="W369" s="102">
        <v>32.299995420000002</v>
      </c>
      <c r="X369" s="102">
        <v>35.723838809999997</v>
      </c>
      <c r="Y369" s="102">
        <v>35.973075870000002</v>
      </c>
      <c r="Z369" s="104">
        <v>28.361537930000001</v>
      </c>
      <c r="AA369" s="104">
        <v>30.915382390000001</v>
      </c>
      <c r="AB369" s="104">
        <v>37.599998470000003</v>
      </c>
      <c r="AC369" s="104">
        <v>58.200004579999998</v>
      </c>
      <c r="AD369" s="104">
        <v>101.25</v>
      </c>
      <c r="AE369" s="104">
        <v>101.25</v>
      </c>
      <c r="AF369" s="105">
        <v>36.050003050000001</v>
      </c>
      <c r="AG369" s="105">
        <v>31.799995419999998</v>
      </c>
      <c r="AH369" s="105">
        <v>31.449996949999999</v>
      </c>
      <c r="AI369" s="104">
        <v>32.049995420000002</v>
      </c>
      <c r="AJ369" s="104">
        <v>34.723838809999997</v>
      </c>
      <c r="AK369" s="104">
        <v>34.973075870000002</v>
      </c>
      <c r="AL369" s="104">
        <v>28.361537930000001</v>
      </c>
      <c r="AM369" s="104">
        <v>29.915382390000001</v>
      </c>
      <c r="AN369" s="104">
        <v>36.599998470000003</v>
      </c>
      <c r="AO369" s="104">
        <v>54.200004579999998</v>
      </c>
      <c r="AP369" s="104">
        <v>87.25</v>
      </c>
      <c r="AQ369" s="104">
        <v>87.25</v>
      </c>
      <c r="AR369" s="104">
        <v>36.050003050000001</v>
      </c>
      <c r="AS369" s="104">
        <v>31.799995419999998</v>
      </c>
      <c r="AT369" s="104">
        <v>31.449996949999999</v>
      </c>
      <c r="AU369" s="104">
        <v>32.049995420000002</v>
      </c>
      <c r="AV369" s="104">
        <v>34.973838809999997</v>
      </c>
      <c r="AW369" s="104">
        <v>35.223075870000002</v>
      </c>
      <c r="AX369" s="104">
        <v>28.611537930000001</v>
      </c>
      <c r="AY369" s="104">
        <v>30.165382390000001</v>
      </c>
      <c r="AZ369" s="104">
        <v>36.849998470000003</v>
      </c>
      <c r="BA369" s="104">
        <v>51.200004579999998</v>
      </c>
      <c r="BB369" s="104">
        <v>77.25</v>
      </c>
      <c r="BC369" s="104">
        <v>77.25</v>
      </c>
      <c r="BD369" s="104">
        <v>36.300003050000001</v>
      </c>
      <c r="BE369" s="104">
        <v>32.049995420000002</v>
      </c>
      <c r="BF369" s="104">
        <v>31.699996949999999</v>
      </c>
      <c r="BG369" s="104">
        <v>32.299995420000002</v>
      </c>
      <c r="BH369" s="104">
        <v>35.473838809999997</v>
      </c>
      <c r="BI369" s="93">
        <v>35.723075870000002</v>
      </c>
      <c r="BJ369" s="93">
        <v>29.111537930000001</v>
      </c>
      <c r="BK369" s="93">
        <v>30.665382390000001</v>
      </c>
      <c r="BL369" s="93">
        <v>37.349998470000003</v>
      </c>
      <c r="BM369" s="93">
        <v>51.200004579999998</v>
      </c>
    </row>
    <row r="370" spans="1:65" s="93" customFormat="1">
      <c r="A370" s="20"/>
      <c r="B370" s="94"/>
      <c r="C370" s="134">
        <v>36683</v>
      </c>
      <c r="D370" s="132"/>
      <c r="E370" s="135">
        <v>35247</v>
      </c>
      <c r="F370" s="71">
        <v>242.25</v>
      </c>
      <c r="G370" s="125">
        <v>167.25</v>
      </c>
      <c r="H370" s="102">
        <v>44.050006869999997</v>
      </c>
      <c r="I370" s="102">
        <v>33.549995420000002</v>
      </c>
      <c r="J370" s="102">
        <v>32.499996189999997</v>
      </c>
      <c r="K370" s="102">
        <v>33.749992370000001</v>
      </c>
      <c r="L370" s="102">
        <v>39.22383499</v>
      </c>
      <c r="M370" s="102">
        <v>39.473072049999999</v>
      </c>
      <c r="N370" s="102">
        <v>30.611537930000001</v>
      </c>
      <c r="O370" s="102">
        <v>32.915382389999998</v>
      </c>
      <c r="P370" s="103">
        <v>41.599998470000003</v>
      </c>
      <c r="Q370" s="102">
        <v>74.200004579999998</v>
      </c>
      <c r="R370" s="102">
        <v>134.25</v>
      </c>
      <c r="S370" s="102">
        <v>134.25</v>
      </c>
      <c r="T370" s="102">
        <v>37.050003050000001</v>
      </c>
      <c r="U370" s="102">
        <v>32.049995420000002</v>
      </c>
      <c r="V370" s="102">
        <v>31.699996949999999</v>
      </c>
      <c r="W370" s="102">
        <v>32.299995420000002</v>
      </c>
      <c r="X370" s="102">
        <v>35.723838809999997</v>
      </c>
      <c r="Y370" s="102">
        <v>35.973075870000002</v>
      </c>
      <c r="Z370" s="104">
        <v>28.361537930000001</v>
      </c>
      <c r="AA370" s="104">
        <v>30.915382390000001</v>
      </c>
      <c r="AB370" s="104">
        <v>36.599998470000003</v>
      </c>
      <c r="AC370" s="104">
        <v>58.200004579999998</v>
      </c>
      <c r="AD370" s="104">
        <v>101.25</v>
      </c>
      <c r="AE370" s="104">
        <v>101.25</v>
      </c>
      <c r="AF370" s="105">
        <v>36.050003050000001</v>
      </c>
      <c r="AG370" s="105">
        <v>31.799995419999998</v>
      </c>
      <c r="AH370" s="105">
        <v>31.449996949999999</v>
      </c>
      <c r="AI370" s="104">
        <v>32.049995420000002</v>
      </c>
      <c r="AJ370" s="104">
        <v>34.723838809999997</v>
      </c>
      <c r="AK370" s="104">
        <v>34.973075870000002</v>
      </c>
      <c r="AL370" s="104">
        <v>28.361537930000001</v>
      </c>
      <c r="AM370" s="104">
        <v>29.915382390000001</v>
      </c>
      <c r="AN370" s="104">
        <v>35.599998470000003</v>
      </c>
      <c r="AO370" s="104">
        <v>54.200004579999998</v>
      </c>
      <c r="AP370" s="104">
        <v>87.25</v>
      </c>
      <c r="AQ370" s="104">
        <v>87.25</v>
      </c>
      <c r="AR370" s="104">
        <v>36.050003050000001</v>
      </c>
      <c r="AS370" s="104">
        <v>31.799995419999998</v>
      </c>
      <c r="AT370" s="104">
        <v>31.449996949999999</v>
      </c>
      <c r="AU370" s="104">
        <v>32.049995420000002</v>
      </c>
      <c r="AV370" s="104">
        <v>34.973838809999997</v>
      </c>
      <c r="AW370" s="104">
        <v>35.223075870000002</v>
      </c>
      <c r="AX370" s="104">
        <v>28.611537930000001</v>
      </c>
      <c r="AY370" s="104">
        <v>30.165382390000001</v>
      </c>
      <c r="AZ370" s="104">
        <v>35.849998470000003</v>
      </c>
      <c r="BA370" s="104">
        <v>51.200004579999998</v>
      </c>
      <c r="BB370" s="104">
        <v>77.25</v>
      </c>
      <c r="BC370" s="104">
        <v>77.25</v>
      </c>
      <c r="BD370" s="104">
        <v>36.300003050000001</v>
      </c>
      <c r="BE370" s="104">
        <v>32.049995420000002</v>
      </c>
      <c r="BF370" s="104">
        <v>31.699996949999999</v>
      </c>
      <c r="BG370" s="104">
        <v>32.299995420000002</v>
      </c>
      <c r="BH370" s="104">
        <v>35.473838809999997</v>
      </c>
      <c r="BI370" s="93">
        <v>35.723075870000002</v>
      </c>
      <c r="BJ370" s="93">
        <v>29.111537930000001</v>
      </c>
      <c r="BK370" s="93">
        <v>30.665382390000001</v>
      </c>
      <c r="BL370" s="93">
        <v>36.349998470000003</v>
      </c>
      <c r="BM370" s="93">
        <v>51.200004579999998</v>
      </c>
    </row>
    <row r="371" spans="1:65" s="93" customFormat="1">
      <c r="A371" s="20"/>
      <c r="B371" s="94"/>
      <c r="C371" s="134">
        <v>36684</v>
      </c>
      <c r="D371" s="132"/>
      <c r="E371" s="135">
        <v>35247</v>
      </c>
      <c r="F371" s="71">
        <v>242.25</v>
      </c>
      <c r="G371" s="125">
        <v>167.25</v>
      </c>
      <c r="H371" s="102">
        <v>41.550006869999997</v>
      </c>
      <c r="I371" s="102">
        <v>32.049995420000002</v>
      </c>
      <c r="J371" s="102">
        <v>30.999996190000001</v>
      </c>
      <c r="K371" s="102">
        <v>32.249992370000001</v>
      </c>
      <c r="L371" s="102">
        <v>37.47383499</v>
      </c>
      <c r="M371" s="102">
        <v>37.723072049999999</v>
      </c>
      <c r="N371" s="102">
        <v>30.361537930000001</v>
      </c>
      <c r="O371" s="102">
        <v>32.415382389999998</v>
      </c>
      <c r="P371" s="103">
        <v>40.599998470000003</v>
      </c>
      <c r="Q371" s="102">
        <v>74.200004579999998</v>
      </c>
      <c r="R371" s="102">
        <v>134.25</v>
      </c>
      <c r="S371" s="102">
        <v>134.25</v>
      </c>
      <c r="T371" s="102">
        <v>36.550003050000001</v>
      </c>
      <c r="U371" s="102">
        <v>32.049995420000002</v>
      </c>
      <c r="V371" s="102">
        <v>31.699996949999999</v>
      </c>
      <c r="W371" s="102">
        <v>32.299995420000002</v>
      </c>
      <c r="X371" s="102">
        <v>35.723838809999997</v>
      </c>
      <c r="Y371" s="102">
        <v>35.973075870000002</v>
      </c>
      <c r="Z371" s="104">
        <v>28.361537930000001</v>
      </c>
      <c r="AA371" s="104">
        <v>30.915382390000001</v>
      </c>
      <c r="AB371" s="104">
        <v>35.599998470000003</v>
      </c>
      <c r="AC371" s="104">
        <v>58.200004579999998</v>
      </c>
      <c r="AD371" s="104">
        <v>102.25</v>
      </c>
      <c r="AE371" s="104">
        <v>102.25</v>
      </c>
      <c r="AF371" s="105">
        <v>35.550003050000001</v>
      </c>
      <c r="AG371" s="105">
        <v>31.799995419999998</v>
      </c>
      <c r="AH371" s="105">
        <v>31.449996949999999</v>
      </c>
      <c r="AI371" s="104">
        <v>32.049995420000002</v>
      </c>
      <c r="AJ371" s="104">
        <v>34.723838809999997</v>
      </c>
      <c r="AK371" s="104">
        <v>34.973075870000002</v>
      </c>
      <c r="AL371" s="104">
        <v>28.361537930000001</v>
      </c>
      <c r="AM371" s="104">
        <v>29.915382390000001</v>
      </c>
      <c r="AN371" s="104">
        <v>34.599998470000003</v>
      </c>
      <c r="AO371" s="104">
        <v>54.200004579999998</v>
      </c>
      <c r="AP371" s="104">
        <v>88.25</v>
      </c>
      <c r="AQ371" s="104">
        <v>88.25</v>
      </c>
      <c r="AR371" s="104">
        <v>35.550003050000001</v>
      </c>
      <c r="AS371" s="104">
        <v>31.799995419999998</v>
      </c>
      <c r="AT371" s="104">
        <v>31.449996949999999</v>
      </c>
      <c r="AU371" s="104">
        <v>32.049995420000002</v>
      </c>
      <c r="AV371" s="104">
        <v>34.973838809999997</v>
      </c>
      <c r="AW371" s="104">
        <v>35.223075870000002</v>
      </c>
      <c r="AX371" s="104">
        <v>28.611537930000001</v>
      </c>
      <c r="AY371" s="104">
        <v>30.165382390000001</v>
      </c>
      <c r="AZ371" s="104">
        <v>34.849998470000003</v>
      </c>
      <c r="BA371" s="104">
        <v>51.200004579999998</v>
      </c>
      <c r="BB371" s="104">
        <v>78.25</v>
      </c>
      <c r="BC371" s="104">
        <v>78.25</v>
      </c>
      <c r="BD371" s="104">
        <v>35.800003050000001</v>
      </c>
      <c r="BE371" s="104">
        <v>32.049995420000002</v>
      </c>
      <c r="BF371" s="104">
        <v>31.699996949999999</v>
      </c>
      <c r="BG371" s="104">
        <v>32.299995420000002</v>
      </c>
      <c r="BH371" s="104">
        <v>35.473838809999997</v>
      </c>
      <c r="BI371" s="93">
        <v>35.723075870000002</v>
      </c>
      <c r="BJ371" s="93">
        <v>29.111537930000001</v>
      </c>
      <c r="BK371" s="93">
        <v>30.665382390000001</v>
      </c>
      <c r="BL371" s="93">
        <v>35.349998470000003</v>
      </c>
      <c r="BM371" s="93">
        <v>51.200004579999998</v>
      </c>
    </row>
    <row r="372" spans="1:65" s="93" customFormat="1">
      <c r="A372" s="20"/>
      <c r="B372" s="94"/>
      <c r="C372" s="134">
        <v>36685</v>
      </c>
      <c r="D372" s="132"/>
      <c r="E372" s="135">
        <v>35247</v>
      </c>
      <c r="F372" s="71">
        <v>232.25</v>
      </c>
      <c r="G372" s="125">
        <v>157.25</v>
      </c>
      <c r="H372" s="102">
        <v>42.300006869999997</v>
      </c>
      <c r="I372" s="102">
        <v>31.549995419999998</v>
      </c>
      <c r="J372" s="102">
        <v>30.499996190000001</v>
      </c>
      <c r="K372" s="102">
        <v>31.749992370000001</v>
      </c>
      <c r="L372" s="102">
        <v>37.22383499</v>
      </c>
      <c r="M372" s="102">
        <v>37.473072049999999</v>
      </c>
      <c r="N372" s="102">
        <v>29.361537930000001</v>
      </c>
      <c r="O372" s="102">
        <v>31.415382390000001</v>
      </c>
      <c r="P372" s="103">
        <v>39.599998470000003</v>
      </c>
      <c r="Q372" s="102">
        <v>72.200004579999998</v>
      </c>
      <c r="R372" s="102">
        <v>132.25</v>
      </c>
      <c r="S372" s="102">
        <v>132.25</v>
      </c>
      <c r="T372" s="102">
        <v>35.550003050000001</v>
      </c>
      <c r="U372" s="102">
        <v>29.549995419999998</v>
      </c>
      <c r="V372" s="102">
        <v>29.199996949999999</v>
      </c>
      <c r="W372" s="102">
        <v>29.799995419999998</v>
      </c>
      <c r="X372" s="102">
        <v>33.473838809999997</v>
      </c>
      <c r="Y372" s="102">
        <v>33.723075870000002</v>
      </c>
      <c r="Z372" s="104">
        <v>28.361537930000001</v>
      </c>
      <c r="AA372" s="104">
        <v>29.915382390000001</v>
      </c>
      <c r="AB372" s="104">
        <v>35.599998470000003</v>
      </c>
      <c r="AC372" s="104">
        <v>58.200004579999998</v>
      </c>
      <c r="AD372" s="104">
        <v>101.25</v>
      </c>
      <c r="AE372" s="104">
        <v>101.25</v>
      </c>
      <c r="AF372" s="105">
        <v>35.550003050000001</v>
      </c>
      <c r="AG372" s="105">
        <v>29.549995419999998</v>
      </c>
      <c r="AH372" s="105">
        <v>29.199996949999999</v>
      </c>
      <c r="AI372" s="104">
        <v>29.799995419999998</v>
      </c>
      <c r="AJ372" s="104">
        <v>33.473838809999997</v>
      </c>
      <c r="AK372" s="104">
        <v>33.723075870000002</v>
      </c>
      <c r="AL372" s="104">
        <v>28.361537930000001</v>
      </c>
      <c r="AM372" s="104">
        <v>29.915382390000001</v>
      </c>
      <c r="AN372" s="104">
        <v>35.599998470000003</v>
      </c>
      <c r="AO372" s="104">
        <v>54.200004579999998</v>
      </c>
      <c r="AP372" s="104">
        <v>88.25</v>
      </c>
      <c r="AQ372" s="104">
        <v>88.25</v>
      </c>
      <c r="AR372" s="104">
        <v>35.550003050000001</v>
      </c>
      <c r="AS372" s="104">
        <v>29.549995419999998</v>
      </c>
      <c r="AT372" s="104">
        <v>29.199996949999999</v>
      </c>
      <c r="AU372" s="104">
        <v>29.799995419999998</v>
      </c>
      <c r="AV372" s="104">
        <v>33.723838809999997</v>
      </c>
      <c r="AW372" s="104">
        <v>33.973075870000002</v>
      </c>
      <c r="AX372" s="104">
        <v>28.611537930000001</v>
      </c>
      <c r="AY372" s="104">
        <v>30.165382390000001</v>
      </c>
      <c r="AZ372" s="104">
        <v>35.849998470000003</v>
      </c>
      <c r="BA372" s="104">
        <v>51.200004579999998</v>
      </c>
      <c r="BB372" s="104">
        <v>78.25</v>
      </c>
      <c r="BC372" s="104">
        <v>78.25</v>
      </c>
      <c r="BD372" s="104">
        <v>35.800003050000001</v>
      </c>
      <c r="BE372" s="104">
        <v>29.799995419999998</v>
      </c>
      <c r="BF372" s="104">
        <v>29.449996949999999</v>
      </c>
      <c r="BG372" s="104">
        <v>30.049995419999998</v>
      </c>
      <c r="BH372" s="104">
        <v>34.223838809999997</v>
      </c>
      <c r="BI372" s="93">
        <v>34.473075870000002</v>
      </c>
      <c r="BJ372" s="93">
        <v>29.111537930000001</v>
      </c>
      <c r="BK372" s="93">
        <v>30.665382390000001</v>
      </c>
      <c r="BL372" s="93">
        <v>36.349998470000003</v>
      </c>
      <c r="BM372" s="93">
        <v>51.200004579999998</v>
      </c>
    </row>
    <row r="373" spans="1:65" s="93" customFormat="1">
      <c r="A373" s="20"/>
      <c r="B373" s="94"/>
      <c r="C373" s="134">
        <v>36686</v>
      </c>
      <c r="D373" s="132"/>
      <c r="E373" s="135">
        <v>35247</v>
      </c>
      <c r="F373" s="71">
        <v>232.25</v>
      </c>
      <c r="G373" s="125">
        <v>157.25</v>
      </c>
      <c r="H373" s="102">
        <v>43.550006869999997</v>
      </c>
      <c r="I373" s="102">
        <v>32.049995420000002</v>
      </c>
      <c r="J373" s="102">
        <v>30.999996190000001</v>
      </c>
      <c r="K373" s="102">
        <v>32.249992370000001</v>
      </c>
      <c r="L373" s="102">
        <v>38.97383499</v>
      </c>
      <c r="M373" s="102">
        <v>39.223072049999999</v>
      </c>
      <c r="N373" s="102">
        <v>30.361537930000001</v>
      </c>
      <c r="O373" s="102">
        <v>32.415382389999998</v>
      </c>
      <c r="P373" s="103">
        <v>39.599998470000003</v>
      </c>
      <c r="Q373" s="102">
        <v>69.200004579999998</v>
      </c>
      <c r="R373" s="102">
        <v>132.25</v>
      </c>
      <c r="S373" s="102">
        <v>132.25</v>
      </c>
      <c r="T373" s="102">
        <v>35.550003050000001</v>
      </c>
      <c r="U373" s="102">
        <v>30.049995419999998</v>
      </c>
      <c r="V373" s="102">
        <v>29.699996949999999</v>
      </c>
      <c r="W373" s="102">
        <v>30.299995419999998</v>
      </c>
      <c r="X373" s="102">
        <v>33.973838809999997</v>
      </c>
      <c r="Y373" s="102">
        <v>34.223075870000002</v>
      </c>
      <c r="Z373" s="104">
        <v>28.361537930000001</v>
      </c>
      <c r="AA373" s="104">
        <v>29.915382390000001</v>
      </c>
      <c r="AB373" s="104">
        <v>35.599998470000003</v>
      </c>
      <c r="AC373" s="104">
        <v>55.200004579999998</v>
      </c>
      <c r="AD373" s="104">
        <v>101.25</v>
      </c>
      <c r="AE373" s="104">
        <v>101.25</v>
      </c>
      <c r="AF373" s="105">
        <v>35.550003050000001</v>
      </c>
      <c r="AG373" s="105">
        <v>30.049995419999998</v>
      </c>
      <c r="AH373" s="105">
        <v>29.699996949999999</v>
      </c>
      <c r="AI373" s="104">
        <v>30.299995419999998</v>
      </c>
      <c r="AJ373" s="104">
        <v>33.973838809999997</v>
      </c>
      <c r="AK373" s="104">
        <v>34.223075870000002</v>
      </c>
      <c r="AL373" s="104">
        <v>28.361537930000001</v>
      </c>
      <c r="AM373" s="104">
        <v>29.915382390000001</v>
      </c>
      <c r="AN373" s="104">
        <v>35.599998470000003</v>
      </c>
      <c r="AO373" s="104">
        <v>52.200004579999998</v>
      </c>
      <c r="AP373" s="104">
        <v>88.25</v>
      </c>
      <c r="AQ373" s="104">
        <v>88.25</v>
      </c>
      <c r="AR373" s="104">
        <v>35.550003050000001</v>
      </c>
      <c r="AS373" s="104">
        <v>30.049995419999998</v>
      </c>
      <c r="AT373" s="104">
        <v>29.699996949999999</v>
      </c>
      <c r="AU373" s="104">
        <v>30.299995419999998</v>
      </c>
      <c r="AV373" s="104">
        <v>34.223838809999997</v>
      </c>
      <c r="AW373" s="104">
        <v>34.473075870000002</v>
      </c>
      <c r="AX373" s="104">
        <v>28.611537930000001</v>
      </c>
      <c r="AY373" s="104">
        <v>30.165382390000001</v>
      </c>
      <c r="AZ373" s="104">
        <v>35.849998470000003</v>
      </c>
      <c r="BA373" s="104">
        <v>50.200004579999998</v>
      </c>
      <c r="BB373" s="104">
        <v>78.25</v>
      </c>
      <c r="BC373" s="104">
        <v>78.25</v>
      </c>
      <c r="BD373" s="104">
        <v>35.800003050000001</v>
      </c>
      <c r="BE373" s="104">
        <v>30.299995419999998</v>
      </c>
      <c r="BF373" s="104">
        <v>29.949996949999999</v>
      </c>
      <c r="BG373" s="104">
        <v>30.549995419999998</v>
      </c>
      <c r="BH373" s="104">
        <v>34.723838809999997</v>
      </c>
      <c r="BI373" s="93">
        <v>34.973075870000002</v>
      </c>
      <c r="BJ373" s="93">
        <v>29.111537930000001</v>
      </c>
      <c r="BK373" s="93">
        <v>30.665382390000001</v>
      </c>
      <c r="BL373" s="93">
        <v>36.349998470000003</v>
      </c>
      <c r="BM373" s="93">
        <v>50.200004579999998</v>
      </c>
    </row>
    <row r="374" spans="1:65" s="93" customFormat="1" ht="13.5" thickBot="1">
      <c r="A374" s="1"/>
      <c r="B374" s="96"/>
      <c r="C374" s="134">
        <v>36689</v>
      </c>
      <c r="D374" s="132"/>
      <c r="E374" s="135">
        <v>35247</v>
      </c>
      <c r="F374" s="99">
        <v>227.25</v>
      </c>
      <c r="G374" s="125">
        <v>152.25</v>
      </c>
      <c r="H374" s="102">
        <v>42.300006869999997</v>
      </c>
      <c r="I374" s="102">
        <v>31.799995419999998</v>
      </c>
      <c r="J374" s="102">
        <v>30.749996190000001</v>
      </c>
      <c r="K374" s="102">
        <v>31.999992370000001</v>
      </c>
      <c r="L374" s="102">
        <v>38.47383499</v>
      </c>
      <c r="M374" s="102">
        <v>38.723072049999999</v>
      </c>
      <c r="N374" s="102">
        <v>30.361537930000001</v>
      </c>
      <c r="O374" s="102">
        <v>32.415382389999998</v>
      </c>
      <c r="P374" s="121">
        <v>40.599998470000003</v>
      </c>
      <c r="Q374" s="102">
        <v>67.200004579999998</v>
      </c>
      <c r="R374" s="102">
        <v>131.25</v>
      </c>
      <c r="S374" s="102">
        <v>131.25</v>
      </c>
      <c r="T374" s="102">
        <v>35.550003050000001</v>
      </c>
      <c r="U374" s="102">
        <v>30.049995419999998</v>
      </c>
      <c r="V374" s="102">
        <v>29.699996949999999</v>
      </c>
      <c r="W374" s="102">
        <v>30.299995419999998</v>
      </c>
      <c r="X374" s="102">
        <v>33.973838809999997</v>
      </c>
      <c r="Y374" s="102">
        <v>34.223075870000002</v>
      </c>
      <c r="Z374" s="104">
        <v>28.361537930000001</v>
      </c>
      <c r="AA374" s="104">
        <v>29.915382390000001</v>
      </c>
      <c r="AB374" s="104">
        <v>35.599998470000003</v>
      </c>
      <c r="AC374" s="104">
        <v>54.200004579999998</v>
      </c>
      <c r="AD374" s="104">
        <v>100.25</v>
      </c>
      <c r="AE374" s="104">
        <v>100.25</v>
      </c>
      <c r="AF374" s="104">
        <v>35.550003050000001</v>
      </c>
      <c r="AG374" s="104">
        <v>30.049995419999998</v>
      </c>
      <c r="AH374" s="104">
        <v>29.699996949999999</v>
      </c>
      <c r="AI374" s="104">
        <v>30.299995419999998</v>
      </c>
      <c r="AJ374" s="104">
        <v>33.973838809999997</v>
      </c>
      <c r="AK374" s="104">
        <v>34.223075870000002</v>
      </c>
      <c r="AL374" s="104">
        <v>28.361537930000001</v>
      </c>
      <c r="AM374" s="104">
        <v>29.915382390000001</v>
      </c>
      <c r="AN374" s="104">
        <v>35.599998470000003</v>
      </c>
      <c r="AO374" s="104">
        <v>51.200004579999998</v>
      </c>
      <c r="AP374" s="104">
        <v>87.25</v>
      </c>
      <c r="AQ374" s="104">
        <v>87.25</v>
      </c>
      <c r="AR374" s="104">
        <v>35.550003050000001</v>
      </c>
      <c r="AS374" s="104">
        <v>30.049995419999998</v>
      </c>
      <c r="AT374" s="104">
        <v>29.699996949999999</v>
      </c>
      <c r="AU374" s="104">
        <v>30.299995419999998</v>
      </c>
      <c r="AV374" s="104">
        <v>34.223838809999997</v>
      </c>
      <c r="AW374" s="104">
        <v>34.473075870000002</v>
      </c>
      <c r="AX374" s="104">
        <v>28.611537930000001</v>
      </c>
      <c r="AY374" s="104">
        <v>30.165382390000001</v>
      </c>
      <c r="AZ374" s="104">
        <v>35.849998470000003</v>
      </c>
      <c r="BA374" s="104">
        <v>49.200004579999998</v>
      </c>
      <c r="BB374" s="104">
        <v>77.25</v>
      </c>
      <c r="BC374" s="104">
        <v>77.25</v>
      </c>
      <c r="BD374" s="104">
        <v>35.800003050000001</v>
      </c>
      <c r="BE374" s="104">
        <v>30.299995419999998</v>
      </c>
      <c r="BF374" s="104">
        <v>29.949996949999999</v>
      </c>
      <c r="BG374" s="104">
        <v>30.549995419999998</v>
      </c>
      <c r="BH374" s="104">
        <v>34.723838809999997</v>
      </c>
      <c r="BI374" s="93">
        <v>34.973075870000002</v>
      </c>
      <c r="BJ374" s="93">
        <v>29.111537930000001</v>
      </c>
      <c r="BK374" s="93">
        <v>30.665382390000001</v>
      </c>
      <c r="BL374" s="93">
        <v>36.349998470000003</v>
      </c>
      <c r="BM374" s="93">
        <v>49.200004579999998</v>
      </c>
    </row>
    <row r="375" spans="1:65" s="93" customFormat="1" ht="13.5" thickBot="1">
      <c r="A375" s="1"/>
      <c r="B375" s="96"/>
      <c r="C375" s="136">
        <v>36690</v>
      </c>
      <c r="D375" s="133"/>
      <c r="E375" s="137">
        <v>35247</v>
      </c>
      <c r="F375" s="100">
        <v>227.25</v>
      </c>
      <c r="G375" s="126">
        <v>152.25</v>
      </c>
      <c r="H375" s="102">
        <v>41.050006869999997</v>
      </c>
      <c r="I375" s="102">
        <v>30.69999542</v>
      </c>
      <c r="J375" s="102">
        <v>30.099996189999999</v>
      </c>
      <c r="K375" s="102">
        <v>30.999992370000001</v>
      </c>
      <c r="L375" s="102">
        <v>37.72383499</v>
      </c>
      <c r="M375" s="102">
        <v>37.973072049999999</v>
      </c>
      <c r="N375" s="102">
        <v>30.361537930000001</v>
      </c>
      <c r="O375" s="102">
        <v>32.415382389999998</v>
      </c>
      <c r="P375" s="121">
        <v>40.599998470000003</v>
      </c>
      <c r="Q375" s="102">
        <v>66.200004579999998</v>
      </c>
      <c r="R375" s="102">
        <v>129.25</v>
      </c>
      <c r="S375" s="102">
        <v>129.25</v>
      </c>
      <c r="T375" s="102">
        <v>35.550003050000001</v>
      </c>
      <c r="U375" s="102">
        <v>29.549995419999998</v>
      </c>
      <c r="V375" s="102">
        <v>29.199996949999999</v>
      </c>
      <c r="W375" s="102">
        <v>29.799995419999998</v>
      </c>
      <c r="X375" s="102">
        <v>33.973838809999997</v>
      </c>
      <c r="Y375" s="102">
        <v>34.223075870000002</v>
      </c>
      <c r="Z375" s="104">
        <v>28.361537930000001</v>
      </c>
      <c r="AA375" s="104">
        <v>29.915382390000001</v>
      </c>
      <c r="AB375" s="104">
        <v>35.599998470000003</v>
      </c>
      <c r="AC375" s="104">
        <v>54.200004579999998</v>
      </c>
      <c r="AD375" s="104">
        <v>98.25</v>
      </c>
      <c r="AE375" s="104">
        <v>98.25</v>
      </c>
      <c r="AF375" s="104">
        <v>35.550003050000001</v>
      </c>
      <c r="AG375" s="104">
        <v>29.549995419999998</v>
      </c>
      <c r="AH375" s="104">
        <v>29.199996949999999</v>
      </c>
      <c r="AI375" s="104">
        <v>29.799995419999998</v>
      </c>
      <c r="AJ375" s="104">
        <v>33.973838809999997</v>
      </c>
      <c r="AK375" s="104">
        <v>34.223075870000002</v>
      </c>
      <c r="AL375" s="104">
        <v>28.361537930000001</v>
      </c>
      <c r="AM375" s="104">
        <v>29.915382390000001</v>
      </c>
      <c r="AN375" s="104">
        <v>35.599998470000003</v>
      </c>
      <c r="AO375" s="104">
        <v>51.200004579999998</v>
      </c>
      <c r="AP375" s="104">
        <v>86.25</v>
      </c>
      <c r="AQ375" s="104">
        <v>86.25</v>
      </c>
      <c r="AR375" s="104">
        <v>35.550003050000001</v>
      </c>
      <c r="AS375" s="104">
        <v>29.549995419999998</v>
      </c>
      <c r="AT375" s="104">
        <v>29.199996949999999</v>
      </c>
      <c r="AU375" s="104">
        <v>29.799995419999998</v>
      </c>
      <c r="AV375" s="104">
        <v>34.223838809999997</v>
      </c>
      <c r="AW375" s="104">
        <v>34.473075870000002</v>
      </c>
      <c r="AX375" s="104">
        <v>28.611537930000001</v>
      </c>
      <c r="AY375" s="104">
        <v>30.165382390000001</v>
      </c>
      <c r="AZ375" s="104">
        <v>35.849998470000003</v>
      </c>
      <c r="BA375" s="104">
        <v>49.200004579999998</v>
      </c>
      <c r="BB375" s="104">
        <v>76.25</v>
      </c>
      <c r="BC375" s="104">
        <v>76.25</v>
      </c>
      <c r="BD375" s="104">
        <v>35.800003050000001</v>
      </c>
      <c r="BE375" s="104">
        <v>29.799995419999998</v>
      </c>
      <c r="BF375" s="104">
        <v>29.449996949999999</v>
      </c>
      <c r="BG375" s="104">
        <v>30.049995419999998</v>
      </c>
      <c r="BH375" s="104">
        <v>34.723838809999997</v>
      </c>
      <c r="BI375" s="93">
        <v>34.973075870000002</v>
      </c>
      <c r="BJ375" s="93">
        <v>29.111537930000001</v>
      </c>
      <c r="BK375" s="93">
        <v>30.665382390000001</v>
      </c>
      <c r="BL375" s="93">
        <v>36.349998470000003</v>
      </c>
      <c r="BM375" s="93">
        <v>49.200004579999998</v>
      </c>
    </row>
    <row r="376" spans="1:65" s="93" customFormat="1">
      <c r="A376" s="1"/>
      <c r="B376" s="97"/>
      <c r="C376" s="134">
        <v>36691</v>
      </c>
      <c r="D376" s="132"/>
      <c r="E376" s="135">
        <v>35247</v>
      </c>
      <c r="F376" s="101">
        <v>227.25</v>
      </c>
      <c r="G376" s="93">
        <v>152.25</v>
      </c>
      <c r="H376" s="104">
        <v>41.800006869999997</v>
      </c>
      <c r="I376" s="104">
        <v>31.449995040000001</v>
      </c>
      <c r="J376" s="104">
        <v>30.849996569999998</v>
      </c>
      <c r="K376" s="104">
        <v>31.749992370000001</v>
      </c>
      <c r="L376" s="104">
        <v>37.97383499</v>
      </c>
      <c r="M376" s="104">
        <v>38.223072049999999</v>
      </c>
      <c r="N376" s="104">
        <v>30.361537930000001</v>
      </c>
      <c r="O376" s="104">
        <v>31.415382390000001</v>
      </c>
      <c r="P376" s="104">
        <v>38.599998470000003</v>
      </c>
      <c r="Q376" s="104">
        <v>65.200004579999998</v>
      </c>
      <c r="R376" s="104">
        <v>127.25</v>
      </c>
      <c r="S376" s="104">
        <v>127.25</v>
      </c>
      <c r="T376" s="104">
        <v>35.050003050000001</v>
      </c>
      <c r="U376" s="104">
        <v>29.799995419999998</v>
      </c>
      <c r="V376" s="104">
        <v>29.449996949999999</v>
      </c>
      <c r="W376" s="104">
        <v>30.049995419999998</v>
      </c>
      <c r="X376" s="104">
        <v>33.973838809999997</v>
      </c>
      <c r="Y376" s="104">
        <v>34.223075870000002</v>
      </c>
      <c r="Z376" s="104">
        <v>28.361537930000001</v>
      </c>
      <c r="AA376" s="104">
        <v>29.915382390000001</v>
      </c>
      <c r="AB376" s="104">
        <v>33.599998470000003</v>
      </c>
      <c r="AC376" s="104">
        <v>54.200004579999998</v>
      </c>
      <c r="AD376" s="104">
        <v>97.25</v>
      </c>
      <c r="AE376" s="104">
        <v>97.25</v>
      </c>
      <c r="AF376" s="104">
        <v>35.050003050000001</v>
      </c>
      <c r="AG376" s="104">
        <v>29.799995419999998</v>
      </c>
      <c r="AH376" s="104">
        <v>29.449996949999999</v>
      </c>
      <c r="AI376" s="104">
        <v>30.049995419999998</v>
      </c>
      <c r="AJ376" s="104">
        <v>33.973838809999997</v>
      </c>
      <c r="AK376" s="104">
        <v>34.223075870000002</v>
      </c>
      <c r="AL376" s="104">
        <v>28.361537930000001</v>
      </c>
      <c r="AM376" s="104">
        <v>29.915382390000001</v>
      </c>
      <c r="AN376" s="104">
        <v>33.599998470000003</v>
      </c>
      <c r="AO376" s="104">
        <v>51.200004579999998</v>
      </c>
      <c r="AP376" s="104">
        <v>85.25</v>
      </c>
      <c r="AQ376" s="104">
        <v>85.25</v>
      </c>
      <c r="AR376" s="104">
        <v>35.050003050000001</v>
      </c>
      <c r="AS376" s="104">
        <v>29.799995419999998</v>
      </c>
      <c r="AT376" s="104">
        <v>29.449996949999999</v>
      </c>
      <c r="AU376" s="104">
        <v>30.049995419999998</v>
      </c>
      <c r="AV376" s="104">
        <v>34.223838809999997</v>
      </c>
      <c r="AW376" s="104">
        <v>34.473075870000002</v>
      </c>
      <c r="AX376" s="104">
        <v>28.611537930000001</v>
      </c>
      <c r="AY376" s="104">
        <v>30.165382390000001</v>
      </c>
      <c r="AZ376" s="104">
        <v>33.849998470000003</v>
      </c>
      <c r="BA376" s="104">
        <v>49.200004579999998</v>
      </c>
      <c r="BB376" s="104">
        <v>75.25</v>
      </c>
      <c r="BC376" s="104">
        <v>75.25</v>
      </c>
      <c r="BD376" s="104">
        <v>35.300003050000001</v>
      </c>
      <c r="BE376" s="104">
        <v>30.049995419999998</v>
      </c>
      <c r="BF376" s="104">
        <v>29.699996949999999</v>
      </c>
      <c r="BG376" s="104">
        <v>30.299995419999998</v>
      </c>
      <c r="BH376" s="104">
        <v>34.723838809999997</v>
      </c>
      <c r="BI376" s="93">
        <v>34.973075870000002</v>
      </c>
      <c r="BJ376" s="93">
        <v>29.111537930000001</v>
      </c>
      <c r="BK376" s="93">
        <v>30.665382390000001</v>
      </c>
      <c r="BL376" s="93">
        <v>34.349998470000003</v>
      </c>
      <c r="BM376" s="93">
        <v>49.200004579999998</v>
      </c>
    </row>
    <row r="377" spans="1:65" s="93" customFormat="1">
      <c r="A377" s="1"/>
      <c r="B377" s="97"/>
      <c r="C377" s="134">
        <v>36692</v>
      </c>
      <c r="D377" s="132"/>
      <c r="E377" s="135">
        <v>35247</v>
      </c>
      <c r="F377" s="101">
        <v>227.25</v>
      </c>
      <c r="G377" s="93">
        <v>152.25</v>
      </c>
      <c r="H377" s="104">
        <v>41.800006869999997</v>
      </c>
      <c r="I377" s="104">
        <v>31.449995040000001</v>
      </c>
      <c r="J377" s="104">
        <v>30.849996569999998</v>
      </c>
      <c r="K377" s="104">
        <v>31.749992370000001</v>
      </c>
      <c r="L377" s="104">
        <v>37.97383499</v>
      </c>
      <c r="M377" s="104">
        <v>38.223072049999999</v>
      </c>
      <c r="N377" s="104">
        <v>30.361537930000001</v>
      </c>
      <c r="O377" s="104">
        <v>31.415382390000001</v>
      </c>
      <c r="P377" s="104">
        <v>38.599998470000003</v>
      </c>
      <c r="Q377" s="104">
        <v>65.200004579999998</v>
      </c>
      <c r="R377" s="104">
        <v>127.25</v>
      </c>
      <c r="S377" s="104">
        <v>127.25</v>
      </c>
      <c r="T377" s="104">
        <v>35.050003050000001</v>
      </c>
      <c r="U377" s="104">
        <v>29.799995419999998</v>
      </c>
      <c r="V377" s="104">
        <v>29.449996949999999</v>
      </c>
      <c r="W377" s="104">
        <v>30.049995419999998</v>
      </c>
      <c r="X377" s="104">
        <v>33.973838809999997</v>
      </c>
      <c r="Y377" s="104">
        <v>34.223075870000002</v>
      </c>
      <c r="Z377" s="104">
        <v>28.361537930000001</v>
      </c>
      <c r="AA377" s="104">
        <v>29.915382390000001</v>
      </c>
      <c r="AB377" s="104">
        <v>33.599998470000003</v>
      </c>
      <c r="AC377" s="104">
        <v>54.200004579999998</v>
      </c>
      <c r="AD377" s="104">
        <v>97.25</v>
      </c>
      <c r="AE377" s="104">
        <v>97.25</v>
      </c>
      <c r="AF377" s="104">
        <v>35.050003050000001</v>
      </c>
      <c r="AG377" s="104">
        <v>29.799995419999998</v>
      </c>
      <c r="AH377" s="104">
        <v>29.449996949999999</v>
      </c>
      <c r="AI377" s="104">
        <v>30.049995419999998</v>
      </c>
      <c r="AJ377" s="104">
        <v>33.973838809999997</v>
      </c>
      <c r="AK377" s="104">
        <v>34.223075870000002</v>
      </c>
      <c r="AL377" s="104">
        <v>28.361537930000001</v>
      </c>
      <c r="AM377" s="104">
        <v>29.915382390000001</v>
      </c>
      <c r="AN377" s="104">
        <v>33.599998470000003</v>
      </c>
      <c r="AO377" s="104">
        <v>51.200004579999998</v>
      </c>
      <c r="AP377" s="104">
        <v>85.25</v>
      </c>
      <c r="AQ377" s="104">
        <v>85.25</v>
      </c>
      <c r="AR377" s="104">
        <v>35.050003050000001</v>
      </c>
      <c r="AS377" s="104">
        <v>29.799995419999998</v>
      </c>
      <c r="AT377" s="104">
        <v>29.449996949999999</v>
      </c>
      <c r="AU377" s="104">
        <v>30.049995419999998</v>
      </c>
      <c r="AV377" s="104">
        <v>34.223838809999997</v>
      </c>
      <c r="AW377" s="104">
        <v>34.473075870000002</v>
      </c>
      <c r="AX377" s="104">
        <v>28.611537930000001</v>
      </c>
      <c r="AY377" s="104">
        <v>30.165382390000001</v>
      </c>
      <c r="AZ377" s="104">
        <v>33.849998470000003</v>
      </c>
      <c r="BA377" s="104">
        <v>49.200004579999998</v>
      </c>
      <c r="BB377" s="104">
        <v>75.25</v>
      </c>
      <c r="BC377" s="104">
        <v>75.25</v>
      </c>
      <c r="BD377" s="104">
        <v>35.300003050000001</v>
      </c>
      <c r="BE377" s="104">
        <v>30.049995419999998</v>
      </c>
      <c r="BF377" s="104">
        <v>29.699996949999999</v>
      </c>
      <c r="BG377" s="104">
        <v>30.299995419999998</v>
      </c>
      <c r="BH377" s="104">
        <v>34.723838809999997</v>
      </c>
      <c r="BI377" s="93">
        <v>34.973075870000002</v>
      </c>
      <c r="BJ377" s="93">
        <v>29.111537930000001</v>
      </c>
      <c r="BK377" s="93">
        <v>30.665382390000001</v>
      </c>
      <c r="BL377" s="93">
        <v>34.349998470000003</v>
      </c>
      <c r="BM377" s="93">
        <v>49.200004579999998</v>
      </c>
    </row>
    <row r="378" spans="1:65" s="93" customFormat="1">
      <c r="A378" s="1"/>
      <c r="B378" s="97"/>
      <c r="C378" s="134">
        <v>36693</v>
      </c>
      <c r="D378" s="132"/>
      <c r="E378" s="135">
        <v>35247</v>
      </c>
      <c r="F378" s="101">
        <v>227.25</v>
      </c>
      <c r="G378" s="93">
        <v>160.25</v>
      </c>
      <c r="H378" s="104">
        <v>44.800006869999997</v>
      </c>
      <c r="I378" s="104">
        <v>33.449995039999997</v>
      </c>
      <c r="J378" s="104">
        <v>32.849996570000002</v>
      </c>
      <c r="K378" s="104">
        <v>33.749992370000001</v>
      </c>
      <c r="L378" s="104">
        <v>39.72383499</v>
      </c>
      <c r="M378" s="104">
        <v>39.973072049999999</v>
      </c>
      <c r="N378" s="104">
        <v>30.861537930000001</v>
      </c>
      <c r="O378" s="104">
        <v>31.915382390000001</v>
      </c>
      <c r="P378" s="104">
        <v>39.099998470000003</v>
      </c>
      <c r="Q378" s="104">
        <v>66.200004579999998</v>
      </c>
      <c r="R378" s="104">
        <v>129.25</v>
      </c>
      <c r="S378" s="104">
        <v>129.25</v>
      </c>
      <c r="T378" s="104">
        <v>36.050003050000001</v>
      </c>
      <c r="U378" s="104">
        <v>29.799995419999998</v>
      </c>
      <c r="V378" s="104">
        <v>29.449996949999999</v>
      </c>
      <c r="W378" s="104">
        <v>30.049995419999998</v>
      </c>
      <c r="X378" s="104">
        <v>33.973838809999997</v>
      </c>
      <c r="Y378" s="104">
        <v>34.223075870000002</v>
      </c>
      <c r="Z378" s="104">
        <v>28.361537930000001</v>
      </c>
      <c r="AA378" s="104">
        <v>29.915382390000001</v>
      </c>
      <c r="AB378" s="104">
        <v>34.099998470000003</v>
      </c>
      <c r="AC378" s="104">
        <v>55.200004579999998</v>
      </c>
      <c r="AD378" s="104">
        <v>99.25</v>
      </c>
      <c r="AE378" s="104">
        <v>99.25</v>
      </c>
      <c r="AF378" s="104">
        <v>36.050003050000001</v>
      </c>
      <c r="AG378" s="104">
        <v>29.799995419999998</v>
      </c>
      <c r="AH378" s="104">
        <v>29.449996949999999</v>
      </c>
      <c r="AI378" s="104">
        <v>30.049995419999998</v>
      </c>
      <c r="AJ378" s="104">
        <v>33.973838809999997</v>
      </c>
      <c r="AK378" s="104">
        <v>34.223075870000002</v>
      </c>
      <c r="AL378" s="104">
        <v>28.361537930000001</v>
      </c>
      <c r="AM378" s="104">
        <v>29.915382390000001</v>
      </c>
      <c r="AN378" s="104">
        <v>34.099998470000003</v>
      </c>
      <c r="AO378" s="104">
        <v>52.200004579999998</v>
      </c>
      <c r="AP378" s="104">
        <v>87.25</v>
      </c>
      <c r="AQ378" s="104">
        <v>87.25</v>
      </c>
      <c r="AR378" s="104">
        <v>36.050003050000001</v>
      </c>
      <c r="AS378" s="104">
        <v>29.799995419999998</v>
      </c>
      <c r="AT378" s="104">
        <v>29.449996949999999</v>
      </c>
      <c r="AU378" s="104">
        <v>30.049995419999998</v>
      </c>
      <c r="AV378" s="104">
        <v>34.223838809999997</v>
      </c>
      <c r="AW378" s="104">
        <v>34.473075870000002</v>
      </c>
      <c r="AX378" s="104">
        <v>28.611537930000001</v>
      </c>
      <c r="AY378" s="104">
        <v>30.165382390000001</v>
      </c>
      <c r="AZ378" s="104">
        <v>34.349998470000003</v>
      </c>
      <c r="BA378" s="104">
        <v>50.200004579999998</v>
      </c>
      <c r="BB378" s="104">
        <v>77.25</v>
      </c>
      <c r="BC378" s="104">
        <v>77.25</v>
      </c>
      <c r="BD378" s="104">
        <v>36.300003050000001</v>
      </c>
      <c r="BE378" s="104">
        <v>30.049995419999998</v>
      </c>
      <c r="BF378" s="104">
        <v>29.699996949999999</v>
      </c>
      <c r="BG378" s="104">
        <v>30.299995419999998</v>
      </c>
      <c r="BH378" s="104">
        <v>34.723838809999997</v>
      </c>
      <c r="BI378" s="93">
        <v>34.973075870000002</v>
      </c>
      <c r="BJ378" s="93">
        <v>29.111537930000001</v>
      </c>
      <c r="BK378" s="93">
        <v>30.665382390000001</v>
      </c>
      <c r="BL378" s="93">
        <v>34.849998470000003</v>
      </c>
      <c r="BM378" s="93">
        <v>50.200004579999998</v>
      </c>
    </row>
    <row r="379" spans="1:65" s="93" customFormat="1">
      <c r="A379" s="1"/>
      <c r="B379" s="97"/>
      <c r="C379" s="134">
        <v>36696</v>
      </c>
      <c r="D379" s="132"/>
      <c r="E379" s="135">
        <v>35247</v>
      </c>
      <c r="F379" s="101">
        <v>202.25</v>
      </c>
      <c r="G379" s="93">
        <v>135.25</v>
      </c>
      <c r="H379" s="104">
        <v>40.800006869999997</v>
      </c>
      <c r="I379" s="104">
        <v>31.449996949999999</v>
      </c>
      <c r="J379" s="104">
        <v>30.849998469999999</v>
      </c>
      <c r="K379" s="104">
        <v>31.749992370000001</v>
      </c>
      <c r="L379" s="104">
        <v>37.47383499</v>
      </c>
      <c r="M379" s="104">
        <v>37.723072049999999</v>
      </c>
      <c r="N379" s="104">
        <v>29.861537930000001</v>
      </c>
      <c r="O379" s="104">
        <v>30.915382390000001</v>
      </c>
      <c r="P379" s="104">
        <v>38.599998470000003</v>
      </c>
      <c r="Q379" s="104">
        <v>65.200004579999998</v>
      </c>
      <c r="R379" s="104">
        <v>126.25</v>
      </c>
      <c r="S379" s="104">
        <v>126.25</v>
      </c>
      <c r="T379" s="104">
        <v>35.050003050000001</v>
      </c>
      <c r="U379" s="104">
        <v>29.799995419999998</v>
      </c>
      <c r="V379" s="104">
        <v>29.449996949999999</v>
      </c>
      <c r="W379" s="104">
        <v>30.049995419999998</v>
      </c>
      <c r="X379" s="104">
        <v>33.973838809999997</v>
      </c>
      <c r="Y379" s="104">
        <v>34.223075870000002</v>
      </c>
      <c r="Z379" s="104">
        <v>28.361537930000001</v>
      </c>
      <c r="AA379" s="104">
        <v>29.915382390000001</v>
      </c>
      <c r="AB379" s="104">
        <v>33.599998470000003</v>
      </c>
      <c r="AC379" s="104">
        <v>54.200004579999998</v>
      </c>
      <c r="AD379" s="104">
        <v>96.25</v>
      </c>
      <c r="AE379" s="104">
        <v>96.25</v>
      </c>
      <c r="AF379" s="104">
        <v>35.050003050000001</v>
      </c>
      <c r="AG379" s="104">
        <v>29.799995419999998</v>
      </c>
      <c r="AH379" s="104">
        <v>29.449996949999999</v>
      </c>
      <c r="AI379" s="104">
        <v>30.049995419999998</v>
      </c>
      <c r="AJ379" s="104">
        <v>33.973838809999997</v>
      </c>
      <c r="AK379" s="104">
        <v>34.223075870000002</v>
      </c>
      <c r="AL379" s="104">
        <v>28.361537930000001</v>
      </c>
      <c r="AM379" s="104">
        <v>29.915382390000001</v>
      </c>
      <c r="AN379" s="104">
        <v>33.599998470000003</v>
      </c>
      <c r="AO379" s="104">
        <v>51.200004579999998</v>
      </c>
      <c r="AP379" s="104">
        <v>84.25</v>
      </c>
      <c r="AQ379" s="104">
        <v>84.25</v>
      </c>
      <c r="AR379" s="104">
        <v>35.050003050000001</v>
      </c>
      <c r="AS379" s="104">
        <v>29.799995419999998</v>
      </c>
      <c r="AT379" s="104">
        <v>29.449996949999999</v>
      </c>
      <c r="AU379" s="104">
        <v>30.049995419999998</v>
      </c>
      <c r="AV379" s="104">
        <v>34.223838809999997</v>
      </c>
      <c r="AW379" s="104">
        <v>34.473075870000002</v>
      </c>
      <c r="AX379" s="104">
        <v>28.611537930000001</v>
      </c>
      <c r="AY379" s="104">
        <v>30.165382390000001</v>
      </c>
      <c r="AZ379" s="104">
        <v>33.849998470000003</v>
      </c>
      <c r="BA379" s="104">
        <v>49.200004579999998</v>
      </c>
      <c r="BB379" s="104">
        <v>74.25</v>
      </c>
      <c r="BC379" s="104">
        <v>74.25</v>
      </c>
      <c r="BD379" s="104">
        <v>35.300003050000001</v>
      </c>
      <c r="BE379" s="104">
        <v>30.049995419999998</v>
      </c>
      <c r="BF379" s="104">
        <v>29.699996949999999</v>
      </c>
      <c r="BG379" s="104">
        <v>30.299995419999998</v>
      </c>
      <c r="BH379" s="104">
        <v>34.723838809999997</v>
      </c>
      <c r="BI379" s="93">
        <v>34.973075870000002</v>
      </c>
      <c r="BJ379" s="93">
        <v>29.111537930000001</v>
      </c>
      <c r="BK379" s="93">
        <v>30.665382390000001</v>
      </c>
      <c r="BL379" s="93">
        <v>34.349998470000003</v>
      </c>
      <c r="BM379" s="93">
        <v>49.200004579999998</v>
      </c>
    </row>
    <row r="380" spans="1:65" s="93" customFormat="1">
      <c r="A380" s="1"/>
      <c r="B380" s="97"/>
      <c r="C380" s="134">
        <v>36697</v>
      </c>
      <c r="D380" s="132"/>
      <c r="E380" s="135">
        <v>35247</v>
      </c>
      <c r="F380" s="101">
        <v>187.25</v>
      </c>
      <c r="G380" s="93">
        <v>144.25</v>
      </c>
      <c r="H380" s="104">
        <v>40.300006869999997</v>
      </c>
      <c r="I380" s="104">
        <v>30.699996949999999</v>
      </c>
      <c r="J380" s="104">
        <v>30.099998469999999</v>
      </c>
      <c r="K380" s="104">
        <v>30.999992370000001</v>
      </c>
      <c r="L380" s="104">
        <v>36.72383499</v>
      </c>
      <c r="M380" s="104">
        <v>36.973072049999999</v>
      </c>
      <c r="N380" s="104">
        <v>29.611537930000001</v>
      </c>
      <c r="O380" s="104">
        <v>30.665382390000001</v>
      </c>
      <c r="P380" s="104">
        <v>38.599998470000003</v>
      </c>
      <c r="Q380" s="104">
        <v>65.200004579999998</v>
      </c>
      <c r="R380" s="104">
        <v>126.25</v>
      </c>
      <c r="S380" s="104">
        <v>126.25</v>
      </c>
      <c r="T380" s="104">
        <v>35.050003050000001</v>
      </c>
      <c r="U380" s="104">
        <v>29.799995419999998</v>
      </c>
      <c r="V380" s="104">
        <v>29.449996949999999</v>
      </c>
      <c r="W380" s="104">
        <v>30.049995419999998</v>
      </c>
      <c r="X380" s="104">
        <v>33.973838809999997</v>
      </c>
      <c r="Y380" s="104">
        <v>34.223075870000002</v>
      </c>
      <c r="Z380" s="104">
        <v>28.361537930000001</v>
      </c>
      <c r="AA380" s="104">
        <v>29.915382390000001</v>
      </c>
      <c r="AB380" s="104">
        <v>33.599998470000003</v>
      </c>
      <c r="AC380" s="104">
        <v>54.200004579999998</v>
      </c>
      <c r="AD380" s="104">
        <v>96.25</v>
      </c>
      <c r="AE380" s="104">
        <v>96.25</v>
      </c>
      <c r="AF380" s="104">
        <v>35.050003050000001</v>
      </c>
      <c r="AG380" s="104">
        <v>29.799995419999998</v>
      </c>
      <c r="AH380" s="104">
        <v>29.449996949999999</v>
      </c>
      <c r="AI380" s="104">
        <v>30.049995419999998</v>
      </c>
      <c r="AJ380" s="104">
        <v>33.973838809999997</v>
      </c>
      <c r="AK380" s="104">
        <v>34.223075870000002</v>
      </c>
      <c r="AL380" s="104">
        <v>28.361537930000001</v>
      </c>
      <c r="AM380" s="104">
        <v>29.915382390000001</v>
      </c>
      <c r="AN380" s="104">
        <v>33.599998470000003</v>
      </c>
      <c r="AO380" s="104">
        <v>51.200004579999998</v>
      </c>
      <c r="AP380" s="104">
        <v>84.25</v>
      </c>
      <c r="AQ380" s="104">
        <v>84.25</v>
      </c>
      <c r="AR380" s="104">
        <v>35.050003050000001</v>
      </c>
      <c r="AS380" s="104">
        <v>29.799995419999998</v>
      </c>
      <c r="AT380" s="104">
        <v>29.449996949999999</v>
      </c>
      <c r="AU380" s="104">
        <v>30.049995419999998</v>
      </c>
      <c r="AV380" s="104">
        <v>34.223838809999997</v>
      </c>
      <c r="AW380" s="104">
        <v>34.473075870000002</v>
      </c>
      <c r="AX380" s="104">
        <v>28.611537930000001</v>
      </c>
      <c r="AY380" s="104">
        <v>30.165382390000001</v>
      </c>
      <c r="AZ380" s="104">
        <v>33.849998470000003</v>
      </c>
      <c r="BA380" s="104">
        <v>49.200004579999998</v>
      </c>
      <c r="BB380" s="104">
        <v>74.25</v>
      </c>
      <c r="BC380" s="104">
        <v>74.25</v>
      </c>
      <c r="BD380" s="104">
        <v>35.300003050000001</v>
      </c>
      <c r="BE380" s="104">
        <v>30.049995419999998</v>
      </c>
      <c r="BF380" s="104">
        <v>29.699996949999999</v>
      </c>
      <c r="BG380" s="104">
        <v>30.299995419999998</v>
      </c>
      <c r="BH380" s="104">
        <v>34.723838809999997</v>
      </c>
      <c r="BI380" s="93">
        <v>34.973075870000002</v>
      </c>
      <c r="BJ380" s="93">
        <v>29.111537930000001</v>
      </c>
      <c r="BK380" s="93">
        <v>30.665382390000001</v>
      </c>
      <c r="BL380" s="93">
        <v>34.349998470000003</v>
      </c>
      <c r="BM380" s="93">
        <v>49.200004579999998</v>
      </c>
    </row>
    <row r="381" spans="1:65" s="93" customFormat="1">
      <c r="A381" s="1"/>
      <c r="B381" s="97"/>
      <c r="C381" s="134">
        <v>36698</v>
      </c>
      <c r="D381" s="132"/>
      <c r="E381" s="135">
        <v>35247</v>
      </c>
      <c r="F381" s="101">
        <v>192.25</v>
      </c>
      <c r="G381" s="93">
        <v>144.25</v>
      </c>
      <c r="H381" s="104">
        <v>42.050006869999997</v>
      </c>
      <c r="I381" s="104">
        <v>31.449996949999999</v>
      </c>
      <c r="J381" s="104">
        <v>30.849998469999999</v>
      </c>
      <c r="K381" s="104">
        <v>31.749992370000001</v>
      </c>
      <c r="L381" s="104">
        <v>36.72383499</v>
      </c>
      <c r="M381" s="104">
        <v>36.973072049999999</v>
      </c>
      <c r="N381" s="104">
        <v>29.861537930000001</v>
      </c>
      <c r="O381" s="104">
        <v>31.415382390000001</v>
      </c>
      <c r="P381" s="104">
        <v>38.599998470000003</v>
      </c>
      <c r="Q381" s="104">
        <v>64.200004579999998</v>
      </c>
      <c r="R381" s="104">
        <v>126.25</v>
      </c>
      <c r="S381" s="104">
        <v>126.25</v>
      </c>
      <c r="T381" s="104">
        <v>35.550003050000001</v>
      </c>
      <c r="U381" s="104">
        <v>29.799995419999998</v>
      </c>
      <c r="V381" s="104">
        <v>29.449996949999999</v>
      </c>
      <c r="W381" s="104">
        <v>30.049995419999998</v>
      </c>
      <c r="X381" s="104">
        <v>33.973838809999997</v>
      </c>
      <c r="Y381" s="104">
        <v>34.223075870000002</v>
      </c>
      <c r="Z381" s="104">
        <v>28.361537930000001</v>
      </c>
      <c r="AA381" s="104">
        <v>29.915382390000001</v>
      </c>
      <c r="AB381" s="104">
        <v>33.599998470000003</v>
      </c>
      <c r="AC381" s="104">
        <v>53.200004579999998</v>
      </c>
      <c r="AD381" s="104">
        <v>95.25</v>
      </c>
      <c r="AE381" s="104">
        <v>95.25</v>
      </c>
      <c r="AF381" s="104">
        <v>35.550003050000001</v>
      </c>
      <c r="AG381" s="104">
        <v>29.799995419999998</v>
      </c>
      <c r="AH381" s="104">
        <v>29.449996949999999</v>
      </c>
      <c r="AI381" s="104">
        <v>30.049995419999998</v>
      </c>
      <c r="AJ381" s="104">
        <v>33.973838809999997</v>
      </c>
      <c r="AK381" s="104">
        <v>34.223075870000002</v>
      </c>
      <c r="AL381" s="104">
        <v>28.361537930000001</v>
      </c>
      <c r="AM381" s="104">
        <v>29.915382390000001</v>
      </c>
      <c r="AN381" s="104">
        <v>33.599998470000003</v>
      </c>
      <c r="AO381" s="104">
        <v>50.200004579999998</v>
      </c>
      <c r="AP381" s="104">
        <v>83.25</v>
      </c>
      <c r="AQ381" s="104">
        <v>83.25</v>
      </c>
      <c r="AR381" s="104">
        <v>35.550003050000001</v>
      </c>
      <c r="AS381" s="104">
        <v>29.799995419999998</v>
      </c>
      <c r="AT381" s="104">
        <v>29.449996949999999</v>
      </c>
      <c r="AU381" s="104">
        <v>30.049995419999998</v>
      </c>
      <c r="AV381" s="104">
        <v>34.223838809999997</v>
      </c>
      <c r="AW381" s="104">
        <v>34.473075870000002</v>
      </c>
      <c r="AX381" s="104">
        <v>28.611537930000001</v>
      </c>
      <c r="AY381" s="104">
        <v>30.165382390000001</v>
      </c>
      <c r="AZ381" s="104">
        <v>33.849998470000003</v>
      </c>
      <c r="BA381" s="104">
        <v>48.200004579999998</v>
      </c>
      <c r="BB381" s="104">
        <v>73.25</v>
      </c>
      <c r="BC381" s="104">
        <v>73.25</v>
      </c>
      <c r="BD381" s="104">
        <v>35.800003050000001</v>
      </c>
      <c r="BE381" s="104">
        <v>30.049995419999998</v>
      </c>
      <c r="BF381" s="104">
        <v>29.699996949999999</v>
      </c>
      <c r="BG381" s="104">
        <v>30.299995419999998</v>
      </c>
      <c r="BH381" s="104">
        <v>34.723838809999997</v>
      </c>
      <c r="BI381" s="93">
        <v>34.973075870000002</v>
      </c>
      <c r="BJ381" s="93">
        <v>29.111537930000001</v>
      </c>
      <c r="BK381" s="93">
        <v>30.665382390000001</v>
      </c>
      <c r="BL381" s="93">
        <v>34.349998470000003</v>
      </c>
      <c r="BM381" s="93">
        <v>48.200004579999998</v>
      </c>
    </row>
    <row r="382" spans="1:65" s="93" customFormat="1">
      <c r="A382" s="1"/>
      <c r="B382" s="97"/>
      <c r="C382" s="134">
        <v>36699</v>
      </c>
      <c r="D382" s="132"/>
      <c r="E382" s="135">
        <v>35247</v>
      </c>
      <c r="F382" s="101">
        <v>207.25</v>
      </c>
      <c r="G382" s="93">
        <v>147.25</v>
      </c>
      <c r="H382" s="104">
        <v>41.300006869999997</v>
      </c>
      <c r="I382" s="104">
        <v>31.349996950000001</v>
      </c>
      <c r="J382" s="104">
        <v>30.749998470000001</v>
      </c>
      <c r="K382" s="104">
        <v>31.64999237</v>
      </c>
      <c r="L382" s="104">
        <v>37.47383499</v>
      </c>
      <c r="M382" s="104">
        <v>37.723072049999999</v>
      </c>
      <c r="N382" s="104">
        <v>29.861537930000001</v>
      </c>
      <c r="O382" s="104">
        <v>31.415382390000001</v>
      </c>
      <c r="P382" s="104">
        <v>39.599998470000003</v>
      </c>
      <c r="Q382" s="104">
        <v>64.200004579999998</v>
      </c>
      <c r="R382" s="104">
        <v>126.25</v>
      </c>
      <c r="S382" s="104">
        <v>126.25</v>
      </c>
      <c r="T382" s="104">
        <v>35.550003050000001</v>
      </c>
      <c r="U382" s="104">
        <v>29.799995419999998</v>
      </c>
      <c r="V382" s="104">
        <v>29.449996949999999</v>
      </c>
      <c r="W382" s="104">
        <v>30.049995419999998</v>
      </c>
      <c r="X382" s="104">
        <v>33.973838809999997</v>
      </c>
      <c r="Y382" s="104">
        <v>34.223075870000002</v>
      </c>
      <c r="Z382" s="104">
        <v>28.361537930000001</v>
      </c>
      <c r="AA382" s="104">
        <v>29.915382390000001</v>
      </c>
      <c r="AB382" s="104">
        <v>34.599998470000003</v>
      </c>
      <c r="AC382" s="104">
        <v>53.200004579999998</v>
      </c>
      <c r="AD382" s="104">
        <v>95.25</v>
      </c>
      <c r="AE382" s="104">
        <v>95.25</v>
      </c>
      <c r="AF382" s="104">
        <v>35.550003050000001</v>
      </c>
      <c r="AG382" s="104">
        <v>29.799995419999998</v>
      </c>
      <c r="AH382" s="104">
        <v>29.449996949999999</v>
      </c>
      <c r="AI382" s="104">
        <v>30.049995419999998</v>
      </c>
      <c r="AJ382" s="104">
        <v>33.973838809999997</v>
      </c>
      <c r="AK382" s="104">
        <v>34.223075870000002</v>
      </c>
      <c r="AL382" s="104">
        <v>28.361537930000001</v>
      </c>
      <c r="AM382" s="104">
        <v>29.915382390000001</v>
      </c>
      <c r="AN382" s="104">
        <v>34.599998470000003</v>
      </c>
      <c r="AO382" s="104">
        <v>50.200004579999998</v>
      </c>
      <c r="AP382" s="104">
        <v>83.25</v>
      </c>
      <c r="AQ382" s="104">
        <v>83.25</v>
      </c>
      <c r="AR382" s="104">
        <v>35.550003050000001</v>
      </c>
      <c r="AS382" s="104">
        <v>29.799995419999998</v>
      </c>
      <c r="AT382" s="104">
        <v>29.449996949999999</v>
      </c>
      <c r="AU382" s="104">
        <v>30.049995419999998</v>
      </c>
      <c r="AV382" s="104">
        <v>34.223838809999997</v>
      </c>
      <c r="AW382" s="104">
        <v>34.473075870000002</v>
      </c>
      <c r="AX382" s="104">
        <v>28.611537930000001</v>
      </c>
      <c r="AY382" s="104">
        <v>30.165382390000001</v>
      </c>
      <c r="AZ382" s="104">
        <v>34.849998470000003</v>
      </c>
      <c r="BA382" s="104">
        <v>48.200004579999998</v>
      </c>
      <c r="BB382" s="104">
        <v>73.25</v>
      </c>
      <c r="BC382" s="104">
        <v>73.25</v>
      </c>
      <c r="BD382" s="104">
        <v>35.800003050000001</v>
      </c>
      <c r="BE382" s="104">
        <v>30.049995419999998</v>
      </c>
      <c r="BF382" s="104">
        <v>29.699996949999999</v>
      </c>
      <c r="BG382" s="104">
        <v>30.299995419999998</v>
      </c>
      <c r="BH382" s="104">
        <v>34.723838809999997</v>
      </c>
      <c r="BI382" s="93">
        <v>34.973075870000002</v>
      </c>
      <c r="BJ382" s="93">
        <v>29.111537930000001</v>
      </c>
      <c r="BK382" s="93">
        <v>30.665382390000001</v>
      </c>
      <c r="BL382" s="93">
        <v>35.349998470000003</v>
      </c>
      <c r="BM382" s="93">
        <v>48.200004579999998</v>
      </c>
    </row>
    <row r="383" spans="1:65" s="93" customFormat="1">
      <c r="A383" s="1"/>
      <c r="B383" s="97"/>
      <c r="C383" s="134">
        <v>36700</v>
      </c>
      <c r="D383" s="132"/>
      <c r="E383" s="135">
        <v>35247</v>
      </c>
      <c r="F383" s="101">
        <v>207.25</v>
      </c>
      <c r="G383" s="93">
        <v>142.25</v>
      </c>
      <c r="H383" s="104">
        <v>41.050006869999997</v>
      </c>
      <c r="I383" s="104">
        <v>31.599996569999998</v>
      </c>
      <c r="J383" s="104">
        <v>30.999998089999998</v>
      </c>
      <c r="K383" s="104">
        <v>31.89999199</v>
      </c>
      <c r="L383" s="104">
        <v>37.22383499</v>
      </c>
      <c r="M383" s="104">
        <v>37.473072049999999</v>
      </c>
      <c r="N383" s="104">
        <v>30.361537930000001</v>
      </c>
      <c r="O383" s="104">
        <v>31.415382390000001</v>
      </c>
      <c r="P383" s="104">
        <v>39.599998470000003</v>
      </c>
      <c r="Q383" s="104">
        <v>64.200004579999998</v>
      </c>
      <c r="R383" s="104">
        <v>126.25</v>
      </c>
      <c r="S383" s="104">
        <v>126.25</v>
      </c>
      <c r="T383" s="104">
        <v>35.550003050000001</v>
      </c>
      <c r="U383" s="104">
        <v>29.549995419999998</v>
      </c>
      <c r="V383" s="104">
        <v>29.199996949999999</v>
      </c>
      <c r="W383" s="104">
        <v>29.799995419999998</v>
      </c>
      <c r="X383" s="104">
        <v>33.973838809999997</v>
      </c>
      <c r="Y383" s="104">
        <v>34.223075870000002</v>
      </c>
      <c r="Z383" s="104">
        <v>28.361537930000001</v>
      </c>
      <c r="AA383" s="104">
        <v>29.915382390000001</v>
      </c>
      <c r="AB383" s="104">
        <v>34.599998470000003</v>
      </c>
      <c r="AC383" s="104">
        <v>53.200004579999998</v>
      </c>
      <c r="AD383" s="104">
        <v>95.25</v>
      </c>
      <c r="AE383" s="104">
        <v>95.25</v>
      </c>
      <c r="AF383" s="104">
        <v>35.550003050000001</v>
      </c>
      <c r="AG383" s="104">
        <v>29.549995419999998</v>
      </c>
      <c r="AH383" s="104">
        <v>29.199996949999999</v>
      </c>
      <c r="AI383" s="104">
        <v>29.799995419999998</v>
      </c>
      <c r="AJ383" s="104">
        <v>33.973838809999997</v>
      </c>
      <c r="AK383" s="104">
        <v>34.223075870000002</v>
      </c>
      <c r="AL383" s="104">
        <v>28.361537930000001</v>
      </c>
      <c r="AM383" s="104">
        <v>29.915382390000001</v>
      </c>
      <c r="AN383" s="104">
        <v>34.599998470000003</v>
      </c>
      <c r="AO383" s="104">
        <v>50.200004579999998</v>
      </c>
      <c r="AP383" s="104">
        <v>83.25</v>
      </c>
      <c r="AQ383" s="104">
        <v>83.25</v>
      </c>
      <c r="AR383" s="104">
        <v>35.550003050000001</v>
      </c>
      <c r="AS383" s="104">
        <v>29.549995419999998</v>
      </c>
      <c r="AT383" s="104">
        <v>29.199996949999999</v>
      </c>
      <c r="AU383" s="104">
        <v>29.799995419999998</v>
      </c>
      <c r="AV383" s="104">
        <v>34.223838809999997</v>
      </c>
      <c r="AW383" s="104">
        <v>34.473075870000002</v>
      </c>
      <c r="AX383" s="104">
        <v>28.611537930000001</v>
      </c>
      <c r="AY383" s="104">
        <v>30.165382390000001</v>
      </c>
      <c r="AZ383" s="104">
        <v>34.849998470000003</v>
      </c>
      <c r="BA383" s="104">
        <v>48.200004579999998</v>
      </c>
      <c r="BB383" s="104">
        <v>73.25</v>
      </c>
      <c r="BC383" s="104">
        <v>73.25</v>
      </c>
      <c r="BD383" s="104">
        <v>35.800003050000001</v>
      </c>
      <c r="BE383" s="104">
        <v>29.799995419999998</v>
      </c>
      <c r="BF383" s="104">
        <v>29.449996949999999</v>
      </c>
      <c r="BG383" s="104">
        <v>30.049995419999998</v>
      </c>
      <c r="BH383" s="104">
        <v>34.723838809999997</v>
      </c>
      <c r="BI383" s="93">
        <v>34.973075870000002</v>
      </c>
      <c r="BJ383" s="93">
        <v>29.111537930000001</v>
      </c>
      <c r="BK383" s="93">
        <v>30.665382390000001</v>
      </c>
      <c r="BL383" s="93">
        <v>35.349998470000003</v>
      </c>
      <c r="BM383" s="93">
        <v>48.200004579999998</v>
      </c>
    </row>
    <row r="384" spans="1:65" s="93" customFormat="1">
      <c r="A384" s="1"/>
      <c r="B384" s="97"/>
      <c r="C384" s="134">
        <v>36703</v>
      </c>
      <c r="D384" s="132"/>
      <c r="E384" s="135">
        <v>35247</v>
      </c>
      <c r="F384" s="101">
        <v>207.25</v>
      </c>
      <c r="G384" s="93">
        <v>142.25</v>
      </c>
      <c r="H384" s="104">
        <v>41.800006869999997</v>
      </c>
      <c r="I384" s="104">
        <v>31.599996569999998</v>
      </c>
      <c r="J384" s="104">
        <v>30.999998089999998</v>
      </c>
      <c r="K384" s="104">
        <v>31.89999199</v>
      </c>
      <c r="L384" s="104">
        <v>37.47383499</v>
      </c>
      <c r="M384" s="104">
        <v>37.723072049999999</v>
      </c>
      <c r="N384" s="104">
        <v>30.361537930000001</v>
      </c>
      <c r="O384" s="104">
        <v>31.415382390000001</v>
      </c>
      <c r="P384" s="104">
        <v>39.599998470000003</v>
      </c>
      <c r="Q384" s="104">
        <v>65.200004579999998</v>
      </c>
      <c r="R384" s="104">
        <v>127.25</v>
      </c>
      <c r="S384" s="104">
        <v>127.25</v>
      </c>
      <c r="T384" s="104">
        <v>35.550003050000001</v>
      </c>
      <c r="U384" s="104">
        <v>29.549995419999998</v>
      </c>
      <c r="V384" s="104">
        <v>29.199996949999999</v>
      </c>
      <c r="W384" s="104">
        <v>29.799995419999998</v>
      </c>
      <c r="X384" s="104">
        <v>33.973838809999997</v>
      </c>
      <c r="Y384" s="104">
        <v>34.223075870000002</v>
      </c>
      <c r="Z384" s="104">
        <v>28.361537930000001</v>
      </c>
      <c r="AA384" s="104">
        <v>29.915382390000001</v>
      </c>
      <c r="AB384" s="104">
        <v>34.599998470000003</v>
      </c>
      <c r="AC384" s="104">
        <v>53.200004579999998</v>
      </c>
      <c r="AD384" s="104">
        <v>95.25</v>
      </c>
      <c r="AE384" s="104">
        <v>95.25</v>
      </c>
      <c r="AF384" s="104">
        <v>35.550003050000001</v>
      </c>
      <c r="AG384" s="104">
        <v>29.549995419999998</v>
      </c>
      <c r="AH384" s="104">
        <v>29.199996949999999</v>
      </c>
      <c r="AI384" s="104">
        <v>29.799995419999998</v>
      </c>
      <c r="AJ384" s="104">
        <v>33.973838809999997</v>
      </c>
      <c r="AK384" s="104">
        <v>34.223075870000002</v>
      </c>
      <c r="AL384" s="104">
        <v>28.361537930000001</v>
      </c>
      <c r="AM384" s="104">
        <v>29.915382390000001</v>
      </c>
      <c r="AN384" s="104">
        <v>34.599998470000003</v>
      </c>
      <c r="AO384" s="104">
        <v>50.200004579999998</v>
      </c>
      <c r="AP384" s="104">
        <v>83.25</v>
      </c>
      <c r="AQ384" s="104">
        <v>83.25</v>
      </c>
      <c r="AR384" s="104">
        <v>35.550003050000001</v>
      </c>
      <c r="AS384" s="104">
        <v>29.549995419999998</v>
      </c>
      <c r="AT384" s="104">
        <v>29.199996949999999</v>
      </c>
      <c r="AU384" s="104">
        <v>29.799995419999998</v>
      </c>
      <c r="AV384" s="104">
        <v>34.223838809999997</v>
      </c>
      <c r="AW384" s="104">
        <v>34.473075870000002</v>
      </c>
      <c r="AX384" s="104">
        <v>28.611537930000001</v>
      </c>
      <c r="AY384" s="104">
        <v>30.165382390000001</v>
      </c>
      <c r="AZ384" s="104">
        <v>34.849998470000003</v>
      </c>
      <c r="BA384" s="104">
        <v>48.200004579999998</v>
      </c>
      <c r="BB384" s="104">
        <v>73.25</v>
      </c>
      <c r="BC384" s="104">
        <v>73.25</v>
      </c>
      <c r="BD384" s="104">
        <v>35.800003050000001</v>
      </c>
      <c r="BE384" s="104">
        <v>29.799995419999998</v>
      </c>
      <c r="BF384" s="104">
        <v>29.449996949999999</v>
      </c>
      <c r="BG384" s="104">
        <v>30.049995419999998</v>
      </c>
      <c r="BH384" s="104">
        <v>34.723838809999997</v>
      </c>
      <c r="BI384" s="93">
        <v>34.973075870000002</v>
      </c>
      <c r="BJ384" s="93">
        <v>29.111537930000001</v>
      </c>
      <c r="BK384" s="93">
        <v>30.665382390000001</v>
      </c>
      <c r="BL384" s="93">
        <v>35.349998470000003</v>
      </c>
      <c r="BM384" s="93">
        <v>48.200004579999998</v>
      </c>
    </row>
    <row r="385" spans="1:65" s="93" customFormat="1">
      <c r="A385" s="1"/>
      <c r="B385" s="97"/>
      <c r="C385" s="134">
        <v>36704</v>
      </c>
      <c r="D385" s="132"/>
      <c r="E385" s="135">
        <v>35247</v>
      </c>
      <c r="F385" s="101">
        <v>212.25</v>
      </c>
      <c r="G385" s="93">
        <v>147.25</v>
      </c>
      <c r="H385" s="104">
        <v>43.550006869999997</v>
      </c>
      <c r="I385" s="104">
        <v>33.199996570000003</v>
      </c>
      <c r="J385" s="104">
        <v>31.09999809</v>
      </c>
      <c r="K385" s="104">
        <v>32.999991989999998</v>
      </c>
      <c r="L385" s="104">
        <v>38.22383499</v>
      </c>
      <c r="M385" s="104">
        <v>38.473072049999999</v>
      </c>
      <c r="N385" s="104">
        <v>30.611537930000001</v>
      </c>
      <c r="O385" s="104">
        <v>31.665382390000001</v>
      </c>
      <c r="P385" s="104">
        <v>39.599998470000003</v>
      </c>
      <c r="Q385" s="104">
        <v>65.200004579999998</v>
      </c>
      <c r="R385" s="104">
        <v>127.25</v>
      </c>
      <c r="S385" s="104">
        <v>127.25</v>
      </c>
      <c r="T385" s="104">
        <v>36.550003050000001</v>
      </c>
      <c r="U385" s="104">
        <v>30.049995419999998</v>
      </c>
      <c r="V385" s="104">
        <v>29.699996949999999</v>
      </c>
      <c r="W385" s="104">
        <v>30.299995419999998</v>
      </c>
      <c r="X385" s="104">
        <v>34.223838809999997</v>
      </c>
      <c r="Y385" s="104">
        <v>34.473075870000002</v>
      </c>
      <c r="Z385" s="104">
        <v>28.361537930000001</v>
      </c>
      <c r="AA385" s="104">
        <v>29.915382390000001</v>
      </c>
      <c r="AB385" s="104">
        <v>34.599998470000003</v>
      </c>
      <c r="AC385" s="104">
        <v>53.200004579999998</v>
      </c>
      <c r="AD385" s="104">
        <v>95.25</v>
      </c>
      <c r="AE385" s="104">
        <v>95.25</v>
      </c>
      <c r="AF385" s="104">
        <v>36.550003050000001</v>
      </c>
      <c r="AG385" s="104">
        <v>30.049995419999998</v>
      </c>
      <c r="AH385" s="104">
        <v>29.699996949999999</v>
      </c>
      <c r="AI385" s="104">
        <v>30.299995419999998</v>
      </c>
      <c r="AJ385" s="104">
        <v>34.223838809999997</v>
      </c>
      <c r="AK385" s="104">
        <v>34.473075870000002</v>
      </c>
      <c r="AL385" s="104">
        <v>28.361537930000001</v>
      </c>
      <c r="AM385" s="104">
        <v>29.915382390000001</v>
      </c>
      <c r="AN385" s="104">
        <v>34.599998470000003</v>
      </c>
      <c r="AO385" s="104">
        <v>50.200004579999998</v>
      </c>
      <c r="AP385" s="104">
        <v>83.25</v>
      </c>
      <c r="AQ385" s="104">
        <v>83.25</v>
      </c>
      <c r="AR385" s="104">
        <v>36.550003050000001</v>
      </c>
      <c r="AS385" s="104">
        <v>30.049995419999998</v>
      </c>
      <c r="AT385" s="104">
        <v>29.699996949999999</v>
      </c>
      <c r="AU385" s="104">
        <v>30.299995419999998</v>
      </c>
      <c r="AV385" s="104">
        <v>34.473838809999997</v>
      </c>
      <c r="AW385" s="104">
        <v>34.723075870000002</v>
      </c>
      <c r="AX385" s="104">
        <v>28.611537930000001</v>
      </c>
      <c r="AY385" s="104">
        <v>30.165382390000001</v>
      </c>
      <c r="AZ385" s="104">
        <v>34.849998470000003</v>
      </c>
      <c r="BA385" s="104">
        <v>48.200004579999998</v>
      </c>
      <c r="BB385" s="104">
        <v>73.25</v>
      </c>
      <c r="BC385" s="104">
        <v>73.25</v>
      </c>
      <c r="BD385" s="104">
        <v>36.800003050000001</v>
      </c>
      <c r="BE385" s="104">
        <v>30.299995419999998</v>
      </c>
      <c r="BF385" s="104">
        <v>29.949996949999999</v>
      </c>
      <c r="BG385" s="104">
        <v>30.549995419999998</v>
      </c>
      <c r="BH385" s="104">
        <v>34.973838809999997</v>
      </c>
      <c r="BI385" s="93">
        <v>35.223075870000002</v>
      </c>
      <c r="BJ385" s="93">
        <v>29.111537930000001</v>
      </c>
      <c r="BK385" s="93">
        <v>30.665382390000001</v>
      </c>
      <c r="BL385" s="93">
        <v>35.349998470000003</v>
      </c>
      <c r="BM385" s="93">
        <v>48.200004579999998</v>
      </c>
    </row>
    <row r="386" spans="1:65" s="93" customFormat="1">
      <c r="A386" s="1"/>
      <c r="B386" s="97"/>
      <c r="C386" s="134">
        <v>36705</v>
      </c>
      <c r="D386" s="132"/>
      <c r="E386" s="135">
        <v>35247</v>
      </c>
      <c r="F386" s="101">
        <v>212.25</v>
      </c>
      <c r="G386" s="93">
        <v>142.25</v>
      </c>
      <c r="H386" s="104">
        <v>41.800006869999997</v>
      </c>
      <c r="I386" s="104">
        <v>32.199996949999999</v>
      </c>
      <c r="J386" s="104">
        <v>30.099998469999999</v>
      </c>
      <c r="K386" s="104">
        <v>31.999992370000001</v>
      </c>
      <c r="L386" s="104">
        <v>39.47383499</v>
      </c>
      <c r="M386" s="104">
        <v>35.723072049999999</v>
      </c>
      <c r="N386" s="104">
        <v>30.361537930000001</v>
      </c>
      <c r="O386" s="104">
        <v>31.415382390000001</v>
      </c>
      <c r="P386" s="104">
        <v>38.599998470000003</v>
      </c>
      <c r="Q386" s="104">
        <v>64.200004579999998</v>
      </c>
      <c r="R386" s="104">
        <v>126.25</v>
      </c>
      <c r="S386" s="104">
        <v>126.25</v>
      </c>
      <c r="T386" s="104">
        <v>35.550003050000001</v>
      </c>
      <c r="U386" s="104">
        <v>29.799995419999998</v>
      </c>
      <c r="V386" s="104">
        <v>29.449996949999999</v>
      </c>
      <c r="W386" s="104">
        <v>30.049995419999998</v>
      </c>
      <c r="X386" s="104">
        <v>34.223838809999997</v>
      </c>
      <c r="Y386" s="104">
        <v>34.473075870000002</v>
      </c>
      <c r="Z386" s="104">
        <v>28.361537930000001</v>
      </c>
      <c r="AA386" s="104">
        <v>29.915382390000001</v>
      </c>
      <c r="AB386" s="104">
        <v>33.599998470000003</v>
      </c>
      <c r="AC386" s="104">
        <v>52.200004579999998</v>
      </c>
      <c r="AD386" s="104">
        <v>94.25</v>
      </c>
      <c r="AE386" s="104">
        <v>94.25</v>
      </c>
      <c r="AF386" s="104">
        <v>35.550003050000001</v>
      </c>
      <c r="AG386" s="104">
        <v>29.799995419999998</v>
      </c>
      <c r="AH386" s="104">
        <v>29.449996949999999</v>
      </c>
      <c r="AI386" s="104">
        <v>30.049995419999998</v>
      </c>
      <c r="AJ386" s="104">
        <v>34.223838809999997</v>
      </c>
      <c r="AK386" s="104">
        <v>34.473075870000002</v>
      </c>
      <c r="AL386" s="104">
        <v>28.361537930000001</v>
      </c>
      <c r="AM386" s="104">
        <v>29.915382390000001</v>
      </c>
      <c r="AN386" s="104">
        <v>33.599998470000003</v>
      </c>
      <c r="AO386" s="104">
        <v>49.200004579999998</v>
      </c>
      <c r="AP386" s="104">
        <v>82.25</v>
      </c>
      <c r="AQ386" s="104">
        <v>82.25</v>
      </c>
      <c r="AR386" s="104">
        <v>35.550003050000001</v>
      </c>
      <c r="AS386" s="104">
        <v>29.799995419999998</v>
      </c>
      <c r="AT386" s="104">
        <v>29.449996949999999</v>
      </c>
      <c r="AU386" s="104">
        <v>30.049995419999998</v>
      </c>
      <c r="AV386" s="104">
        <v>34.473838809999997</v>
      </c>
      <c r="AW386" s="104">
        <v>34.723075870000002</v>
      </c>
      <c r="AX386" s="104">
        <v>28.611537930000001</v>
      </c>
      <c r="AY386" s="104">
        <v>30.165382390000001</v>
      </c>
      <c r="AZ386" s="104">
        <v>33.849998470000003</v>
      </c>
      <c r="BA386" s="104">
        <v>47.200004579999998</v>
      </c>
      <c r="BB386" s="104">
        <v>72.25</v>
      </c>
      <c r="BC386" s="104">
        <v>72.25</v>
      </c>
      <c r="BD386" s="104">
        <v>35.800003050000001</v>
      </c>
      <c r="BE386" s="104">
        <v>30.049995419999998</v>
      </c>
      <c r="BF386" s="104">
        <v>29.699996949999999</v>
      </c>
      <c r="BG386" s="104">
        <v>30.299995419999998</v>
      </c>
      <c r="BH386" s="104">
        <v>34.973838809999997</v>
      </c>
      <c r="BI386" s="93">
        <v>35.223075870000002</v>
      </c>
      <c r="BJ386" s="93">
        <v>29.111537930000001</v>
      </c>
      <c r="BK386" s="93">
        <v>30.665382390000001</v>
      </c>
      <c r="BL386" s="93">
        <v>34.349998470000003</v>
      </c>
      <c r="BM386" s="93">
        <v>47.200004579999998</v>
      </c>
    </row>
    <row r="387" spans="1:65" s="93" customFormat="1">
      <c r="A387" s="1"/>
      <c r="B387" s="97"/>
      <c r="C387" s="134">
        <v>36706</v>
      </c>
      <c r="D387" s="132"/>
      <c r="E387" s="135">
        <v>35278</v>
      </c>
      <c r="F387" s="101">
        <v>201.25</v>
      </c>
      <c r="G387" s="93">
        <v>142.25</v>
      </c>
      <c r="H387" s="104">
        <v>41.800006869999997</v>
      </c>
      <c r="I387" s="104">
        <v>32.199996949999999</v>
      </c>
      <c r="J387" s="104">
        <v>30.099998469999999</v>
      </c>
      <c r="K387" s="104">
        <v>31.999992370000001</v>
      </c>
      <c r="L387" s="104">
        <v>39.47383499</v>
      </c>
      <c r="M387" s="104">
        <v>35.723072049999999</v>
      </c>
      <c r="N387" s="104">
        <v>30.361537930000001</v>
      </c>
      <c r="O387" s="104">
        <v>31.415382390000001</v>
      </c>
      <c r="P387" s="104">
        <v>38.599998470000003</v>
      </c>
      <c r="Q387" s="104">
        <v>64.200004579999998</v>
      </c>
      <c r="R387" s="104">
        <v>126.25</v>
      </c>
      <c r="S387" s="104">
        <v>126.25</v>
      </c>
      <c r="T387" s="104">
        <v>35.550003050000001</v>
      </c>
      <c r="U387" s="104">
        <v>29.799995419999998</v>
      </c>
      <c r="V387" s="104">
        <v>29.449996949999999</v>
      </c>
      <c r="W387" s="104">
        <v>30.049995419999998</v>
      </c>
      <c r="X387" s="104">
        <v>34.223838809999997</v>
      </c>
      <c r="Y387" s="104">
        <v>34.473075870000002</v>
      </c>
      <c r="Z387" s="104">
        <v>28.361537930000001</v>
      </c>
      <c r="AA387" s="104">
        <v>29.915382390000001</v>
      </c>
      <c r="AB387" s="104">
        <v>33.599998470000003</v>
      </c>
      <c r="AC387" s="104">
        <v>52.200004579999998</v>
      </c>
      <c r="AD387" s="104">
        <v>94.25</v>
      </c>
      <c r="AE387" s="104">
        <v>94.25</v>
      </c>
      <c r="AF387" s="104">
        <v>35.550003050000001</v>
      </c>
      <c r="AG387" s="104">
        <v>29.799995419999998</v>
      </c>
      <c r="AH387" s="104">
        <v>29.449996949999999</v>
      </c>
      <c r="AI387" s="104">
        <v>30.049995419999998</v>
      </c>
      <c r="AJ387" s="104">
        <v>34.223838809999997</v>
      </c>
      <c r="AK387" s="104">
        <v>34.473075870000002</v>
      </c>
      <c r="AL387" s="104">
        <v>28.361537930000001</v>
      </c>
      <c r="AM387" s="104">
        <v>29.915382390000001</v>
      </c>
      <c r="AN387" s="104">
        <v>33.599998470000003</v>
      </c>
      <c r="AO387" s="104">
        <v>49.200004579999998</v>
      </c>
      <c r="AP387" s="104">
        <v>82.25</v>
      </c>
      <c r="AQ387" s="104">
        <v>82.25</v>
      </c>
      <c r="AR387" s="104">
        <v>35.550003050000001</v>
      </c>
      <c r="AS387" s="104">
        <v>29.799995419999998</v>
      </c>
      <c r="AT387" s="104">
        <v>29.449996949999999</v>
      </c>
      <c r="AU387" s="104">
        <v>30.049995419999998</v>
      </c>
      <c r="AV387" s="104">
        <v>34.473838809999997</v>
      </c>
      <c r="AW387" s="104">
        <v>34.723075870000002</v>
      </c>
      <c r="AX387" s="104">
        <v>28.611537930000001</v>
      </c>
      <c r="AY387" s="104">
        <v>30.165382390000001</v>
      </c>
      <c r="AZ387" s="104">
        <v>33.849998470000003</v>
      </c>
      <c r="BA387" s="104">
        <v>47.200004579999998</v>
      </c>
      <c r="BB387" s="104">
        <v>72.25</v>
      </c>
      <c r="BC387" s="104">
        <v>72.25</v>
      </c>
      <c r="BD387" s="104">
        <v>35.800003050000001</v>
      </c>
      <c r="BE387" s="104">
        <v>30.049995419999998</v>
      </c>
      <c r="BF387" s="104">
        <v>29.699996949999999</v>
      </c>
      <c r="BG387" s="104">
        <v>30.299995419999998</v>
      </c>
      <c r="BH387" s="104">
        <v>34.973838809999997</v>
      </c>
      <c r="BI387" s="93">
        <v>35.223075870000002</v>
      </c>
      <c r="BJ387" s="93">
        <v>29.111537930000001</v>
      </c>
      <c r="BK387" s="93">
        <v>30.665382390000001</v>
      </c>
      <c r="BL387" s="93">
        <v>34.349998470000003</v>
      </c>
      <c r="BM387" s="93">
        <v>47.200004579999998</v>
      </c>
    </row>
    <row r="388" spans="1:65" s="93" customFormat="1">
      <c r="A388" s="1"/>
      <c r="B388" s="97"/>
      <c r="C388" s="134">
        <v>36707</v>
      </c>
      <c r="D388" s="132"/>
      <c r="E388" s="135">
        <v>35278</v>
      </c>
      <c r="F388" s="101">
        <v>142.25</v>
      </c>
      <c r="G388" s="93">
        <v>42.800006869999997</v>
      </c>
      <c r="H388" s="104">
        <v>32.199996949999999</v>
      </c>
      <c r="I388" s="104">
        <v>30.099998469999999</v>
      </c>
      <c r="J388" s="104">
        <v>31.999992370000001</v>
      </c>
      <c r="K388" s="104">
        <v>39.47383499</v>
      </c>
      <c r="L388" s="104">
        <v>35.723072049999999</v>
      </c>
      <c r="M388" s="104">
        <v>30.361537930000001</v>
      </c>
      <c r="N388" s="104">
        <v>31.415382390000001</v>
      </c>
      <c r="O388" s="104">
        <v>38.599998470000003</v>
      </c>
      <c r="P388" s="104">
        <v>68.200004579999998</v>
      </c>
      <c r="Q388" s="104">
        <v>130.25</v>
      </c>
      <c r="R388" s="104">
        <v>130.25</v>
      </c>
      <c r="S388" s="104">
        <v>35.550003050000001</v>
      </c>
      <c r="T388" s="104">
        <v>29.799995419999998</v>
      </c>
      <c r="U388" s="104">
        <v>29.449996949999999</v>
      </c>
      <c r="V388" s="104">
        <v>30.049995419999998</v>
      </c>
      <c r="W388" s="104">
        <v>34.223838809999997</v>
      </c>
      <c r="X388" s="104">
        <v>34.473075870000002</v>
      </c>
      <c r="Y388" s="104">
        <v>28.361537930000001</v>
      </c>
      <c r="Z388" s="104">
        <v>29.915382390000001</v>
      </c>
      <c r="AA388" s="104">
        <v>33.599998470000003</v>
      </c>
      <c r="AB388" s="104">
        <v>56.200004579999998</v>
      </c>
      <c r="AC388" s="104">
        <v>98.25</v>
      </c>
      <c r="AD388" s="104">
        <v>98.25</v>
      </c>
      <c r="AE388" s="104">
        <v>35.550003050000001</v>
      </c>
      <c r="AF388" s="104">
        <v>29.799995419999998</v>
      </c>
      <c r="AG388" s="104">
        <v>29.449996949999999</v>
      </c>
      <c r="AH388" s="104">
        <v>30.049995419999998</v>
      </c>
      <c r="AI388" s="104">
        <v>34.223838809999997</v>
      </c>
      <c r="AJ388" s="104">
        <v>34.473075870000002</v>
      </c>
      <c r="AK388" s="104">
        <v>28.361537930000001</v>
      </c>
      <c r="AL388" s="104">
        <v>29.915382390000001</v>
      </c>
      <c r="AM388" s="104">
        <v>33.599998470000003</v>
      </c>
      <c r="AN388" s="104">
        <v>53.200004579999998</v>
      </c>
      <c r="AO388" s="104">
        <v>85.25</v>
      </c>
      <c r="AP388" s="104">
        <v>85.25</v>
      </c>
      <c r="AQ388" s="104">
        <v>35.550003050000001</v>
      </c>
      <c r="AR388" s="104">
        <v>29.799995419999998</v>
      </c>
      <c r="AS388" s="104">
        <v>29.449996949999999</v>
      </c>
      <c r="AT388" s="104">
        <v>30.049995419999998</v>
      </c>
      <c r="AU388" s="104">
        <v>34.473838809999997</v>
      </c>
      <c r="AV388" s="104">
        <v>34.723075870000002</v>
      </c>
      <c r="AW388" s="104">
        <v>28.611537930000001</v>
      </c>
      <c r="AX388" s="104">
        <v>30.165382390000001</v>
      </c>
      <c r="AY388" s="104">
        <v>33.849998470000003</v>
      </c>
      <c r="AZ388" s="104">
        <v>51.200004579999998</v>
      </c>
      <c r="BA388" s="104">
        <v>75.25</v>
      </c>
      <c r="BB388" s="104">
        <v>75.25</v>
      </c>
      <c r="BC388" s="104">
        <v>35.800003050000001</v>
      </c>
      <c r="BD388" s="104">
        <v>30.049995419999998</v>
      </c>
      <c r="BE388" s="104">
        <v>29.699996949999999</v>
      </c>
      <c r="BF388" s="104">
        <v>30.299995419999998</v>
      </c>
      <c r="BG388" s="104">
        <v>34.973838809999997</v>
      </c>
      <c r="BH388" s="104">
        <v>35.223075870000002</v>
      </c>
      <c r="BI388" s="93">
        <v>29.111537930000001</v>
      </c>
      <c r="BJ388" s="93">
        <v>30.665382390000001</v>
      </c>
      <c r="BK388" s="93">
        <v>34.349998470000003</v>
      </c>
      <c r="BL388" s="93">
        <v>51.200004579999998</v>
      </c>
      <c r="BM388" s="93">
        <v>61</v>
      </c>
    </row>
    <row r="389" spans="1:65" s="93" customFormat="1">
      <c r="A389" s="1"/>
      <c r="B389" s="97"/>
      <c r="C389" s="134">
        <v>36710</v>
      </c>
      <c r="D389" s="132"/>
      <c r="E389" s="135">
        <v>35278</v>
      </c>
      <c r="F389" s="101">
        <v>137.25</v>
      </c>
      <c r="G389" s="93">
        <v>42.550006869999997</v>
      </c>
      <c r="H389" s="104">
        <v>31.949996949999999</v>
      </c>
      <c r="I389" s="104">
        <v>29.849998469999999</v>
      </c>
      <c r="J389" s="104">
        <v>31.999992370000001</v>
      </c>
      <c r="K389" s="104">
        <v>39.47383499</v>
      </c>
      <c r="L389" s="104">
        <v>35.723072049999999</v>
      </c>
      <c r="M389" s="104">
        <v>30.361537930000001</v>
      </c>
      <c r="N389" s="104">
        <v>31.415382390000001</v>
      </c>
      <c r="O389" s="104">
        <v>38.599998470000003</v>
      </c>
      <c r="P389" s="104">
        <v>67.200004579999998</v>
      </c>
      <c r="Q389" s="104">
        <v>129.25</v>
      </c>
      <c r="R389" s="104">
        <v>129.25</v>
      </c>
      <c r="S389" s="104">
        <v>35.550003050000001</v>
      </c>
      <c r="T389" s="104">
        <v>29.799995419999998</v>
      </c>
      <c r="U389" s="104">
        <v>29.449996949999999</v>
      </c>
      <c r="V389" s="104">
        <v>30.049995419999998</v>
      </c>
      <c r="W389" s="104">
        <v>34.223838809999997</v>
      </c>
      <c r="X389" s="104">
        <v>34.473075870000002</v>
      </c>
      <c r="Y389" s="104">
        <v>28.361537930000001</v>
      </c>
      <c r="Z389" s="104">
        <v>29.915382390000001</v>
      </c>
      <c r="AA389" s="104">
        <v>33.599998470000003</v>
      </c>
      <c r="AB389" s="104">
        <v>55.200004579999998</v>
      </c>
      <c r="AC389" s="104">
        <v>97.25</v>
      </c>
      <c r="AD389" s="104">
        <v>97.25</v>
      </c>
      <c r="AE389" s="104">
        <v>35.550003050000001</v>
      </c>
      <c r="AF389" s="104">
        <v>29.799995419999998</v>
      </c>
      <c r="AG389" s="104">
        <v>29.449996949999999</v>
      </c>
      <c r="AH389" s="104">
        <v>30.049995419999998</v>
      </c>
      <c r="AI389" s="104">
        <v>34.223838809999997</v>
      </c>
      <c r="AJ389" s="104">
        <v>34.473075870000002</v>
      </c>
      <c r="AK389" s="104">
        <v>28.361537930000001</v>
      </c>
      <c r="AL389" s="104">
        <v>29.915382390000001</v>
      </c>
      <c r="AM389" s="104">
        <v>33.599998470000003</v>
      </c>
      <c r="AN389" s="104">
        <v>52.200004579999998</v>
      </c>
      <c r="AO389" s="104">
        <v>84.25</v>
      </c>
      <c r="AP389" s="104">
        <v>84.25</v>
      </c>
      <c r="AQ389" s="104">
        <v>35.550003050000001</v>
      </c>
      <c r="AR389" s="104">
        <v>29.799995419999998</v>
      </c>
      <c r="AS389" s="104">
        <v>29.449996949999999</v>
      </c>
      <c r="AT389" s="104">
        <v>30.049995419999998</v>
      </c>
      <c r="AU389" s="104">
        <v>34.473838809999997</v>
      </c>
      <c r="AV389" s="104">
        <v>34.723075870000002</v>
      </c>
      <c r="AW389" s="104">
        <v>28.611537930000001</v>
      </c>
      <c r="AX389" s="104">
        <v>30.165382390000001</v>
      </c>
      <c r="AY389" s="104">
        <v>33.849998470000003</v>
      </c>
      <c r="AZ389" s="104">
        <v>50.200004579999998</v>
      </c>
      <c r="BA389" s="104">
        <v>74.25</v>
      </c>
      <c r="BB389" s="104">
        <v>74.25</v>
      </c>
      <c r="BC389" s="104">
        <v>35.800003050000001</v>
      </c>
      <c r="BD389" s="104">
        <v>30.049995419999998</v>
      </c>
      <c r="BE389" s="104">
        <v>29.699996949999999</v>
      </c>
      <c r="BF389" s="104">
        <v>30.299995419999998</v>
      </c>
      <c r="BG389" s="104">
        <v>34.973838809999997</v>
      </c>
      <c r="BH389" s="104">
        <v>35.223075870000002</v>
      </c>
      <c r="BI389" s="93">
        <v>29.111537930000001</v>
      </c>
      <c r="BJ389" s="93">
        <v>30.665382390000001</v>
      </c>
      <c r="BK389" s="93">
        <v>34.349998470000003</v>
      </c>
      <c r="BL389" s="93">
        <v>50.200004579999998</v>
      </c>
      <c r="BM389" s="93">
        <v>72.25</v>
      </c>
    </row>
    <row r="390" spans="1:65" s="93" customFormat="1">
      <c r="A390" s="1"/>
      <c r="B390" s="97"/>
      <c r="C390" s="134">
        <v>36712</v>
      </c>
      <c r="D390" s="132"/>
      <c r="E390" s="135">
        <v>35278</v>
      </c>
      <c r="F390" s="101">
        <v>132.25</v>
      </c>
      <c r="G390" s="93">
        <v>39.800006869999997</v>
      </c>
      <c r="H390" s="104">
        <v>31.449996949999999</v>
      </c>
      <c r="I390" s="104">
        <v>29.349998469999999</v>
      </c>
      <c r="J390" s="104">
        <v>31.499992370000001</v>
      </c>
      <c r="K390" s="104">
        <v>38.97383499</v>
      </c>
      <c r="L390" s="104">
        <v>35.223072049999999</v>
      </c>
      <c r="M390" s="104">
        <v>29.861537930000001</v>
      </c>
      <c r="N390" s="104">
        <v>30.915382390000001</v>
      </c>
      <c r="O390" s="104">
        <v>38.599998470000003</v>
      </c>
      <c r="P390" s="104">
        <v>65.200004579999998</v>
      </c>
      <c r="Q390" s="104">
        <v>124.25</v>
      </c>
      <c r="R390" s="104">
        <v>124.25</v>
      </c>
      <c r="S390" s="104">
        <v>34.550003050000001</v>
      </c>
      <c r="T390" s="104">
        <v>29.549995419999998</v>
      </c>
      <c r="U390" s="104">
        <v>29.199996949999999</v>
      </c>
      <c r="V390" s="104">
        <v>29.799995419999998</v>
      </c>
      <c r="W390" s="104">
        <v>34.223838809999997</v>
      </c>
      <c r="X390" s="104">
        <v>34.473075870000002</v>
      </c>
      <c r="Y390" s="104">
        <v>28.361537930000001</v>
      </c>
      <c r="Z390" s="104">
        <v>29.915382390000001</v>
      </c>
      <c r="AA390" s="104">
        <v>33.599998470000003</v>
      </c>
      <c r="AB390" s="104">
        <v>55.200004579999998</v>
      </c>
      <c r="AC390" s="104">
        <v>94.25</v>
      </c>
      <c r="AD390" s="104">
        <v>94.25</v>
      </c>
      <c r="AE390" s="104">
        <v>34.550003050000001</v>
      </c>
      <c r="AF390" s="104">
        <v>29.549995419999998</v>
      </c>
      <c r="AG390" s="104">
        <v>29.199996949999999</v>
      </c>
      <c r="AH390" s="104">
        <v>29.799995419999998</v>
      </c>
      <c r="AI390" s="104">
        <v>34.223838809999997</v>
      </c>
      <c r="AJ390" s="104">
        <v>34.473075870000002</v>
      </c>
      <c r="AK390" s="104">
        <v>28.361537930000001</v>
      </c>
      <c r="AL390" s="104">
        <v>29.915382390000001</v>
      </c>
      <c r="AM390" s="104">
        <v>33.599998470000003</v>
      </c>
      <c r="AN390" s="104">
        <v>52.200004579999998</v>
      </c>
      <c r="AO390" s="104">
        <v>84.25</v>
      </c>
      <c r="AP390" s="104">
        <v>84.25</v>
      </c>
      <c r="AQ390" s="104">
        <v>34.550003050000001</v>
      </c>
      <c r="AR390" s="104">
        <v>29.549995419999998</v>
      </c>
      <c r="AS390" s="104">
        <v>29.199996949999999</v>
      </c>
      <c r="AT390" s="104">
        <v>29.799995419999998</v>
      </c>
      <c r="AU390" s="104">
        <v>34.473838809999997</v>
      </c>
      <c r="AV390" s="104">
        <v>34.723075870000002</v>
      </c>
      <c r="AW390" s="104">
        <v>28.611537930000001</v>
      </c>
      <c r="AX390" s="104">
        <v>30.165382390000001</v>
      </c>
      <c r="AY390" s="104">
        <v>33.849998470000003</v>
      </c>
      <c r="AZ390" s="104">
        <v>50.200004579999998</v>
      </c>
      <c r="BA390" s="104">
        <v>74.25</v>
      </c>
      <c r="BB390" s="104">
        <v>74.25</v>
      </c>
      <c r="BC390" s="104">
        <v>34.800003050000001</v>
      </c>
      <c r="BD390" s="104">
        <v>29.799995419999998</v>
      </c>
      <c r="BE390" s="104">
        <v>29.449996949999999</v>
      </c>
      <c r="BF390" s="104">
        <v>30.049995419999998</v>
      </c>
      <c r="BG390" s="104">
        <v>34.973838809999997</v>
      </c>
      <c r="BH390" s="104">
        <v>35.223075870000002</v>
      </c>
      <c r="BI390" s="93">
        <v>29.111537930000001</v>
      </c>
      <c r="BJ390" s="93">
        <v>30.665382390000001</v>
      </c>
      <c r="BK390" s="93">
        <v>34.349998470000003</v>
      </c>
      <c r="BL390" s="93">
        <v>50.200004579999998</v>
      </c>
      <c r="BM390" s="93">
        <v>72.25</v>
      </c>
    </row>
    <row r="391" spans="1:65" s="93" customFormat="1">
      <c r="A391" s="1"/>
      <c r="B391" s="97"/>
      <c r="C391" s="134">
        <v>36713</v>
      </c>
      <c r="D391" s="132"/>
      <c r="E391" s="135">
        <v>35278</v>
      </c>
      <c r="F391" s="101">
        <v>122.25</v>
      </c>
      <c r="G391" s="93">
        <v>37.550006869999997</v>
      </c>
      <c r="H391" s="104">
        <v>29.949996949999999</v>
      </c>
      <c r="I391" s="104">
        <v>27.849998469999999</v>
      </c>
      <c r="J391" s="104">
        <v>29.999992370000001</v>
      </c>
      <c r="K391" s="104">
        <v>36.97383499</v>
      </c>
      <c r="L391" s="104">
        <v>33.223072049999999</v>
      </c>
      <c r="M391" s="104">
        <v>29.361537930000001</v>
      </c>
      <c r="N391" s="104">
        <v>30.415382390000001</v>
      </c>
      <c r="O391" s="104">
        <v>37.599998470000003</v>
      </c>
      <c r="P391" s="104">
        <v>62.200004579999998</v>
      </c>
      <c r="Q391" s="104">
        <v>121.25</v>
      </c>
      <c r="R391" s="104">
        <v>121.25</v>
      </c>
      <c r="S391" s="104">
        <v>33.550003050000001</v>
      </c>
      <c r="T391" s="104">
        <v>28.549995419999998</v>
      </c>
      <c r="U391" s="104">
        <v>28.199996949999999</v>
      </c>
      <c r="V391" s="104">
        <v>28.799995419999998</v>
      </c>
      <c r="W391" s="104">
        <v>32.473838809999997</v>
      </c>
      <c r="X391" s="104">
        <v>32.723075870000002</v>
      </c>
      <c r="Y391" s="104">
        <v>27.861537930000001</v>
      </c>
      <c r="Z391" s="104">
        <v>29.415382390000001</v>
      </c>
      <c r="AA391" s="104">
        <v>32.599998470000003</v>
      </c>
      <c r="AB391" s="104">
        <v>52.200004579999998</v>
      </c>
      <c r="AC391" s="104">
        <v>92.25</v>
      </c>
      <c r="AD391" s="104">
        <v>92.25</v>
      </c>
      <c r="AE391" s="104">
        <v>33.550003050000001</v>
      </c>
      <c r="AF391" s="104">
        <v>28.549995419999998</v>
      </c>
      <c r="AG391" s="104">
        <v>28.199996949999999</v>
      </c>
      <c r="AH391" s="104">
        <v>28.799995419999998</v>
      </c>
      <c r="AI391" s="104">
        <v>32.473838809999997</v>
      </c>
      <c r="AJ391" s="104">
        <v>32.723075870000002</v>
      </c>
      <c r="AK391" s="104">
        <v>27.861537930000001</v>
      </c>
      <c r="AL391" s="104">
        <v>29.415382390000001</v>
      </c>
      <c r="AM391" s="104">
        <v>32.599998470000003</v>
      </c>
      <c r="AN391" s="104">
        <v>49.200004579999998</v>
      </c>
      <c r="AO391" s="104">
        <v>82.25</v>
      </c>
      <c r="AP391" s="104">
        <v>82.25</v>
      </c>
      <c r="AQ391" s="104">
        <v>33.550003050000001</v>
      </c>
      <c r="AR391" s="104">
        <v>28.549995419999998</v>
      </c>
      <c r="AS391" s="104">
        <v>28.199996949999999</v>
      </c>
      <c r="AT391" s="104">
        <v>28.799995419999998</v>
      </c>
      <c r="AU391" s="104">
        <v>32.723838809999997</v>
      </c>
      <c r="AV391" s="104">
        <v>32.973075870000002</v>
      </c>
      <c r="AW391" s="104">
        <v>28.111537930000001</v>
      </c>
      <c r="AX391" s="104">
        <v>29.665382390000001</v>
      </c>
      <c r="AY391" s="104">
        <v>32.849998470000003</v>
      </c>
      <c r="AZ391" s="104">
        <v>47.200004579999998</v>
      </c>
      <c r="BA391" s="104">
        <v>72.25</v>
      </c>
      <c r="BB391" s="104">
        <v>72.25</v>
      </c>
      <c r="BC391" s="104">
        <v>33.800003050000001</v>
      </c>
      <c r="BD391" s="104">
        <v>28.799995419999998</v>
      </c>
      <c r="BE391" s="104">
        <v>28.449996949999999</v>
      </c>
      <c r="BF391" s="104">
        <v>29.049995419999998</v>
      </c>
      <c r="BG391" s="104">
        <v>33.223838809999997</v>
      </c>
      <c r="BH391" s="104">
        <v>33.473075870000002</v>
      </c>
      <c r="BI391" s="93">
        <v>28.611537930000001</v>
      </c>
      <c r="BJ391" s="93">
        <v>30.165382390000001</v>
      </c>
      <c r="BK391" s="93">
        <v>33.349998470000003</v>
      </c>
      <c r="BL391" s="93">
        <v>47.200004579999998</v>
      </c>
      <c r="BM391" s="93">
        <v>70.25</v>
      </c>
    </row>
    <row r="392" spans="1:65" s="93" customFormat="1">
      <c r="A392" s="1"/>
      <c r="B392" s="97"/>
      <c r="C392" s="134">
        <v>36714</v>
      </c>
      <c r="D392" s="132"/>
      <c r="E392" s="135">
        <v>35278</v>
      </c>
      <c r="F392" s="101">
        <v>128.25</v>
      </c>
      <c r="G392" s="93">
        <v>39.300006869999997</v>
      </c>
      <c r="H392" s="104">
        <v>30.699996949999999</v>
      </c>
      <c r="I392" s="104">
        <v>28.599998469999999</v>
      </c>
      <c r="J392" s="104">
        <v>30.749992370000001</v>
      </c>
      <c r="K392" s="104">
        <v>37.623834989999999</v>
      </c>
      <c r="L392" s="104">
        <v>33.873072049999998</v>
      </c>
      <c r="M392" s="104">
        <v>29.611537930000001</v>
      </c>
      <c r="N392" s="104">
        <v>30.665382390000001</v>
      </c>
      <c r="O392" s="104">
        <v>37.849998470000003</v>
      </c>
      <c r="P392" s="104">
        <v>62.450004579999998</v>
      </c>
      <c r="Q392" s="104">
        <v>122.75</v>
      </c>
      <c r="R392" s="104">
        <v>122.75</v>
      </c>
      <c r="S392" s="104">
        <v>33.550003050000001</v>
      </c>
      <c r="T392" s="104">
        <v>28.799995419999998</v>
      </c>
      <c r="U392" s="104">
        <v>28.449996949999999</v>
      </c>
      <c r="V392" s="104">
        <v>29.049995419999998</v>
      </c>
      <c r="W392" s="104">
        <v>32.723838809999997</v>
      </c>
      <c r="X392" s="104">
        <v>32.973075870000002</v>
      </c>
      <c r="Y392" s="104">
        <v>27.861537930000001</v>
      </c>
      <c r="Z392" s="104">
        <v>29.415382390000001</v>
      </c>
      <c r="AA392" s="104">
        <v>32.599998470000003</v>
      </c>
      <c r="AB392" s="104">
        <v>52.450004579999998</v>
      </c>
      <c r="AC392" s="104">
        <v>93.75</v>
      </c>
      <c r="AD392" s="104">
        <v>93.75</v>
      </c>
      <c r="AE392" s="104">
        <v>33.550003050000001</v>
      </c>
      <c r="AF392" s="104">
        <v>28.799995419999998</v>
      </c>
      <c r="AG392" s="104">
        <v>28.449996949999999</v>
      </c>
      <c r="AH392" s="104">
        <v>29.049995419999998</v>
      </c>
      <c r="AI392" s="104">
        <v>32.723838809999997</v>
      </c>
      <c r="AJ392" s="104">
        <v>32.973075870000002</v>
      </c>
      <c r="AK392" s="104">
        <v>27.861537930000001</v>
      </c>
      <c r="AL392" s="104">
        <v>29.415382390000001</v>
      </c>
      <c r="AM392" s="104">
        <v>32.599998470000003</v>
      </c>
      <c r="AN392" s="104">
        <v>49.450004579999998</v>
      </c>
      <c r="AO392" s="104">
        <v>83.75</v>
      </c>
      <c r="AP392" s="104">
        <v>83.75</v>
      </c>
      <c r="AQ392" s="104">
        <v>33.550003050000001</v>
      </c>
      <c r="AR392" s="104">
        <v>28.799995419999998</v>
      </c>
      <c r="AS392" s="104">
        <v>28.449996949999999</v>
      </c>
      <c r="AT392" s="104">
        <v>29.049995419999998</v>
      </c>
      <c r="AU392" s="104">
        <v>32.973838809999997</v>
      </c>
      <c r="AV392" s="104">
        <v>33.223075870000002</v>
      </c>
      <c r="AW392" s="104">
        <v>28.111537930000001</v>
      </c>
      <c r="AX392" s="104">
        <v>29.665382390000001</v>
      </c>
      <c r="AY392" s="104">
        <v>32.849998470000003</v>
      </c>
      <c r="AZ392" s="104">
        <v>47.450004579999998</v>
      </c>
      <c r="BA392" s="104">
        <v>73.75</v>
      </c>
      <c r="BB392" s="104">
        <v>73.75</v>
      </c>
      <c r="BC392" s="104">
        <v>33.800003050000001</v>
      </c>
      <c r="BD392" s="104">
        <v>29.049995419999998</v>
      </c>
      <c r="BE392" s="104">
        <v>28.699996949999999</v>
      </c>
      <c r="BF392" s="104">
        <v>29.299995419999998</v>
      </c>
      <c r="BG392" s="104">
        <v>33.473838809999997</v>
      </c>
      <c r="BH392" s="104">
        <v>33.723075870000002</v>
      </c>
      <c r="BI392" s="93">
        <v>28.611537930000001</v>
      </c>
      <c r="BJ392" s="93">
        <v>30.165382390000001</v>
      </c>
      <c r="BK392" s="93">
        <v>33.349998470000003</v>
      </c>
      <c r="BL392" s="93">
        <v>47.450004579999998</v>
      </c>
      <c r="BM392" s="93">
        <v>71.75</v>
      </c>
    </row>
    <row r="393" spans="1:65" s="93" customFormat="1">
      <c r="A393" s="1"/>
      <c r="B393" s="97"/>
      <c r="C393" s="134">
        <v>36717</v>
      </c>
      <c r="D393" s="132"/>
      <c r="E393" s="135">
        <v>35278</v>
      </c>
      <c r="F393" s="101">
        <v>119.25</v>
      </c>
      <c r="G393" s="93">
        <v>37.550006869999997</v>
      </c>
      <c r="H393" s="104">
        <v>30.199996949999999</v>
      </c>
      <c r="I393" s="104">
        <v>28.099998469999999</v>
      </c>
      <c r="J393" s="104">
        <v>30.249992370000001</v>
      </c>
      <c r="K393" s="104">
        <v>37.473836519999999</v>
      </c>
      <c r="L393" s="104">
        <v>33.723073579999998</v>
      </c>
      <c r="M393" s="104">
        <v>29.111537930000001</v>
      </c>
      <c r="N393" s="104">
        <v>30.165382390000001</v>
      </c>
      <c r="O393" s="104">
        <v>37.599998470000003</v>
      </c>
      <c r="P393" s="104">
        <v>62.200004579999998</v>
      </c>
      <c r="Q393" s="104">
        <v>118.25</v>
      </c>
      <c r="R393" s="104">
        <v>118.25</v>
      </c>
      <c r="S393" s="104">
        <v>33.550003050000001</v>
      </c>
      <c r="T393" s="104">
        <v>28.799995419999998</v>
      </c>
      <c r="U393" s="104">
        <v>28.449996949999999</v>
      </c>
      <c r="V393" s="104">
        <v>29.049995419999998</v>
      </c>
      <c r="W393" s="104">
        <v>32.723838809999997</v>
      </c>
      <c r="X393" s="104">
        <v>32.973075870000002</v>
      </c>
      <c r="Y393" s="104">
        <v>27.861537930000001</v>
      </c>
      <c r="Z393" s="104">
        <v>29.415382390000001</v>
      </c>
      <c r="AA393" s="104">
        <v>32.599998470000003</v>
      </c>
      <c r="AB393" s="104">
        <v>52.200004579999998</v>
      </c>
      <c r="AC393" s="104">
        <v>92.25</v>
      </c>
      <c r="AD393" s="104">
        <v>92.25</v>
      </c>
      <c r="AE393" s="104">
        <v>33.550003050000001</v>
      </c>
      <c r="AF393" s="104">
        <v>28.799995419999998</v>
      </c>
      <c r="AG393" s="104">
        <v>28.449996949999999</v>
      </c>
      <c r="AH393" s="104">
        <v>29.049995419999998</v>
      </c>
      <c r="AI393" s="104">
        <v>32.723838809999997</v>
      </c>
      <c r="AJ393" s="104">
        <v>32.973075870000002</v>
      </c>
      <c r="AK393" s="104">
        <v>27.861537930000001</v>
      </c>
      <c r="AL393" s="104">
        <v>29.415382390000001</v>
      </c>
      <c r="AM393" s="104">
        <v>32.599998470000003</v>
      </c>
      <c r="AN393" s="104">
        <v>49.200004579999998</v>
      </c>
      <c r="AO393" s="104">
        <v>82.25</v>
      </c>
      <c r="AP393" s="104">
        <v>82.25</v>
      </c>
      <c r="AQ393" s="104">
        <v>33.550003050000001</v>
      </c>
      <c r="AR393" s="104">
        <v>28.799995419999998</v>
      </c>
      <c r="AS393" s="104">
        <v>28.449996949999999</v>
      </c>
      <c r="AT393" s="104">
        <v>29.049995419999998</v>
      </c>
      <c r="AU393" s="104">
        <v>32.973838809999997</v>
      </c>
      <c r="AV393" s="104">
        <v>33.223075870000002</v>
      </c>
      <c r="AW393" s="104">
        <v>28.111537930000001</v>
      </c>
      <c r="AX393" s="104">
        <v>29.665382390000001</v>
      </c>
      <c r="AY393" s="104">
        <v>32.849998470000003</v>
      </c>
      <c r="AZ393" s="104">
        <v>47.200004579999998</v>
      </c>
      <c r="BA393" s="104">
        <v>72.25</v>
      </c>
      <c r="BB393" s="104">
        <v>72.25</v>
      </c>
      <c r="BC393" s="104">
        <v>33.800003050000001</v>
      </c>
      <c r="BD393" s="104">
        <v>29.049995419999998</v>
      </c>
      <c r="BE393" s="104">
        <v>28.699996949999999</v>
      </c>
      <c r="BF393" s="104">
        <v>29.299995419999998</v>
      </c>
      <c r="BG393" s="104">
        <v>33.473838809999997</v>
      </c>
      <c r="BH393" s="104">
        <v>33.723075870000002</v>
      </c>
      <c r="BI393" s="93">
        <v>28.611537930000001</v>
      </c>
      <c r="BJ393" s="93">
        <v>30.165382390000001</v>
      </c>
      <c r="BK393" s="93">
        <v>33.349998470000003</v>
      </c>
      <c r="BL393" s="93">
        <v>47.200004579999998</v>
      </c>
      <c r="BM393" s="93">
        <v>70.25</v>
      </c>
    </row>
    <row r="394" spans="1:65" s="93" customFormat="1">
      <c r="A394"/>
      <c r="B394" s="98"/>
      <c r="C394" s="134">
        <v>36718</v>
      </c>
      <c r="D394" s="132"/>
      <c r="E394" s="135">
        <v>35278</v>
      </c>
      <c r="F394" s="71">
        <v>117.25</v>
      </c>
      <c r="G394" s="93">
        <v>37.800006869999997</v>
      </c>
      <c r="H394" s="104">
        <v>29.699996949999999</v>
      </c>
      <c r="I394" s="104">
        <v>27.599998469999999</v>
      </c>
      <c r="J394" s="104">
        <v>29.749992370000001</v>
      </c>
      <c r="K394" s="104">
        <v>37.22383499</v>
      </c>
      <c r="L394" s="104">
        <v>33.473072049999999</v>
      </c>
      <c r="M394" s="104">
        <v>29.111537930000001</v>
      </c>
      <c r="N394" s="104">
        <v>30.165382390000001</v>
      </c>
      <c r="O394" s="104">
        <v>37.599998470000003</v>
      </c>
      <c r="P394" s="104">
        <v>62.200004579999998</v>
      </c>
      <c r="Q394" s="104">
        <v>116.25</v>
      </c>
      <c r="R394" s="104">
        <v>116.25</v>
      </c>
      <c r="S394" s="104">
        <v>33.550003050000001</v>
      </c>
      <c r="T394" s="104">
        <v>28.549995419999998</v>
      </c>
      <c r="U394" s="104">
        <v>28.199996949999999</v>
      </c>
      <c r="V394" s="104">
        <v>28.799995419999998</v>
      </c>
      <c r="W394" s="104">
        <v>32.723838809999997</v>
      </c>
      <c r="X394" s="104">
        <v>32.973075870000002</v>
      </c>
      <c r="Y394" s="104">
        <v>27.861537930000001</v>
      </c>
      <c r="Z394" s="104">
        <v>29.415382390000001</v>
      </c>
      <c r="AA394" s="104">
        <v>32.599998470000003</v>
      </c>
      <c r="AB394" s="104">
        <v>52.200004579999998</v>
      </c>
      <c r="AC394" s="104">
        <v>91.25</v>
      </c>
      <c r="AD394" s="104">
        <v>91.25</v>
      </c>
      <c r="AE394" s="104">
        <v>33.550003050000001</v>
      </c>
      <c r="AF394" s="104">
        <v>28.549995419999998</v>
      </c>
      <c r="AG394" s="104">
        <v>28.199996949999999</v>
      </c>
      <c r="AH394" s="104">
        <v>28.799995419999998</v>
      </c>
      <c r="AI394" s="104">
        <v>32.723838809999997</v>
      </c>
      <c r="AJ394" s="104">
        <v>32.973075870000002</v>
      </c>
      <c r="AK394" s="104">
        <v>27.861537930000001</v>
      </c>
      <c r="AL394" s="104">
        <v>29.415382390000001</v>
      </c>
      <c r="AM394" s="104">
        <v>32.599998470000003</v>
      </c>
      <c r="AN394" s="104">
        <v>49.200004579999998</v>
      </c>
      <c r="AO394" s="104">
        <v>81.25</v>
      </c>
      <c r="AP394" s="104">
        <v>81.25</v>
      </c>
      <c r="AQ394" s="104">
        <v>33.550003050000001</v>
      </c>
      <c r="AR394" s="104">
        <v>28.549995419999998</v>
      </c>
      <c r="AS394" s="104">
        <v>28.199996949999999</v>
      </c>
      <c r="AT394" s="104">
        <v>28.799995419999998</v>
      </c>
      <c r="AU394" s="104">
        <v>32.973838809999997</v>
      </c>
      <c r="AV394" s="104">
        <v>33.223075870000002</v>
      </c>
      <c r="AW394" s="104">
        <v>28.111537930000001</v>
      </c>
      <c r="AX394" s="104">
        <v>29.665382390000001</v>
      </c>
      <c r="AY394" s="104">
        <v>32.849998470000003</v>
      </c>
      <c r="AZ394" s="104">
        <v>47.200004579999998</v>
      </c>
      <c r="BA394" s="104">
        <v>71.25</v>
      </c>
      <c r="BB394" s="104">
        <v>71.25</v>
      </c>
      <c r="BC394" s="104">
        <v>33.800003050000001</v>
      </c>
      <c r="BD394" s="104">
        <v>28.799995419999998</v>
      </c>
      <c r="BE394" s="104">
        <v>28.449996949999999</v>
      </c>
      <c r="BF394" s="104">
        <v>29.049995419999998</v>
      </c>
      <c r="BG394" s="104">
        <v>33.473838809999997</v>
      </c>
      <c r="BH394" s="104">
        <v>33.723075870000002</v>
      </c>
      <c r="BI394" s="93">
        <v>28.611537930000001</v>
      </c>
      <c r="BJ394" s="93">
        <v>30.165382390000001</v>
      </c>
      <c r="BK394" s="93">
        <v>33.349998470000003</v>
      </c>
      <c r="BL394" s="93">
        <v>47.200004579999998</v>
      </c>
      <c r="BM394" s="93">
        <v>69.25</v>
      </c>
    </row>
    <row r="395" spans="1:65" s="93" customFormat="1">
      <c r="A395"/>
      <c r="B395" s="98"/>
      <c r="C395" s="134">
        <v>36719</v>
      </c>
      <c r="D395" s="132"/>
      <c r="E395" s="135">
        <v>35278</v>
      </c>
      <c r="F395" s="71">
        <v>117.25</v>
      </c>
      <c r="G395" s="93">
        <v>37.800006869999997</v>
      </c>
      <c r="H395" s="104">
        <v>29.699996949999999</v>
      </c>
      <c r="I395" s="104">
        <v>27.599998469999999</v>
      </c>
      <c r="J395" s="104">
        <v>29.749992370000001</v>
      </c>
      <c r="K395" s="104">
        <v>36.72383499</v>
      </c>
      <c r="L395" s="104">
        <v>32.973072049999999</v>
      </c>
      <c r="M395" s="104">
        <v>29.111537930000001</v>
      </c>
      <c r="N395" s="104">
        <v>30.165382390000001</v>
      </c>
      <c r="O395" s="104">
        <v>37.599998470000003</v>
      </c>
      <c r="P395" s="104">
        <v>62.200004579999998</v>
      </c>
      <c r="Q395" s="104">
        <v>116.25</v>
      </c>
      <c r="R395" s="104">
        <v>116.25</v>
      </c>
      <c r="S395" s="104">
        <v>33.550003050000001</v>
      </c>
      <c r="T395" s="104">
        <v>28.549995419999998</v>
      </c>
      <c r="U395" s="104">
        <v>28.199996949999999</v>
      </c>
      <c r="V395" s="104">
        <v>28.799995419999998</v>
      </c>
      <c r="W395" s="104">
        <v>32.723838809999997</v>
      </c>
      <c r="X395" s="104">
        <v>32.973075870000002</v>
      </c>
      <c r="Y395" s="104">
        <v>27.861537930000001</v>
      </c>
      <c r="Z395" s="104">
        <v>29.415382390000001</v>
      </c>
      <c r="AA395" s="104">
        <v>32.599998470000003</v>
      </c>
      <c r="AB395" s="104">
        <v>52.200004579999998</v>
      </c>
      <c r="AC395" s="104">
        <v>91.25</v>
      </c>
      <c r="AD395" s="104">
        <v>91.25</v>
      </c>
      <c r="AE395" s="104">
        <v>33.550003050000001</v>
      </c>
      <c r="AF395" s="104">
        <v>28.549995419999998</v>
      </c>
      <c r="AG395" s="104">
        <v>28.199996949999999</v>
      </c>
      <c r="AH395" s="104">
        <v>28.799995419999998</v>
      </c>
      <c r="AI395" s="104">
        <v>32.723838809999997</v>
      </c>
      <c r="AJ395" s="104">
        <v>32.973075870000002</v>
      </c>
      <c r="AK395" s="104">
        <v>27.861537930000001</v>
      </c>
      <c r="AL395" s="104">
        <v>29.415382390000001</v>
      </c>
      <c r="AM395" s="104">
        <v>32.599998470000003</v>
      </c>
      <c r="AN395" s="104">
        <v>49.200004579999998</v>
      </c>
      <c r="AO395" s="104">
        <v>81.25</v>
      </c>
      <c r="AP395" s="104">
        <v>81.25</v>
      </c>
      <c r="AQ395" s="104">
        <v>33.550003050000001</v>
      </c>
      <c r="AR395" s="104">
        <v>28.549995419999998</v>
      </c>
      <c r="AS395" s="104">
        <v>28.199996949999999</v>
      </c>
      <c r="AT395" s="104">
        <v>28.799995419999998</v>
      </c>
      <c r="AU395" s="104">
        <v>32.973838809999997</v>
      </c>
      <c r="AV395" s="104">
        <v>33.223075870000002</v>
      </c>
      <c r="AW395" s="104">
        <v>28.111537930000001</v>
      </c>
      <c r="AX395" s="104">
        <v>29.665382390000001</v>
      </c>
      <c r="AY395" s="104">
        <v>32.849998470000003</v>
      </c>
      <c r="AZ395" s="104">
        <v>47.200004579999998</v>
      </c>
      <c r="BA395" s="104">
        <v>71.25</v>
      </c>
      <c r="BB395" s="104">
        <v>71.25</v>
      </c>
      <c r="BC395" s="104">
        <v>33.800003050000001</v>
      </c>
      <c r="BD395" s="104">
        <v>28.799995419999998</v>
      </c>
      <c r="BE395" s="104">
        <v>28.449996949999999</v>
      </c>
      <c r="BF395" s="104">
        <v>29.049995419999998</v>
      </c>
      <c r="BG395" s="104">
        <v>33.473838809999997</v>
      </c>
      <c r="BH395" s="104">
        <v>33.723075870000002</v>
      </c>
      <c r="BI395" s="93">
        <v>28.611537930000001</v>
      </c>
      <c r="BJ395" s="93">
        <v>30.165382390000001</v>
      </c>
      <c r="BK395" s="93">
        <v>33.349998470000003</v>
      </c>
      <c r="BL395" s="93">
        <v>47.200004579999998</v>
      </c>
      <c r="BM395" s="93">
        <v>69.25</v>
      </c>
    </row>
    <row r="396" spans="1:65" s="93" customFormat="1">
      <c r="A396"/>
      <c r="B396" s="98"/>
      <c r="C396" s="134">
        <v>36720</v>
      </c>
      <c r="D396" s="132"/>
      <c r="E396" s="135">
        <v>35278</v>
      </c>
      <c r="F396" s="71">
        <v>112.25</v>
      </c>
      <c r="G396" s="93">
        <v>36.800006869999997</v>
      </c>
      <c r="H396" s="104">
        <v>29.449996949999999</v>
      </c>
      <c r="I396" s="104">
        <v>27.349998469999999</v>
      </c>
      <c r="J396" s="104">
        <v>29.499992370000001</v>
      </c>
      <c r="K396" s="104">
        <v>36.47383499</v>
      </c>
      <c r="L396" s="104">
        <v>32.723072049999999</v>
      </c>
      <c r="M396" s="104">
        <v>28.611537930000001</v>
      </c>
      <c r="N396" s="104">
        <v>29.165382390000001</v>
      </c>
      <c r="O396" s="104">
        <v>36.099998470000003</v>
      </c>
      <c r="P396" s="104">
        <v>62.200004579999998</v>
      </c>
      <c r="Q396" s="104">
        <v>116.25</v>
      </c>
      <c r="R396" s="104">
        <v>116.25</v>
      </c>
      <c r="S396" s="104">
        <v>33.550003050000001</v>
      </c>
      <c r="T396" s="104">
        <v>28.299995419999998</v>
      </c>
      <c r="U396" s="104">
        <v>27.949996949999999</v>
      </c>
      <c r="V396" s="104">
        <v>28.549995419999998</v>
      </c>
      <c r="W396" s="104">
        <v>32.223838809999997</v>
      </c>
      <c r="X396" s="104">
        <v>32.473075870000002</v>
      </c>
      <c r="Y396" s="104">
        <v>27.861537930000001</v>
      </c>
      <c r="Z396" s="104">
        <v>29.415382390000001</v>
      </c>
      <c r="AA396" s="104">
        <v>32.599998470000003</v>
      </c>
      <c r="AB396" s="104">
        <v>52.200004579999998</v>
      </c>
      <c r="AC396" s="104">
        <v>91.25</v>
      </c>
      <c r="AD396" s="104">
        <v>91.25</v>
      </c>
      <c r="AE396" s="104">
        <v>33.550003050000001</v>
      </c>
      <c r="AF396" s="104">
        <v>28.299995419999998</v>
      </c>
      <c r="AG396" s="104">
        <v>27.949996949999999</v>
      </c>
      <c r="AH396" s="104">
        <v>28.549995419999998</v>
      </c>
      <c r="AI396" s="104">
        <v>32.223838809999997</v>
      </c>
      <c r="AJ396" s="104">
        <v>32.473075870000002</v>
      </c>
      <c r="AK396" s="104">
        <v>27.861537930000001</v>
      </c>
      <c r="AL396" s="104">
        <v>29.415382390000001</v>
      </c>
      <c r="AM396" s="104">
        <v>32.599998470000003</v>
      </c>
      <c r="AN396" s="104">
        <v>49.200004579999998</v>
      </c>
      <c r="AO396" s="104">
        <v>81.25</v>
      </c>
      <c r="AP396" s="104">
        <v>81.25</v>
      </c>
      <c r="AQ396" s="104">
        <v>33.550003050000001</v>
      </c>
      <c r="AR396" s="104">
        <v>28.299995419999998</v>
      </c>
      <c r="AS396" s="104">
        <v>27.949996949999999</v>
      </c>
      <c r="AT396" s="104">
        <v>28.549995419999998</v>
      </c>
      <c r="AU396" s="104">
        <v>32.473838809999997</v>
      </c>
      <c r="AV396" s="104">
        <v>32.723075870000002</v>
      </c>
      <c r="AW396" s="104">
        <v>28.111537930000001</v>
      </c>
      <c r="AX396" s="104">
        <v>29.665382390000001</v>
      </c>
      <c r="AY396" s="104">
        <v>32.849998470000003</v>
      </c>
      <c r="AZ396" s="104">
        <v>47.200004579999998</v>
      </c>
      <c r="BA396" s="104">
        <v>71.25</v>
      </c>
      <c r="BB396" s="104">
        <v>71.25</v>
      </c>
      <c r="BC396" s="104">
        <v>33.800003050000001</v>
      </c>
      <c r="BD396" s="104">
        <v>28.549995419999998</v>
      </c>
      <c r="BE396" s="104">
        <v>28.199996949999999</v>
      </c>
      <c r="BF396" s="104">
        <v>28.799995419999998</v>
      </c>
      <c r="BG396" s="104">
        <v>32.973838809999997</v>
      </c>
      <c r="BH396" s="104">
        <v>33.223075870000002</v>
      </c>
      <c r="BI396" s="93">
        <v>28.611537930000001</v>
      </c>
      <c r="BJ396" s="93">
        <v>30.165382390000001</v>
      </c>
      <c r="BK396" s="93">
        <v>33.349998470000003</v>
      </c>
      <c r="BL396" s="93">
        <v>47.200004579999998</v>
      </c>
      <c r="BM396" s="93">
        <v>69.25</v>
      </c>
    </row>
    <row r="397" spans="1:65" s="93" customFormat="1">
      <c r="A397"/>
      <c r="B397" s="98"/>
      <c r="C397" s="134">
        <v>36721</v>
      </c>
      <c r="D397" s="132"/>
      <c r="E397" s="135">
        <v>35278</v>
      </c>
      <c r="F397" s="71">
        <v>112.25</v>
      </c>
      <c r="G397" s="93">
        <v>36.800006869999997</v>
      </c>
      <c r="H397" s="104">
        <v>29.949996949999999</v>
      </c>
      <c r="I397" s="104">
        <v>27.849998469999999</v>
      </c>
      <c r="J397" s="104">
        <v>29.499992370000001</v>
      </c>
      <c r="K397" s="104">
        <v>36.47383499</v>
      </c>
      <c r="L397" s="104">
        <v>32.723072049999999</v>
      </c>
      <c r="M397" s="104">
        <v>28.611537930000001</v>
      </c>
      <c r="N397" s="104">
        <v>29.165382390000001</v>
      </c>
      <c r="O397" s="104">
        <v>36.099998470000003</v>
      </c>
      <c r="P397" s="104">
        <v>62.200004579999998</v>
      </c>
      <c r="Q397" s="104">
        <v>116.25</v>
      </c>
      <c r="R397" s="104">
        <v>116.25</v>
      </c>
      <c r="S397" s="104">
        <v>33.550003050000001</v>
      </c>
      <c r="T397" s="104">
        <v>28.299995419999998</v>
      </c>
      <c r="U397" s="104">
        <v>27.949996949999999</v>
      </c>
      <c r="V397" s="104">
        <v>28.549995419999998</v>
      </c>
      <c r="W397" s="104">
        <v>32.223838809999997</v>
      </c>
      <c r="X397" s="104">
        <v>32.473075870000002</v>
      </c>
      <c r="Y397" s="104">
        <v>27.861537930000001</v>
      </c>
      <c r="Z397" s="104">
        <v>29.415382390000001</v>
      </c>
      <c r="AA397" s="104">
        <v>32.599998470000003</v>
      </c>
      <c r="AB397" s="104">
        <v>52.200004579999998</v>
      </c>
      <c r="AC397" s="104">
        <v>91.25</v>
      </c>
      <c r="AD397" s="104">
        <v>91.25</v>
      </c>
      <c r="AE397" s="104">
        <v>33.550003050000001</v>
      </c>
      <c r="AF397" s="104">
        <v>28.299995419999998</v>
      </c>
      <c r="AG397" s="104">
        <v>27.949996949999999</v>
      </c>
      <c r="AH397" s="104">
        <v>28.549995419999998</v>
      </c>
      <c r="AI397" s="104">
        <v>32.223838809999997</v>
      </c>
      <c r="AJ397" s="104">
        <v>32.473075870000002</v>
      </c>
      <c r="AK397" s="104">
        <v>27.861537930000001</v>
      </c>
      <c r="AL397" s="104">
        <v>29.415382390000001</v>
      </c>
      <c r="AM397" s="104">
        <v>32.599998470000003</v>
      </c>
      <c r="AN397" s="104">
        <v>49.200004579999998</v>
      </c>
      <c r="AO397" s="104">
        <v>81.25</v>
      </c>
      <c r="AP397" s="104">
        <v>81.25</v>
      </c>
      <c r="AQ397" s="104">
        <v>33.550003050000001</v>
      </c>
      <c r="AR397" s="104">
        <v>28.299995419999998</v>
      </c>
      <c r="AS397" s="104">
        <v>27.949996949999999</v>
      </c>
      <c r="AT397" s="104">
        <v>28.549995419999998</v>
      </c>
      <c r="AU397" s="104">
        <v>32.473838809999997</v>
      </c>
      <c r="AV397" s="104">
        <v>32.723075870000002</v>
      </c>
      <c r="AW397" s="104">
        <v>28.111537930000001</v>
      </c>
      <c r="AX397" s="104">
        <v>29.665382390000001</v>
      </c>
      <c r="AY397" s="104">
        <v>32.849998470000003</v>
      </c>
      <c r="AZ397" s="104">
        <v>47.200004579999998</v>
      </c>
      <c r="BA397" s="104">
        <v>71.25</v>
      </c>
      <c r="BB397" s="104">
        <v>71.25</v>
      </c>
      <c r="BC397" s="104">
        <v>33.800003050000001</v>
      </c>
      <c r="BD397" s="104">
        <v>28.549995419999998</v>
      </c>
      <c r="BE397" s="104">
        <v>28.199996949999999</v>
      </c>
      <c r="BF397" s="104">
        <v>28.799995419999998</v>
      </c>
      <c r="BG397" s="104">
        <v>32.973838809999997</v>
      </c>
      <c r="BH397" s="104">
        <v>33.223075870000002</v>
      </c>
      <c r="BI397" s="93">
        <v>28.611537930000001</v>
      </c>
      <c r="BJ397" s="93">
        <v>30.165382390000001</v>
      </c>
      <c r="BK397" s="93">
        <v>33.349998470000003</v>
      </c>
      <c r="BL397" s="93">
        <v>47.200004579999998</v>
      </c>
      <c r="BM397" s="93">
        <v>69.25</v>
      </c>
    </row>
    <row r="398" spans="1:65" s="93" customFormat="1">
      <c r="A398"/>
      <c r="B398" s="98"/>
      <c r="C398" s="134">
        <v>36724</v>
      </c>
      <c r="D398" s="132"/>
      <c r="E398" s="135">
        <v>35278</v>
      </c>
      <c r="F398" s="71">
        <v>102.25</v>
      </c>
      <c r="G398" s="93">
        <v>35.550006869999997</v>
      </c>
      <c r="H398" s="104">
        <v>28.949996949999999</v>
      </c>
      <c r="I398" s="104">
        <v>26.849998469999999</v>
      </c>
      <c r="J398" s="104">
        <v>28.499992370000001</v>
      </c>
      <c r="K398" s="104">
        <v>35.72383499</v>
      </c>
      <c r="L398" s="104">
        <v>31.973072049999999</v>
      </c>
      <c r="M398" s="104">
        <v>27.611537930000001</v>
      </c>
      <c r="N398" s="104">
        <v>28.665382390000001</v>
      </c>
      <c r="O398" s="104">
        <v>35.099998470000003</v>
      </c>
      <c r="P398" s="104">
        <v>59.200004579999998</v>
      </c>
      <c r="Q398" s="104">
        <v>111.25</v>
      </c>
      <c r="R398" s="104">
        <v>111.25</v>
      </c>
      <c r="S398" s="104">
        <v>32.550003050000001</v>
      </c>
      <c r="T398" s="104">
        <v>27.799995419999998</v>
      </c>
      <c r="U398" s="104">
        <v>27.449996949999999</v>
      </c>
      <c r="V398" s="104">
        <v>28.049995419999998</v>
      </c>
      <c r="W398" s="104">
        <v>31.72383881</v>
      </c>
      <c r="X398" s="104">
        <v>31.973075869999999</v>
      </c>
      <c r="Y398" s="104">
        <v>27.361537930000001</v>
      </c>
      <c r="Z398" s="104">
        <v>28.915382390000001</v>
      </c>
      <c r="AA398" s="104">
        <v>32.599998470000003</v>
      </c>
      <c r="AB398" s="104">
        <v>50.200004579999998</v>
      </c>
      <c r="AC398" s="104">
        <v>88.25</v>
      </c>
      <c r="AD398" s="104">
        <v>88.25</v>
      </c>
      <c r="AE398" s="104">
        <v>32.550003050000001</v>
      </c>
      <c r="AF398" s="104">
        <v>27.799995419999998</v>
      </c>
      <c r="AG398" s="104">
        <v>27.449996949999999</v>
      </c>
      <c r="AH398" s="104">
        <v>28.049995419999998</v>
      </c>
      <c r="AI398" s="104">
        <v>31.72383881</v>
      </c>
      <c r="AJ398" s="104">
        <v>31.973075869999999</v>
      </c>
      <c r="AK398" s="104">
        <v>27.361537930000001</v>
      </c>
      <c r="AL398" s="104">
        <v>28.915382390000001</v>
      </c>
      <c r="AM398" s="104">
        <v>32.599998470000003</v>
      </c>
      <c r="AN398" s="104">
        <v>47.200004579999998</v>
      </c>
      <c r="AO398" s="104">
        <v>78.25</v>
      </c>
      <c r="AP398" s="104">
        <v>78.25</v>
      </c>
      <c r="AQ398" s="104">
        <v>32.550003050000001</v>
      </c>
      <c r="AR398" s="104">
        <v>27.799995419999998</v>
      </c>
      <c r="AS398" s="104">
        <v>27.449996949999999</v>
      </c>
      <c r="AT398" s="104">
        <v>28.049995419999998</v>
      </c>
      <c r="AU398" s="104">
        <v>31.97383881</v>
      </c>
      <c r="AV398" s="104">
        <v>32.223075870000002</v>
      </c>
      <c r="AW398" s="104">
        <v>27.611537930000001</v>
      </c>
      <c r="AX398" s="104">
        <v>29.165382390000001</v>
      </c>
      <c r="AY398" s="104">
        <v>32.849998470000003</v>
      </c>
      <c r="AZ398" s="104">
        <v>45.200004579999998</v>
      </c>
      <c r="BA398" s="104">
        <v>68.25</v>
      </c>
      <c r="BB398" s="104">
        <v>68.25</v>
      </c>
      <c r="BC398" s="104">
        <v>32.800003050000001</v>
      </c>
      <c r="BD398" s="104">
        <v>28.049995419999998</v>
      </c>
      <c r="BE398" s="104">
        <v>27.699996949999999</v>
      </c>
      <c r="BF398" s="104">
        <v>28.299995419999998</v>
      </c>
      <c r="BG398" s="104">
        <v>32.473838809999997</v>
      </c>
      <c r="BH398" s="104">
        <v>32.723075870000002</v>
      </c>
      <c r="BI398" s="93">
        <v>28.111537930000001</v>
      </c>
      <c r="BJ398" s="93">
        <v>29.665382390000001</v>
      </c>
      <c r="BK398" s="93">
        <v>33.349998470000003</v>
      </c>
      <c r="BL398" s="93">
        <v>45.200004579999998</v>
      </c>
      <c r="BM398" s="93">
        <v>66.25</v>
      </c>
    </row>
    <row r="399" spans="1:65" s="93" customFormat="1">
      <c r="A399"/>
      <c r="B399" s="98"/>
      <c r="C399" s="134">
        <v>36725</v>
      </c>
      <c r="D399" s="132"/>
      <c r="E399" s="135">
        <v>35278</v>
      </c>
      <c r="F399" s="71">
        <v>94.25</v>
      </c>
      <c r="G399" s="93">
        <v>35.050006869999997</v>
      </c>
      <c r="H399" s="104">
        <v>28.849996950000001</v>
      </c>
      <c r="I399" s="104">
        <v>26.749998470000001</v>
      </c>
      <c r="J399" s="104">
        <v>28.39999237</v>
      </c>
      <c r="K399" s="104">
        <v>34.72383499</v>
      </c>
      <c r="L399" s="104">
        <v>30.973072049999999</v>
      </c>
      <c r="M399" s="104">
        <v>27.111537930000001</v>
      </c>
      <c r="N399" s="104">
        <v>28.165382390000001</v>
      </c>
      <c r="O399" s="104">
        <v>34.599998470000003</v>
      </c>
      <c r="P399" s="104">
        <v>58.200004579999998</v>
      </c>
      <c r="Q399" s="104">
        <v>107.25</v>
      </c>
      <c r="R399" s="104">
        <v>107.25</v>
      </c>
      <c r="S399" s="104">
        <v>32.550003050000001</v>
      </c>
      <c r="T399" s="104">
        <v>27.799995419999998</v>
      </c>
      <c r="U399" s="104">
        <v>27.449996949999999</v>
      </c>
      <c r="V399" s="104">
        <v>28.049995419999998</v>
      </c>
      <c r="W399" s="104">
        <v>31.72383881</v>
      </c>
      <c r="X399" s="104">
        <v>31.973075869999999</v>
      </c>
      <c r="Y399" s="104">
        <v>27.361537930000001</v>
      </c>
      <c r="Z399" s="104">
        <v>28.915382390000001</v>
      </c>
      <c r="AA399" s="104">
        <v>32.599998470000003</v>
      </c>
      <c r="AB399" s="104">
        <v>51.200004579999998</v>
      </c>
      <c r="AC399" s="104">
        <v>87.25</v>
      </c>
      <c r="AD399" s="104">
        <v>87.25</v>
      </c>
      <c r="AE399" s="104">
        <v>32.550003050000001</v>
      </c>
      <c r="AF399" s="104">
        <v>27.799995419999998</v>
      </c>
      <c r="AG399" s="104">
        <v>27.449996949999999</v>
      </c>
      <c r="AH399" s="104">
        <v>28.049995419999998</v>
      </c>
      <c r="AI399" s="104">
        <v>31.72383881</v>
      </c>
      <c r="AJ399" s="104">
        <v>31.973075869999999</v>
      </c>
      <c r="AK399" s="104">
        <v>27.361537930000001</v>
      </c>
      <c r="AL399" s="104">
        <v>28.915382390000001</v>
      </c>
      <c r="AM399" s="104">
        <v>32.599998470000003</v>
      </c>
      <c r="AN399" s="104">
        <v>48.200004579999998</v>
      </c>
      <c r="AO399" s="104">
        <v>78.25</v>
      </c>
      <c r="AP399" s="104">
        <v>78.25</v>
      </c>
      <c r="AQ399" s="104">
        <v>32.550003050000001</v>
      </c>
      <c r="AR399" s="104">
        <v>27.799995419999998</v>
      </c>
      <c r="AS399" s="104">
        <v>27.449996949999999</v>
      </c>
      <c r="AT399" s="104">
        <v>28.049995419999998</v>
      </c>
      <c r="AU399" s="104">
        <v>31.97383881</v>
      </c>
      <c r="AV399" s="104">
        <v>32.223075870000002</v>
      </c>
      <c r="AW399" s="104">
        <v>27.611537930000001</v>
      </c>
      <c r="AX399" s="104">
        <v>29.165382390000001</v>
      </c>
      <c r="AY399" s="104">
        <v>32.849998470000003</v>
      </c>
      <c r="AZ399" s="104">
        <v>46.200004579999998</v>
      </c>
      <c r="BA399" s="104">
        <v>70.25</v>
      </c>
      <c r="BB399" s="104">
        <v>70.25</v>
      </c>
      <c r="BC399" s="104">
        <v>32.800003050000001</v>
      </c>
      <c r="BD399" s="104">
        <v>28.049995419999998</v>
      </c>
      <c r="BE399" s="104">
        <v>27.699996949999999</v>
      </c>
      <c r="BF399" s="104">
        <v>28.299995419999998</v>
      </c>
      <c r="BG399" s="104">
        <v>32.473838809999997</v>
      </c>
      <c r="BH399" s="104">
        <v>32.723075870000002</v>
      </c>
      <c r="BI399" s="93">
        <v>28.111537930000001</v>
      </c>
      <c r="BJ399" s="93">
        <v>29.665382390000001</v>
      </c>
      <c r="BK399" s="93">
        <v>33.349998470000003</v>
      </c>
      <c r="BL399" s="93">
        <v>46.200004579999998</v>
      </c>
      <c r="BM399" s="93">
        <v>68.25</v>
      </c>
    </row>
    <row r="400" spans="1:65" s="93" customFormat="1">
      <c r="A400"/>
      <c r="B400" s="98"/>
      <c r="C400" s="134">
        <v>36726</v>
      </c>
      <c r="D400" s="132"/>
      <c r="E400" s="135">
        <v>35278</v>
      </c>
      <c r="F400" s="71">
        <v>85</v>
      </c>
      <c r="G400" s="93">
        <v>34.550006869999997</v>
      </c>
      <c r="H400" s="104">
        <v>28.599996569999998</v>
      </c>
      <c r="I400" s="104">
        <v>26.499998089999998</v>
      </c>
      <c r="J400" s="104">
        <v>28.14999199</v>
      </c>
      <c r="K400" s="104">
        <v>34.47383499</v>
      </c>
      <c r="L400" s="104">
        <v>30.723072049999999</v>
      </c>
      <c r="M400" s="104">
        <v>27.111537930000001</v>
      </c>
      <c r="N400" s="104">
        <v>27.665382390000001</v>
      </c>
      <c r="O400" s="104">
        <v>34.599998470000003</v>
      </c>
      <c r="P400" s="104">
        <v>58.200004579999998</v>
      </c>
      <c r="Q400" s="104">
        <v>102.25</v>
      </c>
      <c r="R400" s="104">
        <v>102.25</v>
      </c>
      <c r="S400" s="104">
        <v>32.550003050000001</v>
      </c>
      <c r="T400" s="104">
        <v>27.549995419999998</v>
      </c>
      <c r="U400" s="104">
        <v>27.199996949999999</v>
      </c>
      <c r="V400" s="104">
        <v>27.799995419999998</v>
      </c>
      <c r="W400" s="104">
        <v>31.47383881</v>
      </c>
      <c r="X400" s="104">
        <v>31.723075869999999</v>
      </c>
      <c r="Y400" s="104">
        <v>26.861537930000001</v>
      </c>
      <c r="Z400" s="104">
        <v>27.415382390000001</v>
      </c>
      <c r="AA400" s="104">
        <v>32.599998470000003</v>
      </c>
      <c r="AB400" s="104">
        <v>51.200004579999998</v>
      </c>
      <c r="AC400" s="104">
        <v>84.25</v>
      </c>
      <c r="AD400" s="104">
        <v>84.25</v>
      </c>
      <c r="AE400" s="104">
        <v>32.550003050000001</v>
      </c>
      <c r="AF400" s="104">
        <v>27.549995419999998</v>
      </c>
      <c r="AG400" s="104">
        <v>27.199996949999999</v>
      </c>
      <c r="AH400" s="104">
        <v>27.799995419999998</v>
      </c>
      <c r="AI400" s="104">
        <v>31.47383881</v>
      </c>
      <c r="AJ400" s="104">
        <v>31.723075869999999</v>
      </c>
      <c r="AK400" s="104">
        <v>26.861537930000001</v>
      </c>
      <c r="AL400" s="104">
        <v>27.415382390000001</v>
      </c>
      <c r="AM400" s="104">
        <v>32.599998470000003</v>
      </c>
      <c r="AN400" s="104">
        <v>48.200004579999998</v>
      </c>
      <c r="AO400" s="104">
        <v>76.25</v>
      </c>
      <c r="AP400" s="104">
        <v>76.25</v>
      </c>
      <c r="AQ400" s="104">
        <v>32.550003050000001</v>
      </c>
      <c r="AR400" s="104">
        <v>27.549995419999998</v>
      </c>
      <c r="AS400" s="104">
        <v>27.199996949999999</v>
      </c>
      <c r="AT400" s="104">
        <v>27.799995419999998</v>
      </c>
      <c r="AU400" s="104">
        <v>31.72383881</v>
      </c>
      <c r="AV400" s="104">
        <v>31.973075869999999</v>
      </c>
      <c r="AW400" s="104">
        <v>27.111537930000001</v>
      </c>
      <c r="AX400" s="104">
        <v>27.665382390000001</v>
      </c>
      <c r="AY400" s="104">
        <v>32.849998470000003</v>
      </c>
      <c r="AZ400" s="104">
        <v>46.200004579999998</v>
      </c>
      <c r="BA400" s="104">
        <v>69.25</v>
      </c>
      <c r="BB400" s="104">
        <v>69.25</v>
      </c>
      <c r="BC400" s="104">
        <v>32.800003050000001</v>
      </c>
      <c r="BD400" s="104">
        <v>27.799995419999998</v>
      </c>
      <c r="BE400" s="104">
        <v>27.449996949999999</v>
      </c>
      <c r="BF400" s="104">
        <v>28.049995419999998</v>
      </c>
      <c r="BG400" s="104">
        <v>32.223838809999997</v>
      </c>
      <c r="BH400" s="104">
        <v>32.473075870000002</v>
      </c>
      <c r="BI400" s="93">
        <v>27.611537930000001</v>
      </c>
      <c r="BJ400" s="93">
        <v>28.165382390000001</v>
      </c>
      <c r="BK400" s="93">
        <v>33.349998470000003</v>
      </c>
      <c r="BL400" s="93">
        <v>46.200004579999998</v>
      </c>
      <c r="BM400" s="93">
        <v>67.25</v>
      </c>
    </row>
    <row r="401" spans="1:65" s="93" customFormat="1">
      <c r="A401"/>
      <c r="B401" s="98"/>
      <c r="C401" s="134">
        <v>36727</v>
      </c>
      <c r="D401" s="132"/>
      <c r="E401" s="135">
        <v>35278</v>
      </c>
      <c r="F401" s="71">
        <v>88</v>
      </c>
      <c r="G401" s="93">
        <v>34.900006869999999</v>
      </c>
      <c r="H401" s="104">
        <v>28.399996569999999</v>
      </c>
      <c r="I401" s="104">
        <v>26.299998089999999</v>
      </c>
      <c r="J401" s="104">
        <v>27.949991990000001</v>
      </c>
      <c r="K401" s="104">
        <v>34.72383499</v>
      </c>
      <c r="L401" s="104">
        <v>30.973072049999999</v>
      </c>
      <c r="M401" s="104">
        <v>27.111537930000001</v>
      </c>
      <c r="N401" s="104">
        <v>27.665382390000001</v>
      </c>
      <c r="O401" s="104">
        <v>34.599998470000003</v>
      </c>
      <c r="P401" s="104">
        <v>58.200004579999998</v>
      </c>
      <c r="Q401" s="104">
        <v>105.25</v>
      </c>
      <c r="R401" s="104">
        <v>105.25</v>
      </c>
      <c r="S401" s="104">
        <v>32.550003050000001</v>
      </c>
      <c r="T401" s="104">
        <v>27.299995419999998</v>
      </c>
      <c r="U401" s="104">
        <v>26.949996949999999</v>
      </c>
      <c r="V401" s="104">
        <v>27.549995419999998</v>
      </c>
      <c r="W401" s="104">
        <v>31.47383881</v>
      </c>
      <c r="X401" s="104">
        <v>31.723075869999999</v>
      </c>
      <c r="Y401" s="104">
        <v>26.861537930000001</v>
      </c>
      <c r="Z401" s="104">
        <v>27.415382390000001</v>
      </c>
      <c r="AA401" s="104">
        <v>32.599998470000003</v>
      </c>
      <c r="AB401" s="104">
        <v>51.200004579999998</v>
      </c>
      <c r="AC401" s="104">
        <v>85.25</v>
      </c>
      <c r="AD401" s="104">
        <v>85.25</v>
      </c>
      <c r="AE401" s="104">
        <v>32.550003050000001</v>
      </c>
      <c r="AF401" s="104">
        <v>27.299995419999998</v>
      </c>
      <c r="AG401" s="104">
        <v>26.949996949999999</v>
      </c>
      <c r="AH401" s="104">
        <v>27.549995419999998</v>
      </c>
      <c r="AI401" s="104">
        <v>31.47383881</v>
      </c>
      <c r="AJ401" s="104">
        <v>31.723075869999999</v>
      </c>
      <c r="AK401" s="104">
        <v>26.861537930000001</v>
      </c>
      <c r="AL401" s="104">
        <v>27.415382390000001</v>
      </c>
      <c r="AM401" s="104">
        <v>32.599998470000003</v>
      </c>
      <c r="AN401" s="104">
        <v>48.200004579999998</v>
      </c>
      <c r="AO401" s="104">
        <v>76.25</v>
      </c>
      <c r="AP401" s="104">
        <v>76.25</v>
      </c>
      <c r="AQ401" s="104">
        <v>32.550003050000001</v>
      </c>
      <c r="AR401" s="104">
        <v>27.299995419999998</v>
      </c>
      <c r="AS401" s="104">
        <v>26.949996949999999</v>
      </c>
      <c r="AT401" s="104">
        <v>27.549995419999998</v>
      </c>
      <c r="AU401" s="104">
        <v>31.72383881</v>
      </c>
      <c r="AV401" s="104">
        <v>31.973075869999999</v>
      </c>
      <c r="AW401" s="104">
        <v>27.111537930000001</v>
      </c>
      <c r="AX401" s="104">
        <v>27.665382390000001</v>
      </c>
      <c r="AY401" s="104">
        <v>32.849998470000003</v>
      </c>
      <c r="AZ401" s="104">
        <v>46.200004579999998</v>
      </c>
      <c r="BA401" s="104">
        <v>69.25</v>
      </c>
      <c r="BB401" s="104">
        <v>69.25</v>
      </c>
      <c r="BC401" s="104">
        <v>32.800003050000001</v>
      </c>
      <c r="BD401" s="104">
        <v>27.549995419999998</v>
      </c>
      <c r="BE401" s="104">
        <v>27.199996949999999</v>
      </c>
      <c r="BF401" s="104">
        <v>27.799995419999998</v>
      </c>
      <c r="BG401" s="104">
        <v>32.223838809999997</v>
      </c>
      <c r="BH401" s="104">
        <v>32.473075870000002</v>
      </c>
      <c r="BI401" s="93">
        <v>27.611537930000001</v>
      </c>
      <c r="BJ401" s="93">
        <v>28.165382390000001</v>
      </c>
      <c r="BK401" s="93">
        <v>33.349998470000003</v>
      </c>
      <c r="BL401" s="93">
        <v>46.200004579999998</v>
      </c>
      <c r="BM401" s="93">
        <v>67.25</v>
      </c>
    </row>
    <row r="402" spans="1:65" s="93" customFormat="1">
      <c r="A402"/>
      <c r="B402" s="98"/>
      <c r="C402" s="134">
        <v>36728</v>
      </c>
      <c r="D402" s="132"/>
      <c r="E402" s="135">
        <v>35278</v>
      </c>
      <c r="F402" s="71">
        <v>85</v>
      </c>
      <c r="G402" s="93">
        <v>34.600005340000003</v>
      </c>
      <c r="H402" s="104">
        <v>28.399995799999999</v>
      </c>
      <c r="I402" s="104">
        <v>26.29999733</v>
      </c>
      <c r="J402" s="104">
        <v>27.949991229999998</v>
      </c>
      <c r="K402" s="104">
        <v>34.72383499</v>
      </c>
      <c r="L402" s="104">
        <v>30.973072049999999</v>
      </c>
      <c r="M402" s="104">
        <v>27.111537930000001</v>
      </c>
      <c r="N402" s="104">
        <v>27.665382390000001</v>
      </c>
      <c r="O402" s="104">
        <v>34.599998470000003</v>
      </c>
      <c r="P402" s="104">
        <v>59.200004579999998</v>
      </c>
      <c r="Q402" s="104">
        <v>106.25</v>
      </c>
      <c r="R402" s="104">
        <v>106.25</v>
      </c>
      <c r="S402" s="104">
        <v>32.550003050000001</v>
      </c>
      <c r="T402" s="104">
        <v>27.44999542</v>
      </c>
      <c r="U402" s="104">
        <v>27.099996950000001</v>
      </c>
      <c r="V402" s="104">
        <v>27.69999542</v>
      </c>
      <c r="W402" s="104">
        <v>31.47383881</v>
      </c>
      <c r="X402" s="104">
        <v>31.723075869999999</v>
      </c>
      <c r="Y402" s="104">
        <v>26.861537930000001</v>
      </c>
      <c r="Z402" s="104">
        <v>27.415382390000001</v>
      </c>
      <c r="AA402" s="104">
        <v>32.599998470000003</v>
      </c>
      <c r="AB402" s="104">
        <v>52.200004579999998</v>
      </c>
      <c r="AC402" s="104">
        <v>85.25</v>
      </c>
      <c r="AD402" s="104">
        <v>85.25</v>
      </c>
      <c r="AE402" s="104">
        <v>32.550003050000001</v>
      </c>
      <c r="AF402" s="104">
        <v>27.44999542</v>
      </c>
      <c r="AG402" s="104">
        <v>27.099996950000001</v>
      </c>
      <c r="AH402" s="104">
        <v>27.69999542</v>
      </c>
      <c r="AI402" s="104">
        <v>31.47383881</v>
      </c>
      <c r="AJ402" s="104">
        <v>31.723075869999999</v>
      </c>
      <c r="AK402" s="104">
        <v>26.861537930000001</v>
      </c>
      <c r="AL402" s="104">
        <v>27.415382390000001</v>
      </c>
      <c r="AM402" s="104">
        <v>32.599998470000003</v>
      </c>
      <c r="AN402" s="104">
        <v>49.200004579999998</v>
      </c>
      <c r="AO402" s="104">
        <v>76.25</v>
      </c>
      <c r="AP402" s="104">
        <v>76.25</v>
      </c>
      <c r="AQ402" s="104">
        <v>32.550003050000001</v>
      </c>
      <c r="AR402" s="104">
        <v>27.44999542</v>
      </c>
      <c r="AS402" s="104">
        <v>27.099996950000001</v>
      </c>
      <c r="AT402" s="104">
        <v>27.69999542</v>
      </c>
      <c r="AU402" s="104">
        <v>31.72383881</v>
      </c>
      <c r="AV402" s="104">
        <v>31.973075869999999</v>
      </c>
      <c r="AW402" s="104">
        <v>27.111537930000001</v>
      </c>
      <c r="AX402" s="104">
        <v>27.665382390000001</v>
      </c>
      <c r="AY402" s="104">
        <v>32.849998470000003</v>
      </c>
      <c r="AZ402" s="104">
        <v>47.200004579999998</v>
      </c>
      <c r="BA402" s="104">
        <v>69.25</v>
      </c>
      <c r="BB402" s="104">
        <v>69.25</v>
      </c>
      <c r="BC402" s="104">
        <v>32.800003050000001</v>
      </c>
      <c r="BD402" s="104">
        <v>27.69999542</v>
      </c>
      <c r="BE402" s="104">
        <v>27.349996950000001</v>
      </c>
      <c r="BF402" s="104">
        <v>27.94999542</v>
      </c>
      <c r="BG402" s="104">
        <v>32.223838809999997</v>
      </c>
      <c r="BH402" s="104">
        <v>32.473075870000002</v>
      </c>
      <c r="BI402" s="93">
        <v>27.611537930000001</v>
      </c>
      <c r="BJ402" s="93">
        <v>28.165382390000001</v>
      </c>
      <c r="BK402" s="93">
        <v>33.349998470000003</v>
      </c>
      <c r="BL402" s="93">
        <v>47.200004579999998</v>
      </c>
      <c r="BM402" s="93">
        <v>67.25</v>
      </c>
    </row>
    <row r="403" spans="1:65" s="93" customFormat="1">
      <c r="A403"/>
      <c r="B403" s="98"/>
      <c r="C403" s="134">
        <v>36731</v>
      </c>
      <c r="D403" s="132"/>
      <c r="E403" s="135">
        <v>35278</v>
      </c>
      <c r="F403" s="71">
        <v>84</v>
      </c>
      <c r="G403" s="93">
        <v>34.050006099999997</v>
      </c>
      <c r="H403" s="104">
        <v>27.9499958</v>
      </c>
      <c r="I403" s="104">
        <v>25.849997330000001</v>
      </c>
      <c r="J403" s="104">
        <v>27.499991229999999</v>
      </c>
      <c r="K403" s="104">
        <v>34.323834990000002</v>
      </c>
      <c r="L403" s="104">
        <v>30.57307205</v>
      </c>
      <c r="M403" s="104">
        <v>27.111537930000001</v>
      </c>
      <c r="N403" s="104">
        <v>27.665382390000001</v>
      </c>
      <c r="O403" s="104">
        <v>34.599998470000003</v>
      </c>
      <c r="P403" s="104">
        <v>59.200004579999998</v>
      </c>
      <c r="Q403" s="104">
        <v>106.25</v>
      </c>
      <c r="R403" s="104">
        <v>106.25</v>
      </c>
      <c r="S403" s="104">
        <v>32.550003050000001</v>
      </c>
      <c r="T403" s="104">
        <v>27.14999504</v>
      </c>
      <c r="U403" s="104">
        <v>26.799996570000001</v>
      </c>
      <c r="V403" s="104">
        <v>27.39999504</v>
      </c>
      <c r="W403" s="104">
        <v>31.47383881</v>
      </c>
      <c r="X403" s="104">
        <v>31.723075869999999</v>
      </c>
      <c r="Y403" s="104">
        <v>26.861537930000001</v>
      </c>
      <c r="Z403" s="104">
        <v>27.415382390000001</v>
      </c>
      <c r="AA403" s="104">
        <v>32.599998470000003</v>
      </c>
      <c r="AB403" s="104">
        <v>52.200004579999998</v>
      </c>
      <c r="AC403" s="104">
        <v>85.25</v>
      </c>
      <c r="AD403" s="104">
        <v>85.25</v>
      </c>
      <c r="AE403" s="104">
        <v>32.550003050000001</v>
      </c>
      <c r="AF403" s="104">
        <v>27.14999504</v>
      </c>
      <c r="AG403" s="104">
        <v>26.799996570000001</v>
      </c>
      <c r="AH403" s="104">
        <v>27.39999504</v>
      </c>
      <c r="AI403" s="104">
        <v>31.47383881</v>
      </c>
      <c r="AJ403" s="104">
        <v>31.723075869999999</v>
      </c>
      <c r="AK403" s="104">
        <v>26.861537930000001</v>
      </c>
      <c r="AL403" s="104">
        <v>27.415382390000001</v>
      </c>
      <c r="AM403" s="104">
        <v>32.599998470000003</v>
      </c>
      <c r="AN403" s="104">
        <v>49.200004579999998</v>
      </c>
      <c r="AO403" s="104">
        <v>76.25</v>
      </c>
      <c r="AP403" s="104">
        <v>76.25</v>
      </c>
      <c r="AQ403" s="104">
        <v>32.550003050000001</v>
      </c>
      <c r="AR403" s="104">
        <v>27.14999504</v>
      </c>
      <c r="AS403" s="104">
        <v>26.799996570000001</v>
      </c>
      <c r="AT403" s="104">
        <v>27.39999504</v>
      </c>
      <c r="AU403" s="104">
        <v>31.72383881</v>
      </c>
      <c r="AV403" s="104">
        <v>31.973075869999999</v>
      </c>
      <c r="AW403" s="104">
        <v>27.111537930000001</v>
      </c>
      <c r="AX403" s="104">
        <v>27.665382390000001</v>
      </c>
      <c r="AY403" s="104">
        <v>32.849998470000003</v>
      </c>
      <c r="AZ403" s="104">
        <v>47.200004579999998</v>
      </c>
      <c r="BA403" s="104">
        <v>69.25</v>
      </c>
      <c r="BB403" s="104">
        <v>69.25</v>
      </c>
      <c r="BC403" s="104">
        <v>32.800003050000001</v>
      </c>
      <c r="BD403" s="104">
        <v>27.39999504</v>
      </c>
      <c r="BE403" s="104">
        <v>27.049996570000001</v>
      </c>
      <c r="BF403" s="104">
        <v>27.64999504</v>
      </c>
      <c r="BG403" s="104">
        <v>32.223838809999997</v>
      </c>
      <c r="BH403" s="104">
        <v>32.473075870000002</v>
      </c>
      <c r="BI403" s="93">
        <v>27.611537930000001</v>
      </c>
      <c r="BJ403" s="93">
        <v>28.165382390000001</v>
      </c>
      <c r="BK403" s="93">
        <v>33.349998470000003</v>
      </c>
      <c r="BL403" s="93">
        <v>47.200004579999998</v>
      </c>
      <c r="BM403" s="93">
        <v>67.25</v>
      </c>
    </row>
    <row r="404" spans="1:65" s="93" customFormat="1">
      <c r="A404"/>
      <c r="B404" s="98"/>
      <c r="C404" s="134">
        <v>36732</v>
      </c>
      <c r="D404" s="132"/>
      <c r="E404" s="135">
        <v>35278</v>
      </c>
      <c r="F404" s="71">
        <v>74</v>
      </c>
      <c r="G404" s="93">
        <v>33.350006870000001</v>
      </c>
      <c r="H404" s="104">
        <v>27.84999504</v>
      </c>
      <c r="I404" s="104">
        <v>25.649996569999999</v>
      </c>
      <c r="J404" s="104">
        <v>27.199990459999999</v>
      </c>
      <c r="K404" s="104">
        <v>33.723833470000002</v>
      </c>
      <c r="L404" s="104">
        <v>29.973072429999998</v>
      </c>
      <c r="M404" s="104">
        <v>26.611537930000001</v>
      </c>
      <c r="N404" s="104">
        <v>27.415382390000001</v>
      </c>
      <c r="O404" s="104">
        <v>33.599998470000003</v>
      </c>
      <c r="P404" s="104">
        <v>59.200004579999998</v>
      </c>
      <c r="Q404" s="104">
        <v>103.25</v>
      </c>
      <c r="R404" s="104">
        <v>103.25</v>
      </c>
      <c r="S404" s="104">
        <v>33.550003050000001</v>
      </c>
      <c r="T404" s="104">
        <v>26.799995800000001</v>
      </c>
      <c r="U404" s="104">
        <v>26.449997329999999</v>
      </c>
      <c r="V404" s="104">
        <v>27.049995800000001</v>
      </c>
      <c r="W404" s="104">
        <v>30.72383881</v>
      </c>
      <c r="X404" s="104">
        <v>30.973075869999999</v>
      </c>
      <c r="Y404" s="104">
        <v>26.861537930000001</v>
      </c>
      <c r="Z404" s="104">
        <v>27.415382390000001</v>
      </c>
      <c r="AA404" s="104">
        <v>31.599998469999999</v>
      </c>
      <c r="AB404" s="104">
        <v>52.200004579999998</v>
      </c>
      <c r="AC404" s="104">
        <v>83.25</v>
      </c>
      <c r="AD404" s="104">
        <v>83.25</v>
      </c>
      <c r="AE404" s="104">
        <v>33.550003050000001</v>
      </c>
      <c r="AF404" s="104">
        <v>26.799995800000001</v>
      </c>
      <c r="AG404" s="104">
        <v>26.449997329999999</v>
      </c>
      <c r="AH404" s="104">
        <v>27.049995800000001</v>
      </c>
      <c r="AI404" s="104">
        <v>30.72383881</v>
      </c>
      <c r="AJ404" s="104">
        <v>30.973075869999999</v>
      </c>
      <c r="AK404" s="104">
        <v>26.861537930000001</v>
      </c>
      <c r="AL404" s="104">
        <v>27.415382390000001</v>
      </c>
      <c r="AM404" s="104">
        <v>31.599998469999999</v>
      </c>
      <c r="AN404" s="104">
        <v>49.200004579999998</v>
      </c>
      <c r="AO404" s="104">
        <v>75.25</v>
      </c>
      <c r="AP404" s="104">
        <v>75.25</v>
      </c>
      <c r="AQ404" s="104">
        <v>33.550003050000001</v>
      </c>
      <c r="AR404" s="104">
        <v>26.799995800000001</v>
      </c>
      <c r="AS404" s="104">
        <v>26.449997329999999</v>
      </c>
      <c r="AT404" s="104">
        <v>27.049995800000001</v>
      </c>
      <c r="AU404" s="104">
        <v>30.97383881</v>
      </c>
      <c r="AV404" s="104">
        <v>31.223075869999999</v>
      </c>
      <c r="AW404" s="104">
        <v>27.111537930000001</v>
      </c>
      <c r="AX404" s="104">
        <v>27.665382390000001</v>
      </c>
      <c r="AY404" s="104">
        <v>31.849998469999999</v>
      </c>
      <c r="AZ404" s="104">
        <v>47.200004579999998</v>
      </c>
      <c r="BA404" s="104">
        <v>68.25</v>
      </c>
      <c r="BB404" s="104">
        <v>68.25</v>
      </c>
      <c r="BC404" s="104">
        <v>33.800003050000001</v>
      </c>
      <c r="BD404" s="104">
        <v>27.049995800000001</v>
      </c>
      <c r="BE404" s="104">
        <v>26.699997329999999</v>
      </c>
      <c r="BF404" s="104">
        <v>27.299995800000001</v>
      </c>
      <c r="BG404" s="104">
        <v>31.47383881</v>
      </c>
      <c r="BH404" s="104">
        <v>31.723075869999999</v>
      </c>
      <c r="BI404" s="93">
        <v>27.611537930000001</v>
      </c>
      <c r="BJ404" s="93">
        <v>28.165382390000001</v>
      </c>
      <c r="BK404" s="93">
        <v>32.349998470000003</v>
      </c>
      <c r="BL404" s="93">
        <v>47.200004579999998</v>
      </c>
      <c r="BM404" s="93">
        <v>66.25</v>
      </c>
    </row>
    <row r="405" spans="1:65" s="93" customFormat="1">
      <c r="A405"/>
      <c r="B405" s="98"/>
      <c r="C405" s="134">
        <v>36733</v>
      </c>
      <c r="D405" s="132"/>
      <c r="E405" s="135">
        <v>35278</v>
      </c>
      <c r="F405" s="71">
        <v>76</v>
      </c>
      <c r="G405" s="93">
        <v>33.950006100000003</v>
      </c>
      <c r="H405" s="104">
        <v>28.449994660000002</v>
      </c>
      <c r="I405" s="104">
        <v>26.249995800000001</v>
      </c>
      <c r="J405" s="104">
        <v>27.79999123</v>
      </c>
      <c r="K405" s="104">
        <v>34.123834989999999</v>
      </c>
      <c r="L405" s="104">
        <v>30.373072050000001</v>
      </c>
      <c r="M405" s="104">
        <v>26.861537930000001</v>
      </c>
      <c r="N405" s="104">
        <v>27.665382390000001</v>
      </c>
      <c r="O405" s="104">
        <v>34.599998470000003</v>
      </c>
      <c r="P405" s="104">
        <v>61.200004579999998</v>
      </c>
      <c r="Q405" s="104">
        <v>106.25</v>
      </c>
      <c r="R405" s="104">
        <v>106.25</v>
      </c>
      <c r="S405" s="104">
        <v>33.550003050000001</v>
      </c>
      <c r="T405" s="104">
        <v>27.299995419999998</v>
      </c>
      <c r="U405" s="104">
        <v>26.949996949999999</v>
      </c>
      <c r="V405" s="104">
        <v>27.549995419999998</v>
      </c>
      <c r="W405" s="104">
        <v>30.97383881</v>
      </c>
      <c r="X405" s="104">
        <v>31.223075869999999</v>
      </c>
      <c r="Y405" s="104">
        <v>26.861537930000001</v>
      </c>
      <c r="Z405" s="104">
        <v>27.415382390000001</v>
      </c>
      <c r="AA405" s="104">
        <v>31.599998469999999</v>
      </c>
      <c r="AB405" s="104">
        <v>54.200004579999998</v>
      </c>
      <c r="AC405" s="104">
        <v>85.25</v>
      </c>
      <c r="AD405" s="104">
        <v>85.25</v>
      </c>
      <c r="AE405" s="104">
        <v>33.550003050000001</v>
      </c>
      <c r="AF405" s="104">
        <v>27.299995419999998</v>
      </c>
      <c r="AG405" s="104">
        <v>26.949996949999999</v>
      </c>
      <c r="AH405" s="104">
        <v>27.549995419999998</v>
      </c>
      <c r="AI405" s="104">
        <v>30.97383881</v>
      </c>
      <c r="AJ405" s="104">
        <v>31.223075869999999</v>
      </c>
      <c r="AK405" s="104">
        <v>26.861537930000001</v>
      </c>
      <c r="AL405" s="104">
        <v>27.415382390000001</v>
      </c>
      <c r="AM405" s="104">
        <v>31.599998469999999</v>
      </c>
      <c r="AN405" s="104">
        <v>50.200004579999998</v>
      </c>
      <c r="AO405" s="104">
        <v>76.25</v>
      </c>
      <c r="AP405" s="104">
        <v>76.25</v>
      </c>
      <c r="AQ405" s="104">
        <v>33.550003050000001</v>
      </c>
      <c r="AR405" s="104">
        <v>27.299995419999998</v>
      </c>
      <c r="AS405" s="104">
        <v>26.949996949999999</v>
      </c>
      <c r="AT405" s="104">
        <v>27.549995419999998</v>
      </c>
      <c r="AU405" s="104">
        <v>31.22383881</v>
      </c>
      <c r="AV405" s="104">
        <v>31.473075869999999</v>
      </c>
      <c r="AW405" s="104">
        <v>27.111537930000001</v>
      </c>
      <c r="AX405" s="104">
        <v>27.665382390000001</v>
      </c>
      <c r="AY405" s="104">
        <v>31.849998469999999</v>
      </c>
      <c r="AZ405" s="104">
        <v>48.200004579999998</v>
      </c>
      <c r="BA405" s="104">
        <v>69.25</v>
      </c>
      <c r="BB405" s="104">
        <v>69.25</v>
      </c>
      <c r="BC405" s="104">
        <v>33.800003050000001</v>
      </c>
      <c r="BD405" s="104">
        <v>27.549995419999998</v>
      </c>
      <c r="BE405" s="104">
        <v>27.199996949999999</v>
      </c>
      <c r="BF405" s="104">
        <v>27.799995419999998</v>
      </c>
      <c r="BG405" s="104">
        <v>31.72383881</v>
      </c>
      <c r="BH405" s="104">
        <v>31.973075869999999</v>
      </c>
      <c r="BI405" s="93">
        <v>27.611537930000001</v>
      </c>
      <c r="BJ405" s="93">
        <v>28.165382390000001</v>
      </c>
      <c r="BK405" s="93">
        <v>32.349998470000003</v>
      </c>
      <c r="BL405" s="93">
        <v>48.200004579999998</v>
      </c>
      <c r="BM405" s="93">
        <v>67.25</v>
      </c>
    </row>
    <row r="406" spans="1:65" s="93" customFormat="1">
      <c r="A406"/>
      <c r="B406" s="98"/>
      <c r="C406" s="134">
        <v>36734</v>
      </c>
      <c r="D406" s="132"/>
      <c r="E406" s="135">
        <v>35278</v>
      </c>
      <c r="F406" s="71">
        <v>76</v>
      </c>
      <c r="G406" s="93">
        <v>34.850004579999997</v>
      </c>
      <c r="H406" s="104">
        <v>28.59999504</v>
      </c>
      <c r="I406" s="104">
        <v>26.39999619</v>
      </c>
      <c r="J406" s="104">
        <v>27.949991610000001</v>
      </c>
      <c r="K406" s="104">
        <v>34.423836520000002</v>
      </c>
      <c r="L406" s="104">
        <v>30.77307167</v>
      </c>
      <c r="M406" s="104">
        <v>27.111537930000001</v>
      </c>
      <c r="N406" s="104">
        <v>27.915382390000001</v>
      </c>
      <c r="O406" s="104">
        <v>34.849998470000003</v>
      </c>
      <c r="P406" s="104">
        <v>63.200004579999998</v>
      </c>
      <c r="Q406" s="104">
        <v>111.25</v>
      </c>
      <c r="R406" s="104">
        <v>111.25</v>
      </c>
      <c r="S406" s="104">
        <v>33.700003049999999</v>
      </c>
      <c r="T406" s="104">
        <v>27.44999542</v>
      </c>
      <c r="U406" s="104">
        <v>27.099996950000001</v>
      </c>
      <c r="V406" s="104">
        <v>27.69999542</v>
      </c>
      <c r="W406" s="104">
        <v>31.22383881</v>
      </c>
      <c r="X406" s="104">
        <v>31.473075869999999</v>
      </c>
      <c r="Y406" s="104">
        <v>26.861537930000001</v>
      </c>
      <c r="Z406" s="104">
        <v>27.415382390000001</v>
      </c>
      <c r="AA406" s="104">
        <v>31.599998469999999</v>
      </c>
      <c r="AB406" s="104">
        <v>56.200004579999998</v>
      </c>
      <c r="AC406" s="104">
        <v>88.25</v>
      </c>
      <c r="AD406" s="104">
        <v>88.25</v>
      </c>
      <c r="AE406" s="104">
        <v>33.700003049999999</v>
      </c>
      <c r="AF406" s="104">
        <v>27.44999542</v>
      </c>
      <c r="AG406" s="104">
        <v>27.099996950000001</v>
      </c>
      <c r="AH406" s="104">
        <v>27.69999542</v>
      </c>
      <c r="AI406" s="104">
        <v>31.22383881</v>
      </c>
      <c r="AJ406" s="104">
        <v>31.473075869999999</v>
      </c>
      <c r="AK406" s="104">
        <v>26.861537930000001</v>
      </c>
      <c r="AL406" s="104">
        <v>27.415382390000001</v>
      </c>
      <c r="AM406" s="104">
        <v>31.599998469999999</v>
      </c>
      <c r="AN406" s="104">
        <v>51.200004579999998</v>
      </c>
      <c r="AO406" s="104">
        <v>77.25</v>
      </c>
      <c r="AP406" s="104">
        <v>77.25</v>
      </c>
      <c r="AQ406" s="104">
        <v>33.700003049999999</v>
      </c>
      <c r="AR406" s="104">
        <v>27.44999542</v>
      </c>
      <c r="AS406" s="104">
        <v>27.099996950000001</v>
      </c>
      <c r="AT406" s="104">
        <v>27.69999542</v>
      </c>
      <c r="AU406" s="104">
        <v>31.47383881</v>
      </c>
      <c r="AV406" s="104">
        <v>31.723075869999999</v>
      </c>
      <c r="AW406" s="104">
        <v>27.111537930000001</v>
      </c>
      <c r="AX406" s="104">
        <v>27.665382390000001</v>
      </c>
      <c r="AY406" s="104">
        <v>31.849998469999999</v>
      </c>
      <c r="AZ406" s="104">
        <v>49.200004579999998</v>
      </c>
      <c r="BA406" s="104">
        <v>68.25</v>
      </c>
      <c r="BB406" s="104">
        <v>68.25</v>
      </c>
      <c r="BC406" s="104">
        <v>33.950003049999999</v>
      </c>
      <c r="BD406" s="104">
        <v>27.69999542</v>
      </c>
      <c r="BE406" s="104">
        <v>27.349996950000001</v>
      </c>
      <c r="BF406" s="104">
        <v>27.94999542</v>
      </c>
      <c r="BG406" s="104">
        <v>31.97383881</v>
      </c>
      <c r="BH406" s="104">
        <v>32.223075870000002</v>
      </c>
      <c r="BI406" s="93">
        <v>27.611537930000001</v>
      </c>
      <c r="BJ406" s="93">
        <v>28.165382390000001</v>
      </c>
      <c r="BK406" s="93">
        <v>32.349998470000003</v>
      </c>
      <c r="BL406" s="93">
        <v>49.200004579999998</v>
      </c>
      <c r="BM406" s="93">
        <v>65.25</v>
      </c>
    </row>
    <row r="407" spans="1:65" s="93" customFormat="1">
      <c r="A407"/>
      <c r="B407" s="98"/>
      <c r="C407" s="134">
        <v>36735</v>
      </c>
      <c r="D407" s="132"/>
      <c r="E407" s="135">
        <v>35309</v>
      </c>
      <c r="F407" s="71">
        <v>76</v>
      </c>
      <c r="G407" s="93">
        <v>34.450006100000003</v>
      </c>
      <c r="H407" s="104">
        <v>28.499994659999999</v>
      </c>
      <c r="I407" s="104">
        <v>26.299995800000001</v>
      </c>
      <c r="J407" s="104">
        <v>27.849991230000001</v>
      </c>
      <c r="K407" s="104">
        <v>34.423835750000002</v>
      </c>
      <c r="L407" s="104">
        <v>30.773071290000001</v>
      </c>
      <c r="M407" s="104">
        <v>27.111537930000001</v>
      </c>
      <c r="N407" s="104">
        <v>27.915382390000001</v>
      </c>
      <c r="O407" s="104">
        <v>34.849998470000003</v>
      </c>
      <c r="P407" s="104">
        <v>63.200004579999998</v>
      </c>
      <c r="Q407" s="104">
        <v>111.25</v>
      </c>
      <c r="R407" s="104">
        <v>111.25</v>
      </c>
      <c r="S407" s="104">
        <v>33.700004579999998</v>
      </c>
      <c r="T407" s="104">
        <v>27.449995040000001</v>
      </c>
      <c r="U407" s="104">
        <v>27.099996569999998</v>
      </c>
      <c r="V407" s="104">
        <v>27.699995040000001</v>
      </c>
      <c r="W407" s="104">
        <v>31.22383881</v>
      </c>
      <c r="X407" s="104">
        <v>31.473075869999999</v>
      </c>
      <c r="Y407" s="104">
        <v>26.861537930000001</v>
      </c>
      <c r="Z407" s="104">
        <v>27.415382390000001</v>
      </c>
      <c r="AA407" s="104">
        <v>31.599998469999999</v>
      </c>
      <c r="AB407" s="104">
        <v>56.700004579999998</v>
      </c>
      <c r="AC407" s="104">
        <v>89.75</v>
      </c>
      <c r="AD407" s="104">
        <v>89.75</v>
      </c>
      <c r="AE407" s="104">
        <v>33.700004579999998</v>
      </c>
      <c r="AF407" s="104">
        <v>27.449995040000001</v>
      </c>
      <c r="AG407" s="104">
        <v>27.099996569999998</v>
      </c>
      <c r="AH407" s="104">
        <v>27.699995040000001</v>
      </c>
      <c r="AI407" s="104">
        <v>31.22383881</v>
      </c>
      <c r="AJ407" s="104">
        <v>31.473075869999999</v>
      </c>
      <c r="AK407" s="104">
        <v>26.861537930000001</v>
      </c>
      <c r="AL407" s="104">
        <v>27.415382390000001</v>
      </c>
      <c r="AM407" s="104">
        <v>31.599998469999999</v>
      </c>
      <c r="AN407" s="104">
        <v>51.700004579999998</v>
      </c>
      <c r="AO407" s="104">
        <v>77.25</v>
      </c>
      <c r="AP407" s="104">
        <v>77.25</v>
      </c>
      <c r="AQ407" s="104">
        <v>33.700004579999998</v>
      </c>
      <c r="AR407" s="104">
        <v>27.449995040000001</v>
      </c>
      <c r="AS407" s="104">
        <v>27.099996569999998</v>
      </c>
      <c r="AT407" s="104">
        <v>27.699995040000001</v>
      </c>
      <c r="AU407" s="104">
        <v>31.47383881</v>
      </c>
      <c r="AV407" s="104">
        <v>31.723075869999999</v>
      </c>
      <c r="AW407" s="104">
        <v>27.111537930000001</v>
      </c>
      <c r="AX407" s="104">
        <v>27.665382390000001</v>
      </c>
      <c r="AY407" s="104">
        <v>31.849998469999999</v>
      </c>
      <c r="AZ407" s="104">
        <v>47.700004579999998</v>
      </c>
      <c r="BA407" s="104">
        <v>68.25</v>
      </c>
      <c r="BB407" s="104">
        <v>68.25</v>
      </c>
      <c r="BC407" s="104">
        <v>33.950004579999998</v>
      </c>
      <c r="BD407" s="104">
        <v>27.699995040000001</v>
      </c>
      <c r="BE407" s="104">
        <v>27.349996569999998</v>
      </c>
      <c r="BF407" s="104">
        <v>27.949995040000001</v>
      </c>
      <c r="BG407" s="104">
        <v>31.97383881</v>
      </c>
      <c r="BH407" s="104">
        <v>32.223075870000002</v>
      </c>
      <c r="BI407" s="93">
        <v>27.611537930000001</v>
      </c>
      <c r="BJ407" s="93">
        <v>28.165382390000001</v>
      </c>
      <c r="BK407" s="93">
        <v>32.349998470000003</v>
      </c>
      <c r="BL407" s="93">
        <v>47.700004579999998</v>
      </c>
      <c r="BM407" s="93">
        <v>65.25</v>
      </c>
    </row>
    <row r="408" spans="1:65" s="93" customFormat="1">
      <c r="A408"/>
      <c r="B408" s="98"/>
      <c r="C408" s="134">
        <v>36738</v>
      </c>
      <c r="D408" s="132"/>
      <c r="E408" s="135">
        <v>35309</v>
      </c>
      <c r="F408" s="71">
        <v>33.55000458</v>
      </c>
      <c r="G408" s="93">
        <v>28.199994279999999</v>
      </c>
      <c r="H408" s="104">
        <v>25.999995420000001</v>
      </c>
      <c r="I408" s="104">
        <v>27.54999084</v>
      </c>
      <c r="J408" s="104">
        <v>34.173835750000002</v>
      </c>
      <c r="K408" s="104">
        <v>30.523071290000001</v>
      </c>
      <c r="L408" s="104">
        <v>26.861537930000001</v>
      </c>
      <c r="M408" s="104">
        <v>27.665382390000001</v>
      </c>
      <c r="N408" s="104">
        <v>35.099998470000003</v>
      </c>
      <c r="O408" s="104">
        <v>62.200004579999998</v>
      </c>
      <c r="P408" s="104">
        <v>110.25</v>
      </c>
      <c r="Q408" s="104">
        <v>110.25</v>
      </c>
      <c r="R408" s="104">
        <v>33.55000458</v>
      </c>
      <c r="S408" s="104">
        <v>27.449995040000001</v>
      </c>
      <c r="T408" s="104">
        <v>27.099996569999998</v>
      </c>
      <c r="U408" s="104">
        <v>27.699995040000001</v>
      </c>
      <c r="V408" s="104">
        <v>31.22383881</v>
      </c>
      <c r="W408" s="104">
        <v>31.473075869999999</v>
      </c>
      <c r="X408" s="104">
        <v>26.861537930000001</v>
      </c>
      <c r="Y408" s="104">
        <v>27.415382390000001</v>
      </c>
      <c r="Z408" s="104">
        <v>31.599998469999999</v>
      </c>
      <c r="AA408" s="104">
        <v>56.700004579999998</v>
      </c>
      <c r="AB408" s="104">
        <v>89.25</v>
      </c>
      <c r="AC408" s="104">
        <v>89.25</v>
      </c>
      <c r="AD408" s="104">
        <v>33.55000458</v>
      </c>
      <c r="AE408" s="104">
        <v>27.449995040000001</v>
      </c>
      <c r="AF408" s="104">
        <v>27.099996569999998</v>
      </c>
      <c r="AG408" s="104">
        <v>27.699995040000001</v>
      </c>
      <c r="AH408" s="104">
        <v>31.22383881</v>
      </c>
      <c r="AI408" s="104">
        <v>31.473075869999999</v>
      </c>
      <c r="AJ408" s="104">
        <v>26.861537930000001</v>
      </c>
      <c r="AK408" s="104">
        <v>27.415382390000001</v>
      </c>
      <c r="AL408" s="104">
        <v>31.599998469999999</v>
      </c>
      <c r="AM408" s="104">
        <v>51.700004579999998</v>
      </c>
      <c r="AN408" s="104">
        <v>77.25</v>
      </c>
      <c r="AO408" s="104">
        <v>77.25</v>
      </c>
      <c r="AP408" s="104">
        <v>33.55000458</v>
      </c>
      <c r="AQ408" s="104">
        <v>27.449995040000001</v>
      </c>
      <c r="AR408" s="104">
        <v>27.099996569999998</v>
      </c>
      <c r="AS408" s="104">
        <v>27.699995040000001</v>
      </c>
      <c r="AT408" s="104">
        <v>31.47383881</v>
      </c>
      <c r="AU408" s="104">
        <v>31.723075869999999</v>
      </c>
      <c r="AV408" s="104">
        <v>27.111537930000001</v>
      </c>
      <c r="AW408" s="104">
        <v>27.665382390000001</v>
      </c>
      <c r="AX408" s="104">
        <v>31.849998469999999</v>
      </c>
      <c r="AY408" s="104">
        <v>47.700004579999998</v>
      </c>
      <c r="AZ408" s="104">
        <v>68.25</v>
      </c>
      <c r="BA408" s="104">
        <v>68.25</v>
      </c>
      <c r="BB408" s="104">
        <v>33.80000458</v>
      </c>
      <c r="BC408" s="104">
        <v>27.699995040000001</v>
      </c>
      <c r="BD408" s="104">
        <v>27.349996569999998</v>
      </c>
      <c r="BE408" s="104">
        <v>27.949995040000001</v>
      </c>
      <c r="BF408" s="104">
        <v>31.97383881</v>
      </c>
      <c r="BG408" s="104">
        <v>32.223075870000002</v>
      </c>
      <c r="BH408" s="104">
        <v>27.611537930000001</v>
      </c>
      <c r="BI408" s="93">
        <v>28.165382390000001</v>
      </c>
      <c r="BJ408" s="93">
        <v>32.349998470000003</v>
      </c>
      <c r="BK408" s="93">
        <v>47.700004579999998</v>
      </c>
      <c r="BL408" s="93">
        <v>65.25</v>
      </c>
      <c r="BM408" s="93">
        <v>64</v>
      </c>
    </row>
    <row r="409" spans="1:65" s="93" customFormat="1">
      <c r="A409"/>
      <c r="B409" s="98"/>
      <c r="C409" s="134">
        <v>36739</v>
      </c>
      <c r="D409" s="132"/>
      <c r="E409" s="135">
        <v>35309</v>
      </c>
      <c r="F409" s="71">
        <v>33.950003049999999</v>
      </c>
      <c r="G409" s="93">
        <v>28.249995040000002</v>
      </c>
      <c r="H409" s="104">
        <v>26.049996190000002</v>
      </c>
      <c r="I409" s="104">
        <v>27.59999161</v>
      </c>
      <c r="J409" s="104">
        <v>34.173835750000002</v>
      </c>
      <c r="K409" s="104">
        <v>30.523071290000001</v>
      </c>
      <c r="L409" s="104">
        <v>27.111537930000001</v>
      </c>
      <c r="M409" s="104">
        <v>28.165382390000001</v>
      </c>
      <c r="N409" s="104">
        <v>35.099998470000003</v>
      </c>
      <c r="O409" s="104">
        <v>62.200004579999998</v>
      </c>
      <c r="P409" s="104">
        <v>111.25</v>
      </c>
      <c r="Q409" s="104">
        <v>111.25</v>
      </c>
      <c r="R409" s="104">
        <v>33.550003050000001</v>
      </c>
      <c r="S409" s="104">
        <v>27.549995039999999</v>
      </c>
      <c r="T409" s="104">
        <v>27.19999657</v>
      </c>
      <c r="U409" s="104">
        <v>27.799995039999999</v>
      </c>
      <c r="V409" s="104">
        <v>31.22383881</v>
      </c>
      <c r="W409" s="104">
        <v>31.473075869999999</v>
      </c>
      <c r="X409" s="104">
        <v>26.861537930000001</v>
      </c>
      <c r="Y409" s="104">
        <v>27.415382390000001</v>
      </c>
      <c r="Z409" s="104">
        <v>31.599998469999999</v>
      </c>
      <c r="AA409" s="104">
        <v>56.700004579999998</v>
      </c>
      <c r="AB409" s="104">
        <v>89.25</v>
      </c>
      <c r="AC409" s="104">
        <v>89.25</v>
      </c>
      <c r="AD409" s="104">
        <v>33.550003050000001</v>
      </c>
      <c r="AE409" s="104">
        <v>27.549995039999999</v>
      </c>
      <c r="AF409" s="104">
        <v>27.19999657</v>
      </c>
      <c r="AG409" s="104">
        <v>27.799995039999999</v>
      </c>
      <c r="AH409" s="104">
        <v>31.22383881</v>
      </c>
      <c r="AI409" s="104">
        <v>31.473075869999999</v>
      </c>
      <c r="AJ409" s="104">
        <v>26.861537930000001</v>
      </c>
      <c r="AK409" s="104">
        <v>27.415382390000001</v>
      </c>
      <c r="AL409" s="104">
        <v>31.599998469999999</v>
      </c>
      <c r="AM409" s="104">
        <v>51.700004579999998</v>
      </c>
      <c r="AN409" s="104">
        <v>77.25</v>
      </c>
      <c r="AO409" s="104">
        <v>77.25</v>
      </c>
      <c r="AP409" s="104">
        <v>33.550003050000001</v>
      </c>
      <c r="AQ409" s="104">
        <v>27.549995039999999</v>
      </c>
      <c r="AR409" s="104">
        <v>27.19999657</v>
      </c>
      <c r="AS409" s="104">
        <v>27.799995039999999</v>
      </c>
      <c r="AT409" s="104">
        <v>31.47383881</v>
      </c>
      <c r="AU409" s="104">
        <v>31.723075869999999</v>
      </c>
      <c r="AV409" s="104">
        <v>27.111537930000001</v>
      </c>
      <c r="AW409" s="104">
        <v>27.665382390000001</v>
      </c>
      <c r="AX409" s="104">
        <v>31.849998469999999</v>
      </c>
      <c r="AY409" s="104">
        <v>47.700004579999998</v>
      </c>
      <c r="AZ409" s="104">
        <v>68.25</v>
      </c>
      <c r="BA409" s="104">
        <v>68.25</v>
      </c>
      <c r="BB409" s="104">
        <v>33.800003050000001</v>
      </c>
      <c r="BC409" s="104">
        <v>27.799995039999999</v>
      </c>
      <c r="BD409" s="104">
        <v>27.44999657</v>
      </c>
      <c r="BE409" s="104">
        <v>28.049995039999999</v>
      </c>
      <c r="BF409" s="104">
        <v>31.97383881</v>
      </c>
      <c r="BG409" s="104">
        <v>32.223075870000002</v>
      </c>
      <c r="BH409" s="104">
        <v>27.611537930000001</v>
      </c>
      <c r="BI409" s="93">
        <v>28.165382390000001</v>
      </c>
      <c r="BJ409" s="93">
        <v>32.349998470000003</v>
      </c>
      <c r="BK409" s="93">
        <v>47.700004579999998</v>
      </c>
      <c r="BL409" s="93">
        <v>65.25</v>
      </c>
      <c r="BM409" s="93">
        <v>65.25</v>
      </c>
    </row>
    <row r="410" spans="1:65" s="93" customFormat="1">
      <c r="A410"/>
      <c r="B410" s="98"/>
      <c r="C410" s="134">
        <v>36740</v>
      </c>
      <c r="D410" s="132"/>
      <c r="E410" s="135">
        <v>35309</v>
      </c>
      <c r="F410" s="71">
        <v>35.80000458</v>
      </c>
      <c r="G410" s="93">
        <v>28.749994279999999</v>
      </c>
      <c r="H410" s="104">
        <v>26.549995419999998</v>
      </c>
      <c r="I410" s="104">
        <v>28.09999084</v>
      </c>
      <c r="J410" s="104">
        <v>34.673835750000002</v>
      </c>
      <c r="K410" s="104">
        <v>31.023071290000001</v>
      </c>
      <c r="L410" s="104">
        <v>27.111537930000001</v>
      </c>
      <c r="M410" s="104">
        <v>28.165382390000001</v>
      </c>
      <c r="N410" s="104">
        <v>35.099998470000003</v>
      </c>
      <c r="O410" s="104">
        <v>64.200004579999998</v>
      </c>
      <c r="P410" s="104">
        <v>117.25</v>
      </c>
      <c r="Q410" s="104">
        <v>117.25</v>
      </c>
      <c r="R410" s="104">
        <v>33.800003050000001</v>
      </c>
      <c r="S410" s="104">
        <v>27.799995419999998</v>
      </c>
      <c r="T410" s="104">
        <v>27.449996949999999</v>
      </c>
      <c r="U410" s="104">
        <v>28.049995419999998</v>
      </c>
      <c r="V410" s="104">
        <v>31.47383881</v>
      </c>
      <c r="W410" s="104">
        <v>31.723075869999999</v>
      </c>
      <c r="X410" s="104">
        <v>26.861537930000001</v>
      </c>
      <c r="Y410" s="104">
        <v>27.415382390000001</v>
      </c>
      <c r="Z410" s="104">
        <v>31.599998469999999</v>
      </c>
      <c r="AA410" s="104">
        <v>56.700004579999998</v>
      </c>
      <c r="AB410" s="104">
        <v>89.25</v>
      </c>
      <c r="AC410" s="104">
        <v>89.25</v>
      </c>
      <c r="AD410" s="104">
        <v>33.800003050000001</v>
      </c>
      <c r="AE410" s="104">
        <v>27.799995419999998</v>
      </c>
      <c r="AF410" s="104">
        <v>27.449996949999999</v>
      </c>
      <c r="AG410" s="104">
        <v>28.049995419999998</v>
      </c>
      <c r="AH410" s="104">
        <v>31.47383881</v>
      </c>
      <c r="AI410" s="104">
        <v>31.723075869999999</v>
      </c>
      <c r="AJ410" s="104">
        <v>26.861537930000001</v>
      </c>
      <c r="AK410" s="104">
        <v>27.415382390000001</v>
      </c>
      <c r="AL410" s="104">
        <v>31.599998469999999</v>
      </c>
      <c r="AM410" s="104">
        <v>51.700004579999998</v>
      </c>
      <c r="AN410" s="104">
        <v>77.25</v>
      </c>
      <c r="AO410" s="104">
        <v>77.25</v>
      </c>
      <c r="AP410" s="104">
        <v>33.800003050000001</v>
      </c>
      <c r="AQ410" s="104">
        <v>27.799995419999998</v>
      </c>
      <c r="AR410" s="104">
        <v>27.449996949999999</v>
      </c>
      <c r="AS410" s="104">
        <v>28.049995419999998</v>
      </c>
      <c r="AT410" s="104">
        <v>31.72383881</v>
      </c>
      <c r="AU410" s="104">
        <v>31.973075869999999</v>
      </c>
      <c r="AV410" s="104">
        <v>27.111537930000001</v>
      </c>
      <c r="AW410" s="104">
        <v>27.665382390000001</v>
      </c>
      <c r="AX410" s="104">
        <v>31.849998469999999</v>
      </c>
      <c r="AY410" s="104">
        <v>47.700004579999998</v>
      </c>
      <c r="AZ410" s="104">
        <v>68.25</v>
      </c>
      <c r="BA410" s="104">
        <v>68.25</v>
      </c>
      <c r="BB410" s="104">
        <v>34.050003050000001</v>
      </c>
      <c r="BC410" s="104">
        <v>28.049995419999998</v>
      </c>
      <c r="BD410" s="104">
        <v>27.699996949999999</v>
      </c>
      <c r="BE410" s="104">
        <v>28.299995419999998</v>
      </c>
      <c r="BF410" s="104">
        <v>32.223838809999997</v>
      </c>
      <c r="BG410" s="104">
        <v>32.473075870000002</v>
      </c>
      <c r="BH410" s="104">
        <v>27.611537930000001</v>
      </c>
      <c r="BI410" s="93">
        <v>28.165382390000001</v>
      </c>
      <c r="BJ410" s="93">
        <v>32.349998470000003</v>
      </c>
      <c r="BK410" s="93">
        <v>47.700004579999998</v>
      </c>
      <c r="BL410" s="93">
        <v>65.25</v>
      </c>
      <c r="BM410" s="93">
        <v>65.25</v>
      </c>
    </row>
    <row r="411" spans="1:65" s="93" customFormat="1">
      <c r="A411"/>
      <c r="B411" s="98"/>
      <c r="C411" s="134">
        <v>36741</v>
      </c>
      <c r="D411" s="132"/>
      <c r="E411" s="135">
        <v>35309</v>
      </c>
      <c r="F411" s="71">
        <v>34.800003050000001</v>
      </c>
      <c r="G411" s="93">
        <v>28.749994279999999</v>
      </c>
      <c r="H411" s="104">
        <v>26.549995419999998</v>
      </c>
      <c r="I411" s="104">
        <v>28.09999084</v>
      </c>
      <c r="J411" s="104">
        <v>34.973835749999999</v>
      </c>
      <c r="K411" s="104">
        <v>31.323071290000001</v>
      </c>
      <c r="L411" s="104">
        <v>27.611537930000001</v>
      </c>
      <c r="M411" s="104">
        <v>28.915382390000001</v>
      </c>
      <c r="N411" s="104">
        <v>35.099998470000003</v>
      </c>
      <c r="O411" s="104">
        <v>63.200004579999998</v>
      </c>
      <c r="P411" s="104">
        <v>116.25</v>
      </c>
      <c r="Q411" s="104">
        <v>116.25</v>
      </c>
      <c r="R411" s="104">
        <v>33.800003050000001</v>
      </c>
      <c r="S411" s="104">
        <v>27.549995419999998</v>
      </c>
      <c r="T411" s="104">
        <v>27.199996949999999</v>
      </c>
      <c r="U411" s="104">
        <v>27.799995419999998</v>
      </c>
      <c r="V411" s="104">
        <v>31.72383881</v>
      </c>
      <c r="W411" s="104">
        <v>31.973075869999999</v>
      </c>
      <c r="X411" s="104">
        <v>26.861537930000001</v>
      </c>
      <c r="Y411" s="104">
        <v>27.415382390000001</v>
      </c>
      <c r="Z411" s="104">
        <v>31.599998469999999</v>
      </c>
      <c r="AA411" s="104">
        <v>56.700004579999998</v>
      </c>
      <c r="AB411" s="104">
        <v>89.25</v>
      </c>
      <c r="AC411" s="104">
        <v>89.25</v>
      </c>
      <c r="AD411" s="104">
        <v>33.800003050000001</v>
      </c>
      <c r="AE411" s="104">
        <v>27.549995419999998</v>
      </c>
      <c r="AF411" s="104">
        <v>27.199996949999999</v>
      </c>
      <c r="AG411" s="104">
        <v>27.799995419999998</v>
      </c>
      <c r="AH411" s="104">
        <v>31.72383881</v>
      </c>
      <c r="AI411" s="104">
        <v>31.973075869999999</v>
      </c>
      <c r="AJ411" s="104">
        <v>26.861537930000001</v>
      </c>
      <c r="AK411" s="104">
        <v>27.415382390000001</v>
      </c>
      <c r="AL411" s="104">
        <v>31.599998469999999</v>
      </c>
      <c r="AM411" s="104">
        <v>51.700004579999998</v>
      </c>
      <c r="AN411" s="104">
        <v>77.25</v>
      </c>
      <c r="AO411" s="104">
        <v>77.25</v>
      </c>
      <c r="AP411" s="104">
        <v>33.800003050000001</v>
      </c>
      <c r="AQ411" s="104">
        <v>27.549995419999998</v>
      </c>
      <c r="AR411" s="104">
        <v>27.199996949999999</v>
      </c>
      <c r="AS411" s="104">
        <v>27.799995419999998</v>
      </c>
      <c r="AT411" s="104">
        <v>31.97383881</v>
      </c>
      <c r="AU411" s="104">
        <v>32.223075870000002</v>
      </c>
      <c r="AV411" s="104">
        <v>27.111537930000001</v>
      </c>
      <c r="AW411" s="104">
        <v>27.665382390000001</v>
      </c>
      <c r="AX411" s="104">
        <v>31.849998469999999</v>
      </c>
      <c r="AY411" s="104">
        <v>47.700004579999998</v>
      </c>
      <c r="AZ411" s="104">
        <v>68.25</v>
      </c>
      <c r="BA411" s="104">
        <v>68.25</v>
      </c>
      <c r="BB411" s="104">
        <v>34.050003050000001</v>
      </c>
      <c r="BC411" s="104">
        <v>27.799995419999998</v>
      </c>
      <c r="BD411" s="104">
        <v>27.449996949999999</v>
      </c>
      <c r="BE411" s="104">
        <v>28.049995419999998</v>
      </c>
      <c r="BF411" s="104">
        <v>32.473838809999997</v>
      </c>
      <c r="BG411" s="104">
        <v>32.723075870000002</v>
      </c>
      <c r="BH411" s="104">
        <v>27.611537930000001</v>
      </c>
      <c r="BI411" s="93">
        <v>28.165382390000001</v>
      </c>
      <c r="BJ411" s="93">
        <v>32.349998470000003</v>
      </c>
      <c r="BK411" s="93">
        <v>47.700004579999998</v>
      </c>
      <c r="BL411" s="93">
        <v>65.25</v>
      </c>
      <c r="BM411" s="93">
        <v>65.25</v>
      </c>
    </row>
    <row r="412" spans="1:65" s="93" customFormat="1">
      <c r="A412"/>
      <c r="B412" s="98"/>
      <c r="C412" s="134">
        <v>36742</v>
      </c>
      <c r="D412" s="132"/>
      <c r="E412" s="135">
        <v>35309</v>
      </c>
      <c r="F412" s="71">
        <v>34.550003050000001</v>
      </c>
      <c r="G412" s="93">
        <v>28.849994280000001</v>
      </c>
      <c r="H412" s="104">
        <v>26.64999542</v>
      </c>
      <c r="I412" s="104">
        <v>28.199990840000002</v>
      </c>
      <c r="J412" s="104">
        <v>35.673834990000003</v>
      </c>
      <c r="K412" s="104">
        <v>32.023070529999998</v>
      </c>
      <c r="L412" s="104">
        <v>27.611537930000001</v>
      </c>
      <c r="M412" s="104">
        <v>28.915382390000001</v>
      </c>
      <c r="N412" s="104">
        <v>35.099998470000003</v>
      </c>
      <c r="O412" s="104">
        <v>63.200004579999998</v>
      </c>
      <c r="P412" s="104">
        <v>116.25</v>
      </c>
      <c r="Q412" s="104">
        <v>116.25</v>
      </c>
      <c r="R412" s="104">
        <v>33.800003050000001</v>
      </c>
      <c r="S412" s="104">
        <v>27.549995419999998</v>
      </c>
      <c r="T412" s="104">
        <v>27.199996949999999</v>
      </c>
      <c r="U412" s="104">
        <v>27.799995419999998</v>
      </c>
      <c r="V412" s="104">
        <v>31.72383881</v>
      </c>
      <c r="W412" s="104">
        <v>31.973075869999999</v>
      </c>
      <c r="X412" s="104">
        <v>26.861537930000001</v>
      </c>
      <c r="Y412" s="104">
        <v>27.415382390000001</v>
      </c>
      <c r="Z412" s="104">
        <v>31.599998469999999</v>
      </c>
      <c r="AA412" s="104">
        <v>56.700004579999998</v>
      </c>
      <c r="AB412" s="104">
        <v>89.25</v>
      </c>
      <c r="AC412" s="104">
        <v>89.25</v>
      </c>
      <c r="AD412" s="104">
        <v>33.800003050000001</v>
      </c>
      <c r="AE412" s="104">
        <v>27.549995419999998</v>
      </c>
      <c r="AF412" s="104">
        <v>27.199996949999999</v>
      </c>
      <c r="AG412" s="104">
        <v>27.799995419999998</v>
      </c>
      <c r="AH412" s="104">
        <v>31.72383881</v>
      </c>
      <c r="AI412" s="104">
        <v>31.973075869999999</v>
      </c>
      <c r="AJ412" s="104">
        <v>26.861537930000001</v>
      </c>
      <c r="AK412" s="104">
        <v>27.415382390000001</v>
      </c>
      <c r="AL412" s="104">
        <v>31.599998469999999</v>
      </c>
      <c r="AM412" s="104">
        <v>51.700004579999998</v>
      </c>
      <c r="AN412" s="104">
        <v>77.25</v>
      </c>
      <c r="AO412" s="104">
        <v>77.25</v>
      </c>
      <c r="AP412" s="104">
        <v>33.800003050000001</v>
      </c>
      <c r="AQ412" s="104">
        <v>27.549995419999998</v>
      </c>
      <c r="AR412" s="104">
        <v>27.199996949999999</v>
      </c>
      <c r="AS412" s="104">
        <v>27.799995419999998</v>
      </c>
      <c r="AT412" s="104">
        <v>31.97383881</v>
      </c>
      <c r="AU412" s="104">
        <v>32.223075870000002</v>
      </c>
      <c r="AV412" s="104">
        <v>27.111537930000001</v>
      </c>
      <c r="AW412" s="104">
        <v>27.665382390000001</v>
      </c>
      <c r="AX412" s="104">
        <v>31.849998469999999</v>
      </c>
      <c r="AY412" s="104">
        <v>47.700004579999998</v>
      </c>
      <c r="AZ412" s="104">
        <v>68.25</v>
      </c>
      <c r="BA412" s="104">
        <v>68.25</v>
      </c>
      <c r="BB412" s="104">
        <v>34.050003050000001</v>
      </c>
      <c r="BC412" s="104">
        <v>27.799995419999998</v>
      </c>
      <c r="BD412" s="104">
        <v>27.449996949999999</v>
      </c>
      <c r="BE412" s="104">
        <v>28.049995419999998</v>
      </c>
      <c r="BF412" s="104">
        <v>32.473838809999997</v>
      </c>
      <c r="BG412" s="104">
        <v>32.723075870000002</v>
      </c>
      <c r="BH412" s="104">
        <v>27.611537930000001</v>
      </c>
      <c r="BI412" s="93">
        <v>28.165382390000001</v>
      </c>
      <c r="BJ412" s="93">
        <v>32.349998470000003</v>
      </c>
      <c r="BK412" s="93">
        <v>47.700004579999998</v>
      </c>
      <c r="BL412" s="93">
        <v>65.25</v>
      </c>
      <c r="BM412" s="93">
        <v>65.25</v>
      </c>
    </row>
    <row r="413" spans="1:65" s="93" customFormat="1">
      <c r="A413"/>
      <c r="B413" s="98"/>
      <c r="C413" s="134">
        <v>36745</v>
      </c>
      <c r="D413" s="132"/>
      <c r="E413" s="135">
        <v>35309</v>
      </c>
      <c r="F413" s="71">
        <v>36.000003049999997</v>
      </c>
      <c r="G413" s="93">
        <v>29.199994660000002</v>
      </c>
      <c r="H413" s="104">
        <v>26.999995800000001</v>
      </c>
      <c r="I413" s="104">
        <v>28.54999123</v>
      </c>
      <c r="J413" s="104">
        <v>36.073835750000001</v>
      </c>
      <c r="K413" s="104">
        <v>32.423071290000003</v>
      </c>
      <c r="L413" s="104">
        <v>27.611537930000001</v>
      </c>
      <c r="M413" s="104">
        <v>28.915382390000001</v>
      </c>
      <c r="N413" s="104">
        <v>35.849998470000003</v>
      </c>
      <c r="O413" s="104">
        <v>64.700004579999998</v>
      </c>
      <c r="P413" s="104">
        <v>119.25</v>
      </c>
      <c r="Q413" s="104">
        <v>119.25</v>
      </c>
      <c r="R413" s="104">
        <v>34.050003050000001</v>
      </c>
      <c r="S413" s="104">
        <v>28.39999542</v>
      </c>
      <c r="T413" s="104">
        <v>28.049996950000001</v>
      </c>
      <c r="U413" s="104">
        <v>28.64999542</v>
      </c>
      <c r="V413" s="104">
        <v>32.473838809999997</v>
      </c>
      <c r="W413" s="104">
        <v>32.723075870000002</v>
      </c>
      <c r="X413" s="104">
        <v>26.861537930000001</v>
      </c>
      <c r="Y413" s="104">
        <v>27.415382390000001</v>
      </c>
      <c r="Z413" s="104">
        <v>31.599998469999999</v>
      </c>
      <c r="AA413" s="104">
        <v>57.200004579999998</v>
      </c>
      <c r="AB413" s="104">
        <v>90.75</v>
      </c>
      <c r="AC413" s="104">
        <v>90.75</v>
      </c>
      <c r="AD413" s="104">
        <v>34.050003050000001</v>
      </c>
      <c r="AE413" s="104">
        <v>28.39999542</v>
      </c>
      <c r="AF413" s="104">
        <v>28.049996950000001</v>
      </c>
      <c r="AG413" s="104">
        <v>28.64999542</v>
      </c>
      <c r="AH413" s="104">
        <v>32.473838809999997</v>
      </c>
      <c r="AI413" s="104">
        <v>32.723075870000002</v>
      </c>
      <c r="AJ413" s="104">
        <v>26.861537930000001</v>
      </c>
      <c r="AK413" s="104">
        <v>27.415382390000001</v>
      </c>
      <c r="AL413" s="104">
        <v>31.599998469999999</v>
      </c>
      <c r="AM413" s="104">
        <v>52.200004579999998</v>
      </c>
      <c r="AN413" s="104">
        <v>78.75</v>
      </c>
      <c r="AO413" s="104">
        <v>78.75</v>
      </c>
      <c r="AP413" s="104">
        <v>34.050003050000001</v>
      </c>
      <c r="AQ413" s="104">
        <v>28.39999542</v>
      </c>
      <c r="AR413" s="104">
        <v>28.049996950000001</v>
      </c>
      <c r="AS413" s="104">
        <v>28.64999542</v>
      </c>
      <c r="AT413" s="104">
        <v>32.723838809999997</v>
      </c>
      <c r="AU413" s="104">
        <v>32.973075870000002</v>
      </c>
      <c r="AV413" s="104">
        <v>27.111537930000001</v>
      </c>
      <c r="AW413" s="104">
        <v>27.665382390000001</v>
      </c>
      <c r="AX413" s="104">
        <v>31.849998469999999</v>
      </c>
      <c r="AY413" s="104">
        <v>48.200004579999998</v>
      </c>
      <c r="AZ413" s="104">
        <v>69.75</v>
      </c>
      <c r="BA413" s="104">
        <v>69.75</v>
      </c>
      <c r="BB413" s="104">
        <v>34.300003050000001</v>
      </c>
      <c r="BC413" s="104">
        <v>28.64999542</v>
      </c>
      <c r="BD413" s="104">
        <v>28.299996950000001</v>
      </c>
      <c r="BE413" s="104">
        <v>28.89999542</v>
      </c>
      <c r="BF413" s="104">
        <v>33.223838809999997</v>
      </c>
      <c r="BG413" s="104">
        <v>33.473075870000002</v>
      </c>
      <c r="BH413" s="104">
        <v>27.611537930000001</v>
      </c>
      <c r="BI413" s="93">
        <v>28.165382390000001</v>
      </c>
      <c r="BJ413" s="93">
        <v>32.349998470000003</v>
      </c>
      <c r="BK413" s="93">
        <v>48.200004579999998</v>
      </c>
      <c r="BL413" s="93">
        <v>66.75</v>
      </c>
      <c r="BM413" s="93">
        <v>66.75</v>
      </c>
    </row>
    <row r="414" spans="1:65" s="93" customFormat="1">
      <c r="A414"/>
      <c r="B414" s="98"/>
      <c r="C414" s="134">
        <v>36746</v>
      </c>
      <c r="D414" s="132"/>
      <c r="E414" s="135">
        <v>35309</v>
      </c>
      <c r="F414" s="71">
        <v>36.250003810000003</v>
      </c>
      <c r="G414" s="93">
        <v>29.09999504</v>
      </c>
      <c r="H414" s="104">
        <v>26.89999619</v>
      </c>
      <c r="I414" s="104">
        <v>28.449991610000001</v>
      </c>
      <c r="J414" s="104">
        <v>36.173837280000001</v>
      </c>
      <c r="K414" s="104">
        <v>32.523072810000002</v>
      </c>
      <c r="L414" s="104">
        <v>27.611537930000001</v>
      </c>
      <c r="M414" s="104">
        <v>28.915382390000001</v>
      </c>
      <c r="N414" s="104">
        <v>35.599998470000003</v>
      </c>
      <c r="O414" s="104">
        <v>64.200004579999998</v>
      </c>
      <c r="P414" s="104">
        <v>119.25</v>
      </c>
      <c r="Q414" s="104">
        <v>119.25</v>
      </c>
      <c r="R414" s="104">
        <v>34.050003050000001</v>
      </c>
      <c r="S414" s="104">
        <v>28.299995800000001</v>
      </c>
      <c r="T414" s="104">
        <v>27.949997329999999</v>
      </c>
      <c r="U414" s="104">
        <v>28.549995800000001</v>
      </c>
      <c r="V414" s="104">
        <v>32.473838809999997</v>
      </c>
      <c r="W414" s="104">
        <v>32.723075870000002</v>
      </c>
      <c r="X414" s="104">
        <v>26.861537930000001</v>
      </c>
      <c r="Y414" s="104">
        <v>27.415382390000001</v>
      </c>
      <c r="Z414" s="104">
        <v>31.599998469999999</v>
      </c>
      <c r="AA414" s="104">
        <v>57.200004579999998</v>
      </c>
      <c r="AB414" s="104">
        <v>90.75</v>
      </c>
      <c r="AC414" s="104">
        <v>90.75</v>
      </c>
      <c r="AD414" s="104">
        <v>34.050003050000001</v>
      </c>
      <c r="AE414" s="104">
        <v>28.299995800000001</v>
      </c>
      <c r="AF414" s="104">
        <v>27.949997329999999</v>
      </c>
      <c r="AG414" s="104">
        <v>28.549995800000001</v>
      </c>
      <c r="AH414" s="104">
        <v>32.473838809999997</v>
      </c>
      <c r="AI414" s="104">
        <v>32.723075870000002</v>
      </c>
      <c r="AJ414" s="104">
        <v>26.861537930000001</v>
      </c>
      <c r="AK414" s="104">
        <v>27.415382390000001</v>
      </c>
      <c r="AL414" s="104">
        <v>31.599998469999999</v>
      </c>
      <c r="AM414" s="104">
        <v>52.200004579999998</v>
      </c>
      <c r="AN414" s="104">
        <v>78.75</v>
      </c>
      <c r="AO414" s="104">
        <v>78.75</v>
      </c>
      <c r="AP414" s="104">
        <v>34.050003050000001</v>
      </c>
      <c r="AQ414" s="104">
        <v>28.299995800000001</v>
      </c>
      <c r="AR414" s="104">
        <v>27.949997329999999</v>
      </c>
      <c r="AS414" s="104">
        <v>28.549995800000001</v>
      </c>
      <c r="AT414" s="104">
        <v>32.723838809999997</v>
      </c>
      <c r="AU414" s="104">
        <v>32.973075870000002</v>
      </c>
      <c r="AV414" s="104">
        <v>27.111537930000001</v>
      </c>
      <c r="AW414" s="104">
        <v>27.665382390000001</v>
      </c>
      <c r="AX414" s="104">
        <v>31.849998469999999</v>
      </c>
      <c r="AY414" s="104">
        <v>48.200004579999998</v>
      </c>
      <c r="AZ414" s="104">
        <v>69.75</v>
      </c>
      <c r="BA414" s="104">
        <v>69.75</v>
      </c>
      <c r="BB414" s="104">
        <v>34.300003050000001</v>
      </c>
      <c r="BC414" s="104">
        <v>28.549995800000001</v>
      </c>
      <c r="BD414" s="104">
        <v>28.199997329999999</v>
      </c>
      <c r="BE414" s="104">
        <v>28.799995800000001</v>
      </c>
      <c r="BF414" s="104">
        <v>33.223838809999997</v>
      </c>
      <c r="BG414" s="104">
        <v>33.473075870000002</v>
      </c>
      <c r="BH414" s="104">
        <v>27.611537930000001</v>
      </c>
      <c r="BI414" s="93">
        <v>28.165382390000001</v>
      </c>
      <c r="BJ414" s="93">
        <v>32.349998470000003</v>
      </c>
      <c r="BK414" s="93">
        <v>48.200004579999998</v>
      </c>
      <c r="BL414" s="93">
        <v>66.75</v>
      </c>
      <c r="BM414" s="93">
        <v>66.75</v>
      </c>
    </row>
    <row r="415" spans="1:65" s="93" customFormat="1">
      <c r="A415"/>
      <c r="B415" s="98"/>
      <c r="C415" s="134">
        <v>36747</v>
      </c>
      <c r="D415" s="132"/>
      <c r="E415" s="135">
        <v>35309</v>
      </c>
      <c r="F415" s="71">
        <v>36.750003810000003</v>
      </c>
      <c r="G415" s="93">
        <v>29.09999466</v>
      </c>
      <c r="H415" s="104">
        <v>26.899995799999999</v>
      </c>
      <c r="I415" s="104">
        <v>28.449991229999998</v>
      </c>
      <c r="J415" s="104">
        <v>36.173835750000002</v>
      </c>
      <c r="K415" s="104">
        <v>32.523071289999997</v>
      </c>
      <c r="L415" s="104">
        <v>27.611537930000001</v>
      </c>
      <c r="M415" s="104">
        <v>28.915382390000001</v>
      </c>
      <c r="N415" s="104">
        <v>35.599998470000003</v>
      </c>
      <c r="O415" s="104">
        <v>64.200004579999998</v>
      </c>
      <c r="P415" s="104">
        <v>118.25</v>
      </c>
      <c r="Q415" s="104">
        <v>118.25</v>
      </c>
      <c r="R415" s="104">
        <v>34.050003050000001</v>
      </c>
      <c r="S415" s="104">
        <v>28.049995419999998</v>
      </c>
      <c r="T415" s="104">
        <v>27.699996949999999</v>
      </c>
      <c r="U415" s="104">
        <v>28.299995419999998</v>
      </c>
      <c r="V415" s="104">
        <v>32.473838809999997</v>
      </c>
      <c r="W415" s="104">
        <v>32.723075870000002</v>
      </c>
      <c r="X415" s="104">
        <v>27.111537930000001</v>
      </c>
      <c r="Y415" s="104">
        <v>27.915382390000001</v>
      </c>
      <c r="Z415" s="104">
        <v>31.599998469999999</v>
      </c>
      <c r="AA415" s="104">
        <v>57.200004579999998</v>
      </c>
      <c r="AB415" s="104">
        <v>89.75</v>
      </c>
      <c r="AC415" s="104">
        <v>89.75</v>
      </c>
      <c r="AD415" s="104">
        <v>34.050003050000001</v>
      </c>
      <c r="AE415" s="104">
        <v>28.049995419999998</v>
      </c>
      <c r="AF415" s="104">
        <v>27.699996949999999</v>
      </c>
      <c r="AG415" s="104">
        <v>28.299995419999998</v>
      </c>
      <c r="AH415" s="104">
        <v>32.473838809999997</v>
      </c>
      <c r="AI415" s="104">
        <v>32.723075870000002</v>
      </c>
      <c r="AJ415" s="104">
        <v>27.111537930000001</v>
      </c>
      <c r="AK415" s="104">
        <v>27.915382390000001</v>
      </c>
      <c r="AL415" s="104">
        <v>31.599998469999999</v>
      </c>
      <c r="AM415" s="104">
        <v>52.200004579999998</v>
      </c>
      <c r="AN415" s="104">
        <v>77.75</v>
      </c>
      <c r="AO415" s="104">
        <v>77.75</v>
      </c>
      <c r="AP415" s="104">
        <v>34.050003050000001</v>
      </c>
      <c r="AQ415" s="104">
        <v>28.049995419999998</v>
      </c>
      <c r="AR415" s="104">
        <v>27.699996949999999</v>
      </c>
      <c r="AS415" s="104">
        <v>28.299995419999998</v>
      </c>
      <c r="AT415" s="104">
        <v>32.723838809999997</v>
      </c>
      <c r="AU415" s="104">
        <v>32.973075870000002</v>
      </c>
      <c r="AV415" s="104">
        <v>27.361537930000001</v>
      </c>
      <c r="AW415" s="104">
        <v>28.165382390000001</v>
      </c>
      <c r="AX415" s="104">
        <v>31.849998469999999</v>
      </c>
      <c r="AY415" s="104">
        <v>48.200004579999998</v>
      </c>
      <c r="AZ415" s="104">
        <v>68.75</v>
      </c>
      <c r="BA415" s="104">
        <v>68.75</v>
      </c>
      <c r="BB415" s="104">
        <v>34.300003050000001</v>
      </c>
      <c r="BC415" s="104">
        <v>28.299995419999998</v>
      </c>
      <c r="BD415" s="104">
        <v>27.949996949999999</v>
      </c>
      <c r="BE415" s="104">
        <v>28.549995419999998</v>
      </c>
      <c r="BF415" s="104">
        <v>33.223838809999997</v>
      </c>
      <c r="BG415" s="104">
        <v>33.473075870000002</v>
      </c>
      <c r="BH415" s="104">
        <v>27.861537930000001</v>
      </c>
      <c r="BI415" s="93">
        <v>28.665382390000001</v>
      </c>
      <c r="BJ415" s="93">
        <v>32.349998470000003</v>
      </c>
      <c r="BK415" s="93">
        <v>48.200004579999998</v>
      </c>
      <c r="BL415" s="93">
        <v>65.75</v>
      </c>
      <c r="BM415" s="93">
        <v>65.75</v>
      </c>
    </row>
    <row r="416" spans="1:65" s="93" customFormat="1">
      <c r="A416"/>
      <c r="B416" s="98"/>
      <c r="C416" s="134">
        <v>36748</v>
      </c>
      <c r="D416" s="132"/>
      <c r="E416" s="135">
        <v>35309</v>
      </c>
      <c r="F416" s="71">
        <v>35.000003810000003</v>
      </c>
      <c r="G416" s="93">
        <v>28.449994660000002</v>
      </c>
      <c r="H416" s="104">
        <v>26.249995800000001</v>
      </c>
      <c r="I416" s="104">
        <v>27.79999123</v>
      </c>
      <c r="J416" s="104">
        <v>35.723835749999999</v>
      </c>
      <c r="K416" s="104">
        <v>31.97307129</v>
      </c>
      <c r="L416" s="104">
        <v>27.361537930000001</v>
      </c>
      <c r="M416" s="104">
        <v>28.665382390000001</v>
      </c>
      <c r="N416" s="104">
        <v>35.599998470000003</v>
      </c>
      <c r="O416" s="104">
        <v>62.200004579999998</v>
      </c>
      <c r="P416" s="104">
        <v>112.25</v>
      </c>
      <c r="Q416" s="104">
        <v>112.25</v>
      </c>
      <c r="R416" s="104">
        <v>33.550003050000001</v>
      </c>
      <c r="S416" s="104">
        <v>27.94999542</v>
      </c>
      <c r="T416" s="104">
        <v>27.599996950000001</v>
      </c>
      <c r="U416" s="104">
        <v>28.19999542</v>
      </c>
      <c r="V416" s="104">
        <v>32.473838809999997</v>
      </c>
      <c r="W416" s="104">
        <v>32.723075870000002</v>
      </c>
      <c r="X416" s="104">
        <v>27.111537930000001</v>
      </c>
      <c r="Y416" s="104">
        <v>27.915382390000001</v>
      </c>
      <c r="Z416" s="104">
        <v>31.599998469999999</v>
      </c>
      <c r="AA416" s="104">
        <v>57.200004579999998</v>
      </c>
      <c r="AB416" s="104">
        <v>86.25</v>
      </c>
      <c r="AC416" s="104">
        <v>86.25</v>
      </c>
      <c r="AD416" s="104">
        <v>33.550003050000001</v>
      </c>
      <c r="AE416" s="104">
        <v>27.94999542</v>
      </c>
      <c r="AF416" s="104">
        <v>27.599996950000001</v>
      </c>
      <c r="AG416" s="104">
        <v>28.19999542</v>
      </c>
      <c r="AH416" s="104">
        <v>32.473838809999997</v>
      </c>
      <c r="AI416" s="104">
        <v>32.723075870000002</v>
      </c>
      <c r="AJ416" s="104">
        <v>27.111537930000001</v>
      </c>
      <c r="AK416" s="104">
        <v>27.915382390000001</v>
      </c>
      <c r="AL416" s="104">
        <v>31.599998469999999</v>
      </c>
      <c r="AM416" s="104">
        <v>52.200004579999998</v>
      </c>
      <c r="AN416" s="104">
        <v>75.25</v>
      </c>
      <c r="AO416" s="104">
        <v>75.25</v>
      </c>
      <c r="AP416" s="104">
        <v>33.550003050000001</v>
      </c>
      <c r="AQ416" s="104">
        <v>27.94999542</v>
      </c>
      <c r="AR416" s="104">
        <v>27.599996950000001</v>
      </c>
      <c r="AS416" s="104">
        <v>28.19999542</v>
      </c>
      <c r="AT416" s="104">
        <v>32.723838809999997</v>
      </c>
      <c r="AU416" s="104">
        <v>32.973075870000002</v>
      </c>
      <c r="AV416" s="104">
        <v>27.361537930000001</v>
      </c>
      <c r="AW416" s="104">
        <v>28.165382390000001</v>
      </c>
      <c r="AX416" s="104">
        <v>31.849998469999999</v>
      </c>
      <c r="AY416" s="104">
        <v>48.200004579999998</v>
      </c>
      <c r="AZ416" s="104">
        <v>66.25</v>
      </c>
      <c r="BA416" s="104">
        <v>66.25</v>
      </c>
      <c r="BB416" s="104">
        <v>33.800003050000001</v>
      </c>
      <c r="BC416" s="104">
        <v>28.19999542</v>
      </c>
      <c r="BD416" s="104">
        <v>27.849996950000001</v>
      </c>
      <c r="BE416" s="104">
        <v>28.44999542</v>
      </c>
      <c r="BF416" s="104">
        <v>33.223838809999997</v>
      </c>
      <c r="BG416" s="104">
        <v>33.473075870000002</v>
      </c>
      <c r="BH416" s="104">
        <v>27.861537930000001</v>
      </c>
      <c r="BI416" s="93">
        <v>28.665382390000001</v>
      </c>
      <c r="BJ416" s="93">
        <v>32.349998470000003</v>
      </c>
      <c r="BK416" s="93">
        <v>48.200004579999998</v>
      </c>
      <c r="BL416" s="93">
        <v>63.25</v>
      </c>
      <c r="BM416" s="93">
        <v>63.25</v>
      </c>
    </row>
    <row r="417" spans="1:65" s="93" customFormat="1">
      <c r="A417"/>
      <c r="B417" s="98"/>
      <c r="C417" s="134">
        <v>36749</v>
      </c>
      <c r="D417" s="132"/>
      <c r="E417" s="135">
        <v>35309</v>
      </c>
      <c r="F417" s="71">
        <v>33.750003810000003</v>
      </c>
      <c r="G417" s="93">
        <v>28.199995040000001</v>
      </c>
      <c r="H417" s="104">
        <v>25.999996190000001</v>
      </c>
      <c r="I417" s="104">
        <v>27.549991609999999</v>
      </c>
      <c r="J417" s="104">
        <v>34.72383499</v>
      </c>
      <c r="K417" s="104">
        <v>30.973072049999999</v>
      </c>
      <c r="L417" s="104">
        <v>27.361537930000001</v>
      </c>
      <c r="M417" s="104">
        <v>28.665382390000001</v>
      </c>
      <c r="N417" s="104">
        <v>34.599998470000003</v>
      </c>
      <c r="O417" s="104">
        <v>62.200004579999998</v>
      </c>
      <c r="P417" s="104">
        <v>112.25</v>
      </c>
      <c r="Q417" s="104">
        <v>112.25</v>
      </c>
      <c r="R417" s="104">
        <v>33.550003050000001</v>
      </c>
      <c r="S417" s="104">
        <v>27.549995039999999</v>
      </c>
      <c r="T417" s="104">
        <v>27.19999657</v>
      </c>
      <c r="U417" s="104">
        <v>27.799995039999999</v>
      </c>
      <c r="V417" s="104">
        <v>32.221838810000001</v>
      </c>
      <c r="W417" s="104">
        <v>32.473075870000002</v>
      </c>
      <c r="X417" s="104">
        <v>27.111537930000001</v>
      </c>
      <c r="Y417" s="104">
        <v>27.915382390000001</v>
      </c>
      <c r="Z417" s="104">
        <v>31.599998469999999</v>
      </c>
      <c r="AA417" s="104">
        <v>57.200004579999998</v>
      </c>
      <c r="AB417" s="104">
        <v>86.25</v>
      </c>
      <c r="AC417" s="104">
        <v>86.25</v>
      </c>
      <c r="AD417" s="104">
        <v>33.550003050000001</v>
      </c>
      <c r="AE417" s="104">
        <v>27.549995039999999</v>
      </c>
      <c r="AF417" s="104">
        <v>27.19999657</v>
      </c>
      <c r="AG417" s="104">
        <v>27.799995039999999</v>
      </c>
      <c r="AH417" s="104">
        <v>32.221838810000001</v>
      </c>
      <c r="AI417" s="104">
        <v>32.473075870000002</v>
      </c>
      <c r="AJ417" s="104">
        <v>27.111537930000001</v>
      </c>
      <c r="AK417" s="104">
        <v>27.915382390000001</v>
      </c>
      <c r="AL417" s="104">
        <v>31.599998469999999</v>
      </c>
      <c r="AM417" s="104">
        <v>52.200004579999998</v>
      </c>
      <c r="AN417" s="104">
        <v>75.25</v>
      </c>
      <c r="AO417" s="104">
        <v>75.25</v>
      </c>
      <c r="AP417" s="104">
        <v>33.550003050000001</v>
      </c>
      <c r="AQ417" s="104">
        <v>27.549995039999999</v>
      </c>
      <c r="AR417" s="104">
        <v>27.19999657</v>
      </c>
      <c r="AS417" s="104">
        <v>27.799995039999999</v>
      </c>
      <c r="AT417" s="104">
        <v>32.471838810000001</v>
      </c>
      <c r="AU417" s="104">
        <v>32.723075870000002</v>
      </c>
      <c r="AV417" s="104">
        <v>27.361537930000001</v>
      </c>
      <c r="AW417" s="104">
        <v>28.165382390000001</v>
      </c>
      <c r="AX417" s="104">
        <v>31.849998469999999</v>
      </c>
      <c r="AY417" s="104">
        <v>48.200004579999998</v>
      </c>
      <c r="AZ417" s="104">
        <v>66.25</v>
      </c>
      <c r="BA417" s="104">
        <v>66.25</v>
      </c>
      <c r="BB417" s="104">
        <v>33.800003050000001</v>
      </c>
      <c r="BC417" s="104">
        <v>27.799995039999999</v>
      </c>
      <c r="BD417" s="104">
        <v>27.44999657</v>
      </c>
      <c r="BE417" s="104">
        <v>28.049995039999999</v>
      </c>
      <c r="BF417" s="104">
        <v>32.971838810000001</v>
      </c>
      <c r="BG417" s="104">
        <v>33.223075870000002</v>
      </c>
      <c r="BH417" s="104">
        <v>27.861537930000001</v>
      </c>
      <c r="BI417" s="93">
        <v>28.665382390000001</v>
      </c>
      <c r="BJ417" s="93">
        <v>32.349998470000003</v>
      </c>
      <c r="BK417" s="93">
        <v>48.200004579999998</v>
      </c>
      <c r="BL417" s="93">
        <v>63.25</v>
      </c>
      <c r="BM417" s="93">
        <v>63.25</v>
      </c>
    </row>
    <row r="418" spans="1:65" s="93" customFormat="1">
      <c r="A418"/>
      <c r="B418" s="98"/>
      <c r="C418" s="134">
        <v>36752</v>
      </c>
      <c r="D418" s="132"/>
      <c r="E418" s="135">
        <v>35309</v>
      </c>
      <c r="F418" s="71">
        <v>30.60000381</v>
      </c>
      <c r="G418" s="93">
        <v>27.449995040000001</v>
      </c>
      <c r="H418" s="104">
        <v>25.599996189999999</v>
      </c>
      <c r="I418" s="104">
        <v>26.999991609999999</v>
      </c>
      <c r="J418" s="104">
        <v>33.72383499</v>
      </c>
      <c r="K418" s="104">
        <v>29.973072049999999</v>
      </c>
      <c r="L418" s="104">
        <v>27.111537930000001</v>
      </c>
      <c r="M418" s="104">
        <v>28.415382390000001</v>
      </c>
      <c r="N418" s="104">
        <v>34.099998470000003</v>
      </c>
      <c r="O418" s="104">
        <v>61.200004579999998</v>
      </c>
      <c r="P418" s="104">
        <v>108.25</v>
      </c>
      <c r="Q418" s="104">
        <v>108.25</v>
      </c>
      <c r="R418" s="104">
        <v>32.300003050000001</v>
      </c>
      <c r="S418" s="104">
        <v>27.049995419999998</v>
      </c>
      <c r="T418" s="104">
        <v>26.699996949999999</v>
      </c>
      <c r="U418" s="104">
        <v>27.299995419999998</v>
      </c>
      <c r="V418" s="104">
        <v>31.721839899999999</v>
      </c>
      <c r="W418" s="104">
        <v>31.973075869999999</v>
      </c>
      <c r="X418" s="104">
        <v>27.111537930000001</v>
      </c>
      <c r="Y418" s="104">
        <v>27.915382390000001</v>
      </c>
      <c r="Z418" s="104">
        <v>31.599998469999999</v>
      </c>
      <c r="AA418" s="104">
        <v>56.200004579999998</v>
      </c>
      <c r="AB418" s="104">
        <v>83.25</v>
      </c>
      <c r="AC418" s="104">
        <v>83.25</v>
      </c>
      <c r="AD418" s="104">
        <v>32.300003050000001</v>
      </c>
      <c r="AE418" s="104">
        <v>27.049995419999998</v>
      </c>
      <c r="AF418" s="104">
        <v>26.699996949999999</v>
      </c>
      <c r="AG418" s="104">
        <v>27.299995419999998</v>
      </c>
      <c r="AH418" s="104">
        <v>31.721839899999999</v>
      </c>
      <c r="AI418" s="104">
        <v>31.973075869999999</v>
      </c>
      <c r="AJ418" s="104">
        <v>27.111537930000001</v>
      </c>
      <c r="AK418" s="104">
        <v>27.915382390000001</v>
      </c>
      <c r="AL418" s="104">
        <v>31.599998469999999</v>
      </c>
      <c r="AM418" s="104">
        <v>51.200004579999998</v>
      </c>
      <c r="AN418" s="104">
        <v>72.25</v>
      </c>
      <c r="AO418" s="104">
        <v>72.25</v>
      </c>
      <c r="AP418" s="104">
        <v>32.300003050000001</v>
      </c>
      <c r="AQ418" s="104">
        <v>27.049995419999998</v>
      </c>
      <c r="AR418" s="104">
        <v>26.699996949999999</v>
      </c>
      <c r="AS418" s="104">
        <v>27.299995419999998</v>
      </c>
      <c r="AT418" s="104">
        <v>31.971839899999999</v>
      </c>
      <c r="AU418" s="104">
        <v>32.223075870000002</v>
      </c>
      <c r="AV418" s="104">
        <v>27.361537930000001</v>
      </c>
      <c r="AW418" s="104">
        <v>28.165382390000001</v>
      </c>
      <c r="AX418" s="104">
        <v>31.849998469999999</v>
      </c>
      <c r="AY418" s="104">
        <v>47.200004579999998</v>
      </c>
      <c r="AZ418" s="104">
        <v>63.25</v>
      </c>
      <c r="BA418" s="104">
        <v>63.25</v>
      </c>
      <c r="BB418" s="104">
        <v>32.550003050000001</v>
      </c>
      <c r="BC418" s="104">
        <v>27.299995419999998</v>
      </c>
      <c r="BD418" s="104">
        <v>26.949996949999999</v>
      </c>
      <c r="BE418" s="104">
        <v>27.549995419999998</v>
      </c>
      <c r="BF418" s="104">
        <v>32.471839899999999</v>
      </c>
      <c r="BG418" s="104">
        <v>32.723075870000002</v>
      </c>
      <c r="BH418" s="104">
        <v>27.861537930000001</v>
      </c>
      <c r="BI418" s="93">
        <v>28.665382390000001</v>
      </c>
      <c r="BJ418" s="93">
        <v>32.349998470000003</v>
      </c>
      <c r="BK418" s="93">
        <v>47.200004579999998</v>
      </c>
      <c r="BL418" s="93">
        <v>60.25</v>
      </c>
      <c r="BM418" s="93">
        <v>60.25</v>
      </c>
    </row>
    <row r="419" spans="1:65" s="93" customFormat="1">
      <c r="A419"/>
      <c r="B419" s="98"/>
      <c r="C419" s="134">
        <v>36753</v>
      </c>
      <c r="D419" s="132"/>
      <c r="E419" s="135">
        <v>35309</v>
      </c>
      <c r="F419" s="71">
        <v>30.200004199999999</v>
      </c>
      <c r="G419" s="93">
        <v>26.199995040000001</v>
      </c>
      <c r="H419" s="104">
        <v>25.44999657</v>
      </c>
      <c r="I419" s="104">
        <v>26.599992369999999</v>
      </c>
      <c r="J419" s="104">
        <v>33.47383499</v>
      </c>
      <c r="K419" s="104">
        <v>29.723072049999999</v>
      </c>
      <c r="L419" s="104">
        <v>26.611537930000001</v>
      </c>
      <c r="M419" s="104">
        <v>27.665382390000001</v>
      </c>
      <c r="N419" s="104">
        <v>33.599998470000003</v>
      </c>
      <c r="O419" s="104">
        <v>61.200004579999998</v>
      </c>
      <c r="P419" s="104">
        <v>108.25</v>
      </c>
      <c r="Q419" s="104">
        <v>108.25</v>
      </c>
      <c r="R419" s="104">
        <v>32.050003050000001</v>
      </c>
      <c r="S419" s="104">
        <v>26.64999542</v>
      </c>
      <c r="T419" s="104">
        <v>26.299996950000001</v>
      </c>
      <c r="U419" s="104">
        <v>26.89999542</v>
      </c>
      <c r="V419" s="104">
        <v>31.721839899999999</v>
      </c>
      <c r="W419" s="104">
        <v>31.973075869999999</v>
      </c>
      <c r="X419" s="104">
        <v>27.111537930000001</v>
      </c>
      <c r="Y419" s="104">
        <v>27.915382390000001</v>
      </c>
      <c r="Z419" s="104">
        <v>31.599998469999999</v>
      </c>
      <c r="AA419" s="104">
        <v>56.200004579999998</v>
      </c>
      <c r="AB419" s="104">
        <v>83.25</v>
      </c>
      <c r="AC419" s="104">
        <v>83.25</v>
      </c>
      <c r="AD419" s="104">
        <v>32.050003050000001</v>
      </c>
      <c r="AE419" s="104">
        <v>26.64999542</v>
      </c>
      <c r="AF419" s="104">
        <v>26.299996950000001</v>
      </c>
      <c r="AG419" s="104">
        <v>26.89999542</v>
      </c>
      <c r="AH419" s="104">
        <v>31.971839899999999</v>
      </c>
      <c r="AI419" s="104">
        <v>32.223075870000002</v>
      </c>
      <c r="AJ419" s="104">
        <v>27.361537930000001</v>
      </c>
      <c r="AK419" s="104">
        <v>28.165382390000001</v>
      </c>
      <c r="AL419" s="104">
        <v>31.849998469999999</v>
      </c>
      <c r="AM419" s="104">
        <v>51.200004579999998</v>
      </c>
      <c r="AN419" s="104">
        <v>72.25</v>
      </c>
      <c r="AO419" s="104">
        <v>72.25</v>
      </c>
      <c r="AP419" s="104">
        <v>32.300003050000001</v>
      </c>
      <c r="AQ419" s="104">
        <v>26.89999542</v>
      </c>
      <c r="AR419" s="104">
        <v>26.549996950000001</v>
      </c>
      <c r="AS419" s="104">
        <v>27.14999542</v>
      </c>
      <c r="AT419" s="104">
        <v>32.221839899999999</v>
      </c>
      <c r="AU419" s="104">
        <v>32.473075870000002</v>
      </c>
      <c r="AV419" s="104">
        <v>27.611537930000001</v>
      </c>
      <c r="AW419" s="104">
        <v>28.415382390000001</v>
      </c>
      <c r="AX419" s="104">
        <v>32.099998470000003</v>
      </c>
      <c r="AY419" s="104">
        <v>47.200004579999998</v>
      </c>
      <c r="AZ419" s="104">
        <v>63.25</v>
      </c>
      <c r="BA419" s="104">
        <v>63.25</v>
      </c>
      <c r="BB419" s="104">
        <v>32.550003050000001</v>
      </c>
      <c r="BC419" s="104">
        <v>27.14999542</v>
      </c>
      <c r="BD419" s="104">
        <v>26.799996950000001</v>
      </c>
      <c r="BE419" s="104">
        <v>27.39999542</v>
      </c>
      <c r="BF419" s="104">
        <v>32.721839899999999</v>
      </c>
      <c r="BG419" s="104">
        <v>32.973075870000002</v>
      </c>
      <c r="BH419" s="104">
        <v>28.111537930000001</v>
      </c>
      <c r="BI419" s="93">
        <v>28.915382390000001</v>
      </c>
      <c r="BJ419" s="93">
        <v>32.599998470000003</v>
      </c>
      <c r="BK419" s="93">
        <v>47.200004579999998</v>
      </c>
      <c r="BL419" s="93">
        <v>60.25</v>
      </c>
      <c r="BM419" s="93">
        <v>60.25</v>
      </c>
    </row>
    <row r="420" spans="1:65" s="93" customFormat="1">
      <c r="A420"/>
      <c r="B420" s="98"/>
      <c r="C420" s="134">
        <v>36754</v>
      </c>
      <c r="D420" s="132"/>
      <c r="E420" s="135">
        <v>35309</v>
      </c>
      <c r="F420" s="71">
        <v>29.400004580000001</v>
      </c>
      <c r="G420" s="93">
        <v>26.449995040000001</v>
      </c>
      <c r="H420" s="104">
        <v>25.699996949999999</v>
      </c>
      <c r="I420" s="104">
        <v>26.849992749999998</v>
      </c>
      <c r="J420" s="104">
        <v>32.97383499</v>
      </c>
      <c r="K420" s="104">
        <v>30.473072049999999</v>
      </c>
      <c r="L420" s="104">
        <v>26.611537930000001</v>
      </c>
      <c r="M420" s="104">
        <v>27.665382390000001</v>
      </c>
      <c r="N420" s="104">
        <v>33.599998470000003</v>
      </c>
      <c r="O420" s="104">
        <v>61.200004579999998</v>
      </c>
      <c r="P420" s="104">
        <v>107.25</v>
      </c>
      <c r="Q420" s="104">
        <v>107.25</v>
      </c>
      <c r="R420" s="104">
        <v>31.550003050000001</v>
      </c>
      <c r="S420" s="104">
        <v>26.799995800000001</v>
      </c>
      <c r="T420" s="104">
        <v>26.449997329999999</v>
      </c>
      <c r="U420" s="104">
        <v>27.049995800000001</v>
      </c>
      <c r="V420" s="104">
        <v>31.971839899999999</v>
      </c>
      <c r="W420" s="104">
        <v>32.223075870000002</v>
      </c>
      <c r="X420" s="104">
        <v>27.111537930000001</v>
      </c>
      <c r="Y420" s="104">
        <v>27.915382390000001</v>
      </c>
      <c r="Z420" s="104">
        <v>31.599998469999999</v>
      </c>
      <c r="AA420" s="104">
        <v>56.200004579999998</v>
      </c>
      <c r="AB420" s="104">
        <v>82.25</v>
      </c>
      <c r="AC420" s="104">
        <v>82.25</v>
      </c>
      <c r="AD420" s="104">
        <v>31.800003050000001</v>
      </c>
      <c r="AE420" s="104">
        <v>27.049995800000001</v>
      </c>
      <c r="AF420" s="104">
        <v>26.699997329999999</v>
      </c>
      <c r="AG420" s="104">
        <v>27.299995800000001</v>
      </c>
      <c r="AH420" s="104">
        <v>32.221839899999999</v>
      </c>
      <c r="AI420" s="104">
        <v>32.473075870000002</v>
      </c>
      <c r="AJ420" s="104">
        <v>27.361537930000001</v>
      </c>
      <c r="AK420" s="104">
        <v>28.165382390000001</v>
      </c>
      <c r="AL420" s="104">
        <v>31.849998469999999</v>
      </c>
      <c r="AM420" s="104">
        <v>51.200004579999998</v>
      </c>
      <c r="AN420" s="104">
        <v>72.25</v>
      </c>
      <c r="AO420" s="104">
        <v>72.25</v>
      </c>
      <c r="AP420" s="104">
        <v>32.050003050000001</v>
      </c>
      <c r="AQ420" s="104">
        <v>27.299995800000001</v>
      </c>
      <c r="AR420" s="104">
        <v>26.949997329999999</v>
      </c>
      <c r="AS420" s="104">
        <v>27.549995800000001</v>
      </c>
      <c r="AT420" s="104">
        <v>32.471839899999999</v>
      </c>
      <c r="AU420" s="104">
        <v>32.723075870000002</v>
      </c>
      <c r="AV420" s="104">
        <v>27.611537930000001</v>
      </c>
      <c r="AW420" s="104">
        <v>28.415382390000001</v>
      </c>
      <c r="AX420" s="104">
        <v>32.099998470000003</v>
      </c>
      <c r="AY420" s="104">
        <v>47.200004579999998</v>
      </c>
      <c r="AZ420" s="104">
        <v>63.25</v>
      </c>
      <c r="BA420" s="104">
        <v>63.25</v>
      </c>
      <c r="BB420" s="104">
        <v>32.300003050000001</v>
      </c>
      <c r="BC420" s="104">
        <v>27.549995800000001</v>
      </c>
      <c r="BD420" s="104">
        <v>27.199997329999999</v>
      </c>
      <c r="BE420" s="104">
        <v>27.799995800000001</v>
      </c>
      <c r="BF420" s="104">
        <v>32.971839899999999</v>
      </c>
      <c r="BG420" s="104">
        <v>33.223075870000002</v>
      </c>
      <c r="BH420" s="104">
        <v>28.111537930000001</v>
      </c>
      <c r="BI420" s="93">
        <v>28.915382390000001</v>
      </c>
      <c r="BJ420" s="93">
        <v>32.599998470000003</v>
      </c>
      <c r="BK420" s="93">
        <v>47.200004579999998</v>
      </c>
      <c r="BL420" s="93">
        <v>60.25</v>
      </c>
      <c r="BM420" s="93">
        <v>60.25</v>
      </c>
    </row>
    <row r="421" spans="1:65" s="93" customFormat="1">
      <c r="A421"/>
      <c r="B421" s="98"/>
      <c r="C421" s="134">
        <v>36755</v>
      </c>
      <c r="D421" s="132"/>
      <c r="E421" s="135">
        <v>35309</v>
      </c>
      <c r="F421" s="71">
        <v>28.850005339999999</v>
      </c>
      <c r="G421" s="93">
        <v>26.59999504</v>
      </c>
      <c r="H421" s="104">
        <v>25.849996950000001</v>
      </c>
      <c r="I421" s="104">
        <v>26.999992750000001</v>
      </c>
      <c r="J421" s="104">
        <v>33.123834989999999</v>
      </c>
      <c r="K421" s="104">
        <v>30.623072050000001</v>
      </c>
      <c r="L421" s="104">
        <v>26.611537930000001</v>
      </c>
      <c r="M421" s="104">
        <v>27.665382390000001</v>
      </c>
      <c r="N421" s="104">
        <v>33.599998470000003</v>
      </c>
      <c r="O421" s="104">
        <v>61.200004579999998</v>
      </c>
      <c r="P421" s="104">
        <v>110.25</v>
      </c>
      <c r="Q421" s="104">
        <v>110.25</v>
      </c>
      <c r="R421" s="104">
        <v>31.550003050000001</v>
      </c>
      <c r="S421" s="104">
        <v>26.799995419999998</v>
      </c>
      <c r="T421" s="104">
        <v>26.449996949999999</v>
      </c>
      <c r="U421" s="104">
        <v>27.049995419999998</v>
      </c>
      <c r="V421" s="104">
        <v>31.971839899999999</v>
      </c>
      <c r="W421" s="104">
        <v>32.223075870000002</v>
      </c>
      <c r="X421" s="104">
        <v>27.111537930000001</v>
      </c>
      <c r="Y421" s="104">
        <v>27.915382390000001</v>
      </c>
      <c r="Z421" s="104">
        <v>31.599998469999999</v>
      </c>
      <c r="AA421" s="104">
        <v>56.200004579999998</v>
      </c>
      <c r="AB421" s="104">
        <v>84.25</v>
      </c>
      <c r="AC421" s="104">
        <v>84.25</v>
      </c>
      <c r="AD421" s="104">
        <v>31.800003050000001</v>
      </c>
      <c r="AE421" s="104">
        <v>27.049995419999998</v>
      </c>
      <c r="AF421" s="104">
        <v>26.699996949999999</v>
      </c>
      <c r="AG421" s="104">
        <v>27.299995419999998</v>
      </c>
      <c r="AH421" s="104">
        <v>32.221839899999999</v>
      </c>
      <c r="AI421" s="104">
        <v>32.473075870000002</v>
      </c>
      <c r="AJ421" s="104">
        <v>27.361537930000001</v>
      </c>
      <c r="AK421" s="104">
        <v>28.165382390000001</v>
      </c>
      <c r="AL421" s="104">
        <v>31.849998469999999</v>
      </c>
      <c r="AM421" s="104">
        <v>51.200004579999998</v>
      </c>
      <c r="AN421" s="104">
        <v>74.25</v>
      </c>
      <c r="AO421" s="104">
        <v>74.25</v>
      </c>
      <c r="AP421" s="104">
        <v>32.050003050000001</v>
      </c>
      <c r="AQ421" s="104">
        <v>27.299995419999998</v>
      </c>
      <c r="AR421" s="104">
        <v>26.949996949999999</v>
      </c>
      <c r="AS421" s="104">
        <v>27.549995419999998</v>
      </c>
      <c r="AT421" s="104">
        <v>32.471839899999999</v>
      </c>
      <c r="AU421" s="104">
        <v>32.723075870000002</v>
      </c>
      <c r="AV421" s="104">
        <v>27.611537930000001</v>
      </c>
      <c r="AW421" s="104">
        <v>28.415382390000001</v>
      </c>
      <c r="AX421" s="104">
        <v>32.099998470000003</v>
      </c>
      <c r="AY421" s="104">
        <v>47.200004579999998</v>
      </c>
      <c r="AZ421" s="104">
        <v>65.25</v>
      </c>
      <c r="BA421" s="104">
        <v>65.25</v>
      </c>
      <c r="BB421" s="104">
        <v>32.300003050000001</v>
      </c>
      <c r="BC421" s="104">
        <v>27.549995419999998</v>
      </c>
      <c r="BD421" s="104">
        <v>27.199996949999999</v>
      </c>
      <c r="BE421" s="104">
        <v>27.799995419999998</v>
      </c>
      <c r="BF421" s="104">
        <v>32.971839899999999</v>
      </c>
      <c r="BG421" s="104">
        <v>33.223075870000002</v>
      </c>
      <c r="BH421" s="104">
        <v>28.111537930000001</v>
      </c>
      <c r="BI421" s="93">
        <v>28.915382390000001</v>
      </c>
      <c r="BJ421" s="93">
        <v>32.599998470000003</v>
      </c>
      <c r="BK421" s="93">
        <v>47.200004579999998</v>
      </c>
      <c r="BL421" s="93">
        <v>62.25</v>
      </c>
      <c r="BM421" s="93">
        <v>62.25</v>
      </c>
    </row>
    <row r="422" spans="1:65" s="93" customFormat="1">
      <c r="A422"/>
      <c r="B422" s="98"/>
      <c r="C422" s="134">
        <v>36756</v>
      </c>
      <c r="D422" s="132"/>
      <c r="E422" s="135">
        <v>35309</v>
      </c>
      <c r="F422" s="71">
        <v>28.550006100000001</v>
      </c>
      <c r="G422" s="93">
        <v>26.59999466</v>
      </c>
      <c r="H422" s="104">
        <v>25.849996569999998</v>
      </c>
      <c r="I422" s="104">
        <v>26.999992370000001</v>
      </c>
      <c r="J422" s="104">
        <v>33.123836519999998</v>
      </c>
      <c r="K422" s="104">
        <v>30.623071670000002</v>
      </c>
      <c r="L422" s="104">
        <v>26.611537930000001</v>
      </c>
      <c r="M422" s="104">
        <v>27.665382390000001</v>
      </c>
      <c r="N422" s="104">
        <v>33.599998470000003</v>
      </c>
      <c r="O422" s="104">
        <v>62.200004579999998</v>
      </c>
      <c r="P422" s="104">
        <v>109.25</v>
      </c>
      <c r="Q422" s="104">
        <v>109.25</v>
      </c>
      <c r="R422" s="104">
        <v>31.550003050000001</v>
      </c>
      <c r="S422" s="104">
        <v>26.799995419999998</v>
      </c>
      <c r="T422" s="104">
        <v>26.449996949999999</v>
      </c>
      <c r="U422" s="104">
        <v>27.049995419999998</v>
      </c>
      <c r="V422" s="104">
        <v>31.971839899999999</v>
      </c>
      <c r="W422" s="104">
        <v>32.223075870000002</v>
      </c>
      <c r="X422" s="104">
        <v>27.111537930000001</v>
      </c>
      <c r="Y422" s="104">
        <v>27.915382390000001</v>
      </c>
      <c r="Z422" s="104">
        <v>31.599998469999999</v>
      </c>
      <c r="AA422" s="104">
        <v>56.200004579999998</v>
      </c>
      <c r="AB422" s="104">
        <v>84.25</v>
      </c>
      <c r="AC422" s="104">
        <v>84.25</v>
      </c>
      <c r="AD422" s="104">
        <v>31.800003050000001</v>
      </c>
      <c r="AE422" s="104">
        <v>27.049995419999998</v>
      </c>
      <c r="AF422" s="104">
        <v>26.699996949999999</v>
      </c>
      <c r="AG422" s="104">
        <v>27.299995419999998</v>
      </c>
      <c r="AH422" s="104">
        <v>32.221839899999999</v>
      </c>
      <c r="AI422" s="104">
        <v>32.473075870000002</v>
      </c>
      <c r="AJ422" s="104">
        <v>27.361537930000001</v>
      </c>
      <c r="AK422" s="104">
        <v>28.165382390000001</v>
      </c>
      <c r="AL422" s="104">
        <v>31.849998469999999</v>
      </c>
      <c r="AM422" s="104">
        <v>51.200004579999998</v>
      </c>
      <c r="AN422" s="104">
        <v>74.25</v>
      </c>
      <c r="AO422" s="104">
        <v>74.25</v>
      </c>
      <c r="AP422" s="104">
        <v>32.050003050000001</v>
      </c>
      <c r="AQ422" s="104">
        <v>27.299995419999998</v>
      </c>
      <c r="AR422" s="104">
        <v>26.949996949999999</v>
      </c>
      <c r="AS422" s="104">
        <v>27.549995419999998</v>
      </c>
      <c r="AT422" s="104">
        <v>32.471839899999999</v>
      </c>
      <c r="AU422" s="104">
        <v>32.723075870000002</v>
      </c>
      <c r="AV422" s="104">
        <v>27.611537930000001</v>
      </c>
      <c r="AW422" s="104">
        <v>28.415382390000001</v>
      </c>
      <c r="AX422" s="104">
        <v>32.099998470000003</v>
      </c>
      <c r="AY422" s="104">
        <v>47.200004579999998</v>
      </c>
      <c r="AZ422" s="104">
        <v>65.25</v>
      </c>
      <c r="BA422" s="104">
        <v>65.25</v>
      </c>
      <c r="BB422" s="104">
        <v>32.300003050000001</v>
      </c>
      <c r="BC422" s="104">
        <v>27.549995419999998</v>
      </c>
      <c r="BD422" s="104">
        <v>27.199996949999999</v>
      </c>
      <c r="BE422" s="104">
        <v>27.799995419999998</v>
      </c>
      <c r="BF422" s="104">
        <v>32.971839899999999</v>
      </c>
      <c r="BG422" s="104">
        <v>33.223075870000002</v>
      </c>
      <c r="BH422" s="104">
        <v>28.111537930000001</v>
      </c>
      <c r="BI422" s="93">
        <v>28.915382390000001</v>
      </c>
      <c r="BJ422" s="93">
        <v>32.599998470000003</v>
      </c>
      <c r="BK422" s="93">
        <v>47.200004579999998</v>
      </c>
      <c r="BL422" s="93">
        <v>62.25</v>
      </c>
      <c r="BM422" s="93">
        <v>62.25</v>
      </c>
    </row>
    <row r="423" spans="1:65" s="93" customFormat="1">
      <c r="A423"/>
      <c r="B423" s="98"/>
      <c r="C423" s="134">
        <v>36759</v>
      </c>
      <c r="D423" s="132"/>
      <c r="E423" s="135">
        <v>35309</v>
      </c>
      <c r="F423" s="71">
        <v>28.800006870000001</v>
      </c>
      <c r="G423" s="93">
        <v>27.299994659999999</v>
      </c>
      <c r="H423" s="104">
        <v>26.549996570000001</v>
      </c>
      <c r="I423" s="104">
        <v>27.69999237</v>
      </c>
      <c r="J423" s="104">
        <v>34.123836519999998</v>
      </c>
      <c r="K423" s="104">
        <v>31.623071670000002</v>
      </c>
      <c r="L423" s="104">
        <v>27.361537930000001</v>
      </c>
      <c r="M423" s="104">
        <v>28.665382390000001</v>
      </c>
      <c r="N423" s="104">
        <v>35.849998470000003</v>
      </c>
      <c r="O423" s="104">
        <v>63.200004579999998</v>
      </c>
      <c r="P423" s="104">
        <v>111.25</v>
      </c>
      <c r="Q423" s="104">
        <v>111.25</v>
      </c>
      <c r="R423" s="104">
        <v>31.550003050000001</v>
      </c>
      <c r="S423" s="104">
        <v>27.049995419999998</v>
      </c>
      <c r="T423" s="104">
        <v>26.699996949999999</v>
      </c>
      <c r="U423" s="104">
        <v>27.299995419999998</v>
      </c>
      <c r="V423" s="104">
        <v>31.971839899999999</v>
      </c>
      <c r="W423" s="104">
        <v>32.223075870000002</v>
      </c>
      <c r="X423" s="104">
        <v>27.111537930000001</v>
      </c>
      <c r="Y423" s="104">
        <v>27.915382390000001</v>
      </c>
      <c r="Z423" s="104">
        <v>33.349998470000003</v>
      </c>
      <c r="AA423" s="104">
        <v>56.200004579999998</v>
      </c>
      <c r="AB423" s="104">
        <v>85.25</v>
      </c>
      <c r="AC423" s="104">
        <v>85.25</v>
      </c>
      <c r="AD423" s="104">
        <v>31.800003050000001</v>
      </c>
      <c r="AE423" s="104">
        <v>27.299995419999998</v>
      </c>
      <c r="AF423" s="104">
        <v>26.949996949999999</v>
      </c>
      <c r="AG423" s="104">
        <v>27.549995419999998</v>
      </c>
      <c r="AH423" s="104">
        <v>32.221839899999999</v>
      </c>
      <c r="AI423" s="104">
        <v>32.473075870000002</v>
      </c>
      <c r="AJ423" s="104">
        <v>27.361537930000001</v>
      </c>
      <c r="AK423" s="104">
        <v>28.165382390000001</v>
      </c>
      <c r="AL423" s="104">
        <v>33.599998470000003</v>
      </c>
      <c r="AM423" s="104">
        <v>51.200004579999998</v>
      </c>
      <c r="AN423" s="104">
        <v>75.25</v>
      </c>
      <c r="AO423" s="104">
        <v>75.25</v>
      </c>
      <c r="AP423" s="104">
        <v>32.050003050000001</v>
      </c>
      <c r="AQ423" s="104">
        <v>27.549995419999998</v>
      </c>
      <c r="AR423" s="104">
        <v>27.199996949999999</v>
      </c>
      <c r="AS423" s="104">
        <v>27.799995419999998</v>
      </c>
      <c r="AT423" s="104">
        <v>32.471839899999999</v>
      </c>
      <c r="AU423" s="104">
        <v>32.723075870000002</v>
      </c>
      <c r="AV423" s="104">
        <v>27.611537930000001</v>
      </c>
      <c r="AW423" s="104">
        <v>28.415382390000001</v>
      </c>
      <c r="AX423" s="104">
        <v>33.849998470000003</v>
      </c>
      <c r="AY423" s="104">
        <v>47.200004579999998</v>
      </c>
      <c r="AZ423" s="104">
        <v>66.25</v>
      </c>
      <c r="BA423" s="104">
        <v>66.25</v>
      </c>
      <c r="BB423" s="104">
        <v>32.300003050000001</v>
      </c>
      <c r="BC423" s="104">
        <v>27.799995419999998</v>
      </c>
      <c r="BD423" s="104">
        <v>27.449996949999999</v>
      </c>
      <c r="BE423" s="104">
        <v>28.049995419999998</v>
      </c>
      <c r="BF423" s="104">
        <v>32.971839899999999</v>
      </c>
      <c r="BG423" s="104">
        <v>33.223075870000002</v>
      </c>
      <c r="BH423" s="104">
        <v>28.111537930000001</v>
      </c>
      <c r="BI423" s="93">
        <v>28.915382390000001</v>
      </c>
      <c r="BJ423" s="93">
        <v>34.349998470000003</v>
      </c>
      <c r="BK423" s="93">
        <v>47.200004579999998</v>
      </c>
      <c r="BL423" s="93">
        <v>63.25</v>
      </c>
      <c r="BM423" s="93">
        <v>63.25</v>
      </c>
    </row>
    <row r="424" spans="1:65" s="93" customFormat="1">
      <c r="A424"/>
      <c r="B424" s="98"/>
      <c r="C424" s="134">
        <v>36760</v>
      </c>
      <c r="D424" s="132"/>
      <c r="E424" s="135">
        <v>35309</v>
      </c>
      <c r="F424" s="71">
        <v>29.050006870000001</v>
      </c>
      <c r="G424" s="93">
        <v>27.299995419999998</v>
      </c>
      <c r="H424" s="104">
        <v>26.54999733</v>
      </c>
      <c r="I424" s="104">
        <v>27.699993129999999</v>
      </c>
      <c r="J424" s="104">
        <v>34.57383652</v>
      </c>
      <c r="K424" s="104">
        <v>32.073071669999997</v>
      </c>
      <c r="L424" s="104">
        <v>27.861537930000001</v>
      </c>
      <c r="M424" s="104">
        <v>28.915382390000001</v>
      </c>
      <c r="N424" s="104">
        <v>35.849998470000003</v>
      </c>
      <c r="O424" s="104">
        <v>64.200004579999998</v>
      </c>
      <c r="P424" s="104">
        <v>117.25</v>
      </c>
      <c r="Q424" s="104">
        <v>117.25</v>
      </c>
      <c r="R424" s="104">
        <v>31.550003050000001</v>
      </c>
      <c r="S424" s="104">
        <v>27.299995419999998</v>
      </c>
      <c r="T424" s="104">
        <v>26.949996949999999</v>
      </c>
      <c r="U424" s="104">
        <v>27.549995419999998</v>
      </c>
      <c r="V424" s="104">
        <v>32.221839899999999</v>
      </c>
      <c r="W424" s="104">
        <v>32.473075870000002</v>
      </c>
      <c r="X424" s="104">
        <v>27.361537930000001</v>
      </c>
      <c r="Y424" s="104">
        <v>28.165382390000001</v>
      </c>
      <c r="Z424" s="104">
        <v>33.599998470000003</v>
      </c>
      <c r="AA424" s="104">
        <v>56.200004579999998</v>
      </c>
      <c r="AB424" s="104">
        <v>87.25</v>
      </c>
      <c r="AC424" s="104">
        <v>87.25</v>
      </c>
      <c r="AD424" s="104">
        <v>31.800003050000001</v>
      </c>
      <c r="AE424" s="104">
        <v>27.549995419999998</v>
      </c>
      <c r="AF424" s="104">
        <v>27.199996949999999</v>
      </c>
      <c r="AG424" s="104">
        <v>27.799995419999998</v>
      </c>
      <c r="AH424" s="104">
        <v>32.471839899999999</v>
      </c>
      <c r="AI424" s="104">
        <v>32.723075870000002</v>
      </c>
      <c r="AJ424" s="104">
        <v>27.611537930000001</v>
      </c>
      <c r="AK424" s="104">
        <v>28.415382390000001</v>
      </c>
      <c r="AL424" s="104">
        <v>33.849998470000003</v>
      </c>
      <c r="AM424" s="104">
        <v>51.200004579999998</v>
      </c>
      <c r="AN424" s="104">
        <v>76.25</v>
      </c>
      <c r="AO424" s="104">
        <v>76.25</v>
      </c>
      <c r="AP424" s="104">
        <v>32.050003050000001</v>
      </c>
      <c r="AQ424" s="104">
        <v>27.799995419999998</v>
      </c>
      <c r="AR424" s="104">
        <v>27.449996949999999</v>
      </c>
      <c r="AS424" s="104">
        <v>28.049995419999998</v>
      </c>
      <c r="AT424" s="104">
        <v>32.721839899999999</v>
      </c>
      <c r="AU424" s="104">
        <v>32.973075870000002</v>
      </c>
      <c r="AV424" s="104">
        <v>27.861537930000001</v>
      </c>
      <c r="AW424" s="104">
        <v>28.665382390000001</v>
      </c>
      <c r="AX424" s="104">
        <v>34.099998470000003</v>
      </c>
      <c r="AY424" s="104">
        <v>47.200004579999998</v>
      </c>
      <c r="AZ424" s="104">
        <v>67.25</v>
      </c>
      <c r="BA424" s="104">
        <v>67.25</v>
      </c>
      <c r="BB424" s="104">
        <v>32.300003050000001</v>
      </c>
      <c r="BC424" s="104">
        <v>28.049995419999998</v>
      </c>
      <c r="BD424" s="104">
        <v>27.699996949999999</v>
      </c>
      <c r="BE424" s="104">
        <v>28.299995419999998</v>
      </c>
      <c r="BF424" s="104">
        <v>33.221839899999999</v>
      </c>
      <c r="BG424" s="104">
        <v>33.473075870000002</v>
      </c>
      <c r="BH424" s="104">
        <v>28.361537930000001</v>
      </c>
      <c r="BI424" s="93">
        <v>29.165382390000001</v>
      </c>
      <c r="BJ424" s="93">
        <v>34.599998470000003</v>
      </c>
      <c r="BK424" s="93">
        <v>47.200004579999998</v>
      </c>
      <c r="BL424" s="93">
        <v>64.25</v>
      </c>
      <c r="BM424" s="93">
        <v>64.25</v>
      </c>
    </row>
    <row r="425" spans="1:65" s="93" customFormat="1">
      <c r="A425"/>
      <c r="B425" s="98"/>
      <c r="C425" s="134">
        <v>36761</v>
      </c>
      <c r="D425" s="132"/>
      <c r="E425" s="135">
        <v>35309</v>
      </c>
      <c r="F425" s="71">
        <v>29.900006869999999</v>
      </c>
      <c r="G425" s="93">
        <v>27.44999542</v>
      </c>
      <c r="H425" s="104">
        <v>26.849997330000001</v>
      </c>
      <c r="I425" s="104">
        <v>27.99999313</v>
      </c>
      <c r="J425" s="104">
        <v>35.123837279999996</v>
      </c>
      <c r="K425" s="104">
        <v>32.62307053</v>
      </c>
      <c r="L425" s="104">
        <v>27.861537930000001</v>
      </c>
      <c r="M425" s="104">
        <v>28.915382390000001</v>
      </c>
      <c r="N425" s="104">
        <v>35.849998470000003</v>
      </c>
      <c r="O425" s="104">
        <v>64.200004579999998</v>
      </c>
      <c r="P425" s="104">
        <v>117.25</v>
      </c>
      <c r="Q425" s="104">
        <v>117.25</v>
      </c>
      <c r="R425" s="104">
        <v>31.550003050000001</v>
      </c>
      <c r="S425" s="104">
        <v>27.299995419999998</v>
      </c>
      <c r="T425" s="104">
        <v>26.949996949999999</v>
      </c>
      <c r="U425" s="104">
        <v>27.549995419999998</v>
      </c>
      <c r="V425" s="104">
        <v>32.471839899999999</v>
      </c>
      <c r="W425" s="104">
        <v>32.723075870000002</v>
      </c>
      <c r="X425" s="104">
        <v>27.361537930000001</v>
      </c>
      <c r="Y425" s="104">
        <v>28.165382390000001</v>
      </c>
      <c r="Z425" s="104">
        <v>33.599998470000003</v>
      </c>
      <c r="AA425" s="104">
        <v>56.200004579999998</v>
      </c>
      <c r="AB425" s="104">
        <v>87.25</v>
      </c>
      <c r="AC425" s="104">
        <v>87.25</v>
      </c>
      <c r="AD425" s="104">
        <v>31.800003050000001</v>
      </c>
      <c r="AE425" s="104">
        <v>27.549995419999998</v>
      </c>
      <c r="AF425" s="104">
        <v>27.199996949999999</v>
      </c>
      <c r="AG425" s="104">
        <v>27.799995419999998</v>
      </c>
      <c r="AH425" s="104">
        <v>32.721839899999999</v>
      </c>
      <c r="AI425" s="104">
        <v>32.973075870000002</v>
      </c>
      <c r="AJ425" s="104">
        <v>27.611537930000001</v>
      </c>
      <c r="AK425" s="104">
        <v>28.415382390000001</v>
      </c>
      <c r="AL425" s="104">
        <v>33.849998470000003</v>
      </c>
      <c r="AM425" s="104">
        <v>51.200004579999998</v>
      </c>
      <c r="AN425" s="104">
        <v>76.25</v>
      </c>
      <c r="AO425" s="104">
        <v>76.25</v>
      </c>
      <c r="AP425" s="104">
        <v>32.050003050000001</v>
      </c>
      <c r="AQ425" s="104">
        <v>27.799995419999998</v>
      </c>
      <c r="AR425" s="104">
        <v>27.449996949999999</v>
      </c>
      <c r="AS425" s="104">
        <v>28.049995419999998</v>
      </c>
      <c r="AT425" s="104">
        <v>32.971839899999999</v>
      </c>
      <c r="AU425" s="104">
        <v>33.223075870000002</v>
      </c>
      <c r="AV425" s="104">
        <v>27.861537930000001</v>
      </c>
      <c r="AW425" s="104">
        <v>28.665382390000001</v>
      </c>
      <c r="AX425" s="104">
        <v>34.099998470000003</v>
      </c>
      <c r="AY425" s="104">
        <v>47.200004579999998</v>
      </c>
      <c r="AZ425" s="104">
        <v>67.25</v>
      </c>
      <c r="BA425" s="104">
        <v>67.25</v>
      </c>
      <c r="BB425" s="104">
        <v>32.300003050000001</v>
      </c>
      <c r="BC425" s="104">
        <v>28.049995419999998</v>
      </c>
      <c r="BD425" s="104">
        <v>27.699996949999999</v>
      </c>
      <c r="BE425" s="104">
        <v>28.299995419999998</v>
      </c>
      <c r="BF425" s="104">
        <v>33.471839899999999</v>
      </c>
      <c r="BG425" s="104">
        <v>33.723075870000002</v>
      </c>
      <c r="BH425" s="104">
        <v>28.361537930000001</v>
      </c>
      <c r="BI425" s="93">
        <v>29.165382390000001</v>
      </c>
      <c r="BJ425" s="93">
        <v>34.599998470000003</v>
      </c>
      <c r="BK425" s="93">
        <v>47.200004579999998</v>
      </c>
      <c r="BL425" s="93">
        <v>64.25</v>
      </c>
      <c r="BM425" s="93">
        <v>64.25</v>
      </c>
    </row>
    <row r="426" spans="1:65" s="93" customFormat="1">
      <c r="A426"/>
      <c r="B426" s="98"/>
      <c r="C426" s="134">
        <v>36762</v>
      </c>
      <c r="D426" s="132"/>
      <c r="E426" s="135">
        <v>35309</v>
      </c>
      <c r="F426" s="71">
        <v>30.900007250000002</v>
      </c>
      <c r="G426" s="93">
        <v>27.449995040000001</v>
      </c>
      <c r="H426" s="104">
        <v>26.849996569999998</v>
      </c>
      <c r="I426" s="104">
        <v>27.999992370000001</v>
      </c>
      <c r="J426" s="104">
        <v>34.873836519999998</v>
      </c>
      <c r="K426" s="104">
        <v>32.37306976</v>
      </c>
      <c r="L426" s="104">
        <v>27.611537930000001</v>
      </c>
      <c r="M426" s="104">
        <v>28.665382390000001</v>
      </c>
      <c r="N426" s="104">
        <v>36.349998470000003</v>
      </c>
      <c r="O426" s="104">
        <v>64.200004579999998</v>
      </c>
      <c r="P426" s="104">
        <v>116.25</v>
      </c>
      <c r="Q426" s="104">
        <v>116.25</v>
      </c>
      <c r="R426" s="104">
        <v>31.550003050000001</v>
      </c>
      <c r="S426" s="104">
        <v>27.299995419999998</v>
      </c>
      <c r="T426" s="104">
        <v>26.949996949999999</v>
      </c>
      <c r="U426" s="104">
        <v>27.549995419999998</v>
      </c>
      <c r="V426" s="104">
        <v>32.471839899999999</v>
      </c>
      <c r="W426" s="104">
        <v>32.723075870000002</v>
      </c>
      <c r="X426" s="104">
        <v>27.361537930000001</v>
      </c>
      <c r="Y426" s="104">
        <v>28.165382390000001</v>
      </c>
      <c r="Z426" s="104">
        <v>33.599998470000003</v>
      </c>
      <c r="AA426" s="104">
        <v>56.200004579999998</v>
      </c>
      <c r="AB426" s="104">
        <v>86.25</v>
      </c>
      <c r="AC426" s="104">
        <v>86.25</v>
      </c>
      <c r="AD426" s="104">
        <v>31.800003050000001</v>
      </c>
      <c r="AE426" s="104">
        <v>27.549995419999998</v>
      </c>
      <c r="AF426" s="104">
        <v>27.199996949999999</v>
      </c>
      <c r="AG426" s="104">
        <v>27.799995419999998</v>
      </c>
      <c r="AH426" s="104">
        <v>32.721839899999999</v>
      </c>
      <c r="AI426" s="104">
        <v>32.973075870000002</v>
      </c>
      <c r="AJ426" s="104">
        <v>27.611537930000001</v>
      </c>
      <c r="AK426" s="104">
        <v>28.415382390000001</v>
      </c>
      <c r="AL426" s="104">
        <v>33.849998470000003</v>
      </c>
      <c r="AM426" s="104">
        <v>51.200004579999998</v>
      </c>
      <c r="AN426" s="104">
        <v>75.25</v>
      </c>
      <c r="AO426" s="104">
        <v>75.25</v>
      </c>
      <c r="AP426" s="104">
        <v>32.050003050000001</v>
      </c>
      <c r="AQ426" s="104">
        <v>27.799995419999998</v>
      </c>
      <c r="AR426" s="104">
        <v>27.449996949999999</v>
      </c>
      <c r="AS426" s="104">
        <v>28.049995419999998</v>
      </c>
      <c r="AT426" s="104">
        <v>32.971839899999999</v>
      </c>
      <c r="AU426" s="104">
        <v>33.223075870000002</v>
      </c>
      <c r="AV426" s="104">
        <v>27.861537930000001</v>
      </c>
      <c r="AW426" s="104">
        <v>28.665382390000001</v>
      </c>
      <c r="AX426" s="104">
        <v>34.099998470000003</v>
      </c>
      <c r="AY426" s="104">
        <v>47.200004579999998</v>
      </c>
      <c r="AZ426" s="104">
        <v>66.25</v>
      </c>
      <c r="BA426" s="104">
        <v>66.25</v>
      </c>
      <c r="BB426" s="104">
        <v>32.300003050000001</v>
      </c>
      <c r="BC426" s="104">
        <v>28.049995419999998</v>
      </c>
      <c r="BD426" s="104">
        <v>27.699996949999999</v>
      </c>
      <c r="BE426" s="104">
        <v>28.299995419999998</v>
      </c>
      <c r="BF426" s="104">
        <v>33.471839899999999</v>
      </c>
      <c r="BG426" s="104">
        <v>33.723075870000002</v>
      </c>
      <c r="BH426" s="104">
        <v>28.361537930000001</v>
      </c>
      <c r="BI426" s="93">
        <v>29.165382390000001</v>
      </c>
      <c r="BJ426" s="93">
        <v>34.599998470000003</v>
      </c>
      <c r="BK426" s="93">
        <v>47.200004579999998</v>
      </c>
      <c r="BL426" s="93">
        <v>63.25</v>
      </c>
      <c r="BM426" s="93">
        <v>63.25</v>
      </c>
    </row>
    <row r="427" spans="1:65" s="93" customFormat="1">
      <c r="A427"/>
      <c r="B427" s="98"/>
      <c r="C427" s="134">
        <v>36763</v>
      </c>
      <c r="D427" s="132"/>
      <c r="E427" s="135">
        <v>35309</v>
      </c>
      <c r="F427" s="71">
        <v>33.600007249999997</v>
      </c>
      <c r="G427" s="93">
        <v>28.299995039999999</v>
      </c>
      <c r="H427" s="104">
        <v>27.69999657</v>
      </c>
      <c r="I427" s="104">
        <v>28.849992369999999</v>
      </c>
      <c r="J427" s="104">
        <v>35.373836519999998</v>
      </c>
      <c r="K427" s="104">
        <v>32.87306976</v>
      </c>
      <c r="L427" s="104">
        <v>27.861537930000001</v>
      </c>
      <c r="M427" s="104">
        <v>28.915382390000001</v>
      </c>
      <c r="N427" s="104">
        <v>36.599998470000003</v>
      </c>
      <c r="O427" s="104">
        <v>65.200004579999998</v>
      </c>
      <c r="P427" s="104">
        <v>118.25</v>
      </c>
      <c r="Q427" s="104">
        <v>118.25</v>
      </c>
      <c r="R427" s="104">
        <v>32.550003050000001</v>
      </c>
      <c r="S427" s="104">
        <v>27.799995419999998</v>
      </c>
      <c r="T427" s="104">
        <v>27.449996949999999</v>
      </c>
      <c r="U427" s="104">
        <v>28.049995419999998</v>
      </c>
      <c r="V427" s="104">
        <v>32.721839899999999</v>
      </c>
      <c r="W427" s="104">
        <v>32.973075870000002</v>
      </c>
      <c r="X427" s="104">
        <v>27.611537930000001</v>
      </c>
      <c r="Y427" s="104">
        <v>28.415382390000001</v>
      </c>
      <c r="Z427" s="104">
        <v>33.849998470000003</v>
      </c>
      <c r="AA427" s="104">
        <v>57.200004579999998</v>
      </c>
      <c r="AB427" s="104">
        <v>90.25</v>
      </c>
      <c r="AC427" s="104">
        <v>90.25</v>
      </c>
      <c r="AD427" s="104">
        <v>32.800003050000001</v>
      </c>
      <c r="AE427" s="104">
        <v>28.049995419999998</v>
      </c>
      <c r="AF427" s="104">
        <v>27.699996949999999</v>
      </c>
      <c r="AG427" s="104">
        <v>28.299995419999998</v>
      </c>
      <c r="AH427" s="104">
        <v>32.971839899999999</v>
      </c>
      <c r="AI427" s="104">
        <v>33.223075870000002</v>
      </c>
      <c r="AJ427" s="104">
        <v>27.861537930000001</v>
      </c>
      <c r="AK427" s="104">
        <v>28.665382390000001</v>
      </c>
      <c r="AL427" s="104">
        <v>34.099998470000003</v>
      </c>
      <c r="AM427" s="104">
        <v>52.200004579999998</v>
      </c>
      <c r="AN427" s="104">
        <v>76.25</v>
      </c>
      <c r="AO427" s="104">
        <v>76.25</v>
      </c>
      <c r="AP427" s="104">
        <v>33.050003050000001</v>
      </c>
      <c r="AQ427" s="104">
        <v>28.299995419999998</v>
      </c>
      <c r="AR427" s="104">
        <v>27.949996949999999</v>
      </c>
      <c r="AS427" s="104">
        <v>28.549995419999998</v>
      </c>
      <c r="AT427" s="104">
        <v>33.221839899999999</v>
      </c>
      <c r="AU427" s="104">
        <v>33.473075870000002</v>
      </c>
      <c r="AV427" s="104">
        <v>28.111537930000001</v>
      </c>
      <c r="AW427" s="104">
        <v>28.915382390000001</v>
      </c>
      <c r="AX427" s="104">
        <v>34.349998470000003</v>
      </c>
      <c r="AY427" s="104">
        <v>48.200004579999998</v>
      </c>
      <c r="AZ427" s="104">
        <v>65.25</v>
      </c>
      <c r="BA427" s="104">
        <v>65.25</v>
      </c>
      <c r="BB427" s="104">
        <v>33.300003050000001</v>
      </c>
      <c r="BC427" s="104">
        <v>28.549995419999998</v>
      </c>
      <c r="BD427" s="104">
        <v>28.199996949999999</v>
      </c>
      <c r="BE427" s="104">
        <v>28.799995419999998</v>
      </c>
      <c r="BF427" s="104">
        <v>33.721839899999999</v>
      </c>
      <c r="BG427" s="104">
        <v>33.973075870000002</v>
      </c>
      <c r="BH427" s="104">
        <v>28.611537930000001</v>
      </c>
      <c r="BI427" s="93">
        <v>29.415382390000001</v>
      </c>
      <c r="BJ427" s="93">
        <v>34.849998470000003</v>
      </c>
      <c r="BK427" s="93">
        <v>48.200004579999998</v>
      </c>
      <c r="BL427" s="93">
        <v>62.25</v>
      </c>
      <c r="BM427" s="93">
        <v>62.25</v>
      </c>
    </row>
    <row r="428" spans="1:65" s="93" customFormat="1">
      <c r="A428"/>
      <c r="B428" s="98"/>
      <c r="C428" s="134">
        <v>36766</v>
      </c>
      <c r="D428" s="132"/>
      <c r="E428" s="135">
        <v>35339</v>
      </c>
      <c r="F428" s="71">
        <v>31.0000061</v>
      </c>
      <c r="G428" s="93">
        <v>28.799995419999998</v>
      </c>
      <c r="H428" s="104">
        <v>28.199996949999999</v>
      </c>
      <c r="I428" s="104">
        <v>29.349992749999998</v>
      </c>
      <c r="J428" s="104">
        <v>35.773836520000003</v>
      </c>
      <c r="K428" s="104">
        <v>33.273069759999998</v>
      </c>
      <c r="L428" s="104">
        <v>28.111537930000001</v>
      </c>
      <c r="M428" s="104">
        <v>29.165382390000001</v>
      </c>
      <c r="N428" s="104">
        <v>36.599998470000003</v>
      </c>
      <c r="O428" s="104">
        <v>65.200004579999998</v>
      </c>
      <c r="P428" s="104">
        <v>118.25</v>
      </c>
      <c r="Q428" s="104">
        <v>118.25</v>
      </c>
      <c r="R428" s="104">
        <v>32.550003050000001</v>
      </c>
      <c r="S428" s="104">
        <v>27.799995419999998</v>
      </c>
      <c r="T428" s="104">
        <v>27.449996949999999</v>
      </c>
      <c r="U428" s="104">
        <v>28.049995419999998</v>
      </c>
      <c r="V428" s="104">
        <v>32.721839899999999</v>
      </c>
      <c r="W428" s="104">
        <v>32.973075870000002</v>
      </c>
      <c r="X428" s="104">
        <v>27.611537930000001</v>
      </c>
      <c r="Y428" s="104">
        <v>28.415382390000001</v>
      </c>
      <c r="Z428" s="104">
        <v>33.849998470000003</v>
      </c>
      <c r="AA428" s="104">
        <v>57.200004579999998</v>
      </c>
      <c r="AB428" s="104">
        <v>90.25</v>
      </c>
      <c r="AC428" s="104">
        <v>90.25</v>
      </c>
      <c r="AD428" s="104">
        <v>32.800003050000001</v>
      </c>
      <c r="AE428" s="104">
        <v>28.049995419999998</v>
      </c>
      <c r="AF428" s="104">
        <v>27.699996949999999</v>
      </c>
      <c r="AG428" s="104">
        <v>28.299995419999998</v>
      </c>
      <c r="AH428" s="104">
        <v>32.971839899999999</v>
      </c>
      <c r="AI428" s="104">
        <v>33.223075870000002</v>
      </c>
      <c r="AJ428" s="104">
        <v>27.861537930000001</v>
      </c>
      <c r="AK428" s="104">
        <v>28.665382390000001</v>
      </c>
      <c r="AL428" s="104">
        <v>34.099998470000003</v>
      </c>
      <c r="AM428" s="104">
        <v>52.200004579999998</v>
      </c>
      <c r="AN428" s="104">
        <v>76.25</v>
      </c>
      <c r="AO428" s="104">
        <v>76.25</v>
      </c>
      <c r="AP428" s="104">
        <v>33.050003050000001</v>
      </c>
      <c r="AQ428" s="104">
        <v>28.299995419999998</v>
      </c>
      <c r="AR428" s="104">
        <v>27.949996949999999</v>
      </c>
      <c r="AS428" s="104">
        <v>28.549995419999998</v>
      </c>
      <c r="AT428" s="104">
        <v>33.221839899999999</v>
      </c>
      <c r="AU428" s="104">
        <v>33.473075870000002</v>
      </c>
      <c r="AV428" s="104">
        <v>28.111537930000001</v>
      </c>
      <c r="AW428" s="104">
        <v>28.915382390000001</v>
      </c>
      <c r="AX428" s="104">
        <v>34.349998470000003</v>
      </c>
      <c r="AY428" s="104">
        <v>48.200004579999998</v>
      </c>
      <c r="AZ428" s="104">
        <v>65.25</v>
      </c>
      <c r="BA428" s="104">
        <v>65.25</v>
      </c>
      <c r="BB428" s="104">
        <v>33.300003050000001</v>
      </c>
      <c r="BC428" s="104">
        <v>28.549995419999998</v>
      </c>
      <c r="BD428" s="104">
        <v>28.199996949999999</v>
      </c>
      <c r="BE428" s="104">
        <v>28.799995419999998</v>
      </c>
      <c r="BF428" s="104">
        <v>33.721839899999999</v>
      </c>
      <c r="BG428" s="104">
        <v>33.973075870000002</v>
      </c>
      <c r="BH428" s="104">
        <v>28.611537930000001</v>
      </c>
      <c r="BI428" s="93">
        <v>29.415382390000001</v>
      </c>
      <c r="BJ428" s="93">
        <v>34.849998470000003</v>
      </c>
      <c r="BK428" s="93">
        <v>48.200004579999998</v>
      </c>
      <c r="BL428" s="93">
        <v>62.25</v>
      </c>
      <c r="BM428" s="93">
        <v>62.25</v>
      </c>
    </row>
    <row r="429" spans="1:65" s="93" customFormat="1">
      <c r="A429"/>
      <c r="B429" s="98"/>
      <c r="C429" s="134">
        <v>36767</v>
      </c>
      <c r="D429" s="132"/>
      <c r="E429" s="135">
        <v>35339</v>
      </c>
      <c r="F429" s="71">
        <v>29.000005720000001</v>
      </c>
      <c r="G429" s="93">
        <v>27.799995419999998</v>
      </c>
      <c r="H429" s="104">
        <v>27.199996949999999</v>
      </c>
      <c r="I429" s="104">
        <v>28.349992749999998</v>
      </c>
      <c r="J429" s="104">
        <v>35.273838040000001</v>
      </c>
      <c r="K429" s="104">
        <v>32.773071289999997</v>
      </c>
      <c r="L429" s="104">
        <v>27.861537930000001</v>
      </c>
      <c r="M429" s="104">
        <v>28.915382390000001</v>
      </c>
      <c r="N429" s="104">
        <v>36.349998470000003</v>
      </c>
      <c r="O429" s="104">
        <v>64.700004579999998</v>
      </c>
      <c r="P429" s="104">
        <v>115.25</v>
      </c>
      <c r="Q429" s="104">
        <v>115.25</v>
      </c>
      <c r="R429" s="104">
        <v>31.550003050000001</v>
      </c>
      <c r="S429" s="104">
        <v>27.549995419999998</v>
      </c>
      <c r="T429" s="104">
        <v>27.199996949999999</v>
      </c>
      <c r="U429" s="104">
        <v>27.799995419999998</v>
      </c>
      <c r="V429" s="104">
        <v>32.471839899999999</v>
      </c>
      <c r="W429" s="104">
        <v>32.723075870000002</v>
      </c>
      <c r="X429" s="104">
        <v>27.611537930000001</v>
      </c>
      <c r="Y429" s="104">
        <v>28.415382390000001</v>
      </c>
      <c r="Z429" s="104">
        <v>33.599998470000003</v>
      </c>
      <c r="AA429" s="104">
        <v>56.200004579999998</v>
      </c>
      <c r="AB429" s="104">
        <v>88.25</v>
      </c>
      <c r="AC429" s="104">
        <v>88.25</v>
      </c>
      <c r="AD429" s="104">
        <v>31.800003050000001</v>
      </c>
      <c r="AE429" s="104">
        <v>27.799995419999998</v>
      </c>
      <c r="AF429" s="104">
        <v>27.449996949999999</v>
      </c>
      <c r="AG429" s="104">
        <v>28.049995419999998</v>
      </c>
      <c r="AH429" s="104">
        <v>32.721839899999999</v>
      </c>
      <c r="AI429" s="104">
        <v>32.973075870000002</v>
      </c>
      <c r="AJ429" s="104">
        <v>27.861537930000001</v>
      </c>
      <c r="AK429" s="104">
        <v>28.665382390000001</v>
      </c>
      <c r="AL429" s="104">
        <v>33.849998470000003</v>
      </c>
      <c r="AM429" s="104">
        <v>51.200004579999998</v>
      </c>
      <c r="AN429" s="104">
        <v>75.25</v>
      </c>
      <c r="AO429" s="104">
        <v>75.25</v>
      </c>
      <c r="AP429" s="104">
        <v>32.050003050000001</v>
      </c>
      <c r="AQ429" s="104">
        <v>28.049995419999998</v>
      </c>
      <c r="AR429" s="104">
        <v>27.699996949999999</v>
      </c>
      <c r="AS429" s="104">
        <v>28.299995419999998</v>
      </c>
      <c r="AT429" s="104">
        <v>32.971839899999999</v>
      </c>
      <c r="AU429" s="104">
        <v>33.223075870000002</v>
      </c>
      <c r="AV429" s="104">
        <v>28.111537930000001</v>
      </c>
      <c r="AW429" s="104">
        <v>28.915382390000001</v>
      </c>
      <c r="AX429" s="104">
        <v>34.099998470000003</v>
      </c>
      <c r="AY429" s="104">
        <v>47.200004579999998</v>
      </c>
      <c r="AZ429" s="104">
        <v>64.25</v>
      </c>
      <c r="BA429" s="104">
        <v>64.25</v>
      </c>
      <c r="BB429" s="104">
        <v>32.300003050000001</v>
      </c>
      <c r="BC429" s="104">
        <v>28.299995419999998</v>
      </c>
      <c r="BD429" s="104">
        <v>27.949996949999999</v>
      </c>
      <c r="BE429" s="104">
        <v>28.549995419999998</v>
      </c>
      <c r="BF429" s="104">
        <v>33.471839899999999</v>
      </c>
      <c r="BG429" s="104">
        <v>33.723075870000002</v>
      </c>
      <c r="BH429" s="104">
        <v>28.611537930000001</v>
      </c>
      <c r="BI429" s="93">
        <v>29.415382390000001</v>
      </c>
      <c r="BJ429" s="93">
        <v>34.599998470000003</v>
      </c>
      <c r="BK429" s="93">
        <v>47.200004579999998</v>
      </c>
      <c r="BL429" s="93">
        <v>61.25</v>
      </c>
      <c r="BM429" s="93">
        <v>61.25</v>
      </c>
    </row>
    <row r="430" spans="1:65" s="93" customFormat="1">
      <c r="A430"/>
      <c r="B430" s="98"/>
      <c r="C430" s="134">
        <v>36768</v>
      </c>
      <c r="D430" s="132"/>
      <c r="E430" s="135">
        <v>35339</v>
      </c>
      <c r="F430" s="71">
        <v>28.299995419999998</v>
      </c>
      <c r="G430" s="93">
        <v>27.699996949999999</v>
      </c>
      <c r="H430" s="104">
        <v>28.849992749999998</v>
      </c>
      <c r="I430" s="104">
        <v>35.103838039999999</v>
      </c>
      <c r="J430" s="104">
        <v>32.603071290000003</v>
      </c>
      <c r="K430" s="104">
        <v>28.111537930000001</v>
      </c>
      <c r="L430" s="104">
        <v>28.915382390000001</v>
      </c>
      <c r="M430" s="104">
        <v>36.599998470000003</v>
      </c>
      <c r="N430" s="104">
        <v>64.700004579999998</v>
      </c>
      <c r="O430" s="104">
        <v>116.25</v>
      </c>
      <c r="P430" s="104">
        <v>116.25</v>
      </c>
      <c r="Q430" s="104">
        <v>32.550003050000001</v>
      </c>
      <c r="R430" s="104">
        <v>27.799995419999998</v>
      </c>
      <c r="S430" s="104">
        <v>27.449996949999999</v>
      </c>
      <c r="T430" s="104">
        <v>28.049995419999998</v>
      </c>
      <c r="U430" s="104">
        <v>32.471839899999999</v>
      </c>
      <c r="V430" s="104">
        <v>32.723075870000002</v>
      </c>
      <c r="W430" s="104">
        <v>27.611537930000001</v>
      </c>
      <c r="X430" s="104">
        <v>28.415382390000001</v>
      </c>
      <c r="Y430" s="104">
        <v>33.599998470000003</v>
      </c>
      <c r="Z430" s="104">
        <v>56.200004579999998</v>
      </c>
      <c r="AA430" s="104">
        <v>88.25</v>
      </c>
      <c r="AB430" s="104">
        <v>89.25</v>
      </c>
      <c r="AC430" s="104">
        <v>32.800003050000001</v>
      </c>
      <c r="AD430" s="104">
        <v>28.049995419999998</v>
      </c>
      <c r="AE430" s="104">
        <v>27.699996949999999</v>
      </c>
      <c r="AF430" s="104">
        <v>28.299995419999998</v>
      </c>
      <c r="AG430" s="104">
        <v>32.721839899999999</v>
      </c>
      <c r="AH430" s="104">
        <v>32.973075870000002</v>
      </c>
      <c r="AI430" s="104">
        <v>27.861537930000001</v>
      </c>
      <c r="AJ430" s="104">
        <v>28.665382390000001</v>
      </c>
      <c r="AK430" s="104">
        <v>33.849998470000003</v>
      </c>
      <c r="AL430" s="104">
        <v>51.200004579999998</v>
      </c>
      <c r="AM430" s="104">
        <v>75.25</v>
      </c>
      <c r="AN430" s="104">
        <v>76.25</v>
      </c>
      <c r="AO430" s="104">
        <v>33.050003050000001</v>
      </c>
      <c r="AP430" s="104">
        <v>28.299995419999998</v>
      </c>
      <c r="AQ430" s="104">
        <v>27.949996949999999</v>
      </c>
      <c r="AR430" s="104">
        <v>28.549995419999998</v>
      </c>
      <c r="AS430" s="104">
        <v>32.971839899999999</v>
      </c>
      <c r="AT430" s="104">
        <v>33.223075870000002</v>
      </c>
      <c r="AU430" s="104">
        <v>28.111537930000001</v>
      </c>
      <c r="AV430" s="104">
        <v>28.915382390000001</v>
      </c>
      <c r="AW430" s="104">
        <v>34.099998470000003</v>
      </c>
      <c r="AX430" s="104">
        <v>47.200004579999998</v>
      </c>
      <c r="AY430" s="104">
        <v>64.25</v>
      </c>
      <c r="AZ430" s="104">
        <v>65.25</v>
      </c>
      <c r="BA430" s="104">
        <v>33.300003050000001</v>
      </c>
      <c r="BB430" s="104">
        <v>28.549995419999998</v>
      </c>
      <c r="BC430" s="104">
        <v>28.199996949999999</v>
      </c>
      <c r="BD430" s="104">
        <v>28.799995419999998</v>
      </c>
      <c r="BE430" s="104">
        <v>33.471839899999999</v>
      </c>
      <c r="BF430" s="104">
        <v>33.723075870000002</v>
      </c>
      <c r="BG430" s="104">
        <v>28.611537930000001</v>
      </c>
      <c r="BH430" s="104">
        <v>29.415382390000001</v>
      </c>
      <c r="BI430" s="93">
        <v>34.599998470000003</v>
      </c>
      <c r="BJ430" s="93">
        <v>47.200004579999998</v>
      </c>
      <c r="BK430" s="93">
        <v>61.25</v>
      </c>
      <c r="BL430" s="93">
        <v>62.25</v>
      </c>
      <c r="BM430" s="93">
        <v>51</v>
      </c>
    </row>
    <row r="431" spans="1:65" s="93" customFormat="1">
      <c r="A431"/>
      <c r="B431" s="98"/>
      <c r="C431" s="134">
        <v>36769</v>
      </c>
      <c r="D431" s="132"/>
      <c r="E431" s="135">
        <v>35339</v>
      </c>
      <c r="F431" s="71">
        <v>28.549995419999998</v>
      </c>
      <c r="G431" s="93">
        <v>27.949996949999999</v>
      </c>
      <c r="H431" s="104">
        <v>29.099992749999998</v>
      </c>
      <c r="I431" s="104">
        <v>35.353839870000002</v>
      </c>
      <c r="J431" s="104">
        <v>32.853073119999998</v>
      </c>
      <c r="K431" s="104">
        <v>28.111537930000001</v>
      </c>
      <c r="L431" s="104">
        <v>28.915382390000001</v>
      </c>
      <c r="M431" s="104">
        <v>36.599998470000003</v>
      </c>
      <c r="N431" s="104">
        <v>64.700004579999998</v>
      </c>
      <c r="O431" s="104">
        <v>116.25</v>
      </c>
      <c r="P431" s="104">
        <v>116.25</v>
      </c>
      <c r="Q431" s="104">
        <v>32.550003050000001</v>
      </c>
      <c r="R431" s="104">
        <v>27.799995419999998</v>
      </c>
      <c r="S431" s="104">
        <v>27.449996949999999</v>
      </c>
      <c r="T431" s="104">
        <v>28.049995419999998</v>
      </c>
      <c r="U431" s="104">
        <v>32.471839899999999</v>
      </c>
      <c r="V431" s="104">
        <v>32.723075870000002</v>
      </c>
      <c r="W431" s="104">
        <v>27.611537930000001</v>
      </c>
      <c r="X431" s="104">
        <v>28.415382390000001</v>
      </c>
      <c r="Y431" s="104">
        <v>33.599998470000003</v>
      </c>
      <c r="Z431" s="104">
        <v>56.200004579999998</v>
      </c>
      <c r="AA431" s="104">
        <v>88.25</v>
      </c>
      <c r="AB431" s="104">
        <v>89.25</v>
      </c>
      <c r="AC431" s="104">
        <v>32.800003050000001</v>
      </c>
      <c r="AD431" s="104">
        <v>28.049995419999998</v>
      </c>
      <c r="AE431" s="104">
        <v>27.699996949999999</v>
      </c>
      <c r="AF431" s="104">
        <v>28.299995419999998</v>
      </c>
      <c r="AG431" s="104">
        <v>32.721839899999999</v>
      </c>
      <c r="AH431" s="104">
        <v>32.973075870000002</v>
      </c>
      <c r="AI431" s="104">
        <v>27.861537930000001</v>
      </c>
      <c r="AJ431" s="104">
        <v>28.665382390000001</v>
      </c>
      <c r="AK431" s="104">
        <v>33.849998470000003</v>
      </c>
      <c r="AL431" s="104">
        <v>51.200004579999998</v>
      </c>
      <c r="AM431" s="104">
        <v>75.25</v>
      </c>
      <c r="AN431" s="104">
        <v>76.25</v>
      </c>
      <c r="AO431" s="104">
        <v>33.050003050000001</v>
      </c>
      <c r="AP431" s="104">
        <v>28.299995419999998</v>
      </c>
      <c r="AQ431" s="104">
        <v>27.949996949999999</v>
      </c>
      <c r="AR431" s="104">
        <v>28.549995419999998</v>
      </c>
      <c r="AS431" s="104">
        <v>32.971839899999999</v>
      </c>
      <c r="AT431" s="104">
        <v>33.223075870000002</v>
      </c>
      <c r="AU431" s="104">
        <v>28.111537930000001</v>
      </c>
      <c r="AV431" s="104">
        <v>28.915382390000001</v>
      </c>
      <c r="AW431" s="104">
        <v>34.099998470000003</v>
      </c>
      <c r="AX431" s="104">
        <v>47.200004579999998</v>
      </c>
      <c r="AY431" s="104">
        <v>64.25</v>
      </c>
      <c r="AZ431" s="104">
        <v>65.25</v>
      </c>
      <c r="BA431" s="104">
        <v>33.300003050000001</v>
      </c>
      <c r="BB431" s="104">
        <v>28.549995419999998</v>
      </c>
      <c r="BC431" s="104">
        <v>28.199996949999999</v>
      </c>
      <c r="BD431" s="104">
        <v>28.799995419999998</v>
      </c>
      <c r="BE431" s="104">
        <v>33.471839899999999</v>
      </c>
      <c r="BF431" s="104">
        <v>33.723075870000002</v>
      </c>
      <c r="BG431" s="104">
        <v>28.611537930000001</v>
      </c>
      <c r="BH431" s="104">
        <v>29.415382390000001</v>
      </c>
      <c r="BI431" s="93">
        <v>34.599998470000003</v>
      </c>
      <c r="BJ431" s="93">
        <v>47.200004579999998</v>
      </c>
      <c r="BK431" s="93">
        <v>61.25</v>
      </c>
      <c r="BL431" s="93">
        <v>62.25</v>
      </c>
      <c r="BM431" s="93">
        <v>56</v>
      </c>
    </row>
    <row r="432" spans="1:65" s="93" customFormat="1">
      <c r="A432"/>
      <c r="B432" s="98"/>
      <c r="C432" s="134">
        <v>36770</v>
      </c>
      <c r="D432" s="132"/>
      <c r="E432" s="135">
        <v>35339</v>
      </c>
      <c r="F432" s="71">
        <v>28.049995419999998</v>
      </c>
      <c r="G432" s="93">
        <v>27.449996949999999</v>
      </c>
      <c r="H432" s="104">
        <v>28.599992749999998</v>
      </c>
      <c r="I432" s="104">
        <v>35.00383987</v>
      </c>
      <c r="J432" s="104">
        <v>32.503073120000003</v>
      </c>
      <c r="K432" s="104">
        <v>28.111537930000001</v>
      </c>
      <c r="L432" s="104">
        <v>28.915382390000001</v>
      </c>
      <c r="M432" s="104">
        <v>36.599998470000003</v>
      </c>
      <c r="N432" s="104">
        <v>65.700004579999998</v>
      </c>
      <c r="O432" s="104">
        <v>116.25</v>
      </c>
      <c r="P432" s="104">
        <v>116.25</v>
      </c>
      <c r="Q432" s="104">
        <v>32.550003050000001</v>
      </c>
      <c r="R432" s="104">
        <v>27.799995419999998</v>
      </c>
      <c r="S432" s="104">
        <v>27.449996949999999</v>
      </c>
      <c r="T432" s="104">
        <v>28.049995419999998</v>
      </c>
      <c r="U432" s="104">
        <v>32.471839899999999</v>
      </c>
      <c r="V432" s="104">
        <v>32.723075870000002</v>
      </c>
      <c r="W432" s="104">
        <v>27.611537930000001</v>
      </c>
      <c r="X432" s="104">
        <v>28.415382390000001</v>
      </c>
      <c r="Y432" s="104">
        <v>33.599998470000003</v>
      </c>
      <c r="Z432" s="104">
        <v>56.200004579999998</v>
      </c>
      <c r="AA432" s="104">
        <v>88.25</v>
      </c>
      <c r="AB432" s="104">
        <v>89.25</v>
      </c>
      <c r="AC432" s="104">
        <v>32.800003050000001</v>
      </c>
      <c r="AD432" s="104">
        <v>28.049995419999998</v>
      </c>
      <c r="AE432" s="104">
        <v>27.699996949999999</v>
      </c>
      <c r="AF432" s="104">
        <v>28.299995419999998</v>
      </c>
      <c r="AG432" s="104">
        <v>32.721839899999999</v>
      </c>
      <c r="AH432" s="104">
        <v>32.973075870000002</v>
      </c>
      <c r="AI432" s="104">
        <v>27.861537930000001</v>
      </c>
      <c r="AJ432" s="104">
        <v>28.665382390000001</v>
      </c>
      <c r="AK432" s="104">
        <v>33.849998470000003</v>
      </c>
      <c r="AL432" s="104">
        <v>51.200004579999998</v>
      </c>
      <c r="AM432" s="104">
        <v>75.25</v>
      </c>
      <c r="AN432" s="104">
        <v>76.25</v>
      </c>
      <c r="AO432" s="104">
        <v>33.050003050000001</v>
      </c>
      <c r="AP432" s="104">
        <v>28.299995419999998</v>
      </c>
      <c r="AQ432" s="104">
        <v>27.949996949999999</v>
      </c>
      <c r="AR432" s="104">
        <v>28.549995419999998</v>
      </c>
      <c r="AS432" s="104">
        <v>32.971839899999999</v>
      </c>
      <c r="AT432" s="104">
        <v>33.223075870000002</v>
      </c>
      <c r="AU432" s="104">
        <v>28.111537930000001</v>
      </c>
      <c r="AV432" s="104">
        <v>28.915382390000001</v>
      </c>
      <c r="AW432" s="104">
        <v>34.099998470000003</v>
      </c>
      <c r="AX432" s="104">
        <v>47.200004579999998</v>
      </c>
      <c r="AY432" s="104">
        <v>64.25</v>
      </c>
      <c r="AZ432" s="104">
        <v>65.25</v>
      </c>
      <c r="BA432" s="104">
        <v>33.300003050000001</v>
      </c>
      <c r="BB432" s="104">
        <v>28.549995419999998</v>
      </c>
      <c r="BC432" s="104">
        <v>28.199996949999999</v>
      </c>
      <c r="BD432" s="104">
        <v>28.799995419999998</v>
      </c>
      <c r="BE432" s="104">
        <v>33.471839899999999</v>
      </c>
      <c r="BF432" s="104">
        <v>33.723075870000002</v>
      </c>
      <c r="BG432" s="104">
        <v>28.611537930000001</v>
      </c>
      <c r="BH432" s="104">
        <v>29.415382390000001</v>
      </c>
      <c r="BI432" s="93">
        <v>34.599998470000003</v>
      </c>
      <c r="BJ432" s="93">
        <v>47.200004579999998</v>
      </c>
      <c r="BK432" s="93">
        <v>61.25</v>
      </c>
      <c r="BL432" s="93">
        <v>62.25</v>
      </c>
      <c r="BM432" s="93">
        <v>33.800003050000001</v>
      </c>
    </row>
    <row r="433" spans="1:65" s="93" customFormat="1">
      <c r="A433"/>
      <c r="B433" s="98"/>
      <c r="C433" s="134">
        <v>36774</v>
      </c>
      <c r="D433" s="132"/>
      <c r="E433" s="135">
        <v>35339</v>
      </c>
      <c r="F433" s="71">
        <v>27.69999542</v>
      </c>
      <c r="G433" s="93">
        <v>27.449996949999999</v>
      </c>
      <c r="H433" s="104">
        <v>28.599992749999998</v>
      </c>
      <c r="I433" s="104">
        <v>35.223839869999999</v>
      </c>
      <c r="J433" s="104">
        <v>32.673073119999998</v>
      </c>
      <c r="K433" s="104">
        <v>28.111537930000001</v>
      </c>
      <c r="L433" s="104">
        <v>28.915382390000001</v>
      </c>
      <c r="M433" s="104">
        <v>36.599998470000003</v>
      </c>
      <c r="N433" s="104">
        <v>68.200004579999998</v>
      </c>
      <c r="O433" s="104">
        <v>116.25</v>
      </c>
      <c r="P433" s="104">
        <v>116.25</v>
      </c>
      <c r="Q433" s="104">
        <v>32.550003050000001</v>
      </c>
      <c r="R433" s="104">
        <v>27.799995419999998</v>
      </c>
      <c r="S433" s="104">
        <v>27.449996949999999</v>
      </c>
      <c r="T433" s="104">
        <v>28.049995419999998</v>
      </c>
      <c r="U433" s="104">
        <v>32.471839899999999</v>
      </c>
      <c r="V433" s="104">
        <v>32.723075870000002</v>
      </c>
      <c r="W433" s="104">
        <v>27.611537930000001</v>
      </c>
      <c r="X433" s="104">
        <v>28.415382390000001</v>
      </c>
      <c r="Y433" s="104">
        <v>33.599998470000003</v>
      </c>
      <c r="Z433" s="104">
        <v>56.200004579999998</v>
      </c>
      <c r="AA433" s="104">
        <v>88.25</v>
      </c>
      <c r="AB433" s="104">
        <v>89.25</v>
      </c>
      <c r="AC433" s="104">
        <v>32.800003050000001</v>
      </c>
      <c r="AD433" s="104">
        <v>28.049995419999998</v>
      </c>
      <c r="AE433" s="104">
        <v>27.699996949999999</v>
      </c>
      <c r="AF433" s="104">
        <v>28.299995419999998</v>
      </c>
      <c r="AG433" s="104">
        <v>32.721839899999999</v>
      </c>
      <c r="AH433" s="104">
        <v>32.973075870000002</v>
      </c>
      <c r="AI433" s="104">
        <v>27.861537930000001</v>
      </c>
      <c r="AJ433" s="104">
        <v>28.665382390000001</v>
      </c>
      <c r="AK433" s="104">
        <v>33.849998470000003</v>
      </c>
      <c r="AL433" s="104">
        <v>51.200004579999998</v>
      </c>
      <c r="AM433" s="104">
        <v>75.25</v>
      </c>
      <c r="AN433" s="104">
        <v>76.25</v>
      </c>
      <c r="AO433" s="104">
        <v>33.050003050000001</v>
      </c>
      <c r="AP433" s="104">
        <v>28.299995419999998</v>
      </c>
      <c r="AQ433" s="104">
        <v>27.949996949999999</v>
      </c>
      <c r="AR433" s="104">
        <v>28.549995419999998</v>
      </c>
      <c r="AS433" s="104">
        <v>32.971839899999999</v>
      </c>
      <c r="AT433" s="104">
        <v>33.223075870000002</v>
      </c>
      <c r="AU433" s="104">
        <v>28.111537930000001</v>
      </c>
      <c r="AV433" s="104">
        <v>28.915382390000001</v>
      </c>
      <c r="AW433" s="104">
        <v>34.099998470000003</v>
      </c>
      <c r="AX433" s="104">
        <v>47.200004579999998</v>
      </c>
      <c r="AY433" s="104">
        <v>64.25</v>
      </c>
      <c r="AZ433" s="104">
        <v>65.25</v>
      </c>
      <c r="BA433" s="104">
        <v>33.300003050000001</v>
      </c>
      <c r="BB433" s="104">
        <v>28.549995419999998</v>
      </c>
      <c r="BC433" s="104">
        <v>28.199996949999999</v>
      </c>
      <c r="BD433" s="104">
        <v>28.799995419999998</v>
      </c>
      <c r="BE433" s="104">
        <v>33.471839899999999</v>
      </c>
      <c r="BF433" s="104">
        <v>33.723075870000002</v>
      </c>
      <c r="BG433" s="104">
        <v>28.611537930000001</v>
      </c>
      <c r="BH433" s="104">
        <v>29.415382390000001</v>
      </c>
      <c r="BI433" s="93">
        <v>34.599998470000003</v>
      </c>
      <c r="BJ433" s="93">
        <v>47.200004579999998</v>
      </c>
      <c r="BK433" s="93">
        <v>61.25</v>
      </c>
      <c r="BL433" s="93">
        <v>62.25</v>
      </c>
      <c r="BM433" s="93">
        <v>33.800003050000001</v>
      </c>
    </row>
    <row r="434" spans="1:65" s="93" customFormat="1">
      <c r="A434"/>
      <c r="B434" s="98"/>
      <c r="C434" s="134">
        <v>36775</v>
      </c>
      <c r="D434" s="132"/>
      <c r="E434" s="135">
        <v>35339</v>
      </c>
      <c r="F434" s="71">
        <v>27.199995040000001</v>
      </c>
      <c r="G434" s="93">
        <v>27.109996949999999</v>
      </c>
      <c r="H434" s="104">
        <v>28.259992749999999</v>
      </c>
      <c r="I434" s="104">
        <v>35.273838810000001</v>
      </c>
      <c r="J434" s="104">
        <v>32.723072809999998</v>
      </c>
      <c r="K434" s="104">
        <v>28.111537930000001</v>
      </c>
      <c r="L434" s="104">
        <v>28.915382390000001</v>
      </c>
      <c r="M434" s="104">
        <v>37.849998470000003</v>
      </c>
      <c r="N434" s="104">
        <v>68.200004579999998</v>
      </c>
      <c r="O434" s="104">
        <v>118.25</v>
      </c>
      <c r="P434" s="104">
        <v>118.25</v>
      </c>
      <c r="Q434" s="104">
        <v>32.550003050000001</v>
      </c>
      <c r="R434" s="104">
        <v>27.799995419999998</v>
      </c>
      <c r="S434" s="104">
        <v>27.449996949999999</v>
      </c>
      <c r="T434" s="104">
        <v>28.049995419999998</v>
      </c>
      <c r="U434" s="104">
        <v>32.471839899999999</v>
      </c>
      <c r="V434" s="104">
        <v>32.723075870000002</v>
      </c>
      <c r="W434" s="104">
        <v>27.611537930000001</v>
      </c>
      <c r="X434" s="104">
        <v>28.415382390000001</v>
      </c>
      <c r="Y434" s="104">
        <v>33.599998470000003</v>
      </c>
      <c r="Z434" s="104">
        <v>56.200004579999998</v>
      </c>
      <c r="AA434" s="104">
        <v>89.25</v>
      </c>
      <c r="AB434" s="104">
        <v>91.25</v>
      </c>
      <c r="AC434" s="104">
        <v>32.800003050000001</v>
      </c>
      <c r="AD434" s="104">
        <v>28.049995419999998</v>
      </c>
      <c r="AE434" s="104">
        <v>27.699996949999999</v>
      </c>
      <c r="AF434" s="104">
        <v>28.299995419999998</v>
      </c>
      <c r="AG434" s="104">
        <v>32.721839899999999</v>
      </c>
      <c r="AH434" s="104">
        <v>32.973075870000002</v>
      </c>
      <c r="AI434" s="104">
        <v>27.861537930000001</v>
      </c>
      <c r="AJ434" s="104">
        <v>28.665382390000001</v>
      </c>
      <c r="AK434" s="104">
        <v>33.849998470000003</v>
      </c>
      <c r="AL434" s="104">
        <v>51.200004579999998</v>
      </c>
      <c r="AM434" s="104">
        <v>76.25</v>
      </c>
      <c r="AN434" s="104">
        <v>78.25</v>
      </c>
      <c r="AO434" s="104">
        <v>33.050003050000001</v>
      </c>
      <c r="AP434" s="104">
        <v>28.299995419999998</v>
      </c>
      <c r="AQ434" s="104">
        <v>27.949996949999999</v>
      </c>
      <c r="AR434" s="104">
        <v>28.549995419999998</v>
      </c>
      <c r="AS434" s="104">
        <v>32.971839899999999</v>
      </c>
      <c r="AT434" s="104">
        <v>33.223075870000002</v>
      </c>
      <c r="AU434" s="104">
        <v>28.111537930000001</v>
      </c>
      <c r="AV434" s="104">
        <v>28.915382390000001</v>
      </c>
      <c r="AW434" s="104">
        <v>34.099998470000003</v>
      </c>
      <c r="AX434" s="104">
        <v>47.200004579999998</v>
      </c>
      <c r="AY434" s="104">
        <v>65.25</v>
      </c>
      <c r="AZ434" s="104">
        <v>67.25</v>
      </c>
      <c r="BA434" s="104">
        <v>33.300003050000001</v>
      </c>
      <c r="BB434" s="104">
        <v>28.549995419999998</v>
      </c>
      <c r="BC434" s="104">
        <v>28.199996949999999</v>
      </c>
      <c r="BD434" s="104">
        <v>28.799995419999998</v>
      </c>
      <c r="BE434" s="104">
        <v>33.471839899999999</v>
      </c>
      <c r="BF434" s="104">
        <v>33.723075870000002</v>
      </c>
      <c r="BG434" s="104">
        <v>28.611537930000001</v>
      </c>
      <c r="BH434" s="104">
        <v>29.415382390000001</v>
      </c>
      <c r="BI434" s="93">
        <v>34.599998470000003</v>
      </c>
      <c r="BJ434" s="93">
        <v>47.200004579999998</v>
      </c>
      <c r="BK434" s="93">
        <v>62.25</v>
      </c>
      <c r="BL434" s="93">
        <v>64.25</v>
      </c>
      <c r="BM434" s="93">
        <v>33.800003050000001</v>
      </c>
    </row>
    <row r="435" spans="1:65" s="93" customFormat="1">
      <c r="A435"/>
      <c r="B435" s="98"/>
      <c r="C435" s="134">
        <v>36776</v>
      </c>
      <c r="D435" s="132"/>
      <c r="E435" s="135">
        <v>35339</v>
      </c>
      <c r="F435" s="71">
        <v>26.949995040000001</v>
      </c>
      <c r="G435" s="93">
        <v>26.859996800000001</v>
      </c>
      <c r="H435" s="104">
        <v>28.2599926</v>
      </c>
      <c r="I435" s="104">
        <v>35.123838040000003</v>
      </c>
      <c r="J435" s="104">
        <v>32.57307205</v>
      </c>
      <c r="K435" s="104">
        <v>27.361537930000001</v>
      </c>
      <c r="L435" s="104">
        <v>28.415382390000001</v>
      </c>
      <c r="M435" s="104">
        <v>37.599998470000003</v>
      </c>
      <c r="N435" s="104">
        <v>67.200004579999998</v>
      </c>
      <c r="O435" s="104">
        <v>117.25</v>
      </c>
      <c r="P435" s="104">
        <v>117.25</v>
      </c>
      <c r="Q435" s="104">
        <v>32.550003050000001</v>
      </c>
      <c r="R435" s="104">
        <v>28.049995419999998</v>
      </c>
      <c r="S435" s="104">
        <v>27.699996949999999</v>
      </c>
      <c r="T435" s="104">
        <v>28.299995419999998</v>
      </c>
      <c r="U435" s="104">
        <v>32.471839899999999</v>
      </c>
      <c r="V435" s="104">
        <v>32.723075870000002</v>
      </c>
      <c r="W435" s="104">
        <v>27.611537930000001</v>
      </c>
      <c r="X435" s="104">
        <v>28.415382390000001</v>
      </c>
      <c r="Y435" s="104">
        <v>33.599998470000003</v>
      </c>
      <c r="Z435" s="104">
        <v>56.200004579999998</v>
      </c>
      <c r="AA435" s="104">
        <v>89.25</v>
      </c>
      <c r="AB435" s="104">
        <v>89.25</v>
      </c>
      <c r="AC435" s="104">
        <v>32.800003050000001</v>
      </c>
      <c r="AD435" s="104">
        <v>28.299995419999998</v>
      </c>
      <c r="AE435" s="104">
        <v>27.949996949999999</v>
      </c>
      <c r="AF435" s="104">
        <v>28.549995419999998</v>
      </c>
      <c r="AG435" s="104">
        <v>32.721839899999999</v>
      </c>
      <c r="AH435" s="104">
        <v>32.973075870000002</v>
      </c>
      <c r="AI435" s="104">
        <v>27.861537930000001</v>
      </c>
      <c r="AJ435" s="104">
        <v>28.665382390000001</v>
      </c>
      <c r="AK435" s="104">
        <v>33.849998470000003</v>
      </c>
      <c r="AL435" s="104">
        <v>51.200004579999998</v>
      </c>
      <c r="AM435" s="104">
        <v>76.25</v>
      </c>
      <c r="AN435" s="104">
        <v>76.25</v>
      </c>
      <c r="AO435" s="104">
        <v>33.050003050000001</v>
      </c>
      <c r="AP435" s="104">
        <v>28.549995419999998</v>
      </c>
      <c r="AQ435" s="104">
        <v>28.199996949999999</v>
      </c>
      <c r="AR435" s="104">
        <v>28.799995419999998</v>
      </c>
      <c r="AS435" s="104">
        <v>32.971839899999999</v>
      </c>
      <c r="AT435" s="104">
        <v>33.223075870000002</v>
      </c>
      <c r="AU435" s="104">
        <v>28.111537930000001</v>
      </c>
      <c r="AV435" s="104">
        <v>28.915382390000001</v>
      </c>
      <c r="AW435" s="104">
        <v>34.099998470000003</v>
      </c>
      <c r="AX435" s="104">
        <v>47.200004579999998</v>
      </c>
      <c r="AY435" s="104">
        <v>65.25</v>
      </c>
      <c r="AZ435" s="104">
        <v>65.25</v>
      </c>
      <c r="BA435" s="104">
        <v>33.300003050000001</v>
      </c>
      <c r="BB435" s="104">
        <v>28.799995419999998</v>
      </c>
      <c r="BC435" s="104">
        <v>28.449996949999999</v>
      </c>
      <c r="BD435" s="104">
        <v>29.049995419999998</v>
      </c>
      <c r="BE435" s="104">
        <v>33.471839899999999</v>
      </c>
      <c r="BF435" s="104">
        <v>33.723075870000002</v>
      </c>
      <c r="BG435" s="104">
        <v>28.611537930000001</v>
      </c>
      <c r="BH435" s="104">
        <v>29.415382390000001</v>
      </c>
      <c r="BI435" s="93">
        <v>34.599998470000003</v>
      </c>
      <c r="BJ435" s="93">
        <v>47.200004579999998</v>
      </c>
      <c r="BK435" s="93">
        <v>62.25</v>
      </c>
      <c r="BL435" s="93">
        <v>62.25</v>
      </c>
      <c r="BM435" s="93">
        <v>33.800003050000001</v>
      </c>
    </row>
    <row r="436" spans="1:65" s="93" customFormat="1">
      <c r="A436"/>
      <c r="B436" s="98"/>
      <c r="C436" s="134">
        <v>36777</v>
      </c>
      <c r="D436" s="132"/>
      <c r="E436" s="135">
        <v>35339</v>
      </c>
      <c r="F436" s="71">
        <v>26.949995040000001</v>
      </c>
      <c r="G436" s="93">
        <v>26.859996800000001</v>
      </c>
      <c r="H436" s="104">
        <v>27.7599926</v>
      </c>
      <c r="I436" s="104">
        <v>34.623836519999998</v>
      </c>
      <c r="J436" s="104">
        <v>32.073070530000003</v>
      </c>
      <c r="K436" s="104">
        <v>27.361537930000001</v>
      </c>
      <c r="L436" s="104">
        <v>28.415382390000001</v>
      </c>
      <c r="M436" s="104">
        <v>37.599998470000003</v>
      </c>
      <c r="N436" s="104">
        <v>67.200004579999998</v>
      </c>
      <c r="O436" s="104">
        <v>117.25</v>
      </c>
      <c r="P436" s="104">
        <v>117.25</v>
      </c>
      <c r="Q436" s="104">
        <v>32.550003050000001</v>
      </c>
      <c r="R436" s="104">
        <v>28.049995419999998</v>
      </c>
      <c r="S436" s="104">
        <v>27.699996949999999</v>
      </c>
      <c r="T436" s="104">
        <v>28.299995419999998</v>
      </c>
      <c r="U436" s="104">
        <v>32.471839899999999</v>
      </c>
      <c r="V436" s="104">
        <v>32.723075870000002</v>
      </c>
      <c r="W436" s="104">
        <v>27.611537930000001</v>
      </c>
      <c r="X436" s="104">
        <v>28.415382390000001</v>
      </c>
      <c r="Y436" s="104">
        <v>33.599998470000003</v>
      </c>
      <c r="Z436" s="104">
        <v>56.200004579999998</v>
      </c>
      <c r="AA436" s="104">
        <v>89.25</v>
      </c>
      <c r="AB436" s="104">
        <v>89.25</v>
      </c>
      <c r="AC436" s="104">
        <v>32.800003050000001</v>
      </c>
      <c r="AD436" s="104">
        <v>28.299995419999998</v>
      </c>
      <c r="AE436" s="104">
        <v>27.949996949999999</v>
      </c>
      <c r="AF436" s="104">
        <v>28.549995419999998</v>
      </c>
      <c r="AG436" s="104">
        <v>32.721839899999999</v>
      </c>
      <c r="AH436" s="104">
        <v>32.973075870000002</v>
      </c>
      <c r="AI436" s="104">
        <v>27.861537930000001</v>
      </c>
      <c r="AJ436" s="104">
        <v>28.665382390000001</v>
      </c>
      <c r="AK436" s="104">
        <v>33.849998470000003</v>
      </c>
      <c r="AL436" s="104">
        <v>51.200004579999998</v>
      </c>
      <c r="AM436" s="104">
        <v>76.25</v>
      </c>
      <c r="AN436" s="104">
        <v>76.25</v>
      </c>
      <c r="AO436" s="104">
        <v>33.050003050000001</v>
      </c>
      <c r="AP436" s="104">
        <v>28.549995419999998</v>
      </c>
      <c r="AQ436" s="104">
        <v>28.199996949999999</v>
      </c>
      <c r="AR436" s="104">
        <v>28.799995419999998</v>
      </c>
      <c r="AS436" s="104">
        <v>32.971839899999999</v>
      </c>
      <c r="AT436" s="104">
        <v>33.223075870000002</v>
      </c>
      <c r="AU436" s="104">
        <v>28.111537930000001</v>
      </c>
      <c r="AV436" s="104">
        <v>28.915382390000001</v>
      </c>
      <c r="AW436" s="104">
        <v>34.099998470000003</v>
      </c>
      <c r="AX436" s="104">
        <v>47.200004579999998</v>
      </c>
      <c r="AY436" s="104">
        <v>65.25</v>
      </c>
      <c r="AZ436" s="104">
        <v>65.25</v>
      </c>
      <c r="BA436" s="104">
        <v>33.300003050000001</v>
      </c>
      <c r="BB436" s="104">
        <v>28.799995419999998</v>
      </c>
      <c r="BC436" s="104">
        <v>28.449996949999999</v>
      </c>
      <c r="BD436" s="104">
        <v>29.049995419999998</v>
      </c>
      <c r="BE436" s="104">
        <v>33.471839899999999</v>
      </c>
      <c r="BF436" s="104">
        <v>33.723075870000002</v>
      </c>
      <c r="BG436" s="104">
        <v>28.611537930000001</v>
      </c>
      <c r="BH436" s="104">
        <v>29.415382390000001</v>
      </c>
      <c r="BI436" s="93">
        <v>34.599998470000003</v>
      </c>
      <c r="BJ436" s="93">
        <v>47.200004579999998</v>
      </c>
      <c r="BK436" s="93">
        <v>62.25</v>
      </c>
      <c r="BL436" s="93">
        <v>62.25</v>
      </c>
      <c r="BM436" s="93">
        <v>33.800003050000001</v>
      </c>
    </row>
    <row r="437" spans="1:65" s="93" customFormat="1">
      <c r="A437"/>
      <c r="B437" s="98"/>
      <c r="C437" s="134">
        <v>36780</v>
      </c>
      <c r="D437" s="132"/>
      <c r="E437" s="135">
        <v>35339</v>
      </c>
      <c r="F437" s="71">
        <v>27.449995040000001</v>
      </c>
      <c r="G437" s="93">
        <v>27.359996800000001</v>
      </c>
      <c r="H437" s="104">
        <v>28.7599926</v>
      </c>
      <c r="I437" s="104">
        <v>35.723836519999999</v>
      </c>
      <c r="J437" s="104">
        <v>32.473070530000001</v>
      </c>
      <c r="K437" s="104">
        <v>27.361537930000001</v>
      </c>
      <c r="L437" s="104">
        <v>28.415382390000001</v>
      </c>
      <c r="M437" s="104">
        <v>37.599998470000003</v>
      </c>
      <c r="N437" s="104">
        <v>68.200004579999998</v>
      </c>
      <c r="O437" s="104">
        <v>118.25</v>
      </c>
      <c r="P437" s="104">
        <v>118.25</v>
      </c>
      <c r="Q437" s="104">
        <v>32.550003050000001</v>
      </c>
      <c r="R437" s="104">
        <v>28.299995419999998</v>
      </c>
      <c r="S437" s="104">
        <v>27.949996949999999</v>
      </c>
      <c r="T437" s="104">
        <v>28.549995419999998</v>
      </c>
      <c r="U437" s="104">
        <v>32.721839899999999</v>
      </c>
      <c r="V437" s="104">
        <v>32.973075870000002</v>
      </c>
      <c r="W437" s="104">
        <v>27.611537930000001</v>
      </c>
      <c r="X437" s="104">
        <v>28.415382390000001</v>
      </c>
      <c r="Y437" s="104">
        <v>33.599998470000003</v>
      </c>
      <c r="Z437" s="104">
        <v>56.200004579999998</v>
      </c>
      <c r="AA437" s="104">
        <v>89.25</v>
      </c>
      <c r="AB437" s="104">
        <v>89.25</v>
      </c>
      <c r="AC437" s="104">
        <v>32.800003050000001</v>
      </c>
      <c r="AD437" s="104">
        <v>28.549995419999998</v>
      </c>
      <c r="AE437" s="104">
        <v>28.199996949999999</v>
      </c>
      <c r="AF437" s="104">
        <v>28.799995419999998</v>
      </c>
      <c r="AG437" s="104">
        <v>32.971839899999999</v>
      </c>
      <c r="AH437" s="104">
        <v>33.223075870000002</v>
      </c>
      <c r="AI437" s="104">
        <v>27.861537930000001</v>
      </c>
      <c r="AJ437" s="104">
        <v>28.665382390000001</v>
      </c>
      <c r="AK437" s="104">
        <v>33.849998470000003</v>
      </c>
      <c r="AL437" s="104">
        <v>51.200004579999998</v>
      </c>
      <c r="AM437" s="104">
        <v>76.25</v>
      </c>
      <c r="AN437" s="104">
        <v>76.25</v>
      </c>
      <c r="AO437" s="104">
        <v>33.050003050000001</v>
      </c>
      <c r="AP437" s="104">
        <v>28.799995419999998</v>
      </c>
      <c r="AQ437" s="104">
        <v>28.449996949999999</v>
      </c>
      <c r="AR437" s="104">
        <v>29.049995419999998</v>
      </c>
      <c r="AS437" s="104">
        <v>33.221839899999999</v>
      </c>
      <c r="AT437" s="104">
        <v>33.473075870000002</v>
      </c>
      <c r="AU437" s="104">
        <v>28.111537930000001</v>
      </c>
      <c r="AV437" s="104">
        <v>28.915382390000001</v>
      </c>
      <c r="AW437" s="104">
        <v>34.099998470000003</v>
      </c>
      <c r="AX437" s="104">
        <v>47.200004579999998</v>
      </c>
      <c r="AY437" s="104">
        <v>65.25</v>
      </c>
      <c r="AZ437" s="104">
        <v>65.25</v>
      </c>
      <c r="BA437" s="104">
        <v>33.300003050000001</v>
      </c>
      <c r="BB437" s="104">
        <v>29.049995419999998</v>
      </c>
      <c r="BC437" s="104">
        <v>28.699996949999999</v>
      </c>
      <c r="BD437" s="104">
        <v>29.299995419999998</v>
      </c>
      <c r="BE437" s="104">
        <v>33.721839899999999</v>
      </c>
      <c r="BF437" s="104">
        <v>33.973075870000002</v>
      </c>
      <c r="BG437" s="104">
        <v>28.611537930000001</v>
      </c>
      <c r="BH437" s="104">
        <v>29.415382390000001</v>
      </c>
      <c r="BI437" s="93">
        <v>34.599998470000003</v>
      </c>
      <c r="BJ437" s="93">
        <v>47.200004579999998</v>
      </c>
      <c r="BK437" s="93">
        <v>62.25</v>
      </c>
      <c r="BL437" s="93">
        <v>62.25</v>
      </c>
      <c r="BM437" s="93">
        <v>33.800003050000001</v>
      </c>
    </row>
    <row r="438" spans="1:65" s="93" customFormat="1">
      <c r="A438"/>
      <c r="B438" s="98"/>
      <c r="C438" s="134">
        <v>36781</v>
      </c>
      <c r="D438" s="132"/>
      <c r="E438" s="135">
        <v>35339</v>
      </c>
      <c r="F438" s="71">
        <v>27.449995040000001</v>
      </c>
      <c r="G438" s="93">
        <v>27.609996800000001</v>
      </c>
      <c r="H438" s="104">
        <v>29.2599926</v>
      </c>
      <c r="I438" s="104">
        <v>36.22383499</v>
      </c>
      <c r="J438" s="104">
        <v>32.973072049999999</v>
      </c>
      <c r="K438" s="104">
        <v>27.861537930000001</v>
      </c>
      <c r="L438" s="104">
        <v>28.915382390000001</v>
      </c>
      <c r="M438" s="104">
        <v>37.599998470000003</v>
      </c>
      <c r="N438" s="104">
        <v>69.200004579999998</v>
      </c>
      <c r="O438" s="104">
        <v>120.25</v>
      </c>
      <c r="P438" s="104">
        <v>120.25</v>
      </c>
      <c r="Q438" s="104">
        <v>32.550003050000001</v>
      </c>
      <c r="R438" s="104">
        <v>28.549995419999998</v>
      </c>
      <c r="S438" s="104">
        <v>28.199996949999999</v>
      </c>
      <c r="T438" s="104">
        <v>28.799995419999998</v>
      </c>
      <c r="U438" s="104">
        <v>32.971839899999999</v>
      </c>
      <c r="V438" s="104">
        <v>33.223075870000002</v>
      </c>
      <c r="W438" s="104">
        <v>27.611537930000001</v>
      </c>
      <c r="X438" s="104">
        <v>28.415382390000001</v>
      </c>
      <c r="Y438" s="104">
        <v>33.599998470000003</v>
      </c>
      <c r="Z438" s="104">
        <v>57.200004579999998</v>
      </c>
      <c r="AA438" s="104">
        <v>90.25</v>
      </c>
      <c r="AB438" s="104">
        <v>90.25</v>
      </c>
      <c r="AC438" s="104">
        <v>32.800003050000001</v>
      </c>
      <c r="AD438" s="104">
        <v>28.799995419999998</v>
      </c>
      <c r="AE438" s="104">
        <v>28.449996949999999</v>
      </c>
      <c r="AF438" s="104">
        <v>29.049995419999998</v>
      </c>
      <c r="AG438" s="104">
        <v>33.221839899999999</v>
      </c>
      <c r="AH438" s="104">
        <v>33.473075870000002</v>
      </c>
      <c r="AI438" s="104">
        <v>27.861537930000001</v>
      </c>
      <c r="AJ438" s="104">
        <v>28.665382390000001</v>
      </c>
      <c r="AK438" s="104">
        <v>33.849998470000003</v>
      </c>
      <c r="AL438" s="104">
        <v>52.200004579999998</v>
      </c>
      <c r="AM438" s="104">
        <v>77.25</v>
      </c>
      <c r="AN438" s="104">
        <v>77.25</v>
      </c>
      <c r="AO438" s="104">
        <v>33.050003050000001</v>
      </c>
      <c r="AP438" s="104">
        <v>29.049995419999998</v>
      </c>
      <c r="AQ438" s="104">
        <v>28.699996949999999</v>
      </c>
      <c r="AR438" s="104">
        <v>29.299995419999998</v>
      </c>
      <c r="AS438" s="104">
        <v>33.471839899999999</v>
      </c>
      <c r="AT438" s="104">
        <v>33.723075870000002</v>
      </c>
      <c r="AU438" s="104">
        <v>28.111537930000001</v>
      </c>
      <c r="AV438" s="104">
        <v>28.915382390000001</v>
      </c>
      <c r="AW438" s="104">
        <v>34.099998470000003</v>
      </c>
      <c r="AX438" s="104">
        <v>48.200004579999998</v>
      </c>
      <c r="AY438" s="104">
        <v>66.25</v>
      </c>
      <c r="AZ438" s="104">
        <v>66.25</v>
      </c>
      <c r="BA438" s="104">
        <v>33.300003050000001</v>
      </c>
      <c r="BB438" s="104">
        <v>29.299995419999998</v>
      </c>
      <c r="BC438" s="104">
        <v>28.949996949999999</v>
      </c>
      <c r="BD438" s="104">
        <v>29.549995419999998</v>
      </c>
      <c r="BE438" s="104">
        <v>33.971839899999999</v>
      </c>
      <c r="BF438" s="104">
        <v>34.223075870000002</v>
      </c>
      <c r="BG438" s="104">
        <v>28.611537930000001</v>
      </c>
      <c r="BH438" s="104">
        <v>29.415382390000001</v>
      </c>
      <c r="BI438" s="93">
        <v>34.599998470000003</v>
      </c>
      <c r="BJ438" s="93">
        <v>48.200004579999998</v>
      </c>
      <c r="BK438" s="93">
        <v>63.25</v>
      </c>
      <c r="BL438" s="93">
        <v>63.25</v>
      </c>
      <c r="BM438" s="93">
        <v>33.800003050000001</v>
      </c>
    </row>
    <row r="439" spans="1:65" s="93" customFormat="1">
      <c r="A439"/>
      <c r="B439" s="98"/>
      <c r="C439" s="134">
        <v>36782</v>
      </c>
      <c r="D439" s="132"/>
      <c r="E439" s="135">
        <v>35339</v>
      </c>
      <c r="F439" s="71">
        <v>27.299995039999999</v>
      </c>
      <c r="G439" s="93">
        <v>27.859996800000001</v>
      </c>
      <c r="H439" s="104">
        <v>29.7099926</v>
      </c>
      <c r="I439" s="104">
        <v>37.47383499</v>
      </c>
      <c r="J439" s="104">
        <v>33.723072049999999</v>
      </c>
      <c r="K439" s="104">
        <v>29.111537930000001</v>
      </c>
      <c r="L439" s="104">
        <v>29.915382390000001</v>
      </c>
      <c r="M439" s="104">
        <v>38.599998470000003</v>
      </c>
      <c r="N439" s="104">
        <v>70.200004579999998</v>
      </c>
      <c r="O439" s="104">
        <v>122.25</v>
      </c>
      <c r="P439" s="104">
        <v>122.25</v>
      </c>
      <c r="Q439" s="104">
        <v>33.550003050000001</v>
      </c>
      <c r="R439" s="104">
        <v>29.049995419999998</v>
      </c>
      <c r="S439" s="104">
        <v>28.699996949999999</v>
      </c>
      <c r="T439" s="104">
        <v>29.299995419999998</v>
      </c>
      <c r="U439" s="104">
        <v>33.721839899999999</v>
      </c>
      <c r="V439" s="104">
        <v>33.973075870000002</v>
      </c>
      <c r="W439" s="104">
        <v>27.861537930000001</v>
      </c>
      <c r="X439" s="104">
        <v>28.665382390000001</v>
      </c>
      <c r="Y439" s="104">
        <v>34.099998470000003</v>
      </c>
      <c r="Z439" s="104">
        <v>59.200004579999998</v>
      </c>
      <c r="AA439" s="104">
        <v>92.25</v>
      </c>
      <c r="AB439" s="104">
        <v>92.25</v>
      </c>
      <c r="AC439" s="104">
        <v>34.050003050000001</v>
      </c>
      <c r="AD439" s="104">
        <v>29.549995419999998</v>
      </c>
      <c r="AE439" s="104">
        <v>29.199996949999999</v>
      </c>
      <c r="AF439" s="104">
        <v>29.799995419999998</v>
      </c>
      <c r="AG439" s="104">
        <v>34.221839899999999</v>
      </c>
      <c r="AH439" s="104">
        <v>34.473075870000002</v>
      </c>
      <c r="AI439" s="104">
        <v>28.361537930000001</v>
      </c>
      <c r="AJ439" s="104">
        <v>29.165382390000001</v>
      </c>
      <c r="AK439" s="104">
        <v>34.599998470000003</v>
      </c>
      <c r="AL439" s="104">
        <v>53.200004579999998</v>
      </c>
      <c r="AM439" s="104">
        <v>79.25</v>
      </c>
      <c r="AN439" s="104">
        <v>79.25</v>
      </c>
      <c r="AO439" s="104">
        <v>34.550003050000001</v>
      </c>
      <c r="AP439" s="104">
        <v>30.049995419999998</v>
      </c>
      <c r="AQ439" s="104">
        <v>29.699996949999999</v>
      </c>
      <c r="AR439" s="104">
        <v>30.299995419999998</v>
      </c>
      <c r="AS439" s="104">
        <v>34.721839899999999</v>
      </c>
      <c r="AT439" s="104">
        <v>34.973075870000002</v>
      </c>
      <c r="AU439" s="104">
        <v>28.861537930000001</v>
      </c>
      <c r="AV439" s="104">
        <v>29.665382390000001</v>
      </c>
      <c r="AW439" s="104">
        <v>35.099998470000003</v>
      </c>
      <c r="AX439" s="104">
        <v>49.200004579999998</v>
      </c>
      <c r="AY439" s="104">
        <v>67.25</v>
      </c>
      <c r="AZ439" s="104">
        <v>67.25</v>
      </c>
      <c r="BA439" s="104">
        <v>35.050003050000001</v>
      </c>
      <c r="BB439" s="104">
        <v>30.549995419999998</v>
      </c>
      <c r="BC439" s="104">
        <v>30.199996949999999</v>
      </c>
      <c r="BD439" s="104">
        <v>30.799995419999998</v>
      </c>
      <c r="BE439" s="104">
        <v>35.221839899999999</v>
      </c>
      <c r="BF439" s="104">
        <v>35.473075870000002</v>
      </c>
      <c r="BG439" s="104">
        <v>29.361537930000001</v>
      </c>
      <c r="BH439" s="104">
        <v>30.165382390000001</v>
      </c>
      <c r="BI439" s="93">
        <v>35.599998470000003</v>
      </c>
      <c r="BJ439" s="93">
        <v>49.200004579999998</v>
      </c>
      <c r="BK439" s="93">
        <v>64.25</v>
      </c>
      <c r="BL439" s="93">
        <v>64.25</v>
      </c>
      <c r="BM439" s="93">
        <v>35.550003050000001</v>
      </c>
    </row>
    <row r="440" spans="1:65" s="93" customFormat="1">
      <c r="A440"/>
      <c r="B440" s="98"/>
      <c r="C440" s="134">
        <v>36783</v>
      </c>
      <c r="D440" s="132"/>
      <c r="E440" s="135">
        <v>35339</v>
      </c>
      <c r="F440" s="71">
        <v>27.049995419999998</v>
      </c>
      <c r="G440" s="93">
        <v>28.0099968</v>
      </c>
      <c r="H440" s="104">
        <v>29.959993359999999</v>
      </c>
      <c r="I440" s="104">
        <v>37.72383499</v>
      </c>
      <c r="J440" s="104">
        <v>34.223072049999999</v>
      </c>
      <c r="K440" s="104">
        <v>29.361537930000001</v>
      </c>
      <c r="L440" s="104">
        <v>30.165382390000001</v>
      </c>
      <c r="M440" s="104">
        <v>39.099998470000003</v>
      </c>
      <c r="N440" s="104">
        <v>71.200004579999998</v>
      </c>
      <c r="O440" s="104">
        <v>124.25</v>
      </c>
      <c r="P440" s="104">
        <v>124.25</v>
      </c>
      <c r="Q440" s="104">
        <v>33.550003050000001</v>
      </c>
      <c r="R440" s="104">
        <v>29.299995419999998</v>
      </c>
      <c r="S440" s="104">
        <v>28.949996949999999</v>
      </c>
      <c r="T440" s="104">
        <v>29.549995419999998</v>
      </c>
      <c r="U440" s="104">
        <v>33.971839899999999</v>
      </c>
      <c r="V440" s="104">
        <v>34.223075870000002</v>
      </c>
      <c r="W440" s="104">
        <v>27.861537930000001</v>
      </c>
      <c r="X440" s="104">
        <v>28.665382390000001</v>
      </c>
      <c r="Y440" s="104">
        <v>34.099998470000003</v>
      </c>
      <c r="Z440" s="104">
        <v>59.200004579999998</v>
      </c>
      <c r="AA440" s="104">
        <v>93.25</v>
      </c>
      <c r="AB440" s="104">
        <v>93.25</v>
      </c>
      <c r="AC440" s="104">
        <v>34.050003050000001</v>
      </c>
      <c r="AD440" s="104">
        <v>29.799995419999998</v>
      </c>
      <c r="AE440" s="104">
        <v>29.449996949999999</v>
      </c>
      <c r="AF440" s="104">
        <v>30.049995419999998</v>
      </c>
      <c r="AG440" s="104">
        <v>34.471839899999999</v>
      </c>
      <c r="AH440" s="104">
        <v>34.723075870000002</v>
      </c>
      <c r="AI440" s="104">
        <v>28.361537930000001</v>
      </c>
      <c r="AJ440" s="104">
        <v>29.165382390000001</v>
      </c>
      <c r="AK440" s="104">
        <v>34.599998470000003</v>
      </c>
      <c r="AL440" s="104">
        <v>53.200004579999998</v>
      </c>
      <c r="AM440" s="104">
        <v>79.25</v>
      </c>
      <c r="AN440" s="104">
        <v>79.25</v>
      </c>
      <c r="AO440" s="104">
        <v>34.550003050000001</v>
      </c>
      <c r="AP440" s="104">
        <v>30.299995419999998</v>
      </c>
      <c r="AQ440" s="104">
        <v>29.949996949999999</v>
      </c>
      <c r="AR440" s="104">
        <v>30.549995419999998</v>
      </c>
      <c r="AS440" s="104">
        <v>34.971839899999999</v>
      </c>
      <c r="AT440" s="104">
        <v>35.223075870000002</v>
      </c>
      <c r="AU440" s="104">
        <v>28.861537930000001</v>
      </c>
      <c r="AV440" s="104">
        <v>29.665382390000001</v>
      </c>
      <c r="AW440" s="104">
        <v>35.099998470000003</v>
      </c>
      <c r="AX440" s="104">
        <v>49.200004579999998</v>
      </c>
      <c r="AY440" s="104">
        <v>67.25</v>
      </c>
      <c r="AZ440" s="104">
        <v>67.25</v>
      </c>
      <c r="BA440" s="104">
        <v>35.050003050000001</v>
      </c>
      <c r="BB440" s="104">
        <v>30.799995419999998</v>
      </c>
      <c r="BC440" s="104">
        <v>30.449996949999999</v>
      </c>
      <c r="BD440" s="104">
        <v>31.049995419999998</v>
      </c>
      <c r="BE440" s="104">
        <v>35.471839899999999</v>
      </c>
      <c r="BF440" s="104">
        <v>35.723075870000002</v>
      </c>
      <c r="BG440" s="104">
        <v>29.361537930000001</v>
      </c>
      <c r="BH440" s="104">
        <v>30.165382390000001</v>
      </c>
      <c r="BI440" s="93">
        <v>35.599998470000003</v>
      </c>
      <c r="BJ440" s="93">
        <v>49.200004579999998</v>
      </c>
      <c r="BK440" s="93">
        <v>64.25</v>
      </c>
      <c r="BL440" s="93">
        <v>64.25</v>
      </c>
      <c r="BM440" s="93">
        <v>35.550003050000001</v>
      </c>
    </row>
    <row r="441" spans="1:65" s="93" customFormat="1">
      <c r="A441"/>
      <c r="B441" s="98"/>
      <c r="C441" s="134">
        <v>36784</v>
      </c>
      <c r="D441" s="132"/>
      <c r="E441" s="135">
        <v>35339</v>
      </c>
      <c r="F441" s="71">
        <v>27.349995419999999</v>
      </c>
      <c r="G441" s="93">
        <v>28.359996410000001</v>
      </c>
      <c r="H441" s="104">
        <v>30.259993359999999</v>
      </c>
      <c r="I441" s="104">
        <v>38.22383499</v>
      </c>
      <c r="J441" s="104">
        <v>34.723072049999999</v>
      </c>
      <c r="K441" s="104">
        <v>29.361537930000001</v>
      </c>
      <c r="L441" s="104">
        <v>30.415382390000001</v>
      </c>
      <c r="M441" s="104">
        <v>39.099998470000003</v>
      </c>
      <c r="N441" s="104">
        <v>71.200004579999998</v>
      </c>
      <c r="O441" s="104">
        <v>123.25</v>
      </c>
      <c r="P441" s="104">
        <v>123.25</v>
      </c>
      <c r="Q441" s="104">
        <v>33.550003050000001</v>
      </c>
      <c r="R441" s="104">
        <v>29.299995419999998</v>
      </c>
      <c r="S441" s="104">
        <v>28.949996949999999</v>
      </c>
      <c r="T441" s="104">
        <v>29.549995419999998</v>
      </c>
      <c r="U441" s="104">
        <v>33.971839899999999</v>
      </c>
      <c r="V441" s="104">
        <v>34.223075870000002</v>
      </c>
      <c r="W441" s="104">
        <v>27.861537930000001</v>
      </c>
      <c r="X441" s="104">
        <v>28.665382390000001</v>
      </c>
      <c r="Y441" s="104">
        <v>34.099998470000003</v>
      </c>
      <c r="Z441" s="104">
        <v>59.200004579999998</v>
      </c>
      <c r="AA441" s="104">
        <v>92.25</v>
      </c>
      <c r="AB441" s="104">
        <v>92.25</v>
      </c>
      <c r="AC441" s="104">
        <v>34.050003050000001</v>
      </c>
      <c r="AD441" s="104">
        <v>29.799995419999998</v>
      </c>
      <c r="AE441" s="104">
        <v>29.449996949999999</v>
      </c>
      <c r="AF441" s="104">
        <v>30.049995419999998</v>
      </c>
      <c r="AG441" s="104">
        <v>34.471839899999999</v>
      </c>
      <c r="AH441" s="104">
        <v>34.723075870000002</v>
      </c>
      <c r="AI441" s="104">
        <v>28.361537930000001</v>
      </c>
      <c r="AJ441" s="104">
        <v>29.165382390000001</v>
      </c>
      <c r="AK441" s="104">
        <v>34.599998470000003</v>
      </c>
      <c r="AL441" s="104">
        <v>53.200004579999998</v>
      </c>
      <c r="AM441" s="104">
        <v>78.25</v>
      </c>
      <c r="AN441" s="104">
        <v>78.25</v>
      </c>
      <c r="AO441" s="104">
        <v>34.550003050000001</v>
      </c>
      <c r="AP441" s="104">
        <v>30.299995419999998</v>
      </c>
      <c r="AQ441" s="104">
        <v>29.949996949999999</v>
      </c>
      <c r="AR441" s="104">
        <v>30.549995419999998</v>
      </c>
      <c r="AS441" s="104">
        <v>34.971839899999999</v>
      </c>
      <c r="AT441" s="104">
        <v>35.223075870000002</v>
      </c>
      <c r="AU441" s="104">
        <v>28.861537930000001</v>
      </c>
      <c r="AV441" s="104">
        <v>29.665382390000001</v>
      </c>
      <c r="AW441" s="104">
        <v>35.099998470000003</v>
      </c>
      <c r="AX441" s="104">
        <v>49.200004579999998</v>
      </c>
      <c r="AY441" s="104">
        <v>66.25</v>
      </c>
      <c r="AZ441" s="104">
        <v>66.25</v>
      </c>
      <c r="BA441" s="104">
        <v>35.050003050000001</v>
      </c>
      <c r="BB441" s="104">
        <v>30.799995419999998</v>
      </c>
      <c r="BC441" s="104">
        <v>30.449996949999999</v>
      </c>
      <c r="BD441" s="104">
        <v>31.049995419999998</v>
      </c>
      <c r="BE441" s="104">
        <v>35.471839899999999</v>
      </c>
      <c r="BF441" s="104">
        <v>35.723075870000002</v>
      </c>
      <c r="BG441" s="104">
        <v>29.361537930000001</v>
      </c>
      <c r="BH441" s="104">
        <v>30.165382390000001</v>
      </c>
      <c r="BI441" s="93">
        <v>35.599998470000003</v>
      </c>
      <c r="BJ441" s="93">
        <v>49.200004579999998</v>
      </c>
      <c r="BK441" s="93">
        <v>63.25</v>
      </c>
      <c r="BL441" s="93">
        <v>63.25</v>
      </c>
      <c r="BM441" s="93">
        <v>35.550003050000001</v>
      </c>
    </row>
    <row r="442" spans="1:65" s="93" customFormat="1">
      <c r="A442"/>
      <c r="B442" s="98"/>
      <c r="C442" s="134">
        <v>36787</v>
      </c>
      <c r="D442" s="132"/>
      <c r="E442" s="135">
        <v>35339</v>
      </c>
      <c r="F442" s="71">
        <v>27.999994659999999</v>
      </c>
      <c r="G442" s="93">
        <v>28.609996800000001</v>
      </c>
      <c r="H442" s="104">
        <v>30.359992600000002</v>
      </c>
      <c r="I442" s="104">
        <v>38.72383499</v>
      </c>
      <c r="J442" s="104">
        <v>35.223072049999999</v>
      </c>
      <c r="K442" s="104">
        <v>29.861537930000001</v>
      </c>
      <c r="L442" s="104">
        <v>30.665382390000001</v>
      </c>
      <c r="M442" s="104">
        <v>39.099998470000003</v>
      </c>
      <c r="N442" s="104">
        <v>71.200004579999998</v>
      </c>
      <c r="O442" s="104">
        <v>123.25</v>
      </c>
      <c r="P442" s="104">
        <v>123.25</v>
      </c>
      <c r="Q442" s="104">
        <v>33.550003050000001</v>
      </c>
      <c r="R442" s="104">
        <v>29.549995419999998</v>
      </c>
      <c r="S442" s="104">
        <v>29.199996949999999</v>
      </c>
      <c r="T442" s="104">
        <v>29.799995419999998</v>
      </c>
      <c r="U442" s="104">
        <v>35.221839899999999</v>
      </c>
      <c r="V442" s="104">
        <v>35.473075870000002</v>
      </c>
      <c r="W442" s="104">
        <v>28.861537930000001</v>
      </c>
      <c r="X442" s="104">
        <v>29.665382390000001</v>
      </c>
      <c r="Y442" s="104">
        <v>35.099998470000003</v>
      </c>
      <c r="Z442" s="104">
        <v>59.200004579999998</v>
      </c>
      <c r="AA442" s="104">
        <v>92.25</v>
      </c>
      <c r="AB442" s="104">
        <v>92.25</v>
      </c>
      <c r="AC442" s="104">
        <v>34.050003050000001</v>
      </c>
      <c r="AD442" s="104">
        <v>30.049995419999998</v>
      </c>
      <c r="AE442" s="104">
        <v>29.699996949999999</v>
      </c>
      <c r="AF442" s="104">
        <v>30.299995419999998</v>
      </c>
      <c r="AG442" s="104">
        <v>35.721839899999999</v>
      </c>
      <c r="AH442" s="104">
        <v>35.973075870000002</v>
      </c>
      <c r="AI442" s="104">
        <v>29.361537930000001</v>
      </c>
      <c r="AJ442" s="104">
        <v>30.165382390000001</v>
      </c>
      <c r="AK442" s="104">
        <v>35.599998470000003</v>
      </c>
      <c r="AL442" s="104">
        <v>53.200004579999998</v>
      </c>
      <c r="AM442" s="104">
        <v>78.25</v>
      </c>
      <c r="AN442" s="104">
        <v>78.25</v>
      </c>
      <c r="AO442" s="104">
        <v>34.550003050000001</v>
      </c>
      <c r="AP442" s="104">
        <v>30.549995419999998</v>
      </c>
      <c r="AQ442" s="104">
        <v>30.199996949999999</v>
      </c>
      <c r="AR442" s="104">
        <v>30.799995419999998</v>
      </c>
      <c r="AS442" s="104">
        <v>36.221839899999999</v>
      </c>
      <c r="AT442" s="104">
        <v>36.473075870000002</v>
      </c>
      <c r="AU442" s="104">
        <v>29.861537930000001</v>
      </c>
      <c r="AV442" s="104">
        <v>30.665382390000001</v>
      </c>
      <c r="AW442" s="104">
        <v>36.099998470000003</v>
      </c>
      <c r="AX442" s="104">
        <v>49.200004579999998</v>
      </c>
      <c r="AY442" s="104">
        <v>66.25</v>
      </c>
      <c r="AZ442" s="104">
        <v>66.25</v>
      </c>
      <c r="BA442" s="104">
        <v>35.050003050000001</v>
      </c>
      <c r="BB442" s="104">
        <v>31.049995419999998</v>
      </c>
      <c r="BC442" s="104">
        <v>30.699996949999999</v>
      </c>
      <c r="BD442" s="104">
        <v>31.299995419999998</v>
      </c>
      <c r="BE442" s="104">
        <v>36.721839899999999</v>
      </c>
      <c r="BF442" s="104">
        <v>36.973075870000002</v>
      </c>
      <c r="BG442" s="104">
        <v>30.361537930000001</v>
      </c>
      <c r="BH442" s="104">
        <v>31.165382390000001</v>
      </c>
      <c r="BI442" s="93">
        <v>36.599998470000003</v>
      </c>
      <c r="BJ442" s="93">
        <v>49.200004579999998</v>
      </c>
      <c r="BK442" s="93">
        <v>63.25</v>
      </c>
      <c r="BL442" s="93">
        <v>63.25</v>
      </c>
      <c r="BM442" s="93">
        <v>35.550003050000001</v>
      </c>
    </row>
    <row r="443" spans="1:65" s="93" customFormat="1">
      <c r="A443"/>
      <c r="B443" s="98"/>
      <c r="C443" s="134">
        <v>36788</v>
      </c>
      <c r="D443" s="132"/>
      <c r="E443" s="135">
        <v>35339</v>
      </c>
      <c r="F443" s="71">
        <v>27.599994280000001</v>
      </c>
      <c r="G443" s="93">
        <v>28.609996800000001</v>
      </c>
      <c r="H443" s="104">
        <v>29.859992980000001</v>
      </c>
      <c r="I443" s="104">
        <v>38.72383499</v>
      </c>
      <c r="J443" s="104">
        <v>35.223072049999999</v>
      </c>
      <c r="K443" s="104">
        <v>29.861537930000001</v>
      </c>
      <c r="L443" s="104">
        <v>30.665382390000001</v>
      </c>
      <c r="M443" s="104">
        <v>39.099998470000003</v>
      </c>
      <c r="N443" s="104">
        <v>71.200004579999998</v>
      </c>
      <c r="O443" s="104">
        <v>122.25</v>
      </c>
      <c r="P443" s="104">
        <v>122.25</v>
      </c>
      <c r="Q443" s="104">
        <v>33.550003050000001</v>
      </c>
      <c r="R443" s="104">
        <v>29.549995419999998</v>
      </c>
      <c r="S443" s="104">
        <v>29.199996949999999</v>
      </c>
      <c r="T443" s="104">
        <v>29.799995419999998</v>
      </c>
      <c r="U443" s="104">
        <v>35.221839899999999</v>
      </c>
      <c r="V443" s="104">
        <v>35.473075870000002</v>
      </c>
      <c r="W443" s="104">
        <v>28.861537930000001</v>
      </c>
      <c r="X443" s="104">
        <v>29.665382390000001</v>
      </c>
      <c r="Y443" s="104">
        <v>35.099998470000003</v>
      </c>
      <c r="Z443" s="104">
        <v>59.200004579999998</v>
      </c>
      <c r="AA443" s="104">
        <v>92.25</v>
      </c>
      <c r="AB443" s="104">
        <v>91.25</v>
      </c>
      <c r="AC443" s="104">
        <v>34.050003050000001</v>
      </c>
      <c r="AD443" s="104">
        <v>30.049995419999998</v>
      </c>
      <c r="AE443" s="104">
        <v>29.699996949999999</v>
      </c>
      <c r="AF443" s="104">
        <v>30.299995419999998</v>
      </c>
      <c r="AG443" s="104">
        <v>35.721839899999999</v>
      </c>
      <c r="AH443" s="104">
        <v>35.973075870000002</v>
      </c>
      <c r="AI443" s="104">
        <v>29.361537930000001</v>
      </c>
      <c r="AJ443" s="104">
        <v>30.165382390000001</v>
      </c>
      <c r="AK443" s="104">
        <v>35.599998470000003</v>
      </c>
      <c r="AL443" s="104">
        <v>53.200004579999998</v>
      </c>
      <c r="AM443" s="104">
        <v>78.25</v>
      </c>
      <c r="AN443" s="104">
        <v>77.25</v>
      </c>
      <c r="AO443" s="104">
        <v>34.550003050000001</v>
      </c>
      <c r="AP443" s="104">
        <v>30.549995419999998</v>
      </c>
      <c r="AQ443" s="104">
        <v>30.199996949999999</v>
      </c>
      <c r="AR443" s="104">
        <v>30.799995419999998</v>
      </c>
      <c r="AS443" s="104">
        <v>36.221839899999999</v>
      </c>
      <c r="AT443" s="104">
        <v>36.473075870000002</v>
      </c>
      <c r="AU443" s="104">
        <v>29.861537930000001</v>
      </c>
      <c r="AV443" s="104">
        <v>30.665382390000001</v>
      </c>
      <c r="AW443" s="104">
        <v>36.099998470000003</v>
      </c>
      <c r="AX443" s="104">
        <v>49.200004579999998</v>
      </c>
      <c r="AY443" s="104">
        <v>66.25</v>
      </c>
      <c r="AZ443" s="104">
        <v>65.25</v>
      </c>
      <c r="BA443" s="104">
        <v>35.050003050000001</v>
      </c>
      <c r="BB443" s="104">
        <v>31.049995419999998</v>
      </c>
      <c r="BC443" s="104">
        <v>30.699996949999999</v>
      </c>
      <c r="BD443" s="104">
        <v>31.299995419999998</v>
      </c>
      <c r="BE443" s="104">
        <v>36.721839899999999</v>
      </c>
      <c r="BF443" s="104">
        <v>36.973075870000002</v>
      </c>
      <c r="BG443" s="104">
        <v>30.361537930000001</v>
      </c>
      <c r="BH443" s="104">
        <v>31.165382390000001</v>
      </c>
      <c r="BI443" s="93">
        <v>36.599998470000003</v>
      </c>
      <c r="BJ443" s="93">
        <v>49.200004579999998</v>
      </c>
      <c r="BK443" s="93">
        <v>63.25</v>
      </c>
      <c r="BL443" s="93">
        <v>62.25</v>
      </c>
      <c r="BM443" s="93">
        <v>35.550003050000001</v>
      </c>
    </row>
    <row r="444" spans="1:65" s="93" customFormat="1">
      <c r="A444"/>
      <c r="B444" s="98"/>
      <c r="C444" s="134">
        <v>36789</v>
      </c>
      <c r="D444" s="132"/>
      <c r="E444" s="135">
        <v>35339</v>
      </c>
      <c r="F444" s="71">
        <v>26.449994660000002</v>
      </c>
      <c r="G444" s="93">
        <v>27.359996800000001</v>
      </c>
      <c r="H444" s="104">
        <v>29.25999298</v>
      </c>
      <c r="I444" s="104">
        <v>38.47383499</v>
      </c>
      <c r="J444" s="104">
        <v>34.973072049999999</v>
      </c>
      <c r="K444" s="104">
        <v>29.611537930000001</v>
      </c>
      <c r="L444" s="104">
        <v>30.415382390000001</v>
      </c>
      <c r="M444" s="104">
        <v>39.099998470000003</v>
      </c>
      <c r="N444" s="104">
        <v>71.200004579999998</v>
      </c>
      <c r="O444" s="104">
        <v>121.25</v>
      </c>
      <c r="P444" s="104">
        <v>121.25</v>
      </c>
      <c r="Q444" s="104">
        <v>33.550003050000001</v>
      </c>
      <c r="R444" s="104">
        <v>29.549995419999998</v>
      </c>
      <c r="S444" s="104">
        <v>29.199996949999999</v>
      </c>
      <c r="T444" s="104">
        <v>29.799995419999998</v>
      </c>
      <c r="U444" s="104">
        <v>35.221839899999999</v>
      </c>
      <c r="V444" s="104">
        <v>35.473075870000002</v>
      </c>
      <c r="W444" s="104">
        <v>28.861537930000001</v>
      </c>
      <c r="X444" s="104">
        <v>29.665382390000001</v>
      </c>
      <c r="Y444" s="104">
        <v>35.099998470000003</v>
      </c>
      <c r="Z444" s="104">
        <v>59.200004579999998</v>
      </c>
      <c r="AA444" s="104">
        <v>92.25</v>
      </c>
      <c r="AB444" s="104">
        <v>90.25</v>
      </c>
      <c r="AC444" s="104">
        <v>34.050003050000001</v>
      </c>
      <c r="AD444" s="104">
        <v>30.049995419999998</v>
      </c>
      <c r="AE444" s="104">
        <v>29.699996949999999</v>
      </c>
      <c r="AF444" s="104">
        <v>30.299995419999998</v>
      </c>
      <c r="AG444" s="104">
        <v>35.721839899999999</v>
      </c>
      <c r="AH444" s="104">
        <v>35.973075870000002</v>
      </c>
      <c r="AI444" s="104">
        <v>29.361537930000001</v>
      </c>
      <c r="AJ444" s="104">
        <v>30.165382390000001</v>
      </c>
      <c r="AK444" s="104">
        <v>35.599998470000003</v>
      </c>
      <c r="AL444" s="104">
        <v>53.200004579999998</v>
      </c>
      <c r="AM444" s="104">
        <v>78.25</v>
      </c>
      <c r="AN444" s="104">
        <v>76.25</v>
      </c>
      <c r="AO444" s="104">
        <v>34.550003050000001</v>
      </c>
      <c r="AP444" s="104">
        <v>30.549995419999998</v>
      </c>
      <c r="AQ444" s="104">
        <v>30.199996949999999</v>
      </c>
      <c r="AR444" s="104">
        <v>30.799995419999998</v>
      </c>
      <c r="AS444" s="104">
        <v>36.221839899999999</v>
      </c>
      <c r="AT444" s="104">
        <v>36.473075870000002</v>
      </c>
      <c r="AU444" s="104">
        <v>29.861537930000001</v>
      </c>
      <c r="AV444" s="104">
        <v>30.665382390000001</v>
      </c>
      <c r="AW444" s="104">
        <v>36.099998470000003</v>
      </c>
      <c r="AX444" s="104">
        <v>49.200004579999998</v>
      </c>
      <c r="AY444" s="104">
        <v>66.25</v>
      </c>
      <c r="AZ444" s="104">
        <v>64.25</v>
      </c>
      <c r="BA444" s="104">
        <v>35.050003050000001</v>
      </c>
      <c r="BB444" s="104">
        <v>31.049995419999998</v>
      </c>
      <c r="BC444" s="104">
        <v>30.699996949999999</v>
      </c>
      <c r="BD444" s="104">
        <v>31.299995419999998</v>
      </c>
      <c r="BE444" s="104">
        <v>36.721839899999999</v>
      </c>
      <c r="BF444" s="104">
        <v>36.973075870000002</v>
      </c>
      <c r="BG444" s="104">
        <v>30.361537930000001</v>
      </c>
      <c r="BH444" s="104">
        <v>31.165382390000001</v>
      </c>
      <c r="BI444" s="93">
        <v>36.599998470000003</v>
      </c>
      <c r="BJ444" s="93">
        <v>49.200004579999998</v>
      </c>
      <c r="BK444" s="93">
        <v>63.25</v>
      </c>
      <c r="BL444" s="93">
        <v>61.25</v>
      </c>
      <c r="BM444" s="93">
        <v>35.550003050000001</v>
      </c>
    </row>
    <row r="445" spans="1:65" s="93" customFormat="1">
      <c r="A445"/>
      <c r="B445" s="98"/>
      <c r="C445" s="134">
        <v>36790</v>
      </c>
      <c r="D445" s="132"/>
      <c r="E445" s="135">
        <v>35339</v>
      </c>
      <c r="F445" s="71">
        <v>26.14999504</v>
      </c>
      <c r="G445" s="93">
        <v>26.859996800000001</v>
      </c>
      <c r="H445" s="104">
        <v>28.7599926</v>
      </c>
      <c r="I445" s="104">
        <v>37.72383499</v>
      </c>
      <c r="J445" s="104">
        <v>34.223072049999999</v>
      </c>
      <c r="K445" s="104">
        <v>29.361537930000001</v>
      </c>
      <c r="L445" s="104">
        <v>30.165382390000001</v>
      </c>
      <c r="M445" s="104">
        <v>39.099998470000003</v>
      </c>
      <c r="N445" s="104">
        <v>71.200004579999998</v>
      </c>
      <c r="O445" s="104">
        <v>120.75</v>
      </c>
      <c r="P445" s="104">
        <v>120.75</v>
      </c>
      <c r="Q445" s="104">
        <v>33.550003050000001</v>
      </c>
      <c r="R445" s="104">
        <v>29.549995419999998</v>
      </c>
      <c r="S445" s="104">
        <v>29.199996949999999</v>
      </c>
      <c r="T445" s="104">
        <v>29.799995419999998</v>
      </c>
      <c r="U445" s="104">
        <v>35.221839899999999</v>
      </c>
      <c r="V445" s="104">
        <v>35.473075870000002</v>
      </c>
      <c r="W445" s="104">
        <v>28.861537930000001</v>
      </c>
      <c r="X445" s="104">
        <v>29.665382390000001</v>
      </c>
      <c r="Y445" s="104">
        <v>35.099998470000003</v>
      </c>
      <c r="Z445" s="104">
        <v>59.200004579999998</v>
      </c>
      <c r="AA445" s="104">
        <v>92.25</v>
      </c>
      <c r="AB445" s="104">
        <v>89.75</v>
      </c>
      <c r="AC445" s="104">
        <v>34.050003050000001</v>
      </c>
      <c r="AD445" s="104">
        <v>30.049995419999998</v>
      </c>
      <c r="AE445" s="104">
        <v>29.699996949999999</v>
      </c>
      <c r="AF445" s="104">
        <v>30.299995419999998</v>
      </c>
      <c r="AG445" s="104">
        <v>35.721839899999999</v>
      </c>
      <c r="AH445" s="104">
        <v>35.973075870000002</v>
      </c>
      <c r="AI445" s="104">
        <v>29.361537930000001</v>
      </c>
      <c r="AJ445" s="104">
        <v>30.165382390000001</v>
      </c>
      <c r="AK445" s="104">
        <v>35.599998470000003</v>
      </c>
      <c r="AL445" s="104">
        <v>53.200004579999998</v>
      </c>
      <c r="AM445" s="104">
        <v>78.25</v>
      </c>
      <c r="AN445" s="104">
        <v>75.75</v>
      </c>
      <c r="AO445" s="104">
        <v>34.550003050000001</v>
      </c>
      <c r="AP445" s="104">
        <v>30.549995419999998</v>
      </c>
      <c r="AQ445" s="104">
        <v>30.199996949999999</v>
      </c>
      <c r="AR445" s="104">
        <v>30.799995419999998</v>
      </c>
      <c r="AS445" s="104">
        <v>36.221839899999999</v>
      </c>
      <c r="AT445" s="104">
        <v>36.473075870000002</v>
      </c>
      <c r="AU445" s="104">
        <v>29.861537930000001</v>
      </c>
      <c r="AV445" s="104">
        <v>30.665382390000001</v>
      </c>
      <c r="AW445" s="104">
        <v>36.099998470000003</v>
      </c>
      <c r="AX445" s="104">
        <v>49.200004579999998</v>
      </c>
      <c r="AY445" s="104">
        <v>66.25</v>
      </c>
      <c r="AZ445" s="104">
        <v>63.75</v>
      </c>
      <c r="BA445" s="104">
        <v>35.050003050000001</v>
      </c>
      <c r="BB445" s="104">
        <v>31.049995419999998</v>
      </c>
      <c r="BC445" s="104">
        <v>30.699996949999999</v>
      </c>
      <c r="BD445" s="104">
        <v>31.299995419999998</v>
      </c>
      <c r="BE445" s="104">
        <v>36.721839899999999</v>
      </c>
      <c r="BF445" s="104">
        <v>36.973075870000002</v>
      </c>
      <c r="BG445" s="104">
        <v>30.361537930000001</v>
      </c>
      <c r="BH445" s="104">
        <v>31.165382390000001</v>
      </c>
      <c r="BI445" s="93">
        <v>36.599998470000003</v>
      </c>
      <c r="BJ445" s="93">
        <v>49.200004579999998</v>
      </c>
      <c r="BK445" s="93">
        <v>63.25</v>
      </c>
      <c r="BL445" s="93">
        <v>60.75</v>
      </c>
      <c r="BM445" s="93">
        <v>35.550003050000001</v>
      </c>
    </row>
    <row r="446" spans="1:65" s="93" customFormat="1">
      <c r="A446"/>
      <c r="B446" s="98"/>
      <c r="C446" s="134">
        <v>36791</v>
      </c>
      <c r="D446" s="132"/>
      <c r="E446" s="135">
        <v>35339</v>
      </c>
      <c r="F446" s="71">
        <v>25.049995800000001</v>
      </c>
      <c r="G446" s="93">
        <v>26.5999968</v>
      </c>
      <c r="H446" s="104">
        <v>28.5099926</v>
      </c>
      <c r="I446" s="104">
        <v>37.22383499</v>
      </c>
      <c r="J446" s="104">
        <v>33.723072049999999</v>
      </c>
      <c r="K446" s="104">
        <v>29.111537930000001</v>
      </c>
      <c r="L446" s="104">
        <v>29.915382390000001</v>
      </c>
      <c r="M446" s="104">
        <v>38.849998470000003</v>
      </c>
      <c r="N446" s="104">
        <v>70.200004579999998</v>
      </c>
      <c r="O446" s="104">
        <v>120.75</v>
      </c>
      <c r="P446" s="104">
        <v>120.75</v>
      </c>
      <c r="Q446" s="104">
        <v>33.550003050000001</v>
      </c>
      <c r="R446" s="104">
        <v>29.549995419999998</v>
      </c>
      <c r="S446" s="104">
        <v>29.199996949999999</v>
      </c>
      <c r="T446" s="104">
        <v>29.799995419999998</v>
      </c>
      <c r="U446" s="104">
        <v>35.221839899999999</v>
      </c>
      <c r="V446" s="104">
        <v>35.473075870000002</v>
      </c>
      <c r="W446" s="104">
        <v>28.861537930000001</v>
      </c>
      <c r="X446" s="104">
        <v>29.665382390000001</v>
      </c>
      <c r="Y446" s="104">
        <v>35.099998470000003</v>
      </c>
      <c r="Z446" s="104">
        <v>59.200004579999998</v>
      </c>
      <c r="AA446" s="104">
        <v>92.25</v>
      </c>
      <c r="AB446" s="104">
        <v>89.75</v>
      </c>
      <c r="AC446" s="104">
        <v>34.050003050000001</v>
      </c>
      <c r="AD446" s="104">
        <v>30.049995419999998</v>
      </c>
      <c r="AE446" s="104">
        <v>29.699996949999999</v>
      </c>
      <c r="AF446" s="104">
        <v>30.299995419999998</v>
      </c>
      <c r="AG446" s="104">
        <v>35.721839899999999</v>
      </c>
      <c r="AH446" s="104">
        <v>35.973075870000002</v>
      </c>
      <c r="AI446" s="104">
        <v>29.361537930000001</v>
      </c>
      <c r="AJ446" s="104">
        <v>30.165382390000001</v>
      </c>
      <c r="AK446" s="104">
        <v>35.599998470000003</v>
      </c>
      <c r="AL446" s="104">
        <v>53.200004579999998</v>
      </c>
      <c r="AM446" s="104">
        <v>78.25</v>
      </c>
      <c r="AN446" s="104">
        <v>75.75</v>
      </c>
      <c r="AO446" s="104">
        <v>34.550003050000001</v>
      </c>
      <c r="AP446" s="104">
        <v>30.549995419999998</v>
      </c>
      <c r="AQ446" s="104">
        <v>30.199996949999999</v>
      </c>
      <c r="AR446" s="104">
        <v>30.799995419999998</v>
      </c>
      <c r="AS446" s="104">
        <v>36.221839899999999</v>
      </c>
      <c r="AT446" s="104">
        <v>36.473075870000002</v>
      </c>
      <c r="AU446" s="104">
        <v>29.861537930000001</v>
      </c>
      <c r="AV446" s="104">
        <v>30.665382390000001</v>
      </c>
      <c r="AW446" s="104">
        <v>36.099998470000003</v>
      </c>
      <c r="AX446" s="104">
        <v>49.200004579999998</v>
      </c>
      <c r="AY446" s="104">
        <v>66.25</v>
      </c>
      <c r="AZ446" s="104">
        <v>63.75</v>
      </c>
      <c r="BA446" s="104">
        <v>35.050003050000001</v>
      </c>
      <c r="BB446" s="104">
        <v>31.049995419999998</v>
      </c>
      <c r="BC446" s="104">
        <v>30.699996949999999</v>
      </c>
      <c r="BD446" s="104">
        <v>31.299995419999998</v>
      </c>
      <c r="BE446" s="104">
        <v>36.721839899999999</v>
      </c>
      <c r="BF446" s="104">
        <v>36.973075870000002</v>
      </c>
      <c r="BG446" s="104">
        <v>30.361537930000001</v>
      </c>
      <c r="BH446" s="104">
        <v>31.165382390000001</v>
      </c>
      <c r="BI446" s="93">
        <v>36.599998470000003</v>
      </c>
      <c r="BJ446" s="93">
        <v>49.200004579999998</v>
      </c>
      <c r="BK446" s="93">
        <v>63.25</v>
      </c>
      <c r="BL446" s="93">
        <v>60.75</v>
      </c>
      <c r="BM446" s="93">
        <v>35.550003050000001</v>
      </c>
    </row>
    <row r="447" spans="1:65" s="93" customFormat="1">
      <c r="A447"/>
      <c r="B447" s="98"/>
      <c r="C447" s="134">
        <v>36794</v>
      </c>
      <c r="D447" s="132"/>
      <c r="E447" s="135">
        <v>35339</v>
      </c>
      <c r="F447" s="71">
        <v>24.69999542</v>
      </c>
      <c r="G447" s="93">
        <v>25.94999657</v>
      </c>
      <c r="H447" s="104">
        <v>28.149992600000001</v>
      </c>
      <c r="I447" s="104">
        <v>36.22383499</v>
      </c>
      <c r="J447" s="104">
        <v>32.473072049999999</v>
      </c>
      <c r="K447" s="104">
        <v>28.111537930000001</v>
      </c>
      <c r="L447" s="104">
        <v>29.415382390000001</v>
      </c>
      <c r="M447" s="104">
        <v>38.849998470000003</v>
      </c>
      <c r="N447" s="104">
        <v>70.200004579999998</v>
      </c>
      <c r="O447" s="104">
        <v>120.25</v>
      </c>
      <c r="P447" s="104">
        <v>120.25</v>
      </c>
      <c r="Q447" s="104">
        <v>33.550003050000001</v>
      </c>
      <c r="R447" s="104">
        <v>29.549995419999998</v>
      </c>
      <c r="S447" s="104">
        <v>29.199996949999999</v>
      </c>
      <c r="T447" s="104">
        <v>29.799995419999998</v>
      </c>
      <c r="U447" s="104">
        <v>35.221839899999999</v>
      </c>
      <c r="V447" s="104">
        <v>35.473075870000002</v>
      </c>
      <c r="W447" s="104">
        <v>28.861537930000001</v>
      </c>
      <c r="X447" s="104">
        <v>29.665382390000001</v>
      </c>
      <c r="Y447" s="104">
        <v>35.099998470000003</v>
      </c>
      <c r="Z447" s="104">
        <v>59.200004579999998</v>
      </c>
      <c r="AA447" s="104">
        <v>92.25</v>
      </c>
      <c r="AB447" s="104">
        <v>89.25</v>
      </c>
      <c r="AC447" s="104">
        <v>34.050003050000001</v>
      </c>
      <c r="AD447" s="104">
        <v>30.049995419999998</v>
      </c>
      <c r="AE447" s="104">
        <v>29.699996949999999</v>
      </c>
      <c r="AF447" s="104">
        <v>30.299995419999998</v>
      </c>
      <c r="AG447" s="104">
        <v>35.721839899999999</v>
      </c>
      <c r="AH447" s="104">
        <v>35.973075870000002</v>
      </c>
      <c r="AI447" s="104">
        <v>29.361537930000001</v>
      </c>
      <c r="AJ447" s="104">
        <v>30.165382390000001</v>
      </c>
      <c r="AK447" s="104">
        <v>35.599998470000003</v>
      </c>
      <c r="AL447" s="104">
        <v>53.200004579999998</v>
      </c>
      <c r="AM447" s="104">
        <v>78.25</v>
      </c>
      <c r="AN447" s="104">
        <v>75.25</v>
      </c>
      <c r="AO447" s="104">
        <v>34.550003050000001</v>
      </c>
      <c r="AP447" s="104">
        <v>30.549995419999998</v>
      </c>
      <c r="AQ447" s="104">
        <v>30.199996949999999</v>
      </c>
      <c r="AR447" s="104">
        <v>30.799995419999998</v>
      </c>
      <c r="AS447" s="104">
        <v>36.221839899999999</v>
      </c>
      <c r="AT447" s="104">
        <v>36.473075870000002</v>
      </c>
      <c r="AU447" s="104">
        <v>29.861537930000001</v>
      </c>
      <c r="AV447" s="104">
        <v>30.665382390000001</v>
      </c>
      <c r="AW447" s="104">
        <v>36.099998470000003</v>
      </c>
      <c r="AX447" s="104">
        <v>49.200004579999998</v>
      </c>
      <c r="AY447" s="104">
        <v>66.25</v>
      </c>
      <c r="AZ447" s="104">
        <v>63.25</v>
      </c>
      <c r="BA447" s="104">
        <v>35.050003050000001</v>
      </c>
      <c r="BB447" s="104">
        <v>31.049995419999998</v>
      </c>
      <c r="BC447" s="104">
        <v>30.699996949999999</v>
      </c>
      <c r="BD447" s="104">
        <v>31.299995419999998</v>
      </c>
      <c r="BE447" s="104">
        <v>36.721839899999999</v>
      </c>
      <c r="BF447" s="104">
        <v>36.973075870000002</v>
      </c>
      <c r="BG447" s="104">
        <v>30.361537930000001</v>
      </c>
      <c r="BH447" s="104">
        <v>31.165382390000001</v>
      </c>
      <c r="BI447" s="93">
        <v>36.599998470000003</v>
      </c>
      <c r="BJ447" s="93">
        <v>49.200004579999998</v>
      </c>
      <c r="BK447" s="93">
        <v>63.25</v>
      </c>
      <c r="BL447" s="93">
        <v>60.25</v>
      </c>
      <c r="BM447" s="93">
        <v>35.550003050000001</v>
      </c>
    </row>
    <row r="448" spans="1:65" s="93" customFormat="1">
      <c r="A448"/>
      <c r="B448" s="98"/>
      <c r="C448" s="134">
        <v>36795</v>
      </c>
      <c r="D448" s="132"/>
      <c r="E448" s="135">
        <v>35339</v>
      </c>
      <c r="F448" s="71">
        <v>25.949995040000001</v>
      </c>
      <c r="G448" s="93">
        <v>26.699996949999999</v>
      </c>
      <c r="H448" s="104">
        <v>28.499991990000002</v>
      </c>
      <c r="I448" s="104">
        <v>36.72383499</v>
      </c>
      <c r="J448" s="104">
        <v>32.973072049999999</v>
      </c>
      <c r="K448" s="104">
        <v>28.611537930000001</v>
      </c>
      <c r="L448" s="104">
        <v>29.665382390000001</v>
      </c>
      <c r="M448" s="104">
        <v>38.599998470000003</v>
      </c>
      <c r="N448" s="104">
        <v>68.700004579999998</v>
      </c>
      <c r="O448" s="104">
        <v>120.25</v>
      </c>
      <c r="P448" s="104">
        <v>120.25</v>
      </c>
      <c r="Q448" s="104">
        <v>32.050003050000001</v>
      </c>
      <c r="R448" s="104">
        <v>29.049995419999998</v>
      </c>
      <c r="S448" s="104">
        <v>28.699996949999999</v>
      </c>
      <c r="T448" s="104">
        <v>29.299995419999998</v>
      </c>
      <c r="U448" s="104">
        <v>33.971839899999999</v>
      </c>
      <c r="V448" s="104">
        <v>34.223075870000002</v>
      </c>
      <c r="W448" s="104">
        <v>28.361537930000001</v>
      </c>
      <c r="X448" s="104">
        <v>29.165382390000001</v>
      </c>
      <c r="Y448" s="104">
        <v>34.599998470000003</v>
      </c>
      <c r="Z448" s="104">
        <v>58.200004579999998</v>
      </c>
      <c r="AA448" s="104">
        <v>89.25</v>
      </c>
      <c r="AB448" s="104">
        <v>89.25</v>
      </c>
      <c r="AC448" s="104">
        <v>32.550003050000001</v>
      </c>
      <c r="AD448" s="104">
        <v>29.549995419999998</v>
      </c>
      <c r="AE448" s="104">
        <v>29.199996949999999</v>
      </c>
      <c r="AF448" s="104">
        <v>29.799995419999998</v>
      </c>
      <c r="AG448" s="104">
        <v>34.471839899999999</v>
      </c>
      <c r="AH448" s="104">
        <v>34.723075870000002</v>
      </c>
      <c r="AI448" s="104">
        <v>28.861537930000001</v>
      </c>
      <c r="AJ448" s="104">
        <v>29.665382390000001</v>
      </c>
      <c r="AK448" s="104">
        <v>35.099998470000003</v>
      </c>
      <c r="AL448" s="104">
        <v>52.200004579999998</v>
      </c>
      <c r="AM448" s="104">
        <v>77.25</v>
      </c>
      <c r="AN448" s="104">
        <v>77.25</v>
      </c>
      <c r="AO448" s="104">
        <v>33.050003050000001</v>
      </c>
      <c r="AP448" s="104">
        <v>30.049995419999998</v>
      </c>
      <c r="AQ448" s="104">
        <v>29.699996949999999</v>
      </c>
      <c r="AR448" s="104">
        <v>30.299995419999998</v>
      </c>
      <c r="AS448" s="104">
        <v>34.971839899999999</v>
      </c>
      <c r="AT448" s="104">
        <v>35.223075870000002</v>
      </c>
      <c r="AU448" s="104">
        <v>29.361537930000001</v>
      </c>
      <c r="AV448" s="104">
        <v>30.165382390000001</v>
      </c>
      <c r="AW448" s="104">
        <v>35.599998470000003</v>
      </c>
      <c r="AX448" s="104">
        <v>48.200004579999998</v>
      </c>
      <c r="AY448" s="104">
        <v>65.25</v>
      </c>
      <c r="AZ448" s="104">
        <v>65.25</v>
      </c>
      <c r="BA448" s="104">
        <v>33.550003050000001</v>
      </c>
      <c r="BB448" s="104">
        <v>30.549995419999998</v>
      </c>
      <c r="BC448" s="104">
        <v>30.199996949999999</v>
      </c>
      <c r="BD448" s="104">
        <v>30.799995419999998</v>
      </c>
      <c r="BE448" s="104">
        <v>35.471839899999999</v>
      </c>
      <c r="BF448" s="104">
        <v>35.723075870000002</v>
      </c>
      <c r="BG448" s="104">
        <v>29.861537930000001</v>
      </c>
      <c r="BH448" s="104">
        <v>30.665382390000001</v>
      </c>
      <c r="BI448" s="93">
        <v>36.099998470000003</v>
      </c>
      <c r="BJ448" s="93">
        <v>48.200004579999998</v>
      </c>
      <c r="BK448" s="93">
        <v>62.25</v>
      </c>
      <c r="BL448" s="93">
        <v>62.25</v>
      </c>
      <c r="BM448" s="93">
        <v>34.050003050000001</v>
      </c>
    </row>
    <row r="449" spans="1:65" s="93" customFormat="1">
      <c r="A449"/>
      <c r="B449" s="98"/>
      <c r="C449" s="134">
        <v>36796</v>
      </c>
      <c r="D449" s="132"/>
      <c r="E449" s="135">
        <v>35339</v>
      </c>
      <c r="F449" s="71">
        <v>26.949995040000001</v>
      </c>
      <c r="G449" s="93">
        <v>27.099996950000001</v>
      </c>
      <c r="H449" s="104">
        <v>28.749992370000001</v>
      </c>
      <c r="I449" s="104">
        <v>36.97383499</v>
      </c>
      <c r="J449" s="104">
        <v>33.223072049999999</v>
      </c>
      <c r="K449" s="104">
        <v>28.611537930000001</v>
      </c>
      <c r="L449" s="104">
        <v>29.665382390000001</v>
      </c>
      <c r="M449" s="104">
        <v>38.599998470000003</v>
      </c>
      <c r="N449" s="104">
        <v>68.700004579999998</v>
      </c>
      <c r="O449" s="104">
        <v>120.25</v>
      </c>
      <c r="P449" s="104">
        <v>120.25</v>
      </c>
      <c r="Q449" s="104">
        <v>32.050003050000001</v>
      </c>
      <c r="R449" s="104">
        <v>29.049995419999998</v>
      </c>
      <c r="S449" s="104">
        <v>28.699996949999999</v>
      </c>
      <c r="T449" s="104">
        <v>29.299995419999998</v>
      </c>
      <c r="U449" s="104">
        <v>33.971839899999999</v>
      </c>
      <c r="V449" s="104">
        <v>34.223075870000002</v>
      </c>
      <c r="W449" s="104">
        <v>28.361537930000001</v>
      </c>
      <c r="X449" s="104">
        <v>29.165382390000001</v>
      </c>
      <c r="Y449" s="104">
        <v>34.599998470000003</v>
      </c>
      <c r="Z449" s="104">
        <v>58.200004579999998</v>
      </c>
      <c r="AA449" s="104">
        <v>89.25</v>
      </c>
      <c r="AB449" s="104">
        <v>89.25</v>
      </c>
      <c r="AC449" s="104">
        <v>32.550003050000001</v>
      </c>
      <c r="AD449" s="104">
        <v>29.549995419999998</v>
      </c>
      <c r="AE449" s="104">
        <v>29.199996949999999</v>
      </c>
      <c r="AF449" s="104">
        <v>29.799995419999998</v>
      </c>
      <c r="AG449" s="104">
        <v>34.471839899999999</v>
      </c>
      <c r="AH449" s="104">
        <v>34.723075870000002</v>
      </c>
      <c r="AI449" s="104">
        <v>28.861537930000001</v>
      </c>
      <c r="AJ449" s="104">
        <v>29.665382390000001</v>
      </c>
      <c r="AK449" s="104">
        <v>35.099998470000003</v>
      </c>
      <c r="AL449" s="104">
        <v>52.200004579999998</v>
      </c>
      <c r="AM449" s="104">
        <v>77.25</v>
      </c>
      <c r="AN449" s="104">
        <v>77.25</v>
      </c>
      <c r="AO449" s="104">
        <v>33.050003050000001</v>
      </c>
      <c r="AP449" s="104">
        <v>30.049995419999998</v>
      </c>
      <c r="AQ449" s="104">
        <v>29.699996949999999</v>
      </c>
      <c r="AR449" s="104">
        <v>30.299995419999998</v>
      </c>
      <c r="AS449" s="104">
        <v>34.971839899999999</v>
      </c>
      <c r="AT449" s="104">
        <v>35.223075870000002</v>
      </c>
      <c r="AU449" s="104">
        <v>29.361537930000001</v>
      </c>
      <c r="AV449" s="104">
        <v>30.165382390000001</v>
      </c>
      <c r="AW449" s="104">
        <v>35.599998470000003</v>
      </c>
      <c r="AX449" s="104">
        <v>48.200004579999998</v>
      </c>
      <c r="AY449" s="104">
        <v>65.25</v>
      </c>
      <c r="AZ449" s="104">
        <v>65.25</v>
      </c>
      <c r="BA449" s="104">
        <v>33.550003050000001</v>
      </c>
      <c r="BB449" s="104">
        <v>30.549995419999998</v>
      </c>
      <c r="BC449" s="104">
        <v>30.199996949999999</v>
      </c>
      <c r="BD449" s="104">
        <v>30.799995419999998</v>
      </c>
      <c r="BE449" s="104">
        <v>35.471839899999999</v>
      </c>
      <c r="BF449" s="104">
        <v>35.723075870000002</v>
      </c>
      <c r="BG449" s="104">
        <v>29.861537930000001</v>
      </c>
      <c r="BH449" s="104">
        <v>30.665382390000001</v>
      </c>
      <c r="BI449" s="93">
        <v>36.099998470000003</v>
      </c>
      <c r="BJ449" s="93">
        <v>48.200004579999998</v>
      </c>
      <c r="BK449" s="93">
        <v>62.25</v>
      </c>
      <c r="BL449" s="93">
        <v>62.25</v>
      </c>
      <c r="BM449" s="93">
        <v>34.050003050000001</v>
      </c>
    </row>
    <row r="450" spans="1:65" s="93" customFormat="1">
      <c r="A450"/>
      <c r="B450" s="98"/>
      <c r="C450" s="134">
        <v>36797</v>
      </c>
      <c r="D450" s="132"/>
      <c r="E450" s="135">
        <v>35339</v>
      </c>
      <c r="F450" s="71">
        <v>26.449995040000001</v>
      </c>
      <c r="G450" s="93">
        <v>26.49999657</v>
      </c>
      <c r="H450" s="104">
        <v>28.499992370000001</v>
      </c>
      <c r="I450" s="104">
        <v>36.22383499</v>
      </c>
      <c r="J450" s="104">
        <v>32.473072049999999</v>
      </c>
      <c r="K450" s="104">
        <v>28.361537930000001</v>
      </c>
      <c r="L450" s="104">
        <v>29.415382390000001</v>
      </c>
      <c r="M450" s="104">
        <v>38.599998470000003</v>
      </c>
      <c r="N450" s="104">
        <v>68.700004579999998</v>
      </c>
      <c r="O450" s="104">
        <v>120.25</v>
      </c>
      <c r="P450" s="104">
        <v>120.25</v>
      </c>
      <c r="Q450" s="104">
        <v>32.050003050000001</v>
      </c>
      <c r="R450" s="104">
        <v>29.049995419999998</v>
      </c>
      <c r="S450" s="104">
        <v>28.699996949999999</v>
      </c>
      <c r="T450" s="104">
        <v>29.299995419999998</v>
      </c>
      <c r="U450" s="104">
        <v>33.971839899999999</v>
      </c>
      <c r="V450" s="104">
        <v>34.223075870000002</v>
      </c>
      <c r="W450" s="104">
        <v>28.361537930000001</v>
      </c>
      <c r="X450" s="104">
        <v>29.165382390000001</v>
      </c>
      <c r="Y450" s="104">
        <v>34.599998470000003</v>
      </c>
      <c r="Z450" s="104">
        <v>58.200004579999998</v>
      </c>
      <c r="AA450" s="104">
        <v>89.25</v>
      </c>
      <c r="AB450" s="104">
        <v>89.25</v>
      </c>
      <c r="AC450" s="104">
        <v>32.550003050000001</v>
      </c>
      <c r="AD450" s="104">
        <v>29.549995419999998</v>
      </c>
      <c r="AE450" s="104">
        <v>29.199996949999999</v>
      </c>
      <c r="AF450" s="104">
        <v>29.799995419999998</v>
      </c>
      <c r="AG450" s="104">
        <v>34.471839899999999</v>
      </c>
      <c r="AH450" s="104">
        <v>34.723075870000002</v>
      </c>
      <c r="AI450" s="104">
        <v>28.861537930000001</v>
      </c>
      <c r="AJ450" s="104">
        <v>29.665382390000001</v>
      </c>
      <c r="AK450" s="104">
        <v>35.099998470000003</v>
      </c>
      <c r="AL450" s="104">
        <v>52.200004579999998</v>
      </c>
      <c r="AM450" s="104">
        <v>77.25</v>
      </c>
      <c r="AN450" s="104">
        <v>77.25</v>
      </c>
      <c r="AO450" s="104">
        <v>33.050003050000001</v>
      </c>
      <c r="AP450" s="104">
        <v>30.049995419999998</v>
      </c>
      <c r="AQ450" s="104">
        <v>29.699996949999999</v>
      </c>
      <c r="AR450" s="104">
        <v>30.299995419999998</v>
      </c>
      <c r="AS450" s="104">
        <v>34.971839899999999</v>
      </c>
      <c r="AT450" s="104">
        <v>35.223075870000002</v>
      </c>
      <c r="AU450" s="104">
        <v>29.361537930000001</v>
      </c>
      <c r="AV450" s="104">
        <v>30.165382390000001</v>
      </c>
      <c r="AW450" s="104">
        <v>35.599998470000003</v>
      </c>
      <c r="AX450" s="104">
        <v>48.200004579999998</v>
      </c>
      <c r="AY450" s="104">
        <v>65.25</v>
      </c>
      <c r="AZ450" s="104">
        <v>65.25</v>
      </c>
      <c r="BA450" s="104">
        <v>33.550003050000001</v>
      </c>
      <c r="BB450" s="104">
        <v>30.549995419999998</v>
      </c>
      <c r="BC450" s="104">
        <v>30.199996949999999</v>
      </c>
      <c r="BD450" s="104">
        <v>30.799995419999998</v>
      </c>
      <c r="BE450" s="104">
        <v>35.471839899999999</v>
      </c>
      <c r="BF450" s="104">
        <v>35.723075870000002</v>
      </c>
      <c r="BG450" s="104">
        <v>29.861537930000001</v>
      </c>
      <c r="BH450" s="104">
        <v>30.665382390000001</v>
      </c>
      <c r="BI450" s="93">
        <v>36.099998470000003</v>
      </c>
      <c r="BJ450" s="93">
        <v>48.200004579999998</v>
      </c>
      <c r="BK450" s="93">
        <v>62.25</v>
      </c>
      <c r="BL450" s="93">
        <v>62.25</v>
      </c>
      <c r="BM450" s="93">
        <v>34.050003050000001</v>
      </c>
    </row>
    <row r="451" spans="1:65" s="93" customFormat="1">
      <c r="A451"/>
      <c r="B451" s="98"/>
      <c r="C451" s="134">
        <v>36798</v>
      </c>
      <c r="D451" s="132"/>
      <c r="E451" s="135">
        <v>35370</v>
      </c>
      <c r="F451" s="71">
        <v>26.449995040000001</v>
      </c>
      <c r="G451" s="93">
        <v>26.64999619</v>
      </c>
      <c r="H451" s="104">
        <v>28.499992370000001</v>
      </c>
      <c r="I451" s="104">
        <v>36.47383499</v>
      </c>
      <c r="J451" s="104">
        <v>32.723072049999999</v>
      </c>
      <c r="K451" s="104">
        <v>28.361537930000001</v>
      </c>
      <c r="L451" s="104">
        <v>29.415382390000001</v>
      </c>
      <c r="M451" s="104">
        <v>38.599998470000003</v>
      </c>
      <c r="N451" s="104">
        <v>68.700004579999998</v>
      </c>
      <c r="O451" s="104">
        <v>121.25</v>
      </c>
      <c r="P451" s="104">
        <v>121.25</v>
      </c>
      <c r="Q451" s="104">
        <v>32.050003050000001</v>
      </c>
      <c r="R451" s="104">
        <v>29.049995419999998</v>
      </c>
      <c r="S451" s="104">
        <v>28.699996949999999</v>
      </c>
      <c r="T451" s="104">
        <v>29.299995419999998</v>
      </c>
      <c r="U451" s="104">
        <v>33.971839899999999</v>
      </c>
      <c r="V451" s="104">
        <v>34.223075870000002</v>
      </c>
      <c r="W451" s="104">
        <v>28.361537930000001</v>
      </c>
      <c r="X451" s="104">
        <v>29.165382390000001</v>
      </c>
      <c r="Y451" s="104">
        <v>34.599998470000003</v>
      </c>
      <c r="Z451" s="104">
        <v>58.200004579999998</v>
      </c>
      <c r="AA451" s="104">
        <v>90.25</v>
      </c>
      <c r="AB451" s="104">
        <v>90.25</v>
      </c>
      <c r="AC451" s="104">
        <v>32.550003050000001</v>
      </c>
      <c r="AD451" s="104">
        <v>29.549995419999998</v>
      </c>
      <c r="AE451" s="104">
        <v>29.199996949999999</v>
      </c>
      <c r="AF451" s="104">
        <v>29.799995419999998</v>
      </c>
      <c r="AG451" s="104">
        <v>34.471839899999999</v>
      </c>
      <c r="AH451" s="104">
        <v>34.723075870000002</v>
      </c>
      <c r="AI451" s="104">
        <v>28.861537930000001</v>
      </c>
      <c r="AJ451" s="104">
        <v>29.665382390000001</v>
      </c>
      <c r="AK451" s="104">
        <v>35.099998470000003</v>
      </c>
      <c r="AL451" s="104">
        <v>52.200004579999998</v>
      </c>
      <c r="AM451" s="104">
        <v>78.25</v>
      </c>
      <c r="AN451" s="104">
        <v>78.25</v>
      </c>
      <c r="AO451" s="104">
        <v>33.050003050000001</v>
      </c>
      <c r="AP451" s="104">
        <v>30.049995419999998</v>
      </c>
      <c r="AQ451" s="104">
        <v>29.699996949999999</v>
      </c>
      <c r="AR451" s="104">
        <v>30.299995419999998</v>
      </c>
      <c r="AS451" s="104">
        <v>34.971839899999999</v>
      </c>
      <c r="AT451" s="104">
        <v>35.223075870000002</v>
      </c>
      <c r="AU451" s="104">
        <v>29.361537930000001</v>
      </c>
      <c r="AV451" s="104">
        <v>30.165382390000001</v>
      </c>
      <c r="AW451" s="104">
        <v>35.599998470000003</v>
      </c>
      <c r="AX451" s="104">
        <v>48.200004579999998</v>
      </c>
      <c r="AY451" s="104">
        <v>66.25</v>
      </c>
      <c r="AZ451" s="104">
        <v>66.25</v>
      </c>
      <c r="BA451" s="104">
        <v>33.550003050000001</v>
      </c>
      <c r="BB451" s="104">
        <v>30.549995419999998</v>
      </c>
      <c r="BC451" s="104">
        <v>30.199996949999999</v>
      </c>
      <c r="BD451" s="104">
        <v>30.799995419999998</v>
      </c>
      <c r="BE451" s="104">
        <v>35.471839899999999</v>
      </c>
      <c r="BF451" s="104">
        <v>35.723075870000002</v>
      </c>
      <c r="BG451" s="104">
        <v>29.861537930000001</v>
      </c>
      <c r="BH451" s="104">
        <v>30.665382390000001</v>
      </c>
      <c r="BI451" s="93">
        <v>36.099998470000003</v>
      </c>
      <c r="BJ451" s="93">
        <v>48.200004579999998</v>
      </c>
      <c r="BK451" s="93">
        <v>63.25</v>
      </c>
      <c r="BL451" s="93">
        <v>63.25</v>
      </c>
      <c r="BM451" s="93">
        <v>34.050003050000001</v>
      </c>
    </row>
    <row r="452" spans="1:65" s="93" customFormat="1">
      <c r="A452"/>
      <c r="B452" s="98"/>
      <c r="C452" s="134">
        <v>36799</v>
      </c>
      <c r="D452" s="132"/>
      <c r="E452" s="135">
        <v>35370</v>
      </c>
      <c r="F452" s="71">
        <v>26.449995040000001</v>
      </c>
      <c r="G452" s="93">
        <v>26.64999619</v>
      </c>
      <c r="H452" s="104">
        <v>28.499992370000001</v>
      </c>
      <c r="I452" s="104">
        <v>36.47383499</v>
      </c>
      <c r="J452" s="104">
        <v>32.723072049999999</v>
      </c>
      <c r="K452" s="104">
        <v>28.361537930000001</v>
      </c>
      <c r="L452" s="104">
        <v>29.415382390000001</v>
      </c>
      <c r="M452" s="104">
        <v>38.599998470000003</v>
      </c>
      <c r="N452" s="104">
        <v>68.700004579999998</v>
      </c>
      <c r="O452" s="104">
        <v>121.25</v>
      </c>
      <c r="P452" s="104">
        <v>121.25</v>
      </c>
      <c r="Q452" s="104">
        <v>32.050003050000001</v>
      </c>
      <c r="R452" s="104">
        <v>29.049995419999998</v>
      </c>
      <c r="S452" s="104">
        <v>28.699996949999999</v>
      </c>
      <c r="T452" s="104">
        <v>29.299995419999998</v>
      </c>
      <c r="U452" s="104">
        <v>33.971839899999999</v>
      </c>
      <c r="V452" s="104">
        <v>34.223075870000002</v>
      </c>
      <c r="W452" s="104">
        <v>28.361537930000001</v>
      </c>
      <c r="X452" s="104">
        <v>29.165382390000001</v>
      </c>
      <c r="Y452" s="104">
        <v>34.599998470000003</v>
      </c>
      <c r="Z452" s="104">
        <v>58.200004579999998</v>
      </c>
      <c r="AA452" s="104">
        <v>90.25</v>
      </c>
      <c r="AB452" s="104">
        <v>90.25</v>
      </c>
      <c r="AC452" s="104">
        <v>32.550003050000001</v>
      </c>
      <c r="AD452" s="104">
        <v>29.549995419999998</v>
      </c>
      <c r="AE452" s="104">
        <v>29.199996949999999</v>
      </c>
      <c r="AF452" s="104">
        <v>29.799995419999998</v>
      </c>
      <c r="AG452" s="104">
        <v>34.471839899999999</v>
      </c>
      <c r="AH452" s="104">
        <v>34.723075870000002</v>
      </c>
      <c r="AI452" s="104">
        <v>28.861537930000001</v>
      </c>
      <c r="AJ452" s="104">
        <v>29.665382390000001</v>
      </c>
      <c r="AK452" s="104">
        <v>35.099998470000003</v>
      </c>
      <c r="AL452" s="104">
        <v>52.200004579999998</v>
      </c>
      <c r="AM452" s="104">
        <v>78.25</v>
      </c>
      <c r="AN452" s="104">
        <v>78.25</v>
      </c>
      <c r="AO452" s="104">
        <v>33.050003050000001</v>
      </c>
      <c r="AP452" s="104">
        <v>30.049995419999998</v>
      </c>
      <c r="AQ452" s="104">
        <v>29.699996949999999</v>
      </c>
      <c r="AR452" s="104">
        <v>30.299995419999998</v>
      </c>
      <c r="AS452" s="104">
        <v>34.971839899999999</v>
      </c>
      <c r="AT452" s="104">
        <v>35.223075870000002</v>
      </c>
      <c r="AU452" s="104">
        <v>29.361537930000001</v>
      </c>
      <c r="AV452" s="104">
        <v>30.165382390000001</v>
      </c>
      <c r="AW452" s="104">
        <v>35.599998470000003</v>
      </c>
      <c r="AX452" s="104">
        <v>48.200004579999998</v>
      </c>
      <c r="AY452" s="104">
        <v>66.25</v>
      </c>
      <c r="AZ452" s="104">
        <v>66.25</v>
      </c>
      <c r="BA452" s="104">
        <v>33.550003050000001</v>
      </c>
      <c r="BB452" s="104">
        <v>30.549995419999998</v>
      </c>
      <c r="BC452" s="104">
        <v>30.199996949999999</v>
      </c>
      <c r="BD452" s="104">
        <v>30.799995419999998</v>
      </c>
      <c r="BE452" s="104">
        <v>35.471839899999999</v>
      </c>
      <c r="BF452" s="104">
        <v>35.723075870000002</v>
      </c>
      <c r="BG452" s="104">
        <v>29.861537930000001</v>
      </c>
      <c r="BH452" s="104">
        <v>30.665382390000001</v>
      </c>
      <c r="BI452" s="93">
        <v>36.099998470000003</v>
      </c>
      <c r="BJ452" s="93">
        <v>48.200004579999998</v>
      </c>
      <c r="BK452" s="93">
        <v>63.25</v>
      </c>
      <c r="BL452" s="93">
        <v>63.25</v>
      </c>
      <c r="BM452" s="93">
        <v>34.050003050000001</v>
      </c>
    </row>
    <row r="453" spans="1:65" s="93" customFormat="1">
      <c r="A453"/>
      <c r="B453" s="98"/>
      <c r="C453" s="134">
        <v>36801</v>
      </c>
      <c r="D453" s="132"/>
      <c r="E453" s="135">
        <v>35370</v>
      </c>
      <c r="F453" s="71">
        <v>26.999995800000001</v>
      </c>
      <c r="G453" s="93">
        <v>28.89999237</v>
      </c>
      <c r="H453" s="104">
        <v>37.073834990000002</v>
      </c>
      <c r="I453" s="104">
        <v>33.32307205</v>
      </c>
      <c r="J453" s="104">
        <v>28.861537930000001</v>
      </c>
      <c r="K453" s="104">
        <v>29.915382390000001</v>
      </c>
      <c r="L453" s="104">
        <v>38.599998470000003</v>
      </c>
      <c r="M453" s="104">
        <v>69.200004579999998</v>
      </c>
      <c r="N453" s="104">
        <v>122.25</v>
      </c>
      <c r="O453" s="104">
        <v>122.25</v>
      </c>
      <c r="P453" s="104">
        <v>32.050003050000001</v>
      </c>
      <c r="Q453" s="104">
        <v>29.299995419999998</v>
      </c>
      <c r="R453" s="104">
        <v>28.949996949999999</v>
      </c>
      <c r="S453" s="104">
        <v>29.549995419999998</v>
      </c>
      <c r="T453" s="104">
        <v>34.221839899999999</v>
      </c>
      <c r="U453" s="104">
        <v>34.473075870000002</v>
      </c>
      <c r="V453" s="104">
        <v>28.361537930000001</v>
      </c>
      <c r="W453" s="104">
        <v>29.165382390000001</v>
      </c>
      <c r="X453" s="104">
        <v>34.599998470000003</v>
      </c>
      <c r="Y453" s="104">
        <v>58.200004579999998</v>
      </c>
      <c r="Z453" s="104">
        <v>91.25</v>
      </c>
      <c r="AA453" s="104">
        <v>91.25</v>
      </c>
      <c r="AB453" s="104">
        <v>32.550003050000001</v>
      </c>
      <c r="AC453" s="104">
        <v>29.799995419999998</v>
      </c>
      <c r="AD453" s="104">
        <v>29.449996949999999</v>
      </c>
      <c r="AE453" s="104">
        <v>30.049995419999998</v>
      </c>
      <c r="AF453" s="104">
        <v>34.721839899999999</v>
      </c>
      <c r="AG453" s="104">
        <v>34.973075870000002</v>
      </c>
      <c r="AH453" s="104">
        <v>28.861537930000001</v>
      </c>
      <c r="AI453" s="104">
        <v>29.665382390000001</v>
      </c>
      <c r="AJ453" s="104">
        <v>35.099998470000003</v>
      </c>
      <c r="AK453" s="104">
        <v>52.200004579999998</v>
      </c>
      <c r="AL453" s="104">
        <v>79.25</v>
      </c>
      <c r="AM453" s="104">
        <v>79.25</v>
      </c>
      <c r="AN453" s="104">
        <v>33.050003050000001</v>
      </c>
      <c r="AO453" s="104">
        <v>30.299995419999998</v>
      </c>
      <c r="AP453" s="104">
        <v>29.949996949999999</v>
      </c>
      <c r="AQ453" s="104">
        <v>30.549995419999998</v>
      </c>
      <c r="AR453" s="104">
        <v>35.221839899999999</v>
      </c>
      <c r="AS453" s="104">
        <v>35.473075870000002</v>
      </c>
      <c r="AT453" s="104">
        <v>29.361537930000001</v>
      </c>
      <c r="AU453" s="104">
        <v>30.165382390000001</v>
      </c>
      <c r="AV453" s="104">
        <v>35.599998470000003</v>
      </c>
      <c r="AW453" s="104">
        <v>48.200004579999998</v>
      </c>
      <c r="AX453" s="104">
        <v>67.25</v>
      </c>
      <c r="AY453" s="104">
        <v>67.25</v>
      </c>
      <c r="AZ453" s="104">
        <v>33.550003050000001</v>
      </c>
      <c r="BA453" s="104">
        <v>30.799995419999998</v>
      </c>
      <c r="BB453" s="104">
        <v>30.449996949999999</v>
      </c>
      <c r="BC453" s="104">
        <v>31.049995419999998</v>
      </c>
      <c r="BD453" s="104">
        <v>35.721839899999999</v>
      </c>
      <c r="BE453" s="104">
        <v>35.973075870000002</v>
      </c>
      <c r="BF453" s="104">
        <v>29.861537930000001</v>
      </c>
      <c r="BG453" s="104">
        <v>30.665382390000001</v>
      </c>
      <c r="BH453" s="104">
        <v>36.099998470000003</v>
      </c>
      <c r="BI453" s="93">
        <v>48.200004579999998</v>
      </c>
      <c r="BJ453" s="93">
        <v>64.25</v>
      </c>
      <c r="BK453" s="93">
        <v>64.25</v>
      </c>
      <c r="BL453" s="93">
        <v>34.050003050000001</v>
      </c>
      <c r="BM453" s="93">
        <v>31.299995419999998</v>
      </c>
    </row>
    <row r="454" spans="1:65" s="93" customFormat="1">
      <c r="A454"/>
      <c r="B454" s="98"/>
      <c r="C454" s="134">
        <v>36802</v>
      </c>
      <c r="D454" s="132"/>
      <c r="E454" s="135">
        <v>35370</v>
      </c>
      <c r="F454" s="71">
        <v>26.89999619</v>
      </c>
      <c r="G454" s="93">
        <v>28.799991989999999</v>
      </c>
      <c r="H454" s="104">
        <v>37.073833469999997</v>
      </c>
      <c r="I454" s="104">
        <v>33.323070530000003</v>
      </c>
      <c r="J454" s="104">
        <v>28.861537930000001</v>
      </c>
      <c r="K454" s="104">
        <v>29.915382390000001</v>
      </c>
      <c r="L454" s="104">
        <v>39.099998470000003</v>
      </c>
      <c r="M454" s="104">
        <v>70.700004579999998</v>
      </c>
      <c r="N454" s="104">
        <v>126.25</v>
      </c>
      <c r="O454" s="104">
        <v>126.25</v>
      </c>
      <c r="P454" s="104">
        <v>33.050003050000001</v>
      </c>
      <c r="Q454" s="104">
        <v>29.299995419999998</v>
      </c>
      <c r="R454" s="104">
        <v>28.949996949999999</v>
      </c>
      <c r="S454" s="104">
        <v>29.549995419999998</v>
      </c>
      <c r="T454" s="104">
        <v>34.221839899999999</v>
      </c>
      <c r="U454" s="104">
        <v>34.473075870000002</v>
      </c>
      <c r="V454" s="104">
        <v>28.611537930000001</v>
      </c>
      <c r="W454" s="104">
        <v>29.415382390000001</v>
      </c>
      <c r="X454" s="104">
        <v>35.599998470000003</v>
      </c>
      <c r="Y454" s="104">
        <v>60.200004579999998</v>
      </c>
      <c r="Z454" s="104">
        <v>94.25</v>
      </c>
      <c r="AA454" s="104">
        <v>94.25</v>
      </c>
      <c r="AB454" s="104">
        <v>33.550003050000001</v>
      </c>
      <c r="AC454" s="104">
        <v>29.799995419999998</v>
      </c>
      <c r="AD454" s="104">
        <v>29.449996949999999</v>
      </c>
      <c r="AE454" s="104">
        <v>30.049995419999998</v>
      </c>
      <c r="AF454" s="104">
        <v>34.721839899999999</v>
      </c>
      <c r="AG454" s="104">
        <v>34.973075870000002</v>
      </c>
      <c r="AH454" s="104">
        <v>29.111537930000001</v>
      </c>
      <c r="AI454" s="104">
        <v>29.915382390000001</v>
      </c>
      <c r="AJ454" s="104">
        <v>36.099998470000003</v>
      </c>
      <c r="AK454" s="104">
        <v>54.200004579999998</v>
      </c>
      <c r="AL454" s="104">
        <v>82.25</v>
      </c>
      <c r="AM454" s="104">
        <v>82.25</v>
      </c>
      <c r="AN454" s="104">
        <v>34.050003050000001</v>
      </c>
      <c r="AO454" s="104">
        <v>30.299995419999998</v>
      </c>
      <c r="AP454" s="104">
        <v>29.949996949999999</v>
      </c>
      <c r="AQ454" s="104">
        <v>30.549995419999998</v>
      </c>
      <c r="AR454" s="104">
        <v>35.221839899999999</v>
      </c>
      <c r="AS454" s="104">
        <v>35.473075870000002</v>
      </c>
      <c r="AT454" s="104">
        <v>29.611537930000001</v>
      </c>
      <c r="AU454" s="104">
        <v>30.415382390000001</v>
      </c>
      <c r="AV454" s="104">
        <v>36.599998470000003</v>
      </c>
      <c r="AW454" s="104">
        <v>49.200004579999998</v>
      </c>
      <c r="AX454" s="104">
        <v>72.25</v>
      </c>
      <c r="AY454" s="104">
        <v>72.25</v>
      </c>
      <c r="AZ454" s="104">
        <v>34.550003050000001</v>
      </c>
      <c r="BA454" s="104">
        <v>30.799995419999998</v>
      </c>
      <c r="BB454" s="104">
        <v>30.449996949999999</v>
      </c>
      <c r="BC454" s="104">
        <v>31.049995419999998</v>
      </c>
      <c r="BD454" s="104">
        <v>35.721839899999999</v>
      </c>
      <c r="BE454" s="104">
        <v>35.973075870000002</v>
      </c>
      <c r="BF454" s="104">
        <v>30.111537930000001</v>
      </c>
      <c r="BG454" s="104">
        <v>30.915382390000001</v>
      </c>
      <c r="BH454" s="104">
        <v>37.099998470000003</v>
      </c>
      <c r="BI454" s="93">
        <v>49.200004579999998</v>
      </c>
      <c r="BJ454" s="93">
        <v>69.25</v>
      </c>
      <c r="BK454" s="93">
        <v>69.25</v>
      </c>
      <c r="BL454" s="93">
        <v>35.050003050000001</v>
      </c>
      <c r="BM454" s="93">
        <v>31.299995419999998</v>
      </c>
    </row>
    <row r="455" spans="1:65" s="93" customFormat="1">
      <c r="A455"/>
      <c r="B455" s="98"/>
      <c r="C455" s="134">
        <v>35335</v>
      </c>
      <c r="D455" s="132"/>
      <c r="E455" s="135">
        <v>35370</v>
      </c>
      <c r="F455" s="71">
        <v>28.799991989999999</v>
      </c>
      <c r="G455" s="93">
        <v>37.073833469999997</v>
      </c>
      <c r="H455" s="104">
        <v>33.323070530000003</v>
      </c>
      <c r="I455" s="104">
        <v>28.861537930000001</v>
      </c>
      <c r="J455" s="104">
        <v>29.915382390000001</v>
      </c>
      <c r="K455" s="104">
        <v>39.099998470000003</v>
      </c>
      <c r="L455" s="104">
        <v>70.700004579999998</v>
      </c>
      <c r="M455" s="104">
        <v>126.25</v>
      </c>
      <c r="N455" s="104">
        <v>126.25</v>
      </c>
      <c r="O455" s="104">
        <v>33.050003050000001</v>
      </c>
      <c r="P455" s="104">
        <v>29.299995419999998</v>
      </c>
      <c r="Q455" s="104">
        <v>28.949996949999999</v>
      </c>
      <c r="R455" s="104">
        <v>29.549995419999998</v>
      </c>
      <c r="S455" s="104">
        <v>34.221839899999999</v>
      </c>
      <c r="T455" s="104">
        <v>34.473075870000002</v>
      </c>
      <c r="U455" s="104">
        <v>28.611537930000001</v>
      </c>
      <c r="V455" s="104">
        <v>29.415382390000001</v>
      </c>
      <c r="W455" s="104">
        <v>35.599998470000003</v>
      </c>
      <c r="X455" s="104">
        <v>60.200004579999998</v>
      </c>
      <c r="Y455" s="104">
        <v>94.25</v>
      </c>
      <c r="Z455" s="104">
        <v>94.25</v>
      </c>
      <c r="AA455" s="104">
        <v>33.550003050000001</v>
      </c>
      <c r="AB455" s="104">
        <v>29.799995419999998</v>
      </c>
      <c r="AC455" s="104">
        <v>29.449996949999999</v>
      </c>
      <c r="AD455" s="104">
        <v>30.049995419999998</v>
      </c>
      <c r="AE455" s="104">
        <v>34.721839899999999</v>
      </c>
      <c r="AF455" s="104">
        <v>34.973075870000002</v>
      </c>
      <c r="AG455" s="104">
        <v>29.111537930000001</v>
      </c>
      <c r="AH455" s="104">
        <v>29.915382390000001</v>
      </c>
      <c r="AI455" s="104">
        <v>36.099998470000003</v>
      </c>
      <c r="AJ455" s="104">
        <v>54.200004579999998</v>
      </c>
      <c r="AK455" s="104">
        <v>82.25</v>
      </c>
      <c r="AL455" s="104">
        <v>82.25</v>
      </c>
      <c r="AM455" s="104">
        <v>34.050003050000001</v>
      </c>
      <c r="AN455" s="104">
        <v>30.299995419999998</v>
      </c>
      <c r="AO455" s="104">
        <v>29.949996949999999</v>
      </c>
      <c r="AP455" s="104">
        <v>30.549995419999998</v>
      </c>
      <c r="AQ455" s="104">
        <v>35.221839899999999</v>
      </c>
      <c r="AR455" s="104">
        <v>35.473075870000002</v>
      </c>
      <c r="AS455" s="104">
        <v>29.611537930000001</v>
      </c>
      <c r="AT455" s="104">
        <v>30.415382390000001</v>
      </c>
      <c r="AU455" s="104">
        <v>36.599998470000003</v>
      </c>
      <c r="AV455" s="104">
        <v>49.200004579999998</v>
      </c>
      <c r="AW455" s="104">
        <v>72.25</v>
      </c>
      <c r="AX455" s="104">
        <v>72.25</v>
      </c>
      <c r="AY455" s="104">
        <v>34.550003050000001</v>
      </c>
      <c r="AZ455" s="104">
        <v>30.799995419999998</v>
      </c>
      <c r="BA455" s="104">
        <v>30.449996949999999</v>
      </c>
      <c r="BB455" s="104">
        <v>31.049995419999998</v>
      </c>
      <c r="BC455" s="104">
        <v>35.721839899999999</v>
      </c>
      <c r="BD455" s="104">
        <v>35.973075870000002</v>
      </c>
      <c r="BE455" s="104">
        <v>30.111537930000001</v>
      </c>
      <c r="BF455" s="104">
        <v>30.915382390000001</v>
      </c>
      <c r="BG455" s="104">
        <v>37.099998470000003</v>
      </c>
      <c r="BH455" s="104">
        <v>49.200004579999998</v>
      </c>
      <c r="BI455" s="93">
        <v>69.25</v>
      </c>
      <c r="BJ455" s="93">
        <v>69.25</v>
      </c>
      <c r="BK455" s="93">
        <v>35.050003050000001</v>
      </c>
      <c r="BL455" s="93">
        <v>31.299995419999998</v>
      </c>
      <c r="BM455" s="93">
        <v>0.3175</v>
      </c>
    </row>
    <row r="456" spans="1:65" s="93" customFormat="1">
      <c r="A456"/>
      <c r="B456" s="98"/>
      <c r="C456" s="134">
        <v>35338</v>
      </c>
      <c r="D456" s="132"/>
      <c r="E456" s="135">
        <v>35370</v>
      </c>
      <c r="F456" s="71">
        <v>37.073833469999997</v>
      </c>
      <c r="G456" s="93">
        <v>33.323070530000003</v>
      </c>
      <c r="H456" s="104">
        <v>28.861537930000001</v>
      </c>
      <c r="I456" s="104">
        <v>29.915382390000001</v>
      </c>
      <c r="J456" s="104">
        <v>39.099998470000003</v>
      </c>
      <c r="K456" s="104">
        <v>70.700004579999998</v>
      </c>
      <c r="L456" s="104">
        <v>126.25</v>
      </c>
      <c r="M456" s="104">
        <v>126.25</v>
      </c>
      <c r="N456" s="104">
        <v>33.050003050000001</v>
      </c>
      <c r="O456" s="104">
        <v>29.299995419999998</v>
      </c>
      <c r="P456" s="104">
        <v>28.949996949999999</v>
      </c>
      <c r="Q456" s="104">
        <v>29.549995419999998</v>
      </c>
      <c r="R456" s="104">
        <v>34.221839899999999</v>
      </c>
      <c r="S456" s="104">
        <v>34.473075870000002</v>
      </c>
      <c r="T456" s="104">
        <v>28.611537930000001</v>
      </c>
      <c r="U456" s="104">
        <v>29.415382390000001</v>
      </c>
      <c r="V456" s="104">
        <v>35.599998470000003</v>
      </c>
      <c r="W456" s="104">
        <v>60.200004579999998</v>
      </c>
      <c r="X456" s="104">
        <v>94.25</v>
      </c>
      <c r="Y456" s="104">
        <v>94.25</v>
      </c>
      <c r="Z456" s="104">
        <v>33.550003050000001</v>
      </c>
      <c r="AA456" s="104">
        <v>29.799995419999998</v>
      </c>
      <c r="AB456" s="104">
        <v>29.449996949999999</v>
      </c>
      <c r="AC456" s="104">
        <v>30.049995419999998</v>
      </c>
      <c r="AD456" s="104">
        <v>34.721839899999999</v>
      </c>
      <c r="AE456" s="104">
        <v>34.973075870000002</v>
      </c>
      <c r="AF456" s="104">
        <v>29.111537930000001</v>
      </c>
      <c r="AG456" s="104">
        <v>29.915382390000001</v>
      </c>
      <c r="AH456" s="104">
        <v>36.099998470000003</v>
      </c>
      <c r="AI456" s="104">
        <v>54.200004579999998</v>
      </c>
      <c r="AJ456" s="104">
        <v>82.25</v>
      </c>
      <c r="AK456" s="104">
        <v>82.25</v>
      </c>
      <c r="AL456" s="104">
        <v>34.050003050000001</v>
      </c>
      <c r="AM456" s="104">
        <v>30.299995419999998</v>
      </c>
      <c r="AN456" s="104">
        <v>29.949996949999999</v>
      </c>
      <c r="AO456" s="104">
        <v>30.549995419999998</v>
      </c>
      <c r="AP456" s="104">
        <v>35.221839899999999</v>
      </c>
      <c r="AQ456" s="104">
        <v>35.473075870000002</v>
      </c>
      <c r="AR456" s="104">
        <v>29.611537930000001</v>
      </c>
      <c r="AS456" s="104">
        <v>30.415382390000001</v>
      </c>
      <c r="AT456" s="104">
        <v>36.599998470000003</v>
      </c>
      <c r="AU456" s="104">
        <v>49.200004579999998</v>
      </c>
      <c r="AV456" s="104">
        <v>72.25</v>
      </c>
      <c r="AW456" s="104">
        <v>72.25</v>
      </c>
      <c r="AX456" s="104">
        <v>34.550003050000001</v>
      </c>
      <c r="AY456" s="104">
        <v>30.799995419999998</v>
      </c>
      <c r="AZ456" s="104">
        <v>30.449996949999999</v>
      </c>
      <c r="BA456" s="104">
        <v>31.049995419999998</v>
      </c>
      <c r="BB456" s="104">
        <v>35.721839899999999</v>
      </c>
      <c r="BC456" s="104">
        <v>35.973075870000002</v>
      </c>
      <c r="BD456" s="104">
        <v>30.111537930000001</v>
      </c>
      <c r="BE456" s="104">
        <v>30.915382390000001</v>
      </c>
      <c r="BF456" s="104">
        <v>37.099998470000003</v>
      </c>
      <c r="BG456" s="104">
        <v>49.200004579999998</v>
      </c>
      <c r="BH456" s="104">
        <v>69.25</v>
      </c>
      <c r="BI456" s="93">
        <v>69.25</v>
      </c>
      <c r="BJ456" s="93">
        <v>35.050003050000001</v>
      </c>
      <c r="BK456" s="93">
        <v>31.299995419999998</v>
      </c>
      <c r="BL456" s="93">
        <v>0.3175</v>
      </c>
      <c r="BM456" s="93">
        <v>0.3175</v>
      </c>
    </row>
    <row r="457" spans="1:65" s="93" customFormat="1">
      <c r="A457"/>
      <c r="B457" s="98"/>
      <c r="C457" s="134">
        <v>35339</v>
      </c>
      <c r="D457" s="132"/>
      <c r="E457" s="135">
        <v>35370</v>
      </c>
      <c r="F457" s="71">
        <v>33.323070530000003</v>
      </c>
      <c r="G457" s="93">
        <v>28.861537930000001</v>
      </c>
      <c r="H457" s="104">
        <v>29.915382390000001</v>
      </c>
      <c r="I457" s="104">
        <v>39.099998470000003</v>
      </c>
      <c r="J457" s="104">
        <v>70.700004579999998</v>
      </c>
      <c r="K457" s="104">
        <v>126.25</v>
      </c>
      <c r="L457" s="104">
        <v>126.25</v>
      </c>
      <c r="M457" s="104">
        <v>33.050003050000001</v>
      </c>
      <c r="N457" s="104">
        <v>29.299995419999998</v>
      </c>
      <c r="O457" s="104">
        <v>28.949996949999999</v>
      </c>
      <c r="P457" s="104">
        <v>29.549995419999998</v>
      </c>
      <c r="Q457" s="104">
        <v>34.221839899999999</v>
      </c>
      <c r="R457" s="104">
        <v>34.473075870000002</v>
      </c>
      <c r="S457" s="104">
        <v>28.611537930000001</v>
      </c>
      <c r="T457" s="104">
        <v>29.415382390000001</v>
      </c>
      <c r="U457" s="104">
        <v>35.599998470000003</v>
      </c>
      <c r="V457" s="104">
        <v>60.200004579999998</v>
      </c>
      <c r="W457" s="104">
        <v>94.25</v>
      </c>
      <c r="X457" s="104">
        <v>94.25</v>
      </c>
      <c r="Y457" s="104">
        <v>33.550003050000001</v>
      </c>
      <c r="Z457" s="104">
        <v>29.799995419999998</v>
      </c>
      <c r="AA457" s="104">
        <v>29.449996949999999</v>
      </c>
      <c r="AB457" s="104">
        <v>30.049995419999998</v>
      </c>
      <c r="AC457" s="104">
        <v>34.721839899999999</v>
      </c>
      <c r="AD457" s="104">
        <v>34.973075870000002</v>
      </c>
      <c r="AE457" s="104">
        <v>29.111537930000001</v>
      </c>
      <c r="AF457" s="104">
        <v>29.915382390000001</v>
      </c>
      <c r="AG457" s="104">
        <v>36.099998470000003</v>
      </c>
      <c r="AH457" s="104">
        <v>54.200004579999998</v>
      </c>
      <c r="AI457" s="104">
        <v>82.25</v>
      </c>
      <c r="AJ457" s="104">
        <v>82.25</v>
      </c>
      <c r="AK457" s="104">
        <v>34.050003050000001</v>
      </c>
      <c r="AL457" s="104">
        <v>30.299995419999998</v>
      </c>
      <c r="AM457" s="104">
        <v>29.949996949999999</v>
      </c>
      <c r="AN457" s="104">
        <v>30.549995419999998</v>
      </c>
      <c r="AO457" s="104">
        <v>35.221839899999999</v>
      </c>
      <c r="AP457" s="104">
        <v>35.473075870000002</v>
      </c>
      <c r="AQ457" s="104">
        <v>29.611537930000001</v>
      </c>
      <c r="AR457" s="104">
        <v>30.415382390000001</v>
      </c>
      <c r="AS457" s="104">
        <v>36.599998470000003</v>
      </c>
      <c r="AT457" s="104">
        <v>49.200004579999998</v>
      </c>
      <c r="AU457" s="104">
        <v>72.25</v>
      </c>
      <c r="AV457" s="104">
        <v>72.25</v>
      </c>
      <c r="AW457" s="104">
        <v>34.550003050000001</v>
      </c>
      <c r="AX457" s="104">
        <v>30.799995419999998</v>
      </c>
      <c r="AY457" s="104">
        <v>30.449996949999999</v>
      </c>
      <c r="AZ457" s="104">
        <v>31.049995419999998</v>
      </c>
      <c r="BA457" s="104">
        <v>35.721839899999999</v>
      </c>
      <c r="BB457" s="104">
        <v>35.973075870000002</v>
      </c>
      <c r="BC457" s="104">
        <v>30.111537930000001</v>
      </c>
      <c r="BD457" s="104">
        <v>30.915382390000001</v>
      </c>
      <c r="BE457" s="104">
        <v>37.099998470000003</v>
      </c>
      <c r="BF457" s="104">
        <v>49.200004579999998</v>
      </c>
      <c r="BG457" s="104">
        <v>69.25</v>
      </c>
      <c r="BH457" s="104">
        <v>69.25</v>
      </c>
      <c r="BI457" s="93">
        <v>35.050003050000001</v>
      </c>
      <c r="BJ457" s="93">
        <v>31.299995419999998</v>
      </c>
      <c r="BK457" s="93">
        <v>0.3175</v>
      </c>
      <c r="BL457" s="93">
        <v>0.3175</v>
      </c>
      <c r="BM457" s="93">
        <v>0.3175</v>
      </c>
    </row>
    <row r="458" spans="1:65" s="93" customFormat="1">
      <c r="A458"/>
      <c r="B458" s="98"/>
      <c r="C458" s="134">
        <v>35340</v>
      </c>
      <c r="D458" s="132"/>
      <c r="E458" s="135">
        <v>35370</v>
      </c>
      <c r="F458" s="71">
        <v>28.861537930000001</v>
      </c>
      <c r="G458" s="93">
        <v>29.915382390000001</v>
      </c>
      <c r="H458" s="104">
        <v>39.099998470000003</v>
      </c>
      <c r="I458" s="104">
        <v>70.700004579999998</v>
      </c>
      <c r="J458" s="104">
        <v>126.25</v>
      </c>
      <c r="K458" s="104">
        <v>126.25</v>
      </c>
      <c r="L458" s="104">
        <v>33.050003050000001</v>
      </c>
      <c r="M458" s="104">
        <v>29.299995419999998</v>
      </c>
      <c r="N458" s="104">
        <v>28.949996949999999</v>
      </c>
      <c r="O458" s="104">
        <v>29.549995419999998</v>
      </c>
      <c r="P458" s="104">
        <v>34.221839899999999</v>
      </c>
      <c r="Q458" s="104">
        <v>34.473075870000002</v>
      </c>
      <c r="R458" s="104">
        <v>28.611537930000001</v>
      </c>
      <c r="S458" s="104">
        <v>29.415382390000001</v>
      </c>
      <c r="T458" s="104">
        <v>35.599998470000003</v>
      </c>
      <c r="U458" s="104">
        <v>60.200004579999998</v>
      </c>
      <c r="V458" s="104">
        <v>94.25</v>
      </c>
      <c r="W458" s="104">
        <v>94.25</v>
      </c>
      <c r="X458" s="104">
        <v>33.550003050000001</v>
      </c>
      <c r="Y458" s="104">
        <v>29.799995419999998</v>
      </c>
      <c r="Z458" s="104">
        <v>29.449996949999999</v>
      </c>
      <c r="AA458" s="104">
        <v>30.049995419999998</v>
      </c>
      <c r="AB458" s="104">
        <v>34.721839899999999</v>
      </c>
      <c r="AC458" s="104">
        <v>34.973075870000002</v>
      </c>
      <c r="AD458" s="104">
        <v>29.111537930000001</v>
      </c>
      <c r="AE458" s="104">
        <v>29.915382390000001</v>
      </c>
      <c r="AF458" s="104">
        <v>36.099998470000003</v>
      </c>
      <c r="AG458" s="104">
        <v>54.200004579999998</v>
      </c>
      <c r="AH458" s="104">
        <v>82.25</v>
      </c>
      <c r="AI458" s="104">
        <v>82.25</v>
      </c>
      <c r="AJ458" s="104">
        <v>34.050003050000001</v>
      </c>
      <c r="AK458" s="104">
        <v>30.299995419999998</v>
      </c>
      <c r="AL458" s="104">
        <v>29.949996949999999</v>
      </c>
      <c r="AM458" s="104">
        <v>30.549995419999998</v>
      </c>
      <c r="AN458" s="104">
        <v>35.221839899999999</v>
      </c>
      <c r="AO458" s="104">
        <v>35.473075870000002</v>
      </c>
      <c r="AP458" s="104">
        <v>29.611537930000001</v>
      </c>
      <c r="AQ458" s="104">
        <v>30.415382390000001</v>
      </c>
      <c r="AR458" s="104">
        <v>36.599998470000003</v>
      </c>
      <c r="AS458" s="104">
        <v>49.200004579999998</v>
      </c>
      <c r="AT458" s="104">
        <v>72.25</v>
      </c>
      <c r="AU458" s="104">
        <v>72.25</v>
      </c>
      <c r="AV458" s="104">
        <v>34.550003050000001</v>
      </c>
      <c r="AW458" s="104">
        <v>30.799995419999998</v>
      </c>
      <c r="AX458" s="104">
        <v>30.449996949999999</v>
      </c>
      <c r="AY458" s="104">
        <v>31.049995419999998</v>
      </c>
      <c r="AZ458" s="104">
        <v>35.721839899999999</v>
      </c>
      <c r="BA458" s="104">
        <v>35.973075870000002</v>
      </c>
      <c r="BB458" s="104">
        <v>30.111537930000001</v>
      </c>
      <c r="BC458" s="104">
        <v>30.915382390000001</v>
      </c>
      <c r="BD458" s="104">
        <v>37.099998470000003</v>
      </c>
      <c r="BE458" s="104">
        <v>49.200004579999998</v>
      </c>
      <c r="BF458" s="104">
        <v>69.25</v>
      </c>
      <c r="BG458" s="104">
        <v>69.25</v>
      </c>
      <c r="BH458" s="104">
        <v>35.050003050000001</v>
      </c>
      <c r="BI458" s="93">
        <v>31.299995419999998</v>
      </c>
      <c r="BJ458" s="93">
        <v>0.3175</v>
      </c>
      <c r="BK458" s="93">
        <v>0.3175</v>
      </c>
      <c r="BL458" s="93">
        <v>0.3175</v>
      </c>
      <c r="BM458" s="93">
        <v>0.3175</v>
      </c>
    </row>
    <row r="459" spans="1:65" s="93" customFormat="1">
      <c r="A459"/>
      <c r="B459" s="98"/>
      <c r="C459" s="134">
        <v>35341</v>
      </c>
      <c r="D459" s="132"/>
      <c r="E459" s="135">
        <v>35370</v>
      </c>
      <c r="F459" s="71">
        <v>29.915382390000001</v>
      </c>
      <c r="G459" s="93">
        <v>39.099998470000003</v>
      </c>
      <c r="H459" s="104">
        <v>70.700004579999998</v>
      </c>
      <c r="I459" s="104">
        <v>126.25</v>
      </c>
      <c r="J459" s="104">
        <v>126.25</v>
      </c>
      <c r="K459" s="104">
        <v>33.050003050000001</v>
      </c>
      <c r="L459" s="104">
        <v>29.299995419999998</v>
      </c>
      <c r="M459" s="104">
        <v>28.949996949999999</v>
      </c>
      <c r="N459" s="104">
        <v>29.549995419999998</v>
      </c>
      <c r="O459" s="104">
        <v>34.221839899999999</v>
      </c>
      <c r="P459" s="104">
        <v>34.473075870000002</v>
      </c>
      <c r="Q459" s="104">
        <v>28.611537930000001</v>
      </c>
      <c r="R459" s="104">
        <v>29.415382390000001</v>
      </c>
      <c r="S459" s="104">
        <v>35.599998470000003</v>
      </c>
      <c r="T459" s="104">
        <v>60.200004579999998</v>
      </c>
      <c r="U459" s="104">
        <v>94.25</v>
      </c>
      <c r="V459" s="104">
        <v>94.25</v>
      </c>
      <c r="W459" s="104">
        <v>33.550003050000001</v>
      </c>
      <c r="X459" s="104">
        <v>29.799995419999998</v>
      </c>
      <c r="Y459" s="104">
        <v>29.449996949999999</v>
      </c>
      <c r="Z459" s="104">
        <v>30.049995419999998</v>
      </c>
      <c r="AA459" s="104">
        <v>34.721839899999999</v>
      </c>
      <c r="AB459" s="104">
        <v>34.973075870000002</v>
      </c>
      <c r="AC459" s="104">
        <v>29.111537930000001</v>
      </c>
      <c r="AD459" s="104">
        <v>29.915382390000001</v>
      </c>
      <c r="AE459" s="104">
        <v>36.099998470000003</v>
      </c>
      <c r="AF459" s="104">
        <v>54.200004579999998</v>
      </c>
      <c r="AG459" s="104">
        <v>82.25</v>
      </c>
      <c r="AH459" s="104">
        <v>82.25</v>
      </c>
      <c r="AI459" s="104">
        <v>34.050003050000001</v>
      </c>
      <c r="AJ459" s="104">
        <v>30.299995419999998</v>
      </c>
      <c r="AK459" s="104">
        <v>29.949996949999999</v>
      </c>
      <c r="AL459" s="104">
        <v>30.549995419999998</v>
      </c>
      <c r="AM459" s="104">
        <v>35.221839899999999</v>
      </c>
      <c r="AN459" s="104">
        <v>35.473075870000002</v>
      </c>
      <c r="AO459" s="104">
        <v>29.611537930000001</v>
      </c>
      <c r="AP459" s="104">
        <v>30.415382390000001</v>
      </c>
      <c r="AQ459" s="104">
        <v>36.599998470000003</v>
      </c>
      <c r="AR459" s="104">
        <v>49.200004579999998</v>
      </c>
      <c r="AS459" s="104">
        <v>72.25</v>
      </c>
      <c r="AT459" s="104">
        <v>72.25</v>
      </c>
      <c r="AU459" s="104">
        <v>34.550003050000001</v>
      </c>
      <c r="AV459" s="104">
        <v>30.799995419999998</v>
      </c>
      <c r="AW459" s="104">
        <v>30.449996949999999</v>
      </c>
      <c r="AX459" s="104">
        <v>31.049995419999998</v>
      </c>
      <c r="AY459" s="104">
        <v>35.721839899999999</v>
      </c>
      <c r="AZ459" s="104">
        <v>35.973075870000002</v>
      </c>
      <c r="BA459" s="104">
        <v>30.111537930000001</v>
      </c>
      <c r="BB459" s="104">
        <v>30.915382390000001</v>
      </c>
      <c r="BC459" s="104">
        <v>37.099998470000003</v>
      </c>
      <c r="BD459" s="104">
        <v>49.200004579999998</v>
      </c>
      <c r="BE459" s="104">
        <v>69.25</v>
      </c>
      <c r="BF459" s="104">
        <v>69.25</v>
      </c>
      <c r="BG459" s="104">
        <v>35.050003050000001</v>
      </c>
      <c r="BH459" s="104">
        <v>31.299995419999998</v>
      </c>
      <c r="BI459" s="93">
        <v>0.3175</v>
      </c>
      <c r="BJ459" s="93">
        <v>0.3175</v>
      </c>
      <c r="BK459" s="93">
        <v>0.3175</v>
      </c>
      <c r="BL459" s="93">
        <v>0.3175</v>
      </c>
      <c r="BM459" s="93">
        <v>0.3175</v>
      </c>
    </row>
    <row r="460" spans="1:65" s="93" customFormat="1">
      <c r="A460"/>
      <c r="B460" s="98"/>
      <c r="C460" s="134">
        <v>35342</v>
      </c>
      <c r="D460" s="132"/>
      <c r="E460" s="135">
        <v>35370</v>
      </c>
      <c r="F460" s="71">
        <v>39.099998470000003</v>
      </c>
      <c r="G460" s="93">
        <v>70.700004579999998</v>
      </c>
      <c r="H460" s="104">
        <v>126.25</v>
      </c>
      <c r="I460" s="104">
        <v>126.25</v>
      </c>
      <c r="J460" s="104">
        <v>33.050003050000001</v>
      </c>
      <c r="K460" s="104">
        <v>29.299995419999998</v>
      </c>
      <c r="L460" s="104">
        <v>28.949996949999999</v>
      </c>
      <c r="M460" s="104">
        <v>29.549995419999998</v>
      </c>
      <c r="N460" s="104">
        <v>34.221839899999999</v>
      </c>
      <c r="O460" s="104">
        <v>34.473075870000002</v>
      </c>
      <c r="P460" s="104">
        <v>28.611537930000001</v>
      </c>
      <c r="Q460" s="104">
        <v>29.415382390000001</v>
      </c>
      <c r="R460" s="104">
        <v>35.599998470000003</v>
      </c>
      <c r="S460" s="104">
        <v>60.200004579999998</v>
      </c>
      <c r="T460" s="104">
        <v>94.25</v>
      </c>
      <c r="U460" s="104">
        <v>94.25</v>
      </c>
      <c r="V460" s="104">
        <v>33.550003050000001</v>
      </c>
      <c r="W460" s="104">
        <v>29.799995419999998</v>
      </c>
      <c r="X460" s="104">
        <v>29.449996949999999</v>
      </c>
      <c r="Y460" s="104">
        <v>30.049995419999998</v>
      </c>
      <c r="Z460" s="104">
        <v>34.721839899999999</v>
      </c>
      <c r="AA460" s="104">
        <v>34.973075870000002</v>
      </c>
      <c r="AB460" s="104">
        <v>29.111537930000001</v>
      </c>
      <c r="AC460" s="104">
        <v>29.915382390000001</v>
      </c>
      <c r="AD460" s="104">
        <v>36.099998470000003</v>
      </c>
      <c r="AE460" s="104">
        <v>54.200004579999998</v>
      </c>
      <c r="AF460" s="104">
        <v>82.25</v>
      </c>
      <c r="AG460" s="104">
        <v>82.25</v>
      </c>
      <c r="AH460" s="104">
        <v>34.050003050000001</v>
      </c>
      <c r="AI460" s="104">
        <v>30.299995419999998</v>
      </c>
      <c r="AJ460" s="104">
        <v>29.949996949999999</v>
      </c>
      <c r="AK460" s="104">
        <v>30.549995419999998</v>
      </c>
      <c r="AL460" s="104">
        <v>35.221839899999999</v>
      </c>
      <c r="AM460" s="104">
        <v>35.473075870000002</v>
      </c>
      <c r="AN460" s="104">
        <v>29.611537930000001</v>
      </c>
      <c r="AO460" s="104">
        <v>30.415382390000001</v>
      </c>
      <c r="AP460" s="104">
        <v>36.599998470000003</v>
      </c>
      <c r="AQ460" s="104">
        <v>49.200004579999998</v>
      </c>
      <c r="AR460" s="104">
        <v>72.25</v>
      </c>
      <c r="AS460" s="104">
        <v>72.25</v>
      </c>
      <c r="AT460" s="104">
        <v>34.550003050000001</v>
      </c>
      <c r="AU460" s="104">
        <v>30.799995419999998</v>
      </c>
      <c r="AV460" s="104">
        <v>30.449996949999999</v>
      </c>
      <c r="AW460" s="104">
        <v>31.049995419999998</v>
      </c>
      <c r="AX460" s="104">
        <v>35.721839899999999</v>
      </c>
      <c r="AY460" s="104">
        <v>35.973075870000002</v>
      </c>
      <c r="AZ460" s="104">
        <v>30.111537930000001</v>
      </c>
      <c r="BA460" s="104">
        <v>30.915382390000001</v>
      </c>
      <c r="BB460" s="104">
        <v>37.099998470000003</v>
      </c>
      <c r="BC460" s="104">
        <v>49.200004579999998</v>
      </c>
      <c r="BD460" s="104">
        <v>69.25</v>
      </c>
      <c r="BE460" s="104">
        <v>69.25</v>
      </c>
      <c r="BF460" s="104">
        <v>35.050003050000001</v>
      </c>
      <c r="BG460" s="104">
        <v>31.299995419999998</v>
      </c>
      <c r="BH460" s="104">
        <v>0.3175</v>
      </c>
      <c r="BI460" s="93">
        <v>0.3175</v>
      </c>
      <c r="BJ460" s="93">
        <v>0.3175</v>
      </c>
      <c r="BK460" s="93">
        <v>0.3175</v>
      </c>
      <c r="BL460" s="93">
        <v>0.3175</v>
      </c>
      <c r="BM460" s="93">
        <v>0.3175</v>
      </c>
    </row>
    <row r="461" spans="1:65" s="93" customFormat="1">
      <c r="A461"/>
      <c r="B461" s="98"/>
      <c r="C461" s="134">
        <v>35345</v>
      </c>
      <c r="D461" s="132"/>
      <c r="E461" s="135">
        <v>35370</v>
      </c>
      <c r="F461" s="71">
        <v>70.700004579999998</v>
      </c>
      <c r="G461" s="93">
        <v>126.25</v>
      </c>
      <c r="H461" s="104">
        <v>126.25</v>
      </c>
      <c r="I461" s="104">
        <v>33.050003050000001</v>
      </c>
      <c r="J461" s="104">
        <v>29.299995419999998</v>
      </c>
      <c r="K461" s="104">
        <v>28.949996949999999</v>
      </c>
      <c r="L461" s="104">
        <v>29.549995419999998</v>
      </c>
      <c r="M461" s="104">
        <v>34.221839899999999</v>
      </c>
      <c r="N461" s="104">
        <v>34.473075870000002</v>
      </c>
      <c r="O461" s="104">
        <v>28.611537930000001</v>
      </c>
      <c r="P461" s="104">
        <v>29.415382390000001</v>
      </c>
      <c r="Q461" s="104">
        <v>35.599998470000003</v>
      </c>
      <c r="R461" s="104">
        <v>60.200004579999998</v>
      </c>
      <c r="S461" s="104">
        <v>94.25</v>
      </c>
      <c r="T461" s="104">
        <v>94.25</v>
      </c>
      <c r="U461" s="104">
        <v>33.550003050000001</v>
      </c>
      <c r="V461" s="104">
        <v>29.799995419999998</v>
      </c>
      <c r="W461" s="104">
        <v>29.449996949999999</v>
      </c>
      <c r="X461" s="104">
        <v>30.049995419999998</v>
      </c>
      <c r="Y461" s="104">
        <v>34.721839899999999</v>
      </c>
      <c r="Z461" s="104">
        <v>34.973075870000002</v>
      </c>
      <c r="AA461" s="104">
        <v>29.111537930000001</v>
      </c>
      <c r="AB461" s="104">
        <v>29.915382390000001</v>
      </c>
      <c r="AC461" s="104">
        <v>36.099998470000003</v>
      </c>
      <c r="AD461" s="104">
        <v>54.200004579999998</v>
      </c>
      <c r="AE461" s="104">
        <v>82.25</v>
      </c>
      <c r="AF461" s="104">
        <v>82.25</v>
      </c>
      <c r="AG461" s="104">
        <v>34.050003050000001</v>
      </c>
      <c r="AH461" s="104">
        <v>30.299995419999998</v>
      </c>
      <c r="AI461" s="104">
        <v>29.949996949999999</v>
      </c>
      <c r="AJ461" s="104">
        <v>30.549995419999998</v>
      </c>
      <c r="AK461" s="104">
        <v>35.221839899999999</v>
      </c>
      <c r="AL461" s="104">
        <v>35.473075870000002</v>
      </c>
      <c r="AM461" s="104">
        <v>29.611537930000001</v>
      </c>
      <c r="AN461" s="104">
        <v>30.415382390000001</v>
      </c>
      <c r="AO461" s="104">
        <v>36.599998470000003</v>
      </c>
      <c r="AP461" s="104">
        <v>49.200004579999998</v>
      </c>
      <c r="AQ461" s="104">
        <v>72.25</v>
      </c>
      <c r="AR461" s="104">
        <v>72.25</v>
      </c>
      <c r="AS461" s="104">
        <v>34.550003050000001</v>
      </c>
      <c r="AT461" s="104">
        <v>30.799995419999998</v>
      </c>
      <c r="AU461" s="104">
        <v>30.449996949999999</v>
      </c>
      <c r="AV461" s="104">
        <v>31.049995419999998</v>
      </c>
      <c r="AW461" s="104">
        <v>35.721839899999999</v>
      </c>
      <c r="AX461" s="104">
        <v>35.973075870000002</v>
      </c>
      <c r="AY461" s="104">
        <v>30.111537930000001</v>
      </c>
      <c r="AZ461" s="104">
        <v>30.915382390000001</v>
      </c>
      <c r="BA461" s="104">
        <v>37.099998470000003</v>
      </c>
      <c r="BB461" s="104">
        <v>49.200004579999998</v>
      </c>
      <c r="BC461" s="104">
        <v>69.25</v>
      </c>
      <c r="BD461" s="104">
        <v>69.25</v>
      </c>
      <c r="BE461" s="104">
        <v>35.050003050000001</v>
      </c>
      <c r="BF461" s="104">
        <v>31.299995419999998</v>
      </c>
      <c r="BG461" s="104">
        <v>0.3175</v>
      </c>
      <c r="BH461" s="104">
        <v>0.3175</v>
      </c>
      <c r="BI461" s="93">
        <v>0.3175</v>
      </c>
      <c r="BJ461" s="93">
        <v>0.3175</v>
      </c>
      <c r="BK461" s="93">
        <v>0.3175</v>
      </c>
      <c r="BL461" s="93">
        <v>0.3175</v>
      </c>
      <c r="BM461" s="93">
        <v>0.3175</v>
      </c>
    </row>
    <row r="462" spans="1:65" s="93" customFormat="1">
      <c r="A462"/>
      <c r="B462" s="98"/>
      <c r="C462" s="134">
        <v>35346</v>
      </c>
      <c r="D462" s="132"/>
      <c r="E462" s="135">
        <v>35370</v>
      </c>
      <c r="F462" s="71">
        <v>126.25</v>
      </c>
      <c r="G462" s="93">
        <v>126.25</v>
      </c>
      <c r="H462" s="104">
        <v>33.050003050000001</v>
      </c>
      <c r="I462" s="104">
        <v>29.299995419999998</v>
      </c>
      <c r="J462" s="104">
        <v>28.949996949999999</v>
      </c>
      <c r="K462" s="104">
        <v>29.549995419999998</v>
      </c>
      <c r="L462" s="104">
        <v>34.221839899999999</v>
      </c>
      <c r="M462" s="104">
        <v>34.473075870000002</v>
      </c>
      <c r="N462" s="104">
        <v>28.611537930000001</v>
      </c>
      <c r="O462" s="104">
        <v>29.415382390000001</v>
      </c>
      <c r="P462" s="104">
        <v>35.599998470000003</v>
      </c>
      <c r="Q462" s="104">
        <v>60.200004579999998</v>
      </c>
      <c r="R462" s="104">
        <v>94.25</v>
      </c>
      <c r="S462" s="104">
        <v>94.25</v>
      </c>
      <c r="T462" s="104">
        <v>33.550003050000001</v>
      </c>
      <c r="U462" s="104">
        <v>29.799995419999998</v>
      </c>
      <c r="V462" s="104">
        <v>29.449996949999999</v>
      </c>
      <c r="W462" s="104">
        <v>30.049995419999998</v>
      </c>
      <c r="X462" s="104">
        <v>34.721839899999999</v>
      </c>
      <c r="Y462" s="104">
        <v>34.973075870000002</v>
      </c>
      <c r="Z462" s="104">
        <v>29.111537930000001</v>
      </c>
      <c r="AA462" s="104">
        <v>29.915382390000001</v>
      </c>
      <c r="AB462" s="104">
        <v>36.099998470000003</v>
      </c>
      <c r="AC462" s="104">
        <v>54.200004579999998</v>
      </c>
      <c r="AD462" s="104">
        <v>82.25</v>
      </c>
      <c r="AE462" s="104">
        <v>82.25</v>
      </c>
      <c r="AF462" s="104">
        <v>34.050003050000001</v>
      </c>
      <c r="AG462" s="104">
        <v>30.299995419999998</v>
      </c>
      <c r="AH462" s="104">
        <v>29.949996949999999</v>
      </c>
      <c r="AI462" s="104">
        <v>30.549995419999998</v>
      </c>
      <c r="AJ462" s="104">
        <v>35.221839899999999</v>
      </c>
      <c r="AK462" s="104">
        <v>35.473075870000002</v>
      </c>
      <c r="AL462" s="104">
        <v>29.611537930000001</v>
      </c>
      <c r="AM462" s="104">
        <v>30.415382390000001</v>
      </c>
      <c r="AN462" s="104">
        <v>36.599998470000003</v>
      </c>
      <c r="AO462" s="104">
        <v>49.200004579999998</v>
      </c>
      <c r="AP462" s="104">
        <v>72.25</v>
      </c>
      <c r="AQ462" s="104">
        <v>72.25</v>
      </c>
      <c r="AR462" s="104">
        <v>34.550003050000001</v>
      </c>
      <c r="AS462" s="104">
        <v>30.799995419999998</v>
      </c>
      <c r="AT462" s="104">
        <v>30.449996949999999</v>
      </c>
      <c r="AU462" s="104">
        <v>31.049995419999998</v>
      </c>
      <c r="AV462" s="104">
        <v>35.721839899999999</v>
      </c>
      <c r="AW462" s="104">
        <v>35.973075870000002</v>
      </c>
      <c r="AX462" s="104">
        <v>30.111537930000001</v>
      </c>
      <c r="AY462" s="104">
        <v>30.915382390000001</v>
      </c>
      <c r="AZ462" s="104">
        <v>37.099998470000003</v>
      </c>
      <c r="BA462" s="104">
        <v>49.200004579999998</v>
      </c>
      <c r="BB462" s="104">
        <v>69.25</v>
      </c>
      <c r="BC462" s="104">
        <v>69.25</v>
      </c>
      <c r="BD462" s="104">
        <v>35.050003050000001</v>
      </c>
      <c r="BE462" s="104">
        <v>31.299995419999998</v>
      </c>
      <c r="BF462" s="104">
        <v>0.3175</v>
      </c>
      <c r="BG462" s="104">
        <v>0.3175</v>
      </c>
      <c r="BH462" s="104">
        <v>0.3175</v>
      </c>
      <c r="BI462" s="93">
        <v>0.3175</v>
      </c>
      <c r="BJ462" s="93">
        <v>0.3175</v>
      </c>
      <c r="BK462" s="93">
        <v>0.3175</v>
      </c>
      <c r="BL462" s="93">
        <v>0.3175</v>
      </c>
      <c r="BM462" s="93">
        <v>0.3175</v>
      </c>
    </row>
    <row r="463" spans="1:65" s="93" customFormat="1">
      <c r="A463"/>
      <c r="B463" s="98"/>
      <c r="C463" s="134">
        <v>35347</v>
      </c>
      <c r="D463" s="132"/>
      <c r="E463" s="135">
        <v>35370</v>
      </c>
      <c r="F463" s="71">
        <v>126.25</v>
      </c>
      <c r="G463" s="93">
        <v>33.050003050000001</v>
      </c>
      <c r="H463" s="104">
        <v>29.299995419999998</v>
      </c>
      <c r="I463" s="104">
        <v>28.949996949999999</v>
      </c>
      <c r="J463" s="104">
        <v>29.549995419999998</v>
      </c>
      <c r="K463" s="104">
        <v>34.221839899999999</v>
      </c>
      <c r="L463" s="104">
        <v>34.473075870000002</v>
      </c>
      <c r="M463" s="104">
        <v>28.611537930000001</v>
      </c>
      <c r="N463" s="104">
        <v>29.415382390000001</v>
      </c>
      <c r="O463" s="104">
        <v>35.599998470000003</v>
      </c>
      <c r="P463" s="104">
        <v>60.200004579999998</v>
      </c>
      <c r="Q463" s="104">
        <v>94.25</v>
      </c>
      <c r="R463" s="104">
        <v>94.25</v>
      </c>
      <c r="S463" s="104">
        <v>33.550003050000001</v>
      </c>
      <c r="T463" s="104">
        <v>29.799995419999998</v>
      </c>
      <c r="U463" s="104">
        <v>29.449996949999999</v>
      </c>
      <c r="V463" s="104">
        <v>30.049995419999998</v>
      </c>
      <c r="W463" s="104">
        <v>34.721839899999999</v>
      </c>
      <c r="X463" s="104">
        <v>34.973075870000002</v>
      </c>
      <c r="Y463" s="104">
        <v>29.111537930000001</v>
      </c>
      <c r="Z463" s="104">
        <v>29.915382390000001</v>
      </c>
      <c r="AA463" s="104">
        <v>36.099998470000003</v>
      </c>
      <c r="AB463" s="104">
        <v>54.200004579999998</v>
      </c>
      <c r="AC463" s="104">
        <v>82.25</v>
      </c>
      <c r="AD463" s="104">
        <v>82.25</v>
      </c>
      <c r="AE463" s="104">
        <v>34.050003050000001</v>
      </c>
      <c r="AF463" s="104">
        <v>30.299995419999998</v>
      </c>
      <c r="AG463" s="104">
        <v>29.949996949999999</v>
      </c>
      <c r="AH463" s="104">
        <v>30.549995419999998</v>
      </c>
      <c r="AI463" s="104">
        <v>35.221839899999999</v>
      </c>
      <c r="AJ463" s="104">
        <v>35.473075870000002</v>
      </c>
      <c r="AK463" s="104">
        <v>29.611537930000001</v>
      </c>
      <c r="AL463" s="104">
        <v>30.415382390000001</v>
      </c>
      <c r="AM463" s="104">
        <v>36.599998470000003</v>
      </c>
      <c r="AN463" s="104">
        <v>49.200004579999998</v>
      </c>
      <c r="AO463" s="104">
        <v>72.25</v>
      </c>
      <c r="AP463" s="104">
        <v>72.25</v>
      </c>
      <c r="AQ463" s="104">
        <v>34.550003050000001</v>
      </c>
      <c r="AR463" s="104">
        <v>30.799995419999998</v>
      </c>
      <c r="AS463" s="104">
        <v>30.449996949999999</v>
      </c>
      <c r="AT463" s="104">
        <v>31.049995419999998</v>
      </c>
      <c r="AU463" s="104">
        <v>35.721839899999999</v>
      </c>
      <c r="AV463" s="104">
        <v>35.973075870000002</v>
      </c>
      <c r="AW463" s="104">
        <v>30.111537930000001</v>
      </c>
      <c r="AX463" s="104">
        <v>30.915382390000001</v>
      </c>
      <c r="AY463" s="104">
        <v>37.099998470000003</v>
      </c>
      <c r="AZ463" s="104">
        <v>49.200004579999998</v>
      </c>
      <c r="BA463" s="104">
        <v>69.25</v>
      </c>
      <c r="BB463" s="104">
        <v>69.25</v>
      </c>
      <c r="BC463" s="104">
        <v>35.050003050000001</v>
      </c>
      <c r="BD463" s="104">
        <v>31.299995419999998</v>
      </c>
      <c r="BE463" s="104">
        <v>0.3175</v>
      </c>
      <c r="BF463" s="104">
        <v>0.3175</v>
      </c>
      <c r="BG463" s="104">
        <v>0.3175</v>
      </c>
      <c r="BH463" s="104">
        <v>0.3175</v>
      </c>
      <c r="BI463" s="93">
        <v>0.3175</v>
      </c>
      <c r="BJ463" s="93">
        <v>0.3175</v>
      </c>
      <c r="BK463" s="93">
        <v>0.3175</v>
      </c>
      <c r="BL463" s="93">
        <v>0.3175</v>
      </c>
      <c r="BM463" s="93">
        <v>0.3175</v>
      </c>
    </row>
    <row r="464" spans="1:65" s="93" customFormat="1">
      <c r="A464"/>
      <c r="B464" s="98"/>
      <c r="C464" s="134">
        <v>35348</v>
      </c>
      <c r="D464" s="132"/>
      <c r="E464" s="135">
        <v>35370</v>
      </c>
      <c r="F464" s="71">
        <v>33.050003050000001</v>
      </c>
      <c r="G464" s="93">
        <v>29.299995419999998</v>
      </c>
      <c r="H464" s="104">
        <v>28.949996949999999</v>
      </c>
      <c r="I464" s="104">
        <v>29.549995419999998</v>
      </c>
      <c r="J464" s="104">
        <v>34.221839899999999</v>
      </c>
      <c r="K464" s="104">
        <v>34.473075870000002</v>
      </c>
      <c r="L464" s="104">
        <v>28.611537930000001</v>
      </c>
      <c r="M464" s="104">
        <v>29.415382390000001</v>
      </c>
      <c r="N464" s="104">
        <v>35.599998470000003</v>
      </c>
      <c r="O464" s="104">
        <v>60.200004579999998</v>
      </c>
      <c r="P464" s="104">
        <v>94.25</v>
      </c>
      <c r="Q464" s="104">
        <v>94.25</v>
      </c>
      <c r="R464" s="104">
        <v>33.550003050000001</v>
      </c>
      <c r="S464" s="104">
        <v>29.799995419999998</v>
      </c>
      <c r="T464" s="104">
        <v>29.449996949999999</v>
      </c>
      <c r="U464" s="104">
        <v>30.049995419999998</v>
      </c>
      <c r="V464" s="104">
        <v>34.721839899999999</v>
      </c>
      <c r="W464" s="104">
        <v>34.973075870000002</v>
      </c>
      <c r="X464" s="104">
        <v>29.111537930000001</v>
      </c>
      <c r="Y464" s="104">
        <v>29.915382390000001</v>
      </c>
      <c r="Z464" s="104">
        <v>36.099998470000003</v>
      </c>
      <c r="AA464" s="104">
        <v>54.200004579999998</v>
      </c>
      <c r="AB464" s="104">
        <v>82.25</v>
      </c>
      <c r="AC464" s="104">
        <v>82.25</v>
      </c>
      <c r="AD464" s="104">
        <v>34.050003050000001</v>
      </c>
      <c r="AE464" s="104">
        <v>30.299995419999998</v>
      </c>
      <c r="AF464" s="104">
        <v>29.949996949999999</v>
      </c>
      <c r="AG464" s="104">
        <v>30.549995419999998</v>
      </c>
      <c r="AH464" s="104">
        <v>35.221839899999999</v>
      </c>
      <c r="AI464" s="104">
        <v>35.473075870000002</v>
      </c>
      <c r="AJ464" s="104">
        <v>29.611537930000001</v>
      </c>
      <c r="AK464" s="104">
        <v>30.415382390000001</v>
      </c>
      <c r="AL464" s="104">
        <v>36.599998470000003</v>
      </c>
      <c r="AM464" s="104">
        <v>49.200004579999998</v>
      </c>
      <c r="AN464" s="104">
        <v>72.25</v>
      </c>
      <c r="AO464" s="104">
        <v>72.25</v>
      </c>
      <c r="AP464" s="104">
        <v>34.550003050000001</v>
      </c>
      <c r="AQ464" s="104">
        <v>30.799995419999998</v>
      </c>
      <c r="AR464" s="104">
        <v>30.449996949999999</v>
      </c>
      <c r="AS464" s="104">
        <v>31.049995419999998</v>
      </c>
      <c r="AT464" s="104">
        <v>35.721839899999999</v>
      </c>
      <c r="AU464" s="104">
        <v>35.973075870000002</v>
      </c>
      <c r="AV464" s="104">
        <v>30.111537930000001</v>
      </c>
      <c r="AW464" s="104">
        <v>30.915382390000001</v>
      </c>
      <c r="AX464" s="104">
        <v>37.099998470000003</v>
      </c>
      <c r="AY464" s="104">
        <v>49.200004579999998</v>
      </c>
      <c r="AZ464" s="104">
        <v>69.25</v>
      </c>
      <c r="BA464" s="104">
        <v>69.25</v>
      </c>
      <c r="BB464" s="104">
        <v>35.050003050000001</v>
      </c>
      <c r="BC464" s="104">
        <v>31.299995419999998</v>
      </c>
      <c r="BD464" s="104">
        <v>0.3175</v>
      </c>
      <c r="BE464" s="104">
        <v>0.3175</v>
      </c>
      <c r="BF464" s="104">
        <v>0.3175</v>
      </c>
      <c r="BG464" s="104">
        <v>0.3175</v>
      </c>
      <c r="BH464" s="104">
        <v>0.3175</v>
      </c>
      <c r="BI464" s="93">
        <v>0.3175</v>
      </c>
      <c r="BJ464" s="93">
        <v>0.3175</v>
      </c>
      <c r="BK464" s="93">
        <v>0.3175</v>
      </c>
      <c r="BL464" s="93">
        <v>0.3175</v>
      </c>
      <c r="BM464" s="93">
        <v>0.3175</v>
      </c>
    </row>
    <row r="465" spans="1:65" s="93" customFormat="1">
      <c r="A465"/>
      <c r="B465" s="98"/>
      <c r="C465" s="134">
        <v>35349</v>
      </c>
      <c r="D465" s="132"/>
      <c r="E465" s="135">
        <v>35370</v>
      </c>
      <c r="F465" s="71">
        <v>29.299995419999998</v>
      </c>
      <c r="G465" s="93">
        <v>28.949996949999999</v>
      </c>
      <c r="H465" s="104">
        <v>29.549995419999998</v>
      </c>
      <c r="I465" s="104">
        <v>34.221839899999999</v>
      </c>
      <c r="J465" s="104">
        <v>34.473075870000002</v>
      </c>
      <c r="K465" s="104">
        <v>28.611537930000001</v>
      </c>
      <c r="L465" s="104">
        <v>29.415382390000001</v>
      </c>
      <c r="M465" s="104">
        <v>35.599998470000003</v>
      </c>
      <c r="N465" s="104">
        <v>60.200004579999998</v>
      </c>
      <c r="O465" s="104">
        <v>94.25</v>
      </c>
      <c r="P465" s="104">
        <v>94.25</v>
      </c>
      <c r="Q465" s="104">
        <v>33.550003050000001</v>
      </c>
      <c r="R465" s="104">
        <v>29.799995419999998</v>
      </c>
      <c r="S465" s="104">
        <v>29.449996949999999</v>
      </c>
      <c r="T465" s="104">
        <v>30.049995419999998</v>
      </c>
      <c r="U465" s="104">
        <v>34.721839899999999</v>
      </c>
      <c r="V465" s="104">
        <v>34.973075870000002</v>
      </c>
      <c r="W465" s="104">
        <v>29.111537930000001</v>
      </c>
      <c r="X465" s="104">
        <v>29.915382390000001</v>
      </c>
      <c r="Y465" s="104">
        <v>36.099998470000003</v>
      </c>
      <c r="Z465" s="104">
        <v>54.200004579999998</v>
      </c>
      <c r="AA465" s="104">
        <v>82.25</v>
      </c>
      <c r="AB465" s="104">
        <v>82.25</v>
      </c>
      <c r="AC465" s="104">
        <v>34.050003050000001</v>
      </c>
      <c r="AD465" s="104">
        <v>30.299995419999998</v>
      </c>
      <c r="AE465" s="104">
        <v>29.949996949999999</v>
      </c>
      <c r="AF465" s="104">
        <v>30.549995419999998</v>
      </c>
      <c r="AG465" s="104">
        <v>35.221839899999999</v>
      </c>
      <c r="AH465" s="104">
        <v>35.473075870000002</v>
      </c>
      <c r="AI465" s="104">
        <v>29.611537930000001</v>
      </c>
      <c r="AJ465" s="104">
        <v>30.415382390000001</v>
      </c>
      <c r="AK465" s="104">
        <v>36.599998470000003</v>
      </c>
      <c r="AL465" s="104">
        <v>49.200004579999998</v>
      </c>
      <c r="AM465" s="104">
        <v>72.25</v>
      </c>
      <c r="AN465" s="104">
        <v>72.25</v>
      </c>
      <c r="AO465" s="104">
        <v>34.550003050000001</v>
      </c>
      <c r="AP465" s="104">
        <v>30.799995419999998</v>
      </c>
      <c r="AQ465" s="104">
        <v>30.449996949999999</v>
      </c>
      <c r="AR465" s="104">
        <v>31.049995419999998</v>
      </c>
      <c r="AS465" s="104">
        <v>35.721839899999999</v>
      </c>
      <c r="AT465" s="104">
        <v>35.973075870000002</v>
      </c>
      <c r="AU465" s="104">
        <v>30.111537930000001</v>
      </c>
      <c r="AV465" s="104">
        <v>30.915382390000001</v>
      </c>
      <c r="AW465" s="104">
        <v>37.099998470000003</v>
      </c>
      <c r="AX465" s="104">
        <v>49.200004579999998</v>
      </c>
      <c r="AY465" s="104">
        <v>69.25</v>
      </c>
      <c r="AZ465" s="104">
        <v>69.25</v>
      </c>
      <c r="BA465" s="104">
        <v>35.050003050000001</v>
      </c>
      <c r="BB465" s="104">
        <v>31.299995419999998</v>
      </c>
      <c r="BC465" s="104">
        <v>0.3175</v>
      </c>
      <c r="BD465" s="104">
        <v>0.3175</v>
      </c>
      <c r="BE465" s="104">
        <v>0.3175</v>
      </c>
      <c r="BF465" s="104">
        <v>0.3175</v>
      </c>
      <c r="BG465" s="104">
        <v>0.3175</v>
      </c>
      <c r="BH465" s="104">
        <v>0.3175</v>
      </c>
      <c r="BI465" s="93">
        <v>0.3175</v>
      </c>
      <c r="BJ465" s="93">
        <v>0.3175</v>
      </c>
      <c r="BK465" s="93">
        <v>0.3175</v>
      </c>
      <c r="BL465" s="93">
        <v>0.3175</v>
      </c>
      <c r="BM465" s="93">
        <v>0.3175</v>
      </c>
    </row>
    <row r="466" spans="1:65" s="93" customFormat="1">
      <c r="A466"/>
      <c r="B466" s="98"/>
      <c r="C466" s="134">
        <v>35352</v>
      </c>
      <c r="D466" s="132"/>
      <c r="E466" s="135">
        <v>35370</v>
      </c>
      <c r="F466" s="71">
        <v>28.949996949999999</v>
      </c>
      <c r="G466" s="93">
        <v>29.549995419999998</v>
      </c>
      <c r="H466" s="104">
        <v>34.221839899999999</v>
      </c>
      <c r="I466" s="104">
        <v>34.473075870000002</v>
      </c>
      <c r="J466" s="104">
        <v>28.611537930000001</v>
      </c>
      <c r="K466" s="104">
        <v>29.415382390000001</v>
      </c>
      <c r="L466" s="104">
        <v>35.599998470000003</v>
      </c>
      <c r="M466" s="104">
        <v>60.200004579999998</v>
      </c>
      <c r="N466" s="104">
        <v>94.25</v>
      </c>
      <c r="O466" s="104">
        <v>94.25</v>
      </c>
      <c r="P466" s="104">
        <v>33.550003050000001</v>
      </c>
      <c r="Q466" s="104">
        <v>29.799995419999998</v>
      </c>
      <c r="R466" s="104">
        <v>29.449996949999999</v>
      </c>
      <c r="S466" s="104">
        <v>30.049995419999998</v>
      </c>
      <c r="T466" s="104">
        <v>34.721839899999999</v>
      </c>
      <c r="U466" s="104">
        <v>34.973075870000002</v>
      </c>
      <c r="V466" s="104">
        <v>29.111537930000001</v>
      </c>
      <c r="W466" s="104">
        <v>29.915382390000001</v>
      </c>
      <c r="X466" s="104">
        <v>36.099998470000003</v>
      </c>
      <c r="Y466" s="104">
        <v>54.200004579999998</v>
      </c>
      <c r="Z466" s="104">
        <v>82.25</v>
      </c>
      <c r="AA466" s="104">
        <v>82.25</v>
      </c>
      <c r="AB466" s="104">
        <v>34.050003050000001</v>
      </c>
      <c r="AC466" s="104">
        <v>30.299995419999998</v>
      </c>
      <c r="AD466" s="104">
        <v>29.949996949999999</v>
      </c>
      <c r="AE466" s="104">
        <v>30.549995419999998</v>
      </c>
      <c r="AF466" s="104">
        <v>35.221839899999999</v>
      </c>
      <c r="AG466" s="104">
        <v>35.473075870000002</v>
      </c>
      <c r="AH466" s="104">
        <v>29.611537930000001</v>
      </c>
      <c r="AI466" s="104">
        <v>30.415382390000001</v>
      </c>
      <c r="AJ466" s="104">
        <v>36.599998470000003</v>
      </c>
      <c r="AK466" s="104">
        <v>49.200004579999998</v>
      </c>
      <c r="AL466" s="104">
        <v>72.25</v>
      </c>
      <c r="AM466" s="104">
        <v>72.25</v>
      </c>
      <c r="AN466" s="104">
        <v>34.550003050000001</v>
      </c>
      <c r="AO466" s="104">
        <v>30.799995419999998</v>
      </c>
      <c r="AP466" s="104">
        <v>30.449996949999999</v>
      </c>
      <c r="AQ466" s="104">
        <v>31.049995419999998</v>
      </c>
      <c r="AR466" s="104">
        <v>35.721839899999999</v>
      </c>
      <c r="AS466" s="104">
        <v>35.973075870000002</v>
      </c>
      <c r="AT466" s="104">
        <v>30.111537930000001</v>
      </c>
      <c r="AU466" s="104">
        <v>30.915382390000001</v>
      </c>
      <c r="AV466" s="104">
        <v>37.099998470000003</v>
      </c>
      <c r="AW466" s="104">
        <v>49.200004579999998</v>
      </c>
      <c r="AX466" s="104">
        <v>69.25</v>
      </c>
      <c r="AY466" s="104">
        <v>69.25</v>
      </c>
      <c r="AZ466" s="104">
        <v>35.050003050000001</v>
      </c>
      <c r="BA466" s="104">
        <v>31.299995419999998</v>
      </c>
      <c r="BB466" s="104">
        <v>0.3175</v>
      </c>
      <c r="BC466" s="104">
        <v>0.3175</v>
      </c>
      <c r="BD466" s="104">
        <v>0.3175</v>
      </c>
      <c r="BE466" s="104">
        <v>0.3175</v>
      </c>
      <c r="BF466" s="104">
        <v>0.3175</v>
      </c>
      <c r="BG466" s="104">
        <v>0.3175</v>
      </c>
      <c r="BH466" s="104">
        <v>0.3175</v>
      </c>
      <c r="BI466" s="93">
        <v>0.3175</v>
      </c>
      <c r="BJ466" s="93">
        <v>0.3175</v>
      </c>
      <c r="BK466" s="93">
        <v>0.3175</v>
      </c>
      <c r="BL466" s="93">
        <v>0.3175</v>
      </c>
      <c r="BM466" s="93">
        <v>0.28749999999999998</v>
      </c>
    </row>
    <row r="467" spans="1:65" s="93" customFormat="1">
      <c r="A467"/>
      <c r="B467" s="98"/>
      <c r="C467" s="134">
        <v>35353</v>
      </c>
      <c r="D467" s="132"/>
      <c r="E467" s="135">
        <v>35370</v>
      </c>
      <c r="F467" s="71">
        <v>29.549995419999998</v>
      </c>
      <c r="G467" s="93">
        <v>34.221839899999999</v>
      </c>
      <c r="H467" s="104">
        <v>34.473075870000002</v>
      </c>
      <c r="I467" s="104">
        <v>28.611537930000001</v>
      </c>
      <c r="J467" s="104">
        <v>29.415382390000001</v>
      </c>
      <c r="K467" s="104">
        <v>35.599998470000003</v>
      </c>
      <c r="L467" s="104">
        <v>60.200004579999998</v>
      </c>
      <c r="M467" s="104">
        <v>94.25</v>
      </c>
      <c r="N467" s="104">
        <v>94.25</v>
      </c>
      <c r="O467" s="104">
        <v>33.550003050000001</v>
      </c>
      <c r="P467" s="104">
        <v>29.799995419999998</v>
      </c>
      <c r="Q467" s="104">
        <v>29.449996949999999</v>
      </c>
      <c r="R467" s="104">
        <v>30.049995419999998</v>
      </c>
      <c r="S467" s="104">
        <v>34.721839899999999</v>
      </c>
      <c r="T467" s="104">
        <v>34.973075870000002</v>
      </c>
      <c r="U467" s="104">
        <v>29.111537930000001</v>
      </c>
      <c r="V467" s="104">
        <v>29.915382390000001</v>
      </c>
      <c r="W467" s="104">
        <v>36.099998470000003</v>
      </c>
      <c r="X467" s="104">
        <v>54.200004579999998</v>
      </c>
      <c r="Y467" s="104">
        <v>82.25</v>
      </c>
      <c r="Z467" s="104">
        <v>82.25</v>
      </c>
      <c r="AA467" s="104">
        <v>34.050003050000001</v>
      </c>
      <c r="AB467" s="104">
        <v>30.299995419999998</v>
      </c>
      <c r="AC467" s="104">
        <v>29.949996949999999</v>
      </c>
      <c r="AD467" s="104">
        <v>30.549995419999998</v>
      </c>
      <c r="AE467" s="104">
        <v>35.221839899999999</v>
      </c>
      <c r="AF467" s="104">
        <v>35.473075870000002</v>
      </c>
      <c r="AG467" s="104">
        <v>29.611537930000001</v>
      </c>
      <c r="AH467" s="104">
        <v>30.415382390000001</v>
      </c>
      <c r="AI467" s="104">
        <v>36.599998470000003</v>
      </c>
      <c r="AJ467" s="104">
        <v>49.200004579999998</v>
      </c>
      <c r="AK467" s="104">
        <v>72.25</v>
      </c>
      <c r="AL467" s="104">
        <v>72.25</v>
      </c>
      <c r="AM467" s="104">
        <v>34.550003050000001</v>
      </c>
      <c r="AN467" s="104">
        <v>30.799995419999998</v>
      </c>
      <c r="AO467" s="104">
        <v>30.449996949999999</v>
      </c>
      <c r="AP467" s="104">
        <v>31.049995419999998</v>
      </c>
      <c r="AQ467" s="104">
        <v>35.721839899999999</v>
      </c>
      <c r="AR467" s="104">
        <v>35.973075870000002</v>
      </c>
      <c r="AS467" s="104">
        <v>30.111537930000001</v>
      </c>
      <c r="AT467" s="104">
        <v>30.915382390000001</v>
      </c>
      <c r="AU467" s="104">
        <v>37.099998470000003</v>
      </c>
      <c r="AV467" s="104">
        <v>49.200004579999998</v>
      </c>
      <c r="AW467" s="104">
        <v>69.25</v>
      </c>
      <c r="AX467" s="104">
        <v>69.25</v>
      </c>
      <c r="AY467" s="104">
        <v>35.050003050000001</v>
      </c>
      <c r="AZ467" s="104">
        <v>31.299995419999998</v>
      </c>
      <c r="BA467" s="104">
        <v>0.3175</v>
      </c>
      <c r="BB467" s="104">
        <v>0.3175</v>
      </c>
      <c r="BC467" s="104">
        <v>0.3175</v>
      </c>
      <c r="BD467" s="104">
        <v>0.3175</v>
      </c>
      <c r="BE467" s="104">
        <v>0.3175</v>
      </c>
      <c r="BF467" s="104">
        <v>0.3175</v>
      </c>
      <c r="BG467" s="104">
        <v>0.3175</v>
      </c>
      <c r="BH467" s="104">
        <v>0.3175</v>
      </c>
      <c r="BI467" s="93">
        <v>0.3175</v>
      </c>
      <c r="BJ467" s="93">
        <v>0.3175</v>
      </c>
      <c r="BK467" s="93">
        <v>0.3175</v>
      </c>
      <c r="BL467" s="93">
        <v>0.28749999999999998</v>
      </c>
      <c r="BM467" s="93">
        <v>0.28749999999999998</v>
      </c>
    </row>
    <row r="468" spans="1:65" s="93" customFormat="1">
      <c r="A468"/>
      <c r="B468" s="98"/>
      <c r="C468" s="134">
        <v>35354</v>
      </c>
      <c r="D468" s="132"/>
      <c r="E468" s="135">
        <v>35370</v>
      </c>
      <c r="F468" s="71">
        <v>34.221839899999999</v>
      </c>
      <c r="G468" s="93">
        <v>34.473075870000002</v>
      </c>
      <c r="H468" s="104">
        <v>28.611537930000001</v>
      </c>
      <c r="I468" s="104">
        <v>29.415382390000001</v>
      </c>
      <c r="J468" s="104">
        <v>35.599998470000003</v>
      </c>
      <c r="K468" s="104">
        <v>60.200004579999998</v>
      </c>
      <c r="L468" s="104">
        <v>94.25</v>
      </c>
      <c r="M468" s="104">
        <v>94.25</v>
      </c>
      <c r="N468" s="104">
        <v>33.550003050000001</v>
      </c>
      <c r="O468" s="104">
        <v>29.799995419999998</v>
      </c>
      <c r="P468" s="104">
        <v>29.449996949999999</v>
      </c>
      <c r="Q468" s="104">
        <v>30.049995419999998</v>
      </c>
      <c r="R468" s="104">
        <v>34.721839899999999</v>
      </c>
      <c r="S468" s="104">
        <v>34.973075870000002</v>
      </c>
      <c r="T468" s="104">
        <v>29.111537930000001</v>
      </c>
      <c r="U468" s="104">
        <v>29.915382390000001</v>
      </c>
      <c r="V468" s="104">
        <v>36.099998470000003</v>
      </c>
      <c r="W468" s="104">
        <v>54.200004579999998</v>
      </c>
      <c r="X468" s="104">
        <v>82.25</v>
      </c>
      <c r="Y468" s="104">
        <v>82.25</v>
      </c>
      <c r="Z468" s="104">
        <v>34.050003050000001</v>
      </c>
      <c r="AA468" s="104">
        <v>30.299995419999998</v>
      </c>
      <c r="AB468" s="104">
        <v>29.949996949999999</v>
      </c>
      <c r="AC468" s="104">
        <v>30.549995419999998</v>
      </c>
      <c r="AD468" s="104">
        <v>35.221839899999999</v>
      </c>
      <c r="AE468" s="104">
        <v>35.473075870000002</v>
      </c>
      <c r="AF468" s="104">
        <v>29.611537930000001</v>
      </c>
      <c r="AG468" s="104">
        <v>30.415382390000001</v>
      </c>
      <c r="AH468" s="104">
        <v>36.599998470000003</v>
      </c>
      <c r="AI468" s="104">
        <v>49.200004579999998</v>
      </c>
      <c r="AJ468" s="104">
        <v>72.25</v>
      </c>
      <c r="AK468" s="104">
        <v>72.25</v>
      </c>
      <c r="AL468" s="104">
        <v>34.550003050000001</v>
      </c>
      <c r="AM468" s="104">
        <v>30.799995419999998</v>
      </c>
      <c r="AN468" s="104">
        <v>30.449996949999999</v>
      </c>
      <c r="AO468" s="104">
        <v>31.049995419999998</v>
      </c>
      <c r="AP468" s="104">
        <v>35.721839899999999</v>
      </c>
      <c r="AQ468" s="104">
        <v>35.973075870000002</v>
      </c>
      <c r="AR468" s="104">
        <v>30.111537930000001</v>
      </c>
      <c r="AS468" s="104">
        <v>30.915382390000001</v>
      </c>
      <c r="AT468" s="104">
        <v>37.099998470000003</v>
      </c>
      <c r="AU468" s="104">
        <v>49.200004579999998</v>
      </c>
      <c r="AV468" s="104">
        <v>69.25</v>
      </c>
      <c r="AW468" s="104">
        <v>69.25</v>
      </c>
      <c r="AX468" s="104">
        <v>35.050003050000001</v>
      </c>
      <c r="AY468" s="104">
        <v>31.299995419999998</v>
      </c>
      <c r="AZ468" s="104">
        <v>0.3175</v>
      </c>
      <c r="BA468" s="104">
        <v>0.3175</v>
      </c>
      <c r="BB468" s="104">
        <v>0.3175</v>
      </c>
      <c r="BC468" s="104">
        <v>0.3175</v>
      </c>
      <c r="BD468" s="104">
        <v>0.3175</v>
      </c>
      <c r="BE468" s="104">
        <v>0.3175</v>
      </c>
      <c r="BF468" s="104">
        <v>0.3175</v>
      </c>
      <c r="BG468" s="104">
        <v>0.3175</v>
      </c>
      <c r="BH468" s="104">
        <v>0.3175</v>
      </c>
      <c r="BI468" s="93">
        <v>0.3175</v>
      </c>
      <c r="BJ468" s="93">
        <v>0.3175</v>
      </c>
      <c r="BK468" s="93">
        <v>0.28749999999999998</v>
      </c>
      <c r="BL468" s="93">
        <v>0.28749999999999998</v>
      </c>
      <c r="BM468" s="93">
        <v>0.28749999999999998</v>
      </c>
    </row>
    <row r="469" spans="1:65" s="93" customFormat="1">
      <c r="A469"/>
      <c r="B469" s="98"/>
      <c r="C469" s="134">
        <v>35355</v>
      </c>
      <c r="D469" s="132"/>
      <c r="E469" s="135">
        <v>35370</v>
      </c>
      <c r="F469" s="71">
        <v>34.473075870000002</v>
      </c>
      <c r="G469" s="93">
        <v>28.611537930000001</v>
      </c>
      <c r="H469" s="104">
        <v>29.415382390000001</v>
      </c>
      <c r="I469" s="104">
        <v>35.599998470000003</v>
      </c>
      <c r="J469" s="104">
        <v>60.200004579999998</v>
      </c>
      <c r="K469" s="104">
        <v>94.25</v>
      </c>
      <c r="L469" s="104">
        <v>94.25</v>
      </c>
      <c r="M469" s="104">
        <v>33.550003050000001</v>
      </c>
      <c r="N469" s="104">
        <v>29.799995419999998</v>
      </c>
      <c r="O469" s="104">
        <v>29.449996949999999</v>
      </c>
      <c r="P469" s="104">
        <v>30.049995419999998</v>
      </c>
      <c r="Q469" s="104">
        <v>34.721839899999999</v>
      </c>
      <c r="R469" s="104">
        <v>34.973075870000002</v>
      </c>
      <c r="S469" s="104">
        <v>29.111537930000001</v>
      </c>
      <c r="T469" s="104">
        <v>29.915382390000001</v>
      </c>
      <c r="U469" s="104">
        <v>36.099998470000003</v>
      </c>
      <c r="V469" s="104">
        <v>54.200004579999998</v>
      </c>
      <c r="W469" s="104">
        <v>82.25</v>
      </c>
      <c r="X469" s="104">
        <v>82.25</v>
      </c>
      <c r="Y469" s="104">
        <v>34.050003050000001</v>
      </c>
      <c r="Z469" s="104">
        <v>30.299995419999998</v>
      </c>
      <c r="AA469" s="104">
        <v>29.949996949999999</v>
      </c>
      <c r="AB469" s="104">
        <v>30.549995419999998</v>
      </c>
      <c r="AC469" s="104">
        <v>35.221839899999999</v>
      </c>
      <c r="AD469" s="104">
        <v>35.473075870000002</v>
      </c>
      <c r="AE469" s="104">
        <v>29.611537930000001</v>
      </c>
      <c r="AF469" s="104">
        <v>30.415382390000001</v>
      </c>
      <c r="AG469" s="104">
        <v>36.599998470000003</v>
      </c>
      <c r="AH469" s="104">
        <v>49.200004579999998</v>
      </c>
      <c r="AI469" s="104">
        <v>72.25</v>
      </c>
      <c r="AJ469" s="104">
        <v>72.25</v>
      </c>
      <c r="AK469" s="104">
        <v>34.550003050000001</v>
      </c>
      <c r="AL469" s="104">
        <v>30.799995419999998</v>
      </c>
      <c r="AM469" s="104">
        <v>30.449996949999999</v>
      </c>
      <c r="AN469" s="104">
        <v>31.049995419999998</v>
      </c>
      <c r="AO469" s="104">
        <v>35.721839899999999</v>
      </c>
      <c r="AP469" s="104">
        <v>35.973075870000002</v>
      </c>
      <c r="AQ469" s="104">
        <v>30.111537930000001</v>
      </c>
      <c r="AR469" s="104">
        <v>30.915382390000001</v>
      </c>
      <c r="AS469" s="104">
        <v>37.099998470000003</v>
      </c>
      <c r="AT469" s="104">
        <v>49.200004579999998</v>
      </c>
      <c r="AU469" s="104">
        <v>69.25</v>
      </c>
      <c r="AV469" s="104">
        <v>69.25</v>
      </c>
      <c r="AW469" s="104">
        <v>35.050003050000001</v>
      </c>
      <c r="AX469" s="104">
        <v>31.299995419999998</v>
      </c>
      <c r="AY469" s="104">
        <v>0.3175</v>
      </c>
      <c r="AZ469" s="104">
        <v>0.3175</v>
      </c>
      <c r="BA469" s="104">
        <v>0.3175</v>
      </c>
      <c r="BB469" s="104">
        <v>0.3175</v>
      </c>
      <c r="BC469" s="104">
        <v>0.3175</v>
      </c>
      <c r="BD469" s="104">
        <v>0.3175</v>
      </c>
      <c r="BE469" s="104">
        <v>0.3175</v>
      </c>
      <c r="BF469" s="104">
        <v>0.3175</v>
      </c>
      <c r="BG469" s="104">
        <v>0.3175</v>
      </c>
      <c r="BH469" s="104">
        <v>0.3175</v>
      </c>
      <c r="BI469" s="93">
        <v>0.3175</v>
      </c>
      <c r="BJ469" s="93">
        <v>0.28749999999999998</v>
      </c>
      <c r="BK469" s="93">
        <v>0.28749999999999998</v>
      </c>
      <c r="BL469" s="93">
        <v>0.28749999999999998</v>
      </c>
      <c r="BM469" s="93">
        <v>0.28749999999999998</v>
      </c>
    </row>
    <row r="470" spans="1:65" s="93" customFormat="1">
      <c r="A470"/>
      <c r="B470" s="98"/>
      <c r="C470" s="134">
        <v>35356</v>
      </c>
      <c r="D470" s="132"/>
      <c r="E470" s="135">
        <v>35370</v>
      </c>
      <c r="F470" s="71">
        <v>28.611537930000001</v>
      </c>
      <c r="G470" s="93">
        <v>29.415382390000001</v>
      </c>
      <c r="H470" s="104">
        <v>35.599998470000003</v>
      </c>
      <c r="I470" s="104">
        <v>60.200004579999998</v>
      </c>
      <c r="J470" s="104">
        <v>94.25</v>
      </c>
      <c r="K470" s="104">
        <v>94.25</v>
      </c>
      <c r="L470" s="104">
        <v>33.550003050000001</v>
      </c>
      <c r="M470" s="104">
        <v>29.799995419999998</v>
      </c>
      <c r="N470" s="104">
        <v>29.449996949999999</v>
      </c>
      <c r="O470" s="104">
        <v>30.049995419999998</v>
      </c>
      <c r="P470" s="104">
        <v>34.721839899999999</v>
      </c>
      <c r="Q470" s="104">
        <v>34.973075870000002</v>
      </c>
      <c r="R470" s="104">
        <v>29.111537930000001</v>
      </c>
      <c r="S470" s="104">
        <v>29.915382390000001</v>
      </c>
      <c r="T470" s="104">
        <v>36.099998470000003</v>
      </c>
      <c r="U470" s="104">
        <v>54.200004579999998</v>
      </c>
      <c r="V470" s="104">
        <v>82.25</v>
      </c>
      <c r="W470" s="104">
        <v>82.25</v>
      </c>
      <c r="X470" s="104">
        <v>34.050003050000001</v>
      </c>
      <c r="Y470" s="104">
        <v>30.299995419999998</v>
      </c>
      <c r="Z470" s="104">
        <v>29.949996949999999</v>
      </c>
      <c r="AA470" s="104">
        <v>30.549995419999998</v>
      </c>
      <c r="AB470" s="104">
        <v>35.221839899999999</v>
      </c>
      <c r="AC470" s="104">
        <v>35.473075870000002</v>
      </c>
      <c r="AD470" s="104">
        <v>29.611537930000001</v>
      </c>
      <c r="AE470" s="104">
        <v>30.415382390000001</v>
      </c>
      <c r="AF470" s="104">
        <v>36.599998470000003</v>
      </c>
      <c r="AG470" s="104">
        <v>49.200004579999998</v>
      </c>
      <c r="AH470" s="104">
        <v>72.25</v>
      </c>
      <c r="AI470" s="104">
        <v>72.25</v>
      </c>
      <c r="AJ470" s="104">
        <v>34.550003050000001</v>
      </c>
      <c r="AK470" s="104">
        <v>30.799995419999998</v>
      </c>
      <c r="AL470" s="104">
        <v>30.449996949999999</v>
      </c>
      <c r="AM470" s="104">
        <v>31.049995419999998</v>
      </c>
      <c r="AN470" s="104">
        <v>35.721839899999999</v>
      </c>
      <c r="AO470" s="104">
        <v>35.973075870000002</v>
      </c>
      <c r="AP470" s="104">
        <v>30.111537930000001</v>
      </c>
      <c r="AQ470" s="104">
        <v>30.915382390000001</v>
      </c>
      <c r="AR470" s="104">
        <v>37.099998470000003</v>
      </c>
      <c r="AS470" s="104">
        <v>49.200004579999998</v>
      </c>
      <c r="AT470" s="104">
        <v>69.25</v>
      </c>
      <c r="AU470" s="104">
        <v>69.25</v>
      </c>
      <c r="AV470" s="104">
        <v>35.050003050000001</v>
      </c>
      <c r="AW470" s="104">
        <v>31.299995419999998</v>
      </c>
      <c r="AX470" s="104">
        <v>0.3175</v>
      </c>
      <c r="AY470" s="104">
        <v>0.3175</v>
      </c>
      <c r="AZ470" s="104">
        <v>0.3175</v>
      </c>
      <c r="BA470" s="104">
        <v>0.3175</v>
      </c>
      <c r="BB470" s="104">
        <v>0.3175</v>
      </c>
      <c r="BC470" s="104">
        <v>0.3175</v>
      </c>
      <c r="BD470" s="104">
        <v>0.3175</v>
      </c>
      <c r="BE470" s="104">
        <v>0.3175</v>
      </c>
      <c r="BF470" s="104">
        <v>0.3175</v>
      </c>
      <c r="BG470" s="104">
        <v>0.3175</v>
      </c>
      <c r="BH470" s="104">
        <v>0.3175</v>
      </c>
      <c r="BI470" s="93">
        <v>0.28749999999999998</v>
      </c>
      <c r="BJ470" s="93">
        <v>0.28749999999999998</v>
      </c>
      <c r="BK470" s="93">
        <v>0.28749999999999998</v>
      </c>
      <c r="BL470" s="93">
        <v>0.28749999999999998</v>
      </c>
      <c r="BM470" s="93">
        <v>0.255</v>
      </c>
    </row>
    <row r="471" spans="1:65" s="93" customFormat="1">
      <c r="A471"/>
      <c r="B471" s="98"/>
      <c r="C471" s="134">
        <v>35359</v>
      </c>
      <c r="D471" s="132"/>
      <c r="E471" s="135">
        <v>35370</v>
      </c>
      <c r="F471" s="71">
        <v>29.415382390000001</v>
      </c>
      <c r="G471" s="93">
        <v>35.599998470000003</v>
      </c>
      <c r="H471" s="104">
        <v>60.200004579999998</v>
      </c>
      <c r="I471" s="104">
        <v>94.25</v>
      </c>
      <c r="J471" s="104">
        <v>94.25</v>
      </c>
      <c r="K471" s="104">
        <v>33.550003050000001</v>
      </c>
      <c r="L471" s="104">
        <v>29.799995419999998</v>
      </c>
      <c r="M471" s="104">
        <v>29.449996949999999</v>
      </c>
      <c r="N471" s="104">
        <v>30.049995419999998</v>
      </c>
      <c r="O471" s="104">
        <v>34.721839899999999</v>
      </c>
      <c r="P471" s="104">
        <v>34.973075870000002</v>
      </c>
      <c r="Q471" s="104">
        <v>29.111537930000001</v>
      </c>
      <c r="R471" s="104">
        <v>29.915382390000001</v>
      </c>
      <c r="S471" s="104">
        <v>36.099998470000003</v>
      </c>
      <c r="T471" s="104">
        <v>54.200004579999998</v>
      </c>
      <c r="U471" s="104">
        <v>82.25</v>
      </c>
      <c r="V471" s="104">
        <v>82.25</v>
      </c>
      <c r="W471" s="104">
        <v>34.050003050000001</v>
      </c>
      <c r="X471" s="104">
        <v>30.299995419999998</v>
      </c>
      <c r="Y471" s="104">
        <v>29.949996949999999</v>
      </c>
      <c r="Z471" s="104">
        <v>30.549995419999998</v>
      </c>
      <c r="AA471" s="104">
        <v>35.221839899999999</v>
      </c>
      <c r="AB471" s="104">
        <v>35.473075870000002</v>
      </c>
      <c r="AC471" s="104">
        <v>29.611537930000001</v>
      </c>
      <c r="AD471" s="104">
        <v>30.415382390000001</v>
      </c>
      <c r="AE471" s="104">
        <v>36.599998470000003</v>
      </c>
      <c r="AF471" s="104">
        <v>49.200004579999998</v>
      </c>
      <c r="AG471" s="104">
        <v>72.25</v>
      </c>
      <c r="AH471" s="104">
        <v>72.25</v>
      </c>
      <c r="AI471" s="104">
        <v>34.550003050000001</v>
      </c>
      <c r="AJ471" s="104">
        <v>30.799995419999998</v>
      </c>
      <c r="AK471" s="104">
        <v>30.449996949999999</v>
      </c>
      <c r="AL471" s="104">
        <v>31.049995419999998</v>
      </c>
      <c r="AM471" s="104">
        <v>35.721839899999999</v>
      </c>
      <c r="AN471" s="104">
        <v>35.973075870000002</v>
      </c>
      <c r="AO471" s="104">
        <v>30.111537930000001</v>
      </c>
      <c r="AP471" s="104">
        <v>30.915382390000001</v>
      </c>
      <c r="AQ471" s="104">
        <v>37.099998470000003</v>
      </c>
      <c r="AR471" s="104">
        <v>49.200004579999998</v>
      </c>
      <c r="AS471" s="104">
        <v>69.25</v>
      </c>
      <c r="AT471" s="104">
        <v>69.25</v>
      </c>
      <c r="AU471" s="104">
        <v>35.050003050000001</v>
      </c>
      <c r="AV471" s="104">
        <v>31.299995419999998</v>
      </c>
      <c r="AW471" s="104">
        <v>0.3175</v>
      </c>
      <c r="AX471" s="104">
        <v>0.3175</v>
      </c>
      <c r="AY471" s="104">
        <v>0.3175</v>
      </c>
      <c r="AZ471" s="104">
        <v>0.3175</v>
      </c>
      <c r="BA471" s="104">
        <v>0.3175</v>
      </c>
      <c r="BB471" s="104">
        <v>0.3175</v>
      </c>
      <c r="BC471" s="104">
        <v>0.3175</v>
      </c>
      <c r="BD471" s="104">
        <v>0.3175</v>
      </c>
      <c r="BE471" s="104">
        <v>0.3175</v>
      </c>
      <c r="BF471" s="104">
        <v>0.3175</v>
      </c>
      <c r="BG471" s="104">
        <v>0.3175</v>
      </c>
      <c r="BH471" s="104">
        <v>0.28749999999999998</v>
      </c>
      <c r="BI471" s="93">
        <v>0.28749999999999998</v>
      </c>
      <c r="BJ471" s="93">
        <v>0.28749999999999998</v>
      </c>
      <c r="BK471" s="93">
        <v>0.28749999999999998</v>
      </c>
      <c r="BL471" s="93">
        <v>0.255</v>
      </c>
      <c r="BM471" s="93">
        <v>0.2475</v>
      </c>
    </row>
    <row r="472" spans="1:65" s="93" customFormat="1">
      <c r="A472"/>
      <c r="B472" s="98"/>
      <c r="C472" s="134">
        <v>35360</v>
      </c>
      <c r="D472" s="132"/>
      <c r="E472" s="135">
        <v>35370</v>
      </c>
      <c r="F472" s="71">
        <v>35.599998470000003</v>
      </c>
      <c r="G472" s="93">
        <v>60.200004579999998</v>
      </c>
      <c r="H472" s="104">
        <v>94.25</v>
      </c>
      <c r="I472" s="104">
        <v>94.25</v>
      </c>
      <c r="J472" s="104">
        <v>33.550003050000001</v>
      </c>
      <c r="K472" s="104">
        <v>29.799995419999998</v>
      </c>
      <c r="L472" s="104">
        <v>29.449996949999999</v>
      </c>
      <c r="M472" s="104">
        <v>30.049995419999998</v>
      </c>
      <c r="N472" s="104">
        <v>34.721839899999999</v>
      </c>
      <c r="O472" s="104">
        <v>34.973075870000002</v>
      </c>
      <c r="P472" s="104">
        <v>29.111537930000001</v>
      </c>
      <c r="Q472" s="104">
        <v>29.915382390000001</v>
      </c>
      <c r="R472" s="104">
        <v>36.099998470000003</v>
      </c>
      <c r="S472" s="104">
        <v>54.200004579999998</v>
      </c>
      <c r="T472" s="104">
        <v>82.25</v>
      </c>
      <c r="U472" s="104">
        <v>82.25</v>
      </c>
      <c r="V472" s="104">
        <v>34.050003050000001</v>
      </c>
      <c r="W472" s="104">
        <v>30.299995419999998</v>
      </c>
      <c r="X472" s="104">
        <v>29.949996949999999</v>
      </c>
      <c r="Y472" s="104">
        <v>30.549995419999998</v>
      </c>
      <c r="Z472" s="104">
        <v>35.221839899999999</v>
      </c>
      <c r="AA472" s="104">
        <v>35.473075870000002</v>
      </c>
      <c r="AB472" s="104">
        <v>29.611537930000001</v>
      </c>
      <c r="AC472" s="104">
        <v>30.415382390000001</v>
      </c>
      <c r="AD472" s="104">
        <v>36.599998470000003</v>
      </c>
      <c r="AE472" s="104">
        <v>49.200004579999998</v>
      </c>
      <c r="AF472" s="104">
        <v>72.25</v>
      </c>
      <c r="AG472" s="104">
        <v>72.25</v>
      </c>
      <c r="AH472" s="104">
        <v>34.550003050000001</v>
      </c>
      <c r="AI472" s="104">
        <v>30.799995419999998</v>
      </c>
      <c r="AJ472" s="104">
        <v>30.449996949999999</v>
      </c>
      <c r="AK472" s="104">
        <v>31.049995419999998</v>
      </c>
      <c r="AL472" s="104">
        <v>35.721839899999999</v>
      </c>
      <c r="AM472" s="104">
        <v>35.973075870000002</v>
      </c>
      <c r="AN472" s="104">
        <v>30.111537930000001</v>
      </c>
      <c r="AO472" s="104">
        <v>30.915382390000001</v>
      </c>
      <c r="AP472" s="104">
        <v>37.099998470000003</v>
      </c>
      <c r="AQ472" s="104">
        <v>49.200004579999998</v>
      </c>
      <c r="AR472" s="104">
        <v>69.25</v>
      </c>
      <c r="AS472" s="104">
        <v>69.25</v>
      </c>
      <c r="AT472" s="104">
        <v>35.050003050000001</v>
      </c>
      <c r="AU472" s="104">
        <v>31.299995419999998</v>
      </c>
      <c r="AV472" s="104">
        <v>0.3175</v>
      </c>
      <c r="AW472" s="104">
        <v>0.3175</v>
      </c>
      <c r="AX472" s="104">
        <v>0.3175</v>
      </c>
      <c r="AY472" s="104">
        <v>0.3175</v>
      </c>
      <c r="AZ472" s="104">
        <v>0.3175</v>
      </c>
      <c r="BA472" s="104">
        <v>0.3175</v>
      </c>
      <c r="BB472" s="104">
        <v>0.3175</v>
      </c>
      <c r="BC472" s="104">
        <v>0.3175</v>
      </c>
      <c r="BD472" s="104">
        <v>0.3175</v>
      </c>
      <c r="BE472" s="104">
        <v>0.3175</v>
      </c>
      <c r="BF472" s="104">
        <v>0.3175</v>
      </c>
      <c r="BG472" s="104">
        <v>0.28749999999999998</v>
      </c>
      <c r="BH472" s="104">
        <v>0.28749999999999998</v>
      </c>
      <c r="BI472" s="93">
        <v>0.28749999999999998</v>
      </c>
      <c r="BJ472" s="93">
        <v>0.28749999999999998</v>
      </c>
      <c r="BK472" s="93">
        <v>0.255</v>
      </c>
      <c r="BL472" s="93">
        <v>0.2475</v>
      </c>
      <c r="BM472" s="93">
        <v>0.2525</v>
      </c>
    </row>
    <row r="473" spans="1:65" s="93" customFormat="1">
      <c r="A473"/>
      <c r="B473" s="98"/>
      <c r="C473" s="134">
        <v>35361</v>
      </c>
      <c r="D473" s="132"/>
      <c r="E473" s="135">
        <v>35400</v>
      </c>
      <c r="F473" s="71">
        <v>60.200004579999998</v>
      </c>
      <c r="G473" s="93">
        <v>94.25</v>
      </c>
      <c r="H473" s="104">
        <v>94.25</v>
      </c>
      <c r="I473" s="104">
        <v>33.550003050000001</v>
      </c>
      <c r="J473" s="104">
        <v>29.799995419999998</v>
      </c>
      <c r="K473" s="104">
        <v>29.449996949999999</v>
      </c>
      <c r="L473" s="104">
        <v>30.049995419999998</v>
      </c>
      <c r="M473" s="104">
        <v>34.721839899999999</v>
      </c>
      <c r="N473" s="104">
        <v>34.973075870000002</v>
      </c>
      <c r="O473" s="104">
        <v>29.111537930000001</v>
      </c>
      <c r="P473" s="104">
        <v>29.915382390000001</v>
      </c>
      <c r="Q473" s="104">
        <v>36.099998470000003</v>
      </c>
      <c r="R473" s="104">
        <v>54.200004579999998</v>
      </c>
      <c r="S473" s="104">
        <v>82.25</v>
      </c>
      <c r="T473" s="104">
        <v>82.25</v>
      </c>
      <c r="U473" s="104">
        <v>34.050003050000001</v>
      </c>
      <c r="V473" s="104">
        <v>30.299995419999998</v>
      </c>
      <c r="W473" s="104">
        <v>29.949996949999999</v>
      </c>
      <c r="X473" s="104">
        <v>30.549995419999998</v>
      </c>
      <c r="Y473" s="104">
        <v>35.221839899999999</v>
      </c>
      <c r="Z473" s="104">
        <v>35.473075870000002</v>
      </c>
      <c r="AA473" s="104">
        <v>29.611537930000001</v>
      </c>
      <c r="AB473" s="104">
        <v>30.415382390000001</v>
      </c>
      <c r="AC473" s="104">
        <v>36.599998470000003</v>
      </c>
      <c r="AD473" s="104">
        <v>49.200004579999998</v>
      </c>
      <c r="AE473" s="104">
        <v>72.25</v>
      </c>
      <c r="AF473" s="104">
        <v>72.25</v>
      </c>
      <c r="AG473" s="104">
        <v>34.550003050000001</v>
      </c>
      <c r="AH473" s="104">
        <v>30.799995419999998</v>
      </c>
      <c r="AI473" s="104">
        <v>30.449996949999999</v>
      </c>
      <c r="AJ473" s="104">
        <v>31.049995419999998</v>
      </c>
      <c r="AK473" s="104">
        <v>35.721839899999999</v>
      </c>
      <c r="AL473" s="104">
        <v>35.973075870000002</v>
      </c>
      <c r="AM473" s="104">
        <v>30.111537930000001</v>
      </c>
      <c r="AN473" s="104">
        <v>30.915382390000001</v>
      </c>
      <c r="AO473" s="104">
        <v>37.099998470000003</v>
      </c>
      <c r="AP473" s="104">
        <v>49.200004579999998</v>
      </c>
      <c r="AQ473" s="104">
        <v>69.25</v>
      </c>
      <c r="AR473" s="104">
        <v>69.25</v>
      </c>
      <c r="AS473" s="104">
        <v>35.050003050000001</v>
      </c>
      <c r="AT473" s="104">
        <v>31.299995419999998</v>
      </c>
      <c r="AU473" s="104">
        <v>0.3175</v>
      </c>
      <c r="AV473" s="104">
        <v>0.3175</v>
      </c>
      <c r="AW473" s="104">
        <v>0.3175</v>
      </c>
      <c r="AX473" s="104">
        <v>0.3175</v>
      </c>
      <c r="AY473" s="104">
        <v>0.3175</v>
      </c>
      <c r="AZ473" s="104">
        <v>0.3175</v>
      </c>
      <c r="BA473" s="104">
        <v>0.3175</v>
      </c>
      <c r="BB473" s="104">
        <v>0.3175</v>
      </c>
      <c r="BC473" s="104">
        <v>0.3175</v>
      </c>
      <c r="BD473" s="104">
        <v>0.3175</v>
      </c>
      <c r="BE473" s="104">
        <v>0.3175</v>
      </c>
      <c r="BF473" s="104">
        <v>0.28749999999999998</v>
      </c>
      <c r="BG473" s="104">
        <v>0.28749999999999998</v>
      </c>
      <c r="BH473" s="104">
        <v>0.28749999999999998</v>
      </c>
      <c r="BI473" s="93">
        <v>0.28749999999999998</v>
      </c>
      <c r="BJ473" s="93">
        <v>0.255</v>
      </c>
      <c r="BK473" s="93">
        <v>0.2475</v>
      </c>
      <c r="BL473" s="93">
        <v>0.2525</v>
      </c>
      <c r="BM473" s="93">
        <v>0.255</v>
      </c>
    </row>
    <row r="474" spans="1:65" s="93" customFormat="1">
      <c r="A474"/>
      <c r="B474" s="98"/>
      <c r="C474" s="134">
        <v>35362</v>
      </c>
      <c r="D474" s="132"/>
      <c r="E474" s="135">
        <v>35400</v>
      </c>
      <c r="F474" s="71">
        <v>94.25</v>
      </c>
      <c r="G474" s="93">
        <v>94.25</v>
      </c>
      <c r="H474" s="104">
        <v>33.550003050000001</v>
      </c>
      <c r="I474" s="104">
        <v>29.799995419999998</v>
      </c>
      <c r="J474" s="104">
        <v>29.449996949999999</v>
      </c>
      <c r="K474" s="104">
        <v>30.049995419999998</v>
      </c>
      <c r="L474" s="104">
        <v>34.721839899999999</v>
      </c>
      <c r="M474" s="104">
        <v>34.973075870000002</v>
      </c>
      <c r="N474" s="104">
        <v>29.111537930000001</v>
      </c>
      <c r="O474" s="104">
        <v>29.915382390000001</v>
      </c>
      <c r="P474" s="104">
        <v>36.099998470000003</v>
      </c>
      <c r="Q474" s="104">
        <v>54.200004579999998</v>
      </c>
      <c r="R474" s="104">
        <v>82.25</v>
      </c>
      <c r="S474" s="104">
        <v>82.25</v>
      </c>
      <c r="T474" s="104">
        <v>34.050003050000001</v>
      </c>
      <c r="U474" s="104">
        <v>30.299995419999998</v>
      </c>
      <c r="V474" s="104">
        <v>29.949996949999999</v>
      </c>
      <c r="W474" s="104">
        <v>30.549995419999998</v>
      </c>
      <c r="X474" s="104">
        <v>35.221839899999999</v>
      </c>
      <c r="Y474" s="104">
        <v>35.473075870000002</v>
      </c>
      <c r="Z474" s="104">
        <v>29.611537930000001</v>
      </c>
      <c r="AA474" s="104">
        <v>30.415382390000001</v>
      </c>
      <c r="AB474" s="104">
        <v>36.599998470000003</v>
      </c>
      <c r="AC474" s="104">
        <v>49.200004579999998</v>
      </c>
      <c r="AD474" s="104">
        <v>72.25</v>
      </c>
      <c r="AE474" s="104">
        <v>72.25</v>
      </c>
      <c r="AF474" s="104">
        <v>34.550003050000001</v>
      </c>
      <c r="AG474" s="104">
        <v>30.799995419999998</v>
      </c>
      <c r="AH474" s="104">
        <v>30.449996949999999</v>
      </c>
      <c r="AI474" s="104">
        <v>31.049995419999998</v>
      </c>
      <c r="AJ474" s="104">
        <v>35.721839899999999</v>
      </c>
      <c r="AK474" s="104">
        <v>35.973075870000002</v>
      </c>
      <c r="AL474" s="104">
        <v>30.111537930000001</v>
      </c>
      <c r="AM474" s="104">
        <v>30.915382390000001</v>
      </c>
      <c r="AN474" s="104">
        <v>37.099998470000003</v>
      </c>
      <c r="AO474" s="104">
        <v>49.200004579999998</v>
      </c>
      <c r="AP474" s="104">
        <v>69.25</v>
      </c>
      <c r="AQ474" s="104">
        <v>69.25</v>
      </c>
      <c r="AR474" s="104">
        <v>35.050003050000001</v>
      </c>
      <c r="AS474" s="104">
        <v>31.299995419999998</v>
      </c>
      <c r="AT474" s="104">
        <v>0.3175</v>
      </c>
      <c r="AU474" s="104">
        <v>0.3175</v>
      </c>
      <c r="AV474" s="104">
        <v>0.3175</v>
      </c>
      <c r="AW474" s="104">
        <v>0.3175</v>
      </c>
      <c r="AX474" s="104">
        <v>0.3175</v>
      </c>
      <c r="AY474" s="104">
        <v>0.3175</v>
      </c>
      <c r="AZ474" s="104">
        <v>0.3175</v>
      </c>
      <c r="BA474" s="104">
        <v>0.3175</v>
      </c>
      <c r="BB474" s="104">
        <v>0.3175</v>
      </c>
      <c r="BC474" s="104">
        <v>0.3175</v>
      </c>
      <c r="BD474" s="104">
        <v>0.3175</v>
      </c>
      <c r="BE474" s="104">
        <v>0.28749999999999998</v>
      </c>
      <c r="BF474" s="104">
        <v>0.28749999999999998</v>
      </c>
      <c r="BG474" s="104">
        <v>0.28749999999999998</v>
      </c>
      <c r="BH474" s="104">
        <v>0.28749999999999998</v>
      </c>
      <c r="BI474" s="93">
        <v>0.255</v>
      </c>
      <c r="BJ474" s="93">
        <v>0.2475</v>
      </c>
      <c r="BK474" s="93">
        <v>0.2525</v>
      </c>
      <c r="BL474" s="93">
        <v>0.255</v>
      </c>
      <c r="BM474" s="93">
        <v>0.26250000000000001</v>
      </c>
    </row>
    <row r="475" spans="1:65" s="93" customFormat="1">
      <c r="A475"/>
      <c r="B475" s="98"/>
      <c r="C475" s="134">
        <v>35363</v>
      </c>
      <c r="D475" s="132"/>
      <c r="E475" s="135">
        <v>35400</v>
      </c>
      <c r="F475" s="71">
        <v>94.25</v>
      </c>
      <c r="G475" s="93">
        <v>33.550003050000001</v>
      </c>
      <c r="H475" s="104">
        <v>29.799995419999998</v>
      </c>
      <c r="I475" s="104">
        <v>29.449996949999999</v>
      </c>
      <c r="J475" s="104">
        <v>30.049995419999998</v>
      </c>
      <c r="K475" s="104">
        <v>34.721839899999999</v>
      </c>
      <c r="L475" s="104">
        <v>34.973075870000002</v>
      </c>
      <c r="M475" s="104">
        <v>29.111537930000001</v>
      </c>
      <c r="N475" s="104">
        <v>29.915382390000001</v>
      </c>
      <c r="O475" s="104">
        <v>36.099998470000003</v>
      </c>
      <c r="P475" s="104">
        <v>54.200004579999998</v>
      </c>
      <c r="Q475" s="104">
        <v>82.25</v>
      </c>
      <c r="R475" s="104">
        <v>82.25</v>
      </c>
      <c r="S475" s="104">
        <v>34.050003050000001</v>
      </c>
      <c r="T475" s="104">
        <v>30.299995419999998</v>
      </c>
      <c r="U475" s="104">
        <v>29.949996949999999</v>
      </c>
      <c r="V475" s="104">
        <v>30.549995419999998</v>
      </c>
      <c r="W475" s="104">
        <v>35.221839899999999</v>
      </c>
      <c r="X475" s="104">
        <v>35.473075870000002</v>
      </c>
      <c r="Y475" s="104">
        <v>29.611537930000001</v>
      </c>
      <c r="Z475" s="104">
        <v>30.415382390000001</v>
      </c>
      <c r="AA475" s="104">
        <v>36.599998470000003</v>
      </c>
      <c r="AB475" s="104">
        <v>49.200004579999998</v>
      </c>
      <c r="AC475" s="104">
        <v>72.25</v>
      </c>
      <c r="AD475" s="104">
        <v>72.25</v>
      </c>
      <c r="AE475" s="104">
        <v>34.550003050000001</v>
      </c>
      <c r="AF475" s="104">
        <v>30.799995419999998</v>
      </c>
      <c r="AG475" s="104">
        <v>30.449996949999999</v>
      </c>
      <c r="AH475" s="104">
        <v>31.049995419999998</v>
      </c>
      <c r="AI475" s="104">
        <v>35.721839899999999</v>
      </c>
      <c r="AJ475" s="104">
        <v>35.973075870000002</v>
      </c>
      <c r="AK475" s="104">
        <v>30.111537930000001</v>
      </c>
      <c r="AL475" s="104">
        <v>30.915382390000001</v>
      </c>
      <c r="AM475" s="104">
        <v>37.099998470000003</v>
      </c>
      <c r="AN475" s="104">
        <v>49.200004579999998</v>
      </c>
      <c r="AO475" s="104">
        <v>69.25</v>
      </c>
      <c r="AP475" s="104">
        <v>69.25</v>
      </c>
      <c r="AQ475" s="104">
        <v>35.050003050000001</v>
      </c>
      <c r="AR475" s="104">
        <v>31.299995419999998</v>
      </c>
      <c r="AS475" s="104">
        <v>0.3175</v>
      </c>
      <c r="AT475" s="104">
        <v>0.3175</v>
      </c>
      <c r="AU475" s="104">
        <v>0.3175</v>
      </c>
      <c r="AV475" s="104">
        <v>0.3175</v>
      </c>
      <c r="AW475" s="104">
        <v>0.3175</v>
      </c>
      <c r="AX475" s="104">
        <v>0.3175</v>
      </c>
      <c r="AY475" s="104">
        <v>0.3175</v>
      </c>
      <c r="AZ475" s="104">
        <v>0.3175</v>
      </c>
      <c r="BA475" s="104">
        <v>0.3175</v>
      </c>
      <c r="BB475" s="104">
        <v>0.3175</v>
      </c>
      <c r="BC475" s="104">
        <v>0.3175</v>
      </c>
      <c r="BD475" s="104">
        <v>0.28749999999999998</v>
      </c>
      <c r="BE475" s="104">
        <v>0.28749999999999998</v>
      </c>
      <c r="BF475" s="104">
        <v>0.28749999999999998</v>
      </c>
      <c r="BG475" s="104">
        <v>0.28749999999999998</v>
      </c>
      <c r="BH475" s="104">
        <v>0.255</v>
      </c>
      <c r="BI475" s="93">
        <v>0.2475</v>
      </c>
      <c r="BJ475" s="93">
        <v>0.2525</v>
      </c>
      <c r="BK475" s="93">
        <v>0.255</v>
      </c>
      <c r="BL475" s="93">
        <v>0.26250000000000001</v>
      </c>
      <c r="BM475" s="93">
        <v>0.26250000000000001</v>
      </c>
    </row>
    <row r="476" spans="1:65" s="93" customFormat="1">
      <c r="A476"/>
      <c r="B476" s="98"/>
      <c r="C476" s="134">
        <v>35366</v>
      </c>
      <c r="D476" s="132"/>
      <c r="E476" s="135">
        <v>35400</v>
      </c>
      <c r="F476" s="71">
        <v>33.550003050000001</v>
      </c>
      <c r="G476" s="93">
        <v>29.799995419999998</v>
      </c>
      <c r="H476" s="104">
        <v>29.449996949999999</v>
      </c>
      <c r="I476" s="104">
        <v>30.049995419999998</v>
      </c>
      <c r="J476" s="104">
        <v>34.721839899999999</v>
      </c>
      <c r="K476" s="104">
        <v>34.973075870000002</v>
      </c>
      <c r="L476" s="104">
        <v>29.111537930000001</v>
      </c>
      <c r="M476" s="104">
        <v>29.915382390000001</v>
      </c>
      <c r="N476" s="104">
        <v>36.099998470000003</v>
      </c>
      <c r="O476" s="104">
        <v>54.200004579999998</v>
      </c>
      <c r="P476" s="104">
        <v>82.25</v>
      </c>
      <c r="Q476" s="104">
        <v>82.25</v>
      </c>
      <c r="R476" s="104">
        <v>34.050003050000001</v>
      </c>
      <c r="S476" s="104">
        <v>30.299995419999998</v>
      </c>
      <c r="T476" s="104">
        <v>29.949996949999999</v>
      </c>
      <c r="U476" s="104">
        <v>30.549995419999998</v>
      </c>
      <c r="V476" s="104">
        <v>35.221839899999999</v>
      </c>
      <c r="W476" s="104">
        <v>35.473075870000002</v>
      </c>
      <c r="X476" s="104">
        <v>29.611537930000001</v>
      </c>
      <c r="Y476" s="104">
        <v>30.415382390000001</v>
      </c>
      <c r="Z476" s="104">
        <v>36.599998470000003</v>
      </c>
      <c r="AA476" s="104">
        <v>49.200004579999998</v>
      </c>
      <c r="AB476" s="104">
        <v>72.25</v>
      </c>
      <c r="AC476" s="104">
        <v>72.25</v>
      </c>
      <c r="AD476" s="104">
        <v>34.550003050000001</v>
      </c>
      <c r="AE476" s="104">
        <v>30.799995419999998</v>
      </c>
      <c r="AF476" s="104">
        <v>30.449996949999999</v>
      </c>
      <c r="AG476" s="104">
        <v>31.049995419999998</v>
      </c>
      <c r="AH476" s="104">
        <v>35.721839899999999</v>
      </c>
      <c r="AI476" s="104">
        <v>35.973075870000002</v>
      </c>
      <c r="AJ476" s="104">
        <v>30.111537930000001</v>
      </c>
      <c r="AK476" s="104">
        <v>30.915382390000001</v>
      </c>
      <c r="AL476" s="104">
        <v>37.099998470000003</v>
      </c>
      <c r="AM476" s="104">
        <v>49.200004579999998</v>
      </c>
      <c r="AN476" s="104">
        <v>69.25</v>
      </c>
      <c r="AO476" s="104">
        <v>69.25</v>
      </c>
      <c r="AP476" s="104">
        <v>35.050003050000001</v>
      </c>
      <c r="AQ476" s="104">
        <v>31.299995419999998</v>
      </c>
      <c r="AR476" s="104">
        <v>0.3175</v>
      </c>
      <c r="AS476" s="104">
        <v>0.3175</v>
      </c>
      <c r="AT476" s="104">
        <v>0.3175</v>
      </c>
      <c r="AU476" s="104">
        <v>0.3175</v>
      </c>
      <c r="AV476" s="104">
        <v>0.3175</v>
      </c>
      <c r="AW476" s="104">
        <v>0.3175</v>
      </c>
      <c r="AX476" s="104">
        <v>0.3175</v>
      </c>
      <c r="AY476" s="104">
        <v>0.3175</v>
      </c>
      <c r="AZ476" s="104">
        <v>0.3175</v>
      </c>
      <c r="BA476" s="104">
        <v>0.3175</v>
      </c>
      <c r="BB476" s="104">
        <v>0.3175</v>
      </c>
      <c r="BC476" s="104">
        <v>0.28749999999999998</v>
      </c>
      <c r="BD476" s="104">
        <v>0.28749999999999998</v>
      </c>
      <c r="BE476" s="104">
        <v>0.28749999999999998</v>
      </c>
      <c r="BF476" s="104">
        <v>0.28749999999999998</v>
      </c>
      <c r="BG476" s="104">
        <v>0.255</v>
      </c>
      <c r="BH476" s="104">
        <v>0.2475</v>
      </c>
      <c r="BI476" s="93">
        <v>0.2525</v>
      </c>
      <c r="BJ476" s="93">
        <v>0.255</v>
      </c>
      <c r="BK476" s="93">
        <v>0.26250000000000001</v>
      </c>
      <c r="BL476" s="93">
        <v>0.26250000000000001</v>
      </c>
      <c r="BM476" s="93">
        <v>0.26250000000000001</v>
      </c>
    </row>
    <row r="477" spans="1:65" s="93" customFormat="1">
      <c r="A477"/>
      <c r="B477" s="98"/>
      <c r="C477" s="134">
        <v>35367</v>
      </c>
      <c r="D477" s="132"/>
      <c r="E477" s="135">
        <v>35400</v>
      </c>
      <c r="F477" s="71">
        <v>29.799995419999998</v>
      </c>
      <c r="G477" s="93">
        <v>29.449996949999999</v>
      </c>
      <c r="H477" s="104">
        <v>30.049995419999998</v>
      </c>
      <c r="I477" s="104">
        <v>34.721839899999999</v>
      </c>
      <c r="J477" s="104">
        <v>34.973075870000002</v>
      </c>
      <c r="K477" s="104">
        <v>29.111537930000001</v>
      </c>
      <c r="L477" s="104">
        <v>29.915382390000001</v>
      </c>
      <c r="M477" s="104">
        <v>36.099998470000003</v>
      </c>
      <c r="N477" s="104">
        <v>54.200004579999998</v>
      </c>
      <c r="O477" s="104">
        <v>82.25</v>
      </c>
      <c r="P477" s="104">
        <v>82.25</v>
      </c>
      <c r="Q477" s="104">
        <v>34.050003050000001</v>
      </c>
      <c r="R477" s="104">
        <v>30.299995419999998</v>
      </c>
      <c r="S477" s="104">
        <v>29.949996949999999</v>
      </c>
      <c r="T477" s="104">
        <v>30.549995419999998</v>
      </c>
      <c r="U477" s="104">
        <v>35.221839899999999</v>
      </c>
      <c r="V477" s="104">
        <v>35.473075870000002</v>
      </c>
      <c r="W477" s="104">
        <v>29.611537930000001</v>
      </c>
      <c r="X477" s="104">
        <v>30.415382390000001</v>
      </c>
      <c r="Y477" s="104">
        <v>36.599998470000003</v>
      </c>
      <c r="Z477" s="104">
        <v>49.200004579999998</v>
      </c>
      <c r="AA477" s="104">
        <v>72.25</v>
      </c>
      <c r="AB477" s="104">
        <v>72.25</v>
      </c>
      <c r="AC477" s="104">
        <v>34.550003050000001</v>
      </c>
      <c r="AD477" s="104">
        <v>30.799995419999998</v>
      </c>
      <c r="AE477" s="104">
        <v>30.449996949999999</v>
      </c>
      <c r="AF477" s="104">
        <v>31.049995419999998</v>
      </c>
      <c r="AG477" s="104">
        <v>35.721839899999999</v>
      </c>
      <c r="AH477" s="104">
        <v>35.973075870000002</v>
      </c>
      <c r="AI477" s="104">
        <v>30.111537930000001</v>
      </c>
      <c r="AJ477" s="104">
        <v>30.915382390000001</v>
      </c>
      <c r="AK477" s="104">
        <v>37.099998470000003</v>
      </c>
      <c r="AL477" s="104">
        <v>49.200004579999998</v>
      </c>
      <c r="AM477" s="104">
        <v>69.25</v>
      </c>
      <c r="AN477" s="104">
        <v>69.25</v>
      </c>
      <c r="AO477" s="104">
        <v>35.050003050000001</v>
      </c>
      <c r="AP477" s="104">
        <v>31.299995419999998</v>
      </c>
      <c r="AQ477" s="104">
        <v>0.3175</v>
      </c>
      <c r="AR477" s="104">
        <v>0.3175</v>
      </c>
      <c r="AS477" s="104">
        <v>0.3175</v>
      </c>
      <c r="AT477" s="104">
        <v>0.3175</v>
      </c>
      <c r="AU477" s="104">
        <v>0.3175</v>
      </c>
      <c r="AV477" s="104">
        <v>0.3175</v>
      </c>
      <c r="AW477" s="104">
        <v>0.3175</v>
      </c>
      <c r="AX477" s="104">
        <v>0.3175</v>
      </c>
      <c r="AY477" s="104">
        <v>0.3175</v>
      </c>
      <c r="AZ477" s="104">
        <v>0.3175</v>
      </c>
      <c r="BA477" s="104">
        <v>0.3175</v>
      </c>
      <c r="BB477" s="104">
        <v>0.28749999999999998</v>
      </c>
      <c r="BC477" s="104">
        <v>0.28749999999999998</v>
      </c>
      <c r="BD477" s="104">
        <v>0.28749999999999998</v>
      </c>
      <c r="BE477" s="104">
        <v>0.28749999999999998</v>
      </c>
      <c r="BF477" s="104">
        <v>0.255</v>
      </c>
      <c r="BG477" s="104">
        <v>0.2475</v>
      </c>
      <c r="BH477" s="104">
        <v>0.2525</v>
      </c>
      <c r="BI477" s="93">
        <v>0.255</v>
      </c>
      <c r="BJ477" s="93">
        <v>0.26250000000000001</v>
      </c>
      <c r="BK477" s="93">
        <v>0.26250000000000001</v>
      </c>
      <c r="BL477" s="93">
        <v>0.26250000000000001</v>
      </c>
      <c r="BM477" s="93">
        <v>0.28499999999999998</v>
      </c>
    </row>
    <row r="478" spans="1:65" s="93" customFormat="1">
      <c r="A478"/>
      <c r="B478" s="98"/>
      <c r="C478" s="134">
        <v>35368</v>
      </c>
      <c r="D478" s="132"/>
      <c r="E478" s="135">
        <v>35400</v>
      </c>
      <c r="F478" s="71">
        <v>29.449996949999999</v>
      </c>
      <c r="G478" s="93">
        <v>30.049995419999998</v>
      </c>
      <c r="H478" s="104">
        <v>34.721839899999999</v>
      </c>
      <c r="I478" s="104">
        <v>34.973075870000002</v>
      </c>
      <c r="J478" s="104">
        <v>29.111537930000001</v>
      </c>
      <c r="K478" s="104">
        <v>29.915382390000001</v>
      </c>
      <c r="L478" s="104">
        <v>36.099998470000003</v>
      </c>
      <c r="M478" s="104">
        <v>54.200004579999998</v>
      </c>
      <c r="N478" s="104">
        <v>82.25</v>
      </c>
      <c r="O478" s="104">
        <v>82.25</v>
      </c>
      <c r="P478" s="104">
        <v>34.050003050000001</v>
      </c>
      <c r="Q478" s="104">
        <v>30.299995419999998</v>
      </c>
      <c r="R478" s="104">
        <v>29.949996949999999</v>
      </c>
      <c r="S478" s="104">
        <v>30.549995419999998</v>
      </c>
      <c r="T478" s="104">
        <v>35.221839899999999</v>
      </c>
      <c r="U478" s="104">
        <v>35.473075870000002</v>
      </c>
      <c r="V478" s="104">
        <v>29.611537930000001</v>
      </c>
      <c r="W478" s="104">
        <v>30.415382390000001</v>
      </c>
      <c r="X478" s="104">
        <v>36.599998470000003</v>
      </c>
      <c r="Y478" s="104">
        <v>49.200004579999998</v>
      </c>
      <c r="Z478" s="104">
        <v>72.25</v>
      </c>
      <c r="AA478" s="104">
        <v>72.25</v>
      </c>
      <c r="AB478" s="104">
        <v>34.550003050000001</v>
      </c>
      <c r="AC478" s="104">
        <v>30.799995419999998</v>
      </c>
      <c r="AD478" s="104">
        <v>30.449996949999999</v>
      </c>
      <c r="AE478" s="104">
        <v>31.049995419999998</v>
      </c>
      <c r="AF478" s="104">
        <v>35.721839899999999</v>
      </c>
      <c r="AG478" s="104">
        <v>35.973075870000002</v>
      </c>
      <c r="AH478" s="104">
        <v>30.111537930000001</v>
      </c>
      <c r="AI478" s="104">
        <v>30.915382390000001</v>
      </c>
      <c r="AJ478" s="104">
        <v>37.099998470000003</v>
      </c>
      <c r="AK478" s="104">
        <v>49.200004579999998</v>
      </c>
      <c r="AL478" s="104">
        <v>69.25</v>
      </c>
      <c r="AM478" s="104">
        <v>69.25</v>
      </c>
      <c r="AN478" s="104">
        <v>35.050003050000001</v>
      </c>
      <c r="AO478" s="104">
        <v>31.299995419999998</v>
      </c>
      <c r="AP478" s="104">
        <v>0.3175</v>
      </c>
      <c r="AQ478" s="104">
        <v>0.3175</v>
      </c>
      <c r="AR478" s="104">
        <v>0.3175</v>
      </c>
      <c r="AS478" s="104">
        <v>0.3175</v>
      </c>
      <c r="AT478" s="104">
        <v>0.3175</v>
      </c>
      <c r="AU478" s="104">
        <v>0.3175</v>
      </c>
      <c r="AV478" s="104">
        <v>0.3175</v>
      </c>
      <c r="AW478" s="104">
        <v>0.3175</v>
      </c>
      <c r="AX478" s="104">
        <v>0.3175</v>
      </c>
      <c r="AY478" s="104">
        <v>0.3175</v>
      </c>
      <c r="AZ478" s="104">
        <v>0.3175</v>
      </c>
      <c r="BA478" s="104">
        <v>0.28749999999999998</v>
      </c>
      <c r="BB478" s="104">
        <v>0.28749999999999998</v>
      </c>
      <c r="BC478" s="104">
        <v>0.28749999999999998</v>
      </c>
      <c r="BD478" s="104">
        <v>0.28749999999999998</v>
      </c>
      <c r="BE478" s="104">
        <v>0.255</v>
      </c>
      <c r="BF478" s="104">
        <v>0.2475</v>
      </c>
      <c r="BG478" s="104">
        <v>0.2525</v>
      </c>
      <c r="BH478" s="104">
        <v>0.255</v>
      </c>
      <c r="BI478" s="93">
        <v>0.26250000000000001</v>
      </c>
      <c r="BJ478" s="93">
        <v>0.26250000000000001</v>
      </c>
      <c r="BK478" s="93">
        <v>0.26250000000000001</v>
      </c>
      <c r="BL478" s="93">
        <v>0.28499999999999998</v>
      </c>
      <c r="BM478" s="93">
        <v>0.3</v>
      </c>
    </row>
    <row r="479" spans="1:65" s="93" customFormat="1">
      <c r="A479"/>
      <c r="B479" s="98"/>
      <c r="C479" s="134">
        <v>35369</v>
      </c>
      <c r="D479" s="132"/>
      <c r="E479" s="135">
        <v>35400</v>
      </c>
      <c r="F479" s="71">
        <v>30.049995419999998</v>
      </c>
      <c r="G479" s="93">
        <v>34.721839899999999</v>
      </c>
      <c r="H479" s="104">
        <v>34.973075870000002</v>
      </c>
      <c r="I479" s="104">
        <v>29.111537930000001</v>
      </c>
      <c r="J479" s="104">
        <v>29.915382390000001</v>
      </c>
      <c r="K479" s="104">
        <v>36.099998470000003</v>
      </c>
      <c r="L479" s="104">
        <v>54.200004579999998</v>
      </c>
      <c r="M479" s="104">
        <v>82.25</v>
      </c>
      <c r="N479" s="104">
        <v>82.25</v>
      </c>
      <c r="O479" s="104">
        <v>34.050003050000001</v>
      </c>
      <c r="P479" s="104">
        <v>30.299995419999998</v>
      </c>
      <c r="Q479" s="104">
        <v>29.949996949999999</v>
      </c>
      <c r="R479" s="104">
        <v>30.549995419999998</v>
      </c>
      <c r="S479" s="104">
        <v>35.221839899999999</v>
      </c>
      <c r="T479" s="104">
        <v>35.473075870000002</v>
      </c>
      <c r="U479" s="104">
        <v>29.611537930000001</v>
      </c>
      <c r="V479" s="104">
        <v>30.415382390000001</v>
      </c>
      <c r="W479" s="104">
        <v>36.599998470000003</v>
      </c>
      <c r="X479" s="104">
        <v>49.200004579999998</v>
      </c>
      <c r="Y479" s="104">
        <v>72.25</v>
      </c>
      <c r="Z479" s="104">
        <v>72.25</v>
      </c>
      <c r="AA479" s="104">
        <v>34.550003050000001</v>
      </c>
      <c r="AB479" s="104">
        <v>30.799995419999998</v>
      </c>
      <c r="AC479" s="104">
        <v>30.449996949999999</v>
      </c>
      <c r="AD479" s="104">
        <v>31.049995419999998</v>
      </c>
      <c r="AE479" s="104">
        <v>35.721839899999999</v>
      </c>
      <c r="AF479" s="104">
        <v>35.973075870000002</v>
      </c>
      <c r="AG479" s="104">
        <v>30.111537930000001</v>
      </c>
      <c r="AH479" s="104">
        <v>30.915382390000001</v>
      </c>
      <c r="AI479" s="104">
        <v>37.099998470000003</v>
      </c>
      <c r="AJ479" s="104">
        <v>49.200004579999998</v>
      </c>
      <c r="AK479" s="104">
        <v>69.25</v>
      </c>
      <c r="AL479" s="104">
        <v>69.25</v>
      </c>
      <c r="AM479" s="104">
        <v>35.050003050000001</v>
      </c>
      <c r="AN479" s="104">
        <v>31.299995419999998</v>
      </c>
      <c r="AO479" s="104">
        <v>0.3175</v>
      </c>
      <c r="AP479" s="104">
        <v>0.3175</v>
      </c>
      <c r="AQ479" s="104">
        <v>0.3175</v>
      </c>
      <c r="AR479" s="104">
        <v>0.3175</v>
      </c>
      <c r="AS479" s="104">
        <v>0.3175</v>
      </c>
      <c r="AT479" s="104">
        <v>0.3175</v>
      </c>
      <c r="AU479" s="104">
        <v>0.3175</v>
      </c>
      <c r="AV479" s="104">
        <v>0.3175</v>
      </c>
      <c r="AW479" s="104">
        <v>0.3175</v>
      </c>
      <c r="AX479" s="104">
        <v>0.3175</v>
      </c>
      <c r="AY479" s="104">
        <v>0.3175</v>
      </c>
      <c r="AZ479" s="104">
        <v>0.28749999999999998</v>
      </c>
      <c r="BA479" s="104">
        <v>0.28749999999999998</v>
      </c>
      <c r="BB479" s="104">
        <v>0.28749999999999998</v>
      </c>
      <c r="BC479" s="104">
        <v>0.28749999999999998</v>
      </c>
      <c r="BD479" s="104">
        <v>0.255</v>
      </c>
      <c r="BE479" s="104">
        <v>0.2475</v>
      </c>
      <c r="BF479" s="104">
        <v>0.2525</v>
      </c>
      <c r="BG479" s="104">
        <v>0.255</v>
      </c>
      <c r="BH479" s="104">
        <v>0.26250000000000001</v>
      </c>
      <c r="BI479" s="93">
        <v>0.26250000000000001</v>
      </c>
      <c r="BJ479" s="93">
        <v>0.26250000000000001</v>
      </c>
      <c r="BK479" s="93">
        <v>0.28499999999999998</v>
      </c>
      <c r="BL479" s="93">
        <v>0.3</v>
      </c>
      <c r="BM479" s="93">
        <v>0.35</v>
      </c>
    </row>
    <row r="480" spans="1:65" s="93" customFormat="1">
      <c r="A480"/>
      <c r="B480" s="98"/>
      <c r="C480" s="134">
        <v>35370</v>
      </c>
      <c r="D480" s="132"/>
      <c r="E480" s="135">
        <v>35400</v>
      </c>
      <c r="F480" s="71">
        <v>34.721839899999999</v>
      </c>
      <c r="G480" s="93">
        <v>34.973075870000002</v>
      </c>
      <c r="H480" s="104">
        <v>29.111537930000001</v>
      </c>
      <c r="I480" s="104">
        <v>29.915382390000001</v>
      </c>
      <c r="J480" s="104">
        <v>36.099998470000003</v>
      </c>
      <c r="K480" s="104">
        <v>54.200004579999998</v>
      </c>
      <c r="L480" s="104">
        <v>82.25</v>
      </c>
      <c r="M480" s="104">
        <v>82.25</v>
      </c>
      <c r="N480" s="104">
        <v>34.050003050000001</v>
      </c>
      <c r="O480" s="104">
        <v>30.299995419999998</v>
      </c>
      <c r="P480" s="104">
        <v>29.949996949999999</v>
      </c>
      <c r="Q480" s="104">
        <v>30.549995419999998</v>
      </c>
      <c r="R480" s="104">
        <v>35.221839899999999</v>
      </c>
      <c r="S480" s="104">
        <v>35.473075870000002</v>
      </c>
      <c r="T480" s="104">
        <v>29.611537930000001</v>
      </c>
      <c r="U480" s="104">
        <v>30.415382390000001</v>
      </c>
      <c r="V480" s="104">
        <v>36.599998470000003</v>
      </c>
      <c r="W480" s="104">
        <v>49.200004579999998</v>
      </c>
      <c r="X480" s="104">
        <v>72.25</v>
      </c>
      <c r="Y480" s="104">
        <v>72.25</v>
      </c>
      <c r="Z480" s="104">
        <v>34.550003050000001</v>
      </c>
      <c r="AA480" s="104">
        <v>30.799995419999998</v>
      </c>
      <c r="AB480" s="104">
        <v>30.449996949999999</v>
      </c>
      <c r="AC480" s="104">
        <v>31.049995419999998</v>
      </c>
      <c r="AD480" s="104">
        <v>35.721839899999999</v>
      </c>
      <c r="AE480" s="104">
        <v>35.973075870000002</v>
      </c>
      <c r="AF480" s="104">
        <v>30.111537930000001</v>
      </c>
      <c r="AG480" s="104">
        <v>30.915382390000001</v>
      </c>
      <c r="AH480" s="104">
        <v>37.099998470000003</v>
      </c>
      <c r="AI480" s="104">
        <v>49.200004579999998</v>
      </c>
      <c r="AJ480" s="104">
        <v>69.25</v>
      </c>
      <c r="AK480" s="104">
        <v>69.25</v>
      </c>
      <c r="AL480" s="104">
        <v>35.050003050000001</v>
      </c>
      <c r="AM480" s="104">
        <v>31.299995419999998</v>
      </c>
      <c r="AN480" s="104">
        <v>0.3175</v>
      </c>
      <c r="AO480" s="104">
        <v>0.3175</v>
      </c>
      <c r="AP480" s="104">
        <v>0.3175</v>
      </c>
      <c r="AQ480" s="104">
        <v>0.3175</v>
      </c>
      <c r="AR480" s="104">
        <v>0.3175</v>
      </c>
      <c r="AS480" s="104">
        <v>0.3175</v>
      </c>
      <c r="AT480" s="104">
        <v>0.3175</v>
      </c>
      <c r="AU480" s="104">
        <v>0.3175</v>
      </c>
      <c r="AV480" s="104">
        <v>0.3175</v>
      </c>
      <c r="AW480" s="104">
        <v>0.3175</v>
      </c>
      <c r="AX480" s="104">
        <v>0.3175</v>
      </c>
      <c r="AY480" s="104">
        <v>0.28749999999999998</v>
      </c>
      <c r="AZ480" s="104">
        <v>0.28749999999999998</v>
      </c>
      <c r="BA480" s="104">
        <v>0.28749999999999998</v>
      </c>
      <c r="BB480" s="104">
        <v>0.28749999999999998</v>
      </c>
      <c r="BC480" s="104">
        <v>0.255</v>
      </c>
      <c r="BD480" s="104">
        <v>0.2475</v>
      </c>
      <c r="BE480" s="104">
        <v>0.2525</v>
      </c>
      <c r="BF480" s="104">
        <v>0.255</v>
      </c>
      <c r="BG480" s="104">
        <v>0.26250000000000001</v>
      </c>
      <c r="BH480" s="104">
        <v>0.26250000000000001</v>
      </c>
      <c r="BI480" s="93">
        <v>0.26250000000000001</v>
      </c>
      <c r="BJ480" s="93">
        <v>0.28499999999999998</v>
      </c>
      <c r="BK480" s="93">
        <v>0.3</v>
      </c>
      <c r="BL480" s="93">
        <v>0.35</v>
      </c>
      <c r="BM480" s="93">
        <v>0.315</v>
      </c>
    </row>
    <row r="481" spans="1:65" s="93" customFormat="1">
      <c r="A481"/>
      <c r="B481" s="98"/>
      <c r="C481" s="134">
        <v>35373</v>
      </c>
      <c r="D481" s="132"/>
      <c r="E481" s="135">
        <v>35400</v>
      </c>
      <c r="F481" s="71">
        <v>34.973075870000002</v>
      </c>
      <c r="G481" s="93">
        <v>29.111537930000001</v>
      </c>
      <c r="H481" s="104">
        <v>29.915382390000001</v>
      </c>
      <c r="I481" s="104">
        <v>36.099998470000003</v>
      </c>
      <c r="J481" s="104">
        <v>54.200004579999998</v>
      </c>
      <c r="K481" s="104">
        <v>82.25</v>
      </c>
      <c r="L481" s="104">
        <v>82.25</v>
      </c>
      <c r="M481" s="104">
        <v>34.050003050000001</v>
      </c>
      <c r="N481" s="104">
        <v>30.299995419999998</v>
      </c>
      <c r="O481" s="104">
        <v>29.949996949999999</v>
      </c>
      <c r="P481" s="104">
        <v>30.549995419999998</v>
      </c>
      <c r="Q481" s="104">
        <v>35.221839899999999</v>
      </c>
      <c r="R481" s="104">
        <v>35.473075870000002</v>
      </c>
      <c r="S481" s="104">
        <v>29.611537930000001</v>
      </c>
      <c r="T481" s="104">
        <v>30.415382390000001</v>
      </c>
      <c r="U481" s="104">
        <v>36.599998470000003</v>
      </c>
      <c r="V481" s="104">
        <v>49.200004579999998</v>
      </c>
      <c r="W481" s="104">
        <v>72.25</v>
      </c>
      <c r="X481" s="104">
        <v>72.25</v>
      </c>
      <c r="Y481" s="104">
        <v>34.550003050000001</v>
      </c>
      <c r="Z481" s="104">
        <v>30.799995419999998</v>
      </c>
      <c r="AA481" s="104">
        <v>30.449996949999999</v>
      </c>
      <c r="AB481" s="104">
        <v>31.049995419999998</v>
      </c>
      <c r="AC481" s="104">
        <v>35.721839899999999</v>
      </c>
      <c r="AD481" s="104">
        <v>35.973075870000002</v>
      </c>
      <c r="AE481" s="104">
        <v>30.111537930000001</v>
      </c>
      <c r="AF481" s="104">
        <v>30.915382390000001</v>
      </c>
      <c r="AG481" s="104">
        <v>37.099998470000003</v>
      </c>
      <c r="AH481" s="104">
        <v>49.200004579999998</v>
      </c>
      <c r="AI481" s="104">
        <v>69.25</v>
      </c>
      <c r="AJ481" s="104">
        <v>69.25</v>
      </c>
      <c r="AK481" s="104">
        <v>35.050003050000001</v>
      </c>
      <c r="AL481" s="104">
        <v>31.299995419999998</v>
      </c>
      <c r="AM481" s="104">
        <v>0.3175</v>
      </c>
      <c r="AN481" s="104">
        <v>0.3175</v>
      </c>
      <c r="AO481" s="104">
        <v>0.3175</v>
      </c>
      <c r="AP481" s="104">
        <v>0.3175</v>
      </c>
      <c r="AQ481" s="104">
        <v>0.3175</v>
      </c>
      <c r="AR481" s="104">
        <v>0.3175</v>
      </c>
      <c r="AS481" s="104">
        <v>0.3175</v>
      </c>
      <c r="AT481" s="104">
        <v>0.3175</v>
      </c>
      <c r="AU481" s="104">
        <v>0.3175</v>
      </c>
      <c r="AV481" s="104">
        <v>0.3175</v>
      </c>
      <c r="AW481" s="104">
        <v>0.3175</v>
      </c>
      <c r="AX481" s="104">
        <v>0.28749999999999998</v>
      </c>
      <c r="AY481" s="104">
        <v>0.28749999999999998</v>
      </c>
      <c r="AZ481" s="104">
        <v>0.28749999999999998</v>
      </c>
      <c r="BA481" s="104">
        <v>0.28749999999999998</v>
      </c>
      <c r="BB481" s="104">
        <v>0.255</v>
      </c>
      <c r="BC481" s="104">
        <v>0.2475</v>
      </c>
      <c r="BD481" s="104">
        <v>0.2525</v>
      </c>
      <c r="BE481" s="104">
        <v>0.255</v>
      </c>
      <c r="BF481" s="104">
        <v>0.26250000000000001</v>
      </c>
      <c r="BG481" s="104">
        <v>0.26250000000000001</v>
      </c>
      <c r="BH481" s="104">
        <v>0.26250000000000001</v>
      </c>
      <c r="BI481" s="93">
        <v>0.28499999999999998</v>
      </c>
      <c r="BJ481" s="93">
        <v>0.3</v>
      </c>
      <c r="BK481" s="93">
        <v>0.35</v>
      </c>
      <c r="BL481" s="93">
        <v>0.315</v>
      </c>
      <c r="BM481" s="93">
        <v>0.32</v>
      </c>
    </row>
    <row r="482" spans="1:65" s="93" customFormat="1">
      <c r="A482"/>
      <c r="B482" s="98"/>
      <c r="C482" s="134">
        <v>35374</v>
      </c>
      <c r="D482" s="132"/>
      <c r="E482" s="135">
        <v>35400</v>
      </c>
      <c r="F482" s="71">
        <v>29.111537930000001</v>
      </c>
      <c r="G482" s="93">
        <v>29.915382390000001</v>
      </c>
      <c r="H482" s="104">
        <v>36.099998470000003</v>
      </c>
      <c r="I482" s="104">
        <v>54.200004579999998</v>
      </c>
      <c r="J482" s="104">
        <v>82.25</v>
      </c>
      <c r="K482" s="104">
        <v>82.25</v>
      </c>
      <c r="L482" s="104">
        <v>34.050003050000001</v>
      </c>
      <c r="M482" s="104">
        <v>30.299995419999998</v>
      </c>
      <c r="N482" s="104">
        <v>29.949996949999999</v>
      </c>
      <c r="O482" s="104">
        <v>30.549995419999998</v>
      </c>
      <c r="P482" s="104">
        <v>35.221839899999999</v>
      </c>
      <c r="Q482" s="104">
        <v>35.473075870000002</v>
      </c>
      <c r="R482" s="104">
        <v>29.611537930000001</v>
      </c>
      <c r="S482" s="104">
        <v>30.415382390000001</v>
      </c>
      <c r="T482" s="104">
        <v>36.599998470000003</v>
      </c>
      <c r="U482" s="104">
        <v>49.200004579999998</v>
      </c>
      <c r="V482" s="104">
        <v>72.25</v>
      </c>
      <c r="W482" s="104">
        <v>72.25</v>
      </c>
      <c r="X482" s="104">
        <v>34.550003050000001</v>
      </c>
      <c r="Y482" s="104">
        <v>30.799995419999998</v>
      </c>
      <c r="Z482" s="104">
        <v>30.449996949999999</v>
      </c>
      <c r="AA482" s="104">
        <v>31.049995419999998</v>
      </c>
      <c r="AB482" s="104">
        <v>35.721839899999999</v>
      </c>
      <c r="AC482" s="104">
        <v>35.973075870000002</v>
      </c>
      <c r="AD482" s="104">
        <v>30.111537930000001</v>
      </c>
      <c r="AE482" s="104">
        <v>30.915382390000001</v>
      </c>
      <c r="AF482" s="104">
        <v>37.099998470000003</v>
      </c>
      <c r="AG482" s="104">
        <v>49.200004579999998</v>
      </c>
      <c r="AH482" s="104">
        <v>69.25</v>
      </c>
      <c r="AI482" s="104">
        <v>69.25</v>
      </c>
      <c r="AJ482" s="104">
        <v>35.050003050000001</v>
      </c>
      <c r="AK482" s="104">
        <v>31.299995419999998</v>
      </c>
      <c r="AL482" s="104">
        <v>0.3175</v>
      </c>
      <c r="AM482" s="104">
        <v>0.3175</v>
      </c>
      <c r="AN482" s="104">
        <v>0.3175</v>
      </c>
      <c r="AO482" s="104">
        <v>0.3175</v>
      </c>
      <c r="AP482" s="104">
        <v>0.3175</v>
      </c>
      <c r="AQ482" s="104">
        <v>0.3175</v>
      </c>
      <c r="AR482" s="104">
        <v>0.3175</v>
      </c>
      <c r="AS482" s="104">
        <v>0.3175</v>
      </c>
      <c r="AT482" s="104">
        <v>0.3175</v>
      </c>
      <c r="AU482" s="104">
        <v>0.3175</v>
      </c>
      <c r="AV482" s="104">
        <v>0.3175</v>
      </c>
      <c r="AW482" s="104">
        <v>0.28749999999999998</v>
      </c>
      <c r="AX482" s="104">
        <v>0.28749999999999998</v>
      </c>
      <c r="AY482" s="104">
        <v>0.28749999999999998</v>
      </c>
      <c r="AZ482" s="104">
        <v>0.28749999999999998</v>
      </c>
      <c r="BA482" s="104">
        <v>0.255</v>
      </c>
      <c r="BB482" s="104">
        <v>0.2475</v>
      </c>
      <c r="BC482" s="104">
        <v>0.2525</v>
      </c>
      <c r="BD482" s="104">
        <v>0.255</v>
      </c>
      <c r="BE482" s="104">
        <v>0.26250000000000001</v>
      </c>
      <c r="BF482" s="104">
        <v>0.26250000000000001</v>
      </c>
      <c r="BG482" s="104">
        <v>0.26250000000000001</v>
      </c>
      <c r="BH482" s="104">
        <v>0.28499999999999998</v>
      </c>
      <c r="BI482" s="93">
        <v>0.3</v>
      </c>
      <c r="BJ482" s="93">
        <v>0.35</v>
      </c>
      <c r="BK482" s="93">
        <v>0.315</v>
      </c>
      <c r="BL482" s="93">
        <v>0.32</v>
      </c>
      <c r="BM482" s="93">
        <v>0.34</v>
      </c>
    </row>
    <row r="483" spans="1:65" s="93" customFormat="1">
      <c r="A483"/>
      <c r="B483" s="98"/>
      <c r="C483" s="134">
        <v>35375</v>
      </c>
      <c r="D483" s="132"/>
      <c r="E483" s="135">
        <v>35400</v>
      </c>
      <c r="F483" s="71">
        <v>29.915382390000001</v>
      </c>
      <c r="G483" s="93">
        <v>36.099998470000003</v>
      </c>
      <c r="H483" s="104">
        <v>54.200004579999998</v>
      </c>
      <c r="I483" s="104">
        <v>82.25</v>
      </c>
      <c r="J483" s="104">
        <v>82.25</v>
      </c>
      <c r="K483" s="104">
        <v>34.050003050000001</v>
      </c>
      <c r="L483" s="104">
        <v>30.299995419999998</v>
      </c>
      <c r="M483" s="104">
        <v>29.949996949999999</v>
      </c>
      <c r="N483" s="104">
        <v>30.549995419999998</v>
      </c>
      <c r="O483" s="104">
        <v>35.221839899999999</v>
      </c>
      <c r="P483" s="104">
        <v>35.473075870000002</v>
      </c>
      <c r="Q483" s="104">
        <v>29.611537930000001</v>
      </c>
      <c r="R483" s="104">
        <v>30.415382390000001</v>
      </c>
      <c r="S483" s="104">
        <v>36.599998470000003</v>
      </c>
      <c r="T483" s="104">
        <v>49.200004579999998</v>
      </c>
      <c r="U483" s="104">
        <v>72.25</v>
      </c>
      <c r="V483" s="104">
        <v>72.25</v>
      </c>
      <c r="W483" s="104">
        <v>34.550003050000001</v>
      </c>
      <c r="X483" s="104">
        <v>30.799995419999998</v>
      </c>
      <c r="Y483" s="104">
        <v>30.449996949999999</v>
      </c>
      <c r="Z483" s="104">
        <v>31.049995419999998</v>
      </c>
      <c r="AA483" s="104">
        <v>35.721839899999999</v>
      </c>
      <c r="AB483" s="104">
        <v>35.973075870000002</v>
      </c>
      <c r="AC483" s="104">
        <v>30.111537930000001</v>
      </c>
      <c r="AD483" s="104">
        <v>30.915382390000001</v>
      </c>
      <c r="AE483" s="104">
        <v>37.099998470000003</v>
      </c>
      <c r="AF483" s="104">
        <v>49.200004579999998</v>
      </c>
      <c r="AG483" s="104">
        <v>69.25</v>
      </c>
      <c r="AH483" s="104">
        <v>69.25</v>
      </c>
      <c r="AI483" s="104">
        <v>35.050003050000001</v>
      </c>
      <c r="AJ483" s="104">
        <v>31.299995419999998</v>
      </c>
      <c r="AK483" s="104">
        <v>0.3175</v>
      </c>
      <c r="AL483" s="104">
        <v>0.3175</v>
      </c>
      <c r="AM483" s="104">
        <v>0.3175</v>
      </c>
      <c r="AN483" s="104">
        <v>0.3175</v>
      </c>
      <c r="AO483" s="104">
        <v>0.3175</v>
      </c>
      <c r="AP483" s="104">
        <v>0.3175</v>
      </c>
      <c r="AQ483" s="104">
        <v>0.3175</v>
      </c>
      <c r="AR483" s="104">
        <v>0.3175</v>
      </c>
      <c r="AS483" s="104">
        <v>0.3175</v>
      </c>
      <c r="AT483" s="104">
        <v>0.3175</v>
      </c>
      <c r="AU483" s="104">
        <v>0.3175</v>
      </c>
      <c r="AV483" s="104">
        <v>0.28749999999999998</v>
      </c>
      <c r="AW483" s="104">
        <v>0.28749999999999998</v>
      </c>
      <c r="AX483" s="104">
        <v>0.28749999999999998</v>
      </c>
      <c r="AY483" s="104">
        <v>0.28749999999999998</v>
      </c>
      <c r="AZ483" s="104">
        <v>0.255</v>
      </c>
      <c r="BA483" s="104">
        <v>0.2475</v>
      </c>
      <c r="BB483" s="104">
        <v>0.2525</v>
      </c>
      <c r="BC483" s="104">
        <v>0.255</v>
      </c>
      <c r="BD483" s="104">
        <v>0.26250000000000001</v>
      </c>
      <c r="BE483" s="104">
        <v>0.26250000000000001</v>
      </c>
      <c r="BF483" s="104">
        <v>0.26250000000000001</v>
      </c>
      <c r="BG483" s="104">
        <v>0.28499999999999998</v>
      </c>
      <c r="BH483" s="104">
        <v>0.3</v>
      </c>
      <c r="BI483" s="93">
        <v>0.35</v>
      </c>
      <c r="BJ483" s="93">
        <v>0.315</v>
      </c>
      <c r="BK483" s="93">
        <v>0.32</v>
      </c>
      <c r="BL483" s="93">
        <v>0.34</v>
      </c>
      <c r="BM483" s="93">
        <v>0.34</v>
      </c>
    </row>
    <row r="484" spans="1:65" s="93" customFormat="1">
      <c r="A484"/>
      <c r="B484" s="98"/>
      <c r="C484" s="134">
        <v>35376</v>
      </c>
      <c r="D484" s="132"/>
      <c r="E484" s="135">
        <v>35400</v>
      </c>
      <c r="F484" s="71">
        <v>36.099998470000003</v>
      </c>
      <c r="G484" s="93">
        <v>54.200004579999998</v>
      </c>
      <c r="H484" s="104">
        <v>82.25</v>
      </c>
      <c r="I484" s="104">
        <v>82.25</v>
      </c>
      <c r="J484" s="104">
        <v>34.050003050000001</v>
      </c>
      <c r="K484" s="104">
        <v>30.299995419999998</v>
      </c>
      <c r="L484" s="104">
        <v>29.949996949999999</v>
      </c>
      <c r="M484" s="104">
        <v>30.549995419999998</v>
      </c>
      <c r="N484" s="104">
        <v>35.221839899999999</v>
      </c>
      <c r="O484" s="104">
        <v>35.473075870000002</v>
      </c>
      <c r="P484" s="104">
        <v>29.611537930000001</v>
      </c>
      <c r="Q484" s="104">
        <v>30.415382390000001</v>
      </c>
      <c r="R484" s="104">
        <v>36.599998470000003</v>
      </c>
      <c r="S484" s="104">
        <v>49.200004579999998</v>
      </c>
      <c r="T484" s="104">
        <v>72.25</v>
      </c>
      <c r="U484" s="104">
        <v>72.25</v>
      </c>
      <c r="V484" s="104">
        <v>34.550003050000001</v>
      </c>
      <c r="W484" s="104">
        <v>30.799995419999998</v>
      </c>
      <c r="X484" s="104">
        <v>30.449996949999999</v>
      </c>
      <c r="Y484" s="104">
        <v>31.049995419999998</v>
      </c>
      <c r="Z484" s="104">
        <v>35.721839899999999</v>
      </c>
      <c r="AA484" s="104">
        <v>35.973075870000002</v>
      </c>
      <c r="AB484" s="104">
        <v>30.111537930000001</v>
      </c>
      <c r="AC484" s="104">
        <v>30.915382390000001</v>
      </c>
      <c r="AD484" s="104">
        <v>37.099998470000003</v>
      </c>
      <c r="AE484" s="104">
        <v>49.200004579999998</v>
      </c>
      <c r="AF484" s="104">
        <v>69.25</v>
      </c>
      <c r="AG484" s="104">
        <v>69.25</v>
      </c>
      <c r="AH484" s="104">
        <v>35.050003050000001</v>
      </c>
      <c r="AI484" s="104">
        <v>31.299995419999998</v>
      </c>
      <c r="AJ484" s="104">
        <v>0.3175</v>
      </c>
      <c r="AK484" s="104">
        <v>0.3175</v>
      </c>
      <c r="AL484" s="104">
        <v>0.3175</v>
      </c>
      <c r="AM484" s="104">
        <v>0.3175</v>
      </c>
      <c r="AN484" s="104">
        <v>0.3175</v>
      </c>
      <c r="AO484" s="104">
        <v>0.3175</v>
      </c>
      <c r="AP484" s="104">
        <v>0.3175</v>
      </c>
      <c r="AQ484" s="104">
        <v>0.3175</v>
      </c>
      <c r="AR484" s="104">
        <v>0.3175</v>
      </c>
      <c r="AS484" s="104">
        <v>0.3175</v>
      </c>
      <c r="AT484" s="104">
        <v>0.3175</v>
      </c>
      <c r="AU484" s="104">
        <v>0.28749999999999998</v>
      </c>
      <c r="AV484" s="104">
        <v>0.28749999999999998</v>
      </c>
      <c r="AW484" s="104">
        <v>0.28749999999999998</v>
      </c>
      <c r="AX484" s="104">
        <v>0.28749999999999998</v>
      </c>
      <c r="AY484" s="104">
        <v>0.255</v>
      </c>
      <c r="AZ484" s="104">
        <v>0.2475</v>
      </c>
      <c r="BA484" s="104">
        <v>0.2525</v>
      </c>
      <c r="BB484" s="104">
        <v>0.255</v>
      </c>
      <c r="BC484" s="104">
        <v>0.26250000000000001</v>
      </c>
      <c r="BD484" s="104">
        <v>0.26250000000000001</v>
      </c>
      <c r="BE484" s="104">
        <v>0.26250000000000001</v>
      </c>
      <c r="BF484" s="104">
        <v>0.28499999999999998</v>
      </c>
      <c r="BG484" s="104">
        <v>0.3</v>
      </c>
      <c r="BH484" s="104">
        <v>0.35</v>
      </c>
      <c r="BI484" s="93">
        <v>0.315</v>
      </c>
      <c r="BJ484" s="93">
        <v>0.32</v>
      </c>
      <c r="BK484" s="93">
        <v>0.34</v>
      </c>
      <c r="BL484" s="93">
        <v>0.34</v>
      </c>
      <c r="BM484" s="93">
        <v>0.315</v>
      </c>
    </row>
    <row r="485" spans="1:65" s="93" customFormat="1">
      <c r="A485"/>
      <c r="B485" s="98"/>
      <c r="C485" s="134">
        <v>35377</v>
      </c>
      <c r="D485" s="132"/>
      <c r="E485" s="135">
        <v>35400</v>
      </c>
      <c r="F485" s="71">
        <v>54.200004579999998</v>
      </c>
      <c r="G485" s="93">
        <v>82.25</v>
      </c>
      <c r="H485" s="104">
        <v>82.25</v>
      </c>
      <c r="I485" s="104">
        <v>34.050003050000001</v>
      </c>
      <c r="J485" s="104">
        <v>30.299995419999998</v>
      </c>
      <c r="K485" s="104">
        <v>29.949996949999999</v>
      </c>
      <c r="L485" s="104">
        <v>30.549995419999998</v>
      </c>
      <c r="M485" s="104">
        <v>35.221839899999999</v>
      </c>
      <c r="N485" s="104">
        <v>35.473075870000002</v>
      </c>
      <c r="O485" s="104">
        <v>29.611537930000001</v>
      </c>
      <c r="P485" s="104">
        <v>30.415382390000001</v>
      </c>
      <c r="Q485" s="104">
        <v>36.599998470000003</v>
      </c>
      <c r="R485" s="104">
        <v>49.200004579999998</v>
      </c>
      <c r="S485" s="104">
        <v>72.25</v>
      </c>
      <c r="T485" s="104">
        <v>72.25</v>
      </c>
      <c r="U485" s="104">
        <v>34.550003050000001</v>
      </c>
      <c r="V485" s="104">
        <v>30.799995419999998</v>
      </c>
      <c r="W485" s="104">
        <v>30.449996949999999</v>
      </c>
      <c r="X485" s="104">
        <v>31.049995419999998</v>
      </c>
      <c r="Y485" s="104">
        <v>35.721839899999999</v>
      </c>
      <c r="Z485" s="104">
        <v>35.973075870000002</v>
      </c>
      <c r="AA485" s="104">
        <v>30.111537930000001</v>
      </c>
      <c r="AB485" s="104">
        <v>30.915382390000001</v>
      </c>
      <c r="AC485" s="104">
        <v>37.099998470000003</v>
      </c>
      <c r="AD485" s="104">
        <v>49.200004579999998</v>
      </c>
      <c r="AE485" s="104">
        <v>69.25</v>
      </c>
      <c r="AF485" s="104">
        <v>69.25</v>
      </c>
      <c r="AG485" s="104">
        <v>35.050003050000001</v>
      </c>
      <c r="AH485" s="104">
        <v>31.299995419999998</v>
      </c>
      <c r="AI485" s="104">
        <v>0.3175</v>
      </c>
      <c r="AJ485" s="104">
        <v>0.3175</v>
      </c>
      <c r="AK485" s="104">
        <v>0.3175</v>
      </c>
      <c r="AL485" s="104">
        <v>0.3175</v>
      </c>
      <c r="AM485" s="104">
        <v>0.3175</v>
      </c>
      <c r="AN485" s="104">
        <v>0.3175</v>
      </c>
      <c r="AO485" s="104">
        <v>0.3175</v>
      </c>
      <c r="AP485" s="104">
        <v>0.3175</v>
      </c>
      <c r="AQ485" s="104">
        <v>0.3175</v>
      </c>
      <c r="AR485" s="104">
        <v>0.3175</v>
      </c>
      <c r="AS485" s="104">
        <v>0.3175</v>
      </c>
      <c r="AT485" s="104">
        <v>0.28749999999999998</v>
      </c>
      <c r="AU485" s="104">
        <v>0.28749999999999998</v>
      </c>
      <c r="AV485" s="104">
        <v>0.28749999999999998</v>
      </c>
      <c r="AW485" s="104">
        <v>0.28749999999999998</v>
      </c>
      <c r="AX485" s="104">
        <v>0.255</v>
      </c>
      <c r="AY485" s="104">
        <v>0.2475</v>
      </c>
      <c r="AZ485" s="104">
        <v>0.2525</v>
      </c>
      <c r="BA485" s="104">
        <v>0.255</v>
      </c>
      <c r="BB485" s="104">
        <v>0.26250000000000001</v>
      </c>
      <c r="BC485" s="104">
        <v>0.26250000000000001</v>
      </c>
      <c r="BD485" s="104">
        <v>0.26250000000000001</v>
      </c>
      <c r="BE485" s="104">
        <v>0.28499999999999998</v>
      </c>
      <c r="BF485" s="104">
        <v>0.3</v>
      </c>
      <c r="BG485" s="104">
        <v>0.35</v>
      </c>
      <c r="BH485" s="104">
        <v>0.315</v>
      </c>
      <c r="BI485" s="93">
        <v>0.32</v>
      </c>
      <c r="BJ485" s="93">
        <v>0.34</v>
      </c>
      <c r="BK485" s="93">
        <v>0.34</v>
      </c>
      <c r="BL485" s="93">
        <v>0.315</v>
      </c>
      <c r="BM485" s="93">
        <v>0.315</v>
      </c>
    </row>
    <row r="486" spans="1:65" s="93" customFormat="1">
      <c r="A486"/>
      <c r="B486" s="98"/>
      <c r="C486" s="134">
        <v>35380</v>
      </c>
      <c r="D486" s="132"/>
      <c r="E486" s="135">
        <v>35400</v>
      </c>
      <c r="F486" s="71">
        <v>82.25</v>
      </c>
      <c r="G486" s="93">
        <v>82.25</v>
      </c>
      <c r="H486" s="104">
        <v>34.050003050000001</v>
      </c>
      <c r="I486" s="104">
        <v>30.299995419999998</v>
      </c>
      <c r="J486" s="104">
        <v>29.949996949999999</v>
      </c>
      <c r="K486" s="104">
        <v>30.549995419999998</v>
      </c>
      <c r="L486" s="104">
        <v>35.221839899999999</v>
      </c>
      <c r="M486" s="104">
        <v>35.473075870000002</v>
      </c>
      <c r="N486" s="104">
        <v>29.611537930000001</v>
      </c>
      <c r="O486" s="104">
        <v>30.415382390000001</v>
      </c>
      <c r="P486" s="104">
        <v>36.599998470000003</v>
      </c>
      <c r="Q486" s="104">
        <v>49.200004579999998</v>
      </c>
      <c r="R486" s="104">
        <v>72.25</v>
      </c>
      <c r="S486" s="104">
        <v>72.25</v>
      </c>
      <c r="T486" s="104">
        <v>34.550003050000001</v>
      </c>
      <c r="U486" s="104">
        <v>30.799995419999998</v>
      </c>
      <c r="V486" s="104">
        <v>30.449996949999999</v>
      </c>
      <c r="W486" s="104">
        <v>31.049995419999998</v>
      </c>
      <c r="X486" s="104">
        <v>35.721839899999999</v>
      </c>
      <c r="Y486" s="104">
        <v>35.973075870000002</v>
      </c>
      <c r="Z486" s="104">
        <v>30.111537930000001</v>
      </c>
      <c r="AA486" s="104">
        <v>30.915382390000001</v>
      </c>
      <c r="AB486" s="104">
        <v>37.099998470000003</v>
      </c>
      <c r="AC486" s="104">
        <v>49.200004579999998</v>
      </c>
      <c r="AD486" s="104">
        <v>69.25</v>
      </c>
      <c r="AE486" s="104">
        <v>69.25</v>
      </c>
      <c r="AF486" s="104">
        <v>35.050003050000001</v>
      </c>
      <c r="AG486" s="104">
        <v>31.299995419999998</v>
      </c>
      <c r="AH486" s="104">
        <v>0.3175</v>
      </c>
      <c r="AI486" s="104">
        <v>0.3175</v>
      </c>
      <c r="AJ486" s="104">
        <v>0.3175</v>
      </c>
      <c r="AK486" s="104">
        <v>0.3175</v>
      </c>
      <c r="AL486" s="104">
        <v>0.3175</v>
      </c>
      <c r="AM486" s="104">
        <v>0.3175</v>
      </c>
      <c r="AN486" s="104">
        <v>0.3175</v>
      </c>
      <c r="AO486" s="104">
        <v>0.3175</v>
      </c>
      <c r="AP486" s="104">
        <v>0.3175</v>
      </c>
      <c r="AQ486" s="104">
        <v>0.3175</v>
      </c>
      <c r="AR486" s="104">
        <v>0.3175</v>
      </c>
      <c r="AS486" s="104">
        <v>0.28749999999999998</v>
      </c>
      <c r="AT486" s="104">
        <v>0.28749999999999998</v>
      </c>
      <c r="AU486" s="104">
        <v>0.28749999999999998</v>
      </c>
      <c r="AV486" s="104">
        <v>0.28749999999999998</v>
      </c>
      <c r="AW486" s="104">
        <v>0.255</v>
      </c>
      <c r="AX486" s="104">
        <v>0.2475</v>
      </c>
      <c r="AY486" s="104">
        <v>0.2525</v>
      </c>
      <c r="AZ486" s="104">
        <v>0.255</v>
      </c>
      <c r="BA486" s="104">
        <v>0.26250000000000001</v>
      </c>
      <c r="BB486" s="104">
        <v>0.26250000000000001</v>
      </c>
      <c r="BC486" s="104">
        <v>0.26250000000000001</v>
      </c>
      <c r="BD486" s="104">
        <v>0.28499999999999998</v>
      </c>
      <c r="BE486" s="104">
        <v>0.3</v>
      </c>
      <c r="BF486" s="104">
        <v>0.35</v>
      </c>
      <c r="BG486" s="104">
        <v>0.315</v>
      </c>
      <c r="BH486" s="104">
        <v>0.32</v>
      </c>
      <c r="BI486" s="93">
        <v>0.34</v>
      </c>
      <c r="BJ486" s="93">
        <v>0.34</v>
      </c>
      <c r="BK486" s="93">
        <v>0.315</v>
      </c>
      <c r="BL486" s="93">
        <v>0.315</v>
      </c>
      <c r="BM486" s="93">
        <v>0.315</v>
      </c>
    </row>
    <row r="487" spans="1:65" s="93" customFormat="1">
      <c r="A487"/>
      <c r="B487" s="98"/>
      <c r="C487" s="134">
        <v>35381</v>
      </c>
      <c r="D487" s="132"/>
      <c r="E487" s="135">
        <v>35400</v>
      </c>
      <c r="F487" s="71">
        <v>82.25</v>
      </c>
      <c r="G487" s="93">
        <v>34.050003050000001</v>
      </c>
      <c r="H487" s="104">
        <v>30.299995419999998</v>
      </c>
      <c r="I487" s="104">
        <v>29.949996949999999</v>
      </c>
      <c r="J487" s="104">
        <v>30.549995419999998</v>
      </c>
      <c r="K487" s="104">
        <v>35.221839899999999</v>
      </c>
      <c r="L487" s="104">
        <v>35.473075870000002</v>
      </c>
      <c r="M487" s="104">
        <v>29.611537930000001</v>
      </c>
      <c r="N487" s="104">
        <v>30.415382390000001</v>
      </c>
      <c r="O487" s="104">
        <v>36.599998470000003</v>
      </c>
      <c r="P487" s="104">
        <v>49.200004579999998</v>
      </c>
      <c r="Q487" s="104">
        <v>72.25</v>
      </c>
      <c r="R487" s="104">
        <v>72.25</v>
      </c>
      <c r="S487" s="104">
        <v>34.550003050000001</v>
      </c>
      <c r="T487" s="104">
        <v>30.799995419999998</v>
      </c>
      <c r="U487" s="104">
        <v>30.449996949999999</v>
      </c>
      <c r="V487" s="104">
        <v>31.049995419999998</v>
      </c>
      <c r="W487" s="104">
        <v>35.721839899999999</v>
      </c>
      <c r="X487" s="104">
        <v>35.973075870000002</v>
      </c>
      <c r="Y487" s="104">
        <v>30.111537930000001</v>
      </c>
      <c r="Z487" s="104">
        <v>30.915382390000001</v>
      </c>
      <c r="AA487" s="104">
        <v>37.099998470000003</v>
      </c>
      <c r="AB487" s="104">
        <v>49.200004579999998</v>
      </c>
      <c r="AC487" s="104">
        <v>69.25</v>
      </c>
      <c r="AD487" s="104">
        <v>69.25</v>
      </c>
      <c r="AE487" s="104">
        <v>35.050003050000001</v>
      </c>
      <c r="AF487" s="104">
        <v>31.299995419999998</v>
      </c>
      <c r="AG487" s="104">
        <v>0.3175</v>
      </c>
      <c r="AH487" s="104">
        <v>0.3175</v>
      </c>
      <c r="AI487" s="104">
        <v>0.3175</v>
      </c>
      <c r="AJ487" s="104">
        <v>0.3175</v>
      </c>
      <c r="AK487" s="104">
        <v>0.3175</v>
      </c>
      <c r="AL487" s="104">
        <v>0.3175</v>
      </c>
      <c r="AM487" s="104">
        <v>0.3175</v>
      </c>
      <c r="AN487" s="104">
        <v>0.3175</v>
      </c>
      <c r="AO487" s="104">
        <v>0.3175</v>
      </c>
      <c r="AP487" s="104">
        <v>0.3175</v>
      </c>
      <c r="AQ487" s="104">
        <v>0.3175</v>
      </c>
      <c r="AR487" s="104">
        <v>0.28749999999999998</v>
      </c>
      <c r="AS487" s="104">
        <v>0.28749999999999998</v>
      </c>
      <c r="AT487" s="104">
        <v>0.28749999999999998</v>
      </c>
      <c r="AU487" s="104">
        <v>0.28749999999999998</v>
      </c>
      <c r="AV487" s="104">
        <v>0.255</v>
      </c>
      <c r="AW487" s="104">
        <v>0.2475</v>
      </c>
      <c r="AX487" s="104">
        <v>0.2525</v>
      </c>
      <c r="AY487" s="104">
        <v>0.255</v>
      </c>
      <c r="AZ487" s="104">
        <v>0.26250000000000001</v>
      </c>
      <c r="BA487" s="104">
        <v>0.26250000000000001</v>
      </c>
      <c r="BB487" s="104">
        <v>0.26250000000000001</v>
      </c>
      <c r="BC487" s="104">
        <v>0.28499999999999998</v>
      </c>
      <c r="BD487" s="104">
        <v>0.3</v>
      </c>
      <c r="BE487" s="104">
        <v>0.35</v>
      </c>
      <c r="BF487" s="104">
        <v>0.315</v>
      </c>
      <c r="BG487" s="104">
        <v>0.32</v>
      </c>
      <c r="BH487" s="104">
        <v>0.34</v>
      </c>
      <c r="BI487" s="93">
        <v>0.34</v>
      </c>
      <c r="BJ487" s="93">
        <v>0.315</v>
      </c>
      <c r="BK487" s="93">
        <v>0.315</v>
      </c>
      <c r="BL487" s="93">
        <v>0.315</v>
      </c>
      <c r="BM487" s="93">
        <v>0.315</v>
      </c>
    </row>
    <row r="488" spans="1:65" s="93" customFormat="1">
      <c r="A488"/>
      <c r="B488" s="98"/>
      <c r="C488" s="134">
        <v>35382</v>
      </c>
      <c r="D488" s="132"/>
      <c r="E488" s="135">
        <v>35400</v>
      </c>
      <c r="F488" s="71">
        <v>34.050003050000001</v>
      </c>
      <c r="G488" s="93">
        <v>30.299995419999998</v>
      </c>
      <c r="H488" s="104">
        <v>29.949996949999999</v>
      </c>
      <c r="I488" s="104">
        <v>30.549995419999998</v>
      </c>
      <c r="J488" s="104">
        <v>35.221839899999999</v>
      </c>
      <c r="K488" s="104">
        <v>35.473075870000002</v>
      </c>
      <c r="L488" s="104">
        <v>29.611537930000001</v>
      </c>
      <c r="M488" s="104">
        <v>30.415382390000001</v>
      </c>
      <c r="N488" s="104">
        <v>36.599998470000003</v>
      </c>
      <c r="O488" s="104">
        <v>49.200004579999998</v>
      </c>
      <c r="P488" s="104">
        <v>72.25</v>
      </c>
      <c r="Q488" s="104">
        <v>72.25</v>
      </c>
      <c r="R488" s="104">
        <v>34.550003050000001</v>
      </c>
      <c r="S488" s="104">
        <v>30.799995419999998</v>
      </c>
      <c r="T488" s="104">
        <v>30.449996949999999</v>
      </c>
      <c r="U488" s="104">
        <v>31.049995419999998</v>
      </c>
      <c r="V488" s="104">
        <v>35.721839899999999</v>
      </c>
      <c r="W488" s="104">
        <v>35.973075870000002</v>
      </c>
      <c r="X488" s="104">
        <v>30.111537930000001</v>
      </c>
      <c r="Y488" s="104">
        <v>30.915382390000001</v>
      </c>
      <c r="Z488" s="104">
        <v>37.099998470000003</v>
      </c>
      <c r="AA488" s="104">
        <v>49.200004579999998</v>
      </c>
      <c r="AB488" s="104">
        <v>69.25</v>
      </c>
      <c r="AC488" s="104">
        <v>69.25</v>
      </c>
      <c r="AD488" s="104">
        <v>35.050003050000001</v>
      </c>
      <c r="AE488" s="104">
        <v>31.299995419999998</v>
      </c>
      <c r="AF488" s="104">
        <v>0.3175</v>
      </c>
      <c r="AG488" s="104">
        <v>0.3175</v>
      </c>
      <c r="AH488" s="104">
        <v>0.3175</v>
      </c>
      <c r="AI488" s="104">
        <v>0.3175</v>
      </c>
      <c r="AJ488" s="104">
        <v>0.3175</v>
      </c>
      <c r="AK488" s="104">
        <v>0.3175</v>
      </c>
      <c r="AL488" s="104">
        <v>0.3175</v>
      </c>
      <c r="AM488" s="104">
        <v>0.3175</v>
      </c>
      <c r="AN488" s="104">
        <v>0.3175</v>
      </c>
      <c r="AO488" s="104">
        <v>0.3175</v>
      </c>
      <c r="AP488" s="104">
        <v>0.3175</v>
      </c>
      <c r="AQ488" s="104">
        <v>0.28749999999999998</v>
      </c>
      <c r="AR488" s="104">
        <v>0.28749999999999998</v>
      </c>
      <c r="AS488" s="104">
        <v>0.28749999999999998</v>
      </c>
      <c r="AT488" s="104">
        <v>0.28749999999999998</v>
      </c>
      <c r="AU488" s="104">
        <v>0.255</v>
      </c>
      <c r="AV488" s="104">
        <v>0.2475</v>
      </c>
      <c r="AW488" s="104">
        <v>0.2525</v>
      </c>
      <c r="AX488" s="104">
        <v>0.255</v>
      </c>
      <c r="AY488" s="104">
        <v>0.26250000000000001</v>
      </c>
      <c r="AZ488" s="104">
        <v>0.26250000000000001</v>
      </c>
      <c r="BA488" s="104">
        <v>0.26250000000000001</v>
      </c>
      <c r="BB488" s="104">
        <v>0.28499999999999998</v>
      </c>
      <c r="BC488" s="104">
        <v>0.3</v>
      </c>
      <c r="BD488" s="104">
        <v>0.35</v>
      </c>
      <c r="BE488" s="104">
        <v>0.315</v>
      </c>
      <c r="BF488" s="104">
        <v>0.32</v>
      </c>
      <c r="BG488" s="104">
        <v>0.34</v>
      </c>
      <c r="BH488" s="104">
        <v>0.34</v>
      </c>
      <c r="BI488" s="93">
        <v>0.315</v>
      </c>
      <c r="BJ488" s="93">
        <v>0.315</v>
      </c>
      <c r="BK488" s="93">
        <v>0.315</v>
      </c>
      <c r="BL488" s="93">
        <v>0.315</v>
      </c>
      <c r="BM488" s="93">
        <v>0.32</v>
      </c>
    </row>
    <row r="489" spans="1:65" s="93" customFormat="1">
      <c r="A489"/>
      <c r="B489" s="98"/>
      <c r="C489" s="134">
        <v>35383</v>
      </c>
      <c r="D489" s="132"/>
      <c r="E489" s="135">
        <v>35400</v>
      </c>
      <c r="F489" s="71">
        <v>30.299995419999998</v>
      </c>
      <c r="G489" s="93">
        <v>29.949996949999999</v>
      </c>
      <c r="H489" s="104">
        <v>30.549995419999998</v>
      </c>
      <c r="I489" s="104">
        <v>35.221839899999999</v>
      </c>
      <c r="J489" s="104">
        <v>35.473075870000002</v>
      </c>
      <c r="K489" s="104">
        <v>29.611537930000001</v>
      </c>
      <c r="L489" s="104">
        <v>30.415382390000001</v>
      </c>
      <c r="M489" s="104">
        <v>36.599998470000003</v>
      </c>
      <c r="N489" s="104">
        <v>49.200004579999998</v>
      </c>
      <c r="O489" s="104">
        <v>72.25</v>
      </c>
      <c r="P489" s="104">
        <v>72.25</v>
      </c>
      <c r="Q489" s="104">
        <v>34.550003050000001</v>
      </c>
      <c r="R489" s="104">
        <v>30.799995419999998</v>
      </c>
      <c r="S489" s="104">
        <v>30.449996949999999</v>
      </c>
      <c r="T489" s="104">
        <v>31.049995419999998</v>
      </c>
      <c r="U489" s="104">
        <v>35.721839899999999</v>
      </c>
      <c r="V489" s="104">
        <v>35.973075870000002</v>
      </c>
      <c r="W489" s="104">
        <v>30.111537930000001</v>
      </c>
      <c r="X489" s="104">
        <v>30.915382390000001</v>
      </c>
      <c r="Y489" s="104">
        <v>37.099998470000003</v>
      </c>
      <c r="Z489" s="104">
        <v>49.200004579999998</v>
      </c>
      <c r="AA489" s="104">
        <v>69.25</v>
      </c>
      <c r="AB489" s="104">
        <v>69.25</v>
      </c>
      <c r="AC489" s="104">
        <v>35.050003050000001</v>
      </c>
      <c r="AD489" s="104">
        <v>31.299995419999998</v>
      </c>
      <c r="AE489" s="104">
        <v>0.3175</v>
      </c>
      <c r="AF489" s="104">
        <v>0.3175</v>
      </c>
      <c r="AG489" s="104">
        <v>0.3175</v>
      </c>
      <c r="AH489" s="104">
        <v>0.3175</v>
      </c>
      <c r="AI489" s="104">
        <v>0.3175</v>
      </c>
      <c r="AJ489" s="104">
        <v>0.3175</v>
      </c>
      <c r="AK489" s="104">
        <v>0.3175</v>
      </c>
      <c r="AL489" s="104">
        <v>0.3175</v>
      </c>
      <c r="AM489" s="104">
        <v>0.3175</v>
      </c>
      <c r="AN489" s="104">
        <v>0.3175</v>
      </c>
      <c r="AO489" s="104">
        <v>0.3175</v>
      </c>
      <c r="AP489" s="104">
        <v>0.28749999999999998</v>
      </c>
      <c r="AQ489" s="104">
        <v>0.28749999999999998</v>
      </c>
      <c r="AR489" s="104">
        <v>0.28749999999999998</v>
      </c>
      <c r="AS489" s="104">
        <v>0.28749999999999998</v>
      </c>
      <c r="AT489" s="104">
        <v>0.255</v>
      </c>
      <c r="AU489" s="104">
        <v>0.2475</v>
      </c>
      <c r="AV489" s="104">
        <v>0.2525</v>
      </c>
      <c r="AW489" s="104">
        <v>0.255</v>
      </c>
      <c r="AX489" s="104">
        <v>0.26250000000000001</v>
      </c>
      <c r="AY489" s="104">
        <v>0.26250000000000001</v>
      </c>
      <c r="AZ489" s="104">
        <v>0.26250000000000001</v>
      </c>
      <c r="BA489" s="104">
        <v>0.28499999999999998</v>
      </c>
      <c r="BB489" s="104">
        <v>0.3</v>
      </c>
      <c r="BC489" s="104">
        <v>0.35</v>
      </c>
      <c r="BD489" s="104">
        <v>0.315</v>
      </c>
      <c r="BE489" s="104">
        <v>0.32</v>
      </c>
      <c r="BF489" s="104">
        <v>0.34</v>
      </c>
      <c r="BG489" s="104">
        <v>0.34</v>
      </c>
      <c r="BH489" s="104">
        <v>0.315</v>
      </c>
      <c r="BI489" s="93">
        <v>0.315</v>
      </c>
      <c r="BJ489" s="93">
        <v>0.315</v>
      </c>
      <c r="BK489" s="93">
        <v>0.315</v>
      </c>
      <c r="BL489" s="93">
        <v>0.32</v>
      </c>
      <c r="BM489" s="93">
        <v>0.3075</v>
      </c>
    </row>
    <row r="490" spans="1:65" s="93" customFormat="1">
      <c r="A490"/>
      <c r="B490" s="98"/>
      <c r="C490" s="134">
        <v>35384</v>
      </c>
      <c r="D490" s="132"/>
      <c r="E490" s="135">
        <v>35400</v>
      </c>
      <c r="F490" s="71">
        <v>29.949996949999999</v>
      </c>
      <c r="G490" s="93">
        <v>30.549995419999998</v>
      </c>
      <c r="H490" s="104">
        <v>35.221839899999999</v>
      </c>
      <c r="I490" s="104">
        <v>35.473075870000002</v>
      </c>
      <c r="J490" s="104">
        <v>29.611537930000001</v>
      </c>
      <c r="K490" s="104">
        <v>30.415382390000001</v>
      </c>
      <c r="L490" s="104">
        <v>36.599998470000003</v>
      </c>
      <c r="M490" s="104">
        <v>49.200004579999998</v>
      </c>
      <c r="N490" s="104">
        <v>72.25</v>
      </c>
      <c r="O490" s="104">
        <v>72.25</v>
      </c>
      <c r="P490" s="104">
        <v>34.550003050000001</v>
      </c>
      <c r="Q490" s="104">
        <v>30.799995419999998</v>
      </c>
      <c r="R490" s="104">
        <v>30.449996949999999</v>
      </c>
      <c r="S490" s="104">
        <v>31.049995419999998</v>
      </c>
      <c r="T490" s="104">
        <v>35.721839899999999</v>
      </c>
      <c r="U490" s="104">
        <v>35.973075870000002</v>
      </c>
      <c r="V490" s="104">
        <v>30.111537930000001</v>
      </c>
      <c r="W490" s="104">
        <v>30.915382390000001</v>
      </c>
      <c r="X490" s="104">
        <v>37.099998470000003</v>
      </c>
      <c r="Y490" s="104">
        <v>49.200004579999998</v>
      </c>
      <c r="Z490" s="104">
        <v>69.25</v>
      </c>
      <c r="AA490" s="104">
        <v>69.25</v>
      </c>
      <c r="AB490" s="104">
        <v>35.050003050000001</v>
      </c>
      <c r="AC490" s="104">
        <v>31.299995419999998</v>
      </c>
      <c r="AD490" s="104">
        <v>0.3175</v>
      </c>
      <c r="AE490" s="104">
        <v>0.3175</v>
      </c>
      <c r="AF490" s="104">
        <v>0.3175</v>
      </c>
      <c r="AG490" s="104">
        <v>0.3175</v>
      </c>
      <c r="AH490" s="104">
        <v>0.3175</v>
      </c>
      <c r="AI490" s="104">
        <v>0.3175</v>
      </c>
      <c r="AJ490" s="104">
        <v>0.3175</v>
      </c>
      <c r="AK490" s="104">
        <v>0.3175</v>
      </c>
      <c r="AL490" s="104">
        <v>0.3175</v>
      </c>
      <c r="AM490" s="104">
        <v>0.3175</v>
      </c>
      <c r="AN490" s="104">
        <v>0.3175</v>
      </c>
      <c r="AO490" s="104">
        <v>0.28749999999999998</v>
      </c>
      <c r="AP490" s="104">
        <v>0.28749999999999998</v>
      </c>
      <c r="AQ490" s="104">
        <v>0.28749999999999998</v>
      </c>
      <c r="AR490" s="104">
        <v>0.28749999999999998</v>
      </c>
      <c r="AS490" s="104">
        <v>0.255</v>
      </c>
      <c r="AT490" s="104">
        <v>0.2475</v>
      </c>
      <c r="AU490" s="104">
        <v>0.2525</v>
      </c>
      <c r="AV490" s="104">
        <v>0.255</v>
      </c>
      <c r="AW490" s="104">
        <v>0.26250000000000001</v>
      </c>
      <c r="AX490" s="104">
        <v>0.26250000000000001</v>
      </c>
      <c r="AY490" s="104">
        <v>0.26250000000000001</v>
      </c>
      <c r="AZ490" s="104">
        <v>0.28499999999999998</v>
      </c>
      <c r="BA490" s="104">
        <v>0.3</v>
      </c>
      <c r="BB490" s="104">
        <v>0.35</v>
      </c>
      <c r="BC490" s="104">
        <v>0.315</v>
      </c>
      <c r="BD490" s="104">
        <v>0.32</v>
      </c>
      <c r="BE490" s="104">
        <v>0.34</v>
      </c>
      <c r="BF490" s="104">
        <v>0.34</v>
      </c>
      <c r="BG490" s="104">
        <v>0.315</v>
      </c>
      <c r="BH490" s="104">
        <v>0.315</v>
      </c>
      <c r="BI490" s="93">
        <v>0.315</v>
      </c>
      <c r="BJ490" s="93">
        <v>0.315</v>
      </c>
      <c r="BK490" s="93">
        <v>0.32</v>
      </c>
      <c r="BL490" s="93">
        <v>0.3075</v>
      </c>
      <c r="BM490" s="93">
        <v>0.30499999999999999</v>
      </c>
    </row>
    <row r="491" spans="1:65" s="93" customFormat="1">
      <c r="A491"/>
      <c r="B491" s="98"/>
      <c r="C491" s="134">
        <v>35387</v>
      </c>
      <c r="D491" s="132"/>
      <c r="E491" s="135">
        <v>35400</v>
      </c>
      <c r="F491" s="71">
        <v>30.549995419999998</v>
      </c>
      <c r="G491" s="93">
        <v>35.221839899999999</v>
      </c>
      <c r="H491" s="104">
        <v>35.473075870000002</v>
      </c>
      <c r="I491" s="104">
        <v>29.611537930000001</v>
      </c>
      <c r="J491" s="104">
        <v>30.415382390000001</v>
      </c>
      <c r="K491" s="104">
        <v>36.599998470000003</v>
      </c>
      <c r="L491" s="104">
        <v>49.200004579999998</v>
      </c>
      <c r="M491" s="104">
        <v>72.25</v>
      </c>
      <c r="N491" s="104">
        <v>72.25</v>
      </c>
      <c r="O491" s="104">
        <v>34.550003050000001</v>
      </c>
      <c r="P491" s="104">
        <v>30.799995419999998</v>
      </c>
      <c r="Q491" s="104">
        <v>30.449996949999999</v>
      </c>
      <c r="R491" s="104">
        <v>31.049995419999998</v>
      </c>
      <c r="S491" s="104">
        <v>35.721839899999999</v>
      </c>
      <c r="T491" s="104">
        <v>35.973075870000002</v>
      </c>
      <c r="U491" s="104">
        <v>30.111537930000001</v>
      </c>
      <c r="V491" s="104">
        <v>30.915382390000001</v>
      </c>
      <c r="W491" s="104">
        <v>37.099998470000003</v>
      </c>
      <c r="X491" s="104">
        <v>49.200004579999998</v>
      </c>
      <c r="Y491" s="104">
        <v>69.25</v>
      </c>
      <c r="Z491" s="104">
        <v>69.25</v>
      </c>
      <c r="AA491" s="104">
        <v>35.050003050000001</v>
      </c>
      <c r="AB491" s="104">
        <v>31.299995419999998</v>
      </c>
      <c r="AC491" s="104">
        <v>0.3175</v>
      </c>
      <c r="AD491" s="104">
        <v>0.3175</v>
      </c>
      <c r="AE491" s="104">
        <v>0.3175</v>
      </c>
      <c r="AF491" s="104">
        <v>0.3175</v>
      </c>
      <c r="AG491" s="104">
        <v>0.3175</v>
      </c>
      <c r="AH491" s="104">
        <v>0.3175</v>
      </c>
      <c r="AI491" s="104">
        <v>0.3175</v>
      </c>
      <c r="AJ491" s="104">
        <v>0.3175</v>
      </c>
      <c r="AK491" s="104">
        <v>0.3175</v>
      </c>
      <c r="AL491" s="104">
        <v>0.3175</v>
      </c>
      <c r="AM491" s="104">
        <v>0.3175</v>
      </c>
      <c r="AN491" s="104">
        <v>0.28749999999999998</v>
      </c>
      <c r="AO491" s="104">
        <v>0.28749999999999998</v>
      </c>
      <c r="AP491" s="104">
        <v>0.28749999999999998</v>
      </c>
      <c r="AQ491" s="104">
        <v>0.28749999999999998</v>
      </c>
      <c r="AR491" s="104">
        <v>0.255</v>
      </c>
      <c r="AS491" s="104">
        <v>0.2475</v>
      </c>
      <c r="AT491" s="104">
        <v>0.2525</v>
      </c>
      <c r="AU491" s="104">
        <v>0.255</v>
      </c>
      <c r="AV491" s="104">
        <v>0.26250000000000001</v>
      </c>
      <c r="AW491" s="104">
        <v>0.26250000000000001</v>
      </c>
      <c r="AX491" s="104">
        <v>0.26250000000000001</v>
      </c>
      <c r="AY491" s="104">
        <v>0.28499999999999998</v>
      </c>
      <c r="AZ491" s="104">
        <v>0.3</v>
      </c>
      <c r="BA491" s="104">
        <v>0.35</v>
      </c>
      <c r="BB491" s="104">
        <v>0.315</v>
      </c>
      <c r="BC491" s="104">
        <v>0.32</v>
      </c>
      <c r="BD491" s="104">
        <v>0.34</v>
      </c>
      <c r="BE491" s="104">
        <v>0.34</v>
      </c>
      <c r="BF491" s="104">
        <v>0.315</v>
      </c>
      <c r="BG491" s="104">
        <v>0.315</v>
      </c>
      <c r="BH491" s="104">
        <v>0.315</v>
      </c>
      <c r="BI491" s="93">
        <v>0.315</v>
      </c>
      <c r="BJ491" s="93">
        <v>0.32</v>
      </c>
      <c r="BK491" s="93">
        <v>0.3075</v>
      </c>
      <c r="BL491" s="93">
        <v>0.30499999999999999</v>
      </c>
      <c r="BM491" s="93">
        <v>0.31</v>
      </c>
    </row>
    <row r="492" spans="1:65" s="93" customFormat="1">
      <c r="A492"/>
      <c r="B492" s="98"/>
      <c r="C492" s="134">
        <v>35388</v>
      </c>
      <c r="D492" s="132"/>
      <c r="E492" s="135">
        <v>35400</v>
      </c>
      <c r="F492" s="71">
        <v>35.221839899999999</v>
      </c>
      <c r="G492" s="93">
        <v>35.473075870000002</v>
      </c>
      <c r="H492" s="104">
        <v>29.611537930000001</v>
      </c>
      <c r="I492" s="104">
        <v>30.415382390000001</v>
      </c>
      <c r="J492" s="104">
        <v>36.599998470000003</v>
      </c>
      <c r="K492" s="104">
        <v>49.200004579999998</v>
      </c>
      <c r="L492" s="104">
        <v>72.25</v>
      </c>
      <c r="M492" s="104">
        <v>72.25</v>
      </c>
      <c r="N492" s="104">
        <v>34.550003050000001</v>
      </c>
      <c r="O492" s="104">
        <v>30.799995419999998</v>
      </c>
      <c r="P492" s="104">
        <v>30.449996949999999</v>
      </c>
      <c r="Q492" s="104">
        <v>31.049995419999998</v>
      </c>
      <c r="R492" s="104">
        <v>35.721839899999999</v>
      </c>
      <c r="S492" s="104">
        <v>35.973075870000002</v>
      </c>
      <c r="T492" s="104">
        <v>30.111537930000001</v>
      </c>
      <c r="U492" s="104">
        <v>30.915382390000001</v>
      </c>
      <c r="V492" s="104">
        <v>37.099998470000003</v>
      </c>
      <c r="W492" s="104">
        <v>49.200004579999998</v>
      </c>
      <c r="X492" s="104">
        <v>69.25</v>
      </c>
      <c r="Y492" s="104">
        <v>69.25</v>
      </c>
      <c r="Z492" s="104">
        <v>35.050003050000001</v>
      </c>
      <c r="AA492" s="104">
        <v>31.299995419999998</v>
      </c>
      <c r="AB492" s="104">
        <v>0.3175</v>
      </c>
      <c r="AC492" s="104">
        <v>0.3175</v>
      </c>
      <c r="AD492" s="104">
        <v>0.3175</v>
      </c>
      <c r="AE492" s="104">
        <v>0.3175</v>
      </c>
      <c r="AF492" s="104">
        <v>0.3175</v>
      </c>
      <c r="AG492" s="104">
        <v>0.3175</v>
      </c>
      <c r="AH492" s="104">
        <v>0.3175</v>
      </c>
      <c r="AI492" s="104">
        <v>0.3175</v>
      </c>
      <c r="AJ492" s="104">
        <v>0.3175</v>
      </c>
      <c r="AK492" s="104">
        <v>0.3175</v>
      </c>
      <c r="AL492" s="104">
        <v>0.3175</v>
      </c>
      <c r="AM492" s="104">
        <v>0.28749999999999998</v>
      </c>
      <c r="AN492" s="104">
        <v>0.28749999999999998</v>
      </c>
      <c r="AO492" s="104">
        <v>0.28749999999999998</v>
      </c>
      <c r="AP492" s="104">
        <v>0.28749999999999998</v>
      </c>
      <c r="AQ492" s="104">
        <v>0.255</v>
      </c>
      <c r="AR492" s="104">
        <v>0.2475</v>
      </c>
      <c r="AS492" s="104">
        <v>0.2525</v>
      </c>
      <c r="AT492" s="104">
        <v>0.255</v>
      </c>
      <c r="AU492" s="104">
        <v>0.26250000000000001</v>
      </c>
      <c r="AV492" s="104">
        <v>0.26250000000000001</v>
      </c>
      <c r="AW492" s="104">
        <v>0.26250000000000001</v>
      </c>
      <c r="AX492" s="104">
        <v>0.28499999999999998</v>
      </c>
      <c r="AY492" s="104">
        <v>0.3</v>
      </c>
      <c r="AZ492" s="104">
        <v>0.35</v>
      </c>
      <c r="BA492" s="104">
        <v>0.315</v>
      </c>
      <c r="BB492" s="104">
        <v>0.32</v>
      </c>
      <c r="BC492" s="104">
        <v>0.34</v>
      </c>
      <c r="BD492" s="104">
        <v>0.34</v>
      </c>
      <c r="BE492" s="104">
        <v>0.315</v>
      </c>
      <c r="BF492" s="104">
        <v>0.315</v>
      </c>
      <c r="BG492" s="104">
        <v>0.315</v>
      </c>
      <c r="BH492" s="104">
        <v>0.315</v>
      </c>
      <c r="BI492" s="93">
        <v>0.32</v>
      </c>
      <c r="BJ492" s="93">
        <v>0.3075</v>
      </c>
      <c r="BK492" s="93">
        <v>0.30499999999999999</v>
      </c>
      <c r="BL492" s="93">
        <v>0.31</v>
      </c>
      <c r="BM492" s="93">
        <v>0.31</v>
      </c>
    </row>
    <row r="493" spans="1:65" s="93" customFormat="1">
      <c r="A493"/>
      <c r="B493" s="98"/>
      <c r="C493" s="134">
        <v>35389</v>
      </c>
      <c r="D493" s="132"/>
      <c r="E493" s="135">
        <v>35400</v>
      </c>
      <c r="F493" s="71">
        <v>35.473075870000002</v>
      </c>
      <c r="G493" s="93">
        <v>29.611537930000001</v>
      </c>
      <c r="H493" s="104">
        <v>30.415382390000001</v>
      </c>
      <c r="I493" s="104">
        <v>36.599998470000003</v>
      </c>
      <c r="J493" s="104">
        <v>49.200004579999998</v>
      </c>
      <c r="K493" s="104">
        <v>72.25</v>
      </c>
      <c r="L493" s="104">
        <v>72.25</v>
      </c>
      <c r="M493" s="104">
        <v>34.550003050000001</v>
      </c>
      <c r="N493" s="104">
        <v>30.799995419999998</v>
      </c>
      <c r="O493" s="104">
        <v>30.449996949999999</v>
      </c>
      <c r="P493" s="104">
        <v>31.049995419999998</v>
      </c>
      <c r="Q493" s="104">
        <v>35.721839899999999</v>
      </c>
      <c r="R493" s="104">
        <v>35.973075870000002</v>
      </c>
      <c r="S493" s="104">
        <v>30.111537930000001</v>
      </c>
      <c r="T493" s="104">
        <v>30.915382390000001</v>
      </c>
      <c r="U493" s="104">
        <v>37.099998470000003</v>
      </c>
      <c r="V493" s="104">
        <v>49.200004579999998</v>
      </c>
      <c r="W493" s="104">
        <v>69.25</v>
      </c>
      <c r="X493" s="104">
        <v>69.25</v>
      </c>
      <c r="Y493" s="104">
        <v>35.050003050000001</v>
      </c>
      <c r="Z493" s="104">
        <v>31.299995419999998</v>
      </c>
      <c r="AA493" s="104">
        <v>0.3175</v>
      </c>
      <c r="AB493" s="104">
        <v>0.3175</v>
      </c>
      <c r="AC493" s="104">
        <v>0.3175</v>
      </c>
      <c r="AD493" s="104">
        <v>0.3175</v>
      </c>
      <c r="AE493" s="104">
        <v>0.3175</v>
      </c>
      <c r="AF493" s="104">
        <v>0.3175</v>
      </c>
      <c r="AG493" s="104">
        <v>0.3175</v>
      </c>
      <c r="AH493" s="104">
        <v>0.3175</v>
      </c>
      <c r="AI493" s="104">
        <v>0.3175</v>
      </c>
      <c r="AJ493" s="104">
        <v>0.3175</v>
      </c>
      <c r="AK493" s="104">
        <v>0.3175</v>
      </c>
      <c r="AL493" s="104">
        <v>0.28749999999999998</v>
      </c>
      <c r="AM493" s="104">
        <v>0.28749999999999998</v>
      </c>
      <c r="AN493" s="104">
        <v>0.28749999999999998</v>
      </c>
      <c r="AO493" s="104">
        <v>0.28749999999999998</v>
      </c>
      <c r="AP493" s="104">
        <v>0.255</v>
      </c>
      <c r="AQ493" s="104">
        <v>0.2475</v>
      </c>
      <c r="AR493" s="104">
        <v>0.2525</v>
      </c>
      <c r="AS493" s="104">
        <v>0.255</v>
      </c>
      <c r="AT493" s="104">
        <v>0.26250000000000001</v>
      </c>
      <c r="AU493" s="104">
        <v>0.26250000000000001</v>
      </c>
      <c r="AV493" s="104">
        <v>0.26250000000000001</v>
      </c>
      <c r="AW493" s="104">
        <v>0.28499999999999998</v>
      </c>
      <c r="AX493" s="104">
        <v>0.3</v>
      </c>
      <c r="AY493" s="104">
        <v>0.35</v>
      </c>
      <c r="AZ493" s="104">
        <v>0.315</v>
      </c>
      <c r="BA493" s="104">
        <v>0.32</v>
      </c>
      <c r="BB493" s="104">
        <v>0.34</v>
      </c>
      <c r="BC493" s="104">
        <v>0.34</v>
      </c>
      <c r="BD493" s="104">
        <v>0.315</v>
      </c>
      <c r="BE493" s="104">
        <v>0.315</v>
      </c>
      <c r="BF493" s="104">
        <v>0.315</v>
      </c>
      <c r="BG493" s="104">
        <v>0.315</v>
      </c>
      <c r="BH493" s="104">
        <v>0.32</v>
      </c>
      <c r="BI493" s="93">
        <v>0.3075</v>
      </c>
      <c r="BJ493" s="93">
        <v>0.30499999999999999</v>
      </c>
      <c r="BK493" s="93">
        <v>0.31</v>
      </c>
      <c r="BL493" s="93">
        <v>0.31</v>
      </c>
      <c r="BM493" s="93">
        <v>0.3075</v>
      </c>
    </row>
    <row r="494" spans="1:65" s="93" customFormat="1">
      <c r="A494"/>
      <c r="B494" s="98"/>
      <c r="C494" s="134">
        <v>35390</v>
      </c>
      <c r="D494" s="132"/>
      <c r="E494" s="135">
        <v>35431</v>
      </c>
      <c r="F494" s="71">
        <v>29.611537930000001</v>
      </c>
      <c r="G494" s="93">
        <v>30.415382390000001</v>
      </c>
      <c r="H494" s="104">
        <v>36.599998470000003</v>
      </c>
      <c r="I494" s="104">
        <v>49.200004579999998</v>
      </c>
      <c r="J494" s="104">
        <v>72.25</v>
      </c>
      <c r="K494" s="104">
        <v>72.25</v>
      </c>
      <c r="L494" s="104">
        <v>34.550003050000001</v>
      </c>
      <c r="M494" s="104">
        <v>30.799995419999998</v>
      </c>
      <c r="N494" s="104">
        <v>30.449996949999999</v>
      </c>
      <c r="O494" s="104">
        <v>31.049995419999998</v>
      </c>
      <c r="P494" s="104">
        <v>35.721839899999999</v>
      </c>
      <c r="Q494" s="104">
        <v>35.973075870000002</v>
      </c>
      <c r="R494" s="104">
        <v>30.111537930000001</v>
      </c>
      <c r="S494" s="104">
        <v>30.915382390000001</v>
      </c>
      <c r="T494" s="104">
        <v>37.099998470000003</v>
      </c>
      <c r="U494" s="104">
        <v>49.200004579999998</v>
      </c>
      <c r="V494" s="104">
        <v>69.25</v>
      </c>
      <c r="W494" s="104">
        <v>69.25</v>
      </c>
      <c r="X494" s="104">
        <v>35.050003050000001</v>
      </c>
      <c r="Y494" s="104">
        <v>31.299995419999998</v>
      </c>
      <c r="Z494" s="104">
        <v>0.3175</v>
      </c>
      <c r="AA494" s="104">
        <v>0.3175</v>
      </c>
      <c r="AB494" s="104">
        <v>0.3175</v>
      </c>
      <c r="AC494" s="104">
        <v>0.3175</v>
      </c>
      <c r="AD494" s="104">
        <v>0.3175</v>
      </c>
      <c r="AE494" s="104">
        <v>0.3175</v>
      </c>
      <c r="AF494" s="104">
        <v>0.3175</v>
      </c>
      <c r="AG494" s="104">
        <v>0.3175</v>
      </c>
      <c r="AH494" s="104">
        <v>0.3175</v>
      </c>
      <c r="AI494" s="104">
        <v>0.3175</v>
      </c>
      <c r="AJ494" s="104">
        <v>0.3175</v>
      </c>
      <c r="AK494" s="104">
        <v>0.28749999999999998</v>
      </c>
      <c r="AL494" s="104">
        <v>0.28749999999999998</v>
      </c>
      <c r="AM494" s="104">
        <v>0.28749999999999998</v>
      </c>
      <c r="AN494" s="104">
        <v>0.28749999999999998</v>
      </c>
      <c r="AO494" s="104">
        <v>0.255</v>
      </c>
      <c r="AP494" s="104">
        <v>0.2475</v>
      </c>
      <c r="AQ494" s="104">
        <v>0.2525</v>
      </c>
      <c r="AR494" s="104">
        <v>0.255</v>
      </c>
      <c r="AS494" s="104">
        <v>0.26250000000000001</v>
      </c>
      <c r="AT494" s="104">
        <v>0.26250000000000001</v>
      </c>
      <c r="AU494" s="104">
        <v>0.26250000000000001</v>
      </c>
      <c r="AV494" s="104">
        <v>0.28499999999999998</v>
      </c>
      <c r="AW494" s="104">
        <v>0.3</v>
      </c>
      <c r="AX494" s="104">
        <v>0.35</v>
      </c>
      <c r="AY494" s="104">
        <v>0.315</v>
      </c>
      <c r="AZ494" s="104">
        <v>0.32</v>
      </c>
      <c r="BA494" s="104">
        <v>0.34</v>
      </c>
      <c r="BB494" s="104">
        <v>0.34</v>
      </c>
      <c r="BC494" s="104">
        <v>0.315</v>
      </c>
      <c r="BD494" s="104">
        <v>0.315</v>
      </c>
      <c r="BE494" s="104">
        <v>0.315</v>
      </c>
      <c r="BF494" s="104">
        <v>0.315</v>
      </c>
      <c r="BG494" s="104">
        <v>0.32</v>
      </c>
      <c r="BH494" s="104">
        <v>0.3075</v>
      </c>
      <c r="BI494" s="93">
        <v>0.30499999999999999</v>
      </c>
      <c r="BJ494" s="93">
        <v>0.31</v>
      </c>
      <c r="BK494" s="93">
        <v>0.31</v>
      </c>
      <c r="BL494" s="93">
        <v>0.3075</v>
      </c>
      <c r="BM494" s="93">
        <v>0.30249999999999999</v>
      </c>
    </row>
    <row r="495" spans="1:65" s="93" customFormat="1">
      <c r="A495"/>
      <c r="B495" s="98"/>
      <c r="C495" s="134">
        <v>35391</v>
      </c>
      <c r="D495" s="132"/>
      <c r="E495" s="135">
        <v>35431</v>
      </c>
      <c r="F495" s="71">
        <v>30.415382390000001</v>
      </c>
      <c r="G495" s="93">
        <v>36.599998470000003</v>
      </c>
      <c r="H495" s="104">
        <v>49.200004579999998</v>
      </c>
      <c r="I495" s="104">
        <v>72.25</v>
      </c>
      <c r="J495" s="104">
        <v>72.25</v>
      </c>
      <c r="K495" s="104">
        <v>34.550003050000001</v>
      </c>
      <c r="L495" s="104">
        <v>30.799995419999998</v>
      </c>
      <c r="M495" s="104">
        <v>30.449996949999999</v>
      </c>
      <c r="N495" s="104">
        <v>31.049995419999998</v>
      </c>
      <c r="O495" s="104">
        <v>35.721839899999999</v>
      </c>
      <c r="P495" s="104">
        <v>35.973075870000002</v>
      </c>
      <c r="Q495" s="104">
        <v>30.111537930000001</v>
      </c>
      <c r="R495" s="104">
        <v>30.915382390000001</v>
      </c>
      <c r="S495" s="104">
        <v>37.099998470000003</v>
      </c>
      <c r="T495" s="104">
        <v>49.200004579999998</v>
      </c>
      <c r="U495" s="104">
        <v>69.25</v>
      </c>
      <c r="V495" s="104">
        <v>69.25</v>
      </c>
      <c r="W495" s="104">
        <v>35.050003050000001</v>
      </c>
      <c r="X495" s="104">
        <v>31.299995419999998</v>
      </c>
      <c r="Y495" s="104">
        <v>0.3175</v>
      </c>
      <c r="Z495" s="104">
        <v>0.3175</v>
      </c>
      <c r="AA495" s="104">
        <v>0.3175</v>
      </c>
      <c r="AB495" s="104">
        <v>0.3175</v>
      </c>
      <c r="AC495" s="104">
        <v>0.3175</v>
      </c>
      <c r="AD495" s="104">
        <v>0.3175</v>
      </c>
      <c r="AE495" s="104">
        <v>0.3175</v>
      </c>
      <c r="AF495" s="104">
        <v>0.3175</v>
      </c>
      <c r="AG495" s="104">
        <v>0.3175</v>
      </c>
      <c r="AH495" s="104">
        <v>0.3175</v>
      </c>
      <c r="AI495" s="104">
        <v>0.3175</v>
      </c>
      <c r="AJ495" s="104">
        <v>0.28749999999999998</v>
      </c>
      <c r="AK495" s="104">
        <v>0.28749999999999998</v>
      </c>
      <c r="AL495" s="104">
        <v>0.28749999999999998</v>
      </c>
      <c r="AM495" s="104">
        <v>0.28749999999999998</v>
      </c>
      <c r="AN495" s="104">
        <v>0.255</v>
      </c>
      <c r="AO495" s="104">
        <v>0.2475</v>
      </c>
      <c r="AP495" s="104">
        <v>0.2525</v>
      </c>
      <c r="AQ495" s="104">
        <v>0.255</v>
      </c>
      <c r="AR495" s="104">
        <v>0.26250000000000001</v>
      </c>
      <c r="AS495" s="104">
        <v>0.26250000000000001</v>
      </c>
      <c r="AT495" s="104">
        <v>0.26250000000000001</v>
      </c>
      <c r="AU495" s="104">
        <v>0.28499999999999998</v>
      </c>
      <c r="AV495" s="104">
        <v>0.3</v>
      </c>
      <c r="AW495" s="104">
        <v>0.35</v>
      </c>
      <c r="AX495" s="104">
        <v>0.315</v>
      </c>
      <c r="AY495" s="104">
        <v>0.32</v>
      </c>
      <c r="AZ495" s="104">
        <v>0.34</v>
      </c>
      <c r="BA495" s="104">
        <v>0.34</v>
      </c>
      <c r="BB495" s="104">
        <v>0.315</v>
      </c>
      <c r="BC495" s="104">
        <v>0.315</v>
      </c>
      <c r="BD495" s="104">
        <v>0.315</v>
      </c>
      <c r="BE495" s="104">
        <v>0.315</v>
      </c>
      <c r="BF495" s="104">
        <v>0.32</v>
      </c>
      <c r="BG495" s="104">
        <v>0.3075</v>
      </c>
      <c r="BH495" s="104">
        <v>0.30499999999999999</v>
      </c>
      <c r="BI495" s="93">
        <v>0.31</v>
      </c>
      <c r="BJ495" s="93">
        <v>0.31</v>
      </c>
      <c r="BK495" s="93">
        <v>0.3075</v>
      </c>
      <c r="BL495" s="93">
        <v>0.30249999999999999</v>
      </c>
      <c r="BM495" s="93">
        <v>0.30499999999999999</v>
      </c>
    </row>
    <row r="496" spans="1:65" s="93" customFormat="1">
      <c r="A496"/>
      <c r="B496" s="98"/>
      <c r="C496" s="134">
        <v>35394</v>
      </c>
      <c r="D496" s="132"/>
      <c r="E496" s="135">
        <v>35431</v>
      </c>
      <c r="F496" s="71">
        <v>36.599998470000003</v>
      </c>
      <c r="G496" s="93">
        <v>49.200004579999998</v>
      </c>
      <c r="H496" s="104">
        <v>72.25</v>
      </c>
      <c r="I496" s="104">
        <v>72.25</v>
      </c>
      <c r="J496" s="104">
        <v>34.550003050000001</v>
      </c>
      <c r="K496" s="104">
        <v>30.799995419999998</v>
      </c>
      <c r="L496" s="104">
        <v>30.449996949999999</v>
      </c>
      <c r="M496" s="104">
        <v>31.049995419999998</v>
      </c>
      <c r="N496" s="104">
        <v>35.721839899999999</v>
      </c>
      <c r="O496" s="104">
        <v>35.973075870000002</v>
      </c>
      <c r="P496" s="104">
        <v>30.111537930000001</v>
      </c>
      <c r="Q496" s="104">
        <v>30.915382390000001</v>
      </c>
      <c r="R496" s="104">
        <v>37.099998470000003</v>
      </c>
      <c r="S496" s="104">
        <v>49.200004579999998</v>
      </c>
      <c r="T496" s="104">
        <v>69.25</v>
      </c>
      <c r="U496" s="104">
        <v>69.25</v>
      </c>
      <c r="V496" s="104">
        <v>35.050003050000001</v>
      </c>
      <c r="W496" s="104">
        <v>31.299995419999998</v>
      </c>
      <c r="X496" s="104">
        <v>0.3175</v>
      </c>
      <c r="Y496" s="104">
        <v>0.3175</v>
      </c>
      <c r="Z496" s="104">
        <v>0.3175</v>
      </c>
      <c r="AA496" s="104">
        <v>0.3175</v>
      </c>
      <c r="AB496" s="104">
        <v>0.3175</v>
      </c>
      <c r="AC496" s="104">
        <v>0.3175</v>
      </c>
      <c r="AD496" s="104">
        <v>0.3175</v>
      </c>
      <c r="AE496" s="104">
        <v>0.3175</v>
      </c>
      <c r="AF496" s="104">
        <v>0.3175</v>
      </c>
      <c r="AG496" s="104">
        <v>0.3175</v>
      </c>
      <c r="AH496" s="104">
        <v>0.3175</v>
      </c>
      <c r="AI496" s="104">
        <v>0.28749999999999998</v>
      </c>
      <c r="AJ496" s="104">
        <v>0.28749999999999998</v>
      </c>
      <c r="AK496" s="104">
        <v>0.28749999999999998</v>
      </c>
      <c r="AL496" s="104">
        <v>0.28749999999999998</v>
      </c>
      <c r="AM496" s="104">
        <v>0.255</v>
      </c>
      <c r="AN496" s="104">
        <v>0.2475</v>
      </c>
      <c r="AO496" s="104">
        <v>0.2525</v>
      </c>
      <c r="AP496" s="104">
        <v>0.255</v>
      </c>
      <c r="AQ496" s="104">
        <v>0.26250000000000001</v>
      </c>
      <c r="AR496" s="104">
        <v>0.26250000000000001</v>
      </c>
      <c r="AS496" s="104">
        <v>0.26250000000000001</v>
      </c>
      <c r="AT496" s="104">
        <v>0.28499999999999998</v>
      </c>
      <c r="AU496" s="104">
        <v>0.3</v>
      </c>
      <c r="AV496" s="104">
        <v>0.35</v>
      </c>
      <c r="AW496" s="104">
        <v>0.315</v>
      </c>
      <c r="AX496" s="104">
        <v>0.32</v>
      </c>
      <c r="AY496" s="104">
        <v>0.34</v>
      </c>
      <c r="AZ496" s="104">
        <v>0.34</v>
      </c>
      <c r="BA496" s="104">
        <v>0.315</v>
      </c>
      <c r="BB496" s="104">
        <v>0.315</v>
      </c>
      <c r="BC496" s="104">
        <v>0.315</v>
      </c>
      <c r="BD496" s="104">
        <v>0.315</v>
      </c>
      <c r="BE496" s="104">
        <v>0.32</v>
      </c>
      <c r="BF496" s="104">
        <v>0.3075</v>
      </c>
      <c r="BG496" s="104">
        <v>0.30499999999999999</v>
      </c>
      <c r="BH496" s="104">
        <v>0.31</v>
      </c>
      <c r="BI496" s="93">
        <v>0.31</v>
      </c>
      <c r="BJ496" s="93">
        <v>0.3075</v>
      </c>
      <c r="BK496" s="93">
        <v>0.30249999999999999</v>
      </c>
      <c r="BL496" s="93">
        <v>0.30499999999999999</v>
      </c>
      <c r="BM496" s="93">
        <v>0.31</v>
      </c>
    </row>
    <row r="497" spans="1:65" s="93" customFormat="1">
      <c r="A497"/>
      <c r="B497" s="98"/>
      <c r="C497" s="134">
        <v>35395</v>
      </c>
      <c r="D497" s="132"/>
      <c r="E497" s="135">
        <v>35431</v>
      </c>
      <c r="F497" s="71">
        <v>49.200004579999998</v>
      </c>
      <c r="G497" s="93">
        <v>72.25</v>
      </c>
      <c r="H497" s="104">
        <v>72.25</v>
      </c>
      <c r="I497" s="104">
        <v>34.550003050000001</v>
      </c>
      <c r="J497" s="104">
        <v>30.799995419999998</v>
      </c>
      <c r="K497" s="104">
        <v>30.449996949999999</v>
      </c>
      <c r="L497" s="104">
        <v>31.049995419999998</v>
      </c>
      <c r="M497" s="104">
        <v>35.721839899999999</v>
      </c>
      <c r="N497" s="104">
        <v>35.973075870000002</v>
      </c>
      <c r="O497" s="104">
        <v>30.111537930000001</v>
      </c>
      <c r="P497" s="104">
        <v>30.915382390000001</v>
      </c>
      <c r="Q497" s="104">
        <v>37.099998470000003</v>
      </c>
      <c r="R497" s="104">
        <v>49.200004579999998</v>
      </c>
      <c r="S497" s="104">
        <v>69.25</v>
      </c>
      <c r="T497" s="104">
        <v>69.25</v>
      </c>
      <c r="U497" s="104">
        <v>35.050003050000001</v>
      </c>
      <c r="V497" s="104">
        <v>31.299995419999998</v>
      </c>
      <c r="W497" s="104">
        <v>0.3175</v>
      </c>
      <c r="X497" s="104">
        <v>0.3175</v>
      </c>
      <c r="Y497" s="104">
        <v>0.3175</v>
      </c>
      <c r="Z497" s="104">
        <v>0.3175</v>
      </c>
      <c r="AA497" s="104">
        <v>0.3175</v>
      </c>
      <c r="AB497" s="104">
        <v>0.3175</v>
      </c>
      <c r="AC497" s="104">
        <v>0.3175</v>
      </c>
      <c r="AD497" s="104">
        <v>0.3175</v>
      </c>
      <c r="AE497" s="104">
        <v>0.3175</v>
      </c>
      <c r="AF497" s="104">
        <v>0.3175</v>
      </c>
      <c r="AG497" s="104">
        <v>0.3175</v>
      </c>
      <c r="AH497" s="104">
        <v>0.28749999999999998</v>
      </c>
      <c r="AI497" s="104">
        <v>0.28749999999999998</v>
      </c>
      <c r="AJ497" s="104">
        <v>0.28749999999999998</v>
      </c>
      <c r="AK497" s="104">
        <v>0.28749999999999998</v>
      </c>
      <c r="AL497" s="104">
        <v>0.255</v>
      </c>
      <c r="AM497" s="104">
        <v>0.2475</v>
      </c>
      <c r="AN497" s="104">
        <v>0.2525</v>
      </c>
      <c r="AO497" s="104">
        <v>0.255</v>
      </c>
      <c r="AP497" s="104">
        <v>0.26250000000000001</v>
      </c>
      <c r="AQ497" s="104">
        <v>0.26250000000000001</v>
      </c>
      <c r="AR497" s="104">
        <v>0.26250000000000001</v>
      </c>
      <c r="AS497" s="104">
        <v>0.28499999999999998</v>
      </c>
      <c r="AT497" s="104">
        <v>0.3</v>
      </c>
      <c r="AU497" s="104">
        <v>0.35</v>
      </c>
      <c r="AV497" s="104">
        <v>0.315</v>
      </c>
      <c r="AW497" s="104">
        <v>0.32</v>
      </c>
      <c r="AX497" s="104">
        <v>0.34</v>
      </c>
      <c r="AY497" s="104">
        <v>0.34</v>
      </c>
      <c r="AZ497" s="104">
        <v>0.315</v>
      </c>
      <c r="BA497" s="104">
        <v>0.315</v>
      </c>
      <c r="BB497" s="104">
        <v>0.315</v>
      </c>
      <c r="BC497" s="104">
        <v>0.315</v>
      </c>
      <c r="BD497" s="104">
        <v>0.32</v>
      </c>
      <c r="BE497" s="104">
        <v>0.3075</v>
      </c>
      <c r="BF497" s="104">
        <v>0.30499999999999999</v>
      </c>
      <c r="BG497" s="104">
        <v>0.31</v>
      </c>
      <c r="BH497" s="104">
        <v>0.31</v>
      </c>
      <c r="BI497" s="93">
        <v>0.3075</v>
      </c>
      <c r="BJ497" s="93">
        <v>0.30249999999999999</v>
      </c>
      <c r="BK497" s="93">
        <v>0.30499999999999999</v>
      </c>
      <c r="BL497" s="93">
        <v>0.31</v>
      </c>
      <c r="BM497" s="93">
        <v>0.31</v>
      </c>
    </row>
    <row r="498" spans="1:65" s="93" customFormat="1">
      <c r="A498"/>
      <c r="B498" s="98"/>
      <c r="C498" s="134">
        <v>35396</v>
      </c>
      <c r="D498" s="132"/>
      <c r="E498" s="135">
        <v>35431</v>
      </c>
      <c r="F498" s="71">
        <v>72.25</v>
      </c>
      <c r="G498" s="93">
        <v>72.25</v>
      </c>
      <c r="H498" s="104">
        <v>34.550003050000001</v>
      </c>
      <c r="I498" s="104">
        <v>30.799995419999998</v>
      </c>
      <c r="J498" s="104">
        <v>30.449996949999999</v>
      </c>
      <c r="K498" s="104">
        <v>31.049995419999998</v>
      </c>
      <c r="L498" s="104">
        <v>35.721839899999999</v>
      </c>
      <c r="M498" s="104">
        <v>35.973075870000002</v>
      </c>
      <c r="N498" s="104">
        <v>30.111537930000001</v>
      </c>
      <c r="O498" s="104">
        <v>30.915382390000001</v>
      </c>
      <c r="P498" s="104">
        <v>37.099998470000003</v>
      </c>
      <c r="Q498" s="104">
        <v>49.200004579999998</v>
      </c>
      <c r="R498" s="104">
        <v>69.25</v>
      </c>
      <c r="S498" s="104">
        <v>69.25</v>
      </c>
      <c r="T498" s="104">
        <v>35.050003050000001</v>
      </c>
      <c r="U498" s="104">
        <v>31.299995419999998</v>
      </c>
      <c r="V498" s="104">
        <v>0.3175</v>
      </c>
      <c r="W498" s="104">
        <v>0.3175</v>
      </c>
      <c r="X498" s="104">
        <v>0.3175</v>
      </c>
      <c r="Y498" s="104">
        <v>0.3175</v>
      </c>
      <c r="Z498" s="104">
        <v>0.3175</v>
      </c>
      <c r="AA498" s="104">
        <v>0.3175</v>
      </c>
      <c r="AB498" s="104">
        <v>0.3175</v>
      </c>
      <c r="AC498" s="104">
        <v>0.3175</v>
      </c>
      <c r="AD498" s="104">
        <v>0.3175</v>
      </c>
      <c r="AE498" s="104">
        <v>0.3175</v>
      </c>
      <c r="AF498" s="104">
        <v>0.3175</v>
      </c>
      <c r="AG498" s="104">
        <v>0.28749999999999998</v>
      </c>
      <c r="AH498" s="104">
        <v>0.28749999999999998</v>
      </c>
      <c r="AI498" s="104">
        <v>0.28749999999999998</v>
      </c>
      <c r="AJ498" s="104">
        <v>0.28749999999999998</v>
      </c>
      <c r="AK498" s="104">
        <v>0.255</v>
      </c>
      <c r="AL498" s="104">
        <v>0.2475</v>
      </c>
      <c r="AM498" s="104">
        <v>0.2525</v>
      </c>
      <c r="AN498" s="104">
        <v>0.255</v>
      </c>
      <c r="AO498" s="104">
        <v>0.26250000000000001</v>
      </c>
      <c r="AP498" s="104">
        <v>0.26250000000000001</v>
      </c>
      <c r="AQ498" s="104">
        <v>0.26250000000000001</v>
      </c>
      <c r="AR498" s="104">
        <v>0.28499999999999998</v>
      </c>
      <c r="AS498" s="104">
        <v>0.3</v>
      </c>
      <c r="AT498" s="104">
        <v>0.35</v>
      </c>
      <c r="AU498" s="104">
        <v>0.315</v>
      </c>
      <c r="AV498" s="104">
        <v>0.32</v>
      </c>
      <c r="AW498" s="104">
        <v>0.34</v>
      </c>
      <c r="AX498" s="104">
        <v>0.34</v>
      </c>
      <c r="AY498" s="104">
        <v>0.315</v>
      </c>
      <c r="AZ498" s="104">
        <v>0.315</v>
      </c>
      <c r="BA498" s="104">
        <v>0.315</v>
      </c>
      <c r="BB498" s="104">
        <v>0.315</v>
      </c>
      <c r="BC498" s="104">
        <v>0.32</v>
      </c>
      <c r="BD498" s="104">
        <v>0.3075</v>
      </c>
      <c r="BE498" s="104">
        <v>0.30499999999999999</v>
      </c>
      <c r="BF498" s="104">
        <v>0.31</v>
      </c>
      <c r="BG498" s="104">
        <v>0.31</v>
      </c>
      <c r="BH498" s="104">
        <v>0.3075</v>
      </c>
      <c r="BI498" s="93">
        <v>0.30249999999999999</v>
      </c>
      <c r="BJ498" s="93">
        <v>0.30499999999999999</v>
      </c>
      <c r="BK498" s="93">
        <v>0.31</v>
      </c>
      <c r="BL498" s="93">
        <v>0.31</v>
      </c>
      <c r="BM498" s="93">
        <v>0.31</v>
      </c>
    </row>
    <row r="499" spans="1:65" s="93" customFormat="1">
      <c r="A499"/>
      <c r="B499" s="98"/>
      <c r="C499" s="134">
        <v>35401</v>
      </c>
      <c r="D499" s="132"/>
      <c r="E499" s="135">
        <v>35431</v>
      </c>
      <c r="F499" s="71">
        <v>72.25</v>
      </c>
      <c r="G499" s="93">
        <v>34.550003050000001</v>
      </c>
      <c r="H499" s="104">
        <v>30.799995419999998</v>
      </c>
      <c r="I499" s="104">
        <v>30.449996949999999</v>
      </c>
      <c r="J499" s="104">
        <v>31.049995419999998</v>
      </c>
      <c r="K499" s="104">
        <v>35.721839899999999</v>
      </c>
      <c r="L499" s="104">
        <v>35.973075870000002</v>
      </c>
      <c r="M499" s="104">
        <v>30.111537930000001</v>
      </c>
      <c r="N499" s="104">
        <v>30.915382390000001</v>
      </c>
      <c r="O499" s="104">
        <v>37.099998470000003</v>
      </c>
      <c r="P499" s="104">
        <v>49.200004579999998</v>
      </c>
      <c r="Q499" s="104">
        <v>69.25</v>
      </c>
      <c r="R499" s="104">
        <v>69.25</v>
      </c>
      <c r="S499" s="104">
        <v>35.050003050000001</v>
      </c>
      <c r="T499" s="104">
        <v>31.299995419999998</v>
      </c>
      <c r="U499" s="104">
        <v>0.3175</v>
      </c>
      <c r="V499" s="104">
        <v>0.3175</v>
      </c>
      <c r="W499" s="104">
        <v>0.3175</v>
      </c>
      <c r="X499" s="104">
        <v>0.3175</v>
      </c>
      <c r="Y499" s="104">
        <v>0.3175</v>
      </c>
      <c r="Z499" s="104">
        <v>0.3175</v>
      </c>
      <c r="AA499" s="104">
        <v>0.3175</v>
      </c>
      <c r="AB499" s="104">
        <v>0.3175</v>
      </c>
      <c r="AC499" s="104">
        <v>0.3175</v>
      </c>
      <c r="AD499" s="104">
        <v>0.3175</v>
      </c>
      <c r="AE499" s="104">
        <v>0.3175</v>
      </c>
      <c r="AF499" s="104">
        <v>0.28749999999999998</v>
      </c>
      <c r="AG499" s="104">
        <v>0.28749999999999998</v>
      </c>
      <c r="AH499" s="104">
        <v>0.28749999999999998</v>
      </c>
      <c r="AI499" s="104">
        <v>0.28749999999999998</v>
      </c>
      <c r="AJ499" s="104">
        <v>0.255</v>
      </c>
      <c r="AK499" s="104">
        <v>0.2475</v>
      </c>
      <c r="AL499" s="104">
        <v>0.2525</v>
      </c>
      <c r="AM499" s="104">
        <v>0.255</v>
      </c>
      <c r="AN499" s="104">
        <v>0.26250000000000001</v>
      </c>
      <c r="AO499" s="104">
        <v>0.26250000000000001</v>
      </c>
      <c r="AP499" s="104">
        <v>0.26250000000000001</v>
      </c>
      <c r="AQ499" s="104">
        <v>0.28499999999999998</v>
      </c>
      <c r="AR499" s="104">
        <v>0.3</v>
      </c>
      <c r="AS499" s="104">
        <v>0.35</v>
      </c>
      <c r="AT499" s="104">
        <v>0.315</v>
      </c>
      <c r="AU499" s="104">
        <v>0.32</v>
      </c>
      <c r="AV499" s="104">
        <v>0.34</v>
      </c>
      <c r="AW499" s="104">
        <v>0.34</v>
      </c>
      <c r="AX499" s="104">
        <v>0.315</v>
      </c>
      <c r="AY499" s="104">
        <v>0.315</v>
      </c>
      <c r="AZ499" s="104">
        <v>0.315</v>
      </c>
      <c r="BA499" s="104">
        <v>0.315</v>
      </c>
      <c r="BB499" s="104">
        <v>0.32</v>
      </c>
      <c r="BC499" s="104">
        <v>0.3075</v>
      </c>
      <c r="BD499" s="104">
        <v>0.30499999999999999</v>
      </c>
      <c r="BE499" s="104">
        <v>0.31</v>
      </c>
      <c r="BF499" s="104">
        <v>0.31</v>
      </c>
      <c r="BG499" s="104">
        <v>0.3075</v>
      </c>
      <c r="BH499" s="104">
        <v>0.30249999999999999</v>
      </c>
      <c r="BI499" s="93">
        <v>0.30499999999999999</v>
      </c>
      <c r="BJ499" s="93">
        <v>0.31</v>
      </c>
      <c r="BK499" s="93">
        <v>0.31</v>
      </c>
      <c r="BL499" s="93">
        <v>0.31</v>
      </c>
      <c r="BM499" s="93">
        <v>0.315</v>
      </c>
    </row>
    <row r="500" spans="1:65" s="93" customFormat="1">
      <c r="A500"/>
      <c r="B500" s="98"/>
      <c r="C500" s="134">
        <v>35402</v>
      </c>
      <c r="D500" s="132"/>
      <c r="E500" s="135">
        <v>35431</v>
      </c>
      <c r="F500" s="71">
        <v>34.550003050000001</v>
      </c>
      <c r="G500" s="93">
        <v>30.799995419999998</v>
      </c>
      <c r="H500" s="104">
        <v>30.449996949999999</v>
      </c>
      <c r="I500" s="104">
        <v>31.049995419999998</v>
      </c>
      <c r="J500" s="104">
        <v>35.721839899999999</v>
      </c>
      <c r="K500" s="104">
        <v>35.973075870000002</v>
      </c>
      <c r="L500" s="104">
        <v>30.111537930000001</v>
      </c>
      <c r="M500" s="104">
        <v>30.915382390000001</v>
      </c>
      <c r="N500" s="104">
        <v>37.099998470000003</v>
      </c>
      <c r="O500" s="104">
        <v>49.200004579999998</v>
      </c>
      <c r="P500" s="104">
        <v>69.25</v>
      </c>
      <c r="Q500" s="104">
        <v>69.25</v>
      </c>
      <c r="R500" s="104">
        <v>35.050003050000001</v>
      </c>
      <c r="S500" s="104">
        <v>31.299995419999998</v>
      </c>
      <c r="T500" s="104">
        <v>0.3175</v>
      </c>
      <c r="U500" s="104">
        <v>0.3175</v>
      </c>
      <c r="V500" s="104">
        <v>0.3175</v>
      </c>
      <c r="W500" s="104">
        <v>0.3175</v>
      </c>
      <c r="X500" s="104">
        <v>0.3175</v>
      </c>
      <c r="Y500" s="104">
        <v>0.3175</v>
      </c>
      <c r="Z500" s="104">
        <v>0.3175</v>
      </c>
      <c r="AA500" s="104">
        <v>0.3175</v>
      </c>
      <c r="AB500" s="104">
        <v>0.3175</v>
      </c>
      <c r="AC500" s="104">
        <v>0.3175</v>
      </c>
      <c r="AD500" s="104">
        <v>0.3175</v>
      </c>
      <c r="AE500" s="104">
        <v>0.28749999999999998</v>
      </c>
      <c r="AF500" s="104">
        <v>0.28749999999999998</v>
      </c>
      <c r="AG500" s="104">
        <v>0.28749999999999998</v>
      </c>
      <c r="AH500" s="104">
        <v>0.28749999999999998</v>
      </c>
      <c r="AI500" s="104">
        <v>0.255</v>
      </c>
      <c r="AJ500" s="104">
        <v>0.2475</v>
      </c>
      <c r="AK500" s="104">
        <v>0.2525</v>
      </c>
      <c r="AL500" s="104">
        <v>0.255</v>
      </c>
      <c r="AM500" s="104">
        <v>0.26250000000000001</v>
      </c>
      <c r="AN500" s="104">
        <v>0.26250000000000001</v>
      </c>
      <c r="AO500" s="104">
        <v>0.26250000000000001</v>
      </c>
      <c r="AP500" s="104">
        <v>0.28499999999999998</v>
      </c>
      <c r="AQ500" s="104">
        <v>0.3</v>
      </c>
      <c r="AR500" s="104">
        <v>0.35</v>
      </c>
      <c r="AS500" s="104">
        <v>0.315</v>
      </c>
      <c r="AT500" s="104">
        <v>0.32</v>
      </c>
      <c r="AU500" s="104">
        <v>0.34</v>
      </c>
      <c r="AV500" s="104">
        <v>0.34</v>
      </c>
      <c r="AW500" s="104">
        <v>0.315</v>
      </c>
      <c r="AX500" s="104">
        <v>0.315</v>
      </c>
      <c r="AY500" s="104">
        <v>0.315</v>
      </c>
      <c r="AZ500" s="104">
        <v>0.315</v>
      </c>
      <c r="BA500" s="104">
        <v>0.32</v>
      </c>
      <c r="BB500" s="104">
        <v>0.3075</v>
      </c>
      <c r="BC500" s="104">
        <v>0.30499999999999999</v>
      </c>
      <c r="BD500" s="104">
        <v>0.31</v>
      </c>
      <c r="BE500" s="104">
        <v>0.31</v>
      </c>
      <c r="BF500" s="104">
        <v>0.3075</v>
      </c>
      <c r="BG500" s="104">
        <v>0.30249999999999999</v>
      </c>
      <c r="BH500" s="104">
        <v>0.30499999999999999</v>
      </c>
      <c r="BI500" s="93">
        <v>0.31</v>
      </c>
      <c r="BJ500" s="93">
        <v>0.31</v>
      </c>
      <c r="BK500" s="93">
        <v>0.31</v>
      </c>
      <c r="BL500" s="93">
        <v>0.315</v>
      </c>
      <c r="BM500" s="93">
        <v>0.315</v>
      </c>
    </row>
    <row r="501" spans="1:65" s="93" customFormat="1">
      <c r="A501"/>
      <c r="B501" s="98"/>
      <c r="C501" s="134">
        <v>35403</v>
      </c>
      <c r="D501" s="132"/>
      <c r="E501" s="135">
        <v>35431</v>
      </c>
      <c r="F501" s="71">
        <v>30.799995419999998</v>
      </c>
      <c r="G501" s="93">
        <v>30.449996949999999</v>
      </c>
      <c r="H501" s="104">
        <v>31.049995419999998</v>
      </c>
      <c r="I501" s="104">
        <v>35.721839899999999</v>
      </c>
      <c r="J501" s="104">
        <v>35.973075870000002</v>
      </c>
      <c r="K501" s="104">
        <v>30.111537930000001</v>
      </c>
      <c r="L501" s="104">
        <v>30.915382390000001</v>
      </c>
      <c r="M501" s="104">
        <v>37.099998470000003</v>
      </c>
      <c r="N501" s="104">
        <v>49.200004579999998</v>
      </c>
      <c r="O501" s="104">
        <v>69.25</v>
      </c>
      <c r="P501" s="104">
        <v>69.25</v>
      </c>
      <c r="Q501" s="104">
        <v>35.050003050000001</v>
      </c>
      <c r="R501" s="104">
        <v>31.299995419999998</v>
      </c>
      <c r="S501" s="104">
        <v>0.3175</v>
      </c>
      <c r="T501" s="104">
        <v>0.3175</v>
      </c>
      <c r="U501" s="104">
        <v>0.3175</v>
      </c>
      <c r="V501" s="104">
        <v>0.3175</v>
      </c>
      <c r="W501" s="104">
        <v>0.3175</v>
      </c>
      <c r="X501" s="104">
        <v>0.3175</v>
      </c>
      <c r="Y501" s="104">
        <v>0.3175</v>
      </c>
      <c r="Z501" s="104">
        <v>0.3175</v>
      </c>
      <c r="AA501" s="104">
        <v>0.3175</v>
      </c>
      <c r="AB501" s="104">
        <v>0.3175</v>
      </c>
      <c r="AC501" s="104">
        <v>0.3175</v>
      </c>
      <c r="AD501" s="104">
        <v>0.28749999999999998</v>
      </c>
      <c r="AE501" s="104">
        <v>0.28749999999999998</v>
      </c>
      <c r="AF501" s="104">
        <v>0.28749999999999998</v>
      </c>
      <c r="AG501" s="104">
        <v>0.28749999999999998</v>
      </c>
      <c r="AH501" s="104">
        <v>0.255</v>
      </c>
      <c r="AI501" s="104">
        <v>0.2475</v>
      </c>
      <c r="AJ501" s="104">
        <v>0.2525</v>
      </c>
      <c r="AK501" s="104">
        <v>0.255</v>
      </c>
      <c r="AL501" s="104">
        <v>0.26250000000000001</v>
      </c>
      <c r="AM501" s="104">
        <v>0.26250000000000001</v>
      </c>
      <c r="AN501" s="104">
        <v>0.26250000000000001</v>
      </c>
      <c r="AO501" s="104">
        <v>0.28499999999999998</v>
      </c>
      <c r="AP501" s="104">
        <v>0.3</v>
      </c>
      <c r="AQ501" s="104">
        <v>0.35</v>
      </c>
      <c r="AR501" s="104">
        <v>0.315</v>
      </c>
      <c r="AS501" s="104">
        <v>0.32</v>
      </c>
      <c r="AT501" s="104">
        <v>0.34</v>
      </c>
      <c r="AU501" s="104">
        <v>0.34</v>
      </c>
      <c r="AV501" s="104">
        <v>0.315</v>
      </c>
      <c r="AW501" s="104">
        <v>0.315</v>
      </c>
      <c r="AX501" s="104">
        <v>0.315</v>
      </c>
      <c r="AY501" s="104">
        <v>0.315</v>
      </c>
      <c r="AZ501" s="104">
        <v>0.32</v>
      </c>
      <c r="BA501" s="104">
        <v>0.3075</v>
      </c>
      <c r="BB501" s="104">
        <v>0.30499999999999999</v>
      </c>
      <c r="BC501" s="104">
        <v>0.31</v>
      </c>
      <c r="BD501" s="104">
        <v>0.31</v>
      </c>
      <c r="BE501" s="104">
        <v>0.3075</v>
      </c>
      <c r="BF501" s="104">
        <v>0.30249999999999999</v>
      </c>
      <c r="BG501" s="104">
        <v>0.30499999999999999</v>
      </c>
      <c r="BH501" s="104">
        <v>0.31</v>
      </c>
      <c r="BI501" s="93">
        <v>0.31</v>
      </c>
      <c r="BJ501" s="93">
        <v>0.31</v>
      </c>
      <c r="BK501" s="93">
        <v>0.315</v>
      </c>
      <c r="BL501" s="93">
        <v>0.315</v>
      </c>
      <c r="BM501" s="93">
        <v>0.34</v>
      </c>
    </row>
    <row r="502" spans="1:65" s="93" customFormat="1">
      <c r="A502"/>
      <c r="B502" s="98"/>
      <c r="C502" s="134">
        <v>35404</v>
      </c>
      <c r="D502" s="132"/>
      <c r="E502" s="135">
        <v>35431</v>
      </c>
      <c r="F502" s="71">
        <v>30.449996949999999</v>
      </c>
      <c r="G502" s="93">
        <v>31.049995419999998</v>
      </c>
      <c r="H502" s="104">
        <v>35.721839899999999</v>
      </c>
      <c r="I502" s="104">
        <v>35.973075870000002</v>
      </c>
      <c r="J502" s="104">
        <v>30.111537930000001</v>
      </c>
      <c r="K502" s="104">
        <v>30.915382390000001</v>
      </c>
      <c r="L502" s="104">
        <v>37.099998470000003</v>
      </c>
      <c r="M502" s="104">
        <v>49.200004579999998</v>
      </c>
      <c r="N502" s="104">
        <v>69.25</v>
      </c>
      <c r="O502" s="104">
        <v>69.25</v>
      </c>
      <c r="P502" s="104">
        <v>35.050003050000001</v>
      </c>
      <c r="Q502" s="104">
        <v>31.299995419999998</v>
      </c>
      <c r="R502" s="104">
        <v>0.3175</v>
      </c>
      <c r="S502" s="104">
        <v>0.3175</v>
      </c>
      <c r="T502" s="104">
        <v>0.3175</v>
      </c>
      <c r="U502" s="104">
        <v>0.3175</v>
      </c>
      <c r="V502" s="104">
        <v>0.3175</v>
      </c>
      <c r="W502" s="104">
        <v>0.3175</v>
      </c>
      <c r="X502" s="104">
        <v>0.3175</v>
      </c>
      <c r="Y502" s="104">
        <v>0.3175</v>
      </c>
      <c r="Z502" s="104">
        <v>0.3175</v>
      </c>
      <c r="AA502" s="104">
        <v>0.3175</v>
      </c>
      <c r="AB502" s="104">
        <v>0.3175</v>
      </c>
      <c r="AC502" s="104">
        <v>0.28749999999999998</v>
      </c>
      <c r="AD502" s="104">
        <v>0.28749999999999998</v>
      </c>
      <c r="AE502" s="104">
        <v>0.28749999999999998</v>
      </c>
      <c r="AF502" s="104">
        <v>0.28749999999999998</v>
      </c>
      <c r="AG502" s="104">
        <v>0.255</v>
      </c>
      <c r="AH502" s="104">
        <v>0.2475</v>
      </c>
      <c r="AI502" s="104">
        <v>0.2525</v>
      </c>
      <c r="AJ502" s="104">
        <v>0.255</v>
      </c>
      <c r="AK502" s="104">
        <v>0.26250000000000001</v>
      </c>
      <c r="AL502" s="104">
        <v>0.26250000000000001</v>
      </c>
      <c r="AM502" s="104">
        <v>0.26250000000000001</v>
      </c>
      <c r="AN502" s="104">
        <v>0.28499999999999998</v>
      </c>
      <c r="AO502" s="104">
        <v>0.3</v>
      </c>
      <c r="AP502" s="104">
        <v>0.35</v>
      </c>
      <c r="AQ502" s="104">
        <v>0.315</v>
      </c>
      <c r="AR502" s="104">
        <v>0.32</v>
      </c>
      <c r="AS502" s="104">
        <v>0.34</v>
      </c>
      <c r="AT502" s="104">
        <v>0.34</v>
      </c>
      <c r="AU502" s="104">
        <v>0.315</v>
      </c>
      <c r="AV502" s="104">
        <v>0.315</v>
      </c>
      <c r="AW502" s="104">
        <v>0.315</v>
      </c>
      <c r="AX502" s="104">
        <v>0.315</v>
      </c>
      <c r="AY502" s="104">
        <v>0.32</v>
      </c>
      <c r="AZ502" s="104">
        <v>0.3075</v>
      </c>
      <c r="BA502" s="104">
        <v>0.30499999999999999</v>
      </c>
      <c r="BB502" s="104">
        <v>0.31</v>
      </c>
      <c r="BC502" s="104">
        <v>0.31</v>
      </c>
      <c r="BD502" s="104">
        <v>0.3075</v>
      </c>
      <c r="BE502" s="104">
        <v>0.30249999999999999</v>
      </c>
      <c r="BF502" s="104">
        <v>0.30499999999999999</v>
      </c>
      <c r="BG502" s="104">
        <v>0.31</v>
      </c>
      <c r="BH502" s="104">
        <v>0.31</v>
      </c>
      <c r="BI502" s="93">
        <v>0.31</v>
      </c>
      <c r="BJ502" s="93">
        <v>0.315</v>
      </c>
      <c r="BK502" s="93">
        <v>0.315</v>
      </c>
      <c r="BL502" s="93">
        <v>0.34</v>
      </c>
      <c r="BM502" s="93">
        <v>0.34</v>
      </c>
    </row>
    <row r="503" spans="1:65" s="93" customFormat="1">
      <c r="A503"/>
      <c r="B503" s="98"/>
      <c r="C503" s="134">
        <v>35405</v>
      </c>
      <c r="D503" s="132"/>
      <c r="E503" s="135">
        <v>35431</v>
      </c>
      <c r="F503" s="71">
        <v>31.049995419999998</v>
      </c>
      <c r="G503" s="93">
        <v>35.721839899999999</v>
      </c>
      <c r="H503" s="104">
        <v>35.973075870000002</v>
      </c>
      <c r="I503" s="104">
        <v>30.111537930000001</v>
      </c>
      <c r="J503" s="104">
        <v>30.915382390000001</v>
      </c>
      <c r="K503" s="104">
        <v>37.099998470000003</v>
      </c>
      <c r="L503" s="104">
        <v>49.200004579999998</v>
      </c>
      <c r="M503" s="104">
        <v>69.25</v>
      </c>
      <c r="N503" s="104">
        <v>69.25</v>
      </c>
      <c r="O503" s="104">
        <v>35.050003050000001</v>
      </c>
      <c r="P503" s="104">
        <v>31.299995419999998</v>
      </c>
      <c r="Q503" s="104">
        <v>0.3175</v>
      </c>
      <c r="R503" s="104">
        <v>0.3175</v>
      </c>
      <c r="S503" s="104">
        <v>0.3175</v>
      </c>
      <c r="T503" s="104">
        <v>0.3175</v>
      </c>
      <c r="U503" s="104">
        <v>0.3175</v>
      </c>
      <c r="V503" s="104">
        <v>0.3175</v>
      </c>
      <c r="W503" s="104">
        <v>0.3175</v>
      </c>
      <c r="X503" s="104">
        <v>0.3175</v>
      </c>
      <c r="Y503" s="104">
        <v>0.3175</v>
      </c>
      <c r="Z503" s="104">
        <v>0.3175</v>
      </c>
      <c r="AA503" s="104">
        <v>0.3175</v>
      </c>
      <c r="AB503" s="104">
        <v>0.28749999999999998</v>
      </c>
      <c r="AC503" s="104">
        <v>0.28749999999999998</v>
      </c>
      <c r="AD503" s="104">
        <v>0.28749999999999998</v>
      </c>
      <c r="AE503" s="104">
        <v>0.28749999999999998</v>
      </c>
      <c r="AF503" s="104">
        <v>0.255</v>
      </c>
      <c r="AG503" s="104">
        <v>0.2475</v>
      </c>
      <c r="AH503" s="104">
        <v>0.2525</v>
      </c>
      <c r="AI503" s="104">
        <v>0.255</v>
      </c>
      <c r="AJ503" s="104">
        <v>0.26250000000000001</v>
      </c>
      <c r="AK503" s="104">
        <v>0.26250000000000001</v>
      </c>
      <c r="AL503" s="104">
        <v>0.26250000000000001</v>
      </c>
      <c r="AM503" s="104">
        <v>0.28499999999999998</v>
      </c>
      <c r="AN503" s="104">
        <v>0.3</v>
      </c>
      <c r="AO503" s="104">
        <v>0.35</v>
      </c>
      <c r="AP503" s="104">
        <v>0.315</v>
      </c>
      <c r="AQ503" s="104">
        <v>0.32</v>
      </c>
      <c r="AR503" s="104">
        <v>0.34</v>
      </c>
      <c r="AS503" s="104">
        <v>0.34</v>
      </c>
      <c r="AT503" s="104">
        <v>0.315</v>
      </c>
      <c r="AU503" s="104">
        <v>0.315</v>
      </c>
      <c r="AV503" s="104">
        <v>0.315</v>
      </c>
      <c r="AW503" s="104">
        <v>0.315</v>
      </c>
      <c r="AX503" s="104">
        <v>0.32</v>
      </c>
      <c r="AY503" s="104">
        <v>0.3075</v>
      </c>
      <c r="AZ503" s="104">
        <v>0.30499999999999999</v>
      </c>
      <c r="BA503" s="104">
        <v>0.31</v>
      </c>
      <c r="BB503" s="104">
        <v>0.31</v>
      </c>
      <c r="BC503" s="104">
        <v>0.3075</v>
      </c>
      <c r="BD503" s="104">
        <v>0.30249999999999999</v>
      </c>
      <c r="BE503" s="104">
        <v>0.30499999999999999</v>
      </c>
      <c r="BF503" s="104">
        <v>0.31</v>
      </c>
      <c r="BG503" s="104">
        <v>0.31</v>
      </c>
      <c r="BH503" s="104">
        <v>0.31</v>
      </c>
      <c r="BI503" s="93">
        <v>0.315</v>
      </c>
      <c r="BJ503" s="93">
        <v>0.315</v>
      </c>
      <c r="BK503" s="93">
        <v>0.34</v>
      </c>
      <c r="BL503" s="93">
        <v>0.34</v>
      </c>
      <c r="BM503" s="93">
        <v>0.34</v>
      </c>
    </row>
    <row r="504" spans="1:65" s="93" customFormat="1">
      <c r="A504"/>
      <c r="B504" s="98"/>
      <c r="C504" s="134">
        <v>35408</v>
      </c>
      <c r="D504" s="132"/>
      <c r="E504" s="135">
        <v>35431</v>
      </c>
      <c r="F504" s="71">
        <v>35.721839899999999</v>
      </c>
      <c r="G504" s="93">
        <v>35.973075870000002</v>
      </c>
      <c r="H504" s="104">
        <v>30.111537930000001</v>
      </c>
      <c r="I504" s="104">
        <v>30.915382390000001</v>
      </c>
      <c r="J504" s="104">
        <v>37.099998470000003</v>
      </c>
      <c r="K504" s="104">
        <v>49.200004579999998</v>
      </c>
      <c r="L504" s="104">
        <v>69.25</v>
      </c>
      <c r="M504" s="104">
        <v>69.25</v>
      </c>
      <c r="N504" s="104">
        <v>35.050003050000001</v>
      </c>
      <c r="O504" s="104">
        <v>31.299995419999998</v>
      </c>
      <c r="P504" s="104">
        <v>0.3175</v>
      </c>
      <c r="Q504" s="104">
        <v>0.3175</v>
      </c>
      <c r="R504" s="104">
        <v>0.3175</v>
      </c>
      <c r="S504" s="104">
        <v>0.3175</v>
      </c>
      <c r="T504" s="104">
        <v>0.3175</v>
      </c>
      <c r="U504" s="104">
        <v>0.3175</v>
      </c>
      <c r="V504" s="104">
        <v>0.3175</v>
      </c>
      <c r="W504" s="104">
        <v>0.3175</v>
      </c>
      <c r="X504" s="104">
        <v>0.3175</v>
      </c>
      <c r="Y504" s="104">
        <v>0.3175</v>
      </c>
      <c r="Z504" s="104">
        <v>0.3175</v>
      </c>
      <c r="AA504" s="104">
        <v>0.28749999999999998</v>
      </c>
      <c r="AB504" s="104">
        <v>0.28749999999999998</v>
      </c>
      <c r="AC504" s="104">
        <v>0.28749999999999998</v>
      </c>
      <c r="AD504" s="104">
        <v>0.28749999999999998</v>
      </c>
      <c r="AE504" s="104">
        <v>0.255</v>
      </c>
      <c r="AF504" s="104">
        <v>0.2475</v>
      </c>
      <c r="AG504" s="104">
        <v>0.2525</v>
      </c>
      <c r="AH504" s="104">
        <v>0.255</v>
      </c>
      <c r="AI504" s="104">
        <v>0.26250000000000001</v>
      </c>
      <c r="AJ504" s="104">
        <v>0.26250000000000001</v>
      </c>
      <c r="AK504" s="104">
        <v>0.26250000000000001</v>
      </c>
      <c r="AL504" s="104">
        <v>0.28499999999999998</v>
      </c>
      <c r="AM504" s="104">
        <v>0.3</v>
      </c>
      <c r="AN504" s="104">
        <v>0.35</v>
      </c>
      <c r="AO504" s="104">
        <v>0.315</v>
      </c>
      <c r="AP504" s="104">
        <v>0.32</v>
      </c>
      <c r="AQ504" s="104">
        <v>0.34</v>
      </c>
      <c r="AR504" s="104">
        <v>0.34</v>
      </c>
      <c r="AS504" s="104">
        <v>0.315</v>
      </c>
      <c r="AT504" s="104">
        <v>0.315</v>
      </c>
      <c r="AU504" s="104">
        <v>0.315</v>
      </c>
      <c r="AV504" s="104">
        <v>0.315</v>
      </c>
      <c r="AW504" s="104">
        <v>0.32</v>
      </c>
      <c r="AX504" s="104">
        <v>0.3075</v>
      </c>
      <c r="AY504" s="104">
        <v>0.30499999999999999</v>
      </c>
      <c r="AZ504" s="104">
        <v>0.31</v>
      </c>
      <c r="BA504" s="104">
        <v>0.31</v>
      </c>
      <c r="BB504" s="104">
        <v>0.3075</v>
      </c>
      <c r="BC504" s="104">
        <v>0.30249999999999999</v>
      </c>
      <c r="BD504" s="104">
        <v>0.30499999999999999</v>
      </c>
      <c r="BE504" s="104">
        <v>0.31</v>
      </c>
      <c r="BF504" s="104">
        <v>0.31</v>
      </c>
      <c r="BG504" s="104">
        <v>0.31</v>
      </c>
      <c r="BH504" s="104">
        <v>0.315</v>
      </c>
      <c r="BI504" s="93">
        <v>0.315</v>
      </c>
      <c r="BJ504" s="93">
        <v>0.34</v>
      </c>
      <c r="BK504" s="93">
        <v>0.34</v>
      </c>
      <c r="BL504" s="93">
        <v>0.34</v>
      </c>
      <c r="BM504" s="93">
        <v>0.34</v>
      </c>
    </row>
    <row r="505" spans="1:65" s="93" customFormat="1">
      <c r="A505"/>
      <c r="B505" s="98"/>
      <c r="C505" s="134">
        <v>35409</v>
      </c>
      <c r="D505" s="132"/>
      <c r="E505" s="135">
        <v>35431</v>
      </c>
      <c r="F505" s="71">
        <v>35.973075870000002</v>
      </c>
      <c r="G505" s="93">
        <v>30.111537930000001</v>
      </c>
      <c r="H505" s="104">
        <v>30.915382390000001</v>
      </c>
      <c r="I505" s="104">
        <v>37.099998470000003</v>
      </c>
      <c r="J505" s="104">
        <v>49.200004579999998</v>
      </c>
      <c r="K505" s="104">
        <v>69.25</v>
      </c>
      <c r="L505" s="104">
        <v>69.25</v>
      </c>
      <c r="M505" s="104">
        <v>35.050003050000001</v>
      </c>
      <c r="N505" s="104">
        <v>31.299995419999998</v>
      </c>
      <c r="O505" s="104">
        <v>0.3175</v>
      </c>
      <c r="P505" s="104">
        <v>0.3175</v>
      </c>
      <c r="Q505" s="104">
        <v>0.3175</v>
      </c>
      <c r="R505" s="104">
        <v>0.3175</v>
      </c>
      <c r="S505" s="104">
        <v>0.3175</v>
      </c>
      <c r="T505" s="104">
        <v>0.3175</v>
      </c>
      <c r="U505" s="104">
        <v>0.3175</v>
      </c>
      <c r="V505" s="104">
        <v>0.3175</v>
      </c>
      <c r="W505" s="104">
        <v>0.3175</v>
      </c>
      <c r="X505" s="104">
        <v>0.3175</v>
      </c>
      <c r="Y505" s="104">
        <v>0.3175</v>
      </c>
      <c r="Z505" s="104">
        <v>0.28749999999999998</v>
      </c>
      <c r="AA505" s="104">
        <v>0.28749999999999998</v>
      </c>
      <c r="AB505" s="104">
        <v>0.28749999999999998</v>
      </c>
      <c r="AC505" s="104">
        <v>0.28749999999999998</v>
      </c>
      <c r="AD505" s="104">
        <v>0.255</v>
      </c>
      <c r="AE505" s="104">
        <v>0.2475</v>
      </c>
      <c r="AF505" s="104">
        <v>0.2525</v>
      </c>
      <c r="AG505" s="104">
        <v>0.255</v>
      </c>
      <c r="AH505" s="104">
        <v>0.26250000000000001</v>
      </c>
      <c r="AI505" s="104">
        <v>0.26250000000000001</v>
      </c>
      <c r="AJ505" s="104">
        <v>0.26250000000000001</v>
      </c>
      <c r="AK505" s="104">
        <v>0.28499999999999998</v>
      </c>
      <c r="AL505" s="104">
        <v>0.3</v>
      </c>
      <c r="AM505" s="104">
        <v>0.35</v>
      </c>
      <c r="AN505" s="104">
        <v>0.315</v>
      </c>
      <c r="AO505" s="104">
        <v>0.32</v>
      </c>
      <c r="AP505" s="104">
        <v>0.34</v>
      </c>
      <c r="AQ505" s="104">
        <v>0.34</v>
      </c>
      <c r="AR505" s="104">
        <v>0.315</v>
      </c>
      <c r="AS505" s="104">
        <v>0.315</v>
      </c>
      <c r="AT505" s="104">
        <v>0.315</v>
      </c>
      <c r="AU505" s="104">
        <v>0.315</v>
      </c>
      <c r="AV505" s="104">
        <v>0.32</v>
      </c>
      <c r="AW505" s="104">
        <v>0.3075</v>
      </c>
      <c r="AX505" s="104">
        <v>0.30499999999999999</v>
      </c>
      <c r="AY505" s="104">
        <v>0.31</v>
      </c>
      <c r="AZ505" s="104">
        <v>0.31</v>
      </c>
      <c r="BA505" s="104">
        <v>0.3075</v>
      </c>
      <c r="BB505" s="104">
        <v>0.30249999999999999</v>
      </c>
      <c r="BC505" s="104">
        <v>0.30499999999999999</v>
      </c>
      <c r="BD505" s="104">
        <v>0.31</v>
      </c>
      <c r="BE505" s="104">
        <v>0.31</v>
      </c>
      <c r="BF505" s="104">
        <v>0.31</v>
      </c>
      <c r="BG505" s="104">
        <v>0.315</v>
      </c>
      <c r="BH505" s="104">
        <v>0.315</v>
      </c>
      <c r="BI505" s="93">
        <v>0.34</v>
      </c>
      <c r="BJ505" s="93">
        <v>0.34</v>
      </c>
      <c r="BK505" s="93">
        <v>0.34</v>
      </c>
      <c r="BL505" s="93">
        <v>0.34</v>
      </c>
      <c r="BM505" s="93">
        <v>0.34</v>
      </c>
    </row>
    <row r="506" spans="1:65" s="93" customFormat="1">
      <c r="A506"/>
      <c r="B506" s="98"/>
      <c r="C506" s="134">
        <v>35410</v>
      </c>
      <c r="D506" s="132"/>
      <c r="E506" s="135">
        <v>35431</v>
      </c>
      <c r="F506" s="71">
        <v>30.111537930000001</v>
      </c>
      <c r="G506" s="93">
        <v>30.915382390000001</v>
      </c>
      <c r="H506" s="104">
        <v>37.099998470000003</v>
      </c>
      <c r="I506" s="104">
        <v>49.200004579999998</v>
      </c>
      <c r="J506" s="104">
        <v>69.25</v>
      </c>
      <c r="K506" s="104">
        <v>69.25</v>
      </c>
      <c r="L506" s="104">
        <v>35.050003050000001</v>
      </c>
      <c r="M506" s="104">
        <v>31.299995419999998</v>
      </c>
      <c r="N506" s="104">
        <v>0.3175</v>
      </c>
      <c r="O506" s="104">
        <v>0.3175</v>
      </c>
      <c r="P506" s="104">
        <v>0.3175</v>
      </c>
      <c r="Q506" s="104">
        <v>0.3175</v>
      </c>
      <c r="R506" s="104">
        <v>0.3175</v>
      </c>
      <c r="S506" s="104">
        <v>0.3175</v>
      </c>
      <c r="T506" s="104">
        <v>0.3175</v>
      </c>
      <c r="U506" s="104">
        <v>0.3175</v>
      </c>
      <c r="V506" s="104">
        <v>0.3175</v>
      </c>
      <c r="W506" s="104">
        <v>0.3175</v>
      </c>
      <c r="X506" s="104">
        <v>0.3175</v>
      </c>
      <c r="Y506" s="104">
        <v>0.28749999999999998</v>
      </c>
      <c r="Z506" s="104">
        <v>0.28749999999999998</v>
      </c>
      <c r="AA506" s="104">
        <v>0.28749999999999998</v>
      </c>
      <c r="AB506" s="104">
        <v>0.28749999999999998</v>
      </c>
      <c r="AC506" s="104">
        <v>0.255</v>
      </c>
      <c r="AD506" s="104">
        <v>0.2475</v>
      </c>
      <c r="AE506" s="104">
        <v>0.2525</v>
      </c>
      <c r="AF506" s="104">
        <v>0.255</v>
      </c>
      <c r="AG506" s="104">
        <v>0.26250000000000001</v>
      </c>
      <c r="AH506" s="104">
        <v>0.26250000000000001</v>
      </c>
      <c r="AI506" s="104">
        <v>0.26250000000000001</v>
      </c>
      <c r="AJ506" s="104">
        <v>0.28499999999999998</v>
      </c>
      <c r="AK506" s="104">
        <v>0.3</v>
      </c>
      <c r="AL506" s="104">
        <v>0.35</v>
      </c>
      <c r="AM506" s="104">
        <v>0.315</v>
      </c>
      <c r="AN506" s="104">
        <v>0.32</v>
      </c>
      <c r="AO506" s="104">
        <v>0.34</v>
      </c>
      <c r="AP506" s="104">
        <v>0.34</v>
      </c>
      <c r="AQ506" s="104">
        <v>0.315</v>
      </c>
      <c r="AR506" s="104">
        <v>0.315</v>
      </c>
      <c r="AS506" s="104">
        <v>0.315</v>
      </c>
      <c r="AT506" s="104">
        <v>0.315</v>
      </c>
      <c r="AU506" s="104">
        <v>0.32</v>
      </c>
      <c r="AV506" s="104">
        <v>0.3075</v>
      </c>
      <c r="AW506" s="104">
        <v>0.30499999999999999</v>
      </c>
      <c r="AX506" s="104">
        <v>0.31</v>
      </c>
      <c r="AY506" s="104">
        <v>0.31</v>
      </c>
      <c r="AZ506" s="104">
        <v>0.3075</v>
      </c>
      <c r="BA506" s="104">
        <v>0.30249999999999999</v>
      </c>
      <c r="BB506" s="104">
        <v>0.30499999999999999</v>
      </c>
      <c r="BC506" s="104">
        <v>0.31</v>
      </c>
      <c r="BD506" s="104">
        <v>0.31</v>
      </c>
      <c r="BE506" s="104">
        <v>0.31</v>
      </c>
      <c r="BF506" s="104">
        <v>0.315</v>
      </c>
      <c r="BG506" s="104">
        <v>0.315</v>
      </c>
      <c r="BH506" s="104">
        <v>0.34</v>
      </c>
      <c r="BI506" s="93">
        <v>0.34</v>
      </c>
      <c r="BJ506" s="93">
        <v>0.34</v>
      </c>
      <c r="BK506" s="93">
        <v>0.34</v>
      </c>
      <c r="BL506" s="93">
        <v>0.34</v>
      </c>
      <c r="BM506" s="93">
        <v>0.34</v>
      </c>
    </row>
    <row r="507" spans="1:65" s="93" customFormat="1">
      <c r="A507"/>
      <c r="B507" s="98"/>
      <c r="C507" s="134">
        <v>35411</v>
      </c>
      <c r="D507" s="132"/>
      <c r="E507" s="135">
        <v>35431</v>
      </c>
      <c r="F507" s="71">
        <v>30.915382390000001</v>
      </c>
      <c r="G507" s="93">
        <v>37.099998470000003</v>
      </c>
      <c r="H507" s="104">
        <v>49.200004579999998</v>
      </c>
      <c r="I507" s="104">
        <v>69.25</v>
      </c>
      <c r="J507" s="104">
        <v>69.25</v>
      </c>
      <c r="K507" s="104">
        <v>35.050003050000001</v>
      </c>
      <c r="L507" s="104">
        <v>31.299995419999998</v>
      </c>
      <c r="M507" s="104">
        <v>0.3175</v>
      </c>
      <c r="N507" s="104">
        <v>0.3175</v>
      </c>
      <c r="O507" s="104">
        <v>0.3175</v>
      </c>
      <c r="P507" s="104">
        <v>0.3175</v>
      </c>
      <c r="Q507" s="104">
        <v>0.3175</v>
      </c>
      <c r="R507" s="104">
        <v>0.3175</v>
      </c>
      <c r="S507" s="104">
        <v>0.3175</v>
      </c>
      <c r="T507" s="104">
        <v>0.3175</v>
      </c>
      <c r="U507" s="104">
        <v>0.3175</v>
      </c>
      <c r="V507" s="104">
        <v>0.3175</v>
      </c>
      <c r="W507" s="104">
        <v>0.3175</v>
      </c>
      <c r="X507" s="104">
        <v>0.28749999999999998</v>
      </c>
      <c r="Y507" s="104">
        <v>0.28749999999999998</v>
      </c>
      <c r="Z507" s="104">
        <v>0.28749999999999998</v>
      </c>
      <c r="AA507" s="104">
        <v>0.28749999999999998</v>
      </c>
      <c r="AB507" s="104">
        <v>0.255</v>
      </c>
      <c r="AC507" s="104">
        <v>0.2475</v>
      </c>
      <c r="AD507" s="104">
        <v>0.2525</v>
      </c>
      <c r="AE507" s="104">
        <v>0.255</v>
      </c>
      <c r="AF507" s="104">
        <v>0.26250000000000001</v>
      </c>
      <c r="AG507" s="104">
        <v>0.26250000000000001</v>
      </c>
      <c r="AH507" s="104">
        <v>0.26250000000000001</v>
      </c>
      <c r="AI507" s="104">
        <v>0.28499999999999998</v>
      </c>
      <c r="AJ507" s="104">
        <v>0.3</v>
      </c>
      <c r="AK507" s="104">
        <v>0.35</v>
      </c>
      <c r="AL507" s="104">
        <v>0.315</v>
      </c>
      <c r="AM507" s="104">
        <v>0.32</v>
      </c>
      <c r="AN507" s="104">
        <v>0.34</v>
      </c>
      <c r="AO507" s="104">
        <v>0.34</v>
      </c>
      <c r="AP507" s="104">
        <v>0.315</v>
      </c>
      <c r="AQ507" s="104">
        <v>0.315</v>
      </c>
      <c r="AR507" s="104">
        <v>0.315</v>
      </c>
      <c r="AS507" s="104">
        <v>0.315</v>
      </c>
      <c r="AT507" s="104">
        <v>0.32</v>
      </c>
      <c r="AU507" s="104">
        <v>0.3075</v>
      </c>
      <c r="AV507" s="104">
        <v>0.30499999999999999</v>
      </c>
      <c r="AW507" s="104">
        <v>0.31</v>
      </c>
      <c r="AX507" s="104">
        <v>0.31</v>
      </c>
      <c r="AY507" s="104">
        <v>0.3075</v>
      </c>
      <c r="AZ507" s="104">
        <v>0.30249999999999999</v>
      </c>
      <c r="BA507" s="104">
        <v>0.30499999999999999</v>
      </c>
      <c r="BB507" s="104">
        <v>0.31</v>
      </c>
      <c r="BC507" s="104">
        <v>0.31</v>
      </c>
      <c r="BD507" s="104">
        <v>0.31</v>
      </c>
      <c r="BE507" s="104">
        <v>0.315</v>
      </c>
      <c r="BF507" s="104">
        <v>0.315</v>
      </c>
      <c r="BG507" s="104">
        <v>0.34</v>
      </c>
      <c r="BH507" s="104">
        <v>0.34</v>
      </c>
      <c r="BI507" s="93">
        <v>0.34</v>
      </c>
      <c r="BJ507" s="93">
        <v>0.34</v>
      </c>
      <c r="BK507" s="93">
        <v>0.34</v>
      </c>
      <c r="BL507" s="93">
        <v>0.34</v>
      </c>
      <c r="BM507" s="93">
        <v>0.34</v>
      </c>
    </row>
    <row r="508" spans="1:65" s="93" customFormat="1">
      <c r="A508"/>
      <c r="B508" s="98"/>
      <c r="C508" s="134">
        <v>35412</v>
      </c>
      <c r="D508" s="132"/>
      <c r="E508" s="135">
        <v>35431</v>
      </c>
      <c r="F508" s="71">
        <v>37.099998470000003</v>
      </c>
      <c r="G508" s="93">
        <v>49.200004579999998</v>
      </c>
      <c r="H508" s="104">
        <v>69.25</v>
      </c>
      <c r="I508" s="104">
        <v>69.25</v>
      </c>
      <c r="J508" s="104">
        <v>35.050003050000001</v>
      </c>
      <c r="K508" s="104">
        <v>31.299995419999998</v>
      </c>
      <c r="L508" s="104">
        <v>0.3175</v>
      </c>
      <c r="M508" s="104">
        <v>0.3175</v>
      </c>
      <c r="N508" s="104">
        <v>0.3175</v>
      </c>
      <c r="O508" s="104">
        <v>0.3175</v>
      </c>
      <c r="P508" s="104">
        <v>0.3175</v>
      </c>
      <c r="Q508" s="104">
        <v>0.3175</v>
      </c>
      <c r="R508" s="104">
        <v>0.3175</v>
      </c>
      <c r="S508" s="104">
        <v>0.3175</v>
      </c>
      <c r="T508" s="104">
        <v>0.3175</v>
      </c>
      <c r="U508" s="104">
        <v>0.3175</v>
      </c>
      <c r="V508" s="104">
        <v>0.3175</v>
      </c>
      <c r="W508" s="104">
        <v>0.28749999999999998</v>
      </c>
      <c r="X508" s="104">
        <v>0.28749999999999998</v>
      </c>
      <c r="Y508" s="104">
        <v>0.28749999999999998</v>
      </c>
      <c r="Z508" s="104">
        <v>0.28749999999999998</v>
      </c>
      <c r="AA508" s="104">
        <v>0.255</v>
      </c>
      <c r="AB508" s="104">
        <v>0.2475</v>
      </c>
      <c r="AC508" s="104">
        <v>0.2525</v>
      </c>
      <c r="AD508" s="104">
        <v>0.255</v>
      </c>
      <c r="AE508" s="104">
        <v>0.26250000000000001</v>
      </c>
      <c r="AF508" s="104">
        <v>0.26250000000000001</v>
      </c>
      <c r="AG508" s="104">
        <v>0.26250000000000001</v>
      </c>
      <c r="AH508" s="104">
        <v>0.28499999999999998</v>
      </c>
      <c r="AI508" s="104">
        <v>0.3</v>
      </c>
      <c r="AJ508" s="104">
        <v>0.35</v>
      </c>
      <c r="AK508" s="104">
        <v>0.315</v>
      </c>
      <c r="AL508" s="104">
        <v>0.32</v>
      </c>
      <c r="AM508" s="104">
        <v>0.34</v>
      </c>
      <c r="AN508" s="104">
        <v>0.34</v>
      </c>
      <c r="AO508" s="104">
        <v>0.315</v>
      </c>
      <c r="AP508" s="104">
        <v>0.315</v>
      </c>
      <c r="AQ508" s="104">
        <v>0.315</v>
      </c>
      <c r="AR508" s="104">
        <v>0.315</v>
      </c>
      <c r="AS508" s="104">
        <v>0.32</v>
      </c>
      <c r="AT508" s="104">
        <v>0.3075</v>
      </c>
      <c r="AU508" s="104">
        <v>0.30499999999999999</v>
      </c>
      <c r="AV508" s="104">
        <v>0.31</v>
      </c>
      <c r="AW508" s="104">
        <v>0.31</v>
      </c>
      <c r="AX508" s="104">
        <v>0.3075</v>
      </c>
      <c r="AY508" s="104">
        <v>0.30249999999999999</v>
      </c>
      <c r="AZ508" s="104">
        <v>0.30499999999999999</v>
      </c>
      <c r="BA508" s="104">
        <v>0.31</v>
      </c>
      <c r="BB508" s="104">
        <v>0.31</v>
      </c>
      <c r="BC508" s="104">
        <v>0.31</v>
      </c>
      <c r="BD508" s="104">
        <v>0.315</v>
      </c>
      <c r="BE508" s="104">
        <v>0.315</v>
      </c>
      <c r="BF508" s="104">
        <v>0.34</v>
      </c>
      <c r="BG508" s="104">
        <v>0.34</v>
      </c>
      <c r="BH508" s="104">
        <v>0.34</v>
      </c>
      <c r="BI508" s="93">
        <v>0.34</v>
      </c>
      <c r="BJ508" s="93">
        <v>0.34</v>
      </c>
      <c r="BK508" s="93">
        <v>0.34</v>
      </c>
      <c r="BL508" s="93">
        <v>0.34</v>
      </c>
      <c r="BM508" s="93">
        <v>0.3075</v>
      </c>
    </row>
    <row r="509" spans="1:65" s="93" customFormat="1">
      <c r="A509"/>
      <c r="B509" s="98"/>
      <c r="C509" s="134">
        <v>35415</v>
      </c>
      <c r="D509" s="132"/>
      <c r="E509" s="135">
        <v>35431</v>
      </c>
      <c r="F509" s="71">
        <v>49.200004579999998</v>
      </c>
      <c r="G509" s="93">
        <v>69.25</v>
      </c>
      <c r="H509" s="104">
        <v>69.25</v>
      </c>
      <c r="I509" s="104">
        <v>35.050003050000001</v>
      </c>
      <c r="J509" s="104">
        <v>31.299995419999998</v>
      </c>
      <c r="K509" s="104">
        <v>0.3175</v>
      </c>
      <c r="L509" s="104">
        <v>0.3175</v>
      </c>
      <c r="M509" s="104">
        <v>0.3175</v>
      </c>
      <c r="N509" s="104">
        <v>0.3175</v>
      </c>
      <c r="O509" s="104">
        <v>0.3175</v>
      </c>
      <c r="P509" s="104">
        <v>0.3175</v>
      </c>
      <c r="Q509" s="104">
        <v>0.3175</v>
      </c>
      <c r="R509" s="104">
        <v>0.3175</v>
      </c>
      <c r="S509" s="104">
        <v>0.3175</v>
      </c>
      <c r="T509" s="104">
        <v>0.3175</v>
      </c>
      <c r="U509" s="104">
        <v>0.3175</v>
      </c>
      <c r="V509" s="104">
        <v>0.28749999999999998</v>
      </c>
      <c r="W509" s="104">
        <v>0.28749999999999998</v>
      </c>
      <c r="X509" s="104">
        <v>0.28749999999999998</v>
      </c>
      <c r="Y509" s="104">
        <v>0.28749999999999998</v>
      </c>
      <c r="Z509" s="104">
        <v>0.255</v>
      </c>
      <c r="AA509" s="104">
        <v>0.2475</v>
      </c>
      <c r="AB509" s="104">
        <v>0.2525</v>
      </c>
      <c r="AC509" s="104">
        <v>0.255</v>
      </c>
      <c r="AD509" s="104">
        <v>0.26250000000000001</v>
      </c>
      <c r="AE509" s="104">
        <v>0.26250000000000001</v>
      </c>
      <c r="AF509" s="104">
        <v>0.26250000000000001</v>
      </c>
      <c r="AG509" s="104">
        <v>0.28499999999999998</v>
      </c>
      <c r="AH509" s="104">
        <v>0.3</v>
      </c>
      <c r="AI509" s="104">
        <v>0.35</v>
      </c>
      <c r="AJ509" s="104">
        <v>0.315</v>
      </c>
      <c r="AK509" s="104">
        <v>0.32</v>
      </c>
      <c r="AL509" s="104">
        <v>0.34</v>
      </c>
      <c r="AM509" s="104">
        <v>0.34</v>
      </c>
      <c r="AN509" s="104">
        <v>0.315</v>
      </c>
      <c r="AO509" s="104">
        <v>0.315</v>
      </c>
      <c r="AP509" s="104">
        <v>0.315</v>
      </c>
      <c r="AQ509" s="104">
        <v>0.315</v>
      </c>
      <c r="AR509" s="104">
        <v>0.32</v>
      </c>
      <c r="AS509" s="104">
        <v>0.3075</v>
      </c>
      <c r="AT509" s="104">
        <v>0.30499999999999999</v>
      </c>
      <c r="AU509" s="104">
        <v>0.31</v>
      </c>
      <c r="AV509" s="104">
        <v>0.31</v>
      </c>
      <c r="AW509" s="104">
        <v>0.3075</v>
      </c>
      <c r="AX509" s="104">
        <v>0.30249999999999999</v>
      </c>
      <c r="AY509" s="104">
        <v>0.30499999999999999</v>
      </c>
      <c r="AZ509" s="104">
        <v>0.31</v>
      </c>
      <c r="BA509" s="104">
        <v>0.31</v>
      </c>
      <c r="BB509" s="104">
        <v>0.31</v>
      </c>
      <c r="BC509" s="104">
        <v>0.315</v>
      </c>
      <c r="BD509" s="104">
        <v>0.315</v>
      </c>
      <c r="BE509" s="104">
        <v>0.34</v>
      </c>
      <c r="BF509" s="104">
        <v>0.34</v>
      </c>
      <c r="BG509" s="104">
        <v>0.34</v>
      </c>
      <c r="BH509" s="104">
        <v>0.34</v>
      </c>
      <c r="BI509" s="93">
        <v>0.34</v>
      </c>
      <c r="BJ509" s="93">
        <v>0.34</v>
      </c>
      <c r="BK509" s="93">
        <v>0.34</v>
      </c>
      <c r="BL509" s="93">
        <v>0.3075</v>
      </c>
      <c r="BM509" s="93">
        <v>0.30499999999999999</v>
      </c>
    </row>
    <row r="510" spans="1:65" s="93" customFormat="1">
      <c r="A510"/>
      <c r="B510" s="98"/>
      <c r="C510" s="134">
        <v>35416</v>
      </c>
      <c r="D510" s="132"/>
      <c r="E510" s="135">
        <v>35431</v>
      </c>
      <c r="F510" s="71">
        <v>69.25</v>
      </c>
      <c r="G510" s="93">
        <v>69.25</v>
      </c>
      <c r="H510" s="104">
        <v>35.050003050000001</v>
      </c>
      <c r="I510" s="104">
        <v>31.299995419999998</v>
      </c>
      <c r="J510" s="104">
        <v>0.3175</v>
      </c>
      <c r="K510" s="104">
        <v>0.3175</v>
      </c>
      <c r="L510" s="104">
        <v>0.3175</v>
      </c>
      <c r="M510" s="104">
        <v>0.3175</v>
      </c>
      <c r="N510" s="104">
        <v>0.3175</v>
      </c>
      <c r="O510" s="104">
        <v>0.3175</v>
      </c>
      <c r="P510" s="104">
        <v>0.3175</v>
      </c>
      <c r="Q510" s="104">
        <v>0.3175</v>
      </c>
      <c r="R510" s="104">
        <v>0.3175</v>
      </c>
      <c r="S510" s="104">
        <v>0.3175</v>
      </c>
      <c r="T510" s="104">
        <v>0.3175</v>
      </c>
      <c r="U510" s="104">
        <v>0.28749999999999998</v>
      </c>
      <c r="V510" s="104">
        <v>0.28749999999999998</v>
      </c>
      <c r="W510" s="104">
        <v>0.28749999999999998</v>
      </c>
      <c r="X510" s="104">
        <v>0.28749999999999998</v>
      </c>
      <c r="Y510" s="104">
        <v>0.255</v>
      </c>
      <c r="Z510" s="104">
        <v>0.2475</v>
      </c>
      <c r="AA510" s="104">
        <v>0.2525</v>
      </c>
      <c r="AB510" s="104">
        <v>0.255</v>
      </c>
      <c r="AC510" s="104">
        <v>0.26250000000000001</v>
      </c>
      <c r="AD510" s="104">
        <v>0.26250000000000001</v>
      </c>
      <c r="AE510" s="104">
        <v>0.26250000000000001</v>
      </c>
      <c r="AF510" s="104">
        <v>0.28499999999999998</v>
      </c>
      <c r="AG510" s="104">
        <v>0.3</v>
      </c>
      <c r="AH510" s="104">
        <v>0.35</v>
      </c>
      <c r="AI510" s="104">
        <v>0.315</v>
      </c>
      <c r="AJ510" s="104">
        <v>0.32</v>
      </c>
      <c r="AK510" s="104">
        <v>0.34</v>
      </c>
      <c r="AL510" s="104">
        <v>0.34</v>
      </c>
      <c r="AM510" s="104">
        <v>0.315</v>
      </c>
      <c r="AN510" s="104">
        <v>0.315</v>
      </c>
      <c r="AO510" s="104">
        <v>0.315</v>
      </c>
      <c r="AP510" s="104">
        <v>0.315</v>
      </c>
      <c r="AQ510" s="104">
        <v>0.32</v>
      </c>
      <c r="AR510" s="104">
        <v>0.3075</v>
      </c>
      <c r="AS510" s="104">
        <v>0.30499999999999999</v>
      </c>
      <c r="AT510" s="104">
        <v>0.31</v>
      </c>
      <c r="AU510" s="104">
        <v>0.31</v>
      </c>
      <c r="AV510" s="104">
        <v>0.3075</v>
      </c>
      <c r="AW510" s="104">
        <v>0.30249999999999999</v>
      </c>
      <c r="AX510" s="104">
        <v>0.30499999999999999</v>
      </c>
      <c r="AY510" s="104">
        <v>0.31</v>
      </c>
      <c r="AZ510" s="104">
        <v>0.31</v>
      </c>
      <c r="BA510" s="104">
        <v>0.31</v>
      </c>
      <c r="BB510" s="104">
        <v>0.315</v>
      </c>
      <c r="BC510" s="104">
        <v>0.315</v>
      </c>
      <c r="BD510" s="104">
        <v>0.34</v>
      </c>
      <c r="BE510" s="104">
        <v>0.34</v>
      </c>
      <c r="BF510" s="104">
        <v>0.34</v>
      </c>
      <c r="BG510" s="104">
        <v>0.34</v>
      </c>
      <c r="BH510" s="104">
        <v>0.34</v>
      </c>
      <c r="BI510" s="93">
        <v>0.34</v>
      </c>
      <c r="BJ510" s="93">
        <v>0.34</v>
      </c>
      <c r="BK510" s="93">
        <v>0.3075</v>
      </c>
      <c r="BL510" s="93">
        <v>0.30499999999999999</v>
      </c>
      <c r="BM510" s="93">
        <v>0.29749999999999999</v>
      </c>
    </row>
    <row r="511" spans="1:65" s="93" customFormat="1">
      <c r="A511"/>
      <c r="B511" s="98"/>
      <c r="C511" s="134">
        <v>35417</v>
      </c>
      <c r="D511" s="132"/>
      <c r="E511" s="135">
        <v>35431</v>
      </c>
      <c r="F511" s="71">
        <v>69.25</v>
      </c>
      <c r="G511" s="93">
        <v>35.050003050000001</v>
      </c>
      <c r="H511" s="104">
        <v>31.299995419999998</v>
      </c>
      <c r="I511" s="104">
        <v>0.3175</v>
      </c>
      <c r="J511" s="104">
        <v>0.3175</v>
      </c>
      <c r="K511" s="104">
        <v>0.3175</v>
      </c>
      <c r="L511" s="104">
        <v>0.3175</v>
      </c>
      <c r="M511" s="104">
        <v>0.3175</v>
      </c>
      <c r="N511" s="104">
        <v>0.3175</v>
      </c>
      <c r="O511" s="104">
        <v>0.3175</v>
      </c>
      <c r="P511" s="104">
        <v>0.3175</v>
      </c>
      <c r="Q511" s="104">
        <v>0.3175</v>
      </c>
      <c r="R511" s="104">
        <v>0.3175</v>
      </c>
      <c r="S511" s="104">
        <v>0.3175</v>
      </c>
      <c r="T511" s="104">
        <v>0.28749999999999998</v>
      </c>
      <c r="U511" s="104">
        <v>0.28749999999999998</v>
      </c>
      <c r="V511" s="104">
        <v>0.28749999999999998</v>
      </c>
      <c r="W511" s="104">
        <v>0.28749999999999998</v>
      </c>
      <c r="X511" s="104">
        <v>0.255</v>
      </c>
      <c r="Y511" s="104">
        <v>0.2475</v>
      </c>
      <c r="Z511" s="104">
        <v>0.2525</v>
      </c>
      <c r="AA511" s="104">
        <v>0.255</v>
      </c>
      <c r="AB511" s="104">
        <v>0.26250000000000001</v>
      </c>
      <c r="AC511" s="104">
        <v>0.26250000000000001</v>
      </c>
      <c r="AD511" s="104">
        <v>0.26250000000000001</v>
      </c>
      <c r="AE511" s="104">
        <v>0.28499999999999998</v>
      </c>
      <c r="AF511" s="104">
        <v>0.3</v>
      </c>
      <c r="AG511" s="104">
        <v>0.35</v>
      </c>
      <c r="AH511" s="104">
        <v>0.315</v>
      </c>
      <c r="AI511" s="104">
        <v>0.32</v>
      </c>
      <c r="AJ511" s="104">
        <v>0.34</v>
      </c>
      <c r="AK511" s="104">
        <v>0.34</v>
      </c>
      <c r="AL511" s="104">
        <v>0.315</v>
      </c>
      <c r="AM511" s="104">
        <v>0.315</v>
      </c>
      <c r="AN511" s="104">
        <v>0.315</v>
      </c>
      <c r="AO511" s="104">
        <v>0.315</v>
      </c>
      <c r="AP511" s="104">
        <v>0.32</v>
      </c>
      <c r="AQ511" s="104">
        <v>0.3075</v>
      </c>
      <c r="AR511" s="104">
        <v>0.30499999999999999</v>
      </c>
      <c r="AS511" s="104">
        <v>0.31</v>
      </c>
      <c r="AT511" s="104">
        <v>0.31</v>
      </c>
      <c r="AU511" s="104">
        <v>0.3075</v>
      </c>
      <c r="AV511" s="104">
        <v>0.30249999999999999</v>
      </c>
      <c r="AW511" s="104">
        <v>0.30499999999999999</v>
      </c>
      <c r="AX511" s="104">
        <v>0.31</v>
      </c>
      <c r="AY511" s="104">
        <v>0.31</v>
      </c>
      <c r="AZ511" s="104">
        <v>0.31</v>
      </c>
      <c r="BA511" s="104">
        <v>0.315</v>
      </c>
      <c r="BB511" s="104">
        <v>0.315</v>
      </c>
      <c r="BC511" s="104">
        <v>0.34</v>
      </c>
      <c r="BD511" s="104">
        <v>0.34</v>
      </c>
      <c r="BE511" s="104">
        <v>0.34</v>
      </c>
      <c r="BF511" s="104">
        <v>0.34</v>
      </c>
      <c r="BG511" s="104">
        <v>0.34</v>
      </c>
      <c r="BH511" s="104">
        <v>0.34</v>
      </c>
      <c r="BI511" s="93">
        <v>0.34</v>
      </c>
      <c r="BJ511" s="93">
        <v>0.3075</v>
      </c>
      <c r="BK511" s="93">
        <v>0.30499999999999999</v>
      </c>
      <c r="BL511" s="93">
        <v>0.29749999999999999</v>
      </c>
      <c r="BM511" s="93">
        <v>0.28999999999999998</v>
      </c>
    </row>
    <row r="512" spans="1:65" s="93" customFormat="1">
      <c r="A512"/>
      <c r="B512" s="98"/>
      <c r="C512" s="134">
        <v>35418</v>
      </c>
      <c r="D512" s="132"/>
      <c r="E512" s="135">
        <v>35431</v>
      </c>
      <c r="F512" s="71">
        <v>35.050003050000001</v>
      </c>
      <c r="G512" s="93">
        <v>31.299995419999998</v>
      </c>
      <c r="H512" s="104">
        <v>0.3175</v>
      </c>
      <c r="I512" s="104">
        <v>0.3175</v>
      </c>
      <c r="J512" s="104">
        <v>0.3175</v>
      </c>
      <c r="K512" s="104">
        <v>0.3175</v>
      </c>
      <c r="L512" s="104">
        <v>0.3175</v>
      </c>
      <c r="M512" s="104">
        <v>0.3175</v>
      </c>
      <c r="N512" s="104">
        <v>0.3175</v>
      </c>
      <c r="O512" s="104">
        <v>0.3175</v>
      </c>
      <c r="P512" s="104">
        <v>0.3175</v>
      </c>
      <c r="Q512" s="104">
        <v>0.3175</v>
      </c>
      <c r="R512" s="104">
        <v>0.3175</v>
      </c>
      <c r="S512" s="104">
        <v>0.28749999999999998</v>
      </c>
      <c r="T512" s="104">
        <v>0.28749999999999998</v>
      </c>
      <c r="U512" s="104">
        <v>0.28749999999999998</v>
      </c>
      <c r="V512" s="104">
        <v>0.28749999999999998</v>
      </c>
      <c r="W512" s="104">
        <v>0.255</v>
      </c>
      <c r="X512" s="104">
        <v>0.2475</v>
      </c>
      <c r="Y512" s="104">
        <v>0.2525</v>
      </c>
      <c r="Z512" s="104">
        <v>0.255</v>
      </c>
      <c r="AA512" s="104">
        <v>0.26250000000000001</v>
      </c>
      <c r="AB512" s="104">
        <v>0.26250000000000001</v>
      </c>
      <c r="AC512" s="104">
        <v>0.26250000000000001</v>
      </c>
      <c r="AD512" s="104">
        <v>0.28499999999999998</v>
      </c>
      <c r="AE512" s="104">
        <v>0.3</v>
      </c>
      <c r="AF512" s="104">
        <v>0.35</v>
      </c>
      <c r="AG512" s="104">
        <v>0.315</v>
      </c>
      <c r="AH512" s="104">
        <v>0.32</v>
      </c>
      <c r="AI512" s="104">
        <v>0.34</v>
      </c>
      <c r="AJ512" s="104">
        <v>0.34</v>
      </c>
      <c r="AK512" s="104">
        <v>0.315</v>
      </c>
      <c r="AL512" s="104">
        <v>0.315</v>
      </c>
      <c r="AM512" s="104">
        <v>0.315</v>
      </c>
      <c r="AN512" s="104">
        <v>0.315</v>
      </c>
      <c r="AO512" s="104">
        <v>0.32</v>
      </c>
      <c r="AP512" s="104">
        <v>0.3075</v>
      </c>
      <c r="AQ512" s="104">
        <v>0.30499999999999999</v>
      </c>
      <c r="AR512" s="104">
        <v>0.31</v>
      </c>
      <c r="AS512" s="104">
        <v>0.31</v>
      </c>
      <c r="AT512" s="104">
        <v>0.3075</v>
      </c>
      <c r="AU512" s="104">
        <v>0.30249999999999999</v>
      </c>
      <c r="AV512" s="104">
        <v>0.30499999999999999</v>
      </c>
      <c r="AW512" s="104">
        <v>0.31</v>
      </c>
      <c r="AX512" s="104">
        <v>0.31</v>
      </c>
      <c r="AY512" s="104">
        <v>0.31</v>
      </c>
      <c r="AZ512" s="104">
        <v>0.315</v>
      </c>
      <c r="BA512" s="104">
        <v>0.315</v>
      </c>
      <c r="BB512" s="104">
        <v>0.34</v>
      </c>
      <c r="BC512" s="104">
        <v>0.34</v>
      </c>
      <c r="BD512" s="104">
        <v>0.34</v>
      </c>
      <c r="BE512" s="104">
        <v>0.34</v>
      </c>
      <c r="BF512" s="104">
        <v>0.34</v>
      </c>
      <c r="BG512" s="104">
        <v>0.34</v>
      </c>
      <c r="BH512" s="104">
        <v>0.34</v>
      </c>
      <c r="BI512" s="93">
        <v>0.3075</v>
      </c>
      <c r="BJ512" s="93">
        <v>0.30499999999999999</v>
      </c>
      <c r="BK512" s="93">
        <v>0.29749999999999999</v>
      </c>
      <c r="BL512" s="93">
        <v>0.28999999999999998</v>
      </c>
      <c r="BM512" s="93">
        <v>0.28749999999999998</v>
      </c>
    </row>
    <row r="513" spans="1:65" s="93" customFormat="1">
      <c r="A513"/>
      <c r="B513" s="98"/>
      <c r="C513" s="134">
        <v>35419</v>
      </c>
      <c r="D513" s="132"/>
      <c r="E513" s="135">
        <v>35462</v>
      </c>
      <c r="F513" s="71">
        <v>31.299995419999998</v>
      </c>
      <c r="G513" s="93">
        <v>0.3175</v>
      </c>
      <c r="H513" s="104">
        <v>0.3175</v>
      </c>
      <c r="I513" s="104">
        <v>0.3175</v>
      </c>
      <c r="J513" s="104">
        <v>0.3175</v>
      </c>
      <c r="K513" s="104">
        <v>0.3175</v>
      </c>
      <c r="L513" s="104">
        <v>0.3175</v>
      </c>
      <c r="M513" s="104">
        <v>0.3175</v>
      </c>
      <c r="N513" s="104">
        <v>0.3175</v>
      </c>
      <c r="O513" s="104">
        <v>0.3175</v>
      </c>
      <c r="P513" s="104">
        <v>0.3175</v>
      </c>
      <c r="Q513" s="104">
        <v>0.3175</v>
      </c>
      <c r="R513" s="104">
        <v>0.28749999999999998</v>
      </c>
      <c r="S513" s="104">
        <v>0.28749999999999998</v>
      </c>
      <c r="T513" s="104">
        <v>0.28749999999999998</v>
      </c>
      <c r="U513" s="104">
        <v>0.28749999999999998</v>
      </c>
      <c r="V513" s="104">
        <v>0.255</v>
      </c>
      <c r="W513" s="104">
        <v>0.2475</v>
      </c>
      <c r="X513" s="104">
        <v>0.2525</v>
      </c>
      <c r="Y513" s="104">
        <v>0.255</v>
      </c>
      <c r="Z513" s="104">
        <v>0.26250000000000001</v>
      </c>
      <c r="AA513" s="104">
        <v>0.26250000000000001</v>
      </c>
      <c r="AB513" s="104">
        <v>0.26250000000000001</v>
      </c>
      <c r="AC513" s="104">
        <v>0.28499999999999998</v>
      </c>
      <c r="AD513" s="104">
        <v>0.3</v>
      </c>
      <c r="AE513" s="104">
        <v>0.35</v>
      </c>
      <c r="AF513" s="104">
        <v>0.315</v>
      </c>
      <c r="AG513" s="104">
        <v>0.32</v>
      </c>
      <c r="AH513" s="104">
        <v>0.34</v>
      </c>
      <c r="AI513" s="104">
        <v>0.34</v>
      </c>
      <c r="AJ513" s="104">
        <v>0.315</v>
      </c>
      <c r="AK513" s="104">
        <v>0.315</v>
      </c>
      <c r="AL513" s="104">
        <v>0.315</v>
      </c>
      <c r="AM513" s="104">
        <v>0.315</v>
      </c>
      <c r="AN513" s="104">
        <v>0.32</v>
      </c>
      <c r="AO513" s="104">
        <v>0.3075</v>
      </c>
      <c r="AP513" s="104">
        <v>0.30499999999999999</v>
      </c>
      <c r="AQ513" s="104">
        <v>0.31</v>
      </c>
      <c r="AR513" s="104">
        <v>0.31</v>
      </c>
      <c r="AS513" s="104">
        <v>0.3075</v>
      </c>
      <c r="AT513" s="104">
        <v>0.30249999999999999</v>
      </c>
      <c r="AU513" s="104">
        <v>0.30499999999999999</v>
      </c>
      <c r="AV513" s="104">
        <v>0.31</v>
      </c>
      <c r="AW513" s="104">
        <v>0.31</v>
      </c>
      <c r="AX513" s="104">
        <v>0.31</v>
      </c>
      <c r="AY513" s="104">
        <v>0.315</v>
      </c>
      <c r="AZ513" s="104">
        <v>0.315</v>
      </c>
      <c r="BA513" s="104">
        <v>0.34</v>
      </c>
      <c r="BB513" s="104">
        <v>0.34</v>
      </c>
      <c r="BC513" s="104">
        <v>0.34</v>
      </c>
      <c r="BD513" s="104">
        <v>0.34</v>
      </c>
      <c r="BE513" s="104">
        <v>0.34</v>
      </c>
      <c r="BF513" s="104">
        <v>0.34</v>
      </c>
      <c r="BG513" s="104">
        <v>0.34</v>
      </c>
      <c r="BH513" s="104">
        <v>0.3075</v>
      </c>
      <c r="BI513" s="93">
        <v>0.30499999999999999</v>
      </c>
      <c r="BJ513" s="93">
        <v>0.29749999999999999</v>
      </c>
      <c r="BK513" s="93">
        <v>0.28999999999999998</v>
      </c>
      <c r="BL513" s="93">
        <v>0.28749999999999998</v>
      </c>
      <c r="BM513" s="93">
        <v>0.28999999999999998</v>
      </c>
    </row>
    <row r="514" spans="1:65" s="93" customFormat="1">
      <c r="A514"/>
      <c r="B514" s="98"/>
      <c r="C514" s="134">
        <v>35422</v>
      </c>
      <c r="D514" s="132"/>
      <c r="E514" s="135">
        <v>35462</v>
      </c>
      <c r="F514" s="71">
        <v>0.3175</v>
      </c>
      <c r="G514" s="93">
        <v>0.3175</v>
      </c>
      <c r="H514" s="104">
        <v>0.3175</v>
      </c>
      <c r="I514" s="104">
        <v>0.3175</v>
      </c>
      <c r="J514" s="104">
        <v>0.3175</v>
      </c>
      <c r="K514" s="104">
        <v>0.3175</v>
      </c>
      <c r="L514" s="104">
        <v>0.3175</v>
      </c>
      <c r="M514" s="104">
        <v>0.3175</v>
      </c>
      <c r="N514" s="104">
        <v>0.3175</v>
      </c>
      <c r="O514" s="104">
        <v>0.3175</v>
      </c>
      <c r="P514" s="104">
        <v>0.3175</v>
      </c>
      <c r="Q514" s="104">
        <v>0.28749999999999998</v>
      </c>
      <c r="R514" s="104">
        <v>0.28749999999999998</v>
      </c>
      <c r="S514" s="104">
        <v>0.28749999999999998</v>
      </c>
      <c r="T514" s="104">
        <v>0.28749999999999998</v>
      </c>
      <c r="U514" s="104">
        <v>0.255</v>
      </c>
      <c r="V514" s="104">
        <v>0.2475</v>
      </c>
      <c r="W514" s="104">
        <v>0.2525</v>
      </c>
      <c r="X514" s="104">
        <v>0.255</v>
      </c>
      <c r="Y514" s="104">
        <v>0.26250000000000001</v>
      </c>
      <c r="Z514" s="104">
        <v>0.26250000000000001</v>
      </c>
      <c r="AA514" s="104">
        <v>0.26250000000000001</v>
      </c>
      <c r="AB514" s="104">
        <v>0.28499999999999998</v>
      </c>
      <c r="AC514" s="104">
        <v>0.3</v>
      </c>
      <c r="AD514" s="104">
        <v>0.35</v>
      </c>
      <c r="AE514" s="104">
        <v>0.315</v>
      </c>
      <c r="AF514" s="104">
        <v>0.32</v>
      </c>
      <c r="AG514" s="104">
        <v>0.34</v>
      </c>
      <c r="AH514" s="104">
        <v>0.34</v>
      </c>
      <c r="AI514" s="104">
        <v>0.315</v>
      </c>
      <c r="AJ514" s="104">
        <v>0.315</v>
      </c>
      <c r="AK514" s="104">
        <v>0.315</v>
      </c>
      <c r="AL514" s="104">
        <v>0.315</v>
      </c>
      <c r="AM514" s="104">
        <v>0.32</v>
      </c>
      <c r="AN514" s="104">
        <v>0.3075</v>
      </c>
      <c r="AO514" s="104">
        <v>0.30499999999999999</v>
      </c>
      <c r="AP514" s="104">
        <v>0.31</v>
      </c>
      <c r="AQ514" s="104">
        <v>0.31</v>
      </c>
      <c r="AR514" s="104">
        <v>0.3075</v>
      </c>
      <c r="AS514" s="104">
        <v>0.30249999999999999</v>
      </c>
      <c r="AT514" s="104">
        <v>0.30499999999999999</v>
      </c>
      <c r="AU514" s="104">
        <v>0.31</v>
      </c>
      <c r="AV514" s="104">
        <v>0.31</v>
      </c>
      <c r="AW514" s="104">
        <v>0.31</v>
      </c>
      <c r="AX514" s="104">
        <v>0.315</v>
      </c>
      <c r="AY514" s="104">
        <v>0.315</v>
      </c>
      <c r="AZ514" s="104">
        <v>0.34</v>
      </c>
      <c r="BA514" s="104">
        <v>0.34</v>
      </c>
      <c r="BB514" s="104">
        <v>0.34</v>
      </c>
      <c r="BC514" s="104">
        <v>0.34</v>
      </c>
      <c r="BD514" s="104">
        <v>0.34</v>
      </c>
      <c r="BE514" s="104">
        <v>0.34</v>
      </c>
      <c r="BF514" s="104">
        <v>0.34</v>
      </c>
      <c r="BG514" s="104">
        <v>0.3075</v>
      </c>
      <c r="BH514" s="104">
        <v>0.30499999999999999</v>
      </c>
      <c r="BI514" s="93">
        <v>0.29749999999999999</v>
      </c>
      <c r="BJ514" s="93">
        <v>0.28999999999999998</v>
      </c>
      <c r="BK514" s="93">
        <v>0.28749999999999998</v>
      </c>
      <c r="BL514" s="93">
        <v>0.28999999999999998</v>
      </c>
      <c r="BM514" s="93">
        <v>0.28999999999999998</v>
      </c>
    </row>
    <row r="515" spans="1:65" s="93" customFormat="1">
      <c r="A515"/>
      <c r="B515" s="98"/>
      <c r="C515" s="134">
        <v>35423</v>
      </c>
      <c r="D515" s="132"/>
      <c r="E515" s="135">
        <v>35462</v>
      </c>
      <c r="F515" s="71">
        <v>0.3175</v>
      </c>
      <c r="G515" s="93">
        <v>0.3175</v>
      </c>
      <c r="H515" s="104">
        <v>0.3175</v>
      </c>
      <c r="I515" s="104">
        <v>0.3175</v>
      </c>
      <c r="J515" s="104">
        <v>0.3175</v>
      </c>
      <c r="K515" s="104">
        <v>0.3175</v>
      </c>
      <c r="L515" s="104">
        <v>0.3175</v>
      </c>
      <c r="M515" s="104">
        <v>0.3175</v>
      </c>
      <c r="N515" s="104">
        <v>0.3175</v>
      </c>
      <c r="O515" s="104">
        <v>0.3175</v>
      </c>
      <c r="P515" s="104">
        <v>0.28749999999999998</v>
      </c>
      <c r="Q515" s="104">
        <v>0.28749999999999998</v>
      </c>
      <c r="R515" s="104">
        <v>0.28749999999999998</v>
      </c>
      <c r="S515" s="104">
        <v>0.28749999999999998</v>
      </c>
      <c r="T515" s="104">
        <v>0.255</v>
      </c>
      <c r="U515" s="104">
        <v>0.2475</v>
      </c>
      <c r="V515" s="104">
        <v>0.2525</v>
      </c>
      <c r="W515" s="104">
        <v>0.255</v>
      </c>
      <c r="X515" s="104">
        <v>0.26250000000000001</v>
      </c>
      <c r="Y515" s="104">
        <v>0.26250000000000001</v>
      </c>
      <c r="Z515" s="104">
        <v>0.26250000000000001</v>
      </c>
      <c r="AA515" s="104">
        <v>0.28499999999999998</v>
      </c>
      <c r="AB515" s="104">
        <v>0.3</v>
      </c>
      <c r="AC515" s="104">
        <v>0.35</v>
      </c>
      <c r="AD515" s="104">
        <v>0.315</v>
      </c>
      <c r="AE515" s="104">
        <v>0.32</v>
      </c>
      <c r="AF515" s="104">
        <v>0.34</v>
      </c>
      <c r="AG515" s="104">
        <v>0.34</v>
      </c>
      <c r="AH515" s="104">
        <v>0.315</v>
      </c>
      <c r="AI515" s="104">
        <v>0.315</v>
      </c>
      <c r="AJ515" s="104">
        <v>0.315</v>
      </c>
      <c r="AK515" s="104">
        <v>0.315</v>
      </c>
      <c r="AL515" s="104">
        <v>0.32</v>
      </c>
      <c r="AM515" s="104">
        <v>0.3075</v>
      </c>
      <c r="AN515" s="104">
        <v>0.30499999999999999</v>
      </c>
      <c r="AO515" s="104">
        <v>0.31</v>
      </c>
      <c r="AP515" s="104">
        <v>0.31</v>
      </c>
      <c r="AQ515" s="104">
        <v>0.3075</v>
      </c>
      <c r="AR515" s="104">
        <v>0.30249999999999999</v>
      </c>
      <c r="AS515" s="104">
        <v>0.30499999999999999</v>
      </c>
      <c r="AT515" s="104">
        <v>0.31</v>
      </c>
      <c r="AU515" s="104">
        <v>0.31</v>
      </c>
      <c r="AV515" s="104">
        <v>0.31</v>
      </c>
      <c r="AW515" s="104">
        <v>0.315</v>
      </c>
      <c r="AX515" s="104">
        <v>0.315</v>
      </c>
      <c r="AY515" s="104">
        <v>0.34</v>
      </c>
      <c r="AZ515" s="104">
        <v>0.34</v>
      </c>
      <c r="BA515" s="104">
        <v>0.34</v>
      </c>
      <c r="BB515" s="104">
        <v>0.34</v>
      </c>
      <c r="BC515" s="104">
        <v>0.34</v>
      </c>
      <c r="BD515" s="104">
        <v>0.34</v>
      </c>
      <c r="BE515" s="104">
        <v>0.34</v>
      </c>
      <c r="BF515" s="104">
        <v>0.3075</v>
      </c>
      <c r="BG515" s="104">
        <v>0.30499999999999999</v>
      </c>
      <c r="BH515" s="104">
        <v>0.29749999999999999</v>
      </c>
      <c r="BI515" s="93">
        <v>0.28999999999999998</v>
      </c>
      <c r="BJ515" s="93">
        <v>0.28749999999999998</v>
      </c>
      <c r="BK515" s="93">
        <v>0.28999999999999998</v>
      </c>
      <c r="BL515" s="93">
        <v>0.28999999999999998</v>
      </c>
      <c r="BM515" s="93">
        <v>0.29249999999999998</v>
      </c>
    </row>
    <row r="516" spans="1:65" s="93" customFormat="1">
      <c r="A516"/>
      <c r="B516" s="98"/>
      <c r="C516" s="134">
        <v>35425</v>
      </c>
      <c r="D516" s="132"/>
      <c r="E516" s="135">
        <v>35462</v>
      </c>
      <c r="F516" s="71">
        <v>0.3175</v>
      </c>
      <c r="G516" s="93">
        <v>0.3175</v>
      </c>
      <c r="H516" s="104">
        <v>0.3175</v>
      </c>
      <c r="I516" s="104">
        <v>0.3175</v>
      </c>
      <c r="J516" s="104">
        <v>0.3175</v>
      </c>
      <c r="K516" s="104">
        <v>0.3175</v>
      </c>
      <c r="L516" s="104">
        <v>0.3175</v>
      </c>
      <c r="M516" s="104">
        <v>0.3175</v>
      </c>
      <c r="N516" s="104">
        <v>0.3175</v>
      </c>
      <c r="O516" s="104">
        <v>0.28749999999999998</v>
      </c>
      <c r="P516" s="104">
        <v>0.28749999999999998</v>
      </c>
      <c r="Q516" s="104">
        <v>0.28749999999999998</v>
      </c>
      <c r="R516" s="104">
        <v>0.28749999999999998</v>
      </c>
      <c r="S516" s="104">
        <v>0.255</v>
      </c>
      <c r="T516" s="104">
        <v>0.2475</v>
      </c>
      <c r="U516" s="104">
        <v>0.2525</v>
      </c>
      <c r="V516" s="104">
        <v>0.255</v>
      </c>
      <c r="W516" s="104">
        <v>0.26250000000000001</v>
      </c>
      <c r="X516" s="104">
        <v>0.26250000000000001</v>
      </c>
      <c r="Y516" s="104">
        <v>0.26250000000000001</v>
      </c>
      <c r="Z516" s="104">
        <v>0.28499999999999998</v>
      </c>
      <c r="AA516" s="104">
        <v>0.3</v>
      </c>
      <c r="AB516" s="104">
        <v>0.35</v>
      </c>
      <c r="AC516" s="104">
        <v>0.315</v>
      </c>
      <c r="AD516" s="104">
        <v>0.32</v>
      </c>
      <c r="AE516" s="104">
        <v>0.34</v>
      </c>
      <c r="AF516" s="104">
        <v>0.34</v>
      </c>
      <c r="AG516" s="104">
        <v>0.315</v>
      </c>
      <c r="AH516" s="104">
        <v>0.315</v>
      </c>
      <c r="AI516" s="104">
        <v>0.315</v>
      </c>
      <c r="AJ516" s="104">
        <v>0.315</v>
      </c>
      <c r="AK516" s="104">
        <v>0.32</v>
      </c>
      <c r="AL516" s="104">
        <v>0.3075</v>
      </c>
      <c r="AM516" s="104">
        <v>0.30499999999999999</v>
      </c>
      <c r="AN516" s="104">
        <v>0.31</v>
      </c>
      <c r="AO516" s="104">
        <v>0.31</v>
      </c>
      <c r="AP516" s="104">
        <v>0.3075</v>
      </c>
      <c r="AQ516" s="104">
        <v>0.30249999999999999</v>
      </c>
      <c r="AR516" s="104">
        <v>0.30499999999999999</v>
      </c>
      <c r="AS516" s="104">
        <v>0.31</v>
      </c>
      <c r="AT516" s="104">
        <v>0.31</v>
      </c>
      <c r="AU516" s="104">
        <v>0.31</v>
      </c>
      <c r="AV516" s="104">
        <v>0.315</v>
      </c>
      <c r="AW516" s="104">
        <v>0.315</v>
      </c>
      <c r="AX516" s="104">
        <v>0.34</v>
      </c>
      <c r="AY516" s="104">
        <v>0.34</v>
      </c>
      <c r="AZ516" s="104">
        <v>0.34</v>
      </c>
      <c r="BA516" s="104">
        <v>0.34</v>
      </c>
      <c r="BB516" s="104">
        <v>0.34</v>
      </c>
      <c r="BC516" s="104">
        <v>0.34</v>
      </c>
      <c r="BD516" s="104">
        <v>0.34</v>
      </c>
      <c r="BE516" s="104">
        <v>0.3075</v>
      </c>
      <c r="BF516" s="104">
        <v>0.30499999999999999</v>
      </c>
      <c r="BG516" s="104">
        <v>0.29749999999999999</v>
      </c>
      <c r="BH516" s="104">
        <v>0.28999999999999998</v>
      </c>
      <c r="BI516" s="93">
        <v>0.28749999999999998</v>
      </c>
      <c r="BJ516" s="93">
        <v>0.28999999999999998</v>
      </c>
      <c r="BK516" s="93">
        <v>0.28999999999999998</v>
      </c>
      <c r="BL516" s="93">
        <v>0.29249999999999998</v>
      </c>
      <c r="BM516" s="93">
        <v>0.29499999999999998</v>
      </c>
    </row>
    <row r="517" spans="1:65" s="93" customFormat="1">
      <c r="A517"/>
      <c r="B517" s="98"/>
      <c r="C517" s="134">
        <v>35426</v>
      </c>
      <c r="D517" s="132"/>
      <c r="E517" s="135">
        <v>35462</v>
      </c>
      <c r="F517" s="71">
        <v>0.3175</v>
      </c>
      <c r="G517" s="93">
        <v>0.3175</v>
      </c>
      <c r="H517" s="104">
        <v>0.3175</v>
      </c>
      <c r="I517" s="104">
        <v>0.3175</v>
      </c>
      <c r="J517" s="104">
        <v>0.3175</v>
      </c>
      <c r="K517" s="104">
        <v>0.3175</v>
      </c>
      <c r="L517" s="104">
        <v>0.3175</v>
      </c>
      <c r="M517" s="104">
        <v>0.3175</v>
      </c>
      <c r="N517" s="104">
        <v>0.28749999999999998</v>
      </c>
      <c r="O517" s="104">
        <v>0.28749999999999998</v>
      </c>
      <c r="P517" s="104">
        <v>0.28749999999999998</v>
      </c>
      <c r="Q517" s="104">
        <v>0.28749999999999998</v>
      </c>
      <c r="R517" s="104">
        <v>0.255</v>
      </c>
      <c r="S517" s="104">
        <v>0.2475</v>
      </c>
      <c r="T517" s="104">
        <v>0.2525</v>
      </c>
      <c r="U517" s="104">
        <v>0.255</v>
      </c>
      <c r="V517" s="104">
        <v>0.26250000000000001</v>
      </c>
      <c r="W517" s="104">
        <v>0.26250000000000001</v>
      </c>
      <c r="X517" s="104">
        <v>0.26250000000000001</v>
      </c>
      <c r="Y517" s="104">
        <v>0.28499999999999998</v>
      </c>
      <c r="Z517" s="104">
        <v>0.3</v>
      </c>
      <c r="AA517" s="104">
        <v>0.35</v>
      </c>
      <c r="AB517" s="104">
        <v>0.315</v>
      </c>
      <c r="AC517" s="104">
        <v>0.32</v>
      </c>
      <c r="AD517" s="104">
        <v>0.34</v>
      </c>
      <c r="AE517" s="104">
        <v>0.34</v>
      </c>
      <c r="AF517" s="104">
        <v>0.315</v>
      </c>
      <c r="AG517" s="104">
        <v>0.315</v>
      </c>
      <c r="AH517" s="104">
        <v>0.315</v>
      </c>
      <c r="AI517" s="104">
        <v>0.315</v>
      </c>
      <c r="AJ517" s="104">
        <v>0.32</v>
      </c>
      <c r="AK517" s="104">
        <v>0.3075</v>
      </c>
      <c r="AL517" s="104">
        <v>0.30499999999999999</v>
      </c>
      <c r="AM517" s="104">
        <v>0.31</v>
      </c>
      <c r="AN517" s="104">
        <v>0.31</v>
      </c>
      <c r="AO517" s="104">
        <v>0.3075</v>
      </c>
      <c r="AP517" s="104">
        <v>0.30249999999999999</v>
      </c>
      <c r="AQ517" s="104">
        <v>0.30499999999999999</v>
      </c>
      <c r="AR517" s="104">
        <v>0.31</v>
      </c>
      <c r="AS517" s="104">
        <v>0.31</v>
      </c>
      <c r="AT517" s="104">
        <v>0.31</v>
      </c>
      <c r="AU517" s="104">
        <v>0.315</v>
      </c>
      <c r="AV517" s="104">
        <v>0.315</v>
      </c>
      <c r="AW517" s="104">
        <v>0.34</v>
      </c>
      <c r="AX517" s="104">
        <v>0.34</v>
      </c>
      <c r="AY517" s="104">
        <v>0.34</v>
      </c>
      <c r="AZ517" s="104">
        <v>0.34</v>
      </c>
      <c r="BA517" s="104">
        <v>0.34</v>
      </c>
      <c r="BB517" s="104">
        <v>0.34</v>
      </c>
      <c r="BC517" s="104">
        <v>0.34</v>
      </c>
      <c r="BD517" s="104">
        <v>0.3075</v>
      </c>
      <c r="BE517" s="104">
        <v>0.30499999999999999</v>
      </c>
      <c r="BF517" s="104">
        <v>0.29749999999999999</v>
      </c>
      <c r="BG517" s="104">
        <v>0.28999999999999998</v>
      </c>
      <c r="BH517" s="104">
        <v>0.28749999999999998</v>
      </c>
      <c r="BI517" s="93">
        <v>0.28999999999999998</v>
      </c>
      <c r="BJ517" s="93">
        <v>0.28999999999999998</v>
      </c>
      <c r="BK517" s="93">
        <v>0.29249999999999998</v>
      </c>
      <c r="BL517" s="93">
        <v>0.29499999999999998</v>
      </c>
      <c r="BM517" s="93">
        <v>0.3</v>
      </c>
    </row>
    <row r="518" spans="1:65" s="93" customFormat="1">
      <c r="A518"/>
      <c r="B518" s="98"/>
      <c r="C518" s="134">
        <v>35429</v>
      </c>
      <c r="D518" s="132"/>
      <c r="E518" s="135">
        <v>35462</v>
      </c>
      <c r="F518" s="71">
        <v>0.3175</v>
      </c>
      <c r="G518" s="93">
        <v>0.3175</v>
      </c>
      <c r="H518" s="104">
        <v>0.3175</v>
      </c>
      <c r="I518" s="104">
        <v>0.3175</v>
      </c>
      <c r="J518" s="104">
        <v>0.3175</v>
      </c>
      <c r="K518" s="104">
        <v>0.3175</v>
      </c>
      <c r="L518" s="104">
        <v>0.3175</v>
      </c>
      <c r="M518" s="104">
        <v>0.28749999999999998</v>
      </c>
      <c r="N518" s="104">
        <v>0.28749999999999998</v>
      </c>
      <c r="O518" s="104">
        <v>0.28749999999999998</v>
      </c>
      <c r="P518" s="104">
        <v>0.28749999999999998</v>
      </c>
      <c r="Q518" s="104">
        <v>0.255</v>
      </c>
      <c r="R518" s="104">
        <v>0.2475</v>
      </c>
      <c r="S518" s="104">
        <v>0.2525</v>
      </c>
      <c r="T518" s="104">
        <v>0.255</v>
      </c>
      <c r="U518" s="104">
        <v>0.26250000000000001</v>
      </c>
      <c r="V518" s="104">
        <v>0.26250000000000001</v>
      </c>
      <c r="W518" s="104">
        <v>0.26250000000000001</v>
      </c>
      <c r="X518" s="104">
        <v>0.28499999999999998</v>
      </c>
      <c r="Y518" s="104">
        <v>0.3</v>
      </c>
      <c r="Z518" s="104">
        <v>0.35</v>
      </c>
      <c r="AA518" s="104">
        <v>0.315</v>
      </c>
      <c r="AB518" s="104">
        <v>0.32</v>
      </c>
      <c r="AC518" s="104">
        <v>0.34</v>
      </c>
      <c r="AD518" s="104">
        <v>0.34</v>
      </c>
      <c r="AE518" s="104">
        <v>0.315</v>
      </c>
      <c r="AF518" s="104">
        <v>0.315</v>
      </c>
      <c r="AG518" s="104">
        <v>0.315</v>
      </c>
      <c r="AH518" s="104">
        <v>0.315</v>
      </c>
      <c r="AI518" s="104">
        <v>0.32</v>
      </c>
      <c r="AJ518" s="104">
        <v>0.3075</v>
      </c>
      <c r="AK518" s="104">
        <v>0.30499999999999999</v>
      </c>
      <c r="AL518" s="104">
        <v>0.31</v>
      </c>
      <c r="AM518" s="104">
        <v>0.31</v>
      </c>
      <c r="AN518" s="104">
        <v>0.3075</v>
      </c>
      <c r="AO518" s="104">
        <v>0.30249999999999999</v>
      </c>
      <c r="AP518" s="104">
        <v>0.30499999999999999</v>
      </c>
      <c r="AQ518" s="104">
        <v>0.31</v>
      </c>
      <c r="AR518" s="104">
        <v>0.31</v>
      </c>
      <c r="AS518" s="104">
        <v>0.31</v>
      </c>
      <c r="AT518" s="104">
        <v>0.315</v>
      </c>
      <c r="AU518" s="104">
        <v>0.315</v>
      </c>
      <c r="AV518" s="104">
        <v>0.34</v>
      </c>
      <c r="AW518" s="104">
        <v>0.34</v>
      </c>
      <c r="AX518" s="104">
        <v>0.34</v>
      </c>
      <c r="AY518" s="104">
        <v>0.34</v>
      </c>
      <c r="AZ518" s="104">
        <v>0.34</v>
      </c>
      <c r="BA518" s="104">
        <v>0.34</v>
      </c>
      <c r="BB518" s="104">
        <v>0.34</v>
      </c>
      <c r="BC518" s="104">
        <v>0.3075</v>
      </c>
      <c r="BD518" s="104">
        <v>0.30499999999999999</v>
      </c>
      <c r="BE518" s="104">
        <v>0.29749999999999999</v>
      </c>
      <c r="BF518" s="104">
        <v>0.28999999999999998</v>
      </c>
      <c r="BG518" s="104">
        <v>0.28749999999999998</v>
      </c>
      <c r="BH518" s="104">
        <v>0.28999999999999998</v>
      </c>
      <c r="BI518" s="93">
        <v>0.28999999999999998</v>
      </c>
      <c r="BJ518" s="93">
        <v>0.29249999999999998</v>
      </c>
      <c r="BK518" s="93">
        <v>0.29499999999999998</v>
      </c>
      <c r="BL518" s="93">
        <v>0.3</v>
      </c>
      <c r="BM518" s="93">
        <v>0.32</v>
      </c>
    </row>
    <row r="519" spans="1:65" s="93" customFormat="1">
      <c r="A519"/>
      <c r="B519" s="98"/>
      <c r="C519" s="134">
        <v>35430</v>
      </c>
      <c r="D519" s="132"/>
      <c r="E519" s="135">
        <v>35462</v>
      </c>
      <c r="F519" s="71">
        <v>0.3175</v>
      </c>
      <c r="G519" s="93">
        <v>0.3175</v>
      </c>
      <c r="H519" s="104">
        <v>0.3175</v>
      </c>
      <c r="I519" s="104">
        <v>0.3175</v>
      </c>
      <c r="J519" s="104">
        <v>0.3175</v>
      </c>
      <c r="K519" s="104">
        <v>0.3175</v>
      </c>
      <c r="L519" s="104">
        <v>0.28749999999999998</v>
      </c>
      <c r="M519" s="104">
        <v>0.28749999999999998</v>
      </c>
      <c r="N519" s="104">
        <v>0.28749999999999998</v>
      </c>
      <c r="O519" s="104">
        <v>0.28749999999999998</v>
      </c>
      <c r="P519" s="104">
        <v>0.255</v>
      </c>
      <c r="Q519" s="104">
        <v>0.2475</v>
      </c>
      <c r="R519" s="104">
        <v>0.2525</v>
      </c>
      <c r="S519" s="104">
        <v>0.255</v>
      </c>
      <c r="T519" s="104">
        <v>0.26250000000000001</v>
      </c>
      <c r="U519" s="104">
        <v>0.26250000000000001</v>
      </c>
      <c r="V519" s="104">
        <v>0.26250000000000001</v>
      </c>
      <c r="W519" s="104">
        <v>0.28499999999999998</v>
      </c>
      <c r="X519" s="104">
        <v>0.3</v>
      </c>
      <c r="Y519" s="104">
        <v>0.35</v>
      </c>
      <c r="Z519" s="104">
        <v>0.315</v>
      </c>
      <c r="AA519" s="104">
        <v>0.32</v>
      </c>
      <c r="AB519" s="104">
        <v>0.34</v>
      </c>
      <c r="AC519" s="104">
        <v>0.34</v>
      </c>
      <c r="AD519" s="104">
        <v>0.315</v>
      </c>
      <c r="AE519" s="104">
        <v>0.315</v>
      </c>
      <c r="AF519" s="104">
        <v>0.315</v>
      </c>
      <c r="AG519" s="104">
        <v>0.315</v>
      </c>
      <c r="AH519" s="104">
        <v>0.32</v>
      </c>
      <c r="AI519" s="104">
        <v>0.3075</v>
      </c>
      <c r="AJ519" s="104">
        <v>0.30499999999999999</v>
      </c>
      <c r="AK519" s="104">
        <v>0.31</v>
      </c>
      <c r="AL519" s="104">
        <v>0.31</v>
      </c>
      <c r="AM519" s="104">
        <v>0.3075</v>
      </c>
      <c r="AN519" s="104">
        <v>0.30249999999999999</v>
      </c>
      <c r="AO519" s="104">
        <v>0.30499999999999999</v>
      </c>
      <c r="AP519" s="104">
        <v>0.31</v>
      </c>
      <c r="AQ519" s="104">
        <v>0.31</v>
      </c>
      <c r="AR519" s="104">
        <v>0.31</v>
      </c>
      <c r="AS519" s="104">
        <v>0.315</v>
      </c>
      <c r="AT519" s="104">
        <v>0.315</v>
      </c>
      <c r="AU519" s="104">
        <v>0.34</v>
      </c>
      <c r="AV519" s="104">
        <v>0.34</v>
      </c>
      <c r="AW519" s="104">
        <v>0.34</v>
      </c>
      <c r="AX519" s="104">
        <v>0.34</v>
      </c>
      <c r="AY519" s="104">
        <v>0.34</v>
      </c>
      <c r="AZ519" s="104">
        <v>0.34</v>
      </c>
      <c r="BA519" s="104">
        <v>0.34</v>
      </c>
      <c r="BB519" s="104">
        <v>0.3075</v>
      </c>
      <c r="BC519" s="104">
        <v>0.30499999999999999</v>
      </c>
      <c r="BD519" s="104">
        <v>0.29749999999999999</v>
      </c>
      <c r="BE519" s="104">
        <v>0.28999999999999998</v>
      </c>
      <c r="BF519" s="104">
        <v>0.28749999999999998</v>
      </c>
      <c r="BG519" s="104">
        <v>0.28999999999999998</v>
      </c>
      <c r="BH519" s="104">
        <v>0.28999999999999998</v>
      </c>
      <c r="BI519" s="93">
        <v>0.29249999999999998</v>
      </c>
      <c r="BJ519" s="93">
        <v>0.29499999999999998</v>
      </c>
      <c r="BK519" s="93">
        <v>0.3</v>
      </c>
      <c r="BL519" s="93">
        <v>0.32</v>
      </c>
      <c r="BM519" s="93">
        <v>0.33</v>
      </c>
    </row>
    <row r="520" spans="1:65" s="93" customFormat="1">
      <c r="A520"/>
      <c r="B520" s="98"/>
      <c r="C520" s="134">
        <v>35432</v>
      </c>
      <c r="D520" s="132"/>
      <c r="E520" s="135">
        <v>35462</v>
      </c>
      <c r="F520" s="71">
        <v>0.3175</v>
      </c>
      <c r="G520" s="93">
        <v>0.3175</v>
      </c>
      <c r="H520" s="104">
        <v>0.3175</v>
      </c>
      <c r="I520" s="104">
        <v>0.3175</v>
      </c>
      <c r="J520" s="104">
        <v>0.3175</v>
      </c>
      <c r="K520" s="104">
        <v>0.28749999999999998</v>
      </c>
      <c r="L520" s="104">
        <v>0.28749999999999998</v>
      </c>
      <c r="M520" s="104">
        <v>0.28749999999999998</v>
      </c>
      <c r="N520" s="104">
        <v>0.28749999999999998</v>
      </c>
      <c r="O520" s="104">
        <v>0.255</v>
      </c>
      <c r="P520" s="104">
        <v>0.2475</v>
      </c>
      <c r="Q520" s="104">
        <v>0.2525</v>
      </c>
      <c r="R520" s="104">
        <v>0.255</v>
      </c>
      <c r="S520" s="104">
        <v>0.26250000000000001</v>
      </c>
      <c r="T520" s="104">
        <v>0.26250000000000001</v>
      </c>
      <c r="U520" s="104">
        <v>0.26250000000000001</v>
      </c>
      <c r="V520" s="104">
        <v>0.28499999999999998</v>
      </c>
      <c r="W520" s="104">
        <v>0.3</v>
      </c>
      <c r="X520" s="104">
        <v>0.35</v>
      </c>
      <c r="Y520" s="104">
        <v>0.315</v>
      </c>
      <c r="Z520" s="104">
        <v>0.32</v>
      </c>
      <c r="AA520" s="104">
        <v>0.34</v>
      </c>
      <c r="AB520" s="104">
        <v>0.34</v>
      </c>
      <c r="AC520" s="104">
        <v>0.315</v>
      </c>
      <c r="AD520" s="104">
        <v>0.315</v>
      </c>
      <c r="AE520" s="104">
        <v>0.315</v>
      </c>
      <c r="AF520" s="104">
        <v>0.315</v>
      </c>
      <c r="AG520" s="104">
        <v>0.32</v>
      </c>
      <c r="AH520" s="104">
        <v>0.3075</v>
      </c>
      <c r="AI520" s="104">
        <v>0.30499999999999999</v>
      </c>
      <c r="AJ520" s="104">
        <v>0.31</v>
      </c>
      <c r="AK520" s="104">
        <v>0.31</v>
      </c>
      <c r="AL520" s="104">
        <v>0.3075</v>
      </c>
      <c r="AM520" s="104">
        <v>0.30249999999999999</v>
      </c>
      <c r="AN520" s="104">
        <v>0.30499999999999999</v>
      </c>
      <c r="AO520" s="104">
        <v>0.31</v>
      </c>
      <c r="AP520" s="104">
        <v>0.31</v>
      </c>
      <c r="AQ520" s="104">
        <v>0.31</v>
      </c>
      <c r="AR520" s="104">
        <v>0.315</v>
      </c>
      <c r="AS520" s="104">
        <v>0.315</v>
      </c>
      <c r="AT520" s="104">
        <v>0.34</v>
      </c>
      <c r="AU520" s="104">
        <v>0.34</v>
      </c>
      <c r="AV520" s="104">
        <v>0.34</v>
      </c>
      <c r="AW520" s="104">
        <v>0.34</v>
      </c>
      <c r="AX520" s="104">
        <v>0.34</v>
      </c>
      <c r="AY520" s="104">
        <v>0.34</v>
      </c>
      <c r="AZ520" s="104">
        <v>0.34</v>
      </c>
      <c r="BA520" s="104">
        <v>0.3075</v>
      </c>
      <c r="BB520" s="104">
        <v>0.30499999999999999</v>
      </c>
      <c r="BC520" s="104">
        <v>0.29749999999999999</v>
      </c>
      <c r="BD520" s="104">
        <v>0.28999999999999998</v>
      </c>
      <c r="BE520" s="104">
        <v>0.28749999999999998</v>
      </c>
      <c r="BF520" s="104">
        <v>0.28999999999999998</v>
      </c>
      <c r="BG520" s="104">
        <v>0.28999999999999998</v>
      </c>
      <c r="BH520" s="104">
        <v>0.29249999999999998</v>
      </c>
      <c r="BI520" s="93">
        <v>0.29499999999999998</v>
      </c>
      <c r="BJ520" s="93">
        <v>0.3</v>
      </c>
      <c r="BK520" s="93">
        <v>0.32</v>
      </c>
      <c r="BL520" s="93">
        <v>0.33</v>
      </c>
      <c r="BM520" s="93">
        <v>0.34499999999999997</v>
      </c>
    </row>
    <row r="521" spans="1:65" s="93" customFormat="1">
      <c r="A521"/>
      <c r="B521" s="98"/>
      <c r="C521" s="134">
        <v>35433</v>
      </c>
      <c r="D521" s="132"/>
      <c r="E521" s="135">
        <v>35462</v>
      </c>
      <c r="F521" s="71">
        <v>0.3175</v>
      </c>
      <c r="G521" s="93">
        <v>0.3175</v>
      </c>
      <c r="H521" s="104">
        <v>0.3175</v>
      </c>
      <c r="I521" s="104">
        <v>0.3175</v>
      </c>
      <c r="J521" s="104">
        <v>0.28749999999999998</v>
      </c>
      <c r="K521" s="104">
        <v>0.28749999999999998</v>
      </c>
      <c r="L521" s="104">
        <v>0.28749999999999998</v>
      </c>
      <c r="M521" s="104">
        <v>0.28749999999999998</v>
      </c>
      <c r="N521" s="104">
        <v>0.255</v>
      </c>
      <c r="O521" s="104">
        <v>0.2475</v>
      </c>
      <c r="P521" s="104">
        <v>0.2525</v>
      </c>
      <c r="Q521" s="104">
        <v>0.255</v>
      </c>
      <c r="R521" s="104">
        <v>0.26250000000000001</v>
      </c>
      <c r="S521" s="104">
        <v>0.26250000000000001</v>
      </c>
      <c r="T521" s="104">
        <v>0.26250000000000001</v>
      </c>
      <c r="U521" s="104">
        <v>0.28499999999999998</v>
      </c>
      <c r="V521" s="104">
        <v>0.3</v>
      </c>
      <c r="W521" s="104">
        <v>0.35</v>
      </c>
      <c r="X521" s="104">
        <v>0.315</v>
      </c>
      <c r="Y521" s="104">
        <v>0.32</v>
      </c>
      <c r="Z521" s="104">
        <v>0.34</v>
      </c>
      <c r="AA521" s="104">
        <v>0.34</v>
      </c>
      <c r="AB521" s="104">
        <v>0.315</v>
      </c>
      <c r="AC521" s="104">
        <v>0.315</v>
      </c>
      <c r="AD521" s="104">
        <v>0.315</v>
      </c>
      <c r="AE521" s="104">
        <v>0.315</v>
      </c>
      <c r="AF521" s="104">
        <v>0.32</v>
      </c>
      <c r="AG521" s="104">
        <v>0.3075</v>
      </c>
      <c r="AH521" s="104">
        <v>0.30499999999999999</v>
      </c>
      <c r="AI521" s="104">
        <v>0.31</v>
      </c>
      <c r="AJ521" s="104">
        <v>0.31</v>
      </c>
      <c r="AK521" s="104">
        <v>0.3075</v>
      </c>
      <c r="AL521" s="104">
        <v>0.30249999999999999</v>
      </c>
      <c r="AM521" s="104">
        <v>0.30499999999999999</v>
      </c>
      <c r="AN521" s="104">
        <v>0.31</v>
      </c>
      <c r="AO521" s="104">
        <v>0.31</v>
      </c>
      <c r="AP521" s="104">
        <v>0.31</v>
      </c>
      <c r="AQ521" s="104">
        <v>0.315</v>
      </c>
      <c r="AR521" s="104">
        <v>0.315</v>
      </c>
      <c r="AS521" s="104">
        <v>0.34</v>
      </c>
      <c r="AT521" s="104">
        <v>0.34</v>
      </c>
      <c r="AU521" s="104">
        <v>0.34</v>
      </c>
      <c r="AV521" s="104">
        <v>0.34</v>
      </c>
      <c r="AW521" s="104">
        <v>0.34</v>
      </c>
      <c r="AX521" s="104">
        <v>0.34</v>
      </c>
      <c r="AY521" s="104">
        <v>0.34</v>
      </c>
      <c r="AZ521" s="104">
        <v>0.3075</v>
      </c>
      <c r="BA521" s="104">
        <v>0.30499999999999999</v>
      </c>
      <c r="BB521" s="104">
        <v>0.29749999999999999</v>
      </c>
      <c r="BC521" s="104">
        <v>0.28999999999999998</v>
      </c>
      <c r="BD521" s="104">
        <v>0.28749999999999998</v>
      </c>
      <c r="BE521" s="104">
        <v>0.28999999999999998</v>
      </c>
      <c r="BF521" s="104">
        <v>0.28999999999999998</v>
      </c>
      <c r="BG521" s="104">
        <v>0.29249999999999998</v>
      </c>
      <c r="BH521" s="104">
        <v>0.29499999999999998</v>
      </c>
      <c r="BI521" s="93">
        <v>0.3</v>
      </c>
      <c r="BJ521" s="93">
        <v>0.32</v>
      </c>
      <c r="BK521" s="93">
        <v>0.33</v>
      </c>
      <c r="BL521" s="93">
        <v>0.34499999999999997</v>
      </c>
      <c r="BM521" s="93">
        <v>0.36</v>
      </c>
    </row>
    <row r="522" spans="1:65" s="93" customFormat="1">
      <c r="A522"/>
      <c r="B522" s="98"/>
      <c r="C522" s="134">
        <v>35436</v>
      </c>
      <c r="D522" s="132"/>
      <c r="E522" s="135">
        <v>35462</v>
      </c>
      <c r="F522" s="71">
        <v>0.3175</v>
      </c>
      <c r="G522" s="93">
        <v>0.3175</v>
      </c>
      <c r="H522" s="104">
        <v>0.3175</v>
      </c>
      <c r="I522" s="104">
        <v>0.28749999999999998</v>
      </c>
      <c r="J522" s="104">
        <v>0.28749999999999998</v>
      </c>
      <c r="K522" s="104">
        <v>0.28749999999999998</v>
      </c>
      <c r="L522" s="104">
        <v>0.28749999999999998</v>
      </c>
      <c r="M522" s="104">
        <v>0.255</v>
      </c>
      <c r="N522" s="104">
        <v>0.2475</v>
      </c>
      <c r="O522" s="104">
        <v>0.2525</v>
      </c>
      <c r="P522" s="104">
        <v>0.255</v>
      </c>
      <c r="Q522" s="104">
        <v>0.26250000000000001</v>
      </c>
      <c r="R522" s="104">
        <v>0.26250000000000001</v>
      </c>
      <c r="S522" s="104">
        <v>0.26250000000000001</v>
      </c>
      <c r="T522" s="104">
        <v>0.28499999999999998</v>
      </c>
      <c r="U522" s="104">
        <v>0.3</v>
      </c>
      <c r="V522" s="104">
        <v>0.35</v>
      </c>
      <c r="W522" s="104">
        <v>0.315</v>
      </c>
      <c r="X522" s="104">
        <v>0.32</v>
      </c>
      <c r="Y522" s="104">
        <v>0.34</v>
      </c>
      <c r="Z522" s="104">
        <v>0.34</v>
      </c>
      <c r="AA522" s="104">
        <v>0.315</v>
      </c>
      <c r="AB522" s="104">
        <v>0.315</v>
      </c>
      <c r="AC522" s="104">
        <v>0.315</v>
      </c>
      <c r="AD522" s="104">
        <v>0.315</v>
      </c>
      <c r="AE522" s="104">
        <v>0.32</v>
      </c>
      <c r="AF522" s="104">
        <v>0.3075</v>
      </c>
      <c r="AG522" s="104">
        <v>0.30499999999999999</v>
      </c>
      <c r="AH522" s="104">
        <v>0.31</v>
      </c>
      <c r="AI522" s="104">
        <v>0.31</v>
      </c>
      <c r="AJ522" s="104">
        <v>0.3075</v>
      </c>
      <c r="AK522" s="104">
        <v>0.30249999999999999</v>
      </c>
      <c r="AL522" s="104">
        <v>0.30499999999999999</v>
      </c>
      <c r="AM522" s="104">
        <v>0.31</v>
      </c>
      <c r="AN522" s="104">
        <v>0.31</v>
      </c>
      <c r="AO522" s="104">
        <v>0.31</v>
      </c>
      <c r="AP522" s="104">
        <v>0.315</v>
      </c>
      <c r="AQ522" s="104">
        <v>0.315</v>
      </c>
      <c r="AR522" s="104">
        <v>0.34</v>
      </c>
      <c r="AS522" s="104">
        <v>0.34</v>
      </c>
      <c r="AT522" s="104">
        <v>0.34</v>
      </c>
      <c r="AU522" s="104">
        <v>0.34</v>
      </c>
      <c r="AV522" s="104">
        <v>0.34</v>
      </c>
      <c r="AW522" s="104">
        <v>0.34</v>
      </c>
      <c r="AX522" s="104">
        <v>0.34</v>
      </c>
      <c r="AY522" s="104">
        <v>0.3075</v>
      </c>
      <c r="AZ522" s="104">
        <v>0.30499999999999999</v>
      </c>
      <c r="BA522" s="104">
        <v>0.29749999999999999</v>
      </c>
      <c r="BB522" s="104">
        <v>0.28999999999999998</v>
      </c>
      <c r="BC522" s="104">
        <v>0.28749999999999998</v>
      </c>
      <c r="BD522" s="104">
        <v>0.28999999999999998</v>
      </c>
      <c r="BE522" s="104">
        <v>0.28999999999999998</v>
      </c>
      <c r="BF522" s="104">
        <v>0.29249999999999998</v>
      </c>
      <c r="BG522" s="104">
        <v>0.29499999999999998</v>
      </c>
      <c r="BH522" s="104">
        <v>0.3</v>
      </c>
      <c r="BI522" s="93">
        <v>0.32</v>
      </c>
      <c r="BJ522" s="93">
        <v>0.33</v>
      </c>
      <c r="BK522" s="93">
        <v>0.34499999999999997</v>
      </c>
      <c r="BL522" s="93">
        <v>0.36</v>
      </c>
      <c r="BM522" s="93">
        <v>0.36</v>
      </c>
    </row>
    <row r="523" spans="1:65" s="93" customFormat="1">
      <c r="A523"/>
      <c r="B523" s="98"/>
      <c r="C523" s="134">
        <v>35437</v>
      </c>
      <c r="D523" s="132"/>
      <c r="E523" s="135">
        <v>35462</v>
      </c>
      <c r="F523" s="71">
        <v>0.3175</v>
      </c>
      <c r="G523" s="93">
        <v>0.3175</v>
      </c>
      <c r="H523" s="104">
        <v>0.28749999999999998</v>
      </c>
      <c r="I523" s="104">
        <v>0.28749999999999998</v>
      </c>
      <c r="J523" s="104">
        <v>0.28749999999999998</v>
      </c>
      <c r="K523" s="104">
        <v>0.28749999999999998</v>
      </c>
      <c r="L523" s="104">
        <v>0.255</v>
      </c>
      <c r="M523" s="104">
        <v>0.2475</v>
      </c>
      <c r="N523" s="104">
        <v>0.2525</v>
      </c>
      <c r="O523" s="104">
        <v>0.255</v>
      </c>
      <c r="P523" s="104">
        <v>0.26250000000000001</v>
      </c>
      <c r="Q523" s="104">
        <v>0.26250000000000001</v>
      </c>
      <c r="R523" s="104">
        <v>0.26250000000000001</v>
      </c>
      <c r="S523" s="104">
        <v>0.28499999999999998</v>
      </c>
      <c r="T523" s="104">
        <v>0.3</v>
      </c>
      <c r="U523" s="104">
        <v>0.35</v>
      </c>
      <c r="V523" s="104">
        <v>0.315</v>
      </c>
      <c r="W523" s="104">
        <v>0.32</v>
      </c>
      <c r="X523" s="104">
        <v>0.34</v>
      </c>
      <c r="Y523" s="104">
        <v>0.34</v>
      </c>
      <c r="Z523" s="104">
        <v>0.315</v>
      </c>
      <c r="AA523" s="104">
        <v>0.315</v>
      </c>
      <c r="AB523" s="104">
        <v>0.315</v>
      </c>
      <c r="AC523" s="104">
        <v>0.315</v>
      </c>
      <c r="AD523" s="104">
        <v>0.32</v>
      </c>
      <c r="AE523" s="104">
        <v>0.3075</v>
      </c>
      <c r="AF523" s="104">
        <v>0.30499999999999999</v>
      </c>
      <c r="AG523" s="104">
        <v>0.31</v>
      </c>
      <c r="AH523" s="104">
        <v>0.31</v>
      </c>
      <c r="AI523" s="104">
        <v>0.3075</v>
      </c>
      <c r="AJ523" s="104">
        <v>0.30249999999999999</v>
      </c>
      <c r="AK523" s="104">
        <v>0.30499999999999999</v>
      </c>
      <c r="AL523" s="104">
        <v>0.31</v>
      </c>
      <c r="AM523" s="104">
        <v>0.31</v>
      </c>
      <c r="AN523" s="104">
        <v>0.31</v>
      </c>
      <c r="AO523" s="104">
        <v>0.315</v>
      </c>
      <c r="AP523" s="104">
        <v>0.315</v>
      </c>
      <c r="AQ523" s="104">
        <v>0.34</v>
      </c>
      <c r="AR523" s="104">
        <v>0.34</v>
      </c>
      <c r="AS523" s="104">
        <v>0.34</v>
      </c>
      <c r="AT523" s="104">
        <v>0.34</v>
      </c>
      <c r="AU523" s="104">
        <v>0.34</v>
      </c>
      <c r="AV523" s="104">
        <v>0.34</v>
      </c>
      <c r="AW523" s="104">
        <v>0.34</v>
      </c>
      <c r="AX523" s="104">
        <v>0.3075</v>
      </c>
      <c r="AY523" s="104">
        <v>0.30499999999999999</v>
      </c>
      <c r="AZ523" s="104">
        <v>0.29749999999999999</v>
      </c>
      <c r="BA523" s="104">
        <v>0.28999999999999998</v>
      </c>
      <c r="BB523" s="104">
        <v>0.28749999999999998</v>
      </c>
      <c r="BC523" s="104">
        <v>0.28999999999999998</v>
      </c>
      <c r="BD523" s="104">
        <v>0.28999999999999998</v>
      </c>
      <c r="BE523" s="104">
        <v>0.29249999999999998</v>
      </c>
      <c r="BF523" s="104">
        <v>0.29499999999999998</v>
      </c>
      <c r="BG523" s="104">
        <v>0.3</v>
      </c>
      <c r="BH523" s="104">
        <v>0.32</v>
      </c>
      <c r="BI523" s="93">
        <v>0.33</v>
      </c>
      <c r="BJ523" s="93">
        <v>0.34499999999999997</v>
      </c>
      <c r="BK523" s="93">
        <v>0.36</v>
      </c>
      <c r="BL523" s="93">
        <v>0.36</v>
      </c>
      <c r="BM523" s="93">
        <v>0.36</v>
      </c>
    </row>
    <row r="524" spans="1:65" s="93" customFormat="1">
      <c r="A524"/>
      <c r="B524" s="98"/>
      <c r="C524" s="134">
        <v>35438</v>
      </c>
      <c r="D524" s="132"/>
      <c r="E524" s="135">
        <v>35462</v>
      </c>
      <c r="F524" s="71">
        <v>0.3175</v>
      </c>
      <c r="G524" s="93">
        <v>0.28749999999999998</v>
      </c>
      <c r="H524" s="104">
        <v>0.28749999999999998</v>
      </c>
      <c r="I524" s="104">
        <v>0.28749999999999998</v>
      </c>
      <c r="J524" s="104">
        <v>0.28749999999999998</v>
      </c>
      <c r="K524" s="104">
        <v>0.255</v>
      </c>
      <c r="L524" s="104">
        <v>0.2475</v>
      </c>
      <c r="M524" s="104">
        <v>0.2525</v>
      </c>
      <c r="N524" s="104">
        <v>0.255</v>
      </c>
      <c r="O524" s="104">
        <v>0.26250000000000001</v>
      </c>
      <c r="P524" s="104">
        <v>0.26250000000000001</v>
      </c>
      <c r="Q524" s="104">
        <v>0.26250000000000001</v>
      </c>
      <c r="R524" s="104">
        <v>0.28499999999999998</v>
      </c>
      <c r="S524" s="104">
        <v>0.3</v>
      </c>
      <c r="T524" s="104">
        <v>0.35</v>
      </c>
      <c r="U524" s="104">
        <v>0.315</v>
      </c>
      <c r="V524" s="104">
        <v>0.32</v>
      </c>
      <c r="W524" s="104">
        <v>0.34</v>
      </c>
      <c r="X524" s="104">
        <v>0.34</v>
      </c>
      <c r="Y524" s="104">
        <v>0.315</v>
      </c>
      <c r="Z524" s="104">
        <v>0.315</v>
      </c>
      <c r="AA524" s="104">
        <v>0.315</v>
      </c>
      <c r="AB524" s="104">
        <v>0.315</v>
      </c>
      <c r="AC524" s="104">
        <v>0.32</v>
      </c>
      <c r="AD524" s="104">
        <v>0.3075</v>
      </c>
      <c r="AE524" s="104">
        <v>0.30499999999999999</v>
      </c>
      <c r="AF524" s="104">
        <v>0.31</v>
      </c>
      <c r="AG524" s="104">
        <v>0.31</v>
      </c>
      <c r="AH524" s="104">
        <v>0.3075</v>
      </c>
      <c r="AI524" s="104">
        <v>0.30249999999999999</v>
      </c>
      <c r="AJ524" s="104">
        <v>0.30499999999999999</v>
      </c>
      <c r="AK524" s="104">
        <v>0.31</v>
      </c>
      <c r="AL524" s="104">
        <v>0.31</v>
      </c>
      <c r="AM524" s="104">
        <v>0.31</v>
      </c>
      <c r="AN524" s="104">
        <v>0.315</v>
      </c>
      <c r="AO524" s="104">
        <v>0.315</v>
      </c>
      <c r="AP524" s="104">
        <v>0.34</v>
      </c>
      <c r="AQ524" s="104">
        <v>0.34</v>
      </c>
      <c r="AR524" s="104">
        <v>0.34</v>
      </c>
      <c r="AS524" s="104">
        <v>0.34</v>
      </c>
      <c r="AT524" s="104">
        <v>0.34</v>
      </c>
      <c r="AU524" s="104">
        <v>0.34</v>
      </c>
      <c r="AV524" s="104">
        <v>0.34</v>
      </c>
      <c r="AW524" s="104">
        <v>0.3075</v>
      </c>
      <c r="AX524" s="104">
        <v>0.30499999999999999</v>
      </c>
      <c r="AY524" s="104">
        <v>0.29749999999999999</v>
      </c>
      <c r="AZ524" s="104">
        <v>0.28999999999999998</v>
      </c>
      <c r="BA524" s="104">
        <v>0.28749999999999998</v>
      </c>
      <c r="BB524" s="104">
        <v>0.28999999999999998</v>
      </c>
      <c r="BC524" s="104">
        <v>0.28999999999999998</v>
      </c>
      <c r="BD524" s="104">
        <v>0.29249999999999998</v>
      </c>
      <c r="BE524" s="104">
        <v>0.29499999999999998</v>
      </c>
      <c r="BF524" s="104">
        <v>0.3</v>
      </c>
      <c r="BG524" s="104">
        <v>0.32</v>
      </c>
      <c r="BH524" s="104">
        <v>0.33</v>
      </c>
      <c r="BI524" s="93">
        <v>0.34499999999999997</v>
      </c>
      <c r="BJ524" s="93">
        <v>0.36</v>
      </c>
      <c r="BK524" s="93">
        <v>0.36</v>
      </c>
      <c r="BL524" s="93">
        <v>0.36</v>
      </c>
      <c r="BM524" s="93">
        <v>0.36</v>
      </c>
    </row>
    <row r="525" spans="1:65" s="93" customFormat="1">
      <c r="A525"/>
      <c r="B525" s="98"/>
      <c r="C525" s="134">
        <v>35439</v>
      </c>
      <c r="D525" s="132"/>
      <c r="E525" s="135">
        <v>35462</v>
      </c>
      <c r="F525" s="71">
        <v>0.28749999999999998</v>
      </c>
      <c r="G525" s="93">
        <v>0.28749999999999998</v>
      </c>
      <c r="H525" s="104">
        <v>0.28749999999999998</v>
      </c>
      <c r="I525" s="104">
        <v>0.28749999999999998</v>
      </c>
      <c r="J525" s="104">
        <v>0.255</v>
      </c>
      <c r="K525" s="104">
        <v>0.2475</v>
      </c>
      <c r="L525" s="104">
        <v>0.2525</v>
      </c>
      <c r="M525" s="104">
        <v>0.255</v>
      </c>
      <c r="N525" s="104">
        <v>0.26250000000000001</v>
      </c>
      <c r="O525" s="104">
        <v>0.26250000000000001</v>
      </c>
      <c r="P525" s="104">
        <v>0.26250000000000001</v>
      </c>
      <c r="Q525" s="104">
        <v>0.28499999999999998</v>
      </c>
      <c r="R525" s="104">
        <v>0.3</v>
      </c>
      <c r="S525" s="104">
        <v>0.35</v>
      </c>
      <c r="T525" s="104">
        <v>0.315</v>
      </c>
      <c r="U525" s="104">
        <v>0.32</v>
      </c>
      <c r="V525" s="104">
        <v>0.34</v>
      </c>
      <c r="W525" s="104">
        <v>0.34</v>
      </c>
      <c r="X525" s="104">
        <v>0.315</v>
      </c>
      <c r="Y525" s="104">
        <v>0.315</v>
      </c>
      <c r="Z525" s="104">
        <v>0.315</v>
      </c>
      <c r="AA525" s="104">
        <v>0.315</v>
      </c>
      <c r="AB525" s="104">
        <v>0.32</v>
      </c>
      <c r="AC525" s="104">
        <v>0.3075</v>
      </c>
      <c r="AD525" s="104">
        <v>0.30499999999999999</v>
      </c>
      <c r="AE525" s="104">
        <v>0.31</v>
      </c>
      <c r="AF525" s="104">
        <v>0.31</v>
      </c>
      <c r="AG525" s="104">
        <v>0.3075</v>
      </c>
      <c r="AH525" s="104">
        <v>0.30249999999999999</v>
      </c>
      <c r="AI525" s="104">
        <v>0.30499999999999999</v>
      </c>
      <c r="AJ525" s="104">
        <v>0.31</v>
      </c>
      <c r="AK525" s="104">
        <v>0.31</v>
      </c>
      <c r="AL525" s="104">
        <v>0.31</v>
      </c>
      <c r="AM525" s="104">
        <v>0.315</v>
      </c>
      <c r="AN525" s="104">
        <v>0.315</v>
      </c>
      <c r="AO525" s="104">
        <v>0.34</v>
      </c>
      <c r="AP525" s="104">
        <v>0.34</v>
      </c>
      <c r="AQ525" s="104">
        <v>0.34</v>
      </c>
      <c r="AR525" s="104">
        <v>0.34</v>
      </c>
      <c r="AS525" s="104">
        <v>0.34</v>
      </c>
      <c r="AT525" s="104">
        <v>0.34</v>
      </c>
      <c r="AU525" s="104">
        <v>0.34</v>
      </c>
      <c r="AV525" s="104">
        <v>0.3075</v>
      </c>
      <c r="AW525" s="104">
        <v>0.30499999999999999</v>
      </c>
      <c r="AX525" s="104">
        <v>0.29749999999999999</v>
      </c>
      <c r="AY525" s="104">
        <v>0.28999999999999998</v>
      </c>
      <c r="AZ525" s="104">
        <v>0.28749999999999998</v>
      </c>
      <c r="BA525" s="104">
        <v>0.28999999999999998</v>
      </c>
      <c r="BB525" s="104">
        <v>0.28999999999999998</v>
      </c>
      <c r="BC525" s="104">
        <v>0.29249999999999998</v>
      </c>
      <c r="BD525" s="104">
        <v>0.29499999999999998</v>
      </c>
      <c r="BE525" s="104">
        <v>0.3</v>
      </c>
      <c r="BF525" s="104">
        <v>0.32</v>
      </c>
      <c r="BG525" s="104">
        <v>0.33</v>
      </c>
      <c r="BH525" s="104">
        <v>0.34499999999999997</v>
      </c>
      <c r="BI525" s="93">
        <v>0.36</v>
      </c>
      <c r="BJ525" s="93">
        <v>0.36</v>
      </c>
      <c r="BK525" s="93">
        <v>0.36</v>
      </c>
      <c r="BL525" s="93">
        <v>0.36</v>
      </c>
      <c r="BM525" s="93">
        <v>0.36</v>
      </c>
    </row>
    <row r="526" spans="1:65" s="93" customFormat="1">
      <c r="A526"/>
      <c r="B526" s="98"/>
      <c r="C526" s="134">
        <v>35440</v>
      </c>
      <c r="D526" s="132"/>
      <c r="E526" s="135">
        <v>35462</v>
      </c>
      <c r="F526" s="71">
        <v>0.28749999999999998</v>
      </c>
      <c r="G526" s="93">
        <v>0.28749999999999998</v>
      </c>
      <c r="H526" s="104">
        <v>0.28749999999999998</v>
      </c>
      <c r="I526" s="104">
        <v>0.255</v>
      </c>
      <c r="J526" s="104">
        <v>0.2475</v>
      </c>
      <c r="K526" s="104">
        <v>0.2525</v>
      </c>
      <c r="L526" s="104">
        <v>0.255</v>
      </c>
      <c r="M526" s="104">
        <v>0.26250000000000001</v>
      </c>
      <c r="N526" s="104">
        <v>0.26250000000000001</v>
      </c>
      <c r="O526" s="104">
        <v>0.26250000000000001</v>
      </c>
      <c r="P526" s="104">
        <v>0.28499999999999998</v>
      </c>
      <c r="Q526" s="104">
        <v>0.3</v>
      </c>
      <c r="R526" s="104">
        <v>0.35</v>
      </c>
      <c r="S526" s="104">
        <v>0.315</v>
      </c>
      <c r="T526" s="104">
        <v>0.32</v>
      </c>
      <c r="U526" s="104">
        <v>0.34</v>
      </c>
      <c r="V526" s="104">
        <v>0.34</v>
      </c>
      <c r="W526" s="104">
        <v>0.315</v>
      </c>
      <c r="X526" s="104">
        <v>0.315</v>
      </c>
      <c r="Y526" s="104">
        <v>0.315</v>
      </c>
      <c r="Z526" s="104">
        <v>0.315</v>
      </c>
      <c r="AA526" s="104">
        <v>0.32</v>
      </c>
      <c r="AB526" s="104">
        <v>0.3075</v>
      </c>
      <c r="AC526" s="104">
        <v>0.30499999999999999</v>
      </c>
      <c r="AD526" s="104">
        <v>0.31</v>
      </c>
      <c r="AE526" s="104">
        <v>0.31</v>
      </c>
      <c r="AF526" s="104">
        <v>0.3075</v>
      </c>
      <c r="AG526" s="104">
        <v>0.30249999999999999</v>
      </c>
      <c r="AH526" s="104">
        <v>0.30499999999999999</v>
      </c>
      <c r="AI526" s="104">
        <v>0.31</v>
      </c>
      <c r="AJ526" s="104">
        <v>0.31</v>
      </c>
      <c r="AK526" s="104">
        <v>0.31</v>
      </c>
      <c r="AL526" s="104">
        <v>0.315</v>
      </c>
      <c r="AM526" s="104">
        <v>0.315</v>
      </c>
      <c r="AN526" s="104">
        <v>0.34</v>
      </c>
      <c r="AO526" s="104">
        <v>0.34</v>
      </c>
      <c r="AP526" s="104">
        <v>0.34</v>
      </c>
      <c r="AQ526" s="104">
        <v>0.34</v>
      </c>
      <c r="AR526" s="104">
        <v>0.34</v>
      </c>
      <c r="AS526" s="104">
        <v>0.34</v>
      </c>
      <c r="AT526" s="104">
        <v>0.34</v>
      </c>
      <c r="AU526" s="104">
        <v>0.3075</v>
      </c>
      <c r="AV526" s="104">
        <v>0.30499999999999999</v>
      </c>
      <c r="AW526" s="104">
        <v>0.29749999999999999</v>
      </c>
      <c r="AX526" s="104">
        <v>0.28999999999999998</v>
      </c>
      <c r="AY526" s="104">
        <v>0.28749999999999998</v>
      </c>
      <c r="AZ526" s="104">
        <v>0.28999999999999998</v>
      </c>
      <c r="BA526" s="104">
        <v>0.28999999999999998</v>
      </c>
      <c r="BB526" s="104">
        <v>0.29249999999999998</v>
      </c>
      <c r="BC526" s="104">
        <v>0.29499999999999998</v>
      </c>
      <c r="BD526" s="104">
        <v>0.3</v>
      </c>
      <c r="BE526" s="104">
        <v>0.32</v>
      </c>
      <c r="BF526" s="104">
        <v>0.33</v>
      </c>
      <c r="BG526" s="104">
        <v>0.34499999999999997</v>
      </c>
      <c r="BH526" s="104">
        <v>0.36</v>
      </c>
      <c r="BI526" s="93">
        <v>0.36</v>
      </c>
      <c r="BJ526" s="93">
        <v>0.36</v>
      </c>
      <c r="BK526" s="93">
        <v>0.36</v>
      </c>
      <c r="BL526" s="93">
        <v>0.36</v>
      </c>
      <c r="BM526" s="93">
        <v>0.36</v>
      </c>
    </row>
    <row r="527" spans="1:65" s="93" customFormat="1">
      <c r="A527"/>
      <c r="B527" s="98"/>
      <c r="C527" s="134">
        <v>35443</v>
      </c>
      <c r="D527" s="132"/>
      <c r="E527" s="135">
        <v>35462</v>
      </c>
      <c r="F527" s="71">
        <v>0.28749999999999998</v>
      </c>
      <c r="G527" s="93">
        <v>0.28749999999999998</v>
      </c>
      <c r="H527" s="104">
        <v>0.255</v>
      </c>
      <c r="I527" s="104">
        <v>0.2475</v>
      </c>
      <c r="J527" s="104">
        <v>0.2525</v>
      </c>
      <c r="K527" s="104">
        <v>0.255</v>
      </c>
      <c r="L527" s="104">
        <v>0.26250000000000001</v>
      </c>
      <c r="M527" s="104">
        <v>0.26250000000000001</v>
      </c>
      <c r="N527" s="104">
        <v>0.26250000000000001</v>
      </c>
      <c r="O527" s="104">
        <v>0.28499999999999998</v>
      </c>
      <c r="P527" s="104">
        <v>0.3</v>
      </c>
      <c r="Q527" s="104">
        <v>0.35</v>
      </c>
      <c r="R527" s="104">
        <v>0.315</v>
      </c>
      <c r="S527" s="104">
        <v>0.32</v>
      </c>
      <c r="T527" s="104">
        <v>0.34</v>
      </c>
      <c r="U527" s="104">
        <v>0.34</v>
      </c>
      <c r="V527" s="104">
        <v>0.315</v>
      </c>
      <c r="W527" s="104">
        <v>0.315</v>
      </c>
      <c r="X527" s="104">
        <v>0.315</v>
      </c>
      <c r="Y527" s="104">
        <v>0.315</v>
      </c>
      <c r="Z527" s="104">
        <v>0.32</v>
      </c>
      <c r="AA527" s="104">
        <v>0.3075</v>
      </c>
      <c r="AB527" s="104">
        <v>0.30499999999999999</v>
      </c>
      <c r="AC527" s="104">
        <v>0.31</v>
      </c>
      <c r="AD527" s="104">
        <v>0.31</v>
      </c>
      <c r="AE527" s="104">
        <v>0.3075</v>
      </c>
      <c r="AF527" s="104">
        <v>0.30249999999999999</v>
      </c>
      <c r="AG527" s="104">
        <v>0.30499999999999999</v>
      </c>
      <c r="AH527" s="104">
        <v>0.31</v>
      </c>
      <c r="AI527" s="104">
        <v>0.31</v>
      </c>
      <c r="AJ527" s="104">
        <v>0.31</v>
      </c>
      <c r="AK527" s="104">
        <v>0.315</v>
      </c>
      <c r="AL527" s="104">
        <v>0.315</v>
      </c>
      <c r="AM527" s="104">
        <v>0.34</v>
      </c>
      <c r="AN527" s="104">
        <v>0.34</v>
      </c>
      <c r="AO527" s="104">
        <v>0.34</v>
      </c>
      <c r="AP527" s="104">
        <v>0.34</v>
      </c>
      <c r="AQ527" s="104">
        <v>0.34</v>
      </c>
      <c r="AR527" s="104">
        <v>0.34</v>
      </c>
      <c r="AS527" s="104">
        <v>0.34</v>
      </c>
      <c r="AT527" s="104">
        <v>0.3075</v>
      </c>
      <c r="AU527" s="104">
        <v>0.30499999999999999</v>
      </c>
      <c r="AV527" s="104">
        <v>0.29749999999999999</v>
      </c>
      <c r="AW527" s="104">
        <v>0.28999999999999998</v>
      </c>
      <c r="AX527" s="104">
        <v>0.28749999999999998</v>
      </c>
      <c r="AY527" s="104">
        <v>0.28999999999999998</v>
      </c>
      <c r="AZ527" s="104">
        <v>0.28999999999999998</v>
      </c>
      <c r="BA527" s="104">
        <v>0.29249999999999998</v>
      </c>
      <c r="BB527" s="104">
        <v>0.29499999999999998</v>
      </c>
      <c r="BC527" s="104">
        <v>0.3</v>
      </c>
      <c r="BD527" s="104">
        <v>0.32</v>
      </c>
      <c r="BE527" s="104">
        <v>0.33</v>
      </c>
      <c r="BF527" s="104">
        <v>0.34499999999999997</v>
      </c>
      <c r="BG527" s="104">
        <v>0.36</v>
      </c>
      <c r="BH527" s="104">
        <v>0.36</v>
      </c>
      <c r="BI527" s="93">
        <v>0.36</v>
      </c>
      <c r="BJ527" s="93">
        <v>0.36</v>
      </c>
      <c r="BK527" s="93">
        <v>0.36</v>
      </c>
      <c r="BL527" s="93">
        <v>0.36</v>
      </c>
      <c r="BM527" s="93">
        <v>0.36</v>
      </c>
    </row>
    <row r="528" spans="1:65" s="93" customFormat="1">
      <c r="A528"/>
      <c r="B528" s="98"/>
      <c r="C528" s="134">
        <v>35444</v>
      </c>
      <c r="D528" s="132"/>
      <c r="E528" s="135">
        <v>35462</v>
      </c>
      <c r="F528" s="71">
        <v>0.28749999999999998</v>
      </c>
      <c r="G528" s="93">
        <v>0.255</v>
      </c>
      <c r="H528" s="104">
        <v>0.2475</v>
      </c>
      <c r="I528" s="104">
        <v>0.2525</v>
      </c>
      <c r="J528" s="104">
        <v>0.255</v>
      </c>
      <c r="K528" s="104">
        <v>0.26250000000000001</v>
      </c>
      <c r="L528" s="104">
        <v>0.26250000000000001</v>
      </c>
      <c r="M528" s="104">
        <v>0.26250000000000001</v>
      </c>
      <c r="N528" s="104">
        <v>0.28499999999999998</v>
      </c>
      <c r="O528" s="104">
        <v>0.3</v>
      </c>
      <c r="P528" s="104">
        <v>0.35</v>
      </c>
      <c r="Q528" s="104">
        <v>0.315</v>
      </c>
      <c r="R528" s="104">
        <v>0.32</v>
      </c>
      <c r="S528" s="104">
        <v>0.34</v>
      </c>
      <c r="T528" s="104">
        <v>0.34</v>
      </c>
      <c r="U528" s="104">
        <v>0.315</v>
      </c>
      <c r="V528" s="104">
        <v>0.315</v>
      </c>
      <c r="W528" s="104">
        <v>0.315</v>
      </c>
      <c r="X528" s="104">
        <v>0.315</v>
      </c>
      <c r="Y528" s="104">
        <v>0.32</v>
      </c>
      <c r="Z528" s="104">
        <v>0.3075</v>
      </c>
      <c r="AA528" s="104">
        <v>0.30499999999999999</v>
      </c>
      <c r="AB528" s="104">
        <v>0.31</v>
      </c>
      <c r="AC528" s="104">
        <v>0.31</v>
      </c>
      <c r="AD528" s="104">
        <v>0.3075</v>
      </c>
      <c r="AE528" s="104">
        <v>0.30249999999999999</v>
      </c>
      <c r="AF528" s="104">
        <v>0.30499999999999999</v>
      </c>
      <c r="AG528" s="104">
        <v>0.31</v>
      </c>
      <c r="AH528" s="104">
        <v>0.31</v>
      </c>
      <c r="AI528" s="104">
        <v>0.31</v>
      </c>
      <c r="AJ528" s="104">
        <v>0.315</v>
      </c>
      <c r="AK528" s="104">
        <v>0.315</v>
      </c>
      <c r="AL528" s="104">
        <v>0.34</v>
      </c>
      <c r="AM528" s="104">
        <v>0.34</v>
      </c>
      <c r="AN528" s="104">
        <v>0.34</v>
      </c>
      <c r="AO528" s="104">
        <v>0.34</v>
      </c>
      <c r="AP528" s="104">
        <v>0.34</v>
      </c>
      <c r="AQ528" s="104">
        <v>0.34</v>
      </c>
      <c r="AR528" s="104">
        <v>0.34</v>
      </c>
      <c r="AS528" s="104">
        <v>0.3075</v>
      </c>
      <c r="AT528" s="104">
        <v>0.30499999999999999</v>
      </c>
      <c r="AU528" s="104">
        <v>0.29749999999999999</v>
      </c>
      <c r="AV528" s="104">
        <v>0.28999999999999998</v>
      </c>
      <c r="AW528" s="104">
        <v>0.28749999999999998</v>
      </c>
      <c r="AX528" s="104">
        <v>0.28999999999999998</v>
      </c>
      <c r="AY528" s="104">
        <v>0.28999999999999998</v>
      </c>
      <c r="AZ528" s="104">
        <v>0.29249999999999998</v>
      </c>
      <c r="BA528" s="104">
        <v>0.29499999999999998</v>
      </c>
      <c r="BB528" s="104">
        <v>0.3</v>
      </c>
      <c r="BC528" s="104">
        <v>0.32</v>
      </c>
      <c r="BD528" s="104">
        <v>0.33</v>
      </c>
      <c r="BE528" s="104">
        <v>0.34499999999999997</v>
      </c>
      <c r="BF528" s="104">
        <v>0.36</v>
      </c>
      <c r="BG528" s="104">
        <v>0.36</v>
      </c>
      <c r="BH528" s="104">
        <v>0.36</v>
      </c>
      <c r="BI528" s="93">
        <v>0.36</v>
      </c>
      <c r="BJ528" s="93">
        <v>0.36</v>
      </c>
      <c r="BK528" s="93">
        <v>0.36</v>
      </c>
      <c r="BL528" s="93">
        <v>0.36</v>
      </c>
      <c r="BM528" s="93">
        <v>0.36</v>
      </c>
    </row>
    <row r="529" spans="1:65" s="93" customFormat="1">
      <c r="A529"/>
      <c r="B529" s="98"/>
      <c r="C529" s="134">
        <v>35445</v>
      </c>
      <c r="D529" s="132"/>
      <c r="E529" s="135">
        <v>35462</v>
      </c>
      <c r="F529" s="71">
        <v>0.255</v>
      </c>
      <c r="G529" s="93">
        <v>0.2475</v>
      </c>
      <c r="H529" s="104">
        <v>0.2525</v>
      </c>
      <c r="I529" s="104">
        <v>0.255</v>
      </c>
      <c r="J529" s="104">
        <v>0.26250000000000001</v>
      </c>
      <c r="K529" s="104">
        <v>0.26250000000000001</v>
      </c>
      <c r="L529" s="104">
        <v>0.26250000000000001</v>
      </c>
      <c r="M529" s="104">
        <v>0.28499999999999998</v>
      </c>
      <c r="N529" s="104">
        <v>0.3</v>
      </c>
      <c r="O529" s="104">
        <v>0.35</v>
      </c>
      <c r="P529" s="104">
        <v>0.315</v>
      </c>
      <c r="Q529" s="104">
        <v>0.32</v>
      </c>
      <c r="R529" s="104">
        <v>0.34</v>
      </c>
      <c r="S529" s="104">
        <v>0.34</v>
      </c>
      <c r="T529" s="104">
        <v>0.315</v>
      </c>
      <c r="U529" s="104">
        <v>0.315</v>
      </c>
      <c r="V529" s="104">
        <v>0.315</v>
      </c>
      <c r="W529" s="104">
        <v>0.315</v>
      </c>
      <c r="X529" s="104">
        <v>0.32</v>
      </c>
      <c r="Y529" s="104">
        <v>0.3075</v>
      </c>
      <c r="Z529" s="104">
        <v>0.30499999999999999</v>
      </c>
      <c r="AA529" s="104">
        <v>0.31</v>
      </c>
      <c r="AB529" s="104">
        <v>0.31</v>
      </c>
      <c r="AC529" s="104">
        <v>0.3075</v>
      </c>
      <c r="AD529" s="104">
        <v>0.30249999999999999</v>
      </c>
      <c r="AE529" s="104">
        <v>0.30499999999999999</v>
      </c>
      <c r="AF529" s="104">
        <v>0.31</v>
      </c>
      <c r="AG529" s="104">
        <v>0.31</v>
      </c>
      <c r="AH529" s="104">
        <v>0.31</v>
      </c>
      <c r="AI529" s="104">
        <v>0.315</v>
      </c>
      <c r="AJ529" s="104">
        <v>0.315</v>
      </c>
      <c r="AK529" s="104">
        <v>0.34</v>
      </c>
      <c r="AL529" s="104">
        <v>0.34</v>
      </c>
      <c r="AM529" s="104">
        <v>0.34</v>
      </c>
      <c r="AN529" s="104">
        <v>0.34</v>
      </c>
      <c r="AO529" s="104">
        <v>0.34</v>
      </c>
      <c r="AP529" s="104">
        <v>0.34</v>
      </c>
      <c r="AQ529" s="104">
        <v>0.34</v>
      </c>
      <c r="AR529" s="104">
        <v>0.3075</v>
      </c>
      <c r="AS529" s="104">
        <v>0.30499999999999999</v>
      </c>
      <c r="AT529" s="104">
        <v>0.29749999999999999</v>
      </c>
      <c r="AU529" s="104">
        <v>0.28999999999999998</v>
      </c>
      <c r="AV529" s="104">
        <v>0.28749999999999998</v>
      </c>
      <c r="AW529" s="104">
        <v>0.28999999999999998</v>
      </c>
      <c r="AX529" s="104">
        <v>0.28999999999999998</v>
      </c>
      <c r="AY529" s="104">
        <v>0.29249999999999998</v>
      </c>
      <c r="AZ529" s="104">
        <v>0.29499999999999998</v>
      </c>
      <c r="BA529" s="104">
        <v>0.3</v>
      </c>
      <c r="BB529" s="104">
        <v>0.32</v>
      </c>
      <c r="BC529" s="104">
        <v>0.33</v>
      </c>
      <c r="BD529" s="104">
        <v>0.34499999999999997</v>
      </c>
      <c r="BE529" s="104">
        <v>0.36</v>
      </c>
      <c r="BF529" s="104">
        <v>0.36</v>
      </c>
      <c r="BG529" s="104">
        <v>0.36</v>
      </c>
      <c r="BH529" s="104">
        <v>0.36</v>
      </c>
      <c r="BI529" s="93">
        <v>0.36</v>
      </c>
      <c r="BJ529" s="93">
        <v>0.36</v>
      </c>
      <c r="BK529" s="93">
        <v>0.36</v>
      </c>
      <c r="BL529" s="93">
        <v>0.36</v>
      </c>
      <c r="BM529" s="93">
        <v>0.36</v>
      </c>
    </row>
    <row r="530" spans="1:65" s="93" customFormat="1">
      <c r="A530"/>
      <c r="B530" s="98"/>
      <c r="C530" s="134">
        <v>35446</v>
      </c>
      <c r="D530" s="132"/>
      <c r="E530" s="135">
        <v>35462</v>
      </c>
      <c r="F530" s="71">
        <v>0.2475</v>
      </c>
      <c r="G530" s="93">
        <v>0.2525</v>
      </c>
      <c r="H530" s="104">
        <v>0.255</v>
      </c>
      <c r="I530" s="104">
        <v>0.26250000000000001</v>
      </c>
      <c r="J530" s="104">
        <v>0.26250000000000001</v>
      </c>
      <c r="K530" s="104">
        <v>0.26250000000000001</v>
      </c>
      <c r="L530" s="104">
        <v>0.28499999999999998</v>
      </c>
      <c r="M530" s="104">
        <v>0.3</v>
      </c>
      <c r="N530" s="104">
        <v>0.35</v>
      </c>
      <c r="O530" s="104">
        <v>0.315</v>
      </c>
      <c r="P530" s="104">
        <v>0.32</v>
      </c>
      <c r="Q530" s="104">
        <v>0.34</v>
      </c>
      <c r="R530" s="104">
        <v>0.34</v>
      </c>
      <c r="S530" s="104">
        <v>0.315</v>
      </c>
      <c r="T530" s="104">
        <v>0.315</v>
      </c>
      <c r="U530" s="104">
        <v>0.315</v>
      </c>
      <c r="V530" s="104">
        <v>0.315</v>
      </c>
      <c r="W530" s="104">
        <v>0.32</v>
      </c>
      <c r="X530" s="104">
        <v>0.3075</v>
      </c>
      <c r="Y530" s="104">
        <v>0.30499999999999999</v>
      </c>
      <c r="Z530" s="104">
        <v>0.31</v>
      </c>
      <c r="AA530" s="104">
        <v>0.31</v>
      </c>
      <c r="AB530" s="104">
        <v>0.3075</v>
      </c>
      <c r="AC530" s="104">
        <v>0.30249999999999999</v>
      </c>
      <c r="AD530" s="104">
        <v>0.30499999999999999</v>
      </c>
      <c r="AE530" s="104">
        <v>0.31</v>
      </c>
      <c r="AF530" s="104">
        <v>0.31</v>
      </c>
      <c r="AG530" s="104">
        <v>0.31</v>
      </c>
      <c r="AH530" s="104">
        <v>0.315</v>
      </c>
      <c r="AI530" s="104">
        <v>0.315</v>
      </c>
      <c r="AJ530" s="104">
        <v>0.34</v>
      </c>
      <c r="AK530" s="104">
        <v>0.34</v>
      </c>
      <c r="AL530" s="104">
        <v>0.34</v>
      </c>
      <c r="AM530" s="104">
        <v>0.34</v>
      </c>
      <c r="AN530" s="104">
        <v>0.34</v>
      </c>
      <c r="AO530" s="104">
        <v>0.34</v>
      </c>
      <c r="AP530" s="104">
        <v>0.34</v>
      </c>
      <c r="AQ530" s="104">
        <v>0.3075</v>
      </c>
      <c r="AR530" s="104">
        <v>0.30499999999999999</v>
      </c>
      <c r="AS530" s="104">
        <v>0.29749999999999999</v>
      </c>
      <c r="AT530" s="104">
        <v>0.28999999999999998</v>
      </c>
      <c r="AU530" s="104">
        <v>0.28749999999999998</v>
      </c>
      <c r="AV530" s="104">
        <v>0.28999999999999998</v>
      </c>
      <c r="AW530" s="104">
        <v>0.28999999999999998</v>
      </c>
      <c r="AX530" s="104">
        <v>0.29249999999999998</v>
      </c>
      <c r="AY530" s="104">
        <v>0.29499999999999998</v>
      </c>
      <c r="AZ530" s="104">
        <v>0.3</v>
      </c>
      <c r="BA530" s="104">
        <v>0.32</v>
      </c>
      <c r="BB530" s="104">
        <v>0.33</v>
      </c>
      <c r="BC530" s="104">
        <v>0.34499999999999997</v>
      </c>
      <c r="BD530" s="104">
        <v>0.36</v>
      </c>
      <c r="BE530" s="104">
        <v>0.36</v>
      </c>
      <c r="BF530" s="104">
        <v>0.36</v>
      </c>
      <c r="BG530" s="104">
        <v>0.36</v>
      </c>
      <c r="BH530" s="104">
        <v>0.36</v>
      </c>
      <c r="BI530" s="93">
        <v>0.36</v>
      </c>
      <c r="BJ530" s="93">
        <v>0.36</v>
      </c>
      <c r="BK530" s="93">
        <v>0.36</v>
      </c>
      <c r="BL530" s="93">
        <v>0.36</v>
      </c>
      <c r="BM530" s="93">
        <v>0.32250000000000001</v>
      </c>
    </row>
    <row r="531" spans="1:65" s="93" customFormat="1">
      <c r="A531"/>
      <c r="B531" s="98"/>
      <c r="C531" s="134">
        <v>35447</v>
      </c>
      <c r="D531" s="132"/>
      <c r="E531" s="135">
        <v>35462</v>
      </c>
      <c r="F531" s="71">
        <v>0.2525</v>
      </c>
      <c r="G531" s="93">
        <v>0.255</v>
      </c>
      <c r="H531" s="104">
        <v>0.26250000000000001</v>
      </c>
      <c r="I531" s="104">
        <v>0.26250000000000001</v>
      </c>
      <c r="J531" s="104">
        <v>0.26250000000000001</v>
      </c>
      <c r="K531" s="104">
        <v>0.28499999999999998</v>
      </c>
      <c r="L531" s="104">
        <v>0.3</v>
      </c>
      <c r="M531" s="104">
        <v>0.35</v>
      </c>
      <c r="N531" s="104">
        <v>0.315</v>
      </c>
      <c r="O531" s="104">
        <v>0.32</v>
      </c>
      <c r="P531" s="104">
        <v>0.34</v>
      </c>
      <c r="Q531" s="104">
        <v>0.34</v>
      </c>
      <c r="R531" s="104">
        <v>0.315</v>
      </c>
      <c r="S531" s="104">
        <v>0.315</v>
      </c>
      <c r="T531" s="104">
        <v>0.315</v>
      </c>
      <c r="U531" s="104">
        <v>0.315</v>
      </c>
      <c r="V531" s="104">
        <v>0.32</v>
      </c>
      <c r="W531" s="104">
        <v>0.3075</v>
      </c>
      <c r="X531" s="104">
        <v>0.30499999999999999</v>
      </c>
      <c r="Y531" s="104">
        <v>0.31</v>
      </c>
      <c r="Z531" s="104">
        <v>0.31</v>
      </c>
      <c r="AA531" s="104">
        <v>0.3075</v>
      </c>
      <c r="AB531" s="104">
        <v>0.30249999999999999</v>
      </c>
      <c r="AC531" s="104">
        <v>0.30499999999999999</v>
      </c>
      <c r="AD531" s="104">
        <v>0.31</v>
      </c>
      <c r="AE531" s="104">
        <v>0.31</v>
      </c>
      <c r="AF531" s="104">
        <v>0.31</v>
      </c>
      <c r="AG531" s="104">
        <v>0.315</v>
      </c>
      <c r="AH531" s="104">
        <v>0.315</v>
      </c>
      <c r="AI531" s="104">
        <v>0.34</v>
      </c>
      <c r="AJ531" s="104">
        <v>0.34</v>
      </c>
      <c r="AK531" s="104">
        <v>0.34</v>
      </c>
      <c r="AL531" s="104">
        <v>0.34</v>
      </c>
      <c r="AM531" s="104">
        <v>0.34</v>
      </c>
      <c r="AN531" s="104">
        <v>0.34</v>
      </c>
      <c r="AO531" s="104">
        <v>0.34</v>
      </c>
      <c r="AP531" s="104">
        <v>0.3075</v>
      </c>
      <c r="AQ531" s="104">
        <v>0.30499999999999999</v>
      </c>
      <c r="AR531" s="104">
        <v>0.29749999999999999</v>
      </c>
      <c r="AS531" s="104">
        <v>0.28999999999999998</v>
      </c>
      <c r="AT531" s="104">
        <v>0.28749999999999998</v>
      </c>
      <c r="AU531" s="104">
        <v>0.28999999999999998</v>
      </c>
      <c r="AV531" s="104">
        <v>0.28999999999999998</v>
      </c>
      <c r="AW531" s="104">
        <v>0.29249999999999998</v>
      </c>
      <c r="AX531" s="104">
        <v>0.29499999999999998</v>
      </c>
      <c r="AY531" s="104">
        <v>0.3</v>
      </c>
      <c r="AZ531" s="104">
        <v>0.32</v>
      </c>
      <c r="BA531" s="104">
        <v>0.33</v>
      </c>
      <c r="BB531" s="104">
        <v>0.34499999999999997</v>
      </c>
      <c r="BC531" s="104">
        <v>0.36</v>
      </c>
      <c r="BD531" s="104">
        <v>0.36</v>
      </c>
      <c r="BE531" s="104">
        <v>0.36</v>
      </c>
      <c r="BF531" s="104">
        <v>0.36</v>
      </c>
      <c r="BG531" s="104">
        <v>0.36</v>
      </c>
      <c r="BH531" s="104">
        <v>0.36</v>
      </c>
      <c r="BI531" s="93">
        <v>0.36</v>
      </c>
      <c r="BJ531" s="93">
        <v>0.36</v>
      </c>
      <c r="BK531" s="93">
        <v>0.36</v>
      </c>
      <c r="BL531" s="93">
        <v>0.32250000000000001</v>
      </c>
      <c r="BM531" s="93">
        <v>0.315</v>
      </c>
    </row>
    <row r="532" spans="1:65" s="93" customFormat="1">
      <c r="A532"/>
      <c r="B532" s="98"/>
      <c r="C532" s="134">
        <v>35450</v>
      </c>
      <c r="D532" s="132"/>
      <c r="E532" s="135">
        <v>35462</v>
      </c>
      <c r="F532" s="71">
        <v>0.255</v>
      </c>
      <c r="G532" s="93">
        <v>0.26250000000000001</v>
      </c>
      <c r="H532" s="104">
        <v>0.26250000000000001</v>
      </c>
      <c r="I532" s="104">
        <v>0.26250000000000001</v>
      </c>
      <c r="J532" s="104">
        <v>0.28499999999999998</v>
      </c>
      <c r="K532" s="104">
        <v>0.3</v>
      </c>
      <c r="L532" s="104">
        <v>0.35</v>
      </c>
      <c r="M532" s="104">
        <v>0.315</v>
      </c>
      <c r="N532" s="104">
        <v>0.32</v>
      </c>
      <c r="O532" s="104">
        <v>0.34</v>
      </c>
      <c r="P532" s="104">
        <v>0.34</v>
      </c>
      <c r="Q532" s="104">
        <v>0.315</v>
      </c>
      <c r="R532" s="104">
        <v>0.315</v>
      </c>
      <c r="S532" s="104">
        <v>0.315</v>
      </c>
      <c r="T532" s="104">
        <v>0.315</v>
      </c>
      <c r="U532" s="104">
        <v>0.32</v>
      </c>
      <c r="V532" s="104">
        <v>0.3075</v>
      </c>
      <c r="W532" s="104">
        <v>0.30499999999999999</v>
      </c>
      <c r="X532" s="104">
        <v>0.31</v>
      </c>
      <c r="Y532" s="104">
        <v>0.31</v>
      </c>
      <c r="Z532" s="104">
        <v>0.3075</v>
      </c>
      <c r="AA532" s="104">
        <v>0.30249999999999999</v>
      </c>
      <c r="AB532" s="104">
        <v>0.30499999999999999</v>
      </c>
      <c r="AC532" s="104">
        <v>0.31</v>
      </c>
      <c r="AD532" s="104">
        <v>0.31</v>
      </c>
      <c r="AE532" s="104">
        <v>0.31</v>
      </c>
      <c r="AF532" s="104">
        <v>0.315</v>
      </c>
      <c r="AG532" s="104">
        <v>0.315</v>
      </c>
      <c r="AH532" s="104">
        <v>0.34</v>
      </c>
      <c r="AI532" s="104">
        <v>0.34</v>
      </c>
      <c r="AJ532" s="104">
        <v>0.34</v>
      </c>
      <c r="AK532" s="104">
        <v>0.34</v>
      </c>
      <c r="AL532" s="104">
        <v>0.34</v>
      </c>
      <c r="AM532" s="104">
        <v>0.34</v>
      </c>
      <c r="AN532" s="104">
        <v>0.34</v>
      </c>
      <c r="AO532" s="104">
        <v>0.3075</v>
      </c>
      <c r="AP532" s="104">
        <v>0.30499999999999999</v>
      </c>
      <c r="AQ532" s="104">
        <v>0.29749999999999999</v>
      </c>
      <c r="AR532" s="104">
        <v>0.28999999999999998</v>
      </c>
      <c r="AS532" s="104">
        <v>0.28749999999999998</v>
      </c>
      <c r="AT532" s="104">
        <v>0.28999999999999998</v>
      </c>
      <c r="AU532" s="104">
        <v>0.28999999999999998</v>
      </c>
      <c r="AV532" s="104">
        <v>0.29249999999999998</v>
      </c>
      <c r="AW532" s="104">
        <v>0.29499999999999998</v>
      </c>
      <c r="AX532" s="104">
        <v>0.3</v>
      </c>
      <c r="AY532" s="104">
        <v>0.32</v>
      </c>
      <c r="AZ532" s="104">
        <v>0.33</v>
      </c>
      <c r="BA532" s="104">
        <v>0.34499999999999997</v>
      </c>
      <c r="BB532" s="104">
        <v>0.36</v>
      </c>
      <c r="BC532" s="104">
        <v>0.36</v>
      </c>
      <c r="BD532" s="104">
        <v>0.36</v>
      </c>
      <c r="BE532" s="104">
        <v>0.36</v>
      </c>
      <c r="BF532" s="104">
        <v>0.36</v>
      </c>
      <c r="BG532" s="104">
        <v>0.36</v>
      </c>
      <c r="BH532" s="104">
        <v>0.36</v>
      </c>
      <c r="BI532" s="93">
        <v>0.36</v>
      </c>
      <c r="BJ532" s="93">
        <v>0.36</v>
      </c>
      <c r="BK532" s="93">
        <v>0.32250000000000001</v>
      </c>
      <c r="BL532" s="93">
        <v>0.315</v>
      </c>
      <c r="BM532" s="93">
        <v>0.31</v>
      </c>
    </row>
    <row r="533" spans="1:65" s="93" customFormat="1">
      <c r="A533"/>
      <c r="B533" s="98"/>
      <c r="C533" s="134">
        <v>35451</v>
      </c>
      <c r="D533" s="132"/>
      <c r="E533" s="135">
        <v>35462</v>
      </c>
      <c r="F533" s="71">
        <v>0.26250000000000001</v>
      </c>
      <c r="G533" s="93">
        <v>0.26250000000000001</v>
      </c>
      <c r="H533" s="104">
        <v>0.26250000000000001</v>
      </c>
      <c r="I533" s="104">
        <v>0.28499999999999998</v>
      </c>
      <c r="J533" s="104">
        <v>0.3</v>
      </c>
      <c r="K533" s="104">
        <v>0.35</v>
      </c>
      <c r="L533" s="104">
        <v>0.315</v>
      </c>
      <c r="M533" s="104">
        <v>0.32</v>
      </c>
      <c r="N533" s="104">
        <v>0.34</v>
      </c>
      <c r="O533" s="104">
        <v>0.34</v>
      </c>
      <c r="P533" s="104">
        <v>0.315</v>
      </c>
      <c r="Q533" s="104">
        <v>0.315</v>
      </c>
      <c r="R533" s="104">
        <v>0.315</v>
      </c>
      <c r="S533" s="104">
        <v>0.315</v>
      </c>
      <c r="T533" s="104">
        <v>0.32</v>
      </c>
      <c r="U533" s="104">
        <v>0.3075</v>
      </c>
      <c r="V533" s="104">
        <v>0.30499999999999999</v>
      </c>
      <c r="W533" s="104">
        <v>0.31</v>
      </c>
      <c r="X533" s="104">
        <v>0.31</v>
      </c>
      <c r="Y533" s="104">
        <v>0.3075</v>
      </c>
      <c r="Z533" s="104">
        <v>0.30249999999999999</v>
      </c>
      <c r="AA533" s="104">
        <v>0.30499999999999999</v>
      </c>
      <c r="AB533" s="104">
        <v>0.31</v>
      </c>
      <c r="AC533" s="104">
        <v>0.31</v>
      </c>
      <c r="AD533" s="104">
        <v>0.31</v>
      </c>
      <c r="AE533" s="104">
        <v>0.315</v>
      </c>
      <c r="AF533" s="104">
        <v>0.315</v>
      </c>
      <c r="AG533" s="104">
        <v>0.34</v>
      </c>
      <c r="AH533" s="104">
        <v>0.34</v>
      </c>
      <c r="AI533" s="104">
        <v>0.34</v>
      </c>
      <c r="AJ533" s="104">
        <v>0.34</v>
      </c>
      <c r="AK533" s="104">
        <v>0.34</v>
      </c>
      <c r="AL533" s="104">
        <v>0.34</v>
      </c>
      <c r="AM533" s="104">
        <v>0.34</v>
      </c>
      <c r="AN533" s="104">
        <v>0.3075</v>
      </c>
      <c r="AO533" s="104">
        <v>0.30499999999999999</v>
      </c>
      <c r="AP533" s="104">
        <v>0.29749999999999999</v>
      </c>
      <c r="AQ533" s="104">
        <v>0.28999999999999998</v>
      </c>
      <c r="AR533" s="104">
        <v>0.28749999999999998</v>
      </c>
      <c r="AS533" s="104">
        <v>0.28999999999999998</v>
      </c>
      <c r="AT533" s="104">
        <v>0.28999999999999998</v>
      </c>
      <c r="AU533" s="104">
        <v>0.29249999999999998</v>
      </c>
      <c r="AV533" s="104">
        <v>0.29499999999999998</v>
      </c>
      <c r="AW533" s="104">
        <v>0.3</v>
      </c>
      <c r="AX533" s="104">
        <v>0.32</v>
      </c>
      <c r="AY533" s="104">
        <v>0.33</v>
      </c>
      <c r="AZ533" s="104">
        <v>0.34499999999999997</v>
      </c>
      <c r="BA533" s="104">
        <v>0.36</v>
      </c>
      <c r="BB533" s="104">
        <v>0.36</v>
      </c>
      <c r="BC533" s="104">
        <v>0.36</v>
      </c>
      <c r="BD533" s="104">
        <v>0.36</v>
      </c>
      <c r="BE533" s="104">
        <v>0.36</v>
      </c>
      <c r="BF533" s="104">
        <v>0.36</v>
      </c>
      <c r="BG533" s="104">
        <v>0.36</v>
      </c>
      <c r="BH533" s="104">
        <v>0.36</v>
      </c>
      <c r="BI533" s="93">
        <v>0.36</v>
      </c>
      <c r="BJ533" s="93">
        <v>0.32250000000000001</v>
      </c>
      <c r="BK533" s="93">
        <v>0.315</v>
      </c>
      <c r="BL533" s="93">
        <v>0.31</v>
      </c>
      <c r="BM533" s="93">
        <v>0.30249999999999999</v>
      </c>
    </row>
    <row r="534" spans="1:65" s="93" customFormat="1">
      <c r="A534"/>
      <c r="B534" s="98"/>
      <c r="C534" s="134">
        <v>35452</v>
      </c>
      <c r="D534" s="132"/>
      <c r="E534" s="135">
        <v>35490</v>
      </c>
      <c r="F534" s="71">
        <v>0.26250000000000001</v>
      </c>
      <c r="G534" s="93">
        <v>0.26250000000000001</v>
      </c>
      <c r="H534" s="104">
        <v>0.28499999999999998</v>
      </c>
      <c r="I534" s="104">
        <v>0.3</v>
      </c>
      <c r="J534" s="104">
        <v>0.35</v>
      </c>
      <c r="K534" s="104">
        <v>0.315</v>
      </c>
      <c r="L534" s="104">
        <v>0.32</v>
      </c>
      <c r="M534" s="104">
        <v>0.34</v>
      </c>
      <c r="N534" s="104">
        <v>0.34</v>
      </c>
      <c r="O534" s="104">
        <v>0.315</v>
      </c>
      <c r="P534" s="104">
        <v>0.315</v>
      </c>
      <c r="Q534" s="104">
        <v>0.315</v>
      </c>
      <c r="R534" s="104">
        <v>0.315</v>
      </c>
      <c r="S534" s="104">
        <v>0.32</v>
      </c>
      <c r="T534" s="104">
        <v>0.3075</v>
      </c>
      <c r="U534" s="104">
        <v>0.30499999999999999</v>
      </c>
      <c r="V534" s="104">
        <v>0.31</v>
      </c>
      <c r="W534" s="104">
        <v>0.31</v>
      </c>
      <c r="X534" s="104">
        <v>0.3075</v>
      </c>
      <c r="Y534" s="104">
        <v>0.30249999999999999</v>
      </c>
      <c r="Z534" s="104">
        <v>0.30499999999999999</v>
      </c>
      <c r="AA534" s="104">
        <v>0.31</v>
      </c>
      <c r="AB534" s="104">
        <v>0.31</v>
      </c>
      <c r="AC534" s="104">
        <v>0.31</v>
      </c>
      <c r="AD534" s="104">
        <v>0.315</v>
      </c>
      <c r="AE534" s="104">
        <v>0.315</v>
      </c>
      <c r="AF534" s="104">
        <v>0.34</v>
      </c>
      <c r="AG534" s="104">
        <v>0.34</v>
      </c>
      <c r="AH534" s="104">
        <v>0.34</v>
      </c>
      <c r="AI534" s="104">
        <v>0.34</v>
      </c>
      <c r="AJ534" s="104">
        <v>0.34</v>
      </c>
      <c r="AK534" s="104">
        <v>0.34</v>
      </c>
      <c r="AL534" s="104">
        <v>0.34</v>
      </c>
      <c r="AM534" s="104">
        <v>0.3075</v>
      </c>
      <c r="AN534" s="104">
        <v>0.30499999999999999</v>
      </c>
      <c r="AO534" s="104">
        <v>0.29749999999999999</v>
      </c>
      <c r="AP534" s="104">
        <v>0.28999999999999998</v>
      </c>
      <c r="AQ534" s="104">
        <v>0.28749999999999998</v>
      </c>
      <c r="AR534" s="104">
        <v>0.28999999999999998</v>
      </c>
      <c r="AS534" s="104">
        <v>0.28999999999999998</v>
      </c>
      <c r="AT534" s="104">
        <v>0.29249999999999998</v>
      </c>
      <c r="AU534" s="104">
        <v>0.29499999999999998</v>
      </c>
      <c r="AV534" s="104">
        <v>0.3</v>
      </c>
      <c r="AW534" s="104">
        <v>0.32</v>
      </c>
      <c r="AX534" s="104">
        <v>0.33</v>
      </c>
      <c r="AY534" s="104">
        <v>0.34499999999999997</v>
      </c>
      <c r="AZ534" s="104">
        <v>0.36</v>
      </c>
      <c r="BA534" s="104">
        <v>0.36</v>
      </c>
      <c r="BB534" s="104">
        <v>0.36</v>
      </c>
      <c r="BC534" s="104">
        <v>0.36</v>
      </c>
      <c r="BD534" s="104">
        <v>0.36</v>
      </c>
      <c r="BE534" s="104">
        <v>0.36</v>
      </c>
      <c r="BF534" s="104">
        <v>0.36</v>
      </c>
      <c r="BG534" s="104">
        <v>0.36</v>
      </c>
      <c r="BH534" s="104">
        <v>0.36</v>
      </c>
      <c r="BI534" s="93">
        <v>0.32250000000000001</v>
      </c>
      <c r="BJ534" s="93">
        <v>0.315</v>
      </c>
      <c r="BK534" s="93">
        <v>0.31</v>
      </c>
      <c r="BL534" s="93">
        <v>0.30249999999999999</v>
      </c>
      <c r="BM534" s="93">
        <v>0.30499999999999999</v>
      </c>
    </row>
    <row r="535" spans="1:65" s="93" customFormat="1">
      <c r="A535"/>
      <c r="B535" s="98"/>
      <c r="C535" s="134">
        <v>35453</v>
      </c>
      <c r="D535" s="132"/>
      <c r="E535" s="135">
        <v>35490</v>
      </c>
      <c r="F535" s="71">
        <v>0.26250000000000001</v>
      </c>
      <c r="G535" s="93">
        <v>0.28499999999999998</v>
      </c>
      <c r="H535" s="104">
        <v>0.3</v>
      </c>
      <c r="I535" s="104">
        <v>0.35</v>
      </c>
      <c r="J535" s="104">
        <v>0.315</v>
      </c>
      <c r="K535" s="104">
        <v>0.32</v>
      </c>
      <c r="L535" s="104">
        <v>0.34</v>
      </c>
      <c r="M535" s="104">
        <v>0.34</v>
      </c>
      <c r="N535" s="104">
        <v>0.315</v>
      </c>
      <c r="O535" s="104">
        <v>0.315</v>
      </c>
      <c r="P535" s="104">
        <v>0.315</v>
      </c>
      <c r="Q535" s="104">
        <v>0.315</v>
      </c>
      <c r="R535" s="104">
        <v>0.32</v>
      </c>
      <c r="S535" s="104">
        <v>0.3075</v>
      </c>
      <c r="T535" s="104">
        <v>0.30499999999999999</v>
      </c>
      <c r="U535" s="104">
        <v>0.31</v>
      </c>
      <c r="V535" s="104">
        <v>0.31</v>
      </c>
      <c r="W535" s="104">
        <v>0.3075</v>
      </c>
      <c r="X535" s="104">
        <v>0.30249999999999999</v>
      </c>
      <c r="Y535" s="104">
        <v>0.30499999999999999</v>
      </c>
      <c r="Z535" s="104">
        <v>0.31</v>
      </c>
      <c r="AA535" s="104">
        <v>0.31</v>
      </c>
      <c r="AB535" s="104">
        <v>0.31</v>
      </c>
      <c r="AC535" s="104">
        <v>0.315</v>
      </c>
      <c r="AD535" s="104">
        <v>0.315</v>
      </c>
      <c r="AE535" s="104">
        <v>0.34</v>
      </c>
      <c r="AF535" s="104">
        <v>0.34</v>
      </c>
      <c r="AG535" s="104">
        <v>0.34</v>
      </c>
      <c r="AH535" s="104">
        <v>0.34</v>
      </c>
      <c r="AI535" s="104">
        <v>0.34</v>
      </c>
      <c r="AJ535" s="104">
        <v>0.34</v>
      </c>
      <c r="AK535" s="104">
        <v>0.34</v>
      </c>
      <c r="AL535" s="104">
        <v>0.3075</v>
      </c>
      <c r="AM535" s="104">
        <v>0.30499999999999999</v>
      </c>
      <c r="AN535" s="104">
        <v>0.29749999999999999</v>
      </c>
      <c r="AO535" s="104">
        <v>0.28999999999999998</v>
      </c>
      <c r="AP535" s="104">
        <v>0.28749999999999998</v>
      </c>
      <c r="AQ535" s="104">
        <v>0.28999999999999998</v>
      </c>
      <c r="AR535" s="104">
        <v>0.28999999999999998</v>
      </c>
      <c r="AS535" s="104">
        <v>0.29249999999999998</v>
      </c>
      <c r="AT535" s="104">
        <v>0.29499999999999998</v>
      </c>
      <c r="AU535" s="104">
        <v>0.3</v>
      </c>
      <c r="AV535" s="104">
        <v>0.32</v>
      </c>
      <c r="AW535" s="104">
        <v>0.33</v>
      </c>
      <c r="AX535" s="104">
        <v>0.34499999999999997</v>
      </c>
      <c r="AY535" s="104">
        <v>0.36</v>
      </c>
      <c r="AZ535" s="104">
        <v>0.36</v>
      </c>
      <c r="BA535" s="104">
        <v>0.36</v>
      </c>
      <c r="BB535" s="104">
        <v>0.36</v>
      </c>
      <c r="BC535" s="104">
        <v>0.36</v>
      </c>
      <c r="BD535" s="104">
        <v>0.36</v>
      </c>
      <c r="BE535" s="104">
        <v>0.36</v>
      </c>
      <c r="BF535" s="104">
        <v>0.36</v>
      </c>
      <c r="BG535" s="104">
        <v>0.36</v>
      </c>
      <c r="BH535" s="104">
        <v>0.32250000000000001</v>
      </c>
      <c r="BI535" s="93">
        <v>0.315</v>
      </c>
      <c r="BJ535" s="93">
        <v>0.31</v>
      </c>
      <c r="BK535" s="93">
        <v>0.30249999999999999</v>
      </c>
      <c r="BL535" s="93">
        <v>0.30499999999999999</v>
      </c>
      <c r="BM535" s="93">
        <v>0.3</v>
      </c>
    </row>
    <row r="536" spans="1:65" s="93" customFormat="1">
      <c r="A536"/>
      <c r="B536" s="98"/>
      <c r="C536" s="134">
        <v>35454</v>
      </c>
      <c r="D536" s="132"/>
      <c r="E536" s="135">
        <v>35490</v>
      </c>
      <c r="F536" s="71">
        <v>0.28499999999999998</v>
      </c>
      <c r="G536" s="93">
        <v>0.3</v>
      </c>
      <c r="H536" s="104">
        <v>0.35</v>
      </c>
      <c r="I536" s="104">
        <v>0.315</v>
      </c>
      <c r="J536" s="104">
        <v>0.32</v>
      </c>
      <c r="K536" s="104">
        <v>0.34</v>
      </c>
      <c r="L536" s="104">
        <v>0.34</v>
      </c>
      <c r="M536" s="104">
        <v>0.315</v>
      </c>
      <c r="N536" s="104">
        <v>0.315</v>
      </c>
      <c r="O536" s="104">
        <v>0.315</v>
      </c>
      <c r="P536" s="104">
        <v>0.315</v>
      </c>
      <c r="Q536" s="104">
        <v>0.32</v>
      </c>
      <c r="R536" s="104">
        <v>0.3075</v>
      </c>
      <c r="S536" s="104">
        <v>0.30499999999999999</v>
      </c>
      <c r="T536" s="104">
        <v>0.31</v>
      </c>
      <c r="U536" s="104">
        <v>0.31</v>
      </c>
      <c r="V536" s="104">
        <v>0.3075</v>
      </c>
      <c r="W536" s="104">
        <v>0.30249999999999999</v>
      </c>
      <c r="X536" s="104">
        <v>0.30499999999999999</v>
      </c>
      <c r="Y536" s="104">
        <v>0.31</v>
      </c>
      <c r="Z536" s="104">
        <v>0.31</v>
      </c>
      <c r="AA536" s="104">
        <v>0.31</v>
      </c>
      <c r="AB536" s="104">
        <v>0.315</v>
      </c>
      <c r="AC536" s="104">
        <v>0.315</v>
      </c>
      <c r="AD536" s="104">
        <v>0.34</v>
      </c>
      <c r="AE536" s="104">
        <v>0.34</v>
      </c>
      <c r="AF536" s="104">
        <v>0.34</v>
      </c>
      <c r="AG536" s="104">
        <v>0.34</v>
      </c>
      <c r="AH536" s="104">
        <v>0.34</v>
      </c>
      <c r="AI536" s="104">
        <v>0.34</v>
      </c>
      <c r="AJ536" s="104">
        <v>0.34</v>
      </c>
      <c r="AK536" s="104">
        <v>0.3075</v>
      </c>
      <c r="AL536" s="104">
        <v>0.30499999999999999</v>
      </c>
      <c r="AM536" s="104">
        <v>0.29749999999999999</v>
      </c>
      <c r="AN536" s="104">
        <v>0.28999999999999998</v>
      </c>
      <c r="AO536" s="104">
        <v>0.28749999999999998</v>
      </c>
      <c r="AP536" s="104">
        <v>0.28999999999999998</v>
      </c>
      <c r="AQ536" s="104">
        <v>0.28999999999999998</v>
      </c>
      <c r="AR536" s="104">
        <v>0.29249999999999998</v>
      </c>
      <c r="AS536" s="104">
        <v>0.29499999999999998</v>
      </c>
      <c r="AT536" s="104">
        <v>0.3</v>
      </c>
      <c r="AU536" s="104">
        <v>0.32</v>
      </c>
      <c r="AV536" s="104">
        <v>0.33</v>
      </c>
      <c r="AW536" s="104">
        <v>0.34499999999999997</v>
      </c>
      <c r="AX536" s="104">
        <v>0.36</v>
      </c>
      <c r="AY536" s="104">
        <v>0.36</v>
      </c>
      <c r="AZ536" s="104">
        <v>0.36</v>
      </c>
      <c r="BA536" s="104">
        <v>0.36</v>
      </c>
      <c r="BB536" s="104">
        <v>0.36</v>
      </c>
      <c r="BC536" s="104">
        <v>0.36</v>
      </c>
      <c r="BD536" s="104">
        <v>0.36</v>
      </c>
      <c r="BE536" s="104">
        <v>0.36</v>
      </c>
      <c r="BF536" s="104">
        <v>0.36</v>
      </c>
      <c r="BG536" s="104">
        <v>0.32250000000000001</v>
      </c>
      <c r="BH536" s="104">
        <v>0.315</v>
      </c>
      <c r="BI536" s="93">
        <v>0.31</v>
      </c>
      <c r="BJ536" s="93">
        <v>0.30249999999999999</v>
      </c>
      <c r="BK536" s="93">
        <v>0.30499999999999999</v>
      </c>
      <c r="BL536" s="93">
        <v>0.3</v>
      </c>
      <c r="BM536" s="93">
        <v>0.3</v>
      </c>
    </row>
    <row r="537" spans="1:65" s="93" customFormat="1">
      <c r="A537"/>
      <c r="B537" s="98"/>
      <c r="C537" s="134">
        <v>35457</v>
      </c>
      <c r="D537" s="132"/>
      <c r="E537" s="135">
        <v>35490</v>
      </c>
      <c r="F537" s="71">
        <v>0.3</v>
      </c>
      <c r="G537" s="93">
        <v>0.35</v>
      </c>
      <c r="H537" s="104">
        <v>0.315</v>
      </c>
      <c r="I537" s="104">
        <v>0.32</v>
      </c>
      <c r="J537" s="104">
        <v>0.34</v>
      </c>
      <c r="K537" s="104">
        <v>0.34</v>
      </c>
      <c r="L537" s="104">
        <v>0.315</v>
      </c>
      <c r="M537" s="104">
        <v>0.315</v>
      </c>
      <c r="N537" s="104">
        <v>0.315</v>
      </c>
      <c r="O537" s="104">
        <v>0.315</v>
      </c>
      <c r="P537" s="104">
        <v>0.32</v>
      </c>
      <c r="Q537" s="104">
        <v>0.3075</v>
      </c>
      <c r="R537" s="104">
        <v>0.30499999999999999</v>
      </c>
      <c r="S537" s="104">
        <v>0.31</v>
      </c>
      <c r="T537" s="104">
        <v>0.31</v>
      </c>
      <c r="U537" s="104">
        <v>0.3075</v>
      </c>
      <c r="V537" s="104">
        <v>0.30249999999999999</v>
      </c>
      <c r="W537" s="104">
        <v>0.30499999999999999</v>
      </c>
      <c r="X537" s="104">
        <v>0.31</v>
      </c>
      <c r="Y537" s="104">
        <v>0.31</v>
      </c>
      <c r="Z537" s="104">
        <v>0.31</v>
      </c>
      <c r="AA537" s="104">
        <v>0.315</v>
      </c>
      <c r="AB537" s="104">
        <v>0.315</v>
      </c>
      <c r="AC537" s="104">
        <v>0.34</v>
      </c>
      <c r="AD537" s="104">
        <v>0.34</v>
      </c>
      <c r="AE537" s="104">
        <v>0.34</v>
      </c>
      <c r="AF537" s="104">
        <v>0.34</v>
      </c>
      <c r="AG537" s="104">
        <v>0.34</v>
      </c>
      <c r="AH537" s="104">
        <v>0.34</v>
      </c>
      <c r="AI537" s="104">
        <v>0.34</v>
      </c>
      <c r="AJ537" s="104">
        <v>0.3075</v>
      </c>
      <c r="AK537" s="104">
        <v>0.30499999999999999</v>
      </c>
      <c r="AL537" s="104">
        <v>0.29749999999999999</v>
      </c>
      <c r="AM537" s="104">
        <v>0.28999999999999998</v>
      </c>
      <c r="AN537" s="104">
        <v>0.28749999999999998</v>
      </c>
      <c r="AO537" s="104">
        <v>0.28999999999999998</v>
      </c>
      <c r="AP537" s="104">
        <v>0.28999999999999998</v>
      </c>
      <c r="AQ537" s="104">
        <v>0.29249999999999998</v>
      </c>
      <c r="AR537" s="104">
        <v>0.29499999999999998</v>
      </c>
      <c r="AS537" s="104">
        <v>0.3</v>
      </c>
      <c r="AT537" s="104">
        <v>0.32</v>
      </c>
      <c r="AU537" s="104">
        <v>0.33</v>
      </c>
      <c r="AV537" s="104">
        <v>0.34499999999999997</v>
      </c>
      <c r="AW537" s="104">
        <v>0.36</v>
      </c>
      <c r="AX537" s="104">
        <v>0.36</v>
      </c>
      <c r="AY537" s="104">
        <v>0.36</v>
      </c>
      <c r="AZ537" s="104">
        <v>0.36</v>
      </c>
      <c r="BA537" s="104">
        <v>0.36</v>
      </c>
      <c r="BB537" s="104">
        <v>0.36</v>
      </c>
      <c r="BC537" s="104">
        <v>0.36</v>
      </c>
      <c r="BD537" s="104">
        <v>0.36</v>
      </c>
      <c r="BE537" s="104">
        <v>0.36</v>
      </c>
      <c r="BF537" s="104">
        <v>0.32250000000000001</v>
      </c>
      <c r="BG537" s="104">
        <v>0.315</v>
      </c>
      <c r="BH537" s="104">
        <v>0.31</v>
      </c>
      <c r="BI537" s="93">
        <v>0.30249999999999999</v>
      </c>
      <c r="BJ537" s="93">
        <v>0.30499999999999999</v>
      </c>
      <c r="BK537" s="93">
        <v>0.3</v>
      </c>
      <c r="BL537" s="93">
        <v>0.3</v>
      </c>
      <c r="BM537" s="93">
        <v>0.3</v>
      </c>
    </row>
    <row r="538" spans="1:65" s="93" customFormat="1">
      <c r="A538"/>
      <c r="B538" s="98"/>
      <c r="C538" s="134">
        <v>35458</v>
      </c>
      <c r="D538" s="132"/>
      <c r="E538" s="135">
        <v>35490</v>
      </c>
      <c r="F538" s="71">
        <v>0.35</v>
      </c>
      <c r="G538" s="93">
        <v>0.315</v>
      </c>
      <c r="H538" s="104">
        <v>0.32</v>
      </c>
      <c r="I538" s="104">
        <v>0.34</v>
      </c>
      <c r="J538" s="104">
        <v>0.34</v>
      </c>
      <c r="K538" s="104">
        <v>0.315</v>
      </c>
      <c r="L538" s="104">
        <v>0.315</v>
      </c>
      <c r="M538" s="104">
        <v>0.315</v>
      </c>
      <c r="N538" s="104">
        <v>0.315</v>
      </c>
      <c r="O538" s="104">
        <v>0.32</v>
      </c>
      <c r="P538" s="104">
        <v>0.3075</v>
      </c>
      <c r="Q538" s="104">
        <v>0.30499999999999999</v>
      </c>
      <c r="R538" s="104">
        <v>0.31</v>
      </c>
      <c r="S538" s="104">
        <v>0.31</v>
      </c>
      <c r="T538" s="104">
        <v>0.3075</v>
      </c>
      <c r="U538" s="104">
        <v>0.30249999999999999</v>
      </c>
      <c r="V538" s="104">
        <v>0.30499999999999999</v>
      </c>
      <c r="W538" s="104">
        <v>0.31</v>
      </c>
      <c r="X538" s="104">
        <v>0.31</v>
      </c>
      <c r="Y538" s="104">
        <v>0.31</v>
      </c>
      <c r="Z538" s="104">
        <v>0.315</v>
      </c>
      <c r="AA538" s="104">
        <v>0.315</v>
      </c>
      <c r="AB538" s="104">
        <v>0.34</v>
      </c>
      <c r="AC538" s="104">
        <v>0.34</v>
      </c>
      <c r="AD538" s="104">
        <v>0.34</v>
      </c>
      <c r="AE538" s="104">
        <v>0.34</v>
      </c>
      <c r="AF538" s="104">
        <v>0.34</v>
      </c>
      <c r="AG538" s="104">
        <v>0.34</v>
      </c>
      <c r="AH538" s="104">
        <v>0.34</v>
      </c>
      <c r="AI538" s="104">
        <v>0.3075</v>
      </c>
      <c r="AJ538" s="104">
        <v>0.30499999999999999</v>
      </c>
      <c r="AK538" s="104">
        <v>0.29749999999999999</v>
      </c>
      <c r="AL538" s="104">
        <v>0.28999999999999998</v>
      </c>
      <c r="AM538" s="104">
        <v>0.28749999999999998</v>
      </c>
      <c r="AN538" s="104">
        <v>0.28999999999999998</v>
      </c>
      <c r="AO538" s="104">
        <v>0.28999999999999998</v>
      </c>
      <c r="AP538" s="104">
        <v>0.29249999999999998</v>
      </c>
      <c r="AQ538" s="104">
        <v>0.29499999999999998</v>
      </c>
      <c r="AR538" s="104">
        <v>0.3</v>
      </c>
      <c r="AS538" s="104">
        <v>0.32</v>
      </c>
      <c r="AT538" s="104">
        <v>0.33</v>
      </c>
      <c r="AU538" s="104">
        <v>0.34499999999999997</v>
      </c>
      <c r="AV538" s="104">
        <v>0.36</v>
      </c>
      <c r="AW538" s="104">
        <v>0.36</v>
      </c>
      <c r="AX538" s="104">
        <v>0.36</v>
      </c>
      <c r="AY538" s="104">
        <v>0.36</v>
      </c>
      <c r="AZ538" s="104">
        <v>0.36</v>
      </c>
      <c r="BA538" s="104">
        <v>0.36</v>
      </c>
      <c r="BB538" s="104">
        <v>0.36</v>
      </c>
      <c r="BC538" s="104">
        <v>0.36</v>
      </c>
      <c r="BD538" s="104">
        <v>0.36</v>
      </c>
      <c r="BE538" s="104">
        <v>0.32250000000000001</v>
      </c>
      <c r="BF538" s="104">
        <v>0.315</v>
      </c>
      <c r="BG538" s="104">
        <v>0.31</v>
      </c>
      <c r="BH538" s="104">
        <v>0.30249999999999999</v>
      </c>
      <c r="BI538" s="93">
        <v>0.30499999999999999</v>
      </c>
      <c r="BJ538" s="93">
        <v>0.3</v>
      </c>
      <c r="BK538" s="93">
        <v>0.3</v>
      </c>
      <c r="BL538" s="93">
        <v>0.3</v>
      </c>
      <c r="BM538" s="93">
        <v>0.31</v>
      </c>
    </row>
    <row r="539" spans="1:65" s="93" customFormat="1">
      <c r="A539"/>
      <c r="B539" s="98"/>
      <c r="C539" s="134">
        <v>35459</v>
      </c>
      <c r="D539" s="132"/>
      <c r="E539" s="135">
        <v>35490</v>
      </c>
      <c r="F539" s="71">
        <v>0.315</v>
      </c>
      <c r="G539" s="93">
        <v>0.32</v>
      </c>
      <c r="H539" s="104">
        <v>0.34</v>
      </c>
      <c r="I539" s="104">
        <v>0.34</v>
      </c>
      <c r="J539" s="104">
        <v>0.315</v>
      </c>
      <c r="K539" s="104">
        <v>0.315</v>
      </c>
      <c r="L539" s="104">
        <v>0.315</v>
      </c>
      <c r="M539" s="104">
        <v>0.315</v>
      </c>
      <c r="N539" s="104">
        <v>0.32</v>
      </c>
      <c r="O539" s="104">
        <v>0.3075</v>
      </c>
      <c r="P539" s="104">
        <v>0.30499999999999999</v>
      </c>
      <c r="Q539" s="104">
        <v>0.31</v>
      </c>
      <c r="R539" s="104">
        <v>0.31</v>
      </c>
      <c r="S539" s="104">
        <v>0.3075</v>
      </c>
      <c r="T539" s="104">
        <v>0.30249999999999999</v>
      </c>
      <c r="U539" s="104">
        <v>0.30499999999999999</v>
      </c>
      <c r="V539" s="104">
        <v>0.31</v>
      </c>
      <c r="W539" s="104">
        <v>0.31</v>
      </c>
      <c r="X539" s="104">
        <v>0.31</v>
      </c>
      <c r="Y539" s="104">
        <v>0.315</v>
      </c>
      <c r="Z539" s="104">
        <v>0.315</v>
      </c>
      <c r="AA539" s="104">
        <v>0.34</v>
      </c>
      <c r="AB539" s="104">
        <v>0.34</v>
      </c>
      <c r="AC539" s="104">
        <v>0.34</v>
      </c>
      <c r="AD539" s="104">
        <v>0.34</v>
      </c>
      <c r="AE539" s="104">
        <v>0.34</v>
      </c>
      <c r="AF539" s="104">
        <v>0.34</v>
      </c>
      <c r="AG539" s="104">
        <v>0.34</v>
      </c>
      <c r="AH539" s="104">
        <v>0.3075</v>
      </c>
      <c r="AI539" s="104">
        <v>0.30499999999999999</v>
      </c>
      <c r="AJ539" s="104">
        <v>0.29749999999999999</v>
      </c>
      <c r="AK539" s="104">
        <v>0.28999999999999998</v>
      </c>
      <c r="AL539" s="104">
        <v>0.28749999999999998</v>
      </c>
      <c r="AM539" s="104">
        <v>0.28999999999999998</v>
      </c>
      <c r="AN539" s="104">
        <v>0.28999999999999998</v>
      </c>
      <c r="AO539" s="104">
        <v>0.29249999999999998</v>
      </c>
      <c r="AP539" s="104">
        <v>0.29499999999999998</v>
      </c>
      <c r="AQ539" s="104">
        <v>0.3</v>
      </c>
      <c r="AR539" s="104">
        <v>0.32</v>
      </c>
      <c r="AS539" s="104">
        <v>0.33</v>
      </c>
      <c r="AT539" s="104">
        <v>0.34499999999999997</v>
      </c>
      <c r="AU539" s="104">
        <v>0.36</v>
      </c>
      <c r="AV539" s="104">
        <v>0.36</v>
      </c>
      <c r="AW539" s="104">
        <v>0.36</v>
      </c>
      <c r="AX539" s="104">
        <v>0.36</v>
      </c>
      <c r="AY539" s="104">
        <v>0.36</v>
      </c>
      <c r="AZ539" s="104">
        <v>0.36</v>
      </c>
      <c r="BA539" s="104">
        <v>0.36</v>
      </c>
      <c r="BB539" s="104">
        <v>0.36</v>
      </c>
      <c r="BC539" s="104">
        <v>0.36</v>
      </c>
      <c r="BD539" s="104">
        <v>0.32250000000000001</v>
      </c>
      <c r="BE539" s="104">
        <v>0.315</v>
      </c>
      <c r="BF539" s="104">
        <v>0.31</v>
      </c>
      <c r="BG539" s="104">
        <v>0.30249999999999999</v>
      </c>
      <c r="BH539" s="104">
        <v>0.30499999999999999</v>
      </c>
      <c r="BI539" s="93">
        <v>0.3</v>
      </c>
      <c r="BJ539" s="93">
        <v>0.3</v>
      </c>
      <c r="BK539" s="93">
        <v>0.3</v>
      </c>
      <c r="BL539" s="93">
        <v>0.31</v>
      </c>
      <c r="BM539" s="93">
        <v>0.32</v>
      </c>
    </row>
    <row r="540" spans="1:65" s="93" customFormat="1">
      <c r="A540"/>
      <c r="B540" s="98"/>
      <c r="C540" s="134">
        <v>35460</v>
      </c>
      <c r="D540" s="132"/>
      <c r="E540" s="135">
        <v>35490</v>
      </c>
      <c r="F540" s="71">
        <v>0.32</v>
      </c>
      <c r="G540" s="93">
        <v>0.34</v>
      </c>
      <c r="H540" s="104">
        <v>0.34</v>
      </c>
      <c r="I540" s="104">
        <v>0.315</v>
      </c>
      <c r="J540" s="104">
        <v>0.315</v>
      </c>
      <c r="K540" s="104">
        <v>0.315</v>
      </c>
      <c r="L540" s="104">
        <v>0.315</v>
      </c>
      <c r="M540" s="104">
        <v>0.32</v>
      </c>
      <c r="N540" s="104">
        <v>0.3075</v>
      </c>
      <c r="O540" s="104">
        <v>0.30499999999999999</v>
      </c>
      <c r="P540" s="104">
        <v>0.31</v>
      </c>
      <c r="Q540" s="104">
        <v>0.31</v>
      </c>
      <c r="R540" s="104">
        <v>0.3075</v>
      </c>
      <c r="S540" s="104">
        <v>0.30249999999999999</v>
      </c>
      <c r="T540" s="104">
        <v>0.30499999999999999</v>
      </c>
      <c r="U540" s="104">
        <v>0.31</v>
      </c>
      <c r="V540" s="104">
        <v>0.31</v>
      </c>
      <c r="W540" s="104">
        <v>0.31</v>
      </c>
      <c r="X540" s="104">
        <v>0.315</v>
      </c>
      <c r="Y540" s="104">
        <v>0.315</v>
      </c>
      <c r="Z540" s="104">
        <v>0.34</v>
      </c>
      <c r="AA540" s="104">
        <v>0.34</v>
      </c>
      <c r="AB540" s="104">
        <v>0.34</v>
      </c>
      <c r="AC540" s="104">
        <v>0.34</v>
      </c>
      <c r="AD540" s="104">
        <v>0.34</v>
      </c>
      <c r="AE540" s="104">
        <v>0.34</v>
      </c>
      <c r="AF540" s="104">
        <v>0.34</v>
      </c>
      <c r="AG540" s="104">
        <v>0.3075</v>
      </c>
      <c r="AH540" s="104">
        <v>0.30499999999999999</v>
      </c>
      <c r="AI540" s="104">
        <v>0.29749999999999999</v>
      </c>
      <c r="AJ540" s="104">
        <v>0.28999999999999998</v>
      </c>
      <c r="AK540" s="104">
        <v>0.28749999999999998</v>
      </c>
      <c r="AL540" s="104">
        <v>0.28999999999999998</v>
      </c>
      <c r="AM540" s="104">
        <v>0.28999999999999998</v>
      </c>
      <c r="AN540" s="104">
        <v>0.29249999999999998</v>
      </c>
      <c r="AO540" s="104">
        <v>0.29499999999999998</v>
      </c>
      <c r="AP540" s="104">
        <v>0.3</v>
      </c>
      <c r="AQ540" s="104">
        <v>0.32</v>
      </c>
      <c r="AR540" s="104">
        <v>0.33</v>
      </c>
      <c r="AS540" s="104">
        <v>0.34499999999999997</v>
      </c>
      <c r="AT540" s="104">
        <v>0.36</v>
      </c>
      <c r="AU540" s="104">
        <v>0.36</v>
      </c>
      <c r="AV540" s="104">
        <v>0.36</v>
      </c>
      <c r="AW540" s="104">
        <v>0.36</v>
      </c>
      <c r="AX540" s="104">
        <v>0.36</v>
      </c>
      <c r="AY540" s="104">
        <v>0.36</v>
      </c>
      <c r="AZ540" s="104">
        <v>0.36</v>
      </c>
      <c r="BA540" s="104">
        <v>0.36</v>
      </c>
      <c r="BB540" s="104">
        <v>0.36</v>
      </c>
      <c r="BC540" s="104">
        <v>0.32250000000000001</v>
      </c>
      <c r="BD540" s="104">
        <v>0.315</v>
      </c>
      <c r="BE540" s="104">
        <v>0.31</v>
      </c>
      <c r="BF540" s="104">
        <v>0.30249999999999999</v>
      </c>
      <c r="BG540" s="104">
        <v>0.30499999999999999</v>
      </c>
      <c r="BH540" s="104">
        <v>0.3</v>
      </c>
      <c r="BI540" s="93">
        <v>0.3</v>
      </c>
      <c r="BJ540" s="93">
        <v>0.3</v>
      </c>
      <c r="BK540" s="93">
        <v>0.31</v>
      </c>
      <c r="BL540" s="93">
        <v>0.32</v>
      </c>
      <c r="BM540" s="93">
        <v>0.33</v>
      </c>
    </row>
    <row r="541" spans="1:65" s="93" customFormat="1">
      <c r="A541"/>
      <c r="B541" s="98"/>
      <c r="C541" s="134">
        <v>35461</v>
      </c>
      <c r="D541" s="132"/>
      <c r="E541" s="135">
        <v>35490</v>
      </c>
      <c r="F541" s="71">
        <v>0.34</v>
      </c>
      <c r="G541" s="93">
        <v>0.34</v>
      </c>
      <c r="H541" s="104">
        <v>0.315</v>
      </c>
      <c r="I541" s="104">
        <v>0.315</v>
      </c>
      <c r="J541" s="104">
        <v>0.315</v>
      </c>
      <c r="K541" s="104">
        <v>0.315</v>
      </c>
      <c r="L541" s="104">
        <v>0.32</v>
      </c>
      <c r="M541" s="104">
        <v>0.3075</v>
      </c>
      <c r="N541" s="104">
        <v>0.30499999999999999</v>
      </c>
      <c r="O541" s="104">
        <v>0.31</v>
      </c>
      <c r="P541" s="104">
        <v>0.31</v>
      </c>
      <c r="Q541" s="104">
        <v>0.3075</v>
      </c>
      <c r="R541" s="104">
        <v>0.30249999999999999</v>
      </c>
      <c r="S541" s="104">
        <v>0.30499999999999999</v>
      </c>
      <c r="T541" s="104">
        <v>0.31</v>
      </c>
      <c r="U541" s="104">
        <v>0.31</v>
      </c>
      <c r="V541" s="104">
        <v>0.31</v>
      </c>
      <c r="W541" s="104">
        <v>0.315</v>
      </c>
      <c r="X541" s="104">
        <v>0.315</v>
      </c>
      <c r="Y541" s="104">
        <v>0.34</v>
      </c>
      <c r="Z541" s="104">
        <v>0.34</v>
      </c>
      <c r="AA541" s="104">
        <v>0.34</v>
      </c>
      <c r="AB541" s="104">
        <v>0.34</v>
      </c>
      <c r="AC541" s="104">
        <v>0.34</v>
      </c>
      <c r="AD541" s="104">
        <v>0.34</v>
      </c>
      <c r="AE541" s="104">
        <v>0.34</v>
      </c>
      <c r="AF541" s="104">
        <v>0.3075</v>
      </c>
      <c r="AG541" s="104">
        <v>0.30499999999999999</v>
      </c>
      <c r="AH541" s="104">
        <v>0.29749999999999999</v>
      </c>
      <c r="AI541" s="104">
        <v>0.28999999999999998</v>
      </c>
      <c r="AJ541" s="104">
        <v>0.28749999999999998</v>
      </c>
      <c r="AK541" s="104">
        <v>0.28999999999999998</v>
      </c>
      <c r="AL541" s="104">
        <v>0.28999999999999998</v>
      </c>
      <c r="AM541" s="104">
        <v>0.29249999999999998</v>
      </c>
      <c r="AN541" s="104">
        <v>0.29499999999999998</v>
      </c>
      <c r="AO541" s="104">
        <v>0.3</v>
      </c>
      <c r="AP541" s="104">
        <v>0.32</v>
      </c>
      <c r="AQ541" s="104">
        <v>0.33</v>
      </c>
      <c r="AR541" s="104">
        <v>0.34499999999999997</v>
      </c>
      <c r="AS541" s="104">
        <v>0.36</v>
      </c>
      <c r="AT541" s="104">
        <v>0.36</v>
      </c>
      <c r="AU541" s="104">
        <v>0.36</v>
      </c>
      <c r="AV541" s="104">
        <v>0.36</v>
      </c>
      <c r="AW541" s="104">
        <v>0.36</v>
      </c>
      <c r="AX541" s="104">
        <v>0.36</v>
      </c>
      <c r="AY541" s="104">
        <v>0.36</v>
      </c>
      <c r="AZ541" s="104">
        <v>0.36</v>
      </c>
      <c r="BA541" s="104">
        <v>0.36</v>
      </c>
      <c r="BB541" s="104">
        <v>0.32250000000000001</v>
      </c>
      <c r="BC541" s="104">
        <v>0.315</v>
      </c>
      <c r="BD541" s="104">
        <v>0.31</v>
      </c>
      <c r="BE541" s="104">
        <v>0.30249999999999999</v>
      </c>
      <c r="BF541" s="104">
        <v>0.30499999999999999</v>
      </c>
      <c r="BG541" s="104">
        <v>0.3</v>
      </c>
      <c r="BH541" s="104">
        <v>0.3</v>
      </c>
      <c r="BI541" s="93">
        <v>0.3</v>
      </c>
      <c r="BJ541" s="93">
        <v>0.31</v>
      </c>
      <c r="BK541" s="93">
        <v>0.32</v>
      </c>
      <c r="BL541" s="93">
        <v>0.33</v>
      </c>
      <c r="BM541" s="93">
        <v>0.34</v>
      </c>
    </row>
    <row r="542" spans="1:65" s="93" customFormat="1">
      <c r="A542"/>
      <c r="B542" s="98"/>
      <c r="C542" s="134">
        <v>35464</v>
      </c>
      <c r="D542" s="132"/>
      <c r="E542" s="135">
        <v>35490</v>
      </c>
      <c r="F542" s="71">
        <v>0.34</v>
      </c>
      <c r="G542" s="93">
        <v>0.315</v>
      </c>
      <c r="H542" s="104">
        <v>0.315</v>
      </c>
      <c r="I542" s="104">
        <v>0.315</v>
      </c>
      <c r="J542" s="104">
        <v>0.315</v>
      </c>
      <c r="K542" s="104">
        <v>0.32</v>
      </c>
      <c r="L542" s="104">
        <v>0.3075</v>
      </c>
      <c r="M542" s="104">
        <v>0.30499999999999999</v>
      </c>
      <c r="N542" s="104">
        <v>0.31</v>
      </c>
      <c r="O542" s="104">
        <v>0.31</v>
      </c>
      <c r="P542" s="104">
        <v>0.3075</v>
      </c>
      <c r="Q542" s="104">
        <v>0.30249999999999999</v>
      </c>
      <c r="R542" s="104">
        <v>0.30499999999999999</v>
      </c>
      <c r="S542" s="104">
        <v>0.31</v>
      </c>
      <c r="T542" s="104">
        <v>0.31</v>
      </c>
      <c r="U542" s="104">
        <v>0.31</v>
      </c>
      <c r="V542" s="104">
        <v>0.315</v>
      </c>
      <c r="W542" s="104">
        <v>0.315</v>
      </c>
      <c r="X542" s="104">
        <v>0.34</v>
      </c>
      <c r="Y542" s="104">
        <v>0.34</v>
      </c>
      <c r="Z542" s="104">
        <v>0.34</v>
      </c>
      <c r="AA542" s="104">
        <v>0.34</v>
      </c>
      <c r="AB542" s="104">
        <v>0.34</v>
      </c>
      <c r="AC542" s="104">
        <v>0.34</v>
      </c>
      <c r="AD542" s="104">
        <v>0.34</v>
      </c>
      <c r="AE542" s="104">
        <v>0.3075</v>
      </c>
      <c r="AF542" s="104">
        <v>0.30499999999999999</v>
      </c>
      <c r="AG542" s="104">
        <v>0.29749999999999999</v>
      </c>
      <c r="AH542" s="104">
        <v>0.28999999999999998</v>
      </c>
      <c r="AI542" s="104">
        <v>0.28749999999999998</v>
      </c>
      <c r="AJ542" s="104">
        <v>0.28999999999999998</v>
      </c>
      <c r="AK542" s="104">
        <v>0.28999999999999998</v>
      </c>
      <c r="AL542" s="104">
        <v>0.29249999999999998</v>
      </c>
      <c r="AM542" s="104">
        <v>0.29499999999999998</v>
      </c>
      <c r="AN542" s="104">
        <v>0.3</v>
      </c>
      <c r="AO542" s="104">
        <v>0.32</v>
      </c>
      <c r="AP542" s="104">
        <v>0.33</v>
      </c>
      <c r="AQ542" s="104">
        <v>0.34499999999999997</v>
      </c>
      <c r="AR542" s="104">
        <v>0.36</v>
      </c>
      <c r="AS542" s="104">
        <v>0.36</v>
      </c>
      <c r="AT542" s="104">
        <v>0.36</v>
      </c>
      <c r="AU542" s="104">
        <v>0.36</v>
      </c>
      <c r="AV542" s="104">
        <v>0.36</v>
      </c>
      <c r="AW542" s="104">
        <v>0.36</v>
      </c>
      <c r="AX542" s="104">
        <v>0.36</v>
      </c>
      <c r="AY542" s="104">
        <v>0.36</v>
      </c>
      <c r="AZ542" s="104">
        <v>0.36</v>
      </c>
      <c r="BA542" s="104">
        <v>0.32250000000000001</v>
      </c>
      <c r="BB542" s="104">
        <v>0.315</v>
      </c>
      <c r="BC542" s="104">
        <v>0.31</v>
      </c>
      <c r="BD542" s="104">
        <v>0.30249999999999999</v>
      </c>
      <c r="BE542" s="104">
        <v>0.30499999999999999</v>
      </c>
      <c r="BF542" s="104">
        <v>0.3</v>
      </c>
      <c r="BG542" s="104">
        <v>0.3</v>
      </c>
      <c r="BH542" s="104">
        <v>0.3</v>
      </c>
      <c r="BI542" s="93">
        <v>0.31</v>
      </c>
      <c r="BJ542" s="93">
        <v>0.32</v>
      </c>
      <c r="BK542" s="93">
        <v>0.33</v>
      </c>
      <c r="BL542" s="93">
        <v>0.34</v>
      </c>
      <c r="BM542" s="93">
        <v>0.34</v>
      </c>
    </row>
    <row r="543" spans="1:65" s="93" customFormat="1">
      <c r="A543"/>
      <c r="B543" s="98"/>
      <c r="C543" s="134">
        <v>35465</v>
      </c>
      <c r="D543" s="132"/>
      <c r="E543" s="135">
        <v>35490</v>
      </c>
      <c r="F543" s="71">
        <v>0.315</v>
      </c>
      <c r="G543" s="93">
        <v>0.315</v>
      </c>
      <c r="H543" s="104">
        <v>0.315</v>
      </c>
      <c r="I543" s="104">
        <v>0.315</v>
      </c>
      <c r="J543" s="104">
        <v>0.32</v>
      </c>
      <c r="K543" s="104">
        <v>0.3075</v>
      </c>
      <c r="L543" s="104">
        <v>0.30499999999999999</v>
      </c>
      <c r="M543" s="104">
        <v>0.31</v>
      </c>
      <c r="N543" s="104">
        <v>0.31</v>
      </c>
      <c r="O543" s="104">
        <v>0.3075</v>
      </c>
      <c r="P543" s="104">
        <v>0.30249999999999999</v>
      </c>
      <c r="Q543" s="104">
        <v>0.30499999999999999</v>
      </c>
      <c r="R543" s="104">
        <v>0.31</v>
      </c>
      <c r="S543" s="104">
        <v>0.31</v>
      </c>
      <c r="T543" s="104">
        <v>0.31</v>
      </c>
      <c r="U543" s="104">
        <v>0.315</v>
      </c>
      <c r="V543" s="104">
        <v>0.315</v>
      </c>
      <c r="W543" s="104">
        <v>0.34</v>
      </c>
      <c r="X543" s="104">
        <v>0.34</v>
      </c>
      <c r="Y543" s="104">
        <v>0.34</v>
      </c>
      <c r="Z543" s="104">
        <v>0.34</v>
      </c>
      <c r="AA543" s="104">
        <v>0.34</v>
      </c>
      <c r="AB543" s="104">
        <v>0.34</v>
      </c>
      <c r="AC543" s="104">
        <v>0.34</v>
      </c>
      <c r="AD543" s="104">
        <v>0.3075</v>
      </c>
      <c r="AE543" s="104">
        <v>0.30499999999999999</v>
      </c>
      <c r="AF543" s="104">
        <v>0.29749999999999999</v>
      </c>
      <c r="AG543" s="104">
        <v>0.28999999999999998</v>
      </c>
      <c r="AH543" s="104">
        <v>0.28749999999999998</v>
      </c>
      <c r="AI543" s="104">
        <v>0.28999999999999998</v>
      </c>
      <c r="AJ543" s="104">
        <v>0.28999999999999998</v>
      </c>
      <c r="AK543" s="104">
        <v>0.29249999999999998</v>
      </c>
      <c r="AL543" s="104">
        <v>0.29499999999999998</v>
      </c>
      <c r="AM543" s="104">
        <v>0.3</v>
      </c>
      <c r="AN543" s="104">
        <v>0.32</v>
      </c>
      <c r="AO543" s="104">
        <v>0.33</v>
      </c>
      <c r="AP543" s="104">
        <v>0.34499999999999997</v>
      </c>
      <c r="AQ543" s="104">
        <v>0.36</v>
      </c>
      <c r="AR543" s="104">
        <v>0.36</v>
      </c>
      <c r="AS543" s="104">
        <v>0.36</v>
      </c>
      <c r="AT543" s="104">
        <v>0.36</v>
      </c>
      <c r="AU543" s="104">
        <v>0.36</v>
      </c>
      <c r="AV543" s="104">
        <v>0.36</v>
      </c>
      <c r="AW543" s="104">
        <v>0.36</v>
      </c>
      <c r="AX543" s="104">
        <v>0.36</v>
      </c>
      <c r="AY543" s="104">
        <v>0.36</v>
      </c>
      <c r="AZ543" s="104">
        <v>0.32250000000000001</v>
      </c>
      <c r="BA543" s="104">
        <v>0.315</v>
      </c>
      <c r="BB543" s="104">
        <v>0.31</v>
      </c>
      <c r="BC543" s="104">
        <v>0.30249999999999999</v>
      </c>
      <c r="BD543" s="104">
        <v>0.30499999999999999</v>
      </c>
      <c r="BE543" s="104">
        <v>0.3</v>
      </c>
      <c r="BF543" s="104">
        <v>0.3</v>
      </c>
      <c r="BG543" s="104">
        <v>0.3</v>
      </c>
      <c r="BH543" s="104">
        <v>0.31</v>
      </c>
      <c r="BI543" s="93">
        <v>0.32</v>
      </c>
      <c r="BJ543" s="93">
        <v>0.33</v>
      </c>
      <c r="BK543" s="93">
        <v>0.34</v>
      </c>
      <c r="BL543" s="93">
        <v>0.34</v>
      </c>
      <c r="BM543" s="93">
        <v>0.34</v>
      </c>
    </row>
    <row r="544" spans="1:65" s="93" customFormat="1">
      <c r="A544"/>
      <c r="B544" s="98"/>
      <c r="C544" s="134">
        <v>35466</v>
      </c>
      <c r="D544" s="132"/>
      <c r="E544" s="135">
        <v>35490</v>
      </c>
      <c r="F544" s="71">
        <v>0.315</v>
      </c>
      <c r="G544" s="93">
        <v>0.315</v>
      </c>
      <c r="H544" s="104">
        <v>0.315</v>
      </c>
      <c r="I544" s="104">
        <v>0.32</v>
      </c>
      <c r="J544" s="104">
        <v>0.3075</v>
      </c>
      <c r="K544" s="104">
        <v>0.30499999999999999</v>
      </c>
      <c r="L544" s="104">
        <v>0.31</v>
      </c>
      <c r="M544" s="104">
        <v>0.31</v>
      </c>
      <c r="N544" s="104">
        <v>0.3075</v>
      </c>
      <c r="O544" s="104">
        <v>0.30249999999999999</v>
      </c>
      <c r="P544" s="104">
        <v>0.30499999999999999</v>
      </c>
      <c r="Q544" s="104">
        <v>0.31</v>
      </c>
      <c r="R544" s="104">
        <v>0.31</v>
      </c>
      <c r="S544" s="104">
        <v>0.31</v>
      </c>
      <c r="T544" s="104">
        <v>0.315</v>
      </c>
      <c r="U544" s="104">
        <v>0.315</v>
      </c>
      <c r="V544" s="104">
        <v>0.34</v>
      </c>
      <c r="W544" s="104">
        <v>0.34</v>
      </c>
      <c r="X544" s="104">
        <v>0.34</v>
      </c>
      <c r="Y544" s="104">
        <v>0.34</v>
      </c>
      <c r="Z544" s="104">
        <v>0.34</v>
      </c>
      <c r="AA544" s="104">
        <v>0.34</v>
      </c>
      <c r="AB544" s="104">
        <v>0.34</v>
      </c>
      <c r="AC544" s="104">
        <v>0.3075</v>
      </c>
      <c r="AD544" s="104">
        <v>0.30499999999999999</v>
      </c>
      <c r="AE544" s="104">
        <v>0.29749999999999999</v>
      </c>
      <c r="AF544" s="104">
        <v>0.28999999999999998</v>
      </c>
      <c r="AG544" s="104">
        <v>0.28749999999999998</v>
      </c>
      <c r="AH544" s="104">
        <v>0.28999999999999998</v>
      </c>
      <c r="AI544" s="104">
        <v>0.28999999999999998</v>
      </c>
      <c r="AJ544" s="104">
        <v>0.29249999999999998</v>
      </c>
      <c r="AK544" s="104">
        <v>0.29499999999999998</v>
      </c>
      <c r="AL544" s="104">
        <v>0.3</v>
      </c>
      <c r="AM544" s="104">
        <v>0.32</v>
      </c>
      <c r="AN544" s="104">
        <v>0.33</v>
      </c>
      <c r="AO544" s="104">
        <v>0.34499999999999997</v>
      </c>
      <c r="AP544" s="104">
        <v>0.36</v>
      </c>
      <c r="AQ544" s="104">
        <v>0.36</v>
      </c>
      <c r="AR544" s="104">
        <v>0.36</v>
      </c>
      <c r="AS544" s="104">
        <v>0.36</v>
      </c>
      <c r="AT544" s="104">
        <v>0.36</v>
      </c>
      <c r="AU544" s="104">
        <v>0.36</v>
      </c>
      <c r="AV544" s="104">
        <v>0.36</v>
      </c>
      <c r="AW544" s="104">
        <v>0.36</v>
      </c>
      <c r="AX544" s="104">
        <v>0.36</v>
      </c>
      <c r="AY544" s="104">
        <v>0.32250000000000001</v>
      </c>
      <c r="AZ544" s="104">
        <v>0.315</v>
      </c>
      <c r="BA544" s="104">
        <v>0.31</v>
      </c>
      <c r="BB544" s="104">
        <v>0.30249999999999999</v>
      </c>
      <c r="BC544" s="104">
        <v>0.30499999999999999</v>
      </c>
      <c r="BD544" s="104">
        <v>0.3</v>
      </c>
      <c r="BE544" s="104">
        <v>0.3</v>
      </c>
      <c r="BF544" s="104">
        <v>0.3</v>
      </c>
      <c r="BG544" s="104">
        <v>0.31</v>
      </c>
      <c r="BH544" s="104">
        <v>0.32</v>
      </c>
      <c r="BI544" s="93">
        <v>0.33</v>
      </c>
      <c r="BJ544" s="93">
        <v>0.34</v>
      </c>
      <c r="BK544" s="93">
        <v>0.34</v>
      </c>
      <c r="BL544" s="93">
        <v>0.34</v>
      </c>
      <c r="BM544" s="93">
        <v>0.34</v>
      </c>
    </row>
    <row r="545" spans="1:65" s="93" customFormat="1">
      <c r="A545"/>
      <c r="B545" s="98"/>
      <c r="C545" s="134">
        <v>35467</v>
      </c>
      <c r="D545" s="132"/>
      <c r="E545" s="135">
        <v>35490</v>
      </c>
      <c r="F545" s="71">
        <v>0.315</v>
      </c>
      <c r="G545" s="93">
        <v>0.315</v>
      </c>
      <c r="H545" s="104">
        <v>0.32</v>
      </c>
      <c r="I545" s="104">
        <v>0.3075</v>
      </c>
      <c r="J545" s="104">
        <v>0.30499999999999999</v>
      </c>
      <c r="K545" s="104">
        <v>0.31</v>
      </c>
      <c r="L545" s="104">
        <v>0.31</v>
      </c>
      <c r="M545" s="104">
        <v>0.3075</v>
      </c>
      <c r="N545" s="104">
        <v>0.30249999999999999</v>
      </c>
      <c r="O545" s="104">
        <v>0.30499999999999999</v>
      </c>
      <c r="P545" s="104">
        <v>0.31</v>
      </c>
      <c r="Q545" s="104">
        <v>0.31</v>
      </c>
      <c r="R545" s="104">
        <v>0.31</v>
      </c>
      <c r="S545" s="104">
        <v>0.315</v>
      </c>
      <c r="T545" s="104">
        <v>0.315</v>
      </c>
      <c r="U545" s="104">
        <v>0.34</v>
      </c>
      <c r="V545" s="104">
        <v>0.34</v>
      </c>
      <c r="W545" s="104">
        <v>0.34</v>
      </c>
      <c r="X545" s="104">
        <v>0.34</v>
      </c>
      <c r="Y545" s="104">
        <v>0.34</v>
      </c>
      <c r="Z545" s="104">
        <v>0.34</v>
      </c>
      <c r="AA545" s="104">
        <v>0.34</v>
      </c>
      <c r="AB545" s="104">
        <v>0.3075</v>
      </c>
      <c r="AC545" s="104">
        <v>0.30499999999999999</v>
      </c>
      <c r="AD545" s="104">
        <v>0.29749999999999999</v>
      </c>
      <c r="AE545" s="104">
        <v>0.28999999999999998</v>
      </c>
      <c r="AF545" s="104">
        <v>0.28749999999999998</v>
      </c>
      <c r="AG545" s="104">
        <v>0.28999999999999998</v>
      </c>
      <c r="AH545" s="104">
        <v>0.28999999999999998</v>
      </c>
      <c r="AI545" s="104">
        <v>0.29249999999999998</v>
      </c>
      <c r="AJ545" s="104">
        <v>0.29499999999999998</v>
      </c>
      <c r="AK545" s="104">
        <v>0.3</v>
      </c>
      <c r="AL545" s="104">
        <v>0.32</v>
      </c>
      <c r="AM545" s="104">
        <v>0.33</v>
      </c>
      <c r="AN545" s="104">
        <v>0.34499999999999997</v>
      </c>
      <c r="AO545" s="104">
        <v>0.36</v>
      </c>
      <c r="AP545" s="104">
        <v>0.36</v>
      </c>
      <c r="AQ545" s="104">
        <v>0.36</v>
      </c>
      <c r="AR545" s="104">
        <v>0.36</v>
      </c>
      <c r="AS545" s="104">
        <v>0.36</v>
      </c>
      <c r="AT545" s="104">
        <v>0.36</v>
      </c>
      <c r="AU545" s="104">
        <v>0.36</v>
      </c>
      <c r="AV545" s="104">
        <v>0.36</v>
      </c>
      <c r="AW545" s="104">
        <v>0.36</v>
      </c>
      <c r="AX545" s="104">
        <v>0.32250000000000001</v>
      </c>
      <c r="AY545" s="104">
        <v>0.315</v>
      </c>
      <c r="AZ545" s="104">
        <v>0.31</v>
      </c>
      <c r="BA545" s="104">
        <v>0.30249999999999999</v>
      </c>
      <c r="BB545" s="104">
        <v>0.30499999999999999</v>
      </c>
      <c r="BC545" s="104">
        <v>0.3</v>
      </c>
      <c r="BD545" s="104">
        <v>0.3</v>
      </c>
      <c r="BE545" s="104">
        <v>0.3</v>
      </c>
      <c r="BF545" s="104">
        <v>0.31</v>
      </c>
      <c r="BG545" s="104">
        <v>0.32</v>
      </c>
      <c r="BH545" s="104">
        <v>0.33</v>
      </c>
      <c r="BI545" s="93">
        <v>0.34</v>
      </c>
      <c r="BJ545" s="93">
        <v>0.34</v>
      </c>
      <c r="BK545" s="93">
        <v>0.34</v>
      </c>
      <c r="BL545" s="93">
        <v>0.34</v>
      </c>
      <c r="BM545" s="93">
        <v>0.34</v>
      </c>
    </row>
    <row r="546" spans="1:65" s="93" customFormat="1">
      <c r="A546"/>
      <c r="B546" s="98"/>
      <c r="C546" s="134">
        <v>35468</v>
      </c>
      <c r="D546" s="132"/>
      <c r="E546" s="135">
        <v>35490</v>
      </c>
      <c r="F546" s="71">
        <v>0.315</v>
      </c>
      <c r="G546" s="93">
        <v>0.32</v>
      </c>
      <c r="H546" s="104">
        <v>0.3075</v>
      </c>
      <c r="I546" s="104">
        <v>0.30499999999999999</v>
      </c>
      <c r="J546" s="104">
        <v>0.31</v>
      </c>
      <c r="K546" s="104">
        <v>0.31</v>
      </c>
      <c r="L546" s="104">
        <v>0.3075</v>
      </c>
      <c r="M546" s="104">
        <v>0.30249999999999999</v>
      </c>
      <c r="N546" s="104">
        <v>0.30499999999999999</v>
      </c>
      <c r="O546" s="104">
        <v>0.31</v>
      </c>
      <c r="P546" s="104">
        <v>0.31</v>
      </c>
      <c r="Q546" s="104">
        <v>0.31</v>
      </c>
      <c r="R546" s="104">
        <v>0.315</v>
      </c>
      <c r="S546" s="104">
        <v>0.315</v>
      </c>
      <c r="T546" s="104">
        <v>0.34</v>
      </c>
      <c r="U546" s="104">
        <v>0.34</v>
      </c>
      <c r="V546" s="104">
        <v>0.34</v>
      </c>
      <c r="W546" s="104">
        <v>0.34</v>
      </c>
      <c r="X546" s="104">
        <v>0.34</v>
      </c>
      <c r="Y546" s="104">
        <v>0.34</v>
      </c>
      <c r="Z546" s="104">
        <v>0.34</v>
      </c>
      <c r="AA546" s="104">
        <v>0.3075</v>
      </c>
      <c r="AB546" s="104">
        <v>0.30499999999999999</v>
      </c>
      <c r="AC546" s="104">
        <v>0.29749999999999999</v>
      </c>
      <c r="AD546" s="104">
        <v>0.28999999999999998</v>
      </c>
      <c r="AE546" s="104">
        <v>0.28749999999999998</v>
      </c>
      <c r="AF546" s="104">
        <v>0.28999999999999998</v>
      </c>
      <c r="AG546" s="104">
        <v>0.28999999999999998</v>
      </c>
      <c r="AH546" s="104">
        <v>0.29249999999999998</v>
      </c>
      <c r="AI546" s="104">
        <v>0.29499999999999998</v>
      </c>
      <c r="AJ546" s="104">
        <v>0.3</v>
      </c>
      <c r="AK546" s="104">
        <v>0.32</v>
      </c>
      <c r="AL546" s="104">
        <v>0.33</v>
      </c>
      <c r="AM546" s="104">
        <v>0.34499999999999997</v>
      </c>
      <c r="AN546" s="104">
        <v>0.36</v>
      </c>
      <c r="AO546" s="104">
        <v>0.36</v>
      </c>
      <c r="AP546" s="104">
        <v>0.36</v>
      </c>
      <c r="AQ546" s="104">
        <v>0.36</v>
      </c>
      <c r="AR546" s="104">
        <v>0.36</v>
      </c>
      <c r="AS546" s="104">
        <v>0.36</v>
      </c>
      <c r="AT546" s="104">
        <v>0.36</v>
      </c>
      <c r="AU546" s="104">
        <v>0.36</v>
      </c>
      <c r="AV546" s="104">
        <v>0.36</v>
      </c>
      <c r="AW546" s="104">
        <v>0.32250000000000001</v>
      </c>
      <c r="AX546" s="104">
        <v>0.315</v>
      </c>
      <c r="AY546" s="104">
        <v>0.31</v>
      </c>
      <c r="AZ546" s="104">
        <v>0.30249999999999999</v>
      </c>
      <c r="BA546" s="104">
        <v>0.30499999999999999</v>
      </c>
      <c r="BB546" s="104">
        <v>0.3</v>
      </c>
      <c r="BC546" s="104">
        <v>0.3</v>
      </c>
      <c r="BD546" s="104">
        <v>0.3</v>
      </c>
      <c r="BE546" s="104">
        <v>0.31</v>
      </c>
      <c r="BF546" s="104">
        <v>0.32</v>
      </c>
      <c r="BG546" s="104">
        <v>0.33</v>
      </c>
      <c r="BH546" s="104">
        <v>0.34</v>
      </c>
      <c r="BI546" s="93">
        <v>0.34</v>
      </c>
      <c r="BJ546" s="93">
        <v>0.34</v>
      </c>
      <c r="BK546" s="93">
        <v>0.34</v>
      </c>
      <c r="BL546" s="93">
        <v>0.34</v>
      </c>
      <c r="BM546" s="93">
        <v>0.34</v>
      </c>
    </row>
    <row r="547" spans="1:65" s="93" customFormat="1">
      <c r="A547"/>
      <c r="B547" s="98"/>
      <c r="C547" s="134">
        <v>35471</v>
      </c>
      <c r="D547" s="132"/>
      <c r="E547" s="135">
        <v>35490</v>
      </c>
      <c r="F547" s="71">
        <v>0.32</v>
      </c>
      <c r="G547" s="93">
        <v>0.3075</v>
      </c>
      <c r="H547" s="104">
        <v>0.30499999999999999</v>
      </c>
      <c r="I547" s="104">
        <v>0.31</v>
      </c>
      <c r="J547" s="104">
        <v>0.31</v>
      </c>
      <c r="K547" s="104">
        <v>0.3075</v>
      </c>
      <c r="L547" s="104">
        <v>0.30249999999999999</v>
      </c>
      <c r="M547" s="104">
        <v>0.30499999999999999</v>
      </c>
      <c r="N547" s="104">
        <v>0.31</v>
      </c>
      <c r="O547" s="104">
        <v>0.31</v>
      </c>
      <c r="P547" s="104">
        <v>0.31</v>
      </c>
      <c r="Q547" s="104">
        <v>0.315</v>
      </c>
      <c r="R547" s="104">
        <v>0.315</v>
      </c>
      <c r="S547" s="104">
        <v>0.34</v>
      </c>
      <c r="T547" s="104">
        <v>0.34</v>
      </c>
      <c r="U547" s="104">
        <v>0.34</v>
      </c>
      <c r="V547" s="104">
        <v>0.34</v>
      </c>
      <c r="W547" s="104">
        <v>0.34</v>
      </c>
      <c r="X547" s="104">
        <v>0.34</v>
      </c>
      <c r="Y547" s="104">
        <v>0.34</v>
      </c>
      <c r="Z547" s="104">
        <v>0.3075</v>
      </c>
      <c r="AA547" s="104">
        <v>0.30499999999999999</v>
      </c>
      <c r="AB547" s="104">
        <v>0.29749999999999999</v>
      </c>
      <c r="AC547" s="104">
        <v>0.28999999999999998</v>
      </c>
      <c r="AD547" s="104">
        <v>0.28749999999999998</v>
      </c>
      <c r="AE547" s="104">
        <v>0.28999999999999998</v>
      </c>
      <c r="AF547" s="104">
        <v>0.28999999999999998</v>
      </c>
      <c r="AG547" s="104">
        <v>0.29249999999999998</v>
      </c>
      <c r="AH547" s="104">
        <v>0.29499999999999998</v>
      </c>
      <c r="AI547" s="104">
        <v>0.3</v>
      </c>
      <c r="AJ547" s="104">
        <v>0.32</v>
      </c>
      <c r="AK547" s="104">
        <v>0.33</v>
      </c>
      <c r="AL547" s="104">
        <v>0.34499999999999997</v>
      </c>
      <c r="AM547" s="104">
        <v>0.36</v>
      </c>
      <c r="AN547" s="104">
        <v>0.36</v>
      </c>
      <c r="AO547" s="104">
        <v>0.36</v>
      </c>
      <c r="AP547" s="104">
        <v>0.36</v>
      </c>
      <c r="AQ547" s="104">
        <v>0.36</v>
      </c>
      <c r="AR547" s="104">
        <v>0.36</v>
      </c>
      <c r="AS547" s="104">
        <v>0.36</v>
      </c>
      <c r="AT547" s="104">
        <v>0.36</v>
      </c>
      <c r="AU547" s="104">
        <v>0.36</v>
      </c>
      <c r="AV547" s="104">
        <v>0.32250000000000001</v>
      </c>
      <c r="AW547" s="104">
        <v>0.315</v>
      </c>
      <c r="AX547" s="104">
        <v>0.31</v>
      </c>
      <c r="AY547" s="104">
        <v>0.30249999999999999</v>
      </c>
      <c r="AZ547" s="104">
        <v>0.30499999999999999</v>
      </c>
      <c r="BA547" s="104">
        <v>0.3</v>
      </c>
      <c r="BB547" s="104">
        <v>0.3</v>
      </c>
      <c r="BC547" s="104">
        <v>0.3</v>
      </c>
      <c r="BD547" s="104">
        <v>0.31</v>
      </c>
      <c r="BE547" s="104">
        <v>0.32</v>
      </c>
      <c r="BF547" s="104">
        <v>0.33</v>
      </c>
      <c r="BG547" s="104">
        <v>0.34</v>
      </c>
      <c r="BH547" s="104">
        <v>0.34</v>
      </c>
      <c r="BI547" s="93">
        <v>0.34</v>
      </c>
      <c r="BJ547" s="93">
        <v>0.34</v>
      </c>
      <c r="BK547" s="93">
        <v>0.34</v>
      </c>
      <c r="BL547" s="93">
        <v>0.34</v>
      </c>
      <c r="BM547" s="93">
        <v>0.34</v>
      </c>
    </row>
    <row r="548" spans="1:65" s="93" customFormat="1">
      <c r="A548"/>
      <c r="B548" s="98"/>
      <c r="C548" s="134">
        <v>35472</v>
      </c>
      <c r="D548" s="132"/>
      <c r="E548" s="135">
        <v>35490</v>
      </c>
      <c r="F548" s="71">
        <v>0.3075</v>
      </c>
      <c r="G548" s="93">
        <v>0.30499999999999999</v>
      </c>
      <c r="H548" s="104">
        <v>0.31</v>
      </c>
      <c r="I548" s="104">
        <v>0.31</v>
      </c>
      <c r="J548" s="104">
        <v>0.3075</v>
      </c>
      <c r="K548" s="104">
        <v>0.30249999999999999</v>
      </c>
      <c r="L548" s="104">
        <v>0.30499999999999999</v>
      </c>
      <c r="M548" s="104">
        <v>0.31</v>
      </c>
      <c r="N548" s="104">
        <v>0.31</v>
      </c>
      <c r="O548" s="104">
        <v>0.31</v>
      </c>
      <c r="P548" s="104">
        <v>0.315</v>
      </c>
      <c r="Q548" s="104">
        <v>0.315</v>
      </c>
      <c r="R548" s="104">
        <v>0.34</v>
      </c>
      <c r="S548" s="104">
        <v>0.34</v>
      </c>
      <c r="T548" s="104">
        <v>0.34</v>
      </c>
      <c r="U548" s="104">
        <v>0.34</v>
      </c>
      <c r="V548" s="104">
        <v>0.34</v>
      </c>
      <c r="W548" s="104">
        <v>0.34</v>
      </c>
      <c r="X548" s="104">
        <v>0.34</v>
      </c>
      <c r="Y548" s="104">
        <v>0.3075</v>
      </c>
      <c r="Z548" s="104">
        <v>0.30499999999999999</v>
      </c>
      <c r="AA548" s="104">
        <v>0.29749999999999999</v>
      </c>
      <c r="AB548" s="104">
        <v>0.28999999999999998</v>
      </c>
      <c r="AC548" s="104">
        <v>0.28749999999999998</v>
      </c>
      <c r="AD548" s="104">
        <v>0.28999999999999998</v>
      </c>
      <c r="AE548" s="104">
        <v>0.28999999999999998</v>
      </c>
      <c r="AF548" s="104">
        <v>0.29249999999999998</v>
      </c>
      <c r="AG548" s="104">
        <v>0.29499999999999998</v>
      </c>
      <c r="AH548" s="104">
        <v>0.3</v>
      </c>
      <c r="AI548" s="104">
        <v>0.32</v>
      </c>
      <c r="AJ548" s="104">
        <v>0.33</v>
      </c>
      <c r="AK548" s="104">
        <v>0.34499999999999997</v>
      </c>
      <c r="AL548" s="104">
        <v>0.36</v>
      </c>
      <c r="AM548" s="104">
        <v>0.36</v>
      </c>
      <c r="AN548" s="104">
        <v>0.36</v>
      </c>
      <c r="AO548" s="104">
        <v>0.36</v>
      </c>
      <c r="AP548" s="104">
        <v>0.36</v>
      </c>
      <c r="AQ548" s="104">
        <v>0.36</v>
      </c>
      <c r="AR548" s="104">
        <v>0.36</v>
      </c>
      <c r="AS548" s="104">
        <v>0.36</v>
      </c>
      <c r="AT548" s="104">
        <v>0.36</v>
      </c>
      <c r="AU548" s="104">
        <v>0.32250000000000001</v>
      </c>
      <c r="AV548" s="104">
        <v>0.315</v>
      </c>
      <c r="AW548" s="104">
        <v>0.31</v>
      </c>
      <c r="AX548" s="104">
        <v>0.30249999999999999</v>
      </c>
      <c r="AY548" s="104">
        <v>0.30499999999999999</v>
      </c>
      <c r="AZ548" s="104">
        <v>0.3</v>
      </c>
      <c r="BA548" s="104">
        <v>0.3</v>
      </c>
      <c r="BB548" s="104">
        <v>0.3</v>
      </c>
      <c r="BC548" s="104">
        <v>0.31</v>
      </c>
      <c r="BD548" s="104">
        <v>0.32</v>
      </c>
      <c r="BE548" s="104">
        <v>0.33</v>
      </c>
      <c r="BF548" s="104">
        <v>0.34</v>
      </c>
      <c r="BG548" s="104">
        <v>0.34</v>
      </c>
      <c r="BH548" s="104">
        <v>0.34</v>
      </c>
      <c r="BI548" s="93">
        <v>0.34</v>
      </c>
      <c r="BJ548" s="93">
        <v>0.34</v>
      </c>
      <c r="BK548" s="93">
        <v>0.34</v>
      </c>
      <c r="BL548" s="93">
        <v>0.34</v>
      </c>
      <c r="BM548" s="93">
        <v>0.34</v>
      </c>
    </row>
    <row r="549" spans="1:65" s="93" customFormat="1">
      <c r="A549"/>
      <c r="B549" s="98"/>
      <c r="C549" s="134">
        <v>35473</v>
      </c>
      <c r="D549" s="132"/>
      <c r="E549" s="135">
        <v>35490</v>
      </c>
      <c r="F549" s="71">
        <v>0.30499999999999999</v>
      </c>
      <c r="G549" s="93">
        <v>0.31</v>
      </c>
      <c r="H549" s="104">
        <v>0.31</v>
      </c>
      <c r="I549" s="104">
        <v>0.3075</v>
      </c>
      <c r="J549" s="104">
        <v>0.30249999999999999</v>
      </c>
      <c r="K549" s="104">
        <v>0.30499999999999999</v>
      </c>
      <c r="L549" s="104">
        <v>0.31</v>
      </c>
      <c r="M549" s="104">
        <v>0.31</v>
      </c>
      <c r="N549" s="104">
        <v>0.31</v>
      </c>
      <c r="O549" s="104">
        <v>0.315</v>
      </c>
      <c r="P549" s="104">
        <v>0.315</v>
      </c>
      <c r="Q549" s="104">
        <v>0.34</v>
      </c>
      <c r="R549" s="104">
        <v>0.34</v>
      </c>
      <c r="S549" s="104">
        <v>0.34</v>
      </c>
      <c r="T549" s="104">
        <v>0.34</v>
      </c>
      <c r="U549" s="104">
        <v>0.34</v>
      </c>
      <c r="V549" s="104">
        <v>0.34</v>
      </c>
      <c r="W549" s="104">
        <v>0.34</v>
      </c>
      <c r="X549" s="104">
        <v>0.3075</v>
      </c>
      <c r="Y549" s="104">
        <v>0.30499999999999999</v>
      </c>
      <c r="Z549" s="104">
        <v>0.29749999999999999</v>
      </c>
      <c r="AA549" s="104">
        <v>0.28999999999999998</v>
      </c>
      <c r="AB549" s="104">
        <v>0.28749999999999998</v>
      </c>
      <c r="AC549" s="104">
        <v>0.28999999999999998</v>
      </c>
      <c r="AD549" s="104">
        <v>0.28999999999999998</v>
      </c>
      <c r="AE549" s="104">
        <v>0.29249999999999998</v>
      </c>
      <c r="AF549" s="104">
        <v>0.29499999999999998</v>
      </c>
      <c r="AG549" s="104">
        <v>0.3</v>
      </c>
      <c r="AH549" s="104">
        <v>0.32</v>
      </c>
      <c r="AI549" s="104">
        <v>0.33</v>
      </c>
      <c r="AJ549" s="104">
        <v>0.34499999999999997</v>
      </c>
      <c r="AK549" s="104">
        <v>0.36</v>
      </c>
      <c r="AL549" s="104">
        <v>0.36</v>
      </c>
      <c r="AM549" s="104">
        <v>0.36</v>
      </c>
      <c r="AN549" s="104">
        <v>0.36</v>
      </c>
      <c r="AO549" s="104">
        <v>0.36</v>
      </c>
      <c r="AP549" s="104">
        <v>0.36</v>
      </c>
      <c r="AQ549" s="104">
        <v>0.36</v>
      </c>
      <c r="AR549" s="104">
        <v>0.36</v>
      </c>
      <c r="AS549" s="104">
        <v>0.36</v>
      </c>
      <c r="AT549" s="104">
        <v>0.32250000000000001</v>
      </c>
      <c r="AU549" s="104">
        <v>0.315</v>
      </c>
      <c r="AV549" s="104">
        <v>0.31</v>
      </c>
      <c r="AW549" s="104">
        <v>0.30249999999999999</v>
      </c>
      <c r="AX549" s="104">
        <v>0.30499999999999999</v>
      </c>
      <c r="AY549" s="104">
        <v>0.3</v>
      </c>
      <c r="AZ549" s="104">
        <v>0.3</v>
      </c>
      <c r="BA549" s="104">
        <v>0.3</v>
      </c>
      <c r="BB549" s="104">
        <v>0.31</v>
      </c>
      <c r="BC549" s="104">
        <v>0.32</v>
      </c>
      <c r="BD549" s="104">
        <v>0.33</v>
      </c>
      <c r="BE549" s="104">
        <v>0.34</v>
      </c>
      <c r="BF549" s="104">
        <v>0.34</v>
      </c>
      <c r="BG549" s="104">
        <v>0.34</v>
      </c>
      <c r="BH549" s="104">
        <v>0.34</v>
      </c>
      <c r="BI549" s="93">
        <v>0.34</v>
      </c>
      <c r="BJ549" s="93">
        <v>0.34</v>
      </c>
      <c r="BK549" s="93">
        <v>0.34</v>
      </c>
      <c r="BL549" s="93">
        <v>0.34</v>
      </c>
      <c r="BM549" s="93">
        <v>0.34</v>
      </c>
    </row>
    <row r="550" spans="1:65" s="93" customFormat="1">
      <c r="A550"/>
      <c r="B550" s="98"/>
      <c r="C550" s="134">
        <v>35474</v>
      </c>
      <c r="D550" s="132"/>
      <c r="E550" s="135">
        <v>35490</v>
      </c>
      <c r="F550" s="71">
        <v>0.31</v>
      </c>
      <c r="G550" s="93">
        <v>0.31</v>
      </c>
      <c r="H550" s="104">
        <v>0.3075</v>
      </c>
      <c r="I550" s="104">
        <v>0.30249999999999999</v>
      </c>
      <c r="J550" s="104">
        <v>0.30499999999999999</v>
      </c>
      <c r="K550" s="104">
        <v>0.31</v>
      </c>
      <c r="L550" s="104">
        <v>0.31</v>
      </c>
      <c r="M550" s="104">
        <v>0.31</v>
      </c>
      <c r="N550" s="104">
        <v>0.315</v>
      </c>
      <c r="O550" s="104">
        <v>0.315</v>
      </c>
      <c r="P550" s="104">
        <v>0.34</v>
      </c>
      <c r="Q550" s="104">
        <v>0.34</v>
      </c>
      <c r="R550" s="104">
        <v>0.34</v>
      </c>
      <c r="S550" s="104">
        <v>0.34</v>
      </c>
      <c r="T550" s="104">
        <v>0.34</v>
      </c>
      <c r="U550" s="104">
        <v>0.34</v>
      </c>
      <c r="V550" s="104">
        <v>0.34</v>
      </c>
      <c r="W550" s="104">
        <v>0.3075</v>
      </c>
      <c r="X550" s="104">
        <v>0.30499999999999999</v>
      </c>
      <c r="Y550" s="104">
        <v>0.29749999999999999</v>
      </c>
      <c r="Z550" s="104">
        <v>0.28999999999999998</v>
      </c>
      <c r="AA550" s="104">
        <v>0.28749999999999998</v>
      </c>
      <c r="AB550" s="104">
        <v>0.28999999999999998</v>
      </c>
      <c r="AC550" s="104">
        <v>0.28999999999999998</v>
      </c>
      <c r="AD550" s="104">
        <v>0.29249999999999998</v>
      </c>
      <c r="AE550" s="104">
        <v>0.29499999999999998</v>
      </c>
      <c r="AF550" s="104">
        <v>0.3</v>
      </c>
      <c r="AG550" s="104">
        <v>0.32</v>
      </c>
      <c r="AH550" s="104">
        <v>0.33</v>
      </c>
      <c r="AI550" s="104">
        <v>0.34499999999999997</v>
      </c>
      <c r="AJ550" s="104">
        <v>0.36</v>
      </c>
      <c r="AK550" s="104">
        <v>0.36</v>
      </c>
      <c r="AL550" s="104">
        <v>0.36</v>
      </c>
      <c r="AM550" s="104">
        <v>0.36</v>
      </c>
      <c r="AN550" s="104">
        <v>0.36</v>
      </c>
      <c r="AO550" s="104">
        <v>0.36</v>
      </c>
      <c r="AP550" s="104">
        <v>0.36</v>
      </c>
      <c r="AQ550" s="104">
        <v>0.36</v>
      </c>
      <c r="AR550" s="104">
        <v>0.36</v>
      </c>
      <c r="AS550" s="104">
        <v>0.32250000000000001</v>
      </c>
      <c r="AT550" s="104">
        <v>0.315</v>
      </c>
      <c r="AU550" s="104">
        <v>0.31</v>
      </c>
      <c r="AV550" s="104">
        <v>0.30249999999999999</v>
      </c>
      <c r="AW550" s="104">
        <v>0.30499999999999999</v>
      </c>
      <c r="AX550" s="104">
        <v>0.3</v>
      </c>
      <c r="AY550" s="104">
        <v>0.3</v>
      </c>
      <c r="AZ550" s="104">
        <v>0.3</v>
      </c>
      <c r="BA550" s="104">
        <v>0.31</v>
      </c>
      <c r="BB550" s="104">
        <v>0.32</v>
      </c>
      <c r="BC550" s="104">
        <v>0.33</v>
      </c>
      <c r="BD550" s="104">
        <v>0.34</v>
      </c>
      <c r="BE550" s="104">
        <v>0.34</v>
      </c>
      <c r="BF550" s="104">
        <v>0.34</v>
      </c>
      <c r="BG550" s="104">
        <v>0.34</v>
      </c>
      <c r="BH550" s="104">
        <v>0.34</v>
      </c>
      <c r="BI550" s="93">
        <v>0.34</v>
      </c>
      <c r="BJ550" s="93">
        <v>0.34</v>
      </c>
      <c r="BK550" s="93">
        <v>0.34</v>
      </c>
      <c r="BL550" s="93">
        <v>0.34</v>
      </c>
      <c r="BM550" s="93">
        <v>0.3075</v>
      </c>
    </row>
    <row r="551" spans="1:65" s="93" customFormat="1">
      <c r="A551"/>
      <c r="B551" s="98"/>
      <c r="C551" s="134">
        <v>35475</v>
      </c>
      <c r="D551" s="132"/>
      <c r="E551" s="135">
        <v>35490</v>
      </c>
      <c r="F551" s="71">
        <v>0.31</v>
      </c>
      <c r="G551" s="93">
        <v>0.3075</v>
      </c>
      <c r="H551" s="104">
        <v>0.30249999999999999</v>
      </c>
      <c r="I551" s="104">
        <v>0.30499999999999999</v>
      </c>
      <c r="J551" s="104">
        <v>0.31</v>
      </c>
      <c r="K551" s="104">
        <v>0.31</v>
      </c>
      <c r="L551" s="104">
        <v>0.31</v>
      </c>
      <c r="M551" s="104">
        <v>0.315</v>
      </c>
      <c r="N551" s="104">
        <v>0.315</v>
      </c>
      <c r="O551" s="104">
        <v>0.34</v>
      </c>
      <c r="P551" s="104">
        <v>0.34</v>
      </c>
      <c r="Q551" s="104">
        <v>0.34</v>
      </c>
      <c r="R551" s="104">
        <v>0.34</v>
      </c>
      <c r="S551" s="104">
        <v>0.34</v>
      </c>
      <c r="T551" s="104">
        <v>0.34</v>
      </c>
      <c r="U551" s="104">
        <v>0.34</v>
      </c>
      <c r="V551" s="104">
        <v>0.3075</v>
      </c>
      <c r="W551" s="104">
        <v>0.30499999999999999</v>
      </c>
      <c r="X551" s="104">
        <v>0.29749999999999999</v>
      </c>
      <c r="Y551" s="104">
        <v>0.28999999999999998</v>
      </c>
      <c r="Z551" s="104">
        <v>0.28749999999999998</v>
      </c>
      <c r="AA551" s="104">
        <v>0.28999999999999998</v>
      </c>
      <c r="AB551" s="104">
        <v>0.28999999999999998</v>
      </c>
      <c r="AC551" s="104">
        <v>0.29249999999999998</v>
      </c>
      <c r="AD551" s="104">
        <v>0.29499999999999998</v>
      </c>
      <c r="AE551" s="104">
        <v>0.3</v>
      </c>
      <c r="AF551" s="104">
        <v>0.32</v>
      </c>
      <c r="AG551" s="104">
        <v>0.33</v>
      </c>
      <c r="AH551" s="104">
        <v>0.34499999999999997</v>
      </c>
      <c r="AI551" s="104">
        <v>0.36</v>
      </c>
      <c r="AJ551" s="104">
        <v>0.36</v>
      </c>
      <c r="AK551" s="104">
        <v>0.36</v>
      </c>
      <c r="AL551" s="104">
        <v>0.36</v>
      </c>
      <c r="AM551" s="104">
        <v>0.36</v>
      </c>
      <c r="AN551" s="104">
        <v>0.36</v>
      </c>
      <c r="AO551" s="104">
        <v>0.36</v>
      </c>
      <c r="AP551" s="104">
        <v>0.36</v>
      </c>
      <c r="AQ551" s="104">
        <v>0.36</v>
      </c>
      <c r="AR551" s="104">
        <v>0.32250000000000001</v>
      </c>
      <c r="AS551" s="104">
        <v>0.315</v>
      </c>
      <c r="AT551" s="104">
        <v>0.31</v>
      </c>
      <c r="AU551" s="104">
        <v>0.30249999999999999</v>
      </c>
      <c r="AV551" s="104">
        <v>0.30499999999999999</v>
      </c>
      <c r="AW551" s="104">
        <v>0.3</v>
      </c>
      <c r="AX551" s="104">
        <v>0.3</v>
      </c>
      <c r="AY551" s="104">
        <v>0.3</v>
      </c>
      <c r="AZ551" s="104">
        <v>0.31</v>
      </c>
      <c r="BA551" s="104">
        <v>0.32</v>
      </c>
      <c r="BB551" s="104">
        <v>0.33</v>
      </c>
      <c r="BC551" s="104">
        <v>0.34</v>
      </c>
      <c r="BD551" s="104">
        <v>0.34</v>
      </c>
      <c r="BE551" s="104">
        <v>0.34</v>
      </c>
      <c r="BF551" s="104">
        <v>0.34</v>
      </c>
      <c r="BG551" s="104">
        <v>0.34</v>
      </c>
      <c r="BH551" s="104">
        <v>0.34</v>
      </c>
      <c r="BI551" s="93">
        <v>0.34</v>
      </c>
      <c r="BJ551" s="93">
        <v>0.34</v>
      </c>
      <c r="BK551" s="93">
        <v>0.34</v>
      </c>
      <c r="BL551" s="93">
        <v>0.3075</v>
      </c>
      <c r="BM551" s="93">
        <v>0.315</v>
      </c>
    </row>
    <row r="552" spans="1:65" s="93" customFormat="1">
      <c r="A552"/>
      <c r="B552" s="98"/>
      <c r="C552" s="134">
        <v>35478</v>
      </c>
      <c r="D552" s="132"/>
      <c r="E552" s="135">
        <v>35490</v>
      </c>
      <c r="F552" s="71">
        <v>0.3075</v>
      </c>
      <c r="G552" s="93">
        <v>0.30249999999999999</v>
      </c>
      <c r="H552" s="104">
        <v>0.30499999999999999</v>
      </c>
      <c r="I552" s="104">
        <v>0.31</v>
      </c>
      <c r="J552" s="104">
        <v>0.31</v>
      </c>
      <c r="K552" s="104">
        <v>0.31</v>
      </c>
      <c r="L552" s="104">
        <v>0.315</v>
      </c>
      <c r="M552" s="104">
        <v>0.315</v>
      </c>
      <c r="N552" s="104">
        <v>0.34</v>
      </c>
      <c r="O552" s="104">
        <v>0.34</v>
      </c>
      <c r="P552" s="104">
        <v>0.34</v>
      </c>
      <c r="Q552" s="104">
        <v>0.34</v>
      </c>
      <c r="R552" s="104">
        <v>0.34</v>
      </c>
      <c r="S552" s="104">
        <v>0.34</v>
      </c>
      <c r="T552" s="104">
        <v>0.34</v>
      </c>
      <c r="U552" s="104">
        <v>0.3075</v>
      </c>
      <c r="V552" s="104">
        <v>0.30499999999999999</v>
      </c>
      <c r="W552" s="104">
        <v>0.29749999999999999</v>
      </c>
      <c r="X552" s="104">
        <v>0.28999999999999998</v>
      </c>
      <c r="Y552" s="104">
        <v>0.28749999999999998</v>
      </c>
      <c r="Z552" s="104">
        <v>0.28999999999999998</v>
      </c>
      <c r="AA552" s="104">
        <v>0.28999999999999998</v>
      </c>
      <c r="AB552" s="104">
        <v>0.29249999999999998</v>
      </c>
      <c r="AC552" s="104">
        <v>0.29499999999999998</v>
      </c>
      <c r="AD552" s="104">
        <v>0.3</v>
      </c>
      <c r="AE552" s="104">
        <v>0.32</v>
      </c>
      <c r="AF552" s="104">
        <v>0.33</v>
      </c>
      <c r="AG552" s="104">
        <v>0.34499999999999997</v>
      </c>
      <c r="AH552" s="104">
        <v>0.36</v>
      </c>
      <c r="AI552" s="104">
        <v>0.36</v>
      </c>
      <c r="AJ552" s="104">
        <v>0.36</v>
      </c>
      <c r="AK552" s="104">
        <v>0.36</v>
      </c>
      <c r="AL552" s="104">
        <v>0.36</v>
      </c>
      <c r="AM552" s="104">
        <v>0.36</v>
      </c>
      <c r="AN552" s="104">
        <v>0.36</v>
      </c>
      <c r="AO552" s="104">
        <v>0.36</v>
      </c>
      <c r="AP552" s="104">
        <v>0.36</v>
      </c>
      <c r="AQ552" s="104">
        <v>0.32250000000000001</v>
      </c>
      <c r="AR552" s="104">
        <v>0.315</v>
      </c>
      <c r="AS552" s="104">
        <v>0.31</v>
      </c>
      <c r="AT552" s="104">
        <v>0.30249999999999999</v>
      </c>
      <c r="AU552" s="104">
        <v>0.30499999999999999</v>
      </c>
      <c r="AV552" s="104">
        <v>0.3</v>
      </c>
      <c r="AW552" s="104">
        <v>0.3</v>
      </c>
      <c r="AX552" s="104">
        <v>0.3</v>
      </c>
      <c r="AY552" s="104">
        <v>0.31</v>
      </c>
      <c r="AZ552" s="104">
        <v>0.32</v>
      </c>
      <c r="BA552" s="104">
        <v>0.33</v>
      </c>
      <c r="BB552" s="104">
        <v>0.34</v>
      </c>
      <c r="BC552" s="104">
        <v>0.34</v>
      </c>
      <c r="BD552" s="104">
        <v>0.34</v>
      </c>
      <c r="BE552" s="104">
        <v>0.34</v>
      </c>
      <c r="BF552" s="104">
        <v>0.34</v>
      </c>
      <c r="BG552" s="104">
        <v>0.34</v>
      </c>
      <c r="BH552" s="104">
        <v>0.34</v>
      </c>
      <c r="BI552" s="93">
        <v>0.34</v>
      </c>
      <c r="BJ552" s="93">
        <v>0.34</v>
      </c>
      <c r="BK552" s="93">
        <v>0.3075</v>
      </c>
      <c r="BL552" s="93">
        <v>0.315</v>
      </c>
      <c r="BM552" s="93">
        <v>0.315</v>
      </c>
    </row>
    <row r="553" spans="1:65" s="93" customFormat="1">
      <c r="A553"/>
      <c r="B553" s="98"/>
      <c r="C553" s="134">
        <v>35479</v>
      </c>
      <c r="D553" s="132"/>
      <c r="E553" s="135">
        <v>35490</v>
      </c>
      <c r="F553" s="71">
        <v>0.30249999999999999</v>
      </c>
      <c r="G553" s="93">
        <v>0.30499999999999999</v>
      </c>
      <c r="H553" s="104">
        <v>0.31</v>
      </c>
      <c r="I553" s="104">
        <v>0.31</v>
      </c>
      <c r="J553" s="104">
        <v>0.31</v>
      </c>
      <c r="K553" s="104">
        <v>0.315</v>
      </c>
      <c r="L553" s="104">
        <v>0.315</v>
      </c>
      <c r="M553" s="104">
        <v>0.34</v>
      </c>
      <c r="N553" s="104">
        <v>0.34</v>
      </c>
      <c r="O553" s="104">
        <v>0.34</v>
      </c>
      <c r="P553" s="104">
        <v>0.34</v>
      </c>
      <c r="Q553" s="104">
        <v>0.34</v>
      </c>
      <c r="R553" s="104">
        <v>0.34</v>
      </c>
      <c r="S553" s="104">
        <v>0.34</v>
      </c>
      <c r="T553" s="104">
        <v>0.3075</v>
      </c>
      <c r="U553" s="104">
        <v>0.30499999999999999</v>
      </c>
      <c r="V553" s="104">
        <v>0.29749999999999999</v>
      </c>
      <c r="W553" s="104">
        <v>0.28999999999999998</v>
      </c>
      <c r="X553" s="104">
        <v>0.28749999999999998</v>
      </c>
      <c r="Y553" s="104">
        <v>0.28999999999999998</v>
      </c>
      <c r="Z553" s="104">
        <v>0.28999999999999998</v>
      </c>
      <c r="AA553" s="104">
        <v>0.29249999999999998</v>
      </c>
      <c r="AB553" s="104">
        <v>0.29499999999999998</v>
      </c>
      <c r="AC553" s="104">
        <v>0.3</v>
      </c>
      <c r="AD553" s="104">
        <v>0.32</v>
      </c>
      <c r="AE553" s="104">
        <v>0.33</v>
      </c>
      <c r="AF553" s="104">
        <v>0.34499999999999997</v>
      </c>
      <c r="AG553" s="104">
        <v>0.36</v>
      </c>
      <c r="AH553" s="104">
        <v>0.36</v>
      </c>
      <c r="AI553" s="104">
        <v>0.36</v>
      </c>
      <c r="AJ553" s="104">
        <v>0.36</v>
      </c>
      <c r="AK553" s="104">
        <v>0.36</v>
      </c>
      <c r="AL553" s="104">
        <v>0.36</v>
      </c>
      <c r="AM553" s="104">
        <v>0.36</v>
      </c>
      <c r="AN553" s="104">
        <v>0.36</v>
      </c>
      <c r="AO553" s="104">
        <v>0.36</v>
      </c>
      <c r="AP553" s="104">
        <v>0.32250000000000001</v>
      </c>
      <c r="AQ553" s="104">
        <v>0.315</v>
      </c>
      <c r="AR553" s="104">
        <v>0.31</v>
      </c>
      <c r="AS553" s="104">
        <v>0.30249999999999999</v>
      </c>
      <c r="AT553" s="104">
        <v>0.30499999999999999</v>
      </c>
      <c r="AU553" s="104">
        <v>0.3</v>
      </c>
      <c r="AV553" s="104">
        <v>0.3</v>
      </c>
      <c r="AW553" s="104">
        <v>0.3</v>
      </c>
      <c r="AX553" s="104">
        <v>0.31</v>
      </c>
      <c r="AY553" s="104">
        <v>0.32</v>
      </c>
      <c r="AZ553" s="104">
        <v>0.33</v>
      </c>
      <c r="BA553" s="104">
        <v>0.34</v>
      </c>
      <c r="BB553" s="104">
        <v>0.34</v>
      </c>
      <c r="BC553" s="104">
        <v>0.34</v>
      </c>
      <c r="BD553" s="104">
        <v>0.34</v>
      </c>
      <c r="BE553" s="104">
        <v>0.34</v>
      </c>
      <c r="BF553" s="104">
        <v>0.34</v>
      </c>
      <c r="BG553" s="104">
        <v>0.34</v>
      </c>
      <c r="BH553" s="104">
        <v>0.34</v>
      </c>
      <c r="BI553" s="93">
        <v>0.34</v>
      </c>
      <c r="BJ553" s="93">
        <v>0.3075</v>
      </c>
      <c r="BK553" s="93">
        <v>0.315</v>
      </c>
      <c r="BL553" s="93">
        <v>0.315</v>
      </c>
      <c r="BM553" s="93">
        <v>0.32</v>
      </c>
    </row>
    <row r="554" spans="1:65" s="93" customFormat="1">
      <c r="A554"/>
      <c r="B554" s="98"/>
      <c r="C554" s="134">
        <v>35480</v>
      </c>
      <c r="D554" s="132"/>
      <c r="E554" s="135">
        <v>35490</v>
      </c>
      <c r="F554" s="71">
        <v>0.30499999999999999</v>
      </c>
      <c r="G554" s="93">
        <v>0.31</v>
      </c>
      <c r="H554" s="104">
        <v>0.31</v>
      </c>
      <c r="I554" s="104">
        <v>0.31</v>
      </c>
      <c r="J554" s="104">
        <v>0.315</v>
      </c>
      <c r="K554" s="104">
        <v>0.315</v>
      </c>
      <c r="L554" s="104">
        <v>0.34</v>
      </c>
      <c r="M554" s="104">
        <v>0.34</v>
      </c>
      <c r="N554" s="104">
        <v>0.34</v>
      </c>
      <c r="O554" s="104">
        <v>0.34</v>
      </c>
      <c r="P554" s="104">
        <v>0.34</v>
      </c>
      <c r="Q554" s="104">
        <v>0.34</v>
      </c>
      <c r="R554" s="104">
        <v>0.34</v>
      </c>
      <c r="S554" s="104">
        <v>0.3075</v>
      </c>
      <c r="T554" s="104">
        <v>0.30499999999999999</v>
      </c>
      <c r="U554" s="104">
        <v>0.29749999999999999</v>
      </c>
      <c r="V554" s="104">
        <v>0.28999999999999998</v>
      </c>
      <c r="W554" s="104">
        <v>0.28749999999999998</v>
      </c>
      <c r="X554" s="104">
        <v>0.28999999999999998</v>
      </c>
      <c r="Y554" s="104">
        <v>0.28999999999999998</v>
      </c>
      <c r="Z554" s="104">
        <v>0.29249999999999998</v>
      </c>
      <c r="AA554" s="104">
        <v>0.29499999999999998</v>
      </c>
      <c r="AB554" s="104">
        <v>0.3</v>
      </c>
      <c r="AC554" s="104">
        <v>0.32</v>
      </c>
      <c r="AD554" s="104">
        <v>0.33</v>
      </c>
      <c r="AE554" s="104">
        <v>0.34499999999999997</v>
      </c>
      <c r="AF554" s="104">
        <v>0.36</v>
      </c>
      <c r="AG554" s="104">
        <v>0.36</v>
      </c>
      <c r="AH554" s="104">
        <v>0.36</v>
      </c>
      <c r="AI554" s="104">
        <v>0.36</v>
      </c>
      <c r="AJ554" s="104">
        <v>0.36</v>
      </c>
      <c r="AK554" s="104">
        <v>0.36</v>
      </c>
      <c r="AL554" s="104">
        <v>0.36</v>
      </c>
      <c r="AM554" s="104">
        <v>0.36</v>
      </c>
      <c r="AN554" s="104">
        <v>0.36</v>
      </c>
      <c r="AO554" s="104">
        <v>0.32250000000000001</v>
      </c>
      <c r="AP554" s="104">
        <v>0.315</v>
      </c>
      <c r="AQ554" s="104">
        <v>0.31</v>
      </c>
      <c r="AR554" s="104">
        <v>0.30249999999999999</v>
      </c>
      <c r="AS554" s="104">
        <v>0.30499999999999999</v>
      </c>
      <c r="AT554" s="104">
        <v>0.3</v>
      </c>
      <c r="AU554" s="104">
        <v>0.3</v>
      </c>
      <c r="AV554" s="104">
        <v>0.3</v>
      </c>
      <c r="AW554" s="104">
        <v>0.31</v>
      </c>
      <c r="AX554" s="104">
        <v>0.32</v>
      </c>
      <c r="AY554" s="104">
        <v>0.33</v>
      </c>
      <c r="AZ554" s="104">
        <v>0.34</v>
      </c>
      <c r="BA554" s="104">
        <v>0.34</v>
      </c>
      <c r="BB554" s="104">
        <v>0.34</v>
      </c>
      <c r="BC554" s="104">
        <v>0.34</v>
      </c>
      <c r="BD554" s="104">
        <v>0.34</v>
      </c>
      <c r="BE554" s="104">
        <v>0.34</v>
      </c>
      <c r="BF554" s="104">
        <v>0.34</v>
      </c>
      <c r="BG554" s="104">
        <v>0.34</v>
      </c>
      <c r="BH554" s="104">
        <v>0.34</v>
      </c>
      <c r="BI554" s="93">
        <v>0.3075</v>
      </c>
      <c r="BJ554" s="93">
        <v>0.315</v>
      </c>
      <c r="BK554" s="93">
        <v>0.315</v>
      </c>
      <c r="BL554" s="93">
        <v>0.32</v>
      </c>
      <c r="BM554" s="93">
        <v>0.315</v>
      </c>
    </row>
    <row r="555" spans="1:65" s="93" customFormat="1">
      <c r="A555"/>
      <c r="B555" s="98"/>
      <c r="C555" s="134">
        <v>35481</v>
      </c>
      <c r="D555" s="132"/>
      <c r="E555" s="135">
        <v>35490</v>
      </c>
      <c r="F555" s="71">
        <v>0.31</v>
      </c>
      <c r="G555" s="93">
        <v>0.31</v>
      </c>
      <c r="H555" s="104">
        <v>0.31</v>
      </c>
      <c r="I555" s="104">
        <v>0.315</v>
      </c>
      <c r="J555" s="104">
        <v>0.315</v>
      </c>
      <c r="K555" s="104">
        <v>0.34</v>
      </c>
      <c r="L555" s="104">
        <v>0.34</v>
      </c>
      <c r="M555" s="104">
        <v>0.34</v>
      </c>
      <c r="N555" s="104">
        <v>0.34</v>
      </c>
      <c r="O555" s="104">
        <v>0.34</v>
      </c>
      <c r="P555" s="104">
        <v>0.34</v>
      </c>
      <c r="Q555" s="104">
        <v>0.34</v>
      </c>
      <c r="R555" s="104">
        <v>0.3075</v>
      </c>
      <c r="S555" s="104">
        <v>0.30499999999999999</v>
      </c>
      <c r="T555" s="104">
        <v>0.29749999999999999</v>
      </c>
      <c r="U555" s="104">
        <v>0.28999999999999998</v>
      </c>
      <c r="V555" s="104">
        <v>0.28749999999999998</v>
      </c>
      <c r="W555" s="104">
        <v>0.28999999999999998</v>
      </c>
      <c r="X555" s="104">
        <v>0.28999999999999998</v>
      </c>
      <c r="Y555" s="104">
        <v>0.29249999999999998</v>
      </c>
      <c r="Z555" s="104">
        <v>0.29499999999999998</v>
      </c>
      <c r="AA555" s="104">
        <v>0.3</v>
      </c>
      <c r="AB555" s="104">
        <v>0.32</v>
      </c>
      <c r="AC555" s="104">
        <v>0.33</v>
      </c>
      <c r="AD555" s="104">
        <v>0.34499999999999997</v>
      </c>
      <c r="AE555" s="104">
        <v>0.36</v>
      </c>
      <c r="AF555" s="104">
        <v>0.36</v>
      </c>
      <c r="AG555" s="104">
        <v>0.36</v>
      </c>
      <c r="AH555" s="104">
        <v>0.36</v>
      </c>
      <c r="AI555" s="104">
        <v>0.36</v>
      </c>
      <c r="AJ555" s="104">
        <v>0.36</v>
      </c>
      <c r="AK555" s="104">
        <v>0.36</v>
      </c>
      <c r="AL555" s="104">
        <v>0.36</v>
      </c>
      <c r="AM555" s="104">
        <v>0.36</v>
      </c>
      <c r="AN555" s="104">
        <v>0.32250000000000001</v>
      </c>
      <c r="AO555" s="104">
        <v>0.315</v>
      </c>
      <c r="AP555" s="104">
        <v>0.31</v>
      </c>
      <c r="AQ555" s="104">
        <v>0.30249999999999999</v>
      </c>
      <c r="AR555" s="104">
        <v>0.30499999999999999</v>
      </c>
      <c r="AS555" s="104">
        <v>0.3</v>
      </c>
      <c r="AT555" s="104">
        <v>0.3</v>
      </c>
      <c r="AU555" s="104">
        <v>0.3</v>
      </c>
      <c r="AV555" s="104">
        <v>0.31</v>
      </c>
      <c r="AW555" s="104">
        <v>0.32</v>
      </c>
      <c r="AX555" s="104">
        <v>0.33</v>
      </c>
      <c r="AY555" s="104">
        <v>0.34</v>
      </c>
      <c r="AZ555" s="104">
        <v>0.34</v>
      </c>
      <c r="BA555" s="104">
        <v>0.34</v>
      </c>
      <c r="BB555" s="104">
        <v>0.34</v>
      </c>
      <c r="BC555" s="104">
        <v>0.34</v>
      </c>
      <c r="BD555" s="104">
        <v>0.34</v>
      </c>
      <c r="BE555" s="104">
        <v>0.34</v>
      </c>
      <c r="BF555" s="104">
        <v>0.34</v>
      </c>
      <c r="BG555" s="104">
        <v>0.34</v>
      </c>
      <c r="BH555" s="104">
        <v>0.3075</v>
      </c>
      <c r="BI555" s="93">
        <v>0.315</v>
      </c>
      <c r="BJ555" s="93">
        <v>0.315</v>
      </c>
      <c r="BK555" s="93">
        <v>0.32</v>
      </c>
      <c r="BL555" s="93">
        <v>0.315</v>
      </c>
      <c r="BM555" s="93">
        <v>0.315</v>
      </c>
    </row>
    <row r="556" spans="1:65" s="93" customFormat="1">
      <c r="A556"/>
      <c r="B556" s="98"/>
      <c r="C556" s="134">
        <v>35482</v>
      </c>
      <c r="D556" s="132"/>
      <c r="E556" s="135">
        <v>35521</v>
      </c>
      <c r="F556" s="71">
        <v>0.31</v>
      </c>
      <c r="G556" s="93">
        <v>0.31</v>
      </c>
      <c r="H556" s="104">
        <v>0.315</v>
      </c>
      <c r="I556" s="104">
        <v>0.315</v>
      </c>
      <c r="J556" s="104">
        <v>0.34</v>
      </c>
      <c r="K556" s="104">
        <v>0.34</v>
      </c>
      <c r="L556" s="104">
        <v>0.34</v>
      </c>
      <c r="M556" s="104">
        <v>0.34</v>
      </c>
      <c r="N556" s="104">
        <v>0.34</v>
      </c>
      <c r="O556" s="104">
        <v>0.34</v>
      </c>
      <c r="P556" s="104">
        <v>0.34</v>
      </c>
      <c r="Q556" s="104">
        <v>0.3075</v>
      </c>
      <c r="R556" s="104">
        <v>0.30499999999999999</v>
      </c>
      <c r="S556" s="104">
        <v>0.29749999999999999</v>
      </c>
      <c r="T556" s="104">
        <v>0.28999999999999998</v>
      </c>
      <c r="U556" s="104">
        <v>0.28749999999999998</v>
      </c>
      <c r="V556" s="104">
        <v>0.28999999999999998</v>
      </c>
      <c r="W556" s="104">
        <v>0.28999999999999998</v>
      </c>
      <c r="X556" s="104">
        <v>0.29249999999999998</v>
      </c>
      <c r="Y556" s="104">
        <v>0.29499999999999998</v>
      </c>
      <c r="Z556" s="104">
        <v>0.3</v>
      </c>
      <c r="AA556" s="104">
        <v>0.32</v>
      </c>
      <c r="AB556" s="104">
        <v>0.33</v>
      </c>
      <c r="AC556" s="104">
        <v>0.34499999999999997</v>
      </c>
      <c r="AD556" s="104">
        <v>0.36</v>
      </c>
      <c r="AE556" s="104">
        <v>0.36</v>
      </c>
      <c r="AF556" s="104">
        <v>0.36</v>
      </c>
      <c r="AG556" s="104">
        <v>0.36</v>
      </c>
      <c r="AH556" s="104">
        <v>0.36</v>
      </c>
      <c r="AI556" s="104">
        <v>0.36</v>
      </c>
      <c r="AJ556" s="104">
        <v>0.36</v>
      </c>
      <c r="AK556" s="104">
        <v>0.36</v>
      </c>
      <c r="AL556" s="104">
        <v>0.36</v>
      </c>
      <c r="AM556" s="104">
        <v>0.32250000000000001</v>
      </c>
      <c r="AN556" s="104">
        <v>0.315</v>
      </c>
      <c r="AO556" s="104">
        <v>0.31</v>
      </c>
      <c r="AP556" s="104">
        <v>0.30249999999999999</v>
      </c>
      <c r="AQ556" s="104">
        <v>0.30499999999999999</v>
      </c>
      <c r="AR556" s="104">
        <v>0.3</v>
      </c>
      <c r="AS556" s="104">
        <v>0.3</v>
      </c>
      <c r="AT556" s="104">
        <v>0.3</v>
      </c>
      <c r="AU556" s="104">
        <v>0.31</v>
      </c>
      <c r="AV556" s="104">
        <v>0.32</v>
      </c>
      <c r="AW556" s="104">
        <v>0.33</v>
      </c>
      <c r="AX556" s="104">
        <v>0.34</v>
      </c>
      <c r="AY556" s="104">
        <v>0.34</v>
      </c>
      <c r="AZ556" s="104">
        <v>0.34</v>
      </c>
      <c r="BA556" s="104">
        <v>0.34</v>
      </c>
      <c r="BB556" s="104">
        <v>0.34</v>
      </c>
      <c r="BC556" s="104">
        <v>0.34</v>
      </c>
      <c r="BD556" s="104">
        <v>0.34</v>
      </c>
      <c r="BE556" s="104">
        <v>0.34</v>
      </c>
      <c r="BF556" s="104">
        <v>0.34</v>
      </c>
      <c r="BG556" s="104">
        <v>0.3075</v>
      </c>
      <c r="BH556" s="104">
        <v>0.315</v>
      </c>
      <c r="BI556" s="93">
        <v>0.315</v>
      </c>
      <c r="BJ556" s="93">
        <v>0.32</v>
      </c>
      <c r="BK556" s="93">
        <v>0.315</v>
      </c>
      <c r="BL556" s="93">
        <v>0.315</v>
      </c>
      <c r="BM556" s="93">
        <v>0.315</v>
      </c>
    </row>
    <row r="557" spans="1:65" s="93" customFormat="1">
      <c r="A557"/>
      <c r="B557" s="98"/>
      <c r="C557" s="134">
        <v>35485</v>
      </c>
      <c r="D557" s="132"/>
      <c r="E557" s="135">
        <v>35521</v>
      </c>
      <c r="F557" s="71">
        <v>0.31</v>
      </c>
      <c r="G557" s="93">
        <v>0.315</v>
      </c>
      <c r="H557" s="104">
        <v>0.315</v>
      </c>
      <c r="I557" s="104">
        <v>0.34</v>
      </c>
      <c r="J557" s="104">
        <v>0.34</v>
      </c>
      <c r="K557" s="104">
        <v>0.34</v>
      </c>
      <c r="L557" s="104">
        <v>0.34</v>
      </c>
      <c r="M557" s="104">
        <v>0.34</v>
      </c>
      <c r="N557" s="104">
        <v>0.34</v>
      </c>
      <c r="O557" s="104">
        <v>0.34</v>
      </c>
      <c r="P557" s="104">
        <v>0.3075</v>
      </c>
      <c r="Q557" s="104">
        <v>0.30499999999999999</v>
      </c>
      <c r="R557" s="104">
        <v>0.29749999999999999</v>
      </c>
      <c r="S557" s="104">
        <v>0.28999999999999998</v>
      </c>
      <c r="T557" s="104">
        <v>0.28749999999999998</v>
      </c>
      <c r="U557" s="104">
        <v>0.28999999999999998</v>
      </c>
      <c r="V557" s="104">
        <v>0.28999999999999998</v>
      </c>
      <c r="W557" s="104">
        <v>0.29249999999999998</v>
      </c>
      <c r="X557" s="104">
        <v>0.29499999999999998</v>
      </c>
      <c r="Y557" s="104">
        <v>0.3</v>
      </c>
      <c r="Z557" s="104">
        <v>0.32</v>
      </c>
      <c r="AA557" s="104">
        <v>0.33</v>
      </c>
      <c r="AB557" s="104">
        <v>0.34499999999999997</v>
      </c>
      <c r="AC557" s="104">
        <v>0.36</v>
      </c>
      <c r="AD557" s="104">
        <v>0.36</v>
      </c>
      <c r="AE557" s="104">
        <v>0.36</v>
      </c>
      <c r="AF557" s="104">
        <v>0.36</v>
      </c>
      <c r="AG557" s="104">
        <v>0.36</v>
      </c>
      <c r="AH557" s="104">
        <v>0.36</v>
      </c>
      <c r="AI557" s="104">
        <v>0.36</v>
      </c>
      <c r="AJ557" s="104">
        <v>0.36</v>
      </c>
      <c r="AK557" s="104">
        <v>0.36</v>
      </c>
      <c r="AL557" s="104">
        <v>0.32250000000000001</v>
      </c>
      <c r="AM557" s="104">
        <v>0.315</v>
      </c>
      <c r="AN557" s="104">
        <v>0.31</v>
      </c>
      <c r="AO557" s="104">
        <v>0.30249999999999999</v>
      </c>
      <c r="AP557" s="104">
        <v>0.30499999999999999</v>
      </c>
      <c r="AQ557" s="104">
        <v>0.3</v>
      </c>
      <c r="AR557" s="104">
        <v>0.3</v>
      </c>
      <c r="AS557" s="104">
        <v>0.3</v>
      </c>
      <c r="AT557" s="104">
        <v>0.31</v>
      </c>
      <c r="AU557" s="104">
        <v>0.32</v>
      </c>
      <c r="AV557" s="104">
        <v>0.33</v>
      </c>
      <c r="AW557" s="104">
        <v>0.34</v>
      </c>
      <c r="AX557" s="104">
        <v>0.34</v>
      </c>
      <c r="AY557" s="104">
        <v>0.34</v>
      </c>
      <c r="AZ557" s="104">
        <v>0.34</v>
      </c>
      <c r="BA557" s="104">
        <v>0.34</v>
      </c>
      <c r="BB557" s="104">
        <v>0.34</v>
      </c>
      <c r="BC557" s="104">
        <v>0.34</v>
      </c>
      <c r="BD557" s="104">
        <v>0.34</v>
      </c>
      <c r="BE557" s="104">
        <v>0.34</v>
      </c>
      <c r="BF557" s="104">
        <v>0.3075</v>
      </c>
      <c r="BG557" s="104">
        <v>0.315</v>
      </c>
      <c r="BH557" s="104">
        <v>0.315</v>
      </c>
      <c r="BI557" s="93">
        <v>0.32</v>
      </c>
      <c r="BJ557" s="93">
        <v>0.315</v>
      </c>
      <c r="BK557" s="93">
        <v>0.315</v>
      </c>
      <c r="BL557" s="93">
        <v>0.315</v>
      </c>
      <c r="BM557" s="93">
        <v>0.315</v>
      </c>
    </row>
    <row r="558" spans="1:65" s="93" customFormat="1">
      <c r="A558"/>
      <c r="B558" s="98"/>
      <c r="C558" s="134">
        <v>35486</v>
      </c>
      <c r="D558" s="132"/>
      <c r="E558" s="135">
        <v>35521</v>
      </c>
      <c r="F558" s="71">
        <v>0.315</v>
      </c>
      <c r="G558" s="93">
        <v>0.315</v>
      </c>
      <c r="H558" s="104">
        <v>0.34</v>
      </c>
      <c r="I558" s="104">
        <v>0.34</v>
      </c>
      <c r="J558" s="104">
        <v>0.34</v>
      </c>
      <c r="K558" s="104">
        <v>0.34</v>
      </c>
      <c r="L558" s="104">
        <v>0.34</v>
      </c>
      <c r="M558" s="104">
        <v>0.34</v>
      </c>
      <c r="N558" s="104">
        <v>0.34</v>
      </c>
      <c r="O558" s="104">
        <v>0.3075</v>
      </c>
      <c r="P558" s="104">
        <v>0.30499999999999999</v>
      </c>
      <c r="Q558" s="104">
        <v>0.29749999999999999</v>
      </c>
      <c r="R558" s="104">
        <v>0.28999999999999998</v>
      </c>
      <c r="S558" s="104">
        <v>0.28749999999999998</v>
      </c>
      <c r="T558" s="104">
        <v>0.28999999999999998</v>
      </c>
      <c r="U558" s="104">
        <v>0.28999999999999998</v>
      </c>
      <c r="V558" s="104">
        <v>0.29249999999999998</v>
      </c>
      <c r="W558" s="104">
        <v>0.29499999999999998</v>
      </c>
      <c r="X558" s="104">
        <v>0.3</v>
      </c>
      <c r="Y558" s="104">
        <v>0.32</v>
      </c>
      <c r="Z558" s="104">
        <v>0.33</v>
      </c>
      <c r="AA558" s="104">
        <v>0.34499999999999997</v>
      </c>
      <c r="AB558" s="104">
        <v>0.36</v>
      </c>
      <c r="AC558" s="104">
        <v>0.36</v>
      </c>
      <c r="AD558" s="104">
        <v>0.36</v>
      </c>
      <c r="AE558" s="104">
        <v>0.36</v>
      </c>
      <c r="AF558" s="104">
        <v>0.36</v>
      </c>
      <c r="AG558" s="104">
        <v>0.36</v>
      </c>
      <c r="AH558" s="104">
        <v>0.36</v>
      </c>
      <c r="AI558" s="104">
        <v>0.36</v>
      </c>
      <c r="AJ558" s="104">
        <v>0.36</v>
      </c>
      <c r="AK558" s="104">
        <v>0.32250000000000001</v>
      </c>
      <c r="AL558" s="104">
        <v>0.315</v>
      </c>
      <c r="AM558" s="104">
        <v>0.31</v>
      </c>
      <c r="AN558" s="104">
        <v>0.30249999999999999</v>
      </c>
      <c r="AO558" s="104">
        <v>0.30499999999999999</v>
      </c>
      <c r="AP558" s="104">
        <v>0.3</v>
      </c>
      <c r="AQ558" s="104">
        <v>0.3</v>
      </c>
      <c r="AR558" s="104">
        <v>0.3</v>
      </c>
      <c r="AS558" s="104">
        <v>0.31</v>
      </c>
      <c r="AT558" s="104">
        <v>0.32</v>
      </c>
      <c r="AU558" s="104">
        <v>0.33</v>
      </c>
      <c r="AV558" s="104">
        <v>0.34</v>
      </c>
      <c r="AW558" s="104">
        <v>0.34</v>
      </c>
      <c r="AX558" s="104">
        <v>0.34</v>
      </c>
      <c r="AY558" s="104">
        <v>0.34</v>
      </c>
      <c r="AZ558" s="104">
        <v>0.34</v>
      </c>
      <c r="BA558" s="104">
        <v>0.34</v>
      </c>
      <c r="BB558" s="104">
        <v>0.34</v>
      </c>
      <c r="BC558" s="104">
        <v>0.34</v>
      </c>
      <c r="BD558" s="104">
        <v>0.34</v>
      </c>
      <c r="BE558" s="104">
        <v>0.3075</v>
      </c>
      <c r="BF558" s="104">
        <v>0.315</v>
      </c>
      <c r="BG558" s="104">
        <v>0.315</v>
      </c>
      <c r="BH558" s="104">
        <v>0.32</v>
      </c>
      <c r="BI558" s="93">
        <v>0.315</v>
      </c>
      <c r="BJ558" s="93">
        <v>0.315</v>
      </c>
      <c r="BK558" s="93">
        <v>0.315</v>
      </c>
      <c r="BL558" s="93">
        <v>0.315</v>
      </c>
      <c r="BM558" s="93">
        <v>0.3125</v>
      </c>
    </row>
    <row r="559" spans="1:65" s="93" customFormat="1">
      <c r="A559"/>
      <c r="B559" s="98"/>
      <c r="C559" s="134">
        <v>35487</v>
      </c>
      <c r="D559" s="132"/>
      <c r="E559" s="135">
        <v>35521</v>
      </c>
      <c r="F559" s="71">
        <v>0.315</v>
      </c>
      <c r="G559" s="93">
        <v>0.34</v>
      </c>
      <c r="H559" s="104">
        <v>0.34</v>
      </c>
      <c r="I559" s="104">
        <v>0.34</v>
      </c>
      <c r="J559" s="104">
        <v>0.34</v>
      </c>
      <c r="K559" s="104">
        <v>0.34</v>
      </c>
      <c r="L559" s="104">
        <v>0.34</v>
      </c>
      <c r="M559" s="104">
        <v>0.34</v>
      </c>
      <c r="N559" s="104">
        <v>0.3075</v>
      </c>
      <c r="O559" s="104">
        <v>0.30499999999999999</v>
      </c>
      <c r="P559" s="104">
        <v>0.29749999999999999</v>
      </c>
      <c r="Q559" s="104">
        <v>0.28999999999999998</v>
      </c>
      <c r="R559" s="104">
        <v>0.28749999999999998</v>
      </c>
      <c r="S559" s="104">
        <v>0.28999999999999998</v>
      </c>
      <c r="T559" s="104">
        <v>0.28999999999999998</v>
      </c>
      <c r="U559" s="104">
        <v>0.29249999999999998</v>
      </c>
      <c r="V559" s="104">
        <v>0.29499999999999998</v>
      </c>
      <c r="W559" s="104">
        <v>0.3</v>
      </c>
      <c r="X559" s="104">
        <v>0.32</v>
      </c>
      <c r="Y559" s="104">
        <v>0.33</v>
      </c>
      <c r="Z559" s="104">
        <v>0.34499999999999997</v>
      </c>
      <c r="AA559" s="104">
        <v>0.36</v>
      </c>
      <c r="AB559" s="104">
        <v>0.36</v>
      </c>
      <c r="AC559" s="104">
        <v>0.36</v>
      </c>
      <c r="AD559" s="104">
        <v>0.36</v>
      </c>
      <c r="AE559" s="104">
        <v>0.36</v>
      </c>
      <c r="AF559" s="104">
        <v>0.36</v>
      </c>
      <c r="AG559" s="104">
        <v>0.36</v>
      </c>
      <c r="AH559" s="104">
        <v>0.36</v>
      </c>
      <c r="AI559" s="104">
        <v>0.36</v>
      </c>
      <c r="AJ559" s="104">
        <v>0.32250000000000001</v>
      </c>
      <c r="AK559" s="104">
        <v>0.315</v>
      </c>
      <c r="AL559" s="104">
        <v>0.31</v>
      </c>
      <c r="AM559" s="104">
        <v>0.30249999999999999</v>
      </c>
      <c r="AN559" s="104">
        <v>0.30499999999999999</v>
      </c>
      <c r="AO559" s="104">
        <v>0.3</v>
      </c>
      <c r="AP559" s="104">
        <v>0.3</v>
      </c>
      <c r="AQ559" s="104">
        <v>0.3</v>
      </c>
      <c r="AR559" s="104">
        <v>0.31</v>
      </c>
      <c r="AS559" s="104">
        <v>0.32</v>
      </c>
      <c r="AT559" s="104">
        <v>0.33</v>
      </c>
      <c r="AU559" s="104">
        <v>0.34</v>
      </c>
      <c r="AV559" s="104">
        <v>0.34</v>
      </c>
      <c r="AW559" s="104">
        <v>0.34</v>
      </c>
      <c r="AX559" s="104">
        <v>0.34</v>
      </c>
      <c r="AY559" s="104">
        <v>0.34</v>
      </c>
      <c r="AZ559" s="104">
        <v>0.34</v>
      </c>
      <c r="BA559" s="104">
        <v>0.34</v>
      </c>
      <c r="BB559" s="104">
        <v>0.34</v>
      </c>
      <c r="BC559" s="104">
        <v>0.34</v>
      </c>
      <c r="BD559" s="104">
        <v>0.3075</v>
      </c>
      <c r="BE559" s="104">
        <v>0.315</v>
      </c>
      <c r="BF559" s="104">
        <v>0.315</v>
      </c>
      <c r="BG559" s="104">
        <v>0.32</v>
      </c>
      <c r="BH559" s="104">
        <v>0.315</v>
      </c>
      <c r="BI559" s="93">
        <v>0.315</v>
      </c>
      <c r="BJ559" s="93">
        <v>0.315</v>
      </c>
      <c r="BK559" s="93">
        <v>0.315</v>
      </c>
      <c r="BL559" s="93">
        <v>0.3125</v>
      </c>
      <c r="BM559" s="93">
        <v>0.3125</v>
      </c>
    </row>
    <row r="560" spans="1:65" s="93" customFormat="1">
      <c r="A560"/>
      <c r="B560" s="98"/>
      <c r="C560" s="134">
        <v>35488</v>
      </c>
      <c r="D560" s="132"/>
      <c r="E560" s="135">
        <v>35521</v>
      </c>
      <c r="F560" s="71">
        <v>0.34</v>
      </c>
      <c r="G560" s="93">
        <v>0.34</v>
      </c>
      <c r="H560" s="104">
        <v>0.34</v>
      </c>
      <c r="I560" s="104">
        <v>0.34</v>
      </c>
      <c r="J560" s="104">
        <v>0.34</v>
      </c>
      <c r="K560" s="104">
        <v>0.34</v>
      </c>
      <c r="L560" s="104">
        <v>0.34</v>
      </c>
      <c r="M560" s="104">
        <v>0.3075</v>
      </c>
      <c r="N560" s="104">
        <v>0.30499999999999999</v>
      </c>
      <c r="O560" s="104">
        <v>0.29749999999999999</v>
      </c>
      <c r="P560" s="104">
        <v>0.28999999999999998</v>
      </c>
      <c r="Q560" s="104">
        <v>0.28749999999999998</v>
      </c>
      <c r="R560" s="104">
        <v>0.28999999999999998</v>
      </c>
      <c r="S560" s="104">
        <v>0.28999999999999998</v>
      </c>
      <c r="T560" s="104">
        <v>0.29249999999999998</v>
      </c>
      <c r="U560" s="104">
        <v>0.29499999999999998</v>
      </c>
      <c r="V560" s="104">
        <v>0.3</v>
      </c>
      <c r="W560" s="104">
        <v>0.32</v>
      </c>
      <c r="X560" s="104">
        <v>0.33</v>
      </c>
      <c r="Y560" s="104">
        <v>0.34499999999999997</v>
      </c>
      <c r="Z560" s="104">
        <v>0.36</v>
      </c>
      <c r="AA560" s="104">
        <v>0.36</v>
      </c>
      <c r="AB560" s="104">
        <v>0.36</v>
      </c>
      <c r="AC560" s="104">
        <v>0.36</v>
      </c>
      <c r="AD560" s="104">
        <v>0.36</v>
      </c>
      <c r="AE560" s="104">
        <v>0.36</v>
      </c>
      <c r="AF560" s="104">
        <v>0.36</v>
      </c>
      <c r="AG560" s="104">
        <v>0.36</v>
      </c>
      <c r="AH560" s="104">
        <v>0.36</v>
      </c>
      <c r="AI560" s="104">
        <v>0.32250000000000001</v>
      </c>
      <c r="AJ560" s="104">
        <v>0.315</v>
      </c>
      <c r="AK560" s="104">
        <v>0.31</v>
      </c>
      <c r="AL560" s="104">
        <v>0.30249999999999999</v>
      </c>
      <c r="AM560" s="104">
        <v>0.30499999999999999</v>
      </c>
      <c r="AN560" s="104">
        <v>0.3</v>
      </c>
      <c r="AO560" s="104">
        <v>0.3</v>
      </c>
      <c r="AP560" s="104">
        <v>0.3</v>
      </c>
      <c r="AQ560" s="104">
        <v>0.31</v>
      </c>
      <c r="AR560" s="104">
        <v>0.32</v>
      </c>
      <c r="AS560" s="104">
        <v>0.33</v>
      </c>
      <c r="AT560" s="104">
        <v>0.34</v>
      </c>
      <c r="AU560" s="104">
        <v>0.34</v>
      </c>
      <c r="AV560" s="104">
        <v>0.34</v>
      </c>
      <c r="AW560" s="104">
        <v>0.34</v>
      </c>
      <c r="AX560" s="104">
        <v>0.34</v>
      </c>
      <c r="AY560" s="104">
        <v>0.34</v>
      </c>
      <c r="AZ560" s="104">
        <v>0.34</v>
      </c>
      <c r="BA560" s="104">
        <v>0.34</v>
      </c>
      <c r="BB560" s="104">
        <v>0.34</v>
      </c>
      <c r="BC560" s="104">
        <v>0.3075</v>
      </c>
      <c r="BD560" s="104">
        <v>0.315</v>
      </c>
      <c r="BE560" s="104">
        <v>0.315</v>
      </c>
      <c r="BF560" s="104">
        <v>0.32</v>
      </c>
      <c r="BG560" s="104">
        <v>0.315</v>
      </c>
      <c r="BH560" s="104">
        <v>0.315</v>
      </c>
      <c r="BI560" s="93">
        <v>0.315</v>
      </c>
      <c r="BJ560" s="93">
        <v>0.315</v>
      </c>
      <c r="BK560" s="93">
        <v>0.3125</v>
      </c>
      <c r="BL560" s="93">
        <v>0.3125</v>
      </c>
      <c r="BM560" s="93">
        <v>0.3175</v>
      </c>
    </row>
    <row r="561" spans="1:65" s="93" customFormat="1">
      <c r="A561"/>
      <c r="B561" s="98"/>
      <c r="C561" s="134">
        <v>35489</v>
      </c>
      <c r="D561" s="132"/>
      <c r="E561" s="135">
        <v>35521</v>
      </c>
      <c r="F561" s="71">
        <v>0.34</v>
      </c>
      <c r="G561" s="93">
        <v>0.34</v>
      </c>
      <c r="H561" s="104">
        <v>0.34</v>
      </c>
      <c r="I561" s="104">
        <v>0.34</v>
      </c>
      <c r="J561" s="104">
        <v>0.34</v>
      </c>
      <c r="K561" s="104">
        <v>0.34</v>
      </c>
      <c r="L561" s="104">
        <v>0.3075</v>
      </c>
      <c r="M561" s="104">
        <v>0.30499999999999999</v>
      </c>
      <c r="N561" s="104">
        <v>0.29749999999999999</v>
      </c>
      <c r="O561" s="104">
        <v>0.28999999999999998</v>
      </c>
      <c r="P561" s="104">
        <v>0.28749999999999998</v>
      </c>
      <c r="Q561" s="104">
        <v>0.28999999999999998</v>
      </c>
      <c r="R561" s="104">
        <v>0.28999999999999998</v>
      </c>
      <c r="S561" s="104">
        <v>0.29249999999999998</v>
      </c>
      <c r="T561" s="104">
        <v>0.29499999999999998</v>
      </c>
      <c r="U561" s="104">
        <v>0.3</v>
      </c>
      <c r="V561" s="104">
        <v>0.32</v>
      </c>
      <c r="W561" s="104">
        <v>0.33</v>
      </c>
      <c r="X561" s="104">
        <v>0.34499999999999997</v>
      </c>
      <c r="Y561" s="104">
        <v>0.36</v>
      </c>
      <c r="Z561" s="104">
        <v>0.36</v>
      </c>
      <c r="AA561" s="104">
        <v>0.36</v>
      </c>
      <c r="AB561" s="104">
        <v>0.36</v>
      </c>
      <c r="AC561" s="104">
        <v>0.36</v>
      </c>
      <c r="AD561" s="104">
        <v>0.36</v>
      </c>
      <c r="AE561" s="104">
        <v>0.36</v>
      </c>
      <c r="AF561" s="104">
        <v>0.36</v>
      </c>
      <c r="AG561" s="104">
        <v>0.36</v>
      </c>
      <c r="AH561" s="104">
        <v>0.32250000000000001</v>
      </c>
      <c r="AI561" s="104">
        <v>0.315</v>
      </c>
      <c r="AJ561" s="104">
        <v>0.31</v>
      </c>
      <c r="AK561" s="104">
        <v>0.30249999999999999</v>
      </c>
      <c r="AL561" s="104">
        <v>0.30499999999999999</v>
      </c>
      <c r="AM561" s="104">
        <v>0.3</v>
      </c>
      <c r="AN561" s="104">
        <v>0.3</v>
      </c>
      <c r="AO561" s="104">
        <v>0.3</v>
      </c>
      <c r="AP561" s="104">
        <v>0.31</v>
      </c>
      <c r="AQ561" s="104">
        <v>0.32</v>
      </c>
      <c r="AR561" s="104">
        <v>0.33</v>
      </c>
      <c r="AS561" s="104">
        <v>0.34</v>
      </c>
      <c r="AT561" s="104">
        <v>0.34</v>
      </c>
      <c r="AU561" s="104">
        <v>0.34</v>
      </c>
      <c r="AV561" s="104">
        <v>0.34</v>
      </c>
      <c r="AW561" s="104">
        <v>0.34</v>
      </c>
      <c r="AX561" s="104">
        <v>0.34</v>
      </c>
      <c r="AY561" s="104">
        <v>0.34</v>
      </c>
      <c r="AZ561" s="104">
        <v>0.34</v>
      </c>
      <c r="BA561" s="104">
        <v>0.34</v>
      </c>
      <c r="BB561" s="104">
        <v>0.3075</v>
      </c>
      <c r="BC561" s="104">
        <v>0.315</v>
      </c>
      <c r="BD561" s="104">
        <v>0.315</v>
      </c>
      <c r="BE561" s="104">
        <v>0.32</v>
      </c>
      <c r="BF561" s="104">
        <v>0.315</v>
      </c>
      <c r="BG561" s="104">
        <v>0.315</v>
      </c>
      <c r="BH561" s="104">
        <v>0.315</v>
      </c>
      <c r="BI561" s="93">
        <v>0.315</v>
      </c>
      <c r="BJ561" s="93">
        <v>0.3125</v>
      </c>
      <c r="BK561" s="93">
        <v>0.3125</v>
      </c>
      <c r="BL561" s="93">
        <v>0.3175</v>
      </c>
      <c r="BM561" s="93">
        <v>0.3175</v>
      </c>
    </row>
    <row r="562" spans="1:65" s="93" customFormat="1">
      <c r="A562"/>
      <c r="B562" s="98"/>
      <c r="C562" s="134">
        <v>35492</v>
      </c>
      <c r="D562" s="132"/>
      <c r="E562" s="135">
        <v>35521</v>
      </c>
      <c r="F562" s="71">
        <v>0.34</v>
      </c>
      <c r="G562" s="93">
        <v>0.34</v>
      </c>
      <c r="H562" s="104">
        <v>0.34</v>
      </c>
      <c r="I562" s="104">
        <v>0.34</v>
      </c>
      <c r="J562" s="104">
        <v>0.34</v>
      </c>
      <c r="K562" s="104">
        <v>0.3075</v>
      </c>
      <c r="L562" s="104">
        <v>0.30499999999999999</v>
      </c>
      <c r="M562" s="104">
        <v>0.29749999999999999</v>
      </c>
      <c r="N562" s="104">
        <v>0.28999999999999998</v>
      </c>
      <c r="O562" s="104">
        <v>0.28749999999999998</v>
      </c>
      <c r="P562" s="104">
        <v>0.28999999999999998</v>
      </c>
      <c r="Q562" s="104">
        <v>0.28999999999999998</v>
      </c>
      <c r="R562" s="104">
        <v>0.29249999999999998</v>
      </c>
      <c r="S562" s="104">
        <v>0.29499999999999998</v>
      </c>
      <c r="T562" s="104">
        <v>0.3</v>
      </c>
      <c r="U562" s="104">
        <v>0.32</v>
      </c>
      <c r="V562" s="104">
        <v>0.33</v>
      </c>
      <c r="W562" s="104">
        <v>0.34499999999999997</v>
      </c>
      <c r="X562" s="104">
        <v>0.36</v>
      </c>
      <c r="Y562" s="104">
        <v>0.36</v>
      </c>
      <c r="Z562" s="104">
        <v>0.36</v>
      </c>
      <c r="AA562" s="104">
        <v>0.36</v>
      </c>
      <c r="AB562" s="104">
        <v>0.36</v>
      </c>
      <c r="AC562" s="104">
        <v>0.36</v>
      </c>
      <c r="AD562" s="104">
        <v>0.36</v>
      </c>
      <c r="AE562" s="104">
        <v>0.36</v>
      </c>
      <c r="AF562" s="104">
        <v>0.36</v>
      </c>
      <c r="AG562" s="104">
        <v>0.32250000000000001</v>
      </c>
      <c r="AH562" s="104">
        <v>0.315</v>
      </c>
      <c r="AI562" s="104">
        <v>0.31</v>
      </c>
      <c r="AJ562" s="104">
        <v>0.30249999999999999</v>
      </c>
      <c r="AK562" s="104">
        <v>0.30499999999999999</v>
      </c>
      <c r="AL562" s="104">
        <v>0.3</v>
      </c>
      <c r="AM562" s="104">
        <v>0.3</v>
      </c>
      <c r="AN562" s="104">
        <v>0.3</v>
      </c>
      <c r="AO562" s="104">
        <v>0.31</v>
      </c>
      <c r="AP562" s="104">
        <v>0.32</v>
      </c>
      <c r="AQ562" s="104">
        <v>0.33</v>
      </c>
      <c r="AR562" s="104">
        <v>0.34</v>
      </c>
      <c r="AS562" s="104">
        <v>0.34</v>
      </c>
      <c r="AT562" s="104">
        <v>0.34</v>
      </c>
      <c r="AU562" s="104">
        <v>0.34</v>
      </c>
      <c r="AV562" s="104">
        <v>0.34</v>
      </c>
      <c r="AW562" s="104">
        <v>0.34</v>
      </c>
      <c r="AX562" s="104">
        <v>0.34</v>
      </c>
      <c r="AY562" s="104">
        <v>0.34</v>
      </c>
      <c r="AZ562" s="104">
        <v>0.34</v>
      </c>
      <c r="BA562" s="104">
        <v>0.3075</v>
      </c>
      <c r="BB562" s="104">
        <v>0.315</v>
      </c>
      <c r="BC562" s="104">
        <v>0.315</v>
      </c>
      <c r="BD562" s="104">
        <v>0.32</v>
      </c>
      <c r="BE562" s="104">
        <v>0.315</v>
      </c>
      <c r="BF562" s="104">
        <v>0.315</v>
      </c>
      <c r="BG562" s="104">
        <v>0.315</v>
      </c>
      <c r="BH562" s="104">
        <v>0.315</v>
      </c>
      <c r="BI562" s="93">
        <v>0.3125</v>
      </c>
      <c r="BJ562" s="93">
        <v>0.3125</v>
      </c>
      <c r="BK562" s="93">
        <v>0.3175</v>
      </c>
      <c r="BL562" s="93">
        <v>0.3175</v>
      </c>
      <c r="BM562" s="93">
        <v>0.33500000000000002</v>
      </c>
    </row>
    <row r="563" spans="1:65" s="93" customFormat="1">
      <c r="A563"/>
      <c r="B563" s="98"/>
      <c r="C563" s="134">
        <v>35493</v>
      </c>
      <c r="D563" s="132"/>
      <c r="E563" s="135">
        <v>35521</v>
      </c>
      <c r="F563" s="71">
        <v>0.34</v>
      </c>
      <c r="G563" s="93">
        <v>0.34</v>
      </c>
      <c r="H563" s="104">
        <v>0.34</v>
      </c>
      <c r="I563" s="104">
        <v>0.34</v>
      </c>
      <c r="J563" s="104">
        <v>0.3075</v>
      </c>
      <c r="K563" s="104">
        <v>0.30499999999999999</v>
      </c>
      <c r="L563" s="104">
        <v>0.29749999999999999</v>
      </c>
      <c r="M563" s="104">
        <v>0.28999999999999998</v>
      </c>
      <c r="N563" s="104">
        <v>0.28749999999999998</v>
      </c>
      <c r="O563" s="104">
        <v>0.28999999999999998</v>
      </c>
      <c r="P563" s="104">
        <v>0.28999999999999998</v>
      </c>
      <c r="Q563" s="104">
        <v>0.29249999999999998</v>
      </c>
      <c r="R563" s="104">
        <v>0.29499999999999998</v>
      </c>
      <c r="S563" s="104">
        <v>0.3</v>
      </c>
      <c r="T563" s="104">
        <v>0.32</v>
      </c>
      <c r="U563" s="104">
        <v>0.33</v>
      </c>
      <c r="V563" s="104">
        <v>0.34499999999999997</v>
      </c>
      <c r="W563" s="104">
        <v>0.36</v>
      </c>
      <c r="X563" s="104">
        <v>0.36</v>
      </c>
      <c r="Y563" s="104">
        <v>0.36</v>
      </c>
      <c r="Z563" s="104">
        <v>0.36</v>
      </c>
      <c r="AA563" s="104">
        <v>0.36</v>
      </c>
      <c r="AB563" s="104">
        <v>0.36</v>
      </c>
      <c r="AC563" s="104">
        <v>0.36</v>
      </c>
      <c r="AD563" s="104">
        <v>0.36</v>
      </c>
      <c r="AE563" s="104">
        <v>0.36</v>
      </c>
      <c r="AF563" s="104">
        <v>0.32250000000000001</v>
      </c>
      <c r="AG563" s="104">
        <v>0.315</v>
      </c>
      <c r="AH563" s="104">
        <v>0.31</v>
      </c>
      <c r="AI563" s="104">
        <v>0.30249999999999999</v>
      </c>
      <c r="AJ563" s="104">
        <v>0.30499999999999999</v>
      </c>
      <c r="AK563" s="104">
        <v>0.3</v>
      </c>
      <c r="AL563" s="104">
        <v>0.3</v>
      </c>
      <c r="AM563" s="104">
        <v>0.3</v>
      </c>
      <c r="AN563" s="104">
        <v>0.31</v>
      </c>
      <c r="AO563" s="104">
        <v>0.32</v>
      </c>
      <c r="AP563" s="104">
        <v>0.33</v>
      </c>
      <c r="AQ563" s="104">
        <v>0.34</v>
      </c>
      <c r="AR563" s="104">
        <v>0.34</v>
      </c>
      <c r="AS563" s="104">
        <v>0.34</v>
      </c>
      <c r="AT563" s="104">
        <v>0.34</v>
      </c>
      <c r="AU563" s="104">
        <v>0.34</v>
      </c>
      <c r="AV563" s="104">
        <v>0.34</v>
      </c>
      <c r="AW563" s="104">
        <v>0.34</v>
      </c>
      <c r="AX563" s="104">
        <v>0.34</v>
      </c>
      <c r="AY563" s="104">
        <v>0.34</v>
      </c>
      <c r="AZ563" s="104">
        <v>0.3075</v>
      </c>
      <c r="BA563" s="104">
        <v>0.315</v>
      </c>
      <c r="BB563" s="104">
        <v>0.315</v>
      </c>
      <c r="BC563" s="104">
        <v>0.32</v>
      </c>
      <c r="BD563" s="104">
        <v>0.315</v>
      </c>
      <c r="BE563" s="104">
        <v>0.315</v>
      </c>
      <c r="BF563" s="104">
        <v>0.315</v>
      </c>
      <c r="BG563" s="104">
        <v>0.315</v>
      </c>
      <c r="BH563" s="104">
        <v>0.3125</v>
      </c>
      <c r="BI563" s="93">
        <v>0.3125</v>
      </c>
      <c r="BJ563" s="93">
        <v>0.3175</v>
      </c>
      <c r="BK563" s="93">
        <v>0.3175</v>
      </c>
      <c r="BL563" s="93">
        <v>0.33500000000000002</v>
      </c>
      <c r="BM563" s="93">
        <v>0.35</v>
      </c>
    </row>
    <row r="564" spans="1:65" s="93" customFormat="1">
      <c r="A564"/>
      <c r="B564" s="98"/>
      <c r="C564" s="134">
        <v>35494</v>
      </c>
      <c r="D564" s="132"/>
      <c r="E564" s="135">
        <v>35521</v>
      </c>
      <c r="F564" s="71">
        <v>0.34</v>
      </c>
      <c r="G564" s="93">
        <v>0.34</v>
      </c>
      <c r="H564" s="104">
        <v>0.34</v>
      </c>
      <c r="I564" s="104">
        <v>0.3075</v>
      </c>
      <c r="J564" s="104">
        <v>0.30499999999999999</v>
      </c>
      <c r="K564" s="104">
        <v>0.29749999999999999</v>
      </c>
      <c r="L564" s="104">
        <v>0.28999999999999998</v>
      </c>
      <c r="M564" s="104">
        <v>0.28749999999999998</v>
      </c>
      <c r="N564" s="104">
        <v>0.28999999999999998</v>
      </c>
      <c r="O564" s="104">
        <v>0.28999999999999998</v>
      </c>
      <c r="P564" s="104">
        <v>0.29249999999999998</v>
      </c>
      <c r="Q564" s="104">
        <v>0.29499999999999998</v>
      </c>
      <c r="R564" s="104">
        <v>0.3</v>
      </c>
      <c r="S564" s="104">
        <v>0.32</v>
      </c>
      <c r="T564" s="104">
        <v>0.33</v>
      </c>
      <c r="U564" s="104">
        <v>0.34499999999999997</v>
      </c>
      <c r="V564" s="104">
        <v>0.36</v>
      </c>
      <c r="W564" s="104">
        <v>0.36</v>
      </c>
      <c r="X564" s="104">
        <v>0.36</v>
      </c>
      <c r="Y564" s="104">
        <v>0.36</v>
      </c>
      <c r="Z564" s="104">
        <v>0.36</v>
      </c>
      <c r="AA564" s="104">
        <v>0.36</v>
      </c>
      <c r="AB564" s="104">
        <v>0.36</v>
      </c>
      <c r="AC564" s="104">
        <v>0.36</v>
      </c>
      <c r="AD564" s="104">
        <v>0.36</v>
      </c>
      <c r="AE564" s="104">
        <v>0.32250000000000001</v>
      </c>
      <c r="AF564" s="104">
        <v>0.315</v>
      </c>
      <c r="AG564" s="104">
        <v>0.31</v>
      </c>
      <c r="AH564" s="104">
        <v>0.30249999999999999</v>
      </c>
      <c r="AI564" s="104">
        <v>0.30499999999999999</v>
      </c>
      <c r="AJ564" s="104">
        <v>0.3</v>
      </c>
      <c r="AK564" s="104">
        <v>0.3</v>
      </c>
      <c r="AL564" s="104">
        <v>0.3</v>
      </c>
      <c r="AM564" s="104">
        <v>0.31</v>
      </c>
      <c r="AN564" s="104">
        <v>0.32</v>
      </c>
      <c r="AO564" s="104">
        <v>0.33</v>
      </c>
      <c r="AP564" s="104">
        <v>0.34</v>
      </c>
      <c r="AQ564" s="104">
        <v>0.34</v>
      </c>
      <c r="AR564" s="104">
        <v>0.34</v>
      </c>
      <c r="AS564" s="104">
        <v>0.34</v>
      </c>
      <c r="AT564" s="104">
        <v>0.34</v>
      </c>
      <c r="AU564" s="104">
        <v>0.34</v>
      </c>
      <c r="AV564" s="104">
        <v>0.34</v>
      </c>
      <c r="AW564" s="104">
        <v>0.34</v>
      </c>
      <c r="AX564" s="104">
        <v>0.34</v>
      </c>
      <c r="AY564" s="104">
        <v>0.3075</v>
      </c>
      <c r="AZ564" s="104">
        <v>0.315</v>
      </c>
      <c r="BA564" s="104">
        <v>0.315</v>
      </c>
      <c r="BB564" s="104">
        <v>0.32</v>
      </c>
      <c r="BC564" s="104">
        <v>0.315</v>
      </c>
      <c r="BD564" s="104">
        <v>0.315</v>
      </c>
      <c r="BE564" s="104">
        <v>0.315</v>
      </c>
      <c r="BF564" s="104">
        <v>0.315</v>
      </c>
      <c r="BG564" s="104">
        <v>0.3125</v>
      </c>
      <c r="BH564" s="104">
        <v>0.3125</v>
      </c>
      <c r="BI564" s="93">
        <v>0.3175</v>
      </c>
      <c r="BJ564" s="93">
        <v>0.3175</v>
      </c>
      <c r="BK564" s="93">
        <v>0.33500000000000002</v>
      </c>
      <c r="BL564" s="93">
        <v>0.35</v>
      </c>
      <c r="BM564" s="93">
        <v>0.36</v>
      </c>
    </row>
    <row r="565" spans="1:65" s="93" customFormat="1">
      <c r="A565"/>
      <c r="B565" s="98"/>
      <c r="C565" s="134">
        <v>35495</v>
      </c>
      <c r="D565" s="132"/>
      <c r="E565" s="135">
        <v>35521</v>
      </c>
      <c r="F565" s="71">
        <v>0.34</v>
      </c>
      <c r="G565" s="93">
        <v>0.34</v>
      </c>
      <c r="H565" s="104">
        <v>0.3075</v>
      </c>
      <c r="I565" s="104">
        <v>0.30499999999999999</v>
      </c>
      <c r="J565" s="104">
        <v>0.29749999999999999</v>
      </c>
      <c r="K565" s="104">
        <v>0.28999999999999998</v>
      </c>
      <c r="L565" s="104">
        <v>0.28749999999999998</v>
      </c>
      <c r="M565" s="104">
        <v>0.28999999999999998</v>
      </c>
      <c r="N565" s="104">
        <v>0.28999999999999998</v>
      </c>
      <c r="O565" s="104">
        <v>0.29249999999999998</v>
      </c>
      <c r="P565" s="104">
        <v>0.29499999999999998</v>
      </c>
      <c r="Q565" s="104">
        <v>0.3</v>
      </c>
      <c r="R565" s="104">
        <v>0.32</v>
      </c>
      <c r="S565" s="104">
        <v>0.33</v>
      </c>
      <c r="T565" s="104">
        <v>0.34499999999999997</v>
      </c>
      <c r="U565" s="104">
        <v>0.36</v>
      </c>
      <c r="V565" s="104">
        <v>0.36</v>
      </c>
      <c r="W565" s="104">
        <v>0.36</v>
      </c>
      <c r="X565" s="104">
        <v>0.36</v>
      </c>
      <c r="Y565" s="104">
        <v>0.36</v>
      </c>
      <c r="Z565" s="104">
        <v>0.36</v>
      </c>
      <c r="AA565" s="104">
        <v>0.36</v>
      </c>
      <c r="AB565" s="104">
        <v>0.36</v>
      </c>
      <c r="AC565" s="104">
        <v>0.36</v>
      </c>
      <c r="AD565" s="104">
        <v>0.32250000000000001</v>
      </c>
      <c r="AE565" s="104">
        <v>0.315</v>
      </c>
      <c r="AF565" s="104">
        <v>0.31</v>
      </c>
      <c r="AG565" s="104">
        <v>0.30249999999999999</v>
      </c>
      <c r="AH565" s="104">
        <v>0.30499999999999999</v>
      </c>
      <c r="AI565" s="104">
        <v>0.3</v>
      </c>
      <c r="AJ565" s="104">
        <v>0.3</v>
      </c>
      <c r="AK565" s="104">
        <v>0.3</v>
      </c>
      <c r="AL565" s="104">
        <v>0.31</v>
      </c>
      <c r="AM565" s="104">
        <v>0.32</v>
      </c>
      <c r="AN565" s="104">
        <v>0.33</v>
      </c>
      <c r="AO565" s="104">
        <v>0.34</v>
      </c>
      <c r="AP565" s="104">
        <v>0.34</v>
      </c>
      <c r="AQ565" s="104">
        <v>0.34</v>
      </c>
      <c r="AR565" s="104">
        <v>0.34</v>
      </c>
      <c r="AS565" s="104">
        <v>0.34</v>
      </c>
      <c r="AT565" s="104">
        <v>0.34</v>
      </c>
      <c r="AU565" s="104">
        <v>0.34</v>
      </c>
      <c r="AV565" s="104">
        <v>0.34</v>
      </c>
      <c r="AW565" s="104">
        <v>0.34</v>
      </c>
      <c r="AX565" s="104">
        <v>0.3075</v>
      </c>
      <c r="AY565" s="104">
        <v>0.315</v>
      </c>
      <c r="AZ565" s="104">
        <v>0.315</v>
      </c>
      <c r="BA565" s="104">
        <v>0.32</v>
      </c>
      <c r="BB565" s="104">
        <v>0.315</v>
      </c>
      <c r="BC565" s="104">
        <v>0.315</v>
      </c>
      <c r="BD565" s="104">
        <v>0.315</v>
      </c>
      <c r="BE565" s="104">
        <v>0.315</v>
      </c>
      <c r="BF565" s="104">
        <v>0.3125</v>
      </c>
      <c r="BG565" s="104">
        <v>0.3125</v>
      </c>
      <c r="BH565" s="104">
        <v>0.3175</v>
      </c>
      <c r="BI565" s="93">
        <v>0.3175</v>
      </c>
      <c r="BJ565" s="93">
        <v>0.33500000000000002</v>
      </c>
      <c r="BK565" s="93">
        <v>0.35</v>
      </c>
      <c r="BL565" s="93">
        <v>0.36</v>
      </c>
      <c r="BM565" s="93">
        <v>0.37</v>
      </c>
    </row>
    <row r="566" spans="1:65" s="93" customFormat="1">
      <c r="A566"/>
      <c r="B566" s="98"/>
      <c r="C566" s="134">
        <v>35496</v>
      </c>
      <c r="D566" s="132"/>
      <c r="E566" s="135">
        <v>35521</v>
      </c>
      <c r="F566" s="71">
        <v>0.34</v>
      </c>
      <c r="G566" s="93">
        <v>0.3075</v>
      </c>
      <c r="H566" s="104">
        <v>0.30499999999999999</v>
      </c>
      <c r="I566" s="104">
        <v>0.29749999999999999</v>
      </c>
      <c r="J566" s="104">
        <v>0.28999999999999998</v>
      </c>
      <c r="K566" s="104">
        <v>0.28749999999999998</v>
      </c>
      <c r="L566" s="104">
        <v>0.28999999999999998</v>
      </c>
      <c r="M566" s="104">
        <v>0.28999999999999998</v>
      </c>
      <c r="N566" s="104">
        <v>0.29249999999999998</v>
      </c>
      <c r="O566" s="104">
        <v>0.29499999999999998</v>
      </c>
      <c r="P566" s="104">
        <v>0.3</v>
      </c>
      <c r="Q566" s="104">
        <v>0.32</v>
      </c>
      <c r="R566" s="104">
        <v>0.33</v>
      </c>
      <c r="S566" s="104">
        <v>0.34499999999999997</v>
      </c>
      <c r="T566" s="104">
        <v>0.36</v>
      </c>
      <c r="U566" s="104">
        <v>0.36</v>
      </c>
      <c r="V566" s="104">
        <v>0.36</v>
      </c>
      <c r="W566" s="104">
        <v>0.36</v>
      </c>
      <c r="X566" s="104">
        <v>0.36</v>
      </c>
      <c r="Y566" s="104">
        <v>0.36</v>
      </c>
      <c r="Z566" s="104">
        <v>0.36</v>
      </c>
      <c r="AA566" s="104">
        <v>0.36</v>
      </c>
      <c r="AB566" s="104">
        <v>0.36</v>
      </c>
      <c r="AC566" s="104">
        <v>0.32250000000000001</v>
      </c>
      <c r="AD566" s="104">
        <v>0.315</v>
      </c>
      <c r="AE566" s="104">
        <v>0.31</v>
      </c>
      <c r="AF566" s="104">
        <v>0.30249999999999999</v>
      </c>
      <c r="AG566" s="104">
        <v>0.30499999999999999</v>
      </c>
      <c r="AH566" s="104">
        <v>0.3</v>
      </c>
      <c r="AI566" s="104">
        <v>0.3</v>
      </c>
      <c r="AJ566" s="104">
        <v>0.3</v>
      </c>
      <c r="AK566" s="104">
        <v>0.31</v>
      </c>
      <c r="AL566" s="104">
        <v>0.32</v>
      </c>
      <c r="AM566" s="104">
        <v>0.33</v>
      </c>
      <c r="AN566" s="104">
        <v>0.34</v>
      </c>
      <c r="AO566" s="104">
        <v>0.34</v>
      </c>
      <c r="AP566" s="104">
        <v>0.34</v>
      </c>
      <c r="AQ566" s="104">
        <v>0.34</v>
      </c>
      <c r="AR566" s="104">
        <v>0.34</v>
      </c>
      <c r="AS566" s="104">
        <v>0.34</v>
      </c>
      <c r="AT566" s="104">
        <v>0.34</v>
      </c>
      <c r="AU566" s="104">
        <v>0.34</v>
      </c>
      <c r="AV566" s="104">
        <v>0.34</v>
      </c>
      <c r="AW566" s="104">
        <v>0.3075</v>
      </c>
      <c r="AX566" s="104">
        <v>0.315</v>
      </c>
      <c r="AY566" s="104">
        <v>0.315</v>
      </c>
      <c r="AZ566" s="104">
        <v>0.32</v>
      </c>
      <c r="BA566" s="104">
        <v>0.315</v>
      </c>
      <c r="BB566" s="104">
        <v>0.315</v>
      </c>
      <c r="BC566" s="104">
        <v>0.315</v>
      </c>
      <c r="BD566" s="104">
        <v>0.315</v>
      </c>
      <c r="BE566" s="104">
        <v>0.3125</v>
      </c>
      <c r="BF566" s="104">
        <v>0.3125</v>
      </c>
      <c r="BG566" s="104">
        <v>0.3175</v>
      </c>
      <c r="BH566" s="104">
        <v>0.3175</v>
      </c>
      <c r="BI566" s="93">
        <v>0.33500000000000002</v>
      </c>
      <c r="BJ566" s="93">
        <v>0.35</v>
      </c>
      <c r="BK566" s="93">
        <v>0.36</v>
      </c>
      <c r="BL566" s="93">
        <v>0.37</v>
      </c>
      <c r="BM566" s="93">
        <v>0.37</v>
      </c>
    </row>
    <row r="567" spans="1:65" s="93" customFormat="1">
      <c r="A567"/>
      <c r="B567" s="98"/>
      <c r="C567" s="134">
        <v>35499</v>
      </c>
      <c r="D567" s="132"/>
      <c r="E567" s="135">
        <v>35521</v>
      </c>
      <c r="F567" s="71">
        <v>0.3075</v>
      </c>
      <c r="G567" s="93">
        <v>0.30499999999999999</v>
      </c>
      <c r="H567" s="104">
        <v>0.29749999999999999</v>
      </c>
      <c r="I567" s="104">
        <v>0.28999999999999998</v>
      </c>
      <c r="J567" s="104">
        <v>0.28749999999999998</v>
      </c>
      <c r="K567" s="104">
        <v>0.28999999999999998</v>
      </c>
      <c r="L567" s="104">
        <v>0.28999999999999998</v>
      </c>
      <c r="M567" s="104">
        <v>0.29249999999999998</v>
      </c>
      <c r="N567" s="104">
        <v>0.29499999999999998</v>
      </c>
      <c r="O567" s="104">
        <v>0.3</v>
      </c>
      <c r="P567" s="104">
        <v>0.32</v>
      </c>
      <c r="Q567" s="104">
        <v>0.33</v>
      </c>
      <c r="R567" s="104">
        <v>0.34499999999999997</v>
      </c>
      <c r="S567" s="104">
        <v>0.36</v>
      </c>
      <c r="T567" s="104">
        <v>0.36</v>
      </c>
      <c r="U567" s="104">
        <v>0.36</v>
      </c>
      <c r="V567" s="104">
        <v>0.36</v>
      </c>
      <c r="W567" s="104">
        <v>0.36</v>
      </c>
      <c r="X567" s="104">
        <v>0.36</v>
      </c>
      <c r="Y567" s="104">
        <v>0.36</v>
      </c>
      <c r="Z567" s="104">
        <v>0.36</v>
      </c>
      <c r="AA567" s="104">
        <v>0.36</v>
      </c>
      <c r="AB567" s="104">
        <v>0.32250000000000001</v>
      </c>
      <c r="AC567" s="104">
        <v>0.315</v>
      </c>
      <c r="AD567" s="104">
        <v>0.31</v>
      </c>
      <c r="AE567" s="104">
        <v>0.30249999999999999</v>
      </c>
      <c r="AF567" s="104">
        <v>0.30499999999999999</v>
      </c>
      <c r="AG567" s="104">
        <v>0.3</v>
      </c>
      <c r="AH567" s="104">
        <v>0.3</v>
      </c>
      <c r="AI567" s="104">
        <v>0.3</v>
      </c>
      <c r="AJ567" s="104">
        <v>0.31</v>
      </c>
      <c r="AK567" s="104">
        <v>0.32</v>
      </c>
      <c r="AL567" s="104">
        <v>0.33</v>
      </c>
      <c r="AM567" s="104">
        <v>0.34</v>
      </c>
      <c r="AN567" s="104">
        <v>0.34</v>
      </c>
      <c r="AO567" s="104">
        <v>0.34</v>
      </c>
      <c r="AP567" s="104">
        <v>0.34</v>
      </c>
      <c r="AQ567" s="104">
        <v>0.34</v>
      </c>
      <c r="AR567" s="104">
        <v>0.34</v>
      </c>
      <c r="AS567" s="104">
        <v>0.34</v>
      </c>
      <c r="AT567" s="104">
        <v>0.34</v>
      </c>
      <c r="AU567" s="104">
        <v>0.34</v>
      </c>
      <c r="AV567" s="104">
        <v>0.3075</v>
      </c>
      <c r="AW567" s="104">
        <v>0.315</v>
      </c>
      <c r="AX567" s="104">
        <v>0.315</v>
      </c>
      <c r="AY567" s="104">
        <v>0.32</v>
      </c>
      <c r="AZ567" s="104">
        <v>0.315</v>
      </c>
      <c r="BA567" s="104">
        <v>0.315</v>
      </c>
      <c r="BB567" s="104">
        <v>0.315</v>
      </c>
      <c r="BC567" s="104">
        <v>0.315</v>
      </c>
      <c r="BD567" s="104">
        <v>0.3125</v>
      </c>
      <c r="BE567" s="104">
        <v>0.3125</v>
      </c>
      <c r="BF567" s="104">
        <v>0.3175</v>
      </c>
      <c r="BG567" s="104">
        <v>0.3175</v>
      </c>
      <c r="BH567" s="104">
        <v>0.33500000000000002</v>
      </c>
      <c r="BI567" s="93">
        <v>0.35</v>
      </c>
      <c r="BJ567" s="93">
        <v>0.36</v>
      </c>
      <c r="BK567" s="93">
        <v>0.37</v>
      </c>
      <c r="BL567" s="93">
        <v>0.37</v>
      </c>
      <c r="BM567" s="93">
        <v>0.32500000000000001</v>
      </c>
    </row>
    <row r="568" spans="1:65" s="93" customFormat="1">
      <c r="A568"/>
      <c r="B568" s="98"/>
      <c r="C568" s="134">
        <v>35500</v>
      </c>
      <c r="D568" s="132"/>
      <c r="E568" s="135">
        <v>35521</v>
      </c>
      <c r="F568" s="71">
        <v>0.30499999999999999</v>
      </c>
      <c r="G568" s="93">
        <v>0.29749999999999999</v>
      </c>
      <c r="H568" s="104">
        <v>0.28999999999999998</v>
      </c>
      <c r="I568" s="104">
        <v>0.28749999999999998</v>
      </c>
      <c r="J568" s="104">
        <v>0.28999999999999998</v>
      </c>
      <c r="K568" s="104">
        <v>0.28999999999999998</v>
      </c>
      <c r="L568" s="104">
        <v>0.29249999999999998</v>
      </c>
      <c r="M568" s="104">
        <v>0.29499999999999998</v>
      </c>
      <c r="N568" s="104">
        <v>0.3</v>
      </c>
      <c r="O568" s="104">
        <v>0.32</v>
      </c>
      <c r="P568" s="104">
        <v>0.33</v>
      </c>
      <c r="Q568" s="104">
        <v>0.34499999999999997</v>
      </c>
      <c r="R568" s="104">
        <v>0.36</v>
      </c>
      <c r="S568" s="104">
        <v>0.36</v>
      </c>
      <c r="T568" s="104">
        <v>0.36</v>
      </c>
      <c r="U568" s="104">
        <v>0.36</v>
      </c>
      <c r="V568" s="104">
        <v>0.36</v>
      </c>
      <c r="W568" s="104">
        <v>0.36</v>
      </c>
      <c r="X568" s="104">
        <v>0.36</v>
      </c>
      <c r="Y568" s="104">
        <v>0.36</v>
      </c>
      <c r="Z568" s="104">
        <v>0.36</v>
      </c>
      <c r="AA568" s="104">
        <v>0.32250000000000001</v>
      </c>
      <c r="AB568" s="104">
        <v>0.315</v>
      </c>
      <c r="AC568" s="104">
        <v>0.31</v>
      </c>
      <c r="AD568" s="104">
        <v>0.30249999999999999</v>
      </c>
      <c r="AE568" s="104">
        <v>0.30499999999999999</v>
      </c>
      <c r="AF568" s="104">
        <v>0.3</v>
      </c>
      <c r="AG568" s="104">
        <v>0.3</v>
      </c>
      <c r="AH568" s="104">
        <v>0.3</v>
      </c>
      <c r="AI568" s="104">
        <v>0.31</v>
      </c>
      <c r="AJ568" s="104">
        <v>0.32</v>
      </c>
      <c r="AK568" s="104">
        <v>0.33</v>
      </c>
      <c r="AL568" s="104">
        <v>0.34</v>
      </c>
      <c r="AM568" s="104">
        <v>0.34</v>
      </c>
      <c r="AN568" s="104">
        <v>0.34</v>
      </c>
      <c r="AO568" s="104">
        <v>0.34</v>
      </c>
      <c r="AP568" s="104">
        <v>0.34</v>
      </c>
      <c r="AQ568" s="104">
        <v>0.34</v>
      </c>
      <c r="AR568" s="104">
        <v>0.34</v>
      </c>
      <c r="AS568" s="104">
        <v>0.34</v>
      </c>
      <c r="AT568" s="104">
        <v>0.34</v>
      </c>
      <c r="AU568" s="104">
        <v>0.3075</v>
      </c>
      <c r="AV568" s="104">
        <v>0.315</v>
      </c>
      <c r="AW568" s="104">
        <v>0.315</v>
      </c>
      <c r="AX568" s="104">
        <v>0.32</v>
      </c>
      <c r="AY568" s="104">
        <v>0.315</v>
      </c>
      <c r="AZ568" s="104">
        <v>0.315</v>
      </c>
      <c r="BA568" s="104">
        <v>0.315</v>
      </c>
      <c r="BB568" s="104">
        <v>0.315</v>
      </c>
      <c r="BC568" s="104">
        <v>0.3125</v>
      </c>
      <c r="BD568" s="104">
        <v>0.3125</v>
      </c>
      <c r="BE568" s="104">
        <v>0.3175</v>
      </c>
      <c r="BF568" s="104">
        <v>0.3175</v>
      </c>
      <c r="BG568" s="104">
        <v>0.33500000000000002</v>
      </c>
      <c r="BH568" s="104">
        <v>0.35</v>
      </c>
      <c r="BI568" s="93">
        <v>0.36</v>
      </c>
      <c r="BJ568" s="93">
        <v>0.37</v>
      </c>
      <c r="BK568" s="93">
        <v>0.37</v>
      </c>
      <c r="BL568" s="93">
        <v>0.32500000000000001</v>
      </c>
      <c r="BM568" s="93">
        <v>0.33</v>
      </c>
    </row>
    <row r="569" spans="1:65" s="93" customFormat="1">
      <c r="A569"/>
      <c r="B569" s="98"/>
      <c r="C569" s="134">
        <v>35501</v>
      </c>
      <c r="D569" s="132"/>
      <c r="E569" s="135">
        <v>35521</v>
      </c>
      <c r="F569" s="71">
        <v>0.29749999999999999</v>
      </c>
      <c r="G569" s="93">
        <v>0.28999999999999998</v>
      </c>
      <c r="H569" s="104">
        <v>0.28749999999999998</v>
      </c>
      <c r="I569" s="104">
        <v>0.28999999999999998</v>
      </c>
      <c r="J569" s="104">
        <v>0.28999999999999998</v>
      </c>
      <c r="K569" s="104">
        <v>0.29249999999999998</v>
      </c>
      <c r="L569" s="104">
        <v>0.29499999999999998</v>
      </c>
      <c r="M569" s="104">
        <v>0.3</v>
      </c>
      <c r="N569" s="104">
        <v>0.32</v>
      </c>
      <c r="O569" s="104">
        <v>0.33</v>
      </c>
      <c r="P569" s="104">
        <v>0.34499999999999997</v>
      </c>
      <c r="Q569" s="104">
        <v>0.36</v>
      </c>
      <c r="R569" s="104">
        <v>0.36</v>
      </c>
      <c r="S569" s="104">
        <v>0.36</v>
      </c>
      <c r="T569" s="104">
        <v>0.36</v>
      </c>
      <c r="U569" s="104">
        <v>0.36</v>
      </c>
      <c r="V569" s="104">
        <v>0.36</v>
      </c>
      <c r="W569" s="104">
        <v>0.36</v>
      </c>
      <c r="X569" s="104">
        <v>0.36</v>
      </c>
      <c r="Y569" s="104">
        <v>0.36</v>
      </c>
      <c r="Z569" s="104">
        <v>0.32250000000000001</v>
      </c>
      <c r="AA569" s="104">
        <v>0.315</v>
      </c>
      <c r="AB569" s="104">
        <v>0.31</v>
      </c>
      <c r="AC569" s="104">
        <v>0.30249999999999999</v>
      </c>
      <c r="AD569" s="104">
        <v>0.30499999999999999</v>
      </c>
      <c r="AE569" s="104">
        <v>0.3</v>
      </c>
      <c r="AF569" s="104">
        <v>0.3</v>
      </c>
      <c r="AG569" s="104">
        <v>0.3</v>
      </c>
      <c r="AH569" s="104">
        <v>0.31</v>
      </c>
      <c r="AI569" s="104">
        <v>0.32</v>
      </c>
      <c r="AJ569" s="104">
        <v>0.33</v>
      </c>
      <c r="AK569" s="104">
        <v>0.34</v>
      </c>
      <c r="AL569" s="104">
        <v>0.34</v>
      </c>
      <c r="AM569" s="104">
        <v>0.34</v>
      </c>
      <c r="AN569" s="104">
        <v>0.34</v>
      </c>
      <c r="AO569" s="104">
        <v>0.34</v>
      </c>
      <c r="AP569" s="104">
        <v>0.34</v>
      </c>
      <c r="AQ569" s="104">
        <v>0.34</v>
      </c>
      <c r="AR569" s="104">
        <v>0.34</v>
      </c>
      <c r="AS569" s="104">
        <v>0.34</v>
      </c>
      <c r="AT569" s="104">
        <v>0.3075</v>
      </c>
      <c r="AU569" s="104">
        <v>0.315</v>
      </c>
      <c r="AV569" s="104">
        <v>0.315</v>
      </c>
      <c r="AW569" s="104">
        <v>0.32</v>
      </c>
      <c r="AX569" s="104">
        <v>0.315</v>
      </c>
      <c r="AY569" s="104">
        <v>0.315</v>
      </c>
      <c r="AZ569" s="104">
        <v>0.315</v>
      </c>
      <c r="BA569" s="104">
        <v>0.315</v>
      </c>
      <c r="BB569" s="104">
        <v>0.3125</v>
      </c>
      <c r="BC569" s="104">
        <v>0.3125</v>
      </c>
      <c r="BD569" s="104">
        <v>0.3175</v>
      </c>
      <c r="BE569" s="104">
        <v>0.3175</v>
      </c>
      <c r="BF569" s="104">
        <v>0.33500000000000002</v>
      </c>
      <c r="BG569" s="104">
        <v>0.35</v>
      </c>
      <c r="BH569" s="104">
        <v>0.36</v>
      </c>
      <c r="BI569" s="93">
        <v>0.37</v>
      </c>
      <c r="BJ569" s="93">
        <v>0.37</v>
      </c>
      <c r="BK569" s="93">
        <v>0.32500000000000001</v>
      </c>
      <c r="BL569" s="93">
        <v>0.33</v>
      </c>
      <c r="BM569" s="93">
        <v>0.33</v>
      </c>
    </row>
    <row r="570" spans="1:65" s="93" customFormat="1">
      <c r="A570"/>
      <c r="B570" s="98"/>
      <c r="C570" s="134">
        <v>35502</v>
      </c>
      <c r="D570" s="132"/>
      <c r="E570" s="135">
        <v>35521</v>
      </c>
      <c r="F570" s="71">
        <v>0.28999999999999998</v>
      </c>
      <c r="G570" s="93">
        <v>0.28749999999999998</v>
      </c>
      <c r="H570" s="104">
        <v>0.28999999999999998</v>
      </c>
      <c r="I570" s="104">
        <v>0.28999999999999998</v>
      </c>
      <c r="J570" s="104">
        <v>0.29249999999999998</v>
      </c>
      <c r="K570" s="104">
        <v>0.29499999999999998</v>
      </c>
      <c r="L570" s="104">
        <v>0.3</v>
      </c>
      <c r="M570" s="104">
        <v>0.32</v>
      </c>
      <c r="N570" s="104">
        <v>0.33</v>
      </c>
      <c r="O570" s="104">
        <v>0.34499999999999997</v>
      </c>
      <c r="P570" s="104">
        <v>0.36</v>
      </c>
      <c r="Q570" s="104">
        <v>0.36</v>
      </c>
      <c r="R570" s="104">
        <v>0.36</v>
      </c>
      <c r="S570" s="104">
        <v>0.36</v>
      </c>
      <c r="T570" s="104">
        <v>0.36</v>
      </c>
      <c r="U570" s="104">
        <v>0.36</v>
      </c>
      <c r="V570" s="104">
        <v>0.36</v>
      </c>
      <c r="W570" s="104">
        <v>0.36</v>
      </c>
      <c r="X570" s="104">
        <v>0.36</v>
      </c>
      <c r="Y570" s="104">
        <v>0.32250000000000001</v>
      </c>
      <c r="Z570" s="104">
        <v>0.315</v>
      </c>
      <c r="AA570" s="104">
        <v>0.31</v>
      </c>
      <c r="AB570" s="104">
        <v>0.30249999999999999</v>
      </c>
      <c r="AC570" s="104">
        <v>0.30499999999999999</v>
      </c>
      <c r="AD570" s="104">
        <v>0.3</v>
      </c>
      <c r="AE570" s="104">
        <v>0.3</v>
      </c>
      <c r="AF570" s="104">
        <v>0.3</v>
      </c>
      <c r="AG570" s="104">
        <v>0.31</v>
      </c>
      <c r="AH570" s="104">
        <v>0.32</v>
      </c>
      <c r="AI570" s="104">
        <v>0.33</v>
      </c>
      <c r="AJ570" s="104">
        <v>0.34</v>
      </c>
      <c r="AK570" s="104">
        <v>0.34</v>
      </c>
      <c r="AL570" s="104">
        <v>0.34</v>
      </c>
      <c r="AM570" s="104">
        <v>0.34</v>
      </c>
      <c r="AN570" s="104">
        <v>0.34</v>
      </c>
      <c r="AO570" s="104">
        <v>0.34</v>
      </c>
      <c r="AP570" s="104">
        <v>0.34</v>
      </c>
      <c r="AQ570" s="104">
        <v>0.34</v>
      </c>
      <c r="AR570" s="104">
        <v>0.34</v>
      </c>
      <c r="AS570" s="104">
        <v>0.3075</v>
      </c>
      <c r="AT570" s="104">
        <v>0.315</v>
      </c>
      <c r="AU570" s="104">
        <v>0.315</v>
      </c>
      <c r="AV570" s="104">
        <v>0.32</v>
      </c>
      <c r="AW570" s="104">
        <v>0.315</v>
      </c>
      <c r="AX570" s="104">
        <v>0.315</v>
      </c>
      <c r="AY570" s="104">
        <v>0.315</v>
      </c>
      <c r="AZ570" s="104">
        <v>0.315</v>
      </c>
      <c r="BA570" s="104">
        <v>0.3125</v>
      </c>
      <c r="BB570" s="104">
        <v>0.3125</v>
      </c>
      <c r="BC570" s="104">
        <v>0.3175</v>
      </c>
      <c r="BD570" s="104">
        <v>0.3175</v>
      </c>
      <c r="BE570" s="104">
        <v>0.33500000000000002</v>
      </c>
      <c r="BF570" s="104">
        <v>0.35</v>
      </c>
      <c r="BG570" s="104">
        <v>0.36</v>
      </c>
      <c r="BH570" s="104">
        <v>0.37</v>
      </c>
      <c r="BI570" s="93">
        <v>0.37</v>
      </c>
      <c r="BJ570" s="93">
        <v>0.32500000000000001</v>
      </c>
      <c r="BK570" s="93">
        <v>0.33</v>
      </c>
      <c r="BL570" s="93">
        <v>0.33</v>
      </c>
      <c r="BM570" s="93">
        <v>0.33</v>
      </c>
    </row>
    <row r="571" spans="1:65" s="93" customFormat="1">
      <c r="A571"/>
      <c r="B571" s="98"/>
      <c r="C571" s="134">
        <v>35503</v>
      </c>
      <c r="D571" s="132"/>
      <c r="E571" s="135">
        <v>35521</v>
      </c>
      <c r="F571" s="71">
        <v>0.28749999999999998</v>
      </c>
      <c r="G571" s="93">
        <v>0.28999999999999998</v>
      </c>
      <c r="H571" s="104">
        <v>0.28999999999999998</v>
      </c>
      <c r="I571" s="104">
        <v>0.29249999999999998</v>
      </c>
      <c r="J571" s="104">
        <v>0.29499999999999998</v>
      </c>
      <c r="K571" s="104">
        <v>0.3</v>
      </c>
      <c r="L571" s="104">
        <v>0.32</v>
      </c>
      <c r="M571" s="104">
        <v>0.33</v>
      </c>
      <c r="N571" s="104">
        <v>0.34499999999999997</v>
      </c>
      <c r="O571" s="104">
        <v>0.36</v>
      </c>
      <c r="P571" s="104">
        <v>0.36</v>
      </c>
      <c r="Q571" s="104">
        <v>0.36</v>
      </c>
      <c r="R571" s="104">
        <v>0.36</v>
      </c>
      <c r="S571" s="104">
        <v>0.36</v>
      </c>
      <c r="T571" s="104">
        <v>0.36</v>
      </c>
      <c r="U571" s="104">
        <v>0.36</v>
      </c>
      <c r="V571" s="104">
        <v>0.36</v>
      </c>
      <c r="W571" s="104">
        <v>0.36</v>
      </c>
      <c r="X571" s="104">
        <v>0.32250000000000001</v>
      </c>
      <c r="Y571" s="104">
        <v>0.315</v>
      </c>
      <c r="Z571" s="104">
        <v>0.31</v>
      </c>
      <c r="AA571" s="104">
        <v>0.30249999999999999</v>
      </c>
      <c r="AB571" s="104">
        <v>0.30499999999999999</v>
      </c>
      <c r="AC571" s="104">
        <v>0.3</v>
      </c>
      <c r="AD571" s="104">
        <v>0.3</v>
      </c>
      <c r="AE571" s="104">
        <v>0.3</v>
      </c>
      <c r="AF571" s="104">
        <v>0.31</v>
      </c>
      <c r="AG571" s="104">
        <v>0.32</v>
      </c>
      <c r="AH571" s="104">
        <v>0.33</v>
      </c>
      <c r="AI571" s="104">
        <v>0.34</v>
      </c>
      <c r="AJ571" s="104">
        <v>0.34</v>
      </c>
      <c r="AK571" s="104">
        <v>0.34</v>
      </c>
      <c r="AL571" s="104">
        <v>0.34</v>
      </c>
      <c r="AM571" s="104">
        <v>0.34</v>
      </c>
      <c r="AN571" s="104">
        <v>0.34</v>
      </c>
      <c r="AO571" s="104">
        <v>0.34</v>
      </c>
      <c r="AP571" s="104">
        <v>0.34</v>
      </c>
      <c r="AQ571" s="104">
        <v>0.34</v>
      </c>
      <c r="AR571" s="104">
        <v>0.3075</v>
      </c>
      <c r="AS571" s="104">
        <v>0.315</v>
      </c>
      <c r="AT571" s="104">
        <v>0.315</v>
      </c>
      <c r="AU571" s="104">
        <v>0.32</v>
      </c>
      <c r="AV571" s="104">
        <v>0.315</v>
      </c>
      <c r="AW571" s="104">
        <v>0.315</v>
      </c>
      <c r="AX571" s="104">
        <v>0.315</v>
      </c>
      <c r="AY571" s="104">
        <v>0.315</v>
      </c>
      <c r="AZ571" s="104">
        <v>0.3125</v>
      </c>
      <c r="BA571" s="104">
        <v>0.3125</v>
      </c>
      <c r="BB571" s="104">
        <v>0.3175</v>
      </c>
      <c r="BC571" s="104">
        <v>0.3175</v>
      </c>
      <c r="BD571" s="104">
        <v>0.33500000000000002</v>
      </c>
      <c r="BE571" s="104">
        <v>0.35</v>
      </c>
      <c r="BF571" s="104">
        <v>0.36</v>
      </c>
      <c r="BG571" s="104">
        <v>0.37</v>
      </c>
      <c r="BH571" s="104">
        <v>0.37</v>
      </c>
      <c r="BI571" s="93">
        <v>0.32500000000000001</v>
      </c>
      <c r="BJ571" s="93">
        <v>0.33</v>
      </c>
      <c r="BK571" s="93">
        <v>0.33</v>
      </c>
      <c r="BL571" s="93">
        <v>0.33</v>
      </c>
      <c r="BM571" s="93">
        <v>0.33</v>
      </c>
    </row>
    <row r="572" spans="1:65" s="93" customFormat="1">
      <c r="A572"/>
      <c r="B572" s="98"/>
      <c r="C572" s="134">
        <v>35506</v>
      </c>
      <c r="D572" s="132"/>
      <c r="E572" s="135">
        <v>35521</v>
      </c>
      <c r="F572" s="71">
        <v>0.28999999999999998</v>
      </c>
      <c r="G572" s="93">
        <v>0.28999999999999998</v>
      </c>
      <c r="H572" s="104">
        <v>0.29249999999999998</v>
      </c>
      <c r="I572" s="104">
        <v>0.29499999999999998</v>
      </c>
      <c r="J572" s="104">
        <v>0.3</v>
      </c>
      <c r="K572" s="104">
        <v>0.32</v>
      </c>
      <c r="L572" s="104">
        <v>0.33</v>
      </c>
      <c r="M572" s="104">
        <v>0.34499999999999997</v>
      </c>
      <c r="N572" s="104">
        <v>0.36</v>
      </c>
      <c r="O572" s="104">
        <v>0.36</v>
      </c>
      <c r="P572" s="104">
        <v>0.36</v>
      </c>
      <c r="Q572" s="104">
        <v>0.36</v>
      </c>
      <c r="R572" s="104">
        <v>0.36</v>
      </c>
      <c r="S572" s="104">
        <v>0.36</v>
      </c>
      <c r="T572" s="104">
        <v>0.36</v>
      </c>
      <c r="U572" s="104">
        <v>0.36</v>
      </c>
      <c r="V572" s="104">
        <v>0.36</v>
      </c>
      <c r="W572" s="104">
        <v>0.32250000000000001</v>
      </c>
      <c r="X572" s="104">
        <v>0.315</v>
      </c>
      <c r="Y572" s="104">
        <v>0.31</v>
      </c>
      <c r="Z572" s="104">
        <v>0.30249999999999999</v>
      </c>
      <c r="AA572" s="104">
        <v>0.30499999999999999</v>
      </c>
      <c r="AB572" s="104">
        <v>0.3</v>
      </c>
      <c r="AC572" s="104">
        <v>0.3</v>
      </c>
      <c r="AD572" s="104">
        <v>0.3</v>
      </c>
      <c r="AE572" s="104">
        <v>0.31</v>
      </c>
      <c r="AF572" s="104">
        <v>0.32</v>
      </c>
      <c r="AG572" s="104">
        <v>0.33</v>
      </c>
      <c r="AH572" s="104">
        <v>0.34</v>
      </c>
      <c r="AI572" s="104">
        <v>0.34</v>
      </c>
      <c r="AJ572" s="104">
        <v>0.34</v>
      </c>
      <c r="AK572" s="104">
        <v>0.34</v>
      </c>
      <c r="AL572" s="104">
        <v>0.34</v>
      </c>
      <c r="AM572" s="104">
        <v>0.34</v>
      </c>
      <c r="AN572" s="104">
        <v>0.34</v>
      </c>
      <c r="AO572" s="104">
        <v>0.34</v>
      </c>
      <c r="AP572" s="104">
        <v>0.34</v>
      </c>
      <c r="AQ572" s="104">
        <v>0.3075</v>
      </c>
      <c r="AR572" s="104">
        <v>0.315</v>
      </c>
      <c r="AS572" s="104">
        <v>0.315</v>
      </c>
      <c r="AT572" s="104">
        <v>0.32</v>
      </c>
      <c r="AU572" s="104">
        <v>0.315</v>
      </c>
      <c r="AV572" s="104">
        <v>0.315</v>
      </c>
      <c r="AW572" s="104">
        <v>0.315</v>
      </c>
      <c r="AX572" s="104">
        <v>0.315</v>
      </c>
      <c r="AY572" s="104">
        <v>0.3125</v>
      </c>
      <c r="AZ572" s="104">
        <v>0.3125</v>
      </c>
      <c r="BA572" s="104">
        <v>0.3175</v>
      </c>
      <c r="BB572" s="104">
        <v>0.3175</v>
      </c>
      <c r="BC572" s="104">
        <v>0.33500000000000002</v>
      </c>
      <c r="BD572" s="104">
        <v>0.35</v>
      </c>
      <c r="BE572" s="104">
        <v>0.36</v>
      </c>
      <c r="BF572" s="104">
        <v>0.37</v>
      </c>
      <c r="BG572" s="104">
        <v>0.37</v>
      </c>
      <c r="BH572" s="104">
        <v>0.32500000000000001</v>
      </c>
      <c r="BI572" s="93">
        <v>0.33</v>
      </c>
      <c r="BJ572" s="93">
        <v>0.33</v>
      </c>
      <c r="BK572" s="93">
        <v>0.33</v>
      </c>
      <c r="BL572" s="93">
        <v>0.33</v>
      </c>
      <c r="BM572" s="93">
        <v>0.33500000000000002</v>
      </c>
    </row>
    <row r="573" spans="1:65" s="93" customFormat="1">
      <c r="A573"/>
      <c r="B573" s="98"/>
      <c r="C573" s="134">
        <v>35507</v>
      </c>
      <c r="D573" s="132"/>
      <c r="E573" s="135">
        <v>35521</v>
      </c>
      <c r="F573" s="71">
        <v>0.28999999999999998</v>
      </c>
      <c r="G573" s="93">
        <v>0.29249999999999998</v>
      </c>
      <c r="H573" s="104">
        <v>0.29499999999999998</v>
      </c>
      <c r="I573" s="104">
        <v>0.3</v>
      </c>
      <c r="J573" s="104">
        <v>0.32</v>
      </c>
      <c r="K573" s="104">
        <v>0.33</v>
      </c>
      <c r="L573" s="104">
        <v>0.34499999999999997</v>
      </c>
      <c r="M573" s="104">
        <v>0.36</v>
      </c>
      <c r="N573" s="104">
        <v>0.36</v>
      </c>
      <c r="O573" s="104">
        <v>0.36</v>
      </c>
      <c r="P573" s="104">
        <v>0.36</v>
      </c>
      <c r="Q573" s="104">
        <v>0.36</v>
      </c>
      <c r="R573" s="104">
        <v>0.36</v>
      </c>
      <c r="S573" s="104">
        <v>0.36</v>
      </c>
      <c r="T573" s="104">
        <v>0.36</v>
      </c>
      <c r="U573" s="104">
        <v>0.36</v>
      </c>
      <c r="V573" s="104">
        <v>0.32250000000000001</v>
      </c>
      <c r="W573" s="104">
        <v>0.315</v>
      </c>
      <c r="X573" s="104">
        <v>0.31</v>
      </c>
      <c r="Y573" s="104">
        <v>0.30249999999999999</v>
      </c>
      <c r="Z573" s="104">
        <v>0.30499999999999999</v>
      </c>
      <c r="AA573" s="104">
        <v>0.3</v>
      </c>
      <c r="AB573" s="104">
        <v>0.3</v>
      </c>
      <c r="AC573" s="104">
        <v>0.3</v>
      </c>
      <c r="AD573" s="104">
        <v>0.31</v>
      </c>
      <c r="AE573" s="104">
        <v>0.32</v>
      </c>
      <c r="AF573" s="104">
        <v>0.33</v>
      </c>
      <c r="AG573" s="104">
        <v>0.34</v>
      </c>
      <c r="AH573" s="104">
        <v>0.34</v>
      </c>
      <c r="AI573" s="104">
        <v>0.34</v>
      </c>
      <c r="AJ573" s="104">
        <v>0.34</v>
      </c>
      <c r="AK573" s="104">
        <v>0.34</v>
      </c>
      <c r="AL573" s="104">
        <v>0.34</v>
      </c>
      <c r="AM573" s="104">
        <v>0.34</v>
      </c>
      <c r="AN573" s="104">
        <v>0.34</v>
      </c>
      <c r="AO573" s="104">
        <v>0.34</v>
      </c>
      <c r="AP573" s="104">
        <v>0.3075</v>
      </c>
      <c r="AQ573" s="104">
        <v>0.315</v>
      </c>
      <c r="AR573" s="104">
        <v>0.315</v>
      </c>
      <c r="AS573" s="104">
        <v>0.32</v>
      </c>
      <c r="AT573" s="104">
        <v>0.315</v>
      </c>
      <c r="AU573" s="104">
        <v>0.315</v>
      </c>
      <c r="AV573" s="104">
        <v>0.315</v>
      </c>
      <c r="AW573" s="104">
        <v>0.315</v>
      </c>
      <c r="AX573" s="104">
        <v>0.3125</v>
      </c>
      <c r="AY573" s="104">
        <v>0.3125</v>
      </c>
      <c r="AZ573" s="104">
        <v>0.3175</v>
      </c>
      <c r="BA573" s="104">
        <v>0.3175</v>
      </c>
      <c r="BB573" s="104">
        <v>0.33500000000000002</v>
      </c>
      <c r="BC573" s="104">
        <v>0.35</v>
      </c>
      <c r="BD573" s="104">
        <v>0.36</v>
      </c>
      <c r="BE573" s="104">
        <v>0.37</v>
      </c>
      <c r="BF573" s="104">
        <v>0.37</v>
      </c>
      <c r="BG573" s="104">
        <v>0.32500000000000001</v>
      </c>
      <c r="BH573" s="104">
        <v>0.33</v>
      </c>
      <c r="BI573" s="93">
        <v>0.33</v>
      </c>
      <c r="BJ573" s="93">
        <v>0.33</v>
      </c>
      <c r="BK573" s="93">
        <v>0.33</v>
      </c>
      <c r="BL573" s="93">
        <v>0.33500000000000002</v>
      </c>
      <c r="BM573" s="93">
        <v>0.33500000000000002</v>
      </c>
    </row>
    <row r="574" spans="1:65" s="93" customFormat="1">
      <c r="A574"/>
      <c r="B574" s="98"/>
      <c r="C574" s="134">
        <v>35508</v>
      </c>
      <c r="D574" s="132"/>
      <c r="E574" s="135">
        <v>35521</v>
      </c>
      <c r="F574" s="71">
        <v>0.29249999999999998</v>
      </c>
      <c r="G574" s="93">
        <v>0.29499999999999998</v>
      </c>
      <c r="H574" s="104">
        <v>0.3</v>
      </c>
      <c r="I574" s="104">
        <v>0.32</v>
      </c>
      <c r="J574" s="104">
        <v>0.33</v>
      </c>
      <c r="K574" s="104">
        <v>0.34499999999999997</v>
      </c>
      <c r="L574" s="104">
        <v>0.36</v>
      </c>
      <c r="M574" s="104">
        <v>0.36</v>
      </c>
      <c r="N574" s="104">
        <v>0.36</v>
      </c>
      <c r="O574" s="104">
        <v>0.36</v>
      </c>
      <c r="P574" s="104">
        <v>0.36</v>
      </c>
      <c r="Q574" s="104">
        <v>0.36</v>
      </c>
      <c r="R574" s="104">
        <v>0.36</v>
      </c>
      <c r="S574" s="104">
        <v>0.36</v>
      </c>
      <c r="T574" s="104">
        <v>0.36</v>
      </c>
      <c r="U574" s="104">
        <v>0.32250000000000001</v>
      </c>
      <c r="V574" s="104">
        <v>0.315</v>
      </c>
      <c r="W574" s="104">
        <v>0.31</v>
      </c>
      <c r="X574" s="104">
        <v>0.30249999999999999</v>
      </c>
      <c r="Y574" s="104">
        <v>0.30499999999999999</v>
      </c>
      <c r="Z574" s="104">
        <v>0.3</v>
      </c>
      <c r="AA574" s="104">
        <v>0.3</v>
      </c>
      <c r="AB574" s="104">
        <v>0.3</v>
      </c>
      <c r="AC574" s="104">
        <v>0.31</v>
      </c>
      <c r="AD574" s="104">
        <v>0.32</v>
      </c>
      <c r="AE574" s="104">
        <v>0.33</v>
      </c>
      <c r="AF574" s="104">
        <v>0.34</v>
      </c>
      <c r="AG574" s="104">
        <v>0.34</v>
      </c>
      <c r="AH574" s="104">
        <v>0.34</v>
      </c>
      <c r="AI574" s="104">
        <v>0.34</v>
      </c>
      <c r="AJ574" s="104">
        <v>0.34</v>
      </c>
      <c r="AK574" s="104">
        <v>0.34</v>
      </c>
      <c r="AL574" s="104">
        <v>0.34</v>
      </c>
      <c r="AM574" s="104">
        <v>0.34</v>
      </c>
      <c r="AN574" s="104">
        <v>0.34</v>
      </c>
      <c r="AO574" s="104">
        <v>0.3075</v>
      </c>
      <c r="AP574" s="104">
        <v>0.315</v>
      </c>
      <c r="AQ574" s="104">
        <v>0.315</v>
      </c>
      <c r="AR574" s="104">
        <v>0.32</v>
      </c>
      <c r="AS574" s="104">
        <v>0.315</v>
      </c>
      <c r="AT574" s="104">
        <v>0.315</v>
      </c>
      <c r="AU574" s="104">
        <v>0.315</v>
      </c>
      <c r="AV574" s="104">
        <v>0.315</v>
      </c>
      <c r="AW574" s="104">
        <v>0.3125</v>
      </c>
      <c r="AX574" s="104">
        <v>0.3125</v>
      </c>
      <c r="AY574" s="104">
        <v>0.3175</v>
      </c>
      <c r="AZ574" s="104">
        <v>0.3175</v>
      </c>
      <c r="BA574" s="104">
        <v>0.33500000000000002</v>
      </c>
      <c r="BB574" s="104">
        <v>0.35</v>
      </c>
      <c r="BC574" s="104">
        <v>0.36</v>
      </c>
      <c r="BD574" s="104">
        <v>0.37</v>
      </c>
      <c r="BE574" s="104">
        <v>0.37</v>
      </c>
      <c r="BF574" s="104">
        <v>0.32500000000000001</v>
      </c>
      <c r="BG574" s="104">
        <v>0.33</v>
      </c>
      <c r="BH574" s="104">
        <v>0.33</v>
      </c>
      <c r="BI574" s="93">
        <v>0.33</v>
      </c>
      <c r="BJ574" s="93">
        <v>0.33</v>
      </c>
      <c r="BK574" s="93">
        <v>0.33500000000000002</v>
      </c>
      <c r="BL574" s="93">
        <v>0.33500000000000002</v>
      </c>
      <c r="BM574" s="93">
        <v>0.33250000000000002</v>
      </c>
    </row>
    <row r="575" spans="1:65" s="93" customFormat="1">
      <c r="A575"/>
      <c r="B575" s="98"/>
      <c r="C575" s="134">
        <v>35509</v>
      </c>
      <c r="D575" s="132"/>
      <c r="E575" s="135">
        <v>35521</v>
      </c>
      <c r="F575" s="71">
        <v>0.29499999999999998</v>
      </c>
      <c r="G575" s="93">
        <v>0.3</v>
      </c>
      <c r="H575" s="104">
        <v>0.32</v>
      </c>
      <c r="I575" s="104">
        <v>0.33</v>
      </c>
      <c r="J575" s="104">
        <v>0.34499999999999997</v>
      </c>
      <c r="K575" s="104">
        <v>0.36</v>
      </c>
      <c r="L575" s="104">
        <v>0.36</v>
      </c>
      <c r="M575" s="104">
        <v>0.36</v>
      </c>
      <c r="N575" s="104">
        <v>0.36</v>
      </c>
      <c r="O575" s="104">
        <v>0.36</v>
      </c>
      <c r="P575" s="104">
        <v>0.36</v>
      </c>
      <c r="Q575" s="104">
        <v>0.36</v>
      </c>
      <c r="R575" s="104">
        <v>0.36</v>
      </c>
      <c r="S575" s="104">
        <v>0.36</v>
      </c>
      <c r="T575" s="104">
        <v>0.32250000000000001</v>
      </c>
      <c r="U575" s="104">
        <v>0.315</v>
      </c>
      <c r="V575" s="104">
        <v>0.31</v>
      </c>
      <c r="W575" s="104">
        <v>0.30249999999999999</v>
      </c>
      <c r="X575" s="104">
        <v>0.30499999999999999</v>
      </c>
      <c r="Y575" s="104">
        <v>0.3</v>
      </c>
      <c r="Z575" s="104">
        <v>0.3</v>
      </c>
      <c r="AA575" s="104">
        <v>0.3</v>
      </c>
      <c r="AB575" s="104">
        <v>0.31</v>
      </c>
      <c r="AC575" s="104">
        <v>0.32</v>
      </c>
      <c r="AD575" s="104">
        <v>0.33</v>
      </c>
      <c r="AE575" s="104">
        <v>0.34</v>
      </c>
      <c r="AF575" s="104">
        <v>0.34</v>
      </c>
      <c r="AG575" s="104">
        <v>0.34</v>
      </c>
      <c r="AH575" s="104">
        <v>0.34</v>
      </c>
      <c r="AI575" s="104">
        <v>0.34</v>
      </c>
      <c r="AJ575" s="104">
        <v>0.34</v>
      </c>
      <c r="AK575" s="104">
        <v>0.34</v>
      </c>
      <c r="AL575" s="104">
        <v>0.34</v>
      </c>
      <c r="AM575" s="104">
        <v>0.34</v>
      </c>
      <c r="AN575" s="104">
        <v>0.3075</v>
      </c>
      <c r="AO575" s="104">
        <v>0.315</v>
      </c>
      <c r="AP575" s="104">
        <v>0.315</v>
      </c>
      <c r="AQ575" s="104">
        <v>0.32</v>
      </c>
      <c r="AR575" s="104">
        <v>0.315</v>
      </c>
      <c r="AS575" s="104">
        <v>0.315</v>
      </c>
      <c r="AT575" s="104">
        <v>0.315</v>
      </c>
      <c r="AU575" s="104">
        <v>0.315</v>
      </c>
      <c r="AV575" s="104">
        <v>0.3125</v>
      </c>
      <c r="AW575" s="104">
        <v>0.3125</v>
      </c>
      <c r="AX575" s="104">
        <v>0.3175</v>
      </c>
      <c r="AY575" s="104">
        <v>0.3175</v>
      </c>
      <c r="AZ575" s="104">
        <v>0.33500000000000002</v>
      </c>
      <c r="BA575" s="104">
        <v>0.35</v>
      </c>
      <c r="BB575" s="104">
        <v>0.36</v>
      </c>
      <c r="BC575" s="104">
        <v>0.37</v>
      </c>
      <c r="BD575" s="104">
        <v>0.37</v>
      </c>
      <c r="BE575" s="104">
        <v>0.32500000000000001</v>
      </c>
      <c r="BF575" s="104">
        <v>0.33</v>
      </c>
      <c r="BG575" s="104">
        <v>0.33</v>
      </c>
      <c r="BH575" s="104">
        <v>0.33</v>
      </c>
      <c r="BI575" s="93">
        <v>0.33</v>
      </c>
      <c r="BJ575" s="93">
        <v>0.33500000000000002</v>
      </c>
      <c r="BK575" s="93">
        <v>0.33500000000000002</v>
      </c>
      <c r="BL575" s="93">
        <v>0.33250000000000002</v>
      </c>
      <c r="BM575" s="93">
        <v>0.32750000000000001</v>
      </c>
    </row>
    <row r="576" spans="1:65" s="93" customFormat="1">
      <c r="A576"/>
      <c r="B576" s="98"/>
      <c r="C576" s="134">
        <v>35510</v>
      </c>
      <c r="D576" s="132"/>
      <c r="E576" s="135">
        <v>35551</v>
      </c>
      <c r="F576" s="71">
        <v>0.3</v>
      </c>
      <c r="G576" s="93">
        <v>0.32</v>
      </c>
      <c r="H576" s="104">
        <v>0.33</v>
      </c>
      <c r="I576" s="104">
        <v>0.34499999999999997</v>
      </c>
      <c r="J576" s="104">
        <v>0.36</v>
      </c>
      <c r="K576" s="104">
        <v>0.36</v>
      </c>
      <c r="L576" s="104">
        <v>0.36</v>
      </c>
      <c r="M576" s="104">
        <v>0.36</v>
      </c>
      <c r="N576" s="104">
        <v>0.36</v>
      </c>
      <c r="O576" s="104">
        <v>0.36</v>
      </c>
      <c r="P576" s="104">
        <v>0.36</v>
      </c>
      <c r="Q576" s="104">
        <v>0.36</v>
      </c>
      <c r="R576" s="104">
        <v>0.36</v>
      </c>
      <c r="S576" s="104">
        <v>0.32250000000000001</v>
      </c>
      <c r="T576" s="104">
        <v>0.315</v>
      </c>
      <c r="U576" s="104">
        <v>0.31</v>
      </c>
      <c r="V576" s="104">
        <v>0.30249999999999999</v>
      </c>
      <c r="W576" s="104">
        <v>0.30499999999999999</v>
      </c>
      <c r="X576" s="104">
        <v>0.3</v>
      </c>
      <c r="Y576" s="104">
        <v>0.3</v>
      </c>
      <c r="Z576" s="104">
        <v>0.3</v>
      </c>
      <c r="AA576" s="104">
        <v>0.31</v>
      </c>
      <c r="AB576" s="104">
        <v>0.32</v>
      </c>
      <c r="AC576" s="104">
        <v>0.33</v>
      </c>
      <c r="AD576" s="104">
        <v>0.34</v>
      </c>
      <c r="AE576" s="104">
        <v>0.34</v>
      </c>
      <c r="AF576" s="104">
        <v>0.34</v>
      </c>
      <c r="AG576" s="104">
        <v>0.34</v>
      </c>
      <c r="AH576" s="104">
        <v>0.34</v>
      </c>
      <c r="AI576" s="104">
        <v>0.34</v>
      </c>
      <c r="AJ576" s="104">
        <v>0.34</v>
      </c>
      <c r="AK576" s="104">
        <v>0.34</v>
      </c>
      <c r="AL576" s="104">
        <v>0.34</v>
      </c>
      <c r="AM576" s="104">
        <v>0.3075</v>
      </c>
      <c r="AN576" s="104">
        <v>0.315</v>
      </c>
      <c r="AO576" s="104">
        <v>0.315</v>
      </c>
      <c r="AP576" s="104">
        <v>0.32</v>
      </c>
      <c r="AQ576" s="104">
        <v>0.315</v>
      </c>
      <c r="AR576" s="104">
        <v>0.315</v>
      </c>
      <c r="AS576" s="104">
        <v>0.315</v>
      </c>
      <c r="AT576" s="104">
        <v>0.315</v>
      </c>
      <c r="AU576" s="104">
        <v>0.3125</v>
      </c>
      <c r="AV576" s="104">
        <v>0.3125</v>
      </c>
      <c r="AW576" s="104">
        <v>0.3175</v>
      </c>
      <c r="AX576" s="104">
        <v>0.3175</v>
      </c>
      <c r="AY576" s="104">
        <v>0.33500000000000002</v>
      </c>
      <c r="AZ576" s="104">
        <v>0.35</v>
      </c>
      <c r="BA576" s="104">
        <v>0.36</v>
      </c>
      <c r="BB576" s="104">
        <v>0.37</v>
      </c>
      <c r="BC576" s="104">
        <v>0.37</v>
      </c>
      <c r="BD576" s="104">
        <v>0.32500000000000001</v>
      </c>
      <c r="BE576" s="104">
        <v>0.33</v>
      </c>
      <c r="BF576" s="104">
        <v>0.33</v>
      </c>
      <c r="BG576" s="104">
        <v>0.33</v>
      </c>
      <c r="BH576" s="104">
        <v>0.33</v>
      </c>
      <c r="BI576" s="93">
        <v>0.33500000000000002</v>
      </c>
      <c r="BJ576" s="93">
        <v>0.33500000000000002</v>
      </c>
      <c r="BK576" s="93">
        <v>0.33250000000000002</v>
      </c>
      <c r="BL576" s="93">
        <v>0.32750000000000001</v>
      </c>
      <c r="BM576" s="93">
        <v>0.32750000000000001</v>
      </c>
    </row>
    <row r="577" spans="1:65" s="93" customFormat="1">
      <c r="A577"/>
      <c r="B577" s="98"/>
      <c r="C577" s="134">
        <v>35513</v>
      </c>
      <c r="D577" s="132"/>
      <c r="E577" s="135">
        <v>35551</v>
      </c>
      <c r="F577" s="71">
        <v>0.32</v>
      </c>
      <c r="G577" s="93">
        <v>0.33</v>
      </c>
      <c r="H577" s="104">
        <v>0.34499999999999997</v>
      </c>
      <c r="I577" s="104">
        <v>0.36</v>
      </c>
      <c r="J577" s="104">
        <v>0.36</v>
      </c>
      <c r="K577" s="104">
        <v>0.36</v>
      </c>
      <c r="L577" s="104">
        <v>0.36</v>
      </c>
      <c r="M577" s="104">
        <v>0.36</v>
      </c>
      <c r="N577" s="104">
        <v>0.36</v>
      </c>
      <c r="O577" s="104">
        <v>0.36</v>
      </c>
      <c r="P577" s="104">
        <v>0.36</v>
      </c>
      <c r="Q577" s="104">
        <v>0.36</v>
      </c>
      <c r="R577" s="104">
        <v>0.32250000000000001</v>
      </c>
      <c r="S577" s="104">
        <v>0.315</v>
      </c>
      <c r="T577" s="104">
        <v>0.31</v>
      </c>
      <c r="U577" s="104">
        <v>0.30249999999999999</v>
      </c>
      <c r="V577" s="104">
        <v>0.30499999999999999</v>
      </c>
      <c r="W577" s="104">
        <v>0.3</v>
      </c>
      <c r="X577" s="104">
        <v>0.3</v>
      </c>
      <c r="Y577" s="104">
        <v>0.3</v>
      </c>
      <c r="Z577" s="104">
        <v>0.31</v>
      </c>
      <c r="AA577" s="104">
        <v>0.32</v>
      </c>
      <c r="AB577" s="104">
        <v>0.33</v>
      </c>
      <c r="AC577" s="104">
        <v>0.34</v>
      </c>
      <c r="AD577" s="104">
        <v>0.34</v>
      </c>
      <c r="AE577" s="104">
        <v>0.34</v>
      </c>
      <c r="AF577" s="104">
        <v>0.34</v>
      </c>
      <c r="AG577" s="104">
        <v>0.34</v>
      </c>
      <c r="AH577" s="104">
        <v>0.34</v>
      </c>
      <c r="AI577" s="104">
        <v>0.34</v>
      </c>
      <c r="AJ577" s="104">
        <v>0.34</v>
      </c>
      <c r="AK577" s="104">
        <v>0.34</v>
      </c>
      <c r="AL577" s="104">
        <v>0.3075</v>
      </c>
      <c r="AM577" s="104">
        <v>0.315</v>
      </c>
      <c r="AN577" s="104">
        <v>0.315</v>
      </c>
      <c r="AO577" s="104">
        <v>0.32</v>
      </c>
      <c r="AP577" s="104">
        <v>0.315</v>
      </c>
      <c r="AQ577" s="104">
        <v>0.315</v>
      </c>
      <c r="AR577" s="104">
        <v>0.315</v>
      </c>
      <c r="AS577" s="104">
        <v>0.315</v>
      </c>
      <c r="AT577" s="104">
        <v>0.3125</v>
      </c>
      <c r="AU577" s="104">
        <v>0.3125</v>
      </c>
      <c r="AV577" s="104">
        <v>0.3175</v>
      </c>
      <c r="AW577" s="104">
        <v>0.3175</v>
      </c>
      <c r="AX577" s="104">
        <v>0.33500000000000002</v>
      </c>
      <c r="AY577" s="104">
        <v>0.35</v>
      </c>
      <c r="AZ577" s="104">
        <v>0.36</v>
      </c>
      <c r="BA577" s="104">
        <v>0.37</v>
      </c>
      <c r="BB577" s="104">
        <v>0.37</v>
      </c>
      <c r="BC577" s="104">
        <v>0.32500000000000001</v>
      </c>
      <c r="BD577" s="104">
        <v>0.33</v>
      </c>
      <c r="BE577" s="104">
        <v>0.33</v>
      </c>
      <c r="BF577" s="104">
        <v>0.33</v>
      </c>
      <c r="BG577" s="104">
        <v>0.33</v>
      </c>
      <c r="BH577" s="104">
        <v>0.33500000000000002</v>
      </c>
      <c r="BI577" s="93">
        <v>0.33500000000000002</v>
      </c>
      <c r="BJ577" s="93">
        <v>0.33250000000000002</v>
      </c>
      <c r="BK577" s="93">
        <v>0.32750000000000001</v>
      </c>
      <c r="BL577" s="93">
        <v>0.32750000000000001</v>
      </c>
      <c r="BM577" s="93">
        <v>0.32500000000000001</v>
      </c>
    </row>
    <row r="578" spans="1:65" s="93" customFormat="1">
      <c r="A578"/>
      <c r="B578" s="98"/>
      <c r="C578" s="134">
        <v>35514</v>
      </c>
      <c r="D578" s="132"/>
      <c r="E578" s="135">
        <v>35551</v>
      </c>
      <c r="F578" s="71">
        <v>0.33</v>
      </c>
      <c r="G578" s="93">
        <v>0.34499999999999997</v>
      </c>
      <c r="H578" s="104">
        <v>0.36</v>
      </c>
      <c r="I578" s="104">
        <v>0.36</v>
      </c>
      <c r="J578" s="104">
        <v>0.36</v>
      </c>
      <c r="K578" s="104">
        <v>0.36</v>
      </c>
      <c r="L578" s="104">
        <v>0.36</v>
      </c>
      <c r="M578" s="104">
        <v>0.36</v>
      </c>
      <c r="N578" s="104">
        <v>0.36</v>
      </c>
      <c r="O578" s="104">
        <v>0.36</v>
      </c>
      <c r="P578" s="104">
        <v>0.36</v>
      </c>
      <c r="Q578" s="104">
        <v>0.32250000000000001</v>
      </c>
      <c r="R578" s="104">
        <v>0.315</v>
      </c>
      <c r="S578" s="104">
        <v>0.31</v>
      </c>
      <c r="T578" s="104">
        <v>0.30249999999999999</v>
      </c>
      <c r="U578" s="104">
        <v>0.30499999999999999</v>
      </c>
      <c r="V578" s="104">
        <v>0.3</v>
      </c>
      <c r="W578" s="104">
        <v>0.3</v>
      </c>
      <c r="X578" s="104">
        <v>0.3</v>
      </c>
      <c r="Y578" s="104">
        <v>0.31</v>
      </c>
      <c r="Z578" s="104">
        <v>0.32</v>
      </c>
      <c r="AA578" s="104">
        <v>0.33</v>
      </c>
      <c r="AB578" s="104">
        <v>0.34</v>
      </c>
      <c r="AC578" s="104">
        <v>0.34</v>
      </c>
      <c r="AD578" s="104">
        <v>0.34</v>
      </c>
      <c r="AE578" s="104">
        <v>0.34</v>
      </c>
      <c r="AF578" s="104">
        <v>0.34</v>
      </c>
      <c r="AG578" s="104">
        <v>0.34</v>
      </c>
      <c r="AH578" s="104">
        <v>0.34</v>
      </c>
      <c r="AI578" s="104">
        <v>0.34</v>
      </c>
      <c r="AJ578" s="104">
        <v>0.34</v>
      </c>
      <c r="AK578" s="104">
        <v>0.3075</v>
      </c>
      <c r="AL578" s="104">
        <v>0.315</v>
      </c>
      <c r="AM578" s="104">
        <v>0.315</v>
      </c>
      <c r="AN578" s="104">
        <v>0.32</v>
      </c>
      <c r="AO578" s="104">
        <v>0.315</v>
      </c>
      <c r="AP578" s="104">
        <v>0.315</v>
      </c>
      <c r="AQ578" s="104">
        <v>0.315</v>
      </c>
      <c r="AR578" s="104">
        <v>0.315</v>
      </c>
      <c r="AS578" s="104">
        <v>0.3125</v>
      </c>
      <c r="AT578" s="104">
        <v>0.3125</v>
      </c>
      <c r="AU578" s="104">
        <v>0.3175</v>
      </c>
      <c r="AV578" s="104">
        <v>0.3175</v>
      </c>
      <c r="AW578" s="104">
        <v>0.33500000000000002</v>
      </c>
      <c r="AX578" s="104">
        <v>0.35</v>
      </c>
      <c r="AY578" s="104">
        <v>0.36</v>
      </c>
      <c r="AZ578" s="104">
        <v>0.37</v>
      </c>
      <c r="BA578" s="104">
        <v>0.37</v>
      </c>
      <c r="BB578" s="104">
        <v>0.32500000000000001</v>
      </c>
      <c r="BC578" s="104">
        <v>0.33</v>
      </c>
      <c r="BD578" s="104">
        <v>0.33</v>
      </c>
      <c r="BE578" s="104">
        <v>0.33</v>
      </c>
      <c r="BF578" s="104">
        <v>0.33</v>
      </c>
      <c r="BG578" s="104">
        <v>0.33500000000000002</v>
      </c>
      <c r="BH578" s="104">
        <v>0.33500000000000002</v>
      </c>
      <c r="BI578" s="93">
        <v>0.33250000000000002</v>
      </c>
      <c r="BJ578" s="93">
        <v>0.32750000000000001</v>
      </c>
      <c r="BK578" s="93">
        <v>0.32750000000000001</v>
      </c>
      <c r="BL578" s="93">
        <v>0.32500000000000001</v>
      </c>
      <c r="BM578" s="93">
        <v>0.32500000000000001</v>
      </c>
    </row>
    <row r="579" spans="1:65" s="93" customFormat="1">
      <c r="A579"/>
      <c r="B579" s="98"/>
      <c r="C579" s="134">
        <v>35515</v>
      </c>
      <c r="D579" s="132"/>
      <c r="E579" s="135">
        <v>35551</v>
      </c>
      <c r="F579" s="71">
        <v>0.34499999999999997</v>
      </c>
      <c r="G579" s="93">
        <v>0.36</v>
      </c>
      <c r="H579" s="104">
        <v>0.36</v>
      </c>
      <c r="I579" s="104">
        <v>0.36</v>
      </c>
      <c r="J579" s="104">
        <v>0.36</v>
      </c>
      <c r="K579" s="104">
        <v>0.36</v>
      </c>
      <c r="L579" s="104">
        <v>0.36</v>
      </c>
      <c r="M579" s="104">
        <v>0.36</v>
      </c>
      <c r="N579" s="104">
        <v>0.36</v>
      </c>
      <c r="O579" s="104">
        <v>0.36</v>
      </c>
      <c r="P579" s="104">
        <v>0.32250000000000001</v>
      </c>
      <c r="Q579" s="104">
        <v>0.315</v>
      </c>
      <c r="R579" s="104">
        <v>0.31</v>
      </c>
      <c r="S579" s="104">
        <v>0.30249999999999999</v>
      </c>
      <c r="T579" s="104">
        <v>0.30499999999999999</v>
      </c>
      <c r="U579" s="104">
        <v>0.3</v>
      </c>
      <c r="V579" s="104">
        <v>0.3</v>
      </c>
      <c r="W579" s="104">
        <v>0.3</v>
      </c>
      <c r="X579" s="104">
        <v>0.31</v>
      </c>
      <c r="Y579" s="104">
        <v>0.32</v>
      </c>
      <c r="Z579" s="104">
        <v>0.33</v>
      </c>
      <c r="AA579" s="104">
        <v>0.34</v>
      </c>
      <c r="AB579" s="104">
        <v>0.34</v>
      </c>
      <c r="AC579" s="104">
        <v>0.34</v>
      </c>
      <c r="AD579" s="104">
        <v>0.34</v>
      </c>
      <c r="AE579" s="104">
        <v>0.34</v>
      </c>
      <c r="AF579" s="104">
        <v>0.34</v>
      </c>
      <c r="AG579" s="104">
        <v>0.34</v>
      </c>
      <c r="AH579" s="104">
        <v>0.34</v>
      </c>
      <c r="AI579" s="104">
        <v>0.34</v>
      </c>
      <c r="AJ579" s="104">
        <v>0.3075</v>
      </c>
      <c r="AK579" s="104">
        <v>0.315</v>
      </c>
      <c r="AL579" s="104">
        <v>0.315</v>
      </c>
      <c r="AM579" s="104">
        <v>0.32</v>
      </c>
      <c r="AN579" s="104">
        <v>0.315</v>
      </c>
      <c r="AO579" s="104">
        <v>0.315</v>
      </c>
      <c r="AP579" s="104">
        <v>0.315</v>
      </c>
      <c r="AQ579" s="104">
        <v>0.315</v>
      </c>
      <c r="AR579" s="104">
        <v>0.3125</v>
      </c>
      <c r="AS579" s="104">
        <v>0.3125</v>
      </c>
      <c r="AT579" s="104">
        <v>0.3175</v>
      </c>
      <c r="AU579" s="104">
        <v>0.3175</v>
      </c>
      <c r="AV579" s="104">
        <v>0.33500000000000002</v>
      </c>
      <c r="AW579" s="104">
        <v>0.35</v>
      </c>
      <c r="AX579" s="104">
        <v>0.36</v>
      </c>
      <c r="AY579" s="104">
        <v>0.37</v>
      </c>
      <c r="AZ579" s="104">
        <v>0.37</v>
      </c>
      <c r="BA579" s="104">
        <v>0.32500000000000001</v>
      </c>
      <c r="BB579" s="104">
        <v>0.33</v>
      </c>
      <c r="BC579" s="104">
        <v>0.33</v>
      </c>
      <c r="BD579" s="104">
        <v>0.33</v>
      </c>
      <c r="BE579" s="104">
        <v>0.33</v>
      </c>
      <c r="BF579" s="104">
        <v>0.33500000000000002</v>
      </c>
      <c r="BG579" s="104">
        <v>0.33500000000000002</v>
      </c>
      <c r="BH579" s="104">
        <v>0.33250000000000002</v>
      </c>
      <c r="BI579" s="93">
        <v>0.32750000000000001</v>
      </c>
      <c r="BJ579" s="93">
        <v>0.32750000000000001</v>
      </c>
      <c r="BK579" s="93">
        <v>0.32500000000000001</v>
      </c>
      <c r="BL579" s="93">
        <v>0.32500000000000001</v>
      </c>
      <c r="BM579" s="93">
        <v>0.32500000000000001</v>
      </c>
    </row>
    <row r="580" spans="1:65" s="93" customFormat="1">
      <c r="A580"/>
      <c r="B580" s="98"/>
      <c r="C580" s="134">
        <v>35516</v>
      </c>
      <c r="D580" s="132"/>
      <c r="E580" s="135">
        <v>35551</v>
      </c>
      <c r="F580" s="71">
        <v>0.36</v>
      </c>
      <c r="G580" s="93">
        <v>0.36</v>
      </c>
      <c r="H580" s="104">
        <v>0.36</v>
      </c>
      <c r="I580" s="104">
        <v>0.36</v>
      </c>
      <c r="J580" s="104">
        <v>0.36</v>
      </c>
      <c r="K580" s="104">
        <v>0.36</v>
      </c>
      <c r="L580" s="104">
        <v>0.36</v>
      </c>
      <c r="M580" s="104">
        <v>0.36</v>
      </c>
      <c r="N580" s="104">
        <v>0.36</v>
      </c>
      <c r="O580" s="104">
        <v>0.32250000000000001</v>
      </c>
      <c r="P580" s="104">
        <v>0.315</v>
      </c>
      <c r="Q580" s="104">
        <v>0.31</v>
      </c>
      <c r="R580" s="104">
        <v>0.30249999999999999</v>
      </c>
      <c r="S580" s="104">
        <v>0.30499999999999999</v>
      </c>
      <c r="T580" s="104">
        <v>0.3</v>
      </c>
      <c r="U580" s="104">
        <v>0.3</v>
      </c>
      <c r="V580" s="104">
        <v>0.3</v>
      </c>
      <c r="W580" s="104">
        <v>0.31</v>
      </c>
      <c r="X580" s="104">
        <v>0.32</v>
      </c>
      <c r="Y580" s="104">
        <v>0.33</v>
      </c>
      <c r="Z580" s="104">
        <v>0.34</v>
      </c>
      <c r="AA580" s="104">
        <v>0.34</v>
      </c>
      <c r="AB580" s="104">
        <v>0.34</v>
      </c>
      <c r="AC580" s="104">
        <v>0.34</v>
      </c>
      <c r="AD580" s="104">
        <v>0.34</v>
      </c>
      <c r="AE580" s="104">
        <v>0.34</v>
      </c>
      <c r="AF580" s="104">
        <v>0.34</v>
      </c>
      <c r="AG580" s="104">
        <v>0.34</v>
      </c>
      <c r="AH580" s="104">
        <v>0.34</v>
      </c>
      <c r="AI580" s="104">
        <v>0.3075</v>
      </c>
      <c r="AJ580" s="104">
        <v>0.315</v>
      </c>
      <c r="AK580" s="104">
        <v>0.315</v>
      </c>
      <c r="AL580" s="104">
        <v>0.32</v>
      </c>
      <c r="AM580" s="104">
        <v>0.315</v>
      </c>
      <c r="AN580" s="104">
        <v>0.315</v>
      </c>
      <c r="AO580" s="104">
        <v>0.315</v>
      </c>
      <c r="AP580" s="104">
        <v>0.315</v>
      </c>
      <c r="AQ580" s="104">
        <v>0.3125</v>
      </c>
      <c r="AR580" s="104">
        <v>0.3125</v>
      </c>
      <c r="AS580" s="104">
        <v>0.3175</v>
      </c>
      <c r="AT580" s="104">
        <v>0.3175</v>
      </c>
      <c r="AU580" s="104">
        <v>0.33500000000000002</v>
      </c>
      <c r="AV580" s="104">
        <v>0.35</v>
      </c>
      <c r="AW580" s="104">
        <v>0.36</v>
      </c>
      <c r="AX580" s="104">
        <v>0.37</v>
      </c>
      <c r="AY580" s="104">
        <v>0.37</v>
      </c>
      <c r="AZ580" s="104">
        <v>0.32500000000000001</v>
      </c>
      <c r="BA580" s="104">
        <v>0.33</v>
      </c>
      <c r="BB580" s="104">
        <v>0.33</v>
      </c>
      <c r="BC580" s="104">
        <v>0.33</v>
      </c>
      <c r="BD580" s="104">
        <v>0.33</v>
      </c>
      <c r="BE580" s="104">
        <v>0.33500000000000002</v>
      </c>
      <c r="BF580" s="104">
        <v>0.33500000000000002</v>
      </c>
      <c r="BG580" s="104">
        <v>0.33250000000000002</v>
      </c>
      <c r="BH580" s="104">
        <v>0.32750000000000001</v>
      </c>
      <c r="BI580" s="93">
        <v>0.32750000000000001</v>
      </c>
      <c r="BJ580" s="93">
        <v>0.32500000000000001</v>
      </c>
      <c r="BK580" s="93">
        <v>0.32500000000000001</v>
      </c>
      <c r="BL580" s="93">
        <v>0.32500000000000001</v>
      </c>
      <c r="BM580" s="93">
        <v>0.32500000000000001</v>
      </c>
    </row>
    <row r="581" spans="1:65" s="93" customFormat="1">
      <c r="A581"/>
      <c r="B581" s="98"/>
      <c r="C581" s="134">
        <v>35520</v>
      </c>
      <c r="D581" s="132"/>
      <c r="E581" s="135">
        <v>35551</v>
      </c>
      <c r="F581" s="71">
        <v>0.36</v>
      </c>
      <c r="G581" s="93">
        <v>0.36</v>
      </c>
      <c r="H581" s="104">
        <v>0.36</v>
      </c>
      <c r="I581" s="104">
        <v>0.36</v>
      </c>
      <c r="J581" s="104">
        <v>0.36</v>
      </c>
      <c r="K581" s="104">
        <v>0.36</v>
      </c>
      <c r="L581" s="104">
        <v>0.36</v>
      </c>
      <c r="M581" s="104">
        <v>0.36</v>
      </c>
      <c r="N581" s="104">
        <v>0.32250000000000001</v>
      </c>
      <c r="O581" s="104">
        <v>0.315</v>
      </c>
      <c r="P581" s="104">
        <v>0.31</v>
      </c>
      <c r="Q581" s="104">
        <v>0.30249999999999999</v>
      </c>
      <c r="R581" s="104">
        <v>0.30499999999999999</v>
      </c>
      <c r="S581" s="104">
        <v>0.3</v>
      </c>
      <c r="T581" s="104">
        <v>0.3</v>
      </c>
      <c r="U581" s="104">
        <v>0.3</v>
      </c>
      <c r="V581" s="104">
        <v>0.31</v>
      </c>
      <c r="W581" s="104">
        <v>0.32</v>
      </c>
      <c r="X581" s="104">
        <v>0.33</v>
      </c>
      <c r="Y581" s="104">
        <v>0.34</v>
      </c>
      <c r="Z581" s="104">
        <v>0.34</v>
      </c>
      <c r="AA581" s="104">
        <v>0.34</v>
      </c>
      <c r="AB581" s="104">
        <v>0.34</v>
      </c>
      <c r="AC581" s="104">
        <v>0.34</v>
      </c>
      <c r="AD581" s="104">
        <v>0.34</v>
      </c>
      <c r="AE581" s="104">
        <v>0.34</v>
      </c>
      <c r="AF581" s="104">
        <v>0.34</v>
      </c>
      <c r="AG581" s="104">
        <v>0.34</v>
      </c>
      <c r="AH581" s="104">
        <v>0.3075</v>
      </c>
      <c r="AI581" s="104">
        <v>0.315</v>
      </c>
      <c r="AJ581" s="104">
        <v>0.315</v>
      </c>
      <c r="AK581" s="104">
        <v>0.32</v>
      </c>
      <c r="AL581" s="104">
        <v>0.315</v>
      </c>
      <c r="AM581" s="104">
        <v>0.315</v>
      </c>
      <c r="AN581" s="104">
        <v>0.315</v>
      </c>
      <c r="AO581" s="104">
        <v>0.315</v>
      </c>
      <c r="AP581" s="104">
        <v>0.3125</v>
      </c>
      <c r="AQ581" s="104">
        <v>0.3125</v>
      </c>
      <c r="AR581" s="104">
        <v>0.3175</v>
      </c>
      <c r="AS581" s="104">
        <v>0.3175</v>
      </c>
      <c r="AT581" s="104">
        <v>0.33500000000000002</v>
      </c>
      <c r="AU581" s="104">
        <v>0.35</v>
      </c>
      <c r="AV581" s="104">
        <v>0.36</v>
      </c>
      <c r="AW581" s="104">
        <v>0.37</v>
      </c>
      <c r="AX581" s="104">
        <v>0.37</v>
      </c>
      <c r="AY581" s="104">
        <v>0.32500000000000001</v>
      </c>
      <c r="AZ581" s="104">
        <v>0.33</v>
      </c>
      <c r="BA581" s="104">
        <v>0.33</v>
      </c>
      <c r="BB581" s="104">
        <v>0.33</v>
      </c>
      <c r="BC581" s="104">
        <v>0.33</v>
      </c>
      <c r="BD581" s="104">
        <v>0.33500000000000002</v>
      </c>
      <c r="BE581" s="104">
        <v>0.33500000000000002</v>
      </c>
      <c r="BF581" s="104">
        <v>0.33250000000000002</v>
      </c>
      <c r="BG581" s="104">
        <v>0.32750000000000001</v>
      </c>
      <c r="BH581" s="104">
        <v>0.32750000000000001</v>
      </c>
      <c r="BI581" s="93">
        <v>0.32500000000000001</v>
      </c>
      <c r="BJ581" s="93">
        <v>0.32500000000000001</v>
      </c>
      <c r="BK581" s="93">
        <v>0.32500000000000001</v>
      </c>
      <c r="BL581" s="93">
        <v>0.32500000000000001</v>
      </c>
      <c r="BM581" s="93">
        <v>0.32500000000000001</v>
      </c>
    </row>
    <row r="582" spans="1:65" s="93" customFormat="1">
      <c r="A582"/>
      <c r="B582" s="98"/>
      <c r="C582" s="134">
        <v>35521</v>
      </c>
      <c r="D582" s="132"/>
      <c r="E582" s="135">
        <v>35551</v>
      </c>
      <c r="F582" s="71">
        <v>0.36</v>
      </c>
      <c r="G582" s="93">
        <v>0.36</v>
      </c>
      <c r="H582" s="104">
        <v>0.36</v>
      </c>
      <c r="I582" s="104">
        <v>0.36</v>
      </c>
      <c r="J582" s="104">
        <v>0.36</v>
      </c>
      <c r="K582" s="104">
        <v>0.36</v>
      </c>
      <c r="L582" s="104">
        <v>0.36</v>
      </c>
      <c r="M582" s="104">
        <v>0.32250000000000001</v>
      </c>
      <c r="N582" s="104">
        <v>0.315</v>
      </c>
      <c r="O582" s="104">
        <v>0.31</v>
      </c>
      <c r="P582" s="104">
        <v>0.30249999999999999</v>
      </c>
      <c r="Q582" s="104">
        <v>0.30499999999999999</v>
      </c>
      <c r="R582" s="104">
        <v>0.3</v>
      </c>
      <c r="S582" s="104">
        <v>0.3</v>
      </c>
      <c r="T582" s="104">
        <v>0.3</v>
      </c>
      <c r="U582" s="104">
        <v>0.31</v>
      </c>
      <c r="V582" s="104">
        <v>0.32</v>
      </c>
      <c r="W582" s="104">
        <v>0.33</v>
      </c>
      <c r="X582" s="104">
        <v>0.34</v>
      </c>
      <c r="Y582" s="104">
        <v>0.34</v>
      </c>
      <c r="Z582" s="104">
        <v>0.34</v>
      </c>
      <c r="AA582" s="104">
        <v>0.34</v>
      </c>
      <c r="AB582" s="104">
        <v>0.34</v>
      </c>
      <c r="AC582" s="104">
        <v>0.34</v>
      </c>
      <c r="AD582" s="104">
        <v>0.34</v>
      </c>
      <c r="AE582" s="104">
        <v>0.34</v>
      </c>
      <c r="AF582" s="104">
        <v>0.34</v>
      </c>
      <c r="AG582" s="104">
        <v>0.3075</v>
      </c>
      <c r="AH582" s="104">
        <v>0.315</v>
      </c>
      <c r="AI582" s="104">
        <v>0.315</v>
      </c>
      <c r="AJ582" s="104">
        <v>0.32</v>
      </c>
      <c r="AK582" s="104">
        <v>0.315</v>
      </c>
      <c r="AL582" s="104">
        <v>0.315</v>
      </c>
      <c r="AM582" s="104">
        <v>0.315</v>
      </c>
      <c r="AN582" s="104">
        <v>0.315</v>
      </c>
      <c r="AO582" s="104">
        <v>0.3125</v>
      </c>
      <c r="AP582" s="104">
        <v>0.3125</v>
      </c>
      <c r="AQ582" s="104">
        <v>0.3175</v>
      </c>
      <c r="AR582" s="104">
        <v>0.3175</v>
      </c>
      <c r="AS582" s="104">
        <v>0.33500000000000002</v>
      </c>
      <c r="AT582" s="104">
        <v>0.35</v>
      </c>
      <c r="AU582" s="104">
        <v>0.36</v>
      </c>
      <c r="AV582" s="104">
        <v>0.37</v>
      </c>
      <c r="AW582" s="104">
        <v>0.37</v>
      </c>
      <c r="AX582" s="104">
        <v>0.32500000000000001</v>
      </c>
      <c r="AY582" s="104">
        <v>0.33</v>
      </c>
      <c r="AZ582" s="104">
        <v>0.33</v>
      </c>
      <c r="BA582" s="104">
        <v>0.33</v>
      </c>
      <c r="BB582" s="104">
        <v>0.33</v>
      </c>
      <c r="BC582" s="104">
        <v>0.33500000000000002</v>
      </c>
      <c r="BD582" s="104">
        <v>0.33500000000000002</v>
      </c>
      <c r="BE582" s="104">
        <v>0.33250000000000002</v>
      </c>
      <c r="BF582" s="104">
        <v>0.32750000000000001</v>
      </c>
      <c r="BG582" s="104">
        <v>0.32750000000000001</v>
      </c>
      <c r="BH582" s="104">
        <v>0.32500000000000001</v>
      </c>
      <c r="BI582" s="93">
        <v>0.32500000000000001</v>
      </c>
      <c r="BJ582" s="93">
        <v>0.32500000000000001</v>
      </c>
      <c r="BK582" s="93">
        <v>0.32500000000000001</v>
      </c>
      <c r="BL582" s="93">
        <v>0.32500000000000001</v>
      </c>
      <c r="BM582" s="93">
        <v>0.32250000000000001</v>
      </c>
    </row>
    <row r="583" spans="1:65" s="93" customFormat="1">
      <c r="A583"/>
      <c r="B583" s="98"/>
      <c r="C583" s="134">
        <v>35522</v>
      </c>
      <c r="D583" s="132"/>
      <c r="E583" s="135">
        <v>35551</v>
      </c>
      <c r="F583" s="71">
        <v>0.36</v>
      </c>
      <c r="G583" s="93">
        <v>0.36</v>
      </c>
      <c r="H583" s="104">
        <v>0.36</v>
      </c>
      <c r="I583" s="104">
        <v>0.36</v>
      </c>
      <c r="J583" s="104">
        <v>0.36</v>
      </c>
      <c r="K583" s="104">
        <v>0.36</v>
      </c>
      <c r="L583" s="104">
        <v>0.32250000000000001</v>
      </c>
      <c r="M583" s="104">
        <v>0.315</v>
      </c>
      <c r="N583" s="104">
        <v>0.31</v>
      </c>
      <c r="O583" s="104">
        <v>0.30249999999999999</v>
      </c>
      <c r="P583" s="104">
        <v>0.30499999999999999</v>
      </c>
      <c r="Q583" s="104">
        <v>0.3</v>
      </c>
      <c r="R583" s="104">
        <v>0.3</v>
      </c>
      <c r="S583" s="104">
        <v>0.3</v>
      </c>
      <c r="T583" s="104">
        <v>0.31</v>
      </c>
      <c r="U583" s="104">
        <v>0.32</v>
      </c>
      <c r="V583" s="104">
        <v>0.33</v>
      </c>
      <c r="W583" s="104">
        <v>0.34</v>
      </c>
      <c r="X583" s="104">
        <v>0.34</v>
      </c>
      <c r="Y583" s="104">
        <v>0.34</v>
      </c>
      <c r="Z583" s="104">
        <v>0.34</v>
      </c>
      <c r="AA583" s="104">
        <v>0.34</v>
      </c>
      <c r="AB583" s="104">
        <v>0.34</v>
      </c>
      <c r="AC583" s="104">
        <v>0.34</v>
      </c>
      <c r="AD583" s="104">
        <v>0.34</v>
      </c>
      <c r="AE583" s="104">
        <v>0.34</v>
      </c>
      <c r="AF583" s="104">
        <v>0.3075</v>
      </c>
      <c r="AG583" s="104">
        <v>0.315</v>
      </c>
      <c r="AH583" s="104">
        <v>0.315</v>
      </c>
      <c r="AI583" s="104">
        <v>0.32</v>
      </c>
      <c r="AJ583" s="104">
        <v>0.315</v>
      </c>
      <c r="AK583" s="104">
        <v>0.315</v>
      </c>
      <c r="AL583" s="104">
        <v>0.315</v>
      </c>
      <c r="AM583" s="104">
        <v>0.315</v>
      </c>
      <c r="AN583" s="104">
        <v>0.3125</v>
      </c>
      <c r="AO583" s="104">
        <v>0.3125</v>
      </c>
      <c r="AP583" s="104">
        <v>0.3175</v>
      </c>
      <c r="AQ583" s="104">
        <v>0.3175</v>
      </c>
      <c r="AR583" s="104">
        <v>0.33500000000000002</v>
      </c>
      <c r="AS583" s="104">
        <v>0.35</v>
      </c>
      <c r="AT583" s="104">
        <v>0.36</v>
      </c>
      <c r="AU583" s="104">
        <v>0.37</v>
      </c>
      <c r="AV583" s="104">
        <v>0.37</v>
      </c>
      <c r="AW583" s="104">
        <v>0.32500000000000001</v>
      </c>
      <c r="AX583" s="104">
        <v>0.33</v>
      </c>
      <c r="AY583" s="104">
        <v>0.33</v>
      </c>
      <c r="AZ583" s="104">
        <v>0.33</v>
      </c>
      <c r="BA583" s="104">
        <v>0.33</v>
      </c>
      <c r="BB583" s="104">
        <v>0.33500000000000002</v>
      </c>
      <c r="BC583" s="104">
        <v>0.33500000000000002</v>
      </c>
      <c r="BD583" s="104">
        <v>0.33250000000000002</v>
      </c>
      <c r="BE583" s="104">
        <v>0.32750000000000001</v>
      </c>
      <c r="BF583" s="104">
        <v>0.32750000000000001</v>
      </c>
      <c r="BG583" s="104">
        <v>0.32500000000000001</v>
      </c>
      <c r="BH583" s="104">
        <v>0.32500000000000001</v>
      </c>
      <c r="BI583" s="93">
        <v>0.32500000000000001</v>
      </c>
      <c r="BJ583" s="93">
        <v>0.32500000000000001</v>
      </c>
      <c r="BK583" s="93">
        <v>0.32500000000000001</v>
      </c>
      <c r="BL583" s="93">
        <v>0.32250000000000001</v>
      </c>
      <c r="BM583" s="93">
        <v>0.3125</v>
      </c>
    </row>
    <row r="584" spans="1:65" s="93" customFormat="1">
      <c r="A584"/>
      <c r="B584" s="98"/>
      <c r="C584" s="134">
        <v>35523</v>
      </c>
      <c r="D584" s="132"/>
      <c r="E584" s="135">
        <v>35551</v>
      </c>
      <c r="F584" s="71">
        <v>0.36</v>
      </c>
      <c r="G584" s="93">
        <v>0.36</v>
      </c>
      <c r="H584" s="104">
        <v>0.36</v>
      </c>
      <c r="I584" s="104">
        <v>0.36</v>
      </c>
      <c r="J584" s="104">
        <v>0.36</v>
      </c>
      <c r="K584" s="104">
        <v>0.32250000000000001</v>
      </c>
      <c r="L584" s="104">
        <v>0.315</v>
      </c>
      <c r="M584" s="104">
        <v>0.31</v>
      </c>
      <c r="N584" s="104">
        <v>0.30249999999999999</v>
      </c>
      <c r="O584" s="104">
        <v>0.30499999999999999</v>
      </c>
      <c r="P584" s="104">
        <v>0.3</v>
      </c>
      <c r="Q584" s="104">
        <v>0.3</v>
      </c>
      <c r="R584" s="104">
        <v>0.3</v>
      </c>
      <c r="S584" s="104">
        <v>0.31</v>
      </c>
      <c r="T584" s="104">
        <v>0.32</v>
      </c>
      <c r="U584" s="104">
        <v>0.33</v>
      </c>
      <c r="V584" s="104">
        <v>0.34</v>
      </c>
      <c r="W584" s="104">
        <v>0.34</v>
      </c>
      <c r="X584" s="104">
        <v>0.34</v>
      </c>
      <c r="Y584" s="104">
        <v>0.34</v>
      </c>
      <c r="Z584" s="104">
        <v>0.34</v>
      </c>
      <c r="AA584" s="104">
        <v>0.34</v>
      </c>
      <c r="AB584" s="104">
        <v>0.34</v>
      </c>
      <c r="AC584" s="104">
        <v>0.34</v>
      </c>
      <c r="AD584" s="104">
        <v>0.34</v>
      </c>
      <c r="AE584" s="104">
        <v>0.3075</v>
      </c>
      <c r="AF584" s="104">
        <v>0.315</v>
      </c>
      <c r="AG584" s="104">
        <v>0.315</v>
      </c>
      <c r="AH584" s="104">
        <v>0.32</v>
      </c>
      <c r="AI584" s="104">
        <v>0.315</v>
      </c>
      <c r="AJ584" s="104">
        <v>0.315</v>
      </c>
      <c r="AK584" s="104">
        <v>0.315</v>
      </c>
      <c r="AL584" s="104">
        <v>0.315</v>
      </c>
      <c r="AM584" s="104">
        <v>0.3125</v>
      </c>
      <c r="AN584" s="104">
        <v>0.3125</v>
      </c>
      <c r="AO584" s="104">
        <v>0.3175</v>
      </c>
      <c r="AP584" s="104">
        <v>0.3175</v>
      </c>
      <c r="AQ584" s="104">
        <v>0.33500000000000002</v>
      </c>
      <c r="AR584" s="104">
        <v>0.35</v>
      </c>
      <c r="AS584" s="104">
        <v>0.36</v>
      </c>
      <c r="AT584" s="104">
        <v>0.37</v>
      </c>
      <c r="AU584" s="104">
        <v>0.37</v>
      </c>
      <c r="AV584" s="104">
        <v>0.32500000000000001</v>
      </c>
      <c r="AW584" s="104">
        <v>0.33</v>
      </c>
      <c r="AX584" s="104">
        <v>0.33</v>
      </c>
      <c r="AY584" s="104">
        <v>0.33</v>
      </c>
      <c r="AZ584" s="104">
        <v>0.33</v>
      </c>
      <c r="BA584" s="104">
        <v>0.33500000000000002</v>
      </c>
      <c r="BB584" s="104">
        <v>0.33500000000000002</v>
      </c>
      <c r="BC584" s="104">
        <v>0.33250000000000002</v>
      </c>
      <c r="BD584" s="104">
        <v>0.32750000000000001</v>
      </c>
      <c r="BE584" s="104">
        <v>0.32750000000000001</v>
      </c>
      <c r="BF584" s="104">
        <v>0.32500000000000001</v>
      </c>
      <c r="BG584" s="104">
        <v>0.32500000000000001</v>
      </c>
      <c r="BH584" s="104">
        <v>0.32500000000000001</v>
      </c>
      <c r="BI584" s="93">
        <v>0.32500000000000001</v>
      </c>
      <c r="BJ584" s="93">
        <v>0.32500000000000001</v>
      </c>
      <c r="BK584" s="93">
        <v>0.32250000000000001</v>
      </c>
      <c r="BL584" s="93">
        <v>0.3125</v>
      </c>
      <c r="BM584" s="93">
        <v>0.3125</v>
      </c>
    </row>
    <row r="585" spans="1:65" s="93" customFormat="1">
      <c r="A585"/>
      <c r="B585" s="98"/>
      <c r="C585" s="134">
        <v>35524</v>
      </c>
      <c r="D585" s="132"/>
      <c r="E585" s="135">
        <v>35551</v>
      </c>
      <c r="F585" s="71">
        <v>0.36</v>
      </c>
      <c r="G585" s="93">
        <v>0.36</v>
      </c>
      <c r="H585" s="104">
        <v>0.36</v>
      </c>
      <c r="I585" s="104">
        <v>0.36</v>
      </c>
      <c r="J585" s="104">
        <v>0.32250000000000001</v>
      </c>
      <c r="K585" s="104">
        <v>0.315</v>
      </c>
      <c r="L585" s="104">
        <v>0.31</v>
      </c>
      <c r="M585" s="104">
        <v>0.30249999999999999</v>
      </c>
      <c r="N585" s="104">
        <v>0.30499999999999999</v>
      </c>
      <c r="O585" s="104">
        <v>0.3</v>
      </c>
      <c r="P585" s="104">
        <v>0.3</v>
      </c>
      <c r="Q585" s="104">
        <v>0.3</v>
      </c>
      <c r="R585" s="104">
        <v>0.31</v>
      </c>
      <c r="S585" s="104">
        <v>0.32</v>
      </c>
      <c r="T585" s="104">
        <v>0.33</v>
      </c>
      <c r="U585" s="104">
        <v>0.34</v>
      </c>
      <c r="V585" s="104">
        <v>0.34</v>
      </c>
      <c r="W585" s="104">
        <v>0.34</v>
      </c>
      <c r="X585" s="104">
        <v>0.34</v>
      </c>
      <c r="Y585" s="104">
        <v>0.34</v>
      </c>
      <c r="Z585" s="104">
        <v>0.34</v>
      </c>
      <c r="AA585" s="104">
        <v>0.34</v>
      </c>
      <c r="AB585" s="104">
        <v>0.34</v>
      </c>
      <c r="AC585" s="104">
        <v>0.34</v>
      </c>
      <c r="AD585" s="104">
        <v>0.3075</v>
      </c>
      <c r="AE585" s="104">
        <v>0.315</v>
      </c>
      <c r="AF585" s="104">
        <v>0.315</v>
      </c>
      <c r="AG585" s="104">
        <v>0.32</v>
      </c>
      <c r="AH585" s="104">
        <v>0.315</v>
      </c>
      <c r="AI585" s="104">
        <v>0.315</v>
      </c>
      <c r="AJ585" s="104">
        <v>0.315</v>
      </c>
      <c r="AK585" s="104">
        <v>0.315</v>
      </c>
      <c r="AL585" s="104">
        <v>0.3125</v>
      </c>
      <c r="AM585" s="104">
        <v>0.3125</v>
      </c>
      <c r="AN585" s="104">
        <v>0.3175</v>
      </c>
      <c r="AO585" s="104">
        <v>0.3175</v>
      </c>
      <c r="AP585" s="104">
        <v>0.33500000000000002</v>
      </c>
      <c r="AQ585" s="104">
        <v>0.35</v>
      </c>
      <c r="AR585" s="104">
        <v>0.36</v>
      </c>
      <c r="AS585" s="104">
        <v>0.37</v>
      </c>
      <c r="AT585" s="104">
        <v>0.37</v>
      </c>
      <c r="AU585" s="104">
        <v>0.32500000000000001</v>
      </c>
      <c r="AV585" s="104">
        <v>0.33</v>
      </c>
      <c r="AW585" s="104">
        <v>0.33</v>
      </c>
      <c r="AX585" s="104">
        <v>0.33</v>
      </c>
      <c r="AY585" s="104">
        <v>0.33</v>
      </c>
      <c r="AZ585" s="104">
        <v>0.33500000000000002</v>
      </c>
      <c r="BA585" s="104">
        <v>0.33500000000000002</v>
      </c>
      <c r="BB585" s="104">
        <v>0.33250000000000002</v>
      </c>
      <c r="BC585" s="104">
        <v>0.32750000000000001</v>
      </c>
      <c r="BD585" s="104">
        <v>0.32750000000000001</v>
      </c>
      <c r="BE585" s="104">
        <v>0.32500000000000001</v>
      </c>
      <c r="BF585" s="104">
        <v>0.32500000000000001</v>
      </c>
      <c r="BG585" s="104">
        <v>0.32500000000000001</v>
      </c>
      <c r="BH585" s="104">
        <v>0.32500000000000001</v>
      </c>
      <c r="BI585" s="93">
        <v>0.32500000000000001</v>
      </c>
      <c r="BJ585" s="93">
        <v>0.32250000000000001</v>
      </c>
      <c r="BK585" s="93">
        <v>0.3125</v>
      </c>
      <c r="BL585" s="93">
        <v>0.3125</v>
      </c>
      <c r="BM585" s="93">
        <v>0.3125</v>
      </c>
    </row>
    <row r="586" spans="1:65" s="93" customFormat="1">
      <c r="A586"/>
      <c r="B586" s="98"/>
      <c r="C586" s="134">
        <v>35527</v>
      </c>
      <c r="D586" s="132"/>
      <c r="E586" s="135">
        <v>35551</v>
      </c>
      <c r="F586" s="71">
        <v>0.36</v>
      </c>
      <c r="G586" s="93">
        <v>0.36</v>
      </c>
      <c r="H586" s="104">
        <v>0.36</v>
      </c>
      <c r="I586" s="104">
        <v>0.32250000000000001</v>
      </c>
      <c r="J586" s="104">
        <v>0.315</v>
      </c>
      <c r="K586" s="104">
        <v>0.31</v>
      </c>
      <c r="L586" s="104">
        <v>0.30249999999999999</v>
      </c>
      <c r="M586" s="104">
        <v>0.30499999999999999</v>
      </c>
      <c r="N586" s="104">
        <v>0.3</v>
      </c>
      <c r="O586" s="104">
        <v>0.3</v>
      </c>
      <c r="P586" s="104">
        <v>0.3</v>
      </c>
      <c r="Q586" s="104">
        <v>0.31</v>
      </c>
      <c r="R586" s="104">
        <v>0.32</v>
      </c>
      <c r="S586" s="104">
        <v>0.33</v>
      </c>
      <c r="T586" s="104">
        <v>0.34</v>
      </c>
      <c r="U586" s="104">
        <v>0.34</v>
      </c>
      <c r="V586" s="104">
        <v>0.34</v>
      </c>
      <c r="W586" s="104">
        <v>0.34</v>
      </c>
      <c r="X586" s="104">
        <v>0.34</v>
      </c>
      <c r="Y586" s="104">
        <v>0.34</v>
      </c>
      <c r="Z586" s="104">
        <v>0.34</v>
      </c>
      <c r="AA586" s="104">
        <v>0.34</v>
      </c>
      <c r="AB586" s="104">
        <v>0.34</v>
      </c>
      <c r="AC586" s="104">
        <v>0.3075</v>
      </c>
      <c r="AD586" s="104">
        <v>0.315</v>
      </c>
      <c r="AE586" s="104">
        <v>0.315</v>
      </c>
      <c r="AF586" s="104">
        <v>0.32</v>
      </c>
      <c r="AG586" s="104">
        <v>0.315</v>
      </c>
      <c r="AH586" s="104">
        <v>0.315</v>
      </c>
      <c r="AI586" s="104">
        <v>0.315</v>
      </c>
      <c r="AJ586" s="104">
        <v>0.315</v>
      </c>
      <c r="AK586" s="104">
        <v>0.3125</v>
      </c>
      <c r="AL586" s="104">
        <v>0.3125</v>
      </c>
      <c r="AM586" s="104">
        <v>0.3175</v>
      </c>
      <c r="AN586" s="104">
        <v>0.3175</v>
      </c>
      <c r="AO586" s="104">
        <v>0.33500000000000002</v>
      </c>
      <c r="AP586" s="104">
        <v>0.35</v>
      </c>
      <c r="AQ586" s="104">
        <v>0.36</v>
      </c>
      <c r="AR586" s="104">
        <v>0.37</v>
      </c>
      <c r="AS586" s="104">
        <v>0.37</v>
      </c>
      <c r="AT586" s="104">
        <v>0.32500000000000001</v>
      </c>
      <c r="AU586" s="104">
        <v>0.33</v>
      </c>
      <c r="AV586" s="104">
        <v>0.33</v>
      </c>
      <c r="AW586" s="104">
        <v>0.33</v>
      </c>
      <c r="AX586" s="104">
        <v>0.33</v>
      </c>
      <c r="AY586" s="104">
        <v>0.33500000000000002</v>
      </c>
      <c r="AZ586" s="104">
        <v>0.33500000000000002</v>
      </c>
      <c r="BA586" s="104">
        <v>0.33250000000000002</v>
      </c>
      <c r="BB586" s="104">
        <v>0.32750000000000001</v>
      </c>
      <c r="BC586" s="104">
        <v>0.32750000000000001</v>
      </c>
      <c r="BD586" s="104">
        <v>0.32500000000000001</v>
      </c>
      <c r="BE586" s="104">
        <v>0.32500000000000001</v>
      </c>
      <c r="BF586" s="104">
        <v>0.32500000000000001</v>
      </c>
      <c r="BG586" s="104">
        <v>0.32500000000000001</v>
      </c>
      <c r="BH586" s="104">
        <v>0.32500000000000001</v>
      </c>
      <c r="BI586" s="93">
        <v>0.32250000000000001</v>
      </c>
      <c r="BJ586" s="93">
        <v>0.3125</v>
      </c>
      <c r="BK586" s="93">
        <v>0.3125</v>
      </c>
      <c r="BL586" s="93">
        <v>0.3125</v>
      </c>
      <c r="BM586" s="93">
        <v>0.32250000000000001</v>
      </c>
    </row>
    <row r="587" spans="1:65" s="93" customFormat="1">
      <c r="A587"/>
      <c r="B587" s="98"/>
      <c r="C587" s="134">
        <v>35528</v>
      </c>
      <c r="D587" s="132"/>
      <c r="E587" s="135">
        <v>35551</v>
      </c>
      <c r="F587" s="71">
        <v>0.36</v>
      </c>
      <c r="G587" s="93">
        <v>0.36</v>
      </c>
      <c r="H587" s="104">
        <v>0.32250000000000001</v>
      </c>
      <c r="I587" s="104">
        <v>0.315</v>
      </c>
      <c r="J587" s="104">
        <v>0.31</v>
      </c>
      <c r="K587" s="104">
        <v>0.30249999999999999</v>
      </c>
      <c r="L587" s="104">
        <v>0.30499999999999999</v>
      </c>
      <c r="M587" s="104">
        <v>0.3</v>
      </c>
      <c r="N587" s="104">
        <v>0.3</v>
      </c>
      <c r="O587" s="104">
        <v>0.3</v>
      </c>
      <c r="P587" s="104">
        <v>0.31</v>
      </c>
      <c r="Q587" s="104">
        <v>0.32</v>
      </c>
      <c r="R587" s="104">
        <v>0.33</v>
      </c>
      <c r="S587" s="104">
        <v>0.34</v>
      </c>
      <c r="T587" s="104">
        <v>0.34</v>
      </c>
      <c r="U587" s="104">
        <v>0.34</v>
      </c>
      <c r="V587" s="104">
        <v>0.34</v>
      </c>
      <c r="W587" s="104">
        <v>0.34</v>
      </c>
      <c r="X587" s="104">
        <v>0.34</v>
      </c>
      <c r="Y587" s="104">
        <v>0.34</v>
      </c>
      <c r="Z587" s="104">
        <v>0.34</v>
      </c>
      <c r="AA587" s="104">
        <v>0.34</v>
      </c>
      <c r="AB587" s="104">
        <v>0.3075</v>
      </c>
      <c r="AC587" s="104">
        <v>0.315</v>
      </c>
      <c r="AD587" s="104">
        <v>0.315</v>
      </c>
      <c r="AE587" s="104">
        <v>0.32</v>
      </c>
      <c r="AF587" s="104">
        <v>0.315</v>
      </c>
      <c r="AG587" s="104">
        <v>0.315</v>
      </c>
      <c r="AH587" s="104">
        <v>0.315</v>
      </c>
      <c r="AI587" s="104">
        <v>0.315</v>
      </c>
      <c r="AJ587" s="104">
        <v>0.3125</v>
      </c>
      <c r="AK587" s="104">
        <v>0.3125</v>
      </c>
      <c r="AL587" s="104">
        <v>0.3175</v>
      </c>
      <c r="AM587" s="104">
        <v>0.3175</v>
      </c>
      <c r="AN587" s="104">
        <v>0.33500000000000002</v>
      </c>
      <c r="AO587" s="104">
        <v>0.35</v>
      </c>
      <c r="AP587" s="104">
        <v>0.36</v>
      </c>
      <c r="AQ587" s="104">
        <v>0.37</v>
      </c>
      <c r="AR587" s="104">
        <v>0.37</v>
      </c>
      <c r="AS587" s="104">
        <v>0.32500000000000001</v>
      </c>
      <c r="AT587" s="104">
        <v>0.33</v>
      </c>
      <c r="AU587" s="104">
        <v>0.33</v>
      </c>
      <c r="AV587" s="104">
        <v>0.33</v>
      </c>
      <c r="AW587" s="104">
        <v>0.33</v>
      </c>
      <c r="AX587" s="104">
        <v>0.33500000000000002</v>
      </c>
      <c r="AY587" s="104">
        <v>0.33500000000000002</v>
      </c>
      <c r="AZ587" s="104">
        <v>0.33250000000000002</v>
      </c>
      <c r="BA587" s="104">
        <v>0.32750000000000001</v>
      </c>
      <c r="BB587" s="104">
        <v>0.32750000000000001</v>
      </c>
      <c r="BC587" s="104">
        <v>0.32500000000000001</v>
      </c>
      <c r="BD587" s="104">
        <v>0.32500000000000001</v>
      </c>
      <c r="BE587" s="104">
        <v>0.32500000000000001</v>
      </c>
      <c r="BF587" s="104">
        <v>0.32500000000000001</v>
      </c>
      <c r="BG587" s="104">
        <v>0.32500000000000001</v>
      </c>
      <c r="BH587" s="104">
        <v>0.32250000000000001</v>
      </c>
      <c r="BI587" s="93">
        <v>0.3125</v>
      </c>
      <c r="BJ587" s="93">
        <v>0.3125</v>
      </c>
      <c r="BK587" s="93">
        <v>0.3125</v>
      </c>
      <c r="BL587" s="93">
        <v>0.32250000000000001</v>
      </c>
      <c r="BM587" s="93">
        <v>0.35</v>
      </c>
    </row>
    <row r="588" spans="1:65" s="93" customFormat="1">
      <c r="A588"/>
      <c r="B588" s="98"/>
      <c r="C588" s="134">
        <v>35529</v>
      </c>
      <c r="D588" s="132"/>
      <c r="E588" s="135">
        <v>35551</v>
      </c>
      <c r="F588" s="71">
        <v>0.36</v>
      </c>
      <c r="G588" s="93">
        <v>0.32250000000000001</v>
      </c>
      <c r="H588" s="104">
        <v>0.315</v>
      </c>
      <c r="I588" s="104">
        <v>0.31</v>
      </c>
      <c r="J588" s="104">
        <v>0.30249999999999999</v>
      </c>
      <c r="K588" s="104">
        <v>0.30499999999999999</v>
      </c>
      <c r="L588" s="104">
        <v>0.3</v>
      </c>
      <c r="M588" s="104">
        <v>0.3</v>
      </c>
      <c r="N588" s="104">
        <v>0.3</v>
      </c>
      <c r="O588" s="104">
        <v>0.31</v>
      </c>
      <c r="P588" s="104">
        <v>0.32</v>
      </c>
      <c r="Q588" s="104">
        <v>0.33</v>
      </c>
      <c r="R588" s="104">
        <v>0.34</v>
      </c>
      <c r="S588" s="104">
        <v>0.34</v>
      </c>
      <c r="T588" s="104">
        <v>0.34</v>
      </c>
      <c r="U588" s="104">
        <v>0.34</v>
      </c>
      <c r="V588" s="104">
        <v>0.34</v>
      </c>
      <c r="W588" s="104">
        <v>0.34</v>
      </c>
      <c r="X588" s="104">
        <v>0.34</v>
      </c>
      <c r="Y588" s="104">
        <v>0.34</v>
      </c>
      <c r="Z588" s="104">
        <v>0.34</v>
      </c>
      <c r="AA588" s="104">
        <v>0.3075</v>
      </c>
      <c r="AB588" s="104">
        <v>0.315</v>
      </c>
      <c r="AC588" s="104">
        <v>0.315</v>
      </c>
      <c r="AD588" s="104">
        <v>0.32</v>
      </c>
      <c r="AE588" s="104">
        <v>0.315</v>
      </c>
      <c r="AF588" s="104">
        <v>0.315</v>
      </c>
      <c r="AG588" s="104">
        <v>0.315</v>
      </c>
      <c r="AH588" s="104">
        <v>0.315</v>
      </c>
      <c r="AI588" s="104">
        <v>0.3125</v>
      </c>
      <c r="AJ588" s="104">
        <v>0.3125</v>
      </c>
      <c r="AK588" s="104">
        <v>0.3175</v>
      </c>
      <c r="AL588" s="104">
        <v>0.3175</v>
      </c>
      <c r="AM588" s="104">
        <v>0.33500000000000002</v>
      </c>
      <c r="AN588" s="104">
        <v>0.35</v>
      </c>
      <c r="AO588" s="104">
        <v>0.36</v>
      </c>
      <c r="AP588" s="104">
        <v>0.37</v>
      </c>
      <c r="AQ588" s="104">
        <v>0.37</v>
      </c>
      <c r="AR588" s="104">
        <v>0.32500000000000001</v>
      </c>
      <c r="AS588" s="104">
        <v>0.33</v>
      </c>
      <c r="AT588" s="104">
        <v>0.33</v>
      </c>
      <c r="AU588" s="104">
        <v>0.33</v>
      </c>
      <c r="AV588" s="104">
        <v>0.33</v>
      </c>
      <c r="AW588" s="104">
        <v>0.33500000000000002</v>
      </c>
      <c r="AX588" s="104">
        <v>0.33500000000000002</v>
      </c>
      <c r="AY588" s="104">
        <v>0.33250000000000002</v>
      </c>
      <c r="AZ588" s="104">
        <v>0.32750000000000001</v>
      </c>
      <c r="BA588" s="104">
        <v>0.32750000000000001</v>
      </c>
      <c r="BB588" s="104">
        <v>0.32500000000000001</v>
      </c>
      <c r="BC588" s="104">
        <v>0.32500000000000001</v>
      </c>
      <c r="BD588" s="104">
        <v>0.32500000000000001</v>
      </c>
      <c r="BE588" s="104">
        <v>0.32500000000000001</v>
      </c>
      <c r="BF588" s="104">
        <v>0.32500000000000001</v>
      </c>
      <c r="BG588" s="104">
        <v>0.32250000000000001</v>
      </c>
      <c r="BH588" s="104">
        <v>0.3125</v>
      </c>
      <c r="BI588" s="93">
        <v>0.3125</v>
      </c>
      <c r="BJ588" s="93">
        <v>0.3125</v>
      </c>
      <c r="BK588" s="93">
        <v>0.32250000000000001</v>
      </c>
      <c r="BL588" s="93">
        <v>0.35</v>
      </c>
      <c r="BM588" s="93">
        <v>0.35</v>
      </c>
    </row>
    <row r="589" spans="1:65" s="93" customFormat="1">
      <c r="A589"/>
      <c r="B589" s="98"/>
      <c r="C589" s="134">
        <v>35530</v>
      </c>
      <c r="D589" s="132"/>
      <c r="E589" s="135">
        <v>35551</v>
      </c>
      <c r="F589" s="71">
        <v>0.32250000000000001</v>
      </c>
      <c r="G589" s="93">
        <v>0.315</v>
      </c>
      <c r="H589" s="104">
        <v>0.31</v>
      </c>
      <c r="I589" s="104">
        <v>0.30249999999999999</v>
      </c>
      <c r="J589" s="104">
        <v>0.30499999999999999</v>
      </c>
      <c r="K589" s="104">
        <v>0.3</v>
      </c>
      <c r="L589" s="104">
        <v>0.3</v>
      </c>
      <c r="M589" s="104">
        <v>0.3</v>
      </c>
      <c r="N589" s="104">
        <v>0.31</v>
      </c>
      <c r="O589" s="104">
        <v>0.32</v>
      </c>
      <c r="P589" s="104">
        <v>0.33</v>
      </c>
      <c r="Q589" s="104">
        <v>0.34</v>
      </c>
      <c r="R589" s="104">
        <v>0.34</v>
      </c>
      <c r="S589" s="104">
        <v>0.34</v>
      </c>
      <c r="T589" s="104">
        <v>0.34</v>
      </c>
      <c r="U589" s="104">
        <v>0.34</v>
      </c>
      <c r="V589" s="104">
        <v>0.34</v>
      </c>
      <c r="W589" s="104">
        <v>0.34</v>
      </c>
      <c r="X589" s="104">
        <v>0.34</v>
      </c>
      <c r="Y589" s="104">
        <v>0.34</v>
      </c>
      <c r="Z589" s="104">
        <v>0.3075</v>
      </c>
      <c r="AA589" s="104">
        <v>0.315</v>
      </c>
      <c r="AB589" s="104">
        <v>0.315</v>
      </c>
      <c r="AC589" s="104">
        <v>0.32</v>
      </c>
      <c r="AD589" s="104">
        <v>0.315</v>
      </c>
      <c r="AE589" s="104">
        <v>0.315</v>
      </c>
      <c r="AF589" s="104">
        <v>0.315</v>
      </c>
      <c r="AG589" s="104">
        <v>0.315</v>
      </c>
      <c r="AH589" s="104">
        <v>0.3125</v>
      </c>
      <c r="AI589" s="104">
        <v>0.3125</v>
      </c>
      <c r="AJ589" s="104">
        <v>0.3175</v>
      </c>
      <c r="AK589" s="104">
        <v>0.3175</v>
      </c>
      <c r="AL589" s="104">
        <v>0.33500000000000002</v>
      </c>
      <c r="AM589" s="104">
        <v>0.35</v>
      </c>
      <c r="AN589" s="104">
        <v>0.36</v>
      </c>
      <c r="AO589" s="104">
        <v>0.37</v>
      </c>
      <c r="AP589" s="104">
        <v>0.37</v>
      </c>
      <c r="AQ589" s="104">
        <v>0.32500000000000001</v>
      </c>
      <c r="AR589" s="104">
        <v>0.33</v>
      </c>
      <c r="AS589" s="104">
        <v>0.33</v>
      </c>
      <c r="AT589" s="104">
        <v>0.33</v>
      </c>
      <c r="AU589" s="104">
        <v>0.33</v>
      </c>
      <c r="AV589" s="104">
        <v>0.33500000000000002</v>
      </c>
      <c r="AW589" s="104">
        <v>0.33500000000000002</v>
      </c>
      <c r="AX589" s="104">
        <v>0.33250000000000002</v>
      </c>
      <c r="AY589" s="104">
        <v>0.32750000000000001</v>
      </c>
      <c r="AZ589" s="104">
        <v>0.32750000000000001</v>
      </c>
      <c r="BA589" s="104">
        <v>0.32500000000000001</v>
      </c>
      <c r="BB589" s="104">
        <v>0.32500000000000001</v>
      </c>
      <c r="BC589" s="104">
        <v>0.32500000000000001</v>
      </c>
      <c r="BD589" s="104">
        <v>0.32500000000000001</v>
      </c>
      <c r="BE589" s="104">
        <v>0.32500000000000001</v>
      </c>
      <c r="BF589" s="104">
        <v>0.32250000000000001</v>
      </c>
      <c r="BG589" s="104">
        <v>0.3125</v>
      </c>
      <c r="BH589" s="104">
        <v>0.3125</v>
      </c>
      <c r="BI589" s="93">
        <v>0.3125</v>
      </c>
      <c r="BJ589" s="93">
        <v>0.32250000000000001</v>
      </c>
      <c r="BK589" s="93">
        <v>0.35</v>
      </c>
      <c r="BL589" s="93">
        <v>0.35</v>
      </c>
      <c r="BM589" s="93">
        <v>0.35</v>
      </c>
    </row>
    <row r="590" spans="1:65" s="93" customFormat="1">
      <c r="A590"/>
      <c r="B590" s="98"/>
      <c r="C590" s="134">
        <v>35531</v>
      </c>
      <c r="D590" s="132"/>
      <c r="E590" s="135">
        <v>35551</v>
      </c>
      <c r="F590" s="71">
        <v>0.315</v>
      </c>
      <c r="G590" s="93">
        <v>0.31</v>
      </c>
      <c r="H590" s="104">
        <v>0.30249999999999999</v>
      </c>
      <c r="I590" s="104">
        <v>0.30499999999999999</v>
      </c>
      <c r="J590" s="104">
        <v>0.3</v>
      </c>
      <c r="K590" s="104">
        <v>0.3</v>
      </c>
      <c r="L590" s="104">
        <v>0.3</v>
      </c>
      <c r="M590" s="104">
        <v>0.31</v>
      </c>
      <c r="N590" s="104">
        <v>0.32</v>
      </c>
      <c r="O590" s="104">
        <v>0.33</v>
      </c>
      <c r="P590" s="104">
        <v>0.34</v>
      </c>
      <c r="Q590" s="104">
        <v>0.34</v>
      </c>
      <c r="R590" s="104">
        <v>0.34</v>
      </c>
      <c r="S590" s="104">
        <v>0.34</v>
      </c>
      <c r="T590" s="104">
        <v>0.34</v>
      </c>
      <c r="U590" s="104">
        <v>0.34</v>
      </c>
      <c r="V590" s="104">
        <v>0.34</v>
      </c>
      <c r="W590" s="104">
        <v>0.34</v>
      </c>
      <c r="X590" s="104">
        <v>0.34</v>
      </c>
      <c r="Y590" s="104">
        <v>0.3075</v>
      </c>
      <c r="Z590" s="104">
        <v>0.315</v>
      </c>
      <c r="AA590" s="104">
        <v>0.315</v>
      </c>
      <c r="AB590" s="104">
        <v>0.32</v>
      </c>
      <c r="AC590" s="104">
        <v>0.315</v>
      </c>
      <c r="AD590" s="104">
        <v>0.315</v>
      </c>
      <c r="AE590" s="104">
        <v>0.315</v>
      </c>
      <c r="AF590" s="104">
        <v>0.315</v>
      </c>
      <c r="AG590" s="104">
        <v>0.3125</v>
      </c>
      <c r="AH590" s="104">
        <v>0.3125</v>
      </c>
      <c r="AI590" s="104">
        <v>0.3175</v>
      </c>
      <c r="AJ590" s="104">
        <v>0.3175</v>
      </c>
      <c r="AK590" s="104">
        <v>0.33500000000000002</v>
      </c>
      <c r="AL590" s="104">
        <v>0.35</v>
      </c>
      <c r="AM590" s="104">
        <v>0.36</v>
      </c>
      <c r="AN590" s="104">
        <v>0.37</v>
      </c>
      <c r="AO590" s="104">
        <v>0.37</v>
      </c>
      <c r="AP590" s="104">
        <v>0.32500000000000001</v>
      </c>
      <c r="AQ590" s="104">
        <v>0.33</v>
      </c>
      <c r="AR590" s="104">
        <v>0.33</v>
      </c>
      <c r="AS590" s="104">
        <v>0.33</v>
      </c>
      <c r="AT590" s="104">
        <v>0.33</v>
      </c>
      <c r="AU590" s="104">
        <v>0.33500000000000002</v>
      </c>
      <c r="AV590" s="104">
        <v>0.33500000000000002</v>
      </c>
      <c r="AW590" s="104">
        <v>0.33250000000000002</v>
      </c>
      <c r="AX590" s="104">
        <v>0.32750000000000001</v>
      </c>
      <c r="AY590" s="104">
        <v>0.32750000000000001</v>
      </c>
      <c r="AZ590" s="104">
        <v>0.32500000000000001</v>
      </c>
      <c r="BA590" s="104">
        <v>0.32500000000000001</v>
      </c>
      <c r="BB590" s="104">
        <v>0.32500000000000001</v>
      </c>
      <c r="BC590" s="104">
        <v>0.32500000000000001</v>
      </c>
      <c r="BD590" s="104">
        <v>0.32500000000000001</v>
      </c>
      <c r="BE590" s="104">
        <v>0.32250000000000001</v>
      </c>
      <c r="BF590" s="104">
        <v>0.3125</v>
      </c>
      <c r="BG590" s="104">
        <v>0.3125</v>
      </c>
      <c r="BH590" s="104">
        <v>0.3125</v>
      </c>
      <c r="BI590" s="93">
        <v>0.32250000000000001</v>
      </c>
      <c r="BJ590" s="93">
        <v>0.35</v>
      </c>
      <c r="BK590" s="93">
        <v>0.35</v>
      </c>
      <c r="BL590" s="93">
        <v>0.35</v>
      </c>
      <c r="BM590" s="93">
        <v>0.32</v>
      </c>
    </row>
    <row r="591" spans="1:65" s="93" customFormat="1">
      <c r="A591"/>
      <c r="B591" s="98"/>
      <c r="C591" s="134">
        <v>35534</v>
      </c>
      <c r="D591" s="132"/>
      <c r="E591" s="135">
        <v>35551</v>
      </c>
      <c r="F591" s="71">
        <v>0.31</v>
      </c>
      <c r="G591" s="93">
        <v>0.30249999999999999</v>
      </c>
      <c r="H591" s="104">
        <v>0.30499999999999999</v>
      </c>
      <c r="I591" s="104">
        <v>0.3</v>
      </c>
      <c r="J591" s="104">
        <v>0.3</v>
      </c>
      <c r="K591" s="104">
        <v>0.3</v>
      </c>
      <c r="L591" s="104">
        <v>0.31</v>
      </c>
      <c r="M591" s="104">
        <v>0.32</v>
      </c>
      <c r="N591" s="104">
        <v>0.33</v>
      </c>
      <c r="O591" s="104">
        <v>0.34</v>
      </c>
      <c r="P591" s="104">
        <v>0.34</v>
      </c>
      <c r="Q591" s="104">
        <v>0.34</v>
      </c>
      <c r="R591" s="104">
        <v>0.34</v>
      </c>
      <c r="S591" s="104">
        <v>0.34</v>
      </c>
      <c r="T591" s="104">
        <v>0.34</v>
      </c>
      <c r="U591" s="104">
        <v>0.34</v>
      </c>
      <c r="V591" s="104">
        <v>0.34</v>
      </c>
      <c r="W591" s="104">
        <v>0.34</v>
      </c>
      <c r="X591" s="104">
        <v>0.3075</v>
      </c>
      <c r="Y591" s="104">
        <v>0.315</v>
      </c>
      <c r="Z591" s="104">
        <v>0.315</v>
      </c>
      <c r="AA591" s="104">
        <v>0.32</v>
      </c>
      <c r="AB591" s="104">
        <v>0.315</v>
      </c>
      <c r="AC591" s="104">
        <v>0.315</v>
      </c>
      <c r="AD591" s="104">
        <v>0.315</v>
      </c>
      <c r="AE591" s="104">
        <v>0.315</v>
      </c>
      <c r="AF591" s="104">
        <v>0.3125</v>
      </c>
      <c r="AG591" s="104">
        <v>0.3125</v>
      </c>
      <c r="AH591" s="104">
        <v>0.3175</v>
      </c>
      <c r="AI591" s="104">
        <v>0.3175</v>
      </c>
      <c r="AJ591" s="104">
        <v>0.33500000000000002</v>
      </c>
      <c r="AK591" s="104">
        <v>0.35</v>
      </c>
      <c r="AL591" s="104">
        <v>0.36</v>
      </c>
      <c r="AM591" s="104">
        <v>0.37</v>
      </c>
      <c r="AN591" s="104">
        <v>0.37</v>
      </c>
      <c r="AO591" s="104">
        <v>0.32500000000000001</v>
      </c>
      <c r="AP591" s="104">
        <v>0.33</v>
      </c>
      <c r="AQ591" s="104">
        <v>0.33</v>
      </c>
      <c r="AR591" s="104">
        <v>0.33</v>
      </c>
      <c r="AS591" s="104">
        <v>0.33</v>
      </c>
      <c r="AT591" s="104">
        <v>0.33500000000000002</v>
      </c>
      <c r="AU591" s="104">
        <v>0.33500000000000002</v>
      </c>
      <c r="AV591" s="104">
        <v>0.33250000000000002</v>
      </c>
      <c r="AW591" s="104">
        <v>0.32750000000000001</v>
      </c>
      <c r="AX591" s="104">
        <v>0.32750000000000001</v>
      </c>
      <c r="AY591" s="104">
        <v>0.32500000000000001</v>
      </c>
      <c r="AZ591" s="104">
        <v>0.32500000000000001</v>
      </c>
      <c r="BA591" s="104">
        <v>0.32500000000000001</v>
      </c>
      <c r="BB591" s="104">
        <v>0.32500000000000001</v>
      </c>
      <c r="BC591" s="104">
        <v>0.32500000000000001</v>
      </c>
      <c r="BD591" s="104">
        <v>0.32250000000000001</v>
      </c>
      <c r="BE591" s="104">
        <v>0.3125</v>
      </c>
      <c r="BF591" s="104">
        <v>0.3125</v>
      </c>
      <c r="BG591" s="104">
        <v>0.3125</v>
      </c>
      <c r="BH591" s="104">
        <v>0.32250000000000001</v>
      </c>
      <c r="BI591" s="93">
        <v>0.35</v>
      </c>
      <c r="BJ591" s="93">
        <v>0.35</v>
      </c>
      <c r="BK591" s="93">
        <v>0.35</v>
      </c>
      <c r="BL591" s="93">
        <v>0.32</v>
      </c>
      <c r="BM591" s="93">
        <v>0.32</v>
      </c>
    </row>
    <row r="592" spans="1:65" s="93" customFormat="1">
      <c r="A592"/>
      <c r="B592" s="98"/>
      <c r="C592" s="134">
        <v>35535</v>
      </c>
      <c r="D592" s="132"/>
      <c r="E592" s="135">
        <v>35551</v>
      </c>
      <c r="F592" s="71">
        <v>0.30249999999999999</v>
      </c>
      <c r="G592" s="93">
        <v>0.30499999999999999</v>
      </c>
      <c r="H592" s="104">
        <v>0.3</v>
      </c>
      <c r="I592" s="104">
        <v>0.3</v>
      </c>
      <c r="J592" s="104">
        <v>0.3</v>
      </c>
      <c r="K592" s="104">
        <v>0.31</v>
      </c>
      <c r="L592" s="104">
        <v>0.32</v>
      </c>
      <c r="M592" s="104">
        <v>0.33</v>
      </c>
      <c r="N592" s="104">
        <v>0.34</v>
      </c>
      <c r="O592" s="104">
        <v>0.34</v>
      </c>
      <c r="P592" s="104">
        <v>0.34</v>
      </c>
      <c r="Q592" s="104">
        <v>0.34</v>
      </c>
      <c r="R592" s="104">
        <v>0.34</v>
      </c>
      <c r="S592" s="104">
        <v>0.34</v>
      </c>
      <c r="T592" s="104">
        <v>0.34</v>
      </c>
      <c r="U592" s="104">
        <v>0.34</v>
      </c>
      <c r="V592" s="104">
        <v>0.34</v>
      </c>
      <c r="W592" s="104">
        <v>0.3075</v>
      </c>
      <c r="X592" s="104">
        <v>0.315</v>
      </c>
      <c r="Y592" s="104">
        <v>0.315</v>
      </c>
      <c r="Z592" s="104">
        <v>0.32</v>
      </c>
      <c r="AA592" s="104">
        <v>0.315</v>
      </c>
      <c r="AB592" s="104">
        <v>0.315</v>
      </c>
      <c r="AC592" s="104">
        <v>0.315</v>
      </c>
      <c r="AD592" s="104">
        <v>0.315</v>
      </c>
      <c r="AE592" s="104">
        <v>0.3125</v>
      </c>
      <c r="AF592" s="104">
        <v>0.3125</v>
      </c>
      <c r="AG592" s="104">
        <v>0.3175</v>
      </c>
      <c r="AH592" s="104">
        <v>0.3175</v>
      </c>
      <c r="AI592" s="104">
        <v>0.33500000000000002</v>
      </c>
      <c r="AJ592" s="104">
        <v>0.35</v>
      </c>
      <c r="AK592" s="104">
        <v>0.36</v>
      </c>
      <c r="AL592" s="104">
        <v>0.37</v>
      </c>
      <c r="AM592" s="104">
        <v>0.37</v>
      </c>
      <c r="AN592" s="104">
        <v>0.32500000000000001</v>
      </c>
      <c r="AO592" s="104">
        <v>0.33</v>
      </c>
      <c r="AP592" s="104">
        <v>0.33</v>
      </c>
      <c r="AQ592" s="104">
        <v>0.33</v>
      </c>
      <c r="AR592" s="104">
        <v>0.33</v>
      </c>
      <c r="AS592" s="104">
        <v>0.33500000000000002</v>
      </c>
      <c r="AT592" s="104">
        <v>0.33500000000000002</v>
      </c>
      <c r="AU592" s="104">
        <v>0.33250000000000002</v>
      </c>
      <c r="AV592" s="104">
        <v>0.32750000000000001</v>
      </c>
      <c r="AW592" s="104">
        <v>0.32750000000000001</v>
      </c>
      <c r="AX592" s="104">
        <v>0.32500000000000001</v>
      </c>
      <c r="AY592" s="104">
        <v>0.32500000000000001</v>
      </c>
      <c r="AZ592" s="104">
        <v>0.32500000000000001</v>
      </c>
      <c r="BA592" s="104">
        <v>0.32500000000000001</v>
      </c>
      <c r="BB592" s="104">
        <v>0.32500000000000001</v>
      </c>
      <c r="BC592" s="104">
        <v>0.32250000000000001</v>
      </c>
      <c r="BD592" s="104">
        <v>0.3125</v>
      </c>
      <c r="BE592" s="104">
        <v>0.3125</v>
      </c>
      <c r="BF592" s="104">
        <v>0.3125</v>
      </c>
      <c r="BG592" s="104">
        <v>0.32250000000000001</v>
      </c>
      <c r="BH592" s="104">
        <v>0.35</v>
      </c>
      <c r="BI592" s="93">
        <v>0.35</v>
      </c>
      <c r="BJ592" s="93">
        <v>0.35</v>
      </c>
      <c r="BK592" s="93">
        <v>0.32</v>
      </c>
      <c r="BL592" s="93">
        <v>0.32</v>
      </c>
      <c r="BM592" s="93">
        <v>0.32</v>
      </c>
    </row>
    <row r="593" spans="1:65" s="93" customFormat="1">
      <c r="A593"/>
      <c r="B593" s="98"/>
      <c r="C593" s="134">
        <v>35536</v>
      </c>
      <c r="D593" s="132"/>
      <c r="E593" s="135">
        <v>35551</v>
      </c>
      <c r="F593" s="71">
        <v>0.30499999999999999</v>
      </c>
      <c r="G593" s="93">
        <v>0.3</v>
      </c>
      <c r="H593" s="104">
        <v>0.3</v>
      </c>
      <c r="I593" s="104">
        <v>0.3</v>
      </c>
      <c r="J593" s="104">
        <v>0.31</v>
      </c>
      <c r="K593" s="104">
        <v>0.32</v>
      </c>
      <c r="L593" s="104">
        <v>0.33</v>
      </c>
      <c r="M593" s="104">
        <v>0.34</v>
      </c>
      <c r="N593" s="104">
        <v>0.34</v>
      </c>
      <c r="O593" s="104">
        <v>0.34</v>
      </c>
      <c r="P593" s="104">
        <v>0.34</v>
      </c>
      <c r="Q593" s="104">
        <v>0.34</v>
      </c>
      <c r="R593" s="104">
        <v>0.34</v>
      </c>
      <c r="S593" s="104">
        <v>0.34</v>
      </c>
      <c r="T593" s="104">
        <v>0.34</v>
      </c>
      <c r="U593" s="104">
        <v>0.34</v>
      </c>
      <c r="V593" s="104">
        <v>0.3075</v>
      </c>
      <c r="W593" s="104">
        <v>0.315</v>
      </c>
      <c r="X593" s="104">
        <v>0.315</v>
      </c>
      <c r="Y593" s="104">
        <v>0.32</v>
      </c>
      <c r="Z593" s="104">
        <v>0.315</v>
      </c>
      <c r="AA593" s="104">
        <v>0.315</v>
      </c>
      <c r="AB593" s="104">
        <v>0.315</v>
      </c>
      <c r="AC593" s="104">
        <v>0.315</v>
      </c>
      <c r="AD593" s="104">
        <v>0.3125</v>
      </c>
      <c r="AE593" s="104">
        <v>0.3125</v>
      </c>
      <c r="AF593" s="104">
        <v>0.3175</v>
      </c>
      <c r="AG593" s="104">
        <v>0.3175</v>
      </c>
      <c r="AH593" s="104">
        <v>0.33500000000000002</v>
      </c>
      <c r="AI593" s="104">
        <v>0.35</v>
      </c>
      <c r="AJ593" s="104">
        <v>0.36</v>
      </c>
      <c r="AK593" s="104">
        <v>0.37</v>
      </c>
      <c r="AL593" s="104">
        <v>0.37</v>
      </c>
      <c r="AM593" s="104">
        <v>0.32500000000000001</v>
      </c>
      <c r="AN593" s="104">
        <v>0.33</v>
      </c>
      <c r="AO593" s="104">
        <v>0.33</v>
      </c>
      <c r="AP593" s="104">
        <v>0.33</v>
      </c>
      <c r="AQ593" s="104">
        <v>0.33</v>
      </c>
      <c r="AR593" s="104">
        <v>0.33500000000000002</v>
      </c>
      <c r="AS593" s="104">
        <v>0.33500000000000002</v>
      </c>
      <c r="AT593" s="104">
        <v>0.33250000000000002</v>
      </c>
      <c r="AU593" s="104">
        <v>0.32750000000000001</v>
      </c>
      <c r="AV593" s="104">
        <v>0.32750000000000001</v>
      </c>
      <c r="AW593" s="104">
        <v>0.32500000000000001</v>
      </c>
      <c r="AX593" s="104">
        <v>0.32500000000000001</v>
      </c>
      <c r="AY593" s="104">
        <v>0.32500000000000001</v>
      </c>
      <c r="AZ593" s="104">
        <v>0.32500000000000001</v>
      </c>
      <c r="BA593" s="104">
        <v>0.32500000000000001</v>
      </c>
      <c r="BB593" s="104">
        <v>0.32250000000000001</v>
      </c>
      <c r="BC593" s="104">
        <v>0.3125</v>
      </c>
      <c r="BD593" s="104">
        <v>0.3125</v>
      </c>
      <c r="BE593" s="104">
        <v>0.3125</v>
      </c>
      <c r="BF593" s="104">
        <v>0.32250000000000001</v>
      </c>
      <c r="BG593" s="104">
        <v>0.35</v>
      </c>
      <c r="BH593" s="104">
        <v>0.35</v>
      </c>
      <c r="BI593" s="93">
        <v>0.35</v>
      </c>
      <c r="BJ593" s="93">
        <v>0.32</v>
      </c>
      <c r="BK593" s="93">
        <v>0.32</v>
      </c>
      <c r="BL593" s="93">
        <v>0.32</v>
      </c>
      <c r="BM593" s="93">
        <v>0.3</v>
      </c>
    </row>
    <row r="594" spans="1:65" s="93" customFormat="1">
      <c r="A594"/>
      <c r="B594" s="98"/>
      <c r="C594" s="134">
        <v>35537</v>
      </c>
      <c r="D594" s="132"/>
      <c r="E594" s="135">
        <v>35551</v>
      </c>
      <c r="F594" s="71">
        <v>0.3</v>
      </c>
      <c r="G594" s="93">
        <v>0.3</v>
      </c>
      <c r="H594" s="104">
        <v>0.3</v>
      </c>
      <c r="I594" s="104">
        <v>0.31</v>
      </c>
      <c r="J594" s="104">
        <v>0.32</v>
      </c>
      <c r="K594" s="104">
        <v>0.33</v>
      </c>
      <c r="L594" s="104">
        <v>0.34</v>
      </c>
      <c r="M594" s="104">
        <v>0.34</v>
      </c>
      <c r="N594" s="104">
        <v>0.34</v>
      </c>
      <c r="O594" s="104">
        <v>0.34</v>
      </c>
      <c r="P594" s="104">
        <v>0.34</v>
      </c>
      <c r="Q594" s="104">
        <v>0.34</v>
      </c>
      <c r="R594" s="104">
        <v>0.34</v>
      </c>
      <c r="S594" s="104">
        <v>0.34</v>
      </c>
      <c r="T594" s="104">
        <v>0.34</v>
      </c>
      <c r="U594" s="104">
        <v>0.3075</v>
      </c>
      <c r="V594" s="104">
        <v>0.315</v>
      </c>
      <c r="W594" s="104">
        <v>0.315</v>
      </c>
      <c r="X594" s="104">
        <v>0.32</v>
      </c>
      <c r="Y594" s="104">
        <v>0.315</v>
      </c>
      <c r="Z594" s="104">
        <v>0.315</v>
      </c>
      <c r="AA594" s="104">
        <v>0.315</v>
      </c>
      <c r="AB594" s="104">
        <v>0.315</v>
      </c>
      <c r="AC594" s="104">
        <v>0.3125</v>
      </c>
      <c r="AD594" s="104">
        <v>0.3125</v>
      </c>
      <c r="AE594" s="104">
        <v>0.3175</v>
      </c>
      <c r="AF594" s="104">
        <v>0.3175</v>
      </c>
      <c r="AG594" s="104">
        <v>0.33500000000000002</v>
      </c>
      <c r="AH594" s="104">
        <v>0.35</v>
      </c>
      <c r="AI594" s="104">
        <v>0.36</v>
      </c>
      <c r="AJ594" s="104">
        <v>0.37</v>
      </c>
      <c r="AK594" s="104">
        <v>0.37</v>
      </c>
      <c r="AL594" s="104">
        <v>0.32500000000000001</v>
      </c>
      <c r="AM594" s="104">
        <v>0.33</v>
      </c>
      <c r="AN594" s="104">
        <v>0.33</v>
      </c>
      <c r="AO594" s="104">
        <v>0.33</v>
      </c>
      <c r="AP594" s="104">
        <v>0.33</v>
      </c>
      <c r="AQ594" s="104">
        <v>0.33500000000000002</v>
      </c>
      <c r="AR594" s="104">
        <v>0.33500000000000002</v>
      </c>
      <c r="AS594" s="104">
        <v>0.33250000000000002</v>
      </c>
      <c r="AT594" s="104">
        <v>0.32750000000000001</v>
      </c>
      <c r="AU594" s="104">
        <v>0.32750000000000001</v>
      </c>
      <c r="AV594" s="104">
        <v>0.32500000000000001</v>
      </c>
      <c r="AW594" s="104">
        <v>0.32500000000000001</v>
      </c>
      <c r="AX594" s="104">
        <v>0.32500000000000001</v>
      </c>
      <c r="AY594" s="104">
        <v>0.32500000000000001</v>
      </c>
      <c r="AZ594" s="104">
        <v>0.32500000000000001</v>
      </c>
      <c r="BA594" s="104">
        <v>0.32250000000000001</v>
      </c>
      <c r="BB594" s="104">
        <v>0.3125</v>
      </c>
      <c r="BC594" s="104">
        <v>0.3125</v>
      </c>
      <c r="BD594" s="104">
        <v>0.3125</v>
      </c>
      <c r="BE594" s="104">
        <v>0.32250000000000001</v>
      </c>
      <c r="BF594" s="104">
        <v>0.35</v>
      </c>
      <c r="BG594" s="104">
        <v>0.35</v>
      </c>
      <c r="BH594" s="104">
        <v>0.35</v>
      </c>
      <c r="BI594" s="93">
        <v>0.32</v>
      </c>
      <c r="BJ594" s="93">
        <v>0.32</v>
      </c>
      <c r="BK594" s="93">
        <v>0.32</v>
      </c>
      <c r="BL594" s="93">
        <v>0.3</v>
      </c>
      <c r="BM594" s="93">
        <v>0.28499999999999998</v>
      </c>
    </row>
    <row r="595" spans="1:65" s="93" customFormat="1">
      <c r="A595"/>
      <c r="B595" s="98"/>
      <c r="C595" s="134">
        <v>35538</v>
      </c>
      <c r="D595" s="132"/>
      <c r="E595" s="135">
        <v>35551</v>
      </c>
      <c r="F595" s="71">
        <v>0.3</v>
      </c>
      <c r="G595" s="93">
        <v>0.3</v>
      </c>
      <c r="H595" s="104">
        <v>0.31</v>
      </c>
      <c r="I595" s="104">
        <v>0.32</v>
      </c>
      <c r="J595" s="104">
        <v>0.33</v>
      </c>
      <c r="K595" s="104">
        <v>0.34</v>
      </c>
      <c r="L595" s="104">
        <v>0.34</v>
      </c>
      <c r="M595" s="104">
        <v>0.34</v>
      </c>
      <c r="N595" s="104">
        <v>0.34</v>
      </c>
      <c r="O595" s="104">
        <v>0.34</v>
      </c>
      <c r="P595" s="104">
        <v>0.34</v>
      </c>
      <c r="Q595" s="104">
        <v>0.34</v>
      </c>
      <c r="R595" s="104">
        <v>0.34</v>
      </c>
      <c r="S595" s="104">
        <v>0.34</v>
      </c>
      <c r="T595" s="104">
        <v>0.3075</v>
      </c>
      <c r="U595" s="104">
        <v>0.315</v>
      </c>
      <c r="V595" s="104">
        <v>0.315</v>
      </c>
      <c r="W595" s="104">
        <v>0.32</v>
      </c>
      <c r="X595" s="104">
        <v>0.315</v>
      </c>
      <c r="Y595" s="104">
        <v>0.315</v>
      </c>
      <c r="Z595" s="104">
        <v>0.315</v>
      </c>
      <c r="AA595" s="104">
        <v>0.315</v>
      </c>
      <c r="AB595" s="104">
        <v>0.3125</v>
      </c>
      <c r="AC595" s="104">
        <v>0.3125</v>
      </c>
      <c r="AD595" s="104">
        <v>0.3175</v>
      </c>
      <c r="AE595" s="104">
        <v>0.3175</v>
      </c>
      <c r="AF595" s="104">
        <v>0.33500000000000002</v>
      </c>
      <c r="AG595" s="104">
        <v>0.35</v>
      </c>
      <c r="AH595" s="104">
        <v>0.36</v>
      </c>
      <c r="AI595" s="104">
        <v>0.37</v>
      </c>
      <c r="AJ595" s="104">
        <v>0.37</v>
      </c>
      <c r="AK595" s="104">
        <v>0.32500000000000001</v>
      </c>
      <c r="AL595" s="104">
        <v>0.33</v>
      </c>
      <c r="AM595" s="104">
        <v>0.33</v>
      </c>
      <c r="AN595" s="104">
        <v>0.33</v>
      </c>
      <c r="AO595" s="104">
        <v>0.33</v>
      </c>
      <c r="AP595" s="104">
        <v>0.33500000000000002</v>
      </c>
      <c r="AQ595" s="104">
        <v>0.33500000000000002</v>
      </c>
      <c r="AR595" s="104">
        <v>0.33250000000000002</v>
      </c>
      <c r="AS595" s="104">
        <v>0.32750000000000001</v>
      </c>
      <c r="AT595" s="104">
        <v>0.32750000000000001</v>
      </c>
      <c r="AU595" s="104">
        <v>0.32500000000000001</v>
      </c>
      <c r="AV595" s="104">
        <v>0.32500000000000001</v>
      </c>
      <c r="AW595" s="104">
        <v>0.32500000000000001</v>
      </c>
      <c r="AX595" s="104">
        <v>0.32500000000000001</v>
      </c>
      <c r="AY595" s="104">
        <v>0.32500000000000001</v>
      </c>
      <c r="AZ595" s="104">
        <v>0.32250000000000001</v>
      </c>
      <c r="BA595" s="104">
        <v>0.3125</v>
      </c>
      <c r="BB595" s="104">
        <v>0.3125</v>
      </c>
      <c r="BC595" s="104">
        <v>0.3125</v>
      </c>
      <c r="BD595" s="104">
        <v>0.32250000000000001</v>
      </c>
      <c r="BE595" s="104">
        <v>0.35</v>
      </c>
      <c r="BF595" s="104">
        <v>0.35</v>
      </c>
      <c r="BG595" s="104">
        <v>0.35</v>
      </c>
      <c r="BH595" s="104">
        <v>0.32</v>
      </c>
      <c r="BI595" s="93">
        <v>0.32</v>
      </c>
      <c r="BJ595" s="93">
        <v>0.32</v>
      </c>
      <c r="BK595" s="93">
        <v>0.3</v>
      </c>
      <c r="BL595" s="93">
        <v>0.28499999999999998</v>
      </c>
      <c r="BM595" s="93">
        <v>0.28499999999999998</v>
      </c>
    </row>
    <row r="596" spans="1:65" s="93" customFormat="1">
      <c r="A596"/>
      <c r="B596" s="98"/>
      <c r="C596" s="134">
        <v>35541</v>
      </c>
      <c r="D596" s="132"/>
      <c r="E596" s="135">
        <v>35551</v>
      </c>
      <c r="F596" s="71">
        <v>0.3</v>
      </c>
      <c r="G596" s="93">
        <v>0.31</v>
      </c>
      <c r="H596" s="104">
        <v>0.32</v>
      </c>
      <c r="I596" s="104">
        <v>0.33</v>
      </c>
      <c r="J596" s="104">
        <v>0.34</v>
      </c>
      <c r="K596" s="104">
        <v>0.34</v>
      </c>
      <c r="L596" s="104">
        <v>0.34</v>
      </c>
      <c r="M596" s="104">
        <v>0.34</v>
      </c>
      <c r="N596" s="104">
        <v>0.34</v>
      </c>
      <c r="O596" s="104">
        <v>0.34</v>
      </c>
      <c r="P596" s="104">
        <v>0.34</v>
      </c>
      <c r="Q596" s="104">
        <v>0.34</v>
      </c>
      <c r="R596" s="104">
        <v>0.34</v>
      </c>
      <c r="S596" s="104">
        <v>0.3075</v>
      </c>
      <c r="T596" s="104">
        <v>0.315</v>
      </c>
      <c r="U596" s="104">
        <v>0.315</v>
      </c>
      <c r="V596" s="104">
        <v>0.32</v>
      </c>
      <c r="W596" s="104">
        <v>0.315</v>
      </c>
      <c r="X596" s="104">
        <v>0.315</v>
      </c>
      <c r="Y596" s="104">
        <v>0.315</v>
      </c>
      <c r="Z596" s="104">
        <v>0.315</v>
      </c>
      <c r="AA596" s="104">
        <v>0.3125</v>
      </c>
      <c r="AB596" s="104">
        <v>0.3125</v>
      </c>
      <c r="AC596" s="104">
        <v>0.3175</v>
      </c>
      <c r="AD596" s="104">
        <v>0.3175</v>
      </c>
      <c r="AE596" s="104">
        <v>0.33500000000000002</v>
      </c>
      <c r="AF596" s="104">
        <v>0.35</v>
      </c>
      <c r="AG596" s="104">
        <v>0.36</v>
      </c>
      <c r="AH596" s="104">
        <v>0.37</v>
      </c>
      <c r="AI596" s="104">
        <v>0.37</v>
      </c>
      <c r="AJ596" s="104">
        <v>0.32500000000000001</v>
      </c>
      <c r="AK596" s="104">
        <v>0.33</v>
      </c>
      <c r="AL596" s="104">
        <v>0.33</v>
      </c>
      <c r="AM596" s="104">
        <v>0.33</v>
      </c>
      <c r="AN596" s="104">
        <v>0.33</v>
      </c>
      <c r="AO596" s="104">
        <v>0.33500000000000002</v>
      </c>
      <c r="AP596" s="104">
        <v>0.33500000000000002</v>
      </c>
      <c r="AQ596" s="104">
        <v>0.33250000000000002</v>
      </c>
      <c r="AR596" s="104">
        <v>0.32750000000000001</v>
      </c>
      <c r="AS596" s="104">
        <v>0.32750000000000001</v>
      </c>
      <c r="AT596" s="104">
        <v>0.32500000000000001</v>
      </c>
      <c r="AU596" s="104">
        <v>0.32500000000000001</v>
      </c>
      <c r="AV596" s="104">
        <v>0.32500000000000001</v>
      </c>
      <c r="AW596" s="104">
        <v>0.32500000000000001</v>
      </c>
      <c r="AX596" s="104">
        <v>0.32500000000000001</v>
      </c>
      <c r="AY596" s="104">
        <v>0.32250000000000001</v>
      </c>
      <c r="AZ596" s="104">
        <v>0.3125</v>
      </c>
      <c r="BA596" s="104">
        <v>0.3125</v>
      </c>
      <c r="BB596" s="104">
        <v>0.3125</v>
      </c>
      <c r="BC596" s="104">
        <v>0.32250000000000001</v>
      </c>
      <c r="BD596" s="104">
        <v>0.35</v>
      </c>
      <c r="BE596" s="104">
        <v>0.35</v>
      </c>
      <c r="BF596" s="104">
        <v>0.35</v>
      </c>
      <c r="BG596" s="104">
        <v>0.32</v>
      </c>
      <c r="BH596" s="104">
        <v>0.32</v>
      </c>
      <c r="BI596" s="93">
        <v>0.32</v>
      </c>
      <c r="BJ596" s="93">
        <v>0.3</v>
      </c>
      <c r="BK596" s="93">
        <v>0.28499999999999998</v>
      </c>
      <c r="BL596" s="93">
        <v>0.28499999999999998</v>
      </c>
      <c r="BM596" s="93">
        <v>0.28000000000000003</v>
      </c>
    </row>
    <row r="597" spans="1:65" s="93" customFormat="1">
      <c r="A597"/>
      <c r="B597" s="98"/>
      <c r="C597" s="134">
        <v>35542</v>
      </c>
      <c r="D597" s="132"/>
      <c r="E597" s="135">
        <v>35551</v>
      </c>
      <c r="F597" s="71">
        <v>0.31</v>
      </c>
      <c r="G597" s="93">
        <v>0.32</v>
      </c>
      <c r="H597" s="104">
        <v>0.33</v>
      </c>
      <c r="I597" s="104">
        <v>0.34</v>
      </c>
      <c r="J597" s="104">
        <v>0.34</v>
      </c>
      <c r="K597" s="104">
        <v>0.34</v>
      </c>
      <c r="L597" s="104">
        <v>0.34</v>
      </c>
      <c r="M597" s="104">
        <v>0.34</v>
      </c>
      <c r="N597" s="104">
        <v>0.34</v>
      </c>
      <c r="O597" s="104">
        <v>0.34</v>
      </c>
      <c r="P597" s="104">
        <v>0.34</v>
      </c>
      <c r="Q597" s="104">
        <v>0.34</v>
      </c>
      <c r="R597" s="104">
        <v>0.3075</v>
      </c>
      <c r="S597" s="104">
        <v>0.315</v>
      </c>
      <c r="T597" s="104">
        <v>0.315</v>
      </c>
      <c r="U597" s="104">
        <v>0.32</v>
      </c>
      <c r="V597" s="104">
        <v>0.315</v>
      </c>
      <c r="W597" s="104">
        <v>0.315</v>
      </c>
      <c r="X597" s="104">
        <v>0.315</v>
      </c>
      <c r="Y597" s="104">
        <v>0.315</v>
      </c>
      <c r="Z597" s="104">
        <v>0.3125</v>
      </c>
      <c r="AA597" s="104">
        <v>0.3125</v>
      </c>
      <c r="AB597" s="104">
        <v>0.3175</v>
      </c>
      <c r="AC597" s="104">
        <v>0.3175</v>
      </c>
      <c r="AD597" s="104">
        <v>0.33500000000000002</v>
      </c>
      <c r="AE597" s="104">
        <v>0.35</v>
      </c>
      <c r="AF597" s="104">
        <v>0.36</v>
      </c>
      <c r="AG597" s="104">
        <v>0.37</v>
      </c>
      <c r="AH597" s="104">
        <v>0.37</v>
      </c>
      <c r="AI597" s="104">
        <v>0.32500000000000001</v>
      </c>
      <c r="AJ597" s="104">
        <v>0.33</v>
      </c>
      <c r="AK597" s="104">
        <v>0.33</v>
      </c>
      <c r="AL597" s="104">
        <v>0.33</v>
      </c>
      <c r="AM597" s="104">
        <v>0.33</v>
      </c>
      <c r="AN597" s="104">
        <v>0.33500000000000002</v>
      </c>
      <c r="AO597" s="104">
        <v>0.33500000000000002</v>
      </c>
      <c r="AP597" s="104">
        <v>0.33250000000000002</v>
      </c>
      <c r="AQ597" s="104">
        <v>0.32750000000000001</v>
      </c>
      <c r="AR597" s="104">
        <v>0.32750000000000001</v>
      </c>
      <c r="AS597" s="104">
        <v>0.32500000000000001</v>
      </c>
      <c r="AT597" s="104">
        <v>0.32500000000000001</v>
      </c>
      <c r="AU597" s="104">
        <v>0.32500000000000001</v>
      </c>
      <c r="AV597" s="104">
        <v>0.32500000000000001</v>
      </c>
      <c r="AW597" s="104">
        <v>0.32500000000000001</v>
      </c>
      <c r="AX597" s="104">
        <v>0.32250000000000001</v>
      </c>
      <c r="AY597" s="104">
        <v>0.3125</v>
      </c>
      <c r="AZ597" s="104">
        <v>0.3125</v>
      </c>
      <c r="BA597" s="104">
        <v>0.3125</v>
      </c>
      <c r="BB597" s="104">
        <v>0.32250000000000001</v>
      </c>
      <c r="BC597" s="104">
        <v>0.35</v>
      </c>
      <c r="BD597" s="104">
        <v>0.35</v>
      </c>
      <c r="BE597" s="104">
        <v>0.35</v>
      </c>
      <c r="BF597" s="104">
        <v>0.32</v>
      </c>
      <c r="BG597" s="104">
        <v>0.32</v>
      </c>
      <c r="BH597" s="104">
        <v>0.32</v>
      </c>
      <c r="BI597" s="93">
        <v>0.3</v>
      </c>
      <c r="BJ597" s="93">
        <v>0.28499999999999998</v>
      </c>
      <c r="BK597" s="93">
        <v>0.28499999999999998</v>
      </c>
      <c r="BL597" s="93">
        <v>0.28000000000000003</v>
      </c>
      <c r="BM597" s="93">
        <v>0.28499999999999998</v>
      </c>
    </row>
    <row r="598" spans="1:65" s="93" customFormat="1">
      <c r="A598"/>
      <c r="B598" s="98"/>
      <c r="C598" s="134">
        <v>35543</v>
      </c>
      <c r="D598" s="132"/>
      <c r="E598" s="135">
        <v>35582</v>
      </c>
      <c r="F598" s="71">
        <v>0.32</v>
      </c>
      <c r="G598" s="93">
        <v>0.33</v>
      </c>
      <c r="H598" s="104">
        <v>0.34</v>
      </c>
      <c r="I598" s="104">
        <v>0.34</v>
      </c>
      <c r="J598" s="104">
        <v>0.34</v>
      </c>
      <c r="K598" s="104">
        <v>0.34</v>
      </c>
      <c r="L598" s="104">
        <v>0.34</v>
      </c>
      <c r="M598" s="104">
        <v>0.34</v>
      </c>
      <c r="N598" s="104">
        <v>0.34</v>
      </c>
      <c r="O598" s="104">
        <v>0.34</v>
      </c>
      <c r="P598" s="104">
        <v>0.34</v>
      </c>
      <c r="Q598" s="104">
        <v>0.3075</v>
      </c>
      <c r="R598" s="104">
        <v>0.315</v>
      </c>
      <c r="S598" s="104">
        <v>0.315</v>
      </c>
      <c r="T598" s="104">
        <v>0.32</v>
      </c>
      <c r="U598" s="104">
        <v>0.315</v>
      </c>
      <c r="V598" s="104">
        <v>0.315</v>
      </c>
      <c r="W598" s="104">
        <v>0.315</v>
      </c>
      <c r="X598" s="104">
        <v>0.315</v>
      </c>
      <c r="Y598" s="104">
        <v>0.3125</v>
      </c>
      <c r="Z598" s="104">
        <v>0.3125</v>
      </c>
      <c r="AA598" s="104">
        <v>0.3175</v>
      </c>
      <c r="AB598" s="104">
        <v>0.3175</v>
      </c>
      <c r="AC598" s="104">
        <v>0.33500000000000002</v>
      </c>
      <c r="AD598" s="104">
        <v>0.35</v>
      </c>
      <c r="AE598" s="104">
        <v>0.36</v>
      </c>
      <c r="AF598" s="104">
        <v>0.37</v>
      </c>
      <c r="AG598" s="104">
        <v>0.37</v>
      </c>
      <c r="AH598" s="104">
        <v>0.32500000000000001</v>
      </c>
      <c r="AI598" s="104">
        <v>0.33</v>
      </c>
      <c r="AJ598" s="104">
        <v>0.33</v>
      </c>
      <c r="AK598" s="104">
        <v>0.33</v>
      </c>
      <c r="AL598" s="104">
        <v>0.33</v>
      </c>
      <c r="AM598" s="104">
        <v>0.33500000000000002</v>
      </c>
      <c r="AN598" s="104">
        <v>0.33500000000000002</v>
      </c>
      <c r="AO598" s="104">
        <v>0.33250000000000002</v>
      </c>
      <c r="AP598" s="104">
        <v>0.32750000000000001</v>
      </c>
      <c r="AQ598" s="104">
        <v>0.32750000000000001</v>
      </c>
      <c r="AR598" s="104">
        <v>0.32500000000000001</v>
      </c>
      <c r="AS598" s="104">
        <v>0.32500000000000001</v>
      </c>
      <c r="AT598" s="104">
        <v>0.32500000000000001</v>
      </c>
      <c r="AU598" s="104">
        <v>0.32500000000000001</v>
      </c>
      <c r="AV598" s="104">
        <v>0.32500000000000001</v>
      </c>
      <c r="AW598" s="104">
        <v>0.32250000000000001</v>
      </c>
      <c r="AX598" s="104">
        <v>0.3125</v>
      </c>
      <c r="AY598" s="104">
        <v>0.3125</v>
      </c>
      <c r="AZ598" s="104">
        <v>0.3125</v>
      </c>
      <c r="BA598" s="104">
        <v>0.32250000000000001</v>
      </c>
      <c r="BB598" s="104">
        <v>0.35</v>
      </c>
      <c r="BC598" s="104">
        <v>0.35</v>
      </c>
      <c r="BD598" s="104">
        <v>0.35</v>
      </c>
      <c r="BE598" s="104">
        <v>0.32</v>
      </c>
      <c r="BF598" s="104">
        <v>0.32</v>
      </c>
      <c r="BG598" s="104">
        <v>0.32</v>
      </c>
      <c r="BH598" s="104">
        <v>0.3</v>
      </c>
      <c r="BI598" s="93">
        <v>0.28499999999999998</v>
      </c>
      <c r="BJ598" s="93">
        <v>0.28499999999999998</v>
      </c>
      <c r="BK598" s="93">
        <v>0.28000000000000003</v>
      </c>
      <c r="BL598" s="93">
        <v>0.28499999999999998</v>
      </c>
      <c r="BM598" s="93">
        <v>0.28999999999999998</v>
      </c>
    </row>
    <row r="599" spans="1:65" s="93" customFormat="1">
      <c r="A599"/>
      <c r="B599" s="98"/>
      <c r="C599" s="134">
        <v>35544</v>
      </c>
      <c r="D599" s="132"/>
      <c r="E599" s="135">
        <v>35582</v>
      </c>
      <c r="F599" s="71">
        <v>0.33</v>
      </c>
      <c r="G599" s="93">
        <v>0.34</v>
      </c>
      <c r="H599" s="104">
        <v>0.34</v>
      </c>
      <c r="I599" s="104">
        <v>0.34</v>
      </c>
      <c r="J599" s="104">
        <v>0.34</v>
      </c>
      <c r="K599" s="104">
        <v>0.34</v>
      </c>
      <c r="L599" s="104">
        <v>0.34</v>
      </c>
      <c r="M599" s="104">
        <v>0.34</v>
      </c>
      <c r="N599" s="104">
        <v>0.34</v>
      </c>
      <c r="O599" s="104">
        <v>0.34</v>
      </c>
      <c r="P599" s="104">
        <v>0.3075</v>
      </c>
      <c r="Q599" s="104">
        <v>0.315</v>
      </c>
      <c r="R599" s="104">
        <v>0.315</v>
      </c>
      <c r="S599" s="104">
        <v>0.32</v>
      </c>
      <c r="T599" s="104">
        <v>0.315</v>
      </c>
      <c r="U599" s="104">
        <v>0.315</v>
      </c>
      <c r="V599" s="104">
        <v>0.315</v>
      </c>
      <c r="W599" s="104">
        <v>0.315</v>
      </c>
      <c r="X599" s="104">
        <v>0.3125</v>
      </c>
      <c r="Y599" s="104">
        <v>0.3125</v>
      </c>
      <c r="Z599" s="104">
        <v>0.3175</v>
      </c>
      <c r="AA599" s="104">
        <v>0.3175</v>
      </c>
      <c r="AB599" s="104">
        <v>0.33500000000000002</v>
      </c>
      <c r="AC599" s="104">
        <v>0.35</v>
      </c>
      <c r="AD599" s="104">
        <v>0.36</v>
      </c>
      <c r="AE599" s="104">
        <v>0.37</v>
      </c>
      <c r="AF599" s="104">
        <v>0.37</v>
      </c>
      <c r="AG599" s="104">
        <v>0.32500000000000001</v>
      </c>
      <c r="AH599" s="104">
        <v>0.33</v>
      </c>
      <c r="AI599" s="104">
        <v>0.33</v>
      </c>
      <c r="AJ599" s="104">
        <v>0.33</v>
      </c>
      <c r="AK599" s="104">
        <v>0.33</v>
      </c>
      <c r="AL599" s="104">
        <v>0.33500000000000002</v>
      </c>
      <c r="AM599" s="104">
        <v>0.33500000000000002</v>
      </c>
      <c r="AN599" s="104">
        <v>0.33250000000000002</v>
      </c>
      <c r="AO599" s="104">
        <v>0.32750000000000001</v>
      </c>
      <c r="AP599" s="104">
        <v>0.32750000000000001</v>
      </c>
      <c r="AQ599" s="104">
        <v>0.32500000000000001</v>
      </c>
      <c r="AR599" s="104">
        <v>0.32500000000000001</v>
      </c>
      <c r="AS599" s="104">
        <v>0.32500000000000001</v>
      </c>
      <c r="AT599" s="104">
        <v>0.32500000000000001</v>
      </c>
      <c r="AU599" s="104">
        <v>0.32500000000000001</v>
      </c>
      <c r="AV599" s="104">
        <v>0.32250000000000001</v>
      </c>
      <c r="AW599" s="104">
        <v>0.3125</v>
      </c>
      <c r="AX599" s="104">
        <v>0.3125</v>
      </c>
      <c r="AY599" s="104">
        <v>0.3125</v>
      </c>
      <c r="AZ599" s="104">
        <v>0.32250000000000001</v>
      </c>
      <c r="BA599" s="104">
        <v>0.35</v>
      </c>
      <c r="BB599" s="104">
        <v>0.35</v>
      </c>
      <c r="BC599" s="104">
        <v>0.35</v>
      </c>
      <c r="BD599" s="104">
        <v>0.32</v>
      </c>
      <c r="BE599" s="104">
        <v>0.32</v>
      </c>
      <c r="BF599" s="104">
        <v>0.32</v>
      </c>
      <c r="BG599" s="104">
        <v>0.3</v>
      </c>
      <c r="BH599" s="104">
        <v>0.28499999999999998</v>
      </c>
      <c r="BI599" s="93">
        <v>0.28499999999999998</v>
      </c>
      <c r="BJ599" s="93">
        <v>0.28000000000000003</v>
      </c>
      <c r="BK599" s="93">
        <v>0.28499999999999998</v>
      </c>
      <c r="BL599" s="93">
        <v>0.28999999999999998</v>
      </c>
      <c r="BM599" s="93">
        <v>0.29749999999999999</v>
      </c>
    </row>
    <row r="600" spans="1:65" s="93" customFormat="1">
      <c r="A600"/>
      <c r="B600" s="98"/>
      <c r="C600" s="134">
        <v>35545</v>
      </c>
      <c r="D600" s="132"/>
      <c r="E600" s="135">
        <v>35582</v>
      </c>
      <c r="F600" s="71">
        <v>0.34</v>
      </c>
      <c r="G600" s="93">
        <v>0.34</v>
      </c>
      <c r="H600" s="104">
        <v>0.34</v>
      </c>
      <c r="I600" s="104">
        <v>0.34</v>
      </c>
      <c r="J600" s="104">
        <v>0.34</v>
      </c>
      <c r="K600" s="104">
        <v>0.34</v>
      </c>
      <c r="L600" s="104">
        <v>0.34</v>
      </c>
      <c r="M600" s="104">
        <v>0.34</v>
      </c>
      <c r="N600" s="104">
        <v>0.34</v>
      </c>
      <c r="O600" s="104">
        <v>0.3075</v>
      </c>
      <c r="P600" s="104">
        <v>0.315</v>
      </c>
      <c r="Q600" s="104">
        <v>0.315</v>
      </c>
      <c r="R600" s="104">
        <v>0.32</v>
      </c>
      <c r="S600" s="104">
        <v>0.315</v>
      </c>
      <c r="T600" s="104">
        <v>0.315</v>
      </c>
      <c r="U600" s="104">
        <v>0.315</v>
      </c>
      <c r="V600" s="104">
        <v>0.315</v>
      </c>
      <c r="W600" s="104">
        <v>0.3125</v>
      </c>
      <c r="X600" s="104">
        <v>0.3125</v>
      </c>
      <c r="Y600" s="104">
        <v>0.3175</v>
      </c>
      <c r="Z600" s="104">
        <v>0.3175</v>
      </c>
      <c r="AA600" s="104">
        <v>0.33500000000000002</v>
      </c>
      <c r="AB600" s="104">
        <v>0.35</v>
      </c>
      <c r="AC600" s="104">
        <v>0.36</v>
      </c>
      <c r="AD600" s="104">
        <v>0.37</v>
      </c>
      <c r="AE600" s="104">
        <v>0.37</v>
      </c>
      <c r="AF600" s="104">
        <v>0.32500000000000001</v>
      </c>
      <c r="AG600" s="104">
        <v>0.33</v>
      </c>
      <c r="AH600" s="104">
        <v>0.33</v>
      </c>
      <c r="AI600" s="104">
        <v>0.33</v>
      </c>
      <c r="AJ600" s="104">
        <v>0.33</v>
      </c>
      <c r="AK600" s="104">
        <v>0.33500000000000002</v>
      </c>
      <c r="AL600" s="104">
        <v>0.33500000000000002</v>
      </c>
      <c r="AM600" s="104">
        <v>0.33250000000000002</v>
      </c>
      <c r="AN600" s="104">
        <v>0.32750000000000001</v>
      </c>
      <c r="AO600" s="104">
        <v>0.32750000000000001</v>
      </c>
      <c r="AP600" s="104">
        <v>0.32500000000000001</v>
      </c>
      <c r="AQ600" s="104">
        <v>0.32500000000000001</v>
      </c>
      <c r="AR600" s="104">
        <v>0.32500000000000001</v>
      </c>
      <c r="AS600" s="104">
        <v>0.32500000000000001</v>
      </c>
      <c r="AT600" s="104">
        <v>0.32500000000000001</v>
      </c>
      <c r="AU600" s="104">
        <v>0.32250000000000001</v>
      </c>
      <c r="AV600" s="104">
        <v>0.3125</v>
      </c>
      <c r="AW600" s="104">
        <v>0.3125</v>
      </c>
      <c r="AX600" s="104">
        <v>0.3125</v>
      </c>
      <c r="AY600" s="104">
        <v>0.32250000000000001</v>
      </c>
      <c r="AZ600" s="104">
        <v>0.35</v>
      </c>
      <c r="BA600" s="104">
        <v>0.35</v>
      </c>
      <c r="BB600" s="104">
        <v>0.35</v>
      </c>
      <c r="BC600" s="104">
        <v>0.32</v>
      </c>
      <c r="BD600" s="104">
        <v>0.32</v>
      </c>
      <c r="BE600" s="104">
        <v>0.32</v>
      </c>
      <c r="BF600" s="104">
        <v>0.3</v>
      </c>
      <c r="BG600" s="104">
        <v>0.28499999999999998</v>
      </c>
      <c r="BH600" s="104">
        <v>0.28499999999999998</v>
      </c>
      <c r="BI600" s="93">
        <v>0.28000000000000003</v>
      </c>
      <c r="BJ600" s="93">
        <v>0.28499999999999998</v>
      </c>
      <c r="BK600" s="93">
        <v>0.28999999999999998</v>
      </c>
      <c r="BL600" s="93">
        <v>0.29749999999999999</v>
      </c>
      <c r="BM600" s="93">
        <v>0.29749999999999999</v>
      </c>
    </row>
    <row r="601" spans="1:65" s="93" customFormat="1">
      <c r="A601"/>
      <c r="B601" s="98"/>
      <c r="C601" s="134">
        <v>35548</v>
      </c>
      <c r="D601" s="132"/>
      <c r="E601" s="135">
        <v>35582</v>
      </c>
      <c r="F601" s="71">
        <v>0.34</v>
      </c>
      <c r="G601" s="93">
        <v>0.34</v>
      </c>
      <c r="H601" s="104">
        <v>0.34</v>
      </c>
      <c r="I601" s="104">
        <v>0.34</v>
      </c>
      <c r="J601" s="104">
        <v>0.34</v>
      </c>
      <c r="K601" s="104">
        <v>0.34</v>
      </c>
      <c r="L601" s="104">
        <v>0.34</v>
      </c>
      <c r="M601" s="104">
        <v>0.34</v>
      </c>
      <c r="N601" s="104">
        <v>0.3075</v>
      </c>
      <c r="O601" s="104">
        <v>0.315</v>
      </c>
      <c r="P601" s="104">
        <v>0.315</v>
      </c>
      <c r="Q601" s="104">
        <v>0.32</v>
      </c>
      <c r="R601" s="104">
        <v>0.315</v>
      </c>
      <c r="S601" s="104">
        <v>0.315</v>
      </c>
      <c r="T601" s="104">
        <v>0.315</v>
      </c>
      <c r="U601" s="104">
        <v>0.315</v>
      </c>
      <c r="V601" s="104">
        <v>0.3125</v>
      </c>
      <c r="W601" s="104">
        <v>0.3125</v>
      </c>
      <c r="X601" s="104">
        <v>0.3175</v>
      </c>
      <c r="Y601" s="104">
        <v>0.3175</v>
      </c>
      <c r="Z601" s="104">
        <v>0.33500000000000002</v>
      </c>
      <c r="AA601" s="104">
        <v>0.35</v>
      </c>
      <c r="AB601" s="104">
        <v>0.36</v>
      </c>
      <c r="AC601" s="104">
        <v>0.37</v>
      </c>
      <c r="AD601" s="104">
        <v>0.37</v>
      </c>
      <c r="AE601" s="104">
        <v>0.32500000000000001</v>
      </c>
      <c r="AF601" s="104">
        <v>0.33</v>
      </c>
      <c r="AG601" s="104">
        <v>0.33</v>
      </c>
      <c r="AH601" s="104">
        <v>0.33</v>
      </c>
      <c r="AI601" s="104">
        <v>0.33</v>
      </c>
      <c r="AJ601" s="104">
        <v>0.33500000000000002</v>
      </c>
      <c r="AK601" s="104">
        <v>0.33500000000000002</v>
      </c>
      <c r="AL601" s="104">
        <v>0.33250000000000002</v>
      </c>
      <c r="AM601" s="104">
        <v>0.32750000000000001</v>
      </c>
      <c r="AN601" s="104">
        <v>0.32750000000000001</v>
      </c>
      <c r="AO601" s="104">
        <v>0.32500000000000001</v>
      </c>
      <c r="AP601" s="104">
        <v>0.32500000000000001</v>
      </c>
      <c r="AQ601" s="104">
        <v>0.32500000000000001</v>
      </c>
      <c r="AR601" s="104">
        <v>0.32500000000000001</v>
      </c>
      <c r="AS601" s="104">
        <v>0.32500000000000001</v>
      </c>
      <c r="AT601" s="104">
        <v>0.32250000000000001</v>
      </c>
      <c r="AU601" s="104">
        <v>0.3125</v>
      </c>
      <c r="AV601" s="104">
        <v>0.3125</v>
      </c>
      <c r="AW601" s="104">
        <v>0.3125</v>
      </c>
      <c r="AX601" s="104">
        <v>0.32250000000000001</v>
      </c>
      <c r="AY601" s="104">
        <v>0.35</v>
      </c>
      <c r="AZ601" s="104">
        <v>0.35</v>
      </c>
      <c r="BA601" s="104">
        <v>0.35</v>
      </c>
      <c r="BB601" s="104">
        <v>0.32</v>
      </c>
      <c r="BC601" s="104">
        <v>0.32</v>
      </c>
      <c r="BD601" s="104">
        <v>0.32</v>
      </c>
      <c r="BE601" s="104">
        <v>0.3</v>
      </c>
      <c r="BF601" s="104">
        <v>0.28499999999999998</v>
      </c>
      <c r="BG601" s="104">
        <v>0.28499999999999998</v>
      </c>
      <c r="BH601" s="104">
        <v>0.28000000000000003</v>
      </c>
      <c r="BI601" s="93">
        <v>0.28499999999999998</v>
      </c>
      <c r="BJ601" s="93">
        <v>0.28999999999999998</v>
      </c>
      <c r="BK601" s="93">
        <v>0.29749999999999999</v>
      </c>
      <c r="BL601" s="93">
        <v>0.29749999999999999</v>
      </c>
      <c r="BM601" s="93">
        <v>0.33</v>
      </c>
    </row>
    <row r="602" spans="1:65" s="93" customFormat="1">
      <c r="A602"/>
      <c r="B602" s="98"/>
      <c r="C602" s="134">
        <v>35549</v>
      </c>
      <c r="D602" s="132"/>
      <c r="E602" s="135">
        <v>35582</v>
      </c>
      <c r="F602" s="71">
        <v>0.34</v>
      </c>
      <c r="G602" s="93">
        <v>0.34</v>
      </c>
      <c r="H602" s="104">
        <v>0.34</v>
      </c>
      <c r="I602" s="104">
        <v>0.34</v>
      </c>
      <c r="J602" s="104">
        <v>0.34</v>
      </c>
      <c r="K602" s="104">
        <v>0.34</v>
      </c>
      <c r="L602" s="104">
        <v>0.34</v>
      </c>
      <c r="M602" s="104">
        <v>0.3075</v>
      </c>
      <c r="N602" s="104">
        <v>0.315</v>
      </c>
      <c r="O602" s="104">
        <v>0.315</v>
      </c>
      <c r="P602" s="104">
        <v>0.32</v>
      </c>
      <c r="Q602" s="104">
        <v>0.315</v>
      </c>
      <c r="R602" s="104">
        <v>0.315</v>
      </c>
      <c r="S602" s="104">
        <v>0.315</v>
      </c>
      <c r="T602" s="104">
        <v>0.315</v>
      </c>
      <c r="U602" s="104">
        <v>0.3125</v>
      </c>
      <c r="V602" s="104">
        <v>0.3125</v>
      </c>
      <c r="W602" s="104">
        <v>0.3175</v>
      </c>
      <c r="X602" s="104">
        <v>0.3175</v>
      </c>
      <c r="Y602" s="104">
        <v>0.33500000000000002</v>
      </c>
      <c r="Z602" s="104">
        <v>0.35</v>
      </c>
      <c r="AA602" s="104">
        <v>0.36</v>
      </c>
      <c r="AB602" s="104">
        <v>0.37</v>
      </c>
      <c r="AC602" s="104">
        <v>0.37</v>
      </c>
      <c r="AD602" s="104">
        <v>0.32500000000000001</v>
      </c>
      <c r="AE602" s="104">
        <v>0.33</v>
      </c>
      <c r="AF602" s="104">
        <v>0.33</v>
      </c>
      <c r="AG602" s="104">
        <v>0.33</v>
      </c>
      <c r="AH602" s="104">
        <v>0.33</v>
      </c>
      <c r="AI602" s="104">
        <v>0.33500000000000002</v>
      </c>
      <c r="AJ602" s="104">
        <v>0.33500000000000002</v>
      </c>
      <c r="AK602" s="104">
        <v>0.33250000000000002</v>
      </c>
      <c r="AL602" s="104">
        <v>0.32750000000000001</v>
      </c>
      <c r="AM602" s="104">
        <v>0.32750000000000001</v>
      </c>
      <c r="AN602" s="104">
        <v>0.32500000000000001</v>
      </c>
      <c r="AO602" s="104">
        <v>0.32500000000000001</v>
      </c>
      <c r="AP602" s="104">
        <v>0.32500000000000001</v>
      </c>
      <c r="AQ602" s="104">
        <v>0.32500000000000001</v>
      </c>
      <c r="AR602" s="104">
        <v>0.32500000000000001</v>
      </c>
      <c r="AS602" s="104">
        <v>0.32250000000000001</v>
      </c>
      <c r="AT602" s="104">
        <v>0.3125</v>
      </c>
      <c r="AU602" s="104">
        <v>0.3125</v>
      </c>
      <c r="AV602" s="104">
        <v>0.3125</v>
      </c>
      <c r="AW602" s="104">
        <v>0.32250000000000001</v>
      </c>
      <c r="AX602" s="104">
        <v>0.35</v>
      </c>
      <c r="AY602" s="104">
        <v>0.35</v>
      </c>
      <c r="AZ602" s="104">
        <v>0.35</v>
      </c>
      <c r="BA602" s="104">
        <v>0.32</v>
      </c>
      <c r="BB602" s="104">
        <v>0.32</v>
      </c>
      <c r="BC602" s="104">
        <v>0.32</v>
      </c>
      <c r="BD602" s="104">
        <v>0.3</v>
      </c>
      <c r="BE602" s="104">
        <v>0.28499999999999998</v>
      </c>
      <c r="BF602" s="104">
        <v>0.28499999999999998</v>
      </c>
      <c r="BG602" s="104">
        <v>0.28000000000000003</v>
      </c>
      <c r="BH602" s="104">
        <v>0.28499999999999998</v>
      </c>
      <c r="BI602" s="93">
        <v>0.28999999999999998</v>
      </c>
      <c r="BJ602" s="93">
        <v>0.29749999999999999</v>
      </c>
      <c r="BK602" s="93">
        <v>0.29749999999999999</v>
      </c>
      <c r="BL602" s="93">
        <v>0.33</v>
      </c>
      <c r="BM602" s="93">
        <v>0.33</v>
      </c>
    </row>
    <row r="603" spans="1:65" s="93" customFormat="1">
      <c r="A603"/>
      <c r="B603" s="98"/>
      <c r="C603" s="134">
        <v>35550</v>
      </c>
      <c r="D603" s="132"/>
      <c r="E603" s="135">
        <v>35582</v>
      </c>
      <c r="F603" s="71">
        <v>0.34</v>
      </c>
      <c r="G603" s="93">
        <v>0.34</v>
      </c>
      <c r="H603" s="104">
        <v>0.34</v>
      </c>
      <c r="I603" s="104">
        <v>0.34</v>
      </c>
      <c r="J603" s="104">
        <v>0.34</v>
      </c>
      <c r="K603" s="104">
        <v>0.34</v>
      </c>
      <c r="L603" s="104">
        <v>0.3075</v>
      </c>
      <c r="M603" s="104">
        <v>0.315</v>
      </c>
      <c r="N603" s="104">
        <v>0.315</v>
      </c>
      <c r="O603" s="104">
        <v>0.32</v>
      </c>
      <c r="P603" s="104">
        <v>0.315</v>
      </c>
      <c r="Q603" s="104">
        <v>0.315</v>
      </c>
      <c r="R603" s="104">
        <v>0.315</v>
      </c>
      <c r="S603" s="104">
        <v>0.315</v>
      </c>
      <c r="T603" s="104">
        <v>0.3125</v>
      </c>
      <c r="U603" s="104">
        <v>0.3125</v>
      </c>
      <c r="V603" s="104">
        <v>0.3175</v>
      </c>
      <c r="W603" s="104">
        <v>0.3175</v>
      </c>
      <c r="X603" s="104">
        <v>0.33500000000000002</v>
      </c>
      <c r="Y603" s="104">
        <v>0.35</v>
      </c>
      <c r="Z603" s="104">
        <v>0.36</v>
      </c>
      <c r="AA603" s="104">
        <v>0.37</v>
      </c>
      <c r="AB603" s="104">
        <v>0.37</v>
      </c>
      <c r="AC603" s="104">
        <v>0.32500000000000001</v>
      </c>
      <c r="AD603" s="104">
        <v>0.33</v>
      </c>
      <c r="AE603" s="104">
        <v>0.33</v>
      </c>
      <c r="AF603" s="104">
        <v>0.33</v>
      </c>
      <c r="AG603" s="104">
        <v>0.33</v>
      </c>
      <c r="AH603" s="104">
        <v>0.33500000000000002</v>
      </c>
      <c r="AI603" s="104">
        <v>0.33500000000000002</v>
      </c>
      <c r="AJ603" s="104">
        <v>0.33250000000000002</v>
      </c>
      <c r="AK603" s="104">
        <v>0.32750000000000001</v>
      </c>
      <c r="AL603" s="104">
        <v>0.32750000000000001</v>
      </c>
      <c r="AM603" s="104">
        <v>0.32500000000000001</v>
      </c>
      <c r="AN603" s="104">
        <v>0.32500000000000001</v>
      </c>
      <c r="AO603" s="104">
        <v>0.32500000000000001</v>
      </c>
      <c r="AP603" s="104">
        <v>0.32500000000000001</v>
      </c>
      <c r="AQ603" s="104">
        <v>0.32500000000000001</v>
      </c>
      <c r="AR603" s="104">
        <v>0.32250000000000001</v>
      </c>
      <c r="AS603" s="104">
        <v>0.3125</v>
      </c>
      <c r="AT603" s="104">
        <v>0.3125</v>
      </c>
      <c r="AU603" s="104">
        <v>0.3125</v>
      </c>
      <c r="AV603" s="104">
        <v>0.32250000000000001</v>
      </c>
      <c r="AW603" s="104">
        <v>0.35</v>
      </c>
      <c r="AX603" s="104">
        <v>0.35</v>
      </c>
      <c r="AY603" s="104">
        <v>0.35</v>
      </c>
      <c r="AZ603" s="104">
        <v>0.32</v>
      </c>
      <c r="BA603" s="104">
        <v>0.32</v>
      </c>
      <c r="BB603" s="104">
        <v>0.32</v>
      </c>
      <c r="BC603" s="104">
        <v>0.3</v>
      </c>
      <c r="BD603" s="104">
        <v>0.28499999999999998</v>
      </c>
      <c r="BE603" s="104">
        <v>0.28499999999999998</v>
      </c>
      <c r="BF603" s="104">
        <v>0.28000000000000003</v>
      </c>
      <c r="BG603" s="104">
        <v>0.28499999999999998</v>
      </c>
      <c r="BH603" s="104">
        <v>0.28999999999999998</v>
      </c>
      <c r="BI603" s="93">
        <v>0.29749999999999999</v>
      </c>
      <c r="BJ603" s="93">
        <v>0.29749999999999999</v>
      </c>
      <c r="BK603" s="93">
        <v>0.33</v>
      </c>
      <c r="BL603" s="93">
        <v>0.33</v>
      </c>
      <c r="BM603" s="93">
        <v>0.32500000000000001</v>
      </c>
    </row>
    <row r="604" spans="1:65" s="93" customFormat="1">
      <c r="A604"/>
      <c r="B604" s="98"/>
      <c r="C604" s="134">
        <v>35551</v>
      </c>
      <c r="D604" s="132"/>
      <c r="E604" s="135">
        <v>35582</v>
      </c>
      <c r="F604" s="71">
        <v>0.34</v>
      </c>
      <c r="G604" s="93">
        <v>0.34</v>
      </c>
      <c r="H604" s="104">
        <v>0.34</v>
      </c>
      <c r="I604" s="104">
        <v>0.34</v>
      </c>
      <c r="J604" s="104">
        <v>0.34</v>
      </c>
      <c r="K604" s="104">
        <v>0.3075</v>
      </c>
      <c r="L604" s="104">
        <v>0.315</v>
      </c>
      <c r="M604" s="104">
        <v>0.315</v>
      </c>
      <c r="N604" s="104">
        <v>0.32</v>
      </c>
      <c r="O604" s="104">
        <v>0.315</v>
      </c>
      <c r="P604" s="104">
        <v>0.315</v>
      </c>
      <c r="Q604" s="104">
        <v>0.315</v>
      </c>
      <c r="R604" s="104">
        <v>0.315</v>
      </c>
      <c r="S604" s="104">
        <v>0.3125</v>
      </c>
      <c r="T604" s="104">
        <v>0.3125</v>
      </c>
      <c r="U604" s="104">
        <v>0.3175</v>
      </c>
      <c r="V604" s="104">
        <v>0.3175</v>
      </c>
      <c r="W604" s="104">
        <v>0.33500000000000002</v>
      </c>
      <c r="X604" s="104">
        <v>0.35</v>
      </c>
      <c r="Y604" s="104">
        <v>0.36</v>
      </c>
      <c r="Z604" s="104">
        <v>0.37</v>
      </c>
      <c r="AA604" s="104">
        <v>0.37</v>
      </c>
      <c r="AB604" s="104">
        <v>0.32500000000000001</v>
      </c>
      <c r="AC604" s="104">
        <v>0.33</v>
      </c>
      <c r="AD604" s="104">
        <v>0.33</v>
      </c>
      <c r="AE604" s="104">
        <v>0.33</v>
      </c>
      <c r="AF604" s="104">
        <v>0.33</v>
      </c>
      <c r="AG604" s="104">
        <v>0.33500000000000002</v>
      </c>
      <c r="AH604" s="104">
        <v>0.33500000000000002</v>
      </c>
      <c r="AI604" s="104">
        <v>0.33250000000000002</v>
      </c>
      <c r="AJ604" s="104">
        <v>0.32750000000000001</v>
      </c>
      <c r="AK604" s="104">
        <v>0.32750000000000001</v>
      </c>
      <c r="AL604" s="104">
        <v>0.32500000000000001</v>
      </c>
      <c r="AM604" s="104">
        <v>0.32500000000000001</v>
      </c>
      <c r="AN604" s="104">
        <v>0.32500000000000001</v>
      </c>
      <c r="AO604" s="104">
        <v>0.32500000000000001</v>
      </c>
      <c r="AP604" s="104">
        <v>0.32500000000000001</v>
      </c>
      <c r="AQ604" s="104">
        <v>0.32250000000000001</v>
      </c>
      <c r="AR604" s="104">
        <v>0.3125</v>
      </c>
      <c r="AS604" s="104">
        <v>0.3125</v>
      </c>
      <c r="AT604" s="104">
        <v>0.3125</v>
      </c>
      <c r="AU604" s="104">
        <v>0.32250000000000001</v>
      </c>
      <c r="AV604" s="104">
        <v>0.35</v>
      </c>
      <c r="AW604" s="104">
        <v>0.35</v>
      </c>
      <c r="AX604" s="104">
        <v>0.35</v>
      </c>
      <c r="AY604" s="104">
        <v>0.32</v>
      </c>
      <c r="AZ604" s="104">
        <v>0.32</v>
      </c>
      <c r="BA604" s="104">
        <v>0.32</v>
      </c>
      <c r="BB604" s="104">
        <v>0.3</v>
      </c>
      <c r="BC604" s="104">
        <v>0.28499999999999998</v>
      </c>
      <c r="BD604" s="104">
        <v>0.28499999999999998</v>
      </c>
      <c r="BE604" s="104">
        <v>0.28000000000000003</v>
      </c>
      <c r="BF604" s="104">
        <v>0.28499999999999998</v>
      </c>
      <c r="BG604" s="104">
        <v>0.28999999999999998</v>
      </c>
      <c r="BH604" s="104">
        <v>0.29749999999999999</v>
      </c>
      <c r="BI604" s="93">
        <v>0.29749999999999999</v>
      </c>
      <c r="BJ604" s="93">
        <v>0.33</v>
      </c>
      <c r="BK604" s="93">
        <v>0.33</v>
      </c>
      <c r="BL604" s="93">
        <v>0.32500000000000001</v>
      </c>
      <c r="BM604" s="93">
        <v>0.32</v>
      </c>
    </row>
    <row r="605" spans="1:65" s="93" customFormat="1">
      <c r="A605"/>
      <c r="B605" s="98"/>
      <c r="C605" s="134">
        <v>35552</v>
      </c>
      <c r="D605" s="132"/>
      <c r="E605" s="135">
        <v>35582</v>
      </c>
      <c r="F605" s="71">
        <v>0.34</v>
      </c>
      <c r="G605" s="93">
        <v>0.34</v>
      </c>
      <c r="H605" s="104">
        <v>0.34</v>
      </c>
      <c r="I605" s="104">
        <v>0.34</v>
      </c>
      <c r="J605" s="104">
        <v>0.3075</v>
      </c>
      <c r="K605" s="104">
        <v>0.315</v>
      </c>
      <c r="L605" s="104">
        <v>0.315</v>
      </c>
      <c r="M605" s="104">
        <v>0.32</v>
      </c>
      <c r="N605" s="104">
        <v>0.315</v>
      </c>
      <c r="O605" s="104">
        <v>0.315</v>
      </c>
      <c r="P605" s="104">
        <v>0.315</v>
      </c>
      <c r="Q605" s="104">
        <v>0.315</v>
      </c>
      <c r="R605" s="104">
        <v>0.3125</v>
      </c>
      <c r="S605" s="104">
        <v>0.3125</v>
      </c>
      <c r="T605" s="104">
        <v>0.3175</v>
      </c>
      <c r="U605" s="104">
        <v>0.3175</v>
      </c>
      <c r="V605" s="104">
        <v>0.33500000000000002</v>
      </c>
      <c r="W605" s="104">
        <v>0.35</v>
      </c>
      <c r="X605" s="104">
        <v>0.36</v>
      </c>
      <c r="Y605" s="104">
        <v>0.37</v>
      </c>
      <c r="Z605" s="104">
        <v>0.37</v>
      </c>
      <c r="AA605" s="104">
        <v>0.32500000000000001</v>
      </c>
      <c r="AB605" s="104">
        <v>0.33</v>
      </c>
      <c r="AC605" s="104">
        <v>0.33</v>
      </c>
      <c r="AD605" s="104">
        <v>0.33</v>
      </c>
      <c r="AE605" s="104">
        <v>0.33</v>
      </c>
      <c r="AF605" s="104">
        <v>0.33500000000000002</v>
      </c>
      <c r="AG605" s="104">
        <v>0.33500000000000002</v>
      </c>
      <c r="AH605" s="104">
        <v>0.33250000000000002</v>
      </c>
      <c r="AI605" s="104">
        <v>0.32750000000000001</v>
      </c>
      <c r="AJ605" s="104">
        <v>0.32750000000000001</v>
      </c>
      <c r="AK605" s="104">
        <v>0.32500000000000001</v>
      </c>
      <c r="AL605" s="104">
        <v>0.32500000000000001</v>
      </c>
      <c r="AM605" s="104">
        <v>0.32500000000000001</v>
      </c>
      <c r="AN605" s="104">
        <v>0.32500000000000001</v>
      </c>
      <c r="AO605" s="104">
        <v>0.32500000000000001</v>
      </c>
      <c r="AP605" s="104">
        <v>0.32250000000000001</v>
      </c>
      <c r="AQ605" s="104">
        <v>0.3125</v>
      </c>
      <c r="AR605" s="104">
        <v>0.3125</v>
      </c>
      <c r="AS605" s="104">
        <v>0.3125</v>
      </c>
      <c r="AT605" s="104">
        <v>0.32250000000000001</v>
      </c>
      <c r="AU605" s="104">
        <v>0.35</v>
      </c>
      <c r="AV605" s="104">
        <v>0.35</v>
      </c>
      <c r="AW605" s="104">
        <v>0.35</v>
      </c>
      <c r="AX605" s="104">
        <v>0.32</v>
      </c>
      <c r="AY605" s="104">
        <v>0.32</v>
      </c>
      <c r="AZ605" s="104">
        <v>0.32</v>
      </c>
      <c r="BA605" s="104">
        <v>0.3</v>
      </c>
      <c r="BB605" s="104">
        <v>0.28499999999999998</v>
      </c>
      <c r="BC605" s="104">
        <v>0.28499999999999998</v>
      </c>
      <c r="BD605" s="104">
        <v>0.28000000000000003</v>
      </c>
      <c r="BE605" s="104">
        <v>0.28499999999999998</v>
      </c>
      <c r="BF605" s="104">
        <v>0.28999999999999998</v>
      </c>
      <c r="BG605" s="104">
        <v>0.29749999999999999</v>
      </c>
      <c r="BH605" s="104">
        <v>0.29749999999999999</v>
      </c>
      <c r="BI605" s="93">
        <v>0.33</v>
      </c>
      <c r="BJ605" s="93">
        <v>0.33</v>
      </c>
      <c r="BK605" s="93">
        <v>0.32500000000000001</v>
      </c>
      <c r="BL605" s="93">
        <v>0.32</v>
      </c>
      <c r="BM605" s="93">
        <v>0.32</v>
      </c>
    </row>
    <row r="606" spans="1:65" s="93" customFormat="1">
      <c r="A606"/>
      <c r="B606" s="98"/>
      <c r="C606" s="134">
        <v>35555</v>
      </c>
      <c r="D606" s="132"/>
      <c r="E606" s="135">
        <v>35582</v>
      </c>
      <c r="F606" s="71">
        <v>0.34</v>
      </c>
      <c r="G606" s="93">
        <v>0.34</v>
      </c>
      <c r="H606" s="104">
        <v>0.34</v>
      </c>
      <c r="I606" s="104">
        <v>0.3075</v>
      </c>
      <c r="J606" s="104">
        <v>0.315</v>
      </c>
      <c r="K606" s="104">
        <v>0.315</v>
      </c>
      <c r="L606" s="104">
        <v>0.32</v>
      </c>
      <c r="M606" s="104">
        <v>0.315</v>
      </c>
      <c r="N606" s="104">
        <v>0.315</v>
      </c>
      <c r="O606" s="104">
        <v>0.315</v>
      </c>
      <c r="P606" s="104">
        <v>0.315</v>
      </c>
      <c r="Q606" s="104">
        <v>0.3125</v>
      </c>
      <c r="R606" s="104">
        <v>0.3125</v>
      </c>
      <c r="S606" s="104">
        <v>0.3175</v>
      </c>
      <c r="T606" s="104">
        <v>0.3175</v>
      </c>
      <c r="U606" s="104">
        <v>0.33500000000000002</v>
      </c>
      <c r="V606" s="104">
        <v>0.35</v>
      </c>
      <c r="W606" s="104">
        <v>0.36</v>
      </c>
      <c r="X606" s="104">
        <v>0.37</v>
      </c>
      <c r="Y606" s="104">
        <v>0.37</v>
      </c>
      <c r="Z606" s="104">
        <v>0.32500000000000001</v>
      </c>
      <c r="AA606" s="104">
        <v>0.33</v>
      </c>
      <c r="AB606" s="104">
        <v>0.33</v>
      </c>
      <c r="AC606" s="104">
        <v>0.33</v>
      </c>
      <c r="AD606" s="104">
        <v>0.33</v>
      </c>
      <c r="AE606" s="104">
        <v>0.33500000000000002</v>
      </c>
      <c r="AF606" s="104">
        <v>0.33500000000000002</v>
      </c>
      <c r="AG606" s="104">
        <v>0.33250000000000002</v>
      </c>
      <c r="AH606" s="104">
        <v>0.32750000000000001</v>
      </c>
      <c r="AI606" s="104">
        <v>0.32750000000000001</v>
      </c>
      <c r="AJ606" s="104">
        <v>0.32500000000000001</v>
      </c>
      <c r="AK606" s="104">
        <v>0.32500000000000001</v>
      </c>
      <c r="AL606" s="104">
        <v>0.32500000000000001</v>
      </c>
      <c r="AM606" s="104">
        <v>0.32500000000000001</v>
      </c>
      <c r="AN606" s="104">
        <v>0.32500000000000001</v>
      </c>
      <c r="AO606" s="104">
        <v>0.32250000000000001</v>
      </c>
      <c r="AP606" s="104">
        <v>0.3125</v>
      </c>
      <c r="AQ606" s="104">
        <v>0.3125</v>
      </c>
      <c r="AR606" s="104">
        <v>0.3125</v>
      </c>
      <c r="AS606" s="104">
        <v>0.32250000000000001</v>
      </c>
      <c r="AT606" s="104">
        <v>0.35</v>
      </c>
      <c r="AU606" s="104">
        <v>0.35</v>
      </c>
      <c r="AV606" s="104">
        <v>0.35</v>
      </c>
      <c r="AW606" s="104">
        <v>0.32</v>
      </c>
      <c r="AX606" s="104">
        <v>0.32</v>
      </c>
      <c r="AY606" s="104">
        <v>0.32</v>
      </c>
      <c r="AZ606" s="104">
        <v>0.3</v>
      </c>
      <c r="BA606" s="104">
        <v>0.28499999999999998</v>
      </c>
      <c r="BB606" s="104">
        <v>0.28499999999999998</v>
      </c>
      <c r="BC606" s="104">
        <v>0.28000000000000003</v>
      </c>
      <c r="BD606" s="104">
        <v>0.28499999999999998</v>
      </c>
      <c r="BE606" s="104">
        <v>0.28999999999999998</v>
      </c>
      <c r="BF606" s="104">
        <v>0.29749999999999999</v>
      </c>
      <c r="BG606" s="104">
        <v>0.29749999999999999</v>
      </c>
      <c r="BH606" s="104">
        <v>0.33</v>
      </c>
      <c r="BI606" s="93">
        <v>0.33</v>
      </c>
      <c r="BJ606" s="93">
        <v>0.32500000000000001</v>
      </c>
      <c r="BK606" s="93">
        <v>0.32</v>
      </c>
      <c r="BL606" s="93">
        <v>0.32</v>
      </c>
      <c r="BM606" s="93">
        <v>0.32</v>
      </c>
    </row>
    <row r="607" spans="1:65" s="93" customFormat="1">
      <c r="A607"/>
      <c r="B607" s="98"/>
      <c r="C607" s="134">
        <v>35556</v>
      </c>
      <c r="D607" s="132"/>
      <c r="E607" s="135">
        <v>35582</v>
      </c>
      <c r="F607" s="71">
        <v>0.34</v>
      </c>
      <c r="G607" s="93">
        <v>0.34</v>
      </c>
      <c r="H607" s="104">
        <v>0.3075</v>
      </c>
      <c r="I607" s="104">
        <v>0.315</v>
      </c>
      <c r="J607" s="104">
        <v>0.315</v>
      </c>
      <c r="K607" s="104">
        <v>0.32</v>
      </c>
      <c r="L607" s="104">
        <v>0.315</v>
      </c>
      <c r="M607" s="104">
        <v>0.315</v>
      </c>
      <c r="N607" s="104">
        <v>0.315</v>
      </c>
      <c r="O607" s="104">
        <v>0.315</v>
      </c>
      <c r="P607" s="104">
        <v>0.3125</v>
      </c>
      <c r="Q607" s="104">
        <v>0.3125</v>
      </c>
      <c r="R607" s="104">
        <v>0.3175</v>
      </c>
      <c r="S607" s="104">
        <v>0.3175</v>
      </c>
      <c r="T607" s="104">
        <v>0.33500000000000002</v>
      </c>
      <c r="U607" s="104">
        <v>0.35</v>
      </c>
      <c r="V607" s="104">
        <v>0.36</v>
      </c>
      <c r="W607" s="104">
        <v>0.37</v>
      </c>
      <c r="X607" s="104">
        <v>0.37</v>
      </c>
      <c r="Y607" s="104">
        <v>0.32500000000000001</v>
      </c>
      <c r="Z607" s="104">
        <v>0.33</v>
      </c>
      <c r="AA607" s="104">
        <v>0.33</v>
      </c>
      <c r="AB607" s="104">
        <v>0.33</v>
      </c>
      <c r="AC607" s="104">
        <v>0.33</v>
      </c>
      <c r="AD607" s="104">
        <v>0.33500000000000002</v>
      </c>
      <c r="AE607" s="104">
        <v>0.33500000000000002</v>
      </c>
      <c r="AF607" s="104">
        <v>0.33250000000000002</v>
      </c>
      <c r="AG607" s="104">
        <v>0.32750000000000001</v>
      </c>
      <c r="AH607" s="104">
        <v>0.32750000000000001</v>
      </c>
      <c r="AI607" s="104">
        <v>0.32500000000000001</v>
      </c>
      <c r="AJ607" s="104">
        <v>0.32500000000000001</v>
      </c>
      <c r="AK607" s="104">
        <v>0.32500000000000001</v>
      </c>
      <c r="AL607" s="104">
        <v>0.32500000000000001</v>
      </c>
      <c r="AM607" s="104">
        <v>0.32500000000000001</v>
      </c>
      <c r="AN607" s="104">
        <v>0.32250000000000001</v>
      </c>
      <c r="AO607" s="104">
        <v>0.3125</v>
      </c>
      <c r="AP607" s="104">
        <v>0.3125</v>
      </c>
      <c r="AQ607" s="104">
        <v>0.3125</v>
      </c>
      <c r="AR607" s="104">
        <v>0.32250000000000001</v>
      </c>
      <c r="AS607" s="104">
        <v>0.35</v>
      </c>
      <c r="AT607" s="104">
        <v>0.35</v>
      </c>
      <c r="AU607" s="104">
        <v>0.35</v>
      </c>
      <c r="AV607" s="104">
        <v>0.32</v>
      </c>
      <c r="AW607" s="104">
        <v>0.32</v>
      </c>
      <c r="AX607" s="104">
        <v>0.32</v>
      </c>
      <c r="AY607" s="104">
        <v>0.3</v>
      </c>
      <c r="AZ607" s="104">
        <v>0.28499999999999998</v>
      </c>
      <c r="BA607" s="104">
        <v>0.28499999999999998</v>
      </c>
      <c r="BB607" s="104">
        <v>0.28000000000000003</v>
      </c>
      <c r="BC607" s="104">
        <v>0.28499999999999998</v>
      </c>
      <c r="BD607" s="104">
        <v>0.28999999999999998</v>
      </c>
      <c r="BE607" s="104">
        <v>0.29749999999999999</v>
      </c>
      <c r="BF607" s="104">
        <v>0.29749999999999999</v>
      </c>
      <c r="BG607" s="104">
        <v>0.33</v>
      </c>
      <c r="BH607" s="104">
        <v>0.33</v>
      </c>
      <c r="BI607" s="93">
        <v>0.32500000000000001</v>
      </c>
      <c r="BJ607" s="93">
        <v>0.32</v>
      </c>
      <c r="BK607" s="93">
        <v>0.32</v>
      </c>
      <c r="BL607" s="93">
        <v>0.32</v>
      </c>
      <c r="BM607" s="93">
        <v>0.32</v>
      </c>
    </row>
    <row r="608" spans="1:65" s="93" customFormat="1">
      <c r="A608"/>
      <c r="B608" s="98"/>
      <c r="C608" s="134">
        <v>35557</v>
      </c>
      <c r="D608" s="132"/>
      <c r="E608" s="135">
        <v>35582</v>
      </c>
      <c r="F608" s="71">
        <v>0.34</v>
      </c>
      <c r="G608" s="93">
        <v>0.3075</v>
      </c>
      <c r="H608" s="104">
        <v>0.315</v>
      </c>
      <c r="I608" s="104">
        <v>0.315</v>
      </c>
      <c r="J608" s="104">
        <v>0.32</v>
      </c>
      <c r="K608" s="104">
        <v>0.315</v>
      </c>
      <c r="L608" s="104">
        <v>0.315</v>
      </c>
      <c r="M608" s="104">
        <v>0.315</v>
      </c>
      <c r="N608" s="104">
        <v>0.315</v>
      </c>
      <c r="O608" s="104">
        <v>0.3125</v>
      </c>
      <c r="P608" s="104">
        <v>0.3125</v>
      </c>
      <c r="Q608" s="104">
        <v>0.3175</v>
      </c>
      <c r="R608" s="104">
        <v>0.3175</v>
      </c>
      <c r="S608" s="104">
        <v>0.33500000000000002</v>
      </c>
      <c r="T608" s="104">
        <v>0.35</v>
      </c>
      <c r="U608" s="104">
        <v>0.36</v>
      </c>
      <c r="V608" s="104">
        <v>0.37</v>
      </c>
      <c r="W608" s="104">
        <v>0.37</v>
      </c>
      <c r="X608" s="104">
        <v>0.32500000000000001</v>
      </c>
      <c r="Y608" s="104">
        <v>0.33</v>
      </c>
      <c r="Z608" s="104">
        <v>0.33</v>
      </c>
      <c r="AA608" s="104">
        <v>0.33</v>
      </c>
      <c r="AB608" s="104">
        <v>0.33</v>
      </c>
      <c r="AC608" s="104">
        <v>0.33500000000000002</v>
      </c>
      <c r="AD608" s="104">
        <v>0.33500000000000002</v>
      </c>
      <c r="AE608" s="104">
        <v>0.33250000000000002</v>
      </c>
      <c r="AF608" s="104">
        <v>0.32750000000000001</v>
      </c>
      <c r="AG608" s="104">
        <v>0.32750000000000001</v>
      </c>
      <c r="AH608" s="104">
        <v>0.32500000000000001</v>
      </c>
      <c r="AI608" s="104">
        <v>0.32500000000000001</v>
      </c>
      <c r="AJ608" s="104">
        <v>0.32500000000000001</v>
      </c>
      <c r="AK608" s="104">
        <v>0.32500000000000001</v>
      </c>
      <c r="AL608" s="104">
        <v>0.32500000000000001</v>
      </c>
      <c r="AM608" s="104">
        <v>0.32250000000000001</v>
      </c>
      <c r="AN608" s="104">
        <v>0.3125</v>
      </c>
      <c r="AO608" s="104">
        <v>0.3125</v>
      </c>
      <c r="AP608" s="104">
        <v>0.3125</v>
      </c>
      <c r="AQ608" s="104">
        <v>0.32250000000000001</v>
      </c>
      <c r="AR608" s="104">
        <v>0.35</v>
      </c>
      <c r="AS608" s="104">
        <v>0.35</v>
      </c>
      <c r="AT608" s="104">
        <v>0.35</v>
      </c>
      <c r="AU608" s="104">
        <v>0.32</v>
      </c>
      <c r="AV608" s="104">
        <v>0.32</v>
      </c>
      <c r="AW608" s="104">
        <v>0.32</v>
      </c>
      <c r="AX608" s="104">
        <v>0.3</v>
      </c>
      <c r="AY608" s="104">
        <v>0.28499999999999998</v>
      </c>
      <c r="AZ608" s="104">
        <v>0.28499999999999998</v>
      </c>
      <c r="BA608" s="104">
        <v>0.28000000000000003</v>
      </c>
      <c r="BB608" s="104">
        <v>0.28499999999999998</v>
      </c>
      <c r="BC608" s="104">
        <v>0.28999999999999998</v>
      </c>
      <c r="BD608" s="104">
        <v>0.29749999999999999</v>
      </c>
      <c r="BE608" s="104">
        <v>0.29749999999999999</v>
      </c>
      <c r="BF608" s="104">
        <v>0.33</v>
      </c>
      <c r="BG608" s="104">
        <v>0.33</v>
      </c>
      <c r="BH608" s="104">
        <v>0.32500000000000001</v>
      </c>
      <c r="BI608" s="93">
        <v>0.32</v>
      </c>
      <c r="BJ608" s="93">
        <v>0.32</v>
      </c>
      <c r="BK608" s="93">
        <v>0.32</v>
      </c>
      <c r="BL608" s="93">
        <v>0.32</v>
      </c>
      <c r="BM608" s="93">
        <v>0.315</v>
      </c>
    </row>
    <row r="609" spans="1:65" s="93" customFormat="1">
      <c r="A609"/>
      <c r="B609" s="98"/>
      <c r="C609" s="134">
        <v>35558</v>
      </c>
      <c r="D609" s="132"/>
      <c r="E609" s="135">
        <v>35582</v>
      </c>
      <c r="F609" s="71">
        <v>0.3075</v>
      </c>
      <c r="G609" s="93">
        <v>0.315</v>
      </c>
      <c r="H609" s="104">
        <v>0.315</v>
      </c>
      <c r="I609" s="104">
        <v>0.32</v>
      </c>
      <c r="J609" s="104">
        <v>0.315</v>
      </c>
      <c r="K609" s="104">
        <v>0.315</v>
      </c>
      <c r="L609" s="104">
        <v>0.315</v>
      </c>
      <c r="M609" s="104">
        <v>0.315</v>
      </c>
      <c r="N609" s="104">
        <v>0.3125</v>
      </c>
      <c r="O609" s="104">
        <v>0.3125</v>
      </c>
      <c r="P609" s="104">
        <v>0.3175</v>
      </c>
      <c r="Q609" s="104">
        <v>0.3175</v>
      </c>
      <c r="R609" s="104">
        <v>0.33500000000000002</v>
      </c>
      <c r="S609" s="104">
        <v>0.35</v>
      </c>
      <c r="T609" s="104">
        <v>0.36</v>
      </c>
      <c r="U609" s="104">
        <v>0.37</v>
      </c>
      <c r="V609" s="104">
        <v>0.37</v>
      </c>
      <c r="W609" s="104">
        <v>0.32500000000000001</v>
      </c>
      <c r="X609" s="104">
        <v>0.33</v>
      </c>
      <c r="Y609" s="104">
        <v>0.33</v>
      </c>
      <c r="Z609" s="104">
        <v>0.33</v>
      </c>
      <c r="AA609" s="104">
        <v>0.33</v>
      </c>
      <c r="AB609" s="104">
        <v>0.33500000000000002</v>
      </c>
      <c r="AC609" s="104">
        <v>0.33500000000000002</v>
      </c>
      <c r="AD609" s="104">
        <v>0.33250000000000002</v>
      </c>
      <c r="AE609" s="104">
        <v>0.32750000000000001</v>
      </c>
      <c r="AF609" s="104">
        <v>0.32750000000000001</v>
      </c>
      <c r="AG609" s="104">
        <v>0.32500000000000001</v>
      </c>
      <c r="AH609" s="104">
        <v>0.32500000000000001</v>
      </c>
      <c r="AI609" s="104">
        <v>0.32500000000000001</v>
      </c>
      <c r="AJ609" s="104">
        <v>0.32500000000000001</v>
      </c>
      <c r="AK609" s="104">
        <v>0.32500000000000001</v>
      </c>
      <c r="AL609" s="104">
        <v>0.32250000000000001</v>
      </c>
      <c r="AM609" s="104">
        <v>0.3125</v>
      </c>
      <c r="AN609" s="104">
        <v>0.3125</v>
      </c>
      <c r="AO609" s="104">
        <v>0.3125</v>
      </c>
      <c r="AP609" s="104">
        <v>0.32250000000000001</v>
      </c>
      <c r="AQ609" s="104">
        <v>0.35</v>
      </c>
      <c r="AR609" s="104">
        <v>0.35</v>
      </c>
      <c r="AS609" s="104">
        <v>0.35</v>
      </c>
      <c r="AT609" s="104">
        <v>0.32</v>
      </c>
      <c r="AU609" s="104">
        <v>0.32</v>
      </c>
      <c r="AV609" s="104">
        <v>0.32</v>
      </c>
      <c r="AW609" s="104">
        <v>0.3</v>
      </c>
      <c r="AX609" s="104">
        <v>0.28499999999999998</v>
      </c>
      <c r="AY609" s="104">
        <v>0.28499999999999998</v>
      </c>
      <c r="AZ609" s="104">
        <v>0.28000000000000003</v>
      </c>
      <c r="BA609" s="104">
        <v>0.28499999999999998</v>
      </c>
      <c r="BB609" s="104">
        <v>0.28999999999999998</v>
      </c>
      <c r="BC609" s="104">
        <v>0.29749999999999999</v>
      </c>
      <c r="BD609" s="104">
        <v>0.29749999999999999</v>
      </c>
      <c r="BE609" s="104">
        <v>0.33</v>
      </c>
      <c r="BF609" s="104">
        <v>0.33</v>
      </c>
      <c r="BG609" s="104">
        <v>0.32500000000000001</v>
      </c>
      <c r="BH609" s="104">
        <v>0.32</v>
      </c>
      <c r="BI609" s="93">
        <v>0.32</v>
      </c>
      <c r="BJ609" s="93">
        <v>0.32</v>
      </c>
      <c r="BK609" s="93">
        <v>0.32</v>
      </c>
      <c r="BL609" s="93">
        <v>0.315</v>
      </c>
      <c r="BM609" s="93">
        <v>0.315</v>
      </c>
    </row>
    <row r="610" spans="1:65" s="93" customFormat="1">
      <c r="A610"/>
      <c r="B610" s="98"/>
      <c r="C610" s="134">
        <v>35559</v>
      </c>
      <c r="D610" s="132"/>
      <c r="E610" s="135">
        <v>35582</v>
      </c>
      <c r="F610" s="71">
        <v>0.315</v>
      </c>
      <c r="G610" s="93">
        <v>0.315</v>
      </c>
      <c r="H610" s="104">
        <v>0.32</v>
      </c>
      <c r="I610" s="104">
        <v>0.315</v>
      </c>
      <c r="J610" s="104">
        <v>0.315</v>
      </c>
      <c r="K610" s="104">
        <v>0.315</v>
      </c>
      <c r="L610" s="104">
        <v>0.315</v>
      </c>
      <c r="M610" s="104">
        <v>0.3125</v>
      </c>
      <c r="N610" s="104">
        <v>0.3125</v>
      </c>
      <c r="O610" s="104">
        <v>0.3175</v>
      </c>
      <c r="P610" s="104">
        <v>0.3175</v>
      </c>
      <c r="Q610" s="104">
        <v>0.33500000000000002</v>
      </c>
      <c r="R610" s="104">
        <v>0.35</v>
      </c>
      <c r="S610" s="104">
        <v>0.36</v>
      </c>
      <c r="T610" s="104">
        <v>0.37</v>
      </c>
      <c r="U610" s="104">
        <v>0.37</v>
      </c>
      <c r="V610" s="104">
        <v>0.32500000000000001</v>
      </c>
      <c r="W610" s="104">
        <v>0.33</v>
      </c>
      <c r="X610" s="104">
        <v>0.33</v>
      </c>
      <c r="Y610" s="104">
        <v>0.33</v>
      </c>
      <c r="Z610" s="104">
        <v>0.33</v>
      </c>
      <c r="AA610" s="104">
        <v>0.33500000000000002</v>
      </c>
      <c r="AB610" s="104">
        <v>0.33500000000000002</v>
      </c>
      <c r="AC610" s="104">
        <v>0.33250000000000002</v>
      </c>
      <c r="AD610" s="104">
        <v>0.32750000000000001</v>
      </c>
      <c r="AE610" s="104">
        <v>0.32750000000000001</v>
      </c>
      <c r="AF610" s="104">
        <v>0.32500000000000001</v>
      </c>
      <c r="AG610" s="104">
        <v>0.32500000000000001</v>
      </c>
      <c r="AH610" s="104">
        <v>0.32500000000000001</v>
      </c>
      <c r="AI610" s="104">
        <v>0.32500000000000001</v>
      </c>
      <c r="AJ610" s="104">
        <v>0.32500000000000001</v>
      </c>
      <c r="AK610" s="104">
        <v>0.32250000000000001</v>
      </c>
      <c r="AL610" s="104">
        <v>0.3125</v>
      </c>
      <c r="AM610" s="104">
        <v>0.3125</v>
      </c>
      <c r="AN610" s="104">
        <v>0.3125</v>
      </c>
      <c r="AO610" s="104">
        <v>0.32250000000000001</v>
      </c>
      <c r="AP610" s="104">
        <v>0.35</v>
      </c>
      <c r="AQ610" s="104">
        <v>0.35</v>
      </c>
      <c r="AR610" s="104">
        <v>0.35</v>
      </c>
      <c r="AS610" s="104">
        <v>0.32</v>
      </c>
      <c r="AT610" s="104">
        <v>0.32</v>
      </c>
      <c r="AU610" s="104">
        <v>0.32</v>
      </c>
      <c r="AV610" s="104">
        <v>0.3</v>
      </c>
      <c r="AW610" s="104">
        <v>0.28499999999999998</v>
      </c>
      <c r="AX610" s="104">
        <v>0.28499999999999998</v>
      </c>
      <c r="AY610" s="104">
        <v>0.28000000000000003</v>
      </c>
      <c r="AZ610" s="104">
        <v>0.28499999999999998</v>
      </c>
      <c r="BA610" s="104">
        <v>0.28999999999999998</v>
      </c>
      <c r="BB610" s="104">
        <v>0.29749999999999999</v>
      </c>
      <c r="BC610" s="104">
        <v>0.29749999999999999</v>
      </c>
      <c r="BD610" s="104">
        <v>0.33</v>
      </c>
      <c r="BE610" s="104">
        <v>0.33</v>
      </c>
      <c r="BF610" s="104">
        <v>0.32500000000000001</v>
      </c>
      <c r="BG610" s="104">
        <v>0.32</v>
      </c>
      <c r="BH610" s="104">
        <v>0.32</v>
      </c>
      <c r="BI610" s="93">
        <v>0.32</v>
      </c>
      <c r="BJ610" s="93">
        <v>0.32</v>
      </c>
      <c r="BK610" s="93">
        <v>0.315</v>
      </c>
      <c r="BL610" s="93">
        <v>0.315</v>
      </c>
      <c r="BM610" s="93">
        <v>0.315</v>
      </c>
    </row>
    <row r="611" spans="1:65" s="93" customFormat="1">
      <c r="A611"/>
      <c r="B611" s="98"/>
      <c r="C611" s="134">
        <v>35562</v>
      </c>
      <c r="D611" s="132"/>
      <c r="E611" s="135">
        <v>35582</v>
      </c>
      <c r="F611" s="71">
        <v>0.315</v>
      </c>
      <c r="G611" s="93">
        <v>0.32</v>
      </c>
      <c r="H611" s="104">
        <v>0.315</v>
      </c>
      <c r="I611" s="104">
        <v>0.315</v>
      </c>
      <c r="J611" s="104">
        <v>0.315</v>
      </c>
      <c r="K611" s="104">
        <v>0.315</v>
      </c>
      <c r="L611" s="104">
        <v>0.3125</v>
      </c>
      <c r="M611" s="104">
        <v>0.3125</v>
      </c>
      <c r="N611" s="104">
        <v>0.3175</v>
      </c>
      <c r="O611" s="104">
        <v>0.3175</v>
      </c>
      <c r="P611" s="104">
        <v>0.33500000000000002</v>
      </c>
      <c r="Q611" s="104">
        <v>0.35</v>
      </c>
      <c r="R611" s="104">
        <v>0.36</v>
      </c>
      <c r="S611" s="104">
        <v>0.37</v>
      </c>
      <c r="T611" s="104">
        <v>0.37</v>
      </c>
      <c r="U611" s="104">
        <v>0.32500000000000001</v>
      </c>
      <c r="V611" s="104">
        <v>0.33</v>
      </c>
      <c r="W611" s="104">
        <v>0.33</v>
      </c>
      <c r="X611" s="104">
        <v>0.33</v>
      </c>
      <c r="Y611" s="104">
        <v>0.33</v>
      </c>
      <c r="Z611" s="104">
        <v>0.33500000000000002</v>
      </c>
      <c r="AA611" s="104">
        <v>0.33500000000000002</v>
      </c>
      <c r="AB611" s="104">
        <v>0.33250000000000002</v>
      </c>
      <c r="AC611" s="104">
        <v>0.32750000000000001</v>
      </c>
      <c r="AD611" s="104">
        <v>0.32750000000000001</v>
      </c>
      <c r="AE611" s="104">
        <v>0.32500000000000001</v>
      </c>
      <c r="AF611" s="104">
        <v>0.32500000000000001</v>
      </c>
      <c r="AG611" s="104">
        <v>0.32500000000000001</v>
      </c>
      <c r="AH611" s="104">
        <v>0.32500000000000001</v>
      </c>
      <c r="AI611" s="104">
        <v>0.32500000000000001</v>
      </c>
      <c r="AJ611" s="104">
        <v>0.32250000000000001</v>
      </c>
      <c r="AK611" s="104">
        <v>0.3125</v>
      </c>
      <c r="AL611" s="104">
        <v>0.3125</v>
      </c>
      <c r="AM611" s="104">
        <v>0.3125</v>
      </c>
      <c r="AN611" s="104">
        <v>0.32250000000000001</v>
      </c>
      <c r="AO611" s="104">
        <v>0.35</v>
      </c>
      <c r="AP611" s="104">
        <v>0.35</v>
      </c>
      <c r="AQ611" s="104">
        <v>0.35</v>
      </c>
      <c r="AR611" s="104">
        <v>0.32</v>
      </c>
      <c r="AS611" s="104">
        <v>0.32</v>
      </c>
      <c r="AT611" s="104">
        <v>0.32</v>
      </c>
      <c r="AU611" s="104">
        <v>0.3</v>
      </c>
      <c r="AV611" s="104">
        <v>0.28499999999999998</v>
      </c>
      <c r="AW611" s="104">
        <v>0.28499999999999998</v>
      </c>
      <c r="AX611" s="104">
        <v>0.28000000000000003</v>
      </c>
      <c r="AY611" s="104">
        <v>0.28499999999999998</v>
      </c>
      <c r="AZ611" s="104">
        <v>0.28999999999999998</v>
      </c>
      <c r="BA611" s="104">
        <v>0.29749999999999999</v>
      </c>
      <c r="BB611" s="104">
        <v>0.29749999999999999</v>
      </c>
      <c r="BC611" s="104">
        <v>0.33</v>
      </c>
      <c r="BD611" s="104">
        <v>0.33</v>
      </c>
      <c r="BE611" s="104">
        <v>0.32500000000000001</v>
      </c>
      <c r="BF611" s="104">
        <v>0.32</v>
      </c>
      <c r="BG611" s="104">
        <v>0.32</v>
      </c>
      <c r="BH611" s="104">
        <v>0.32</v>
      </c>
      <c r="BI611" s="93">
        <v>0.32</v>
      </c>
      <c r="BJ611" s="93">
        <v>0.315</v>
      </c>
      <c r="BK611" s="93">
        <v>0.315</v>
      </c>
      <c r="BL611" s="93">
        <v>0.315</v>
      </c>
      <c r="BM611" s="93">
        <v>0.315</v>
      </c>
    </row>
    <row r="612" spans="1:65" s="93" customFormat="1">
      <c r="A612"/>
      <c r="B612" s="98"/>
      <c r="C612" s="134">
        <v>35563</v>
      </c>
      <c r="D612" s="132"/>
      <c r="E612" s="135">
        <v>35582</v>
      </c>
      <c r="F612" s="71">
        <v>0.32</v>
      </c>
      <c r="G612" s="93">
        <v>0.315</v>
      </c>
      <c r="H612" s="104">
        <v>0.315</v>
      </c>
      <c r="I612" s="104">
        <v>0.315</v>
      </c>
      <c r="J612" s="104">
        <v>0.315</v>
      </c>
      <c r="K612" s="104">
        <v>0.3125</v>
      </c>
      <c r="L612" s="104">
        <v>0.3125</v>
      </c>
      <c r="M612" s="104">
        <v>0.3175</v>
      </c>
      <c r="N612" s="104">
        <v>0.3175</v>
      </c>
      <c r="O612" s="104">
        <v>0.33500000000000002</v>
      </c>
      <c r="P612" s="104">
        <v>0.35</v>
      </c>
      <c r="Q612" s="104">
        <v>0.36</v>
      </c>
      <c r="R612" s="104">
        <v>0.37</v>
      </c>
      <c r="S612" s="104">
        <v>0.37</v>
      </c>
      <c r="T612" s="104">
        <v>0.32500000000000001</v>
      </c>
      <c r="U612" s="104">
        <v>0.33</v>
      </c>
      <c r="V612" s="104">
        <v>0.33</v>
      </c>
      <c r="W612" s="104">
        <v>0.33</v>
      </c>
      <c r="X612" s="104">
        <v>0.33</v>
      </c>
      <c r="Y612" s="104">
        <v>0.33500000000000002</v>
      </c>
      <c r="Z612" s="104">
        <v>0.33500000000000002</v>
      </c>
      <c r="AA612" s="104">
        <v>0.33250000000000002</v>
      </c>
      <c r="AB612" s="104">
        <v>0.32750000000000001</v>
      </c>
      <c r="AC612" s="104">
        <v>0.32750000000000001</v>
      </c>
      <c r="AD612" s="104">
        <v>0.32500000000000001</v>
      </c>
      <c r="AE612" s="104">
        <v>0.32500000000000001</v>
      </c>
      <c r="AF612" s="104">
        <v>0.32500000000000001</v>
      </c>
      <c r="AG612" s="104">
        <v>0.32500000000000001</v>
      </c>
      <c r="AH612" s="104">
        <v>0.32500000000000001</v>
      </c>
      <c r="AI612" s="104">
        <v>0.32250000000000001</v>
      </c>
      <c r="AJ612" s="104">
        <v>0.3125</v>
      </c>
      <c r="AK612" s="104">
        <v>0.3125</v>
      </c>
      <c r="AL612" s="104">
        <v>0.3125</v>
      </c>
      <c r="AM612" s="104">
        <v>0.32250000000000001</v>
      </c>
      <c r="AN612" s="104">
        <v>0.35</v>
      </c>
      <c r="AO612" s="104">
        <v>0.35</v>
      </c>
      <c r="AP612" s="104">
        <v>0.35</v>
      </c>
      <c r="AQ612" s="104">
        <v>0.32</v>
      </c>
      <c r="AR612" s="104">
        <v>0.32</v>
      </c>
      <c r="AS612" s="104">
        <v>0.32</v>
      </c>
      <c r="AT612" s="104">
        <v>0.3</v>
      </c>
      <c r="AU612" s="104">
        <v>0.28499999999999998</v>
      </c>
      <c r="AV612" s="104">
        <v>0.28499999999999998</v>
      </c>
      <c r="AW612" s="104">
        <v>0.28000000000000003</v>
      </c>
      <c r="AX612" s="104">
        <v>0.28499999999999998</v>
      </c>
      <c r="AY612" s="104">
        <v>0.28999999999999998</v>
      </c>
      <c r="AZ612" s="104">
        <v>0.29749999999999999</v>
      </c>
      <c r="BA612" s="104">
        <v>0.29749999999999999</v>
      </c>
      <c r="BB612" s="104">
        <v>0.33</v>
      </c>
      <c r="BC612" s="104">
        <v>0.33</v>
      </c>
      <c r="BD612" s="104">
        <v>0.32500000000000001</v>
      </c>
      <c r="BE612" s="104">
        <v>0.32</v>
      </c>
      <c r="BF612" s="104">
        <v>0.32</v>
      </c>
      <c r="BG612" s="104">
        <v>0.32</v>
      </c>
      <c r="BH612" s="104">
        <v>0.32</v>
      </c>
      <c r="BI612" s="93">
        <v>0.315</v>
      </c>
      <c r="BJ612" s="93">
        <v>0.315</v>
      </c>
      <c r="BK612" s="93">
        <v>0.315</v>
      </c>
      <c r="BL612" s="93">
        <v>0.315</v>
      </c>
      <c r="BM612" s="93">
        <v>0.315</v>
      </c>
    </row>
    <row r="613" spans="1:65" s="93" customFormat="1">
      <c r="A613"/>
      <c r="B613" s="98"/>
      <c r="C613" s="134">
        <v>35564</v>
      </c>
      <c r="D613" s="132"/>
      <c r="E613" s="135">
        <v>35582</v>
      </c>
      <c r="F613" s="71">
        <v>0.315</v>
      </c>
      <c r="G613" s="93">
        <v>0.315</v>
      </c>
      <c r="H613" s="104">
        <v>0.315</v>
      </c>
      <c r="I613" s="104">
        <v>0.315</v>
      </c>
      <c r="J613" s="104">
        <v>0.3125</v>
      </c>
      <c r="K613" s="104">
        <v>0.3125</v>
      </c>
      <c r="L613" s="104">
        <v>0.3175</v>
      </c>
      <c r="M613" s="104">
        <v>0.3175</v>
      </c>
      <c r="N613" s="104">
        <v>0.33500000000000002</v>
      </c>
      <c r="O613" s="104">
        <v>0.35</v>
      </c>
      <c r="P613" s="104">
        <v>0.36</v>
      </c>
      <c r="Q613" s="104">
        <v>0.37</v>
      </c>
      <c r="R613" s="104">
        <v>0.37</v>
      </c>
      <c r="S613" s="104">
        <v>0.32500000000000001</v>
      </c>
      <c r="T613" s="104">
        <v>0.33</v>
      </c>
      <c r="U613" s="104">
        <v>0.33</v>
      </c>
      <c r="V613" s="104">
        <v>0.33</v>
      </c>
      <c r="W613" s="104">
        <v>0.33</v>
      </c>
      <c r="X613" s="104">
        <v>0.33500000000000002</v>
      </c>
      <c r="Y613" s="104">
        <v>0.33500000000000002</v>
      </c>
      <c r="Z613" s="104">
        <v>0.33250000000000002</v>
      </c>
      <c r="AA613" s="104">
        <v>0.32750000000000001</v>
      </c>
      <c r="AB613" s="104">
        <v>0.32750000000000001</v>
      </c>
      <c r="AC613" s="104">
        <v>0.32500000000000001</v>
      </c>
      <c r="AD613" s="104">
        <v>0.32500000000000001</v>
      </c>
      <c r="AE613" s="104">
        <v>0.32500000000000001</v>
      </c>
      <c r="AF613" s="104">
        <v>0.32500000000000001</v>
      </c>
      <c r="AG613" s="104">
        <v>0.32500000000000001</v>
      </c>
      <c r="AH613" s="104">
        <v>0.32250000000000001</v>
      </c>
      <c r="AI613" s="104">
        <v>0.3125</v>
      </c>
      <c r="AJ613" s="104">
        <v>0.3125</v>
      </c>
      <c r="AK613" s="104">
        <v>0.3125</v>
      </c>
      <c r="AL613" s="104">
        <v>0.32250000000000001</v>
      </c>
      <c r="AM613" s="104">
        <v>0.35</v>
      </c>
      <c r="AN613" s="104">
        <v>0.35</v>
      </c>
      <c r="AO613" s="104">
        <v>0.35</v>
      </c>
      <c r="AP613" s="104">
        <v>0.32</v>
      </c>
      <c r="AQ613" s="104">
        <v>0.32</v>
      </c>
      <c r="AR613" s="104">
        <v>0.32</v>
      </c>
      <c r="AS613" s="104">
        <v>0.3</v>
      </c>
      <c r="AT613" s="104">
        <v>0.28499999999999998</v>
      </c>
      <c r="AU613" s="104">
        <v>0.28499999999999998</v>
      </c>
      <c r="AV613" s="104">
        <v>0.28000000000000003</v>
      </c>
      <c r="AW613" s="104">
        <v>0.28499999999999998</v>
      </c>
      <c r="AX613" s="104">
        <v>0.28999999999999998</v>
      </c>
      <c r="AY613" s="104">
        <v>0.29749999999999999</v>
      </c>
      <c r="AZ613" s="104">
        <v>0.29749999999999999</v>
      </c>
      <c r="BA613" s="104">
        <v>0.33</v>
      </c>
      <c r="BB613" s="104">
        <v>0.33</v>
      </c>
      <c r="BC613" s="104">
        <v>0.32500000000000001</v>
      </c>
      <c r="BD613" s="104">
        <v>0.32</v>
      </c>
      <c r="BE613" s="104">
        <v>0.32</v>
      </c>
      <c r="BF613" s="104">
        <v>0.32</v>
      </c>
      <c r="BG613" s="104">
        <v>0.32</v>
      </c>
      <c r="BH613" s="104">
        <v>0.315</v>
      </c>
      <c r="BI613" s="93">
        <v>0.315</v>
      </c>
      <c r="BJ613" s="93">
        <v>0.315</v>
      </c>
      <c r="BK613" s="93">
        <v>0.315</v>
      </c>
      <c r="BL613" s="93">
        <v>0.315</v>
      </c>
      <c r="BM613" s="93">
        <v>0.315</v>
      </c>
    </row>
    <row r="614" spans="1:65" s="93" customFormat="1">
      <c r="A614"/>
      <c r="B614" s="98"/>
      <c r="C614" s="134">
        <v>35565</v>
      </c>
      <c r="D614" s="132"/>
      <c r="E614" s="135">
        <v>35582</v>
      </c>
      <c r="F614" s="71">
        <v>0.315</v>
      </c>
      <c r="G614" s="93">
        <v>0.315</v>
      </c>
      <c r="H614" s="104">
        <v>0.315</v>
      </c>
      <c r="I614" s="104">
        <v>0.3125</v>
      </c>
      <c r="J614" s="104">
        <v>0.3125</v>
      </c>
      <c r="K614" s="104">
        <v>0.3175</v>
      </c>
      <c r="L614" s="104">
        <v>0.3175</v>
      </c>
      <c r="M614" s="104">
        <v>0.33500000000000002</v>
      </c>
      <c r="N614" s="104">
        <v>0.35</v>
      </c>
      <c r="O614" s="104">
        <v>0.36</v>
      </c>
      <c r="P614" s="104">
        <v>0.37</v>
      </c>
      <c r="Q614" s="104">
        <v>0.37</v>
      </c>
      <c r="R614" s="104">
        <v>0.32500000000000001</v>
      </c>
      <c r="S614" s="104">
        <v>0.33</v>
      </c>
      <c r="T614" s="104">
        <v>0.33</v>
      </c>
      <c r="U614" s="104">
        <v>0.33</v>
      </c>
      <c r="V614" s="104">
        <v>0.33</v>
      </c>
      <c r="W614" s="104">
        <v>0.33500000000000002</v>
      </c>
      <c r="X614" s="104">
        <v>0.33500000000000002</v>
      </c>
      <c r="Y614" s="104">
        <v>0.33250000000000002</v>
      </c>
      <c r="Z614" s="104">
        <v>0.32750000000000001</v>
      </c>
      <c r="AA614" s="104">
        <v>0.32750000000000001</v>
      </c>
      <c r="AB614" s="104">
        <v>0.32500000000000001</v>
      </c>
      <c r="AC614" s="104">
        <v>0.32500000000000001</v>
      </c>
      <c r="AD614" s="104">
        <v>0.32500000000000001</v>
      </c>
      <c r="AE614" s="104">
        <v>0.32500000000000001</v>
      </c>
      <c r="AF614" s="104">
        <v>0.32500000000000001</v>
      </c>
      <c r="AG614" s="104">
        <v>0.32250000000000001</v>
      </c>
      <c r="AH614" s="104">
        <v>0.3125</v>
      </c>
      <c r="AI614" s="104">
        <v>0.3125</v>
      </c>
      <c r="AJ614" s="104">
        <v>0.3125</v>
      </c>
      <c r="AK614" s="104">
        <v>0.32250000000000001</v>
      </c>
      <c r="AL614" s="104">
        <v>0.35</v>
      </c>
      <c r="AM614" s="104">
        <v>0.35</v>
      </c>
      <c r="AN614" s="104">
        <v>0.35</v>
      </c>
      <c r="AO614" s="104">
        <v>0.32</v>
      </c>
      <c r="AP614" s="104">
        <v>0.32</v>
      </c>
      <c r="AQ614" s="104">
        <v>0.32</v>
      </c>
      <c r="AR614" s="104">
        <v>0.3</v>
      </c>
      <c r="AS614" s="104">
        <v>0.28499999999999998</v>
      </c>
      <c r="AT614" s="104">
        <v>0.28499999999999998</v>
      </c>
      <c r="AU614" s="104">
        <v>0.28000000000000003</v>
      </c>
      <c r="AV614" s="104">
        <v>0.28499999999999998</v>
      </c>
      <c r="AW614" s="104">
        <v>0.28999999999999998</v>
      </c>
      <c r="AX614" s="104">
        <v>0.29749999999999999</v>
      </c>
      <c r="AY614" s="104">
        <v>0.29749999999999999</v>
      </c>
      <c r="AZ614" s="104">
        <v>0.33</v>
      </c>
      <c r="BA614" s="104">
        <v>0.33</v>
      </c>
      <c r="BB614" s="104">
        <v>0.32500000000000001</v>
      </c>
      <c r="BC614" s="104">
        <v>0.32</v>
      </c>
      <c r="BD614" s="104">
        <v>0.32</v>
      </c>
      <c r="BE614" s="104">
        <v>0.32</v>
      </c>
      <c r="BF614" s="104">
        <v>0.32</v>
      </c>
      <c r="BG614" s="104">
        <v>0.315</v>
      </c>
      <c r="BH614" s="104">
        <v>0.315</v>
      </c>
      <c r="BI614" s="93">
        <v>0.315</v>
      </c>
      <c r="BJ614" s="93">
        <v>0.315</v>
      </c>
      <c r="BK614" s="93">
        <v>0.315</v>
      </c>
      <c r="BL614" s="93">
        <v>0.315</v>
      </c>
      <c r="BM614" s="93">
        <v>0.27250000000000002</v>
      </c>
    </row>
    <row r="615" spans="1:65" s="93" customFormat="1">
      <c r="A615"/>
      <c r="B615" s="98"/>
      <c r="C615" s="134">
        <v>35566</v>
      </c>
      <c r="D615" s="132"/>
      <c r="E615" s="135">
        <v>35582</v>
      </c>
      <c r="F615" s="71">
        <v>0.315</v>
      </c>
      <c r="G615" s="93">
        <v>0.315</v>
      </c>
      <c r="H615" s="104">
        <v>0.3125</v>
      </c>
      <c r="I615" s="104">
        <v>0.3125</v>
      </c>
      <c r="J615" s="104">
        <v>0.3175</v>
      </c>
      <c r="K615" s="104">
        <v>0.3175</v>
      </c>
      <c r="L615" s="104">
        <v>0.33500000000000002</v>
      </c>
      <c r="M615" s="104">
        <v>0.35</v>
      </c>
      <c r="N615" s="104">
        <v>0.36</v>
      </c>
      <c r="O615" s="104">
        <v>0.37</v>
      </c>
      <c r="P615" s="104">
        <v>0.37</v>
      </c>
      <c r="Q615" s="104">
        <v>0.32500000000000001</v>
      </c>
      <c r="R615" s="104">
        <v>0.33</v>
      </c>
      <c r="S615" s="104">
        <v>0.33</v>
      </c>
      <c r="T615" s="104">
        <v>0.33</v>
      </c>
      <c r="U615" s="104">
        <v>0.33</v>
      </c>
      <c r="V615" s="104">
        <v>0.33500000000000002</v>
      </c>
      <c r="W615" s="104">
        <v>0.33500000000000002</v>
      </c>
      <c r="X615" s="104">
        <v>0.33250000000000002</v>
      </c>
      <c r="Y615" s="104">
        <v>0.32750000000000001</v>
      </c>
      <c r="Z615" s="104">
        <v>0.32750000000000001</v>
      </c>
      <c r="AA615" s="104">
        <v>0.32500000000000001</v>
      </c>
      <c r="AB615" s="104">
        <v>0.32500000000000001</v>
      </c>
      <c r="AC615" s="104">
        <v>0.32500000000000001</v>
      </c>
      <c r="AD615" s="104">
        <v>0.32500000000000001</v>
      </c>
      <c r="AE615" s="104">
        <v>0.32500000000000001</v>
      </c>
      <c r="AF615" s="104">
        <v>0.32250000000000001</v>
      </c>
      <c r="AG615" s="104">
        <v>0.3125</v>
      </c>
      <c r="AH615" s="104">
        <v>0.3125</v>
      </c>
      <c r="AI615" s="104">
        <v>0.3125</v>
      </c>
      <c r="AJ615" s="104">
        <v>0.32250000000000001</v>
      </c>
      <c r="AK615" s="104">
        <v>0.35</v>
      </c>
      <c r="AL615" s="104">
        <v>0.35</v>
      </c>
      <c r="AM615" s="104">
        <v>0.35</v>
      </c>
      <c r="AN615" s="104">
        <v>0.32</v>
      </c>
      <c r="AO615" s="104">
        <v>0.32</v>
      </c>
      <c r="AP615" s="104">
        <v>0.32</v>
      </c>
      <c r="AQ615" s="104">
        <v>0.3</v>
      </c>
      <c r="AR615" s="104">
        <v>0.28499999999999998</v>
      </c>
      <c r="AS615" s="104">
        <v>0.28499999999999998</v>
      </c>
      <c r="AT615" s="104">
        <v>0.28000000000000003</v>
      </c>
      <c r="AU615" s="104">
        <v>0.28499999999999998</v>
      </c>
      <c r="AV615" s="104">
        <v>0.28999999999999998</v>
      </c>
      <c r="AW615" s="104">
        <v>0.29749999999999999</v>
      </c>
      <c r="AX615" s="104">
        <v>0.29749999999999999</v>
      </c>
      <c r="AY615" s="104">
        <v>0.33</v>
      </c>
      <c r="AZ615" s="104">
        <v>0.33</v>
      </c>
      <c r="BA615" s="104">
        <v>0.32500000000000001</v>
      </c>
      <c r="BB615" s="104">
        <v>0.32</v>
      </c>
      <c r="BC615" s="104">
        <v>0.32</v>
      </c>
      <c r="BD615" s="104">
        <v>0.32</v>
      </c>
      <c r="BE615" s="104">
        <v>0.32</v>
      </c>
      <c r="BF615" s="104">
        <v>0.315</v>
      </c>
      <c r="BG615" s="104">
        <v>0.315</v>
      </c>
      <c r="BH615" s="104">
        <v>0.315</v>
      </c>
      <c r="BI615" s="93">
        <v>0.315</v>
      </c>
      <c r="BJ615" s="93">
        <v>0.315</v>
      </c>
      <c r="BK615" s="93">
        <v>0.315</v>
      </c>
      <c r="BL615" s="93">
        <v>0.27250000000000002</v>
      </c>
      <c r="BM615" s="93">
        <v>0.26750000000000002</v>
      </c>
    </row>
    <row r="616" spans="1:65" s="93" customFormat="1">
      <c r="A616"/>
      <c r="B616" s="98"/>
      <c r="C616" s="134">
        <v>35569</v>
      </c>
      <c r="D616" s="132"/>
      <c r="E616" s="135">
        <v>35582</v>
      </c>
      <c r="F616" s="71">
        <v>0.315</v>
      </c>
      <c r="G616" s="93">
        <v>0.3125</v>
      </c>
      <c r="H616" s="104">
        <v>0.3125</v>
      </c>
      <c r="I616" s="104">
        <v>0.3175</v>
      </c>
      <c r="J616" s="104">
        <v>0.3175</v>
      </c>
      <c r="K616" s="104">
        <v>0.33500000000000002</v>
      </c>
      <c r="L616" s="104">
        <v>0.35</v>
      </c>
      <c r="M616" s="104">
        <v>0.36</v>
      </c>
      <c r="N616" s="104">
        <v>0.37</v>
      </c>
      <c r="O616" s="104">
        <v>0.37</v>
      </c>
      <c r="P616" s="104">
        <v>0.32500000000000001</v>
      </c>
      <c r="Q616" s="104">
        <v>0.33</v>
      </c>
      <c r="R616" s="104">
        <v>0.33</v>
      </c>
      <c r="S616" s="104">
        <v>0.33</v>
      </c>
      <c r="T616" s="104">
        <v>0.33</v>
      </c>
      <c r="U616" s="104">
        <v>0.33500000000000002</v>
      </c>
      <c r="V616" s="104">
        <v>0.33500000000000002</v>
      </c>
      <c r="W616" s="104">
        <v>0.33250000000000002</v>
      </c>
      <c r="X616" s="104">
        <v>0.32750000000000001</v>
      </c>
      <c r="Y616" s="104">
        <v>0.32750000000000001</v>
      </c>
      <c r="Z616" s="104">
        <v>0.32500000000000001</v>
      </c>
      <c r="AA616" s="104">
        <v>0.32500000000000001</v>
      </c>
      <c r="AB616" s="104">
        <v>0.32500000000000001</v>
      </c>
      <c r="AC616" s="104">
        <v>0.32500000000000001</v>
      </c>
      <c r="AD616" s="104">
        <v>0.32500000000000001</v>
      </c>
      <c r="AE616" s="104">
        <v>0.32250000000000001</v>
      </c>
      <c r="AF616" s="104">
        <v>0.3125</v>
      </c>
      <c r="AG616" s="104">
        <v>0.3125</v>
      </c>
      <c r="AH616" s="104">
        <v>0.3125</v>
      </c>
      <c r="AI616" s="104">
        <v>0.32250000000000001</v>
      </c>
      <c r="AJ616" s="104">
        <v>0.35</v>
      </c>
      <c r="AK616" s="104">
        <v>0.35</v>
      </c>
      <c r="AL616" s="104">
        <v>0.35</v>
      </c>
      <c r="AM616" s="104">
        <v>0.32</v>
      </c>
      <c r="AN616" s="104">
        <v>0.32</v>
      </c>
      <c r="AO616" s="104">
        <v>0.32</v>
      </c>
      <c r="AP616" s="104">
        <v>0.3</v>
      </c>
      <c r="AQ616" s="104">
        <v>0.28499999999999998</v>
      </c>
      <c r="AR616" s="104">
        <v>0.28499999999999998</v>
      </c>
      <c r="AS616" s="104">
        <v>0.28000000000000003</v>
      </c>
      <c r="AT616" s="104">
        <v>0.28499999999999998</v>
      </c>
      <c r="AU616" s="104">
        <v>0.28999999999999998</v>
      </c>
      <c r="AV616" s="104">
        <v>0.29749999999999999</v>
      </c>
      <c r="AW616" s="104">
        <v>0.29749999999999999</v>
      </c>
      <c r="AX616" s="104">
        <v>0.33</v>
      </c>
      <c r="AY616" s="104">
        <v>0.33</v>
      </c>
      <c r="AZ616" s="104">
        <v>0.32500000000000001</v>
      </c>
      <c r="BA616" s="104">
        <v>0.32</v>
      </c>
      <c r="BB616" s="104">
        <v>0.32</v>
      </c>
      <c r="BC616" s="104">
        <v>0.32</v>
      </c>
      <c r="BD616" s="104">
        <v>0.32</v>
      </c>
      <c r="BE616" s="104">
        <v>0.315</v>
      </c>
      <c r="BF616" s="104">
        <v>0.315</v>
      </c>
      <c r="BG616" s="104">
        <v>0.315</v>
      </c>
      <c r="BH616" s="104">
        <v>0.315</v>
      </c>
      <c r="BI616" s="93">
        <v>0.315</v>
      </c>
      <c r="BJ616" s="93">
        <v>0.315</v>
      </c>
      <c r="BK616" s="93">
        <v>0.27250000000000002</v>
      </c>
      <c r="BL616" s="93">
        <v>0.26750000000000002</v>
      </c>
      <c r="BM616" s="93">
        <v>0.26750000000000002</v>
      </c>
    </row>
    <row r="617" spans="1:65" s="93" customFormat="1">
      <c r="A617"/>
      <c r="B617" s="98"/>
      <c r="C617" s="134">
        <v>35570</v>
      </c>
      <c r="D617" s="132"/>
      <c r="E617" s="135">
        <v>35582</v>
      </c>
      <c r="F617" s="71">
        <v>0.3125</v>
      </c>
      <c r="G617" s="93">
        <v>0.3125</v>
      </c>
      <c r="H617" s="104">
        <v>0.3175</v>
      </c>
      <c r="I617" s="104">
        <v>0.3175</v>
      </c>
      <c r="J617" s="104">
        <v>0.33500000000000002</v>
      </c>
      <c r="K617" s="104">
        <v>0.35</v>
      </c>
      <c r="L617" s="104">
        <v>0.36</v>
      </c>
      <c r="M617" s="104">
        <v>0.37</v>
      </c>
      <c r="N617" s="104">
        <v>0.37</v>
      </c>
      <c r="O617" s="104">
        <v>0.32500000000000001</v>
      </c>
      <c r="P617" s="104">
        <v>0.33</v>
      </c>
      <c r="Q617" s="104">
        <v>0.33</v>
      </c>
      <c r="R617" s="104">
        <v>0.33</v>
      </c>
      <c r="S617" s="104">
        <v>0.33</v>
      </c>
      <c r="T617" s="104">
        <v>0.33500000000000002</v>
      </c>
      <c r="U617" s="104">
        <v>0.33500000000000002</v>
      </c>
      <c r="V617" s="104">
        <v>0.33250000000000002</v>
      </c>
      <c r="W617" s="104">
        <v>0.32750000000000001</v>
      </c>
      <c r="X617" s="104">
        <v>0.32750000000000001</v>
      </c>
      <c r="Y617" s="104">
        <v>0.32500000000000001</v>
      </c>
      <c r="Z617" s="104">
        <v>0.32500000000000001</v>
      </c>
      <c r="AA617" s="104">
        <v>0.32500000000000001</v>
      </c>
      <c r="AB617" s="104">
        <v>0.32500000000000001</v>
      </c>
      <c r="AC617" s="104">
        <v>0.32500000000000001</v>
      </c>
      <c r="AD617" s="104">
        <v>0.32250000000000001</v>
      </c>
      <c r="AE617" s="104">
        <v>0.3125</v>
      </c>
      <c r="AF617" s="104">
        <v>0.3125</v>
      </c>
      <c r="AG617" s="104">
        <v>0.3125</v>
      </c>
      <c r="AH617" s="104">
        <v>0.32250000000000001</v>
      </c>
      <c r="AI617" s="104">
        <v>0.35</v>
      </c>
      <c r="AJ617" s="104">
        <v>0.35</v>
      </c>
      <c r="AK617" s="104">
        <v>0.35</v>
      </c>
      <c r="AL617" s="104">
        <v>0.32</v>
      </c>
      <c r="AM617" s="104">
        <v>0.32</v>
      </c>
      <c r="AN617" s="104">
        <v>0.32</v>
      </c>
      <c r="AO617" s="104">
        <v>0.3</v>
      </c>
      <c r="AP617" s="104">
        <v>0.28499999999999998</v>
      </c>
      <c r="AQ617" s="104">
        <v>0.28499999999999998</v>
      </c>
      <c r="AR617" s="104">
        <v>0.28000000000000003</v>
      </c>
      <c r="AS617" s="104">
        <v>0.28499999999999998</v>
      </c>
      <c r="AT617" s="104">
        <v>0.28999999999999998</v>
      </c>
      <c r="AU617" s="104">
        <v>0.29749999999999999</v>
      </c>
      <c r="AV617" s="104">
        <v>0.29749999999999999</v>
      </c>
      <c r="AW617" s="104">
        <v>0.33</v>
      </c>
      <c r="AX617" s="104">
        <v>0.33</v>
      </c>
      <c r="AY617" s="104">
        <v>0.32500000000000001</v>
      </c>
      <c r="AZ617" s="104">
        <v>0.32</v>
      </c>
      <c r="BA617" s="104">
        <v>0.32</v>
      </c>
      <c r="BB617" s="104">
        <v>0.32</v>
      </c>
      <c r="BC617" s="104">
        <v>0.32</v>
      </c>
      <c r="BD617" s="104">
        <v>0.315</v>
      </c>
      <c r="BE617" s="104">
        <v>0.315</v>
      </c>
      <c r="BF617" s="104">
        <v>0.315</v>
      </c>
      <c r="BG617" s="104">
        <v>0.315</v>
      </c>
      <c r="BH617" s="104">
        <v>0.315</v>
      </c>
      <c r="BI617" s="93">
        <v>0.315</v>
      </c>
      <c r="BJ617" s="93">
        <v>0.27250000000000002</v>
      </c>
      <c r="BK617" s="93">
        <v>0.26750000000000002</v>
      </c>
      <c r="BL617" s="93">
        <v>0.26750000000000002</v>
      </c>
      <c r="BM617" s="93">
        <v>0.26750000000000002</v>
      </c>
    </row>
    <row r="618" spans="1:65" s="93" customFormat="1">
      <c r="A618"/>
      <c r="B618" s="98"/>
      <c r="C618" s="134">
        <v>35571</v>
      </c>
      <c r="D618" s="132"/>
      <c r="E618" s="135">
        <v>35612</v>
      </c>
      <c r="F618" s="71">
        <v>0.3125</v>
      </c>
      <c r="G618" s="93">
        <v>0.3175</v>
      </c>
      <c r="H618" s="104">
        <v>0.3175</v>
      </c>
      <c r="I618" s="104">
        <v>0.33500000000000002</v>
      </c>
      <c r="J618" s="104">
        <v>0.35</v>
      </c>
      <c r="K618" s="104">
        <v>0.36</v>
      </c>
      <c r="L618" s="104">
        <v>0.37</v>
      </c>
      <c r="M618" s="104">
        <v>0.37</v>
      </c>
      <c r="N618" s="104">
        <v>0.32500000000000001</v>
      </c>
      <c r="O618" s="104">
        <v>0.33</v>
      </c>
      <c r="P618" s="104">
        <v>0.33</v>
      </c>
      <c r="Q618" s="104">
        <v>0.33</v>
      </c>
      <c r="R618" s="104">
        <v>0.33</v>
      </c>
      <c r="S618" s="104">
        <v>0.33500000000000002</v>
      </c>
      <c r="T618" s="104">
        <v>0.33500000000000002</v>
      </c>
      <c r="U618" s="104">
        <v>0.33250000000000002</v>
      </c>
      <c r="V618" s="104">
        <v>0.32750000000000001</v>
      </c>
      <c r="W618" s="104">
        <v>0.32750000000000001</v>
      </c>
      <c r="X618" s="104">
        <v>0.32500000000000001</v>
      </c>
      <c r="Y618" s="104">
        <v>0.32500000000000001</v>
      </c>
      <c r="Z618" s="104">
        <v>0.32500000000000001</v>
      </c>
      <c r="AA618" s="104">
        <v>0.32500000000000001</v>
      </c>
      <c r="AB618" s="104">
        <v>0.32500000000000001</v>
      </c>
      <c r="AC618" s="104">
        <v>0.32250000000000001</v>
      </c>
      <c r="AD618" s="104">
        <v>0.3125</v>
      </c>
      <c r="AE618" s="104">
        <v>0.3125</v>
      </c>
      <c r="AF618" s="104">
        <v>0.3125</v>
      </c>
      <c r="AG618" s="104">
        <v>0.32250000000000001</v>
      </c>
      <c r="AH618" s="104">
        <v>0.35</v>
      </c>
      <c r="AI618" s="104">
        <v>0.35</v>
      </c>
      <c r="AJ618" s="104">
        <v>0.35</v>
      </c>
      <c r="AK618" s="104">
        <v>0.32</v>
      </c>
      <c r="AL618" s="104">
        <v>0.32</v>
      </c>
      <c r="AM618" s="104">
        <v>0.32</v>
      </c>
      <c r="AN618" s="104">
        <v>0.3</v>
      </c>
      <c r="AO618" s="104">
        <v>0.28499999999999998</v>
      </c>
      <c r="AP618" s="104">
        <v>0.28499999999999998</v>
      </c>
      <c r="AQ618" s="104">
        <v>0.28000000000000003</v>
      </c>
      <c r="AR618" s="104">
        <v>0.28499999999999998</v>
      </c>
      <c r="AS618" s="104">
        <v>0.28999999999999998</v>
      </c>
      <c r="AT618" s="104">
        <v>0.29749999999999999</v>
      </c>
      <c r="AU618" s="104">
        <v>0.29749999999999999</v>
      </c>
      <c r="AV618" s="104">
        <v>0.33</v>
      </c>
      <c r="AW618" s="104">
        <v>0.33</v>
      </c>
      <c r="AX618" s="104">
        <v>0.32500000000000001</v>
      </c>
      <c r="AY618" s="104">
        <v>0.32</v>
      </c>
      <c r="AZ618" s="104">
        <v>0.32</v>
      </c>
      <c r="BA618" s="104">
        <v>0.32</v>
      </c>
      <c r="BB618" s="104">
        <v>0.32</v>
      </c>
      <c r="BC618" s="104">
        <v>0.315</v>
      </c>
      <c r="BD618" s="104">
        <v>0.315</v>
      </c>
      <c r="BE618" s="104">
        <v>0.315</v>
      </c>
      <c r="BF618" s="104">
        <v>0.315</v>
      </c>
      <c r="BG618" s="104">
        <v>0.315</v>
      </c>
      <c r="BH618" s="104">
        <v>0.315</v>
      </c>
      <c r="BI618" s="93">
        <v>0.27250000000000002</v>
      </c>
      <c r="BJ618" s="93">
        <v>0.26750000000000002</v>
      </c>
      <c r="BK618" s="93">
        <v>0.26750000000000002</v>
      </c>
      <c r="BL618" s="93">
        <v>0.26750000000000002</v>
      </c>
      <c r="BM618" s="93">
        <v>0.26750000000000002</v>
      </c>
    </row>
    <row r="619" spans="1:65" s="93" customFormat="1">
      <c r="A619"/>
      <c r="B619" s="98"/>
      <c r="C619" s="134">
        <v>35572</v>
      </c>
      <c r="D619" s="132"/>
      <c r="E619" s="135">
        <v>35612</v>
      </c>
      <c r="F619" s="71">
        <v>0.3175</v>
      </c>
      <c r="G619" s="93">
        <v>0.3175</v>
      </c>
      <c r="H619" s="104">
        <v>0.33500000000000002</v>
      </c>
      <c r="I619" s="104">
        <v>0.35</v>
      </c>
      <c r="J619" s="104">
        <v>0.36</v>
      </c>
      <c r="K619" s="104">
        <v>0.37</v>
      </c>
      <c r="L619" s="104">
        <v>0.37</v>
      </c>
      <c r="M619" s="104">
        <v>0.32500000000000001</v>
      </c>
      <c r="N619" s="104">
        <v>0.33</v>
      </c>
      <c r="O619" s="104">
        <v>0.33</v>
      </c>
      <c r="P619" s="104">
        <v>0.33</v>
      </c>
      <c r="Q619" s="104">
        <v>0.33</v>
      </c>
      <c r="R619" s="104">
        <v>0.33500000000000002</v>
      </c>
      <c r="S619" s="104">
        <v>0.33500000000000002</v>
      </c>
      <c r="T619" s="104">
        <v>0.33250000000000002</v>
      </c>
      <c r="U619" s="104">
        <v>0.32750000000000001</v>
      </c>
      <c r="V619" s="104">
        <v>0.32750000000000001</v>
      </c>
      <c r="W619" s="104">
        <v>0.32500000000000001</v>
      </c>
      <c r="X619" s="104">
        <v>0.32500000000000001</v>
      </c>
      <c r="Y619" s="104">
        <v>0.32500000000000001</v>
      </c>
      <c r="Z619" s="104">
        <v>0.32500000000000001</v>
      </c>
      <c r="AA619" s="104">
        <v>0.32500000000000001</v>
      </c>
      <c r="AB619" s="104">
        <v>0.32250000000000001</v>
      </c>
      <c r="AC619" s="104">
        <v>0.3125</v>
      </c>
      <c r="AD619" s="104">
        <v>0.3125</v>
      </c>
      <c r="AE619" s="104">
        <v>0.3125</v>
      </c>
      <c r="AF619" s="104">
        <v>0.32250000000000001</v>
      </c>
      <c r="AG619" s="104">
        <v>0.35</v>
      </c>
      <c r="AH619" s="104">
        <v>0.35</v>
      </c>
      <c r="AI619" s="104">
        <v>0.35</v>
      </c>
      <c r="AJ619" s="104">
        <v>0.32</v>
      </c>
      <c r="AK619" s="104">
        <v>0.32</v>
      </c>
      <c r="AL619" s="104">
        <v>0.32</v>
      </c>
      <c r="AM619" s="104">
        <v>0.3</v>
      </c>
      <c r="AN619" s="104">
        <v>0.28499999999999998</v>
      </c>
      <c r="AO619" s="104">
        <v>0.28499999999999998</v>
      </c>
      <c r="AP619" s="104">
        <v>0.28000000000000003</v>
      </c>
      <c r="AQ619" s="104">
        <v>0.28499999999999998</v>
      </c>
      <c r="AR619" s="104">
        <v>0.28999999999999998</v>
      </c>
      <c r="AS619" s="104">
        <v>0.29749999999999999</v>
      </c>
      <c r="AT619" s="104">
        <v>0.29749999999999999</v>
      </c>
      <c r="AU619" s="104">
        <v>0.33</v>
      </c>
      <c r="AV619" s="104">
        <v>0.33</v>
      </c>
      <c r="AW619" s="104">
        <v>0.32500000000000001</v>
      </c>
      <c r="AX619" s="104">
        <v>0.32</v>
      </c>
      <c r="AY619" s="104">
        <v>0.32</v>
      </c>
      <c r="AZ619" s="104">
        <v>0.32</v>
      </c>
      <c r="BA619" s="104">
        <v>0.32</v>
      </c>
      <c r="BB619" s="104">
        <v>0.315</v>
      </c>
      <c r="BC619" s="104">
        <v>0.315</v>
      </c>
      <c r="BD619" s="104">
        <v>0.315</v>
      </c>
      <c r="BE619" s="104">
        <v>0.315</v>
      </c>
      <c r="BF619" s="104">
        <v>0.315</v>
      </c>
      <c r="BG619" s="104">
        <v>0.315</v>
      </c>
      <c r="BH619" s="104">
        <v>0.27250000000000002</v>
      </c>
      <c r="BI619" s="93">
        <v>0.26750000000000002</v>
      </c>
      <c r="BJ619" s="93">
        <v>0.26750000000000002</v>
      </c>
      <c r="BK619" s="93">
        <v>0.26750000000000002</v>
      </c>
      <c r="BL619" s="93">
        <v>0.26750000000000002</v>
      </c>
      <c r="BM619" s="93">
        <v>0.26500000000000001</v>
      </c>
    </row>
    <row r="620" spans="1:65" s="93" customFormat="1">
      <c r="A620"/>
      <c r="B620" s="98"/>
      <c r="C620" s="134">
        <v>35573</v>
      </c>
      <c r="D620" s="132"/>
      <c r="E620" s="135">
        <v>35612</v>
      </c>
      <c r="F620" s="71">
        <v>0.3175</v>
      </c>
      <c r="G620" s="93">
        <v>0.33500000000000002</v>
      </c>
      <c r="H620" s="104">
        <v>0.35</v>
      </c>
      <c r="I620" s="104">
        <v>0.36</v>
      </c>
      <c r="J620" s="104">
        <v>0.37</v>
      </c>
      <c r="K620" s="104">
        <v>0.37</v>
      </c>
      <c r="L620" s="104">
        <v>0.32500000000000001</v>
      </c>
      <c r="M620" s="104">
        <v>0.33</v>
      </c>
      <c r="N620" s="104">
        <v>0.33</v>
      </c>
      <c r="O620" s="104">
        <v>0.33</v>
      </c>
      <c r="P620" s="104">
        <v>0.33</v>
      </c>
      <c r="Q620" s="104">
        <v>0.33500000000000002</v>
      </c>
      <c r="R620" s="104">
        <v>0.33500000000000002</v>
      </c>
      <c r="S620" s="104">
        <v>0.33250000000000002</v>
      </c>
      <c r="T620" s="104">
        <v>0.32750000000000001</v>
      </c>
      <c r="U620" s="104">
        <v>0.32750000000000001</v>
      </c>
      <c r="V620" s="104">
        <v>0.32500000000000001</v>
      </c>
      <c r="W620" s="104">
        <v>0.32500000000000001</v>
      </c>
      <c r="X620" s="104">
        <v>0.32500000000000001</v>
      </c>
      <c r="Y620" s="104">
        <v>0.32500000000000001</v>
      </c>
      <c r="Z620" s="104">
        <v>0.32500000000000001</v>
      </c>
      <c r="AA620" s="104">
        <v>0.32250000000000001</v>
      </c>
      <c r="AB620" s="104">
        <v>0.3125</v>
      </c>
      <c r="AC620" s="104">
        <v>0.3125</v>
      </c>
      <c r="AD620" s="104">
        <v>0.3125</v>
      </c>
      <c r="AE620" s="104">
        <v>0.32250000000000001</v>
      </c>
      <c r="AF620" s="104">
        <v>0.35</v>
      </c>
      <c r="AG620" s="104">
        <v>0.35</v>
      </c>
      <c r="AH620" s="104">
        <v>0.35</v>
      </c>
      <c r="AI620" s="104">
        <v>0.32</v>
      </c>
      <c r="AJ620" s="104">
        <v>0.32</v>
      </c>
      <c r="AK620" s="104">
        <v>0.32</v>
      </c>
      <c r="AL620" s="104">
        <v>0.3</v>
      </c>
      <c r="AM620" s="104">
        <v>0.28499999999999998</v>
      </c>
      <c r="AN620" s="104">
        <v>0.28499999999999998</v>
      </c>
      <c r="AO620" s="104">
        <v>0.28000000000000003</v>
      </c>
      <c r="AP620" s="104">
        <v>0.28499999999999998</v>
      </c>
      <c r="AQ620" s="104">
        <v>0.28999999999999998</v>
      </c>
      <c r="AR620" s="104">
        <v>0.29749999999999999</v>
      </c>
      <c r="AS620" s="104">
        <v>0.29749999999999999</v>
      </c>
      <c r="AT620" s="104">
        <v>0.33</v>
      </c>
      <c r="AU620" s="104">
        <v>0.33</v>
      </c>
      <c r="AV620" s="104">
        <v>0.32500000000000001</v>
      </c>
      <c r="AW620" s="104">
        <v>0.32</v>
      </c>
      <c r="AX620" s="104">
        <v>0.32</v>
      </c>
      <c r="AY620" s="104">
        <v>0.32</v>
      </c>
      <c r="AZ620" s="104">
        <v>0.32</v>
      </c>
      <c r="BA620" s="104">
        <v>0.315</v>
      </c>
      <c r="BB620" s="104">
        <v>0.315</v>
      </c>
      <c r="BC620" s="104">
        <v>0.315</v>
      </c>
      <c r="BD620" s="104">
        <v>0.315</v>
      </c>
      <c r="BE620" s="104">
        <v>0.315</v>
      </c>
      <c r="BF620" s="104">
        <v>0.315</v>
      </c>
      <c r="BG620" s="104">
        <v>0.27250000000000002</v>
      </c>
      <c r="BH620" s="104">
        <v>0.26750000000000002</v>
      </c>
      <c r="BI620" s="93">
        <v>0.26750000000000002</v>
      </c>
      <c r="BJ620" s="93">
        <v>0.26750000000000002</v>
      </c>
      <c r="BK620" s="93">
        <v>0.26750000000000002</v>
      </c>
      <c r="BL620" s="93">
        <v>0.26500000000000001</v>
      </c>
      <c r="BM620" s="93">
        <v>0.26500000000000001</v>
      </c>
    </row>
    <row r="621" spans="1:65" s="93" customFormat="1">
      <c r="A621"/>
      <c r="B621" s="98"/>
      <c r="C621" s="134">
        <v>35577</v>
      </c>
      <c r="D621" s="132"/>
      <c r="E621" s="135">
        <v>35612</v>
      </c>
      <c r="F621" s="71">
        <v>0.33500000000000002</v>
      </c>
      <c r="G621" s="93">
        <v>0.35</v>
      </c>
      <c r="H621" s="104">
        <v>0.36</v>
      </c>
      <c r="I621" s="104">
        <v>0.37</v>
      </c>
      <c r="J621" s="104">
        <v>0.37</v>
      </c>
      <c r="K621" s="104">
        <v>0.32500000000000001</v>
      </c>
      <c r="L621" s="104">
        <v>0.33</v>
      </c>
      <c r="M621" s="104">
        <v>0.33</v>
      </c>
      <c r="N621" s="104">
        <v>0.33</v>
      </c>
      <c r="O621" s="104">
        <v>0.33</v>
      </c>
      <c r="P621" s="104">
        <v>0.33500000000000002</v>
      </c>
      <c r="Q621" s="104">
        <v>0.33500000000000002</v>
      </c>
      <c r="R621" s="104">
        <v>0.33250000000000002</v>
      </c>
      <c r="S621" s="104">
        <v>0.32750000000000001</v>
      </c>
      <c r="T621" s="104">
        <v>0.32750000000000001</v>
      </c>
      <c r="U621" s="104">
        <v>0.32500000000000001</v>
      </c>
      <c r="V621" s="104">
        <v>0.32500000000000001</v>
      </c>
      <c r="W621" s="104">
        <v>0.32500000000000001</v>
      </c>
      <c r="X621" s="104">
        <v>0.32500000000000001</v>
      </c>
      <c r="Y621" s="104">
        <v>0.32500000000000001</v>
      </c>
      <c r="Z621" s="104">
        <v>0.32250000000000001</v>
      </c>
      <c r="AA621" s="104">
        <v>0.3125</v>
      </c>
      <c r="AB621" s="104">
        <v>0.3125</v>
      </c>
      <c r="AC621" s="104">
        <v>0.3125</v>
      </c>
      <c r="AD621" s="104">
        <v>0.32250000000000001</v>
      </c>
      <c r="AE621" s="104">
        <v>0.35</v>
      </c>
      <c r="AF621" s="104">
        <v>0.35</v>
      </c>
      <c r="AG621" s="104">
        <v>0.35</v>
      </c>
      <c r="AH621" s="104">
        <v>0.32</v>
      </c>
      <c r="AI621" s="104">
        <v>0.32</v>
      </c>
      <c r="AJ621" s="104">
        <v>0.32</v>
      </c>
      <c r="AK621" s="104">
        <v>0.3</v>
      </c>
      <c r="AL621" s="104">
        <v>0.28499999999999998</v>
      </c>
      <c r="AM621" s="104">
        <v>0.28499999999999998</v>
      </c>
      <c r="AN621" s="104">
        <v>0.28000000000000003</v>
      </c>
      <c r="AO621" s="104">
        <v>0.28499999999999998</v>
      </c>
      <c r="AP621" s="104">
        <v>0.28999999999999998</v>
      </c>
      <c r="AQ621" s="104">
        <v>0.29749999999999999</v>
      </c>
      <c r="AR621" s="104">
        <v>0.29749999999999999</v>
      </c>
      <c r="AS621" s="104">
        <v>0.33</v>
      </c>
      <c r="AT621" s="104">
        <v>0.33</v>
      </c>
      <c r="AU621" s="104">
        <v>0.32500000000000001</v>
      </c>
      <c r="AV621" s="104">
        <v>0.32</v>
      </c>
      <c r="AW621" s="104">
        <v>0.32</v>
      </c>
      <c r="AX621" s="104">
        <v>0.32</v>
      </c>
      <c r="AY621" s="104">
        <v>0.32</v>
      </c>
      <c r="AZ621" s="104">
        <v>0.315</v>
      </c>
      <c r="BA621" s="104">
        <v>0.315</v>
      </c>
      <c r="BB621" s="104">
        <v>0.315</v>
      </c>
      <c r="BC621" s="104">
        <v>0.315</v>
      </c>
      <c r="BD621" s="104">
        <v>0.315</v>
      </c>
      <c r="BE621" s="104">
        <v>0.315</v>
      </c>
      <c r="BF621" s="104">
        <v>0.27250000000000002</v>
      </c>
      <c r="BG621" s="104">
        <v>0.26750000000000002</v>
      </c>
      <c r="BH621" s="104">
        <v>0.26750000000000002</v>
      </c>
      <c r="BI621" s="93">
        <v>0.26750000000000002</v>
      </c>
      <c r="BJ621" s="93">
        <v>0.26750000000000002</v>
      </c>
      <c r="BK621" s="93">
        <v>0.26500000000000001</v>
      </c>
      <c r="BL621" s="93">
        <v>0.26500000000000001</v>
      </c>
      <c r="BM621" s="93">
        <v>0.26500000000000001</v>
      </c>
    </row>
    <row r="622" spans="1:65" s="93" customFormat="1">
      <c r="A622"/>
      <c r="B622" s="98"/>
      <c r="C622" s="134">
        <v>35578</v>
      </c>
      <c r="D622" s="132"/>
      <c r="E622" s="135">
        <v>35612</v>
      </c>
      <c r="F622" s="71">
        <v>0.35</v>
      </c>
      <c r="G622" s="93">
        <v>0.36</v>
      </c>
      <c r="H622" s="104">
        <v>0.37</v>
      </c>
      <c r="I622" s="104">
        <v>0.37</v>
      </c>
      <c r="J622" s="104">
        <v>0.32500000000000001</v>
      </c>
      <c r="K622" s="104">
        <v>0.33</v>
      </c>
      <c r="L622" s="104">
        <v>0.33</v>
      </c>
      <c r="M622" s="104">
        <v>0.33</v>
      </c>
      <c r="N622" s="104">
        <v>0.33</v>
      </c>
      <c r="O622" s="104">
        <v>0.33500000000000002</v>
      </c>
      <c r="P622" s="104">
        <v>0.33500000000000002</v>
      </c>
      <c r="Q622" s="104">
        <v>0.33250000000000002</v>
      </c>
      <c r="R622" s="104">
        <v>0.32750000000000001</v>
      </c>
      <c r="S622" s="104">
        <v>0.32750000000000001</v>
      </c>
      <c r="T622" s="104">
        <v>0.32500000000000001</v>
      </c>
      <c r="U622" s="104">
        <v>0.32500000000000001</v>
      </c>
      <c r="V622" s="104">
        <v>0.32500000000000001</v>
      </c>
      <c r="W622" s="104">
        <v>0.32500000000000001</v>
      </c>
      <c r="X622" s="104">
        <v>0.32500000000000001</v>
      </c>
      <c r="Y622" s="104">
        <v>0.32250000000000001</v>
      </c>
      <c r="Z622" s="104">
        <v>0.3125</v>
      </c>
      <c r="AA622" s="104">
        <v>0.3125</v>
      </c>
      <c r="AB622" s="104">
        <v>0.3125</v>
      </c>
      <c r="AC622" s="104">
        <v>0.32250000000000001</v>
      </c>
      <c r="AD622" s="104">
        <v>0.35</v>
      </c>
      <c r="AE622" s="104">
        <v>0.35</v>
      </c>
      <c r="AF622" s="104">
        <v>0.35</v>
      </c>
      <c r="AG622" s="104">
        <v>0.32</v>
      </c>
      <c r="AH622" s="104">
        <v>0.32</v>
      </c>
      <c r="AI622" s="104">
        <v>0.32</v>
      </c>
      <c r="AJ622" s="104">
        <v>0.3</v>
      </c>
      <c r="AK622" s="104">
        <v>0.28499999999999998</v>
      </c>
      <c r="AL622" s="104">
        <v>0.28499999999999998</v>
      </c>
      <c r="AM622" s="104">
        <v>0.28000000000000003</v>
      </c>
      <c r="AN622" s="104">
        <v>0.28499999999999998</v>
      </c>
      <c r="AO622" s="104">
        <v>0.28999999999999998</v>
      </c>
      <c r="AP622" s="104">
        <v>0.29749999999999999</v>
      </c>
      <c r="AQ622" s="104">
        <v>0.29749999999999999</v>
      </c>
      <c r="AR622" s="104">
        <v>0.33</v>
      </c>
      <c r="AS622" s="104">
        <v>0.33</v>
      </c>
      <c r="AT622" s="104">
        <v>0.32500000000000001</v>
      </c>
      <c r="AU622" s="104">
        <v>0.32</v>
      </c>
      <c r="AV622" s="104">
        <v>0.32</v>
      </c>
      <c r="AW622" s="104">
        <v>0.32</v>
      </c>
      <c r="AX622" s="104">
        <v>0.32</v>
      </c>
      <c r="AY622" s="104">
        <v>0.315</v>
      </c>
      <c r="AZ622" s="104">
        <v>0.315</v>
      </c>
      <c r="BA622" s="104">
        <v>0.315</v>
      </c>
      <c r="BB622" s="104">
        <v>0.315</v>
      </c>
      <c r="BC622" s="104">
        <v>0.315</v>
      </c>
      <c r="BD622" s="104">
        <v>0.315</v>
      </c>
      <c r="BE622" s="104">
        <v>0.27250000000000002</v>
      </c>
      <c r="BF622" s="104">
        <v>0.26750000000000002</v>
      </c>
      <c r="BG622" s="104">
        <v>0.26750000000000002</v>
      </c>
      <c r="BH622" s="104">
        <v>0.26750000000000002</v>
      </c>
      <c r="BI622" s="93">
        <v>0.26750000000000002</v>
      </c>
      <c r="BJ622" s="93">
        <v>0.26500000000000001</v>
      </c>
      <c r="BK622" s="93">
        <v>0.26500000000000001</v>
      </c>
      <c r="BL622" s="93">
        <v>0.26500000000000001</v>
      </c>
      <c r="BM622" s="93">
        <v>0.26500000000000001</v>
      </c>
    </row>
    <row r="623" spans="1:65" s="93" customFormat="1">
      <c r="A623"/>
      <c r="B623" s="98"/>
      <c r="C623" s="134">
        <v>35579</v>
      </c>
      <c r="D623" s="132"/>
      <c r="E623" s="135">
        <v>35612</v>
      </c>
      <c r="F623" s="71">
        <v>0.36</v>
      </c>
      <c r="G623" s="93">
        <v>0.37</v>
      </c>
      <c r="H623" s="104">
        <v>0.37</v>
      </c>
      <c r="I623" s="104">
        <v>0.32500000000000001</v>
      </c>
      <c r="J623" s="104">
        <v>0.33</v>
      </c>
      <c r="K623" s="104">
        <v>0.33</v>
      </c>
      <c r="L623" s="104">
        <v>0.33</v>
      </c>
      <c r="M623" s="104">
        <v>0.33</v>
      </c>
      <c r="N623" s="104">
        <v>0.33500000000000002</v>
      </c>
      <c r="O623" s="104">
        <v>0.33500000000000002</v>
      </c>
      <c r="P623" s="104">
        <v>0.33250000000000002</v>
      </c>
      <c r="Q623" s="104">
        <v>0.32750000000000001</v>
      </c>
      <c r="R623" s="104">
        <v>0.32750000000000001</v>
      </c>
      <c r="S623" s="104">
        <v>0.32500000000000001</v>
      </c>
      <c r="T623" s="104">
        <v>0.32500000000000001</v>
      </c>
      <c r="U623" s="104">
        <v>0.32500000000000001</v>
      </c>
      <c r="V623" s="104">
        <v>0.32500000000000001</v>
      </c>
      <c r="W623" s="104">
        <v>0.32500000000000001</v>
      </c>
      <c r="X623" s="104">
        <v>0.32250000000000001</v>
      </c>
      <c r="Y623" s="104">
        <v>0.3125</v>
      </c>
      <c r="Z623" s="104">
        <v>0.3125</v>
      </c>
      <c r="AA623" s="104">
        <v>0.3125</v>
      </c>
      <c r="AB623" s="104">
        <v>0.32250000000000001</v>
      </c>
      <c r="AC623" s="104">
        <v>0.35</v>
      </c>
      <c r="AD623" s="104">
        <v>0.35</v>
      </c>
      <c r="AE623" s="104">
        <v>0.35</v>
      </c>
      <c r="AF623" s="104">
        <v>0.32</v>
      </c>
      <c r="AG623" s="104">
        <v>0.32</v>
      </c>
      <c r="AH623" s="104">
        <v>0.32</v>
      </c>
      <c r="AI623" s="104">
        <v>0.3</v>
      </c>
      <c r="AJ623" s="104">
        <v>0.28499999999999998</v>
      </c>
      <c r="AK623" s="104">
        <v>0.28499999999999998</v>
      </c>
      <c r="AL623" s="104">
        <v>0.28000000000000003</v>
      </c>
      <c r="AM623" s="104">
        <v>0.28499999999999998</v>
      </c>
      <c r="AN623" s="104">
        <v>0.28999999999999998</v>
      </c>
      <c r="AO623" s="104">
        <v>0.29749999999999999</v>
      </c>
      <c r="AP623" s="104">
        <v>0.29749999999999999</v>
      </c>
      <c r="AQ623" s="104">
        <v>0.33</v>
      </c>
      <c r="AR623" s="104">
        <v>0.33</v>
      </c>
      <c r="AS623" s="104">
        <v>0.32500000000000001</v>
      </c>
      <c r="AT623" s="104">
        <v>0.32</v>
      </c>
      <c r="AU623" s="104">
        <v>0.32</v>
      </c>
      <c r="AV623" s="104">
        <v>0.32</v>
      </c>
      <c r="AW623" s="104">
        <v>0.32</v>
      </c>
      <c r="AX623" s="104">
        <v>0.315</v>
      </c>
      <c r="AY623" s="104">
        <v>0.315</v>
      </c>
      <c r="AZ623" s="104">
        <v>0.315</v>
      </c>
      <c r="BA623" s="104">
        <v>0.315</v>
      </c>
      <c r="BB623" s="104">
        <v>0.315</v>
      </c>
      <c r="BC623" s="104">
        <v>0.315</v>
      </c>
      <c r="BD623" s="104">
        <v>0.27250000000000002</v>
      </c>
      <c r="BE623" s="104">
        <v>0.26750000000000002</v>
      </c>
      <c r="BF623" s="104">
        <v>0.26750000000000002</v>
      </c>
      <c r="BG623" s="104">
        <v>0.26750000000000002</v>
      </c>
      <c r="BH623" s="104">
        <v>0.26750000000000002</v>
      </c>
      <c r="BI623" s="93">
        <v>0.26500000000000001</v>
      </c>
      <c r="BJ623" s="93">
        <v>0.26500000000000001</v>
      </c>
      <c r="BK623" s="93">
        <v>0.26500000000000001</v>
      </c>
      <c r="BL623" s="93">
        <v>0.26500000000000001</v>
      </c>
      <c r="BM623" s="93">
        <v>0.255</v>
      </c>
    </row>
    <row r="624" spans="1:65" s="93" customFormat="1">
      <c r="A624"/>
      <c r="B624" s="98"/>
      <c r="C624" s="134">
        <v>35580</v>
      </c>
      <c r="D624" s="132"/>
      <c r="E624" s="135">
        <v>35612</v>
      </c>
      <c r="F624" s="71">
        <v>0.37</v>
      </c>
      <c r="G624" s="93">
        <v>0.37</v>
      </c>
      <c r="H624" s="104">
        <v>0.32500000000000001</v>
      </c>
      <c r="I624" s="104">
        <v>0.33</v>
      </c>
      <c r="J624" s="104">
        <v>0.33</v>
      </c>
      <c r="K624" s="104">
        <v>0.33</v>
      </c>
      <c r="L624" s="104">
        <v>0.33</v>
      </c>
      <c r="M624" s="104">
        <v>0.33500000000000002</v>
      </c>
      <c r="N624" s="104">
        <v>0.33500000000000002</v>
      </c>
      <c r="O624" s="104">
        <v>0.33250000000000002</v>
      </c>
      <c r="P624" s="104">
        <v>0.32750000000000001</v>
      </c>
      <c r="Q624" s="104">
        <v>0.32750000000000001</v>
      </c>
      <c r="R624" s="104">
        <v>0.32500000000000001</v>
      </c>
      <c r="S624" s="104">
        <v>0.32500000000000001</v>
      </c>
      <c r="T624" s="104">
        <v>0.32500000000000001</v>
      </c>
      <c r="U624" s="104">
        <v>0.32500000000000001</v>
      </c>
      <c r="V624" s="104">
        <v>0.32500000000000001</v>
      </c>
      <c r="W624" s="104">
        <v>0.32250000000000001</v>
      </c>
      <c r="X624" s="104">
        <v>0.3125</v>
      </c>
      <c r="Y624" s="104">
        <v>0.3125</v>
      </c>
      <c r="Z624" s="104">
        <v>0.3125</v>
      </c>
      <c r="AA624" s="104">
        <v>0.32250000000000001</v>
      </c>
      <c r="AB624" s="104">
        <v>0.35</v>
      </c>
      <c r="AC624" s="104">
        <v>0.35</v>
      </c>
      <c r="AD624" s="104">
        <v>0.35</v>
      </c>
      <c r="AE624" s="104">
        <v>0.32</v>
      </c>
      <c r="AF624" s="104">
        <v>0.32</v>
      </c>
      <c r="AG624" s="104">
        <v>0.32</v>
      </c>
      <c r="AH624" s="104">
        <v>0.3</v>
      </c>
      <c r="AI624" s="104">
        <v>0.28499999999999998</v>
      </c>
      <c r="AJ624" s="104">
        <v>0.28499999999999998</v>
      </c>
      <c r="AK624" s="104">
        <v>0.28000000000000003</v>
      </c>
      <c r="AL624" s="104">
        <v>0.28499999999999998</v>
      </c>
      <c r="AM624" s="104">
        <v>0.28999999999999998</v>
      </c>
      <c r="AN624" s="104">
        <v>0.29749999999999999</v>
      </c>
      <c r="AO624" s="104">
        <v>0.29749999999999999</v>
      </c>
      <c r="AP624" s="104">
        <v>0.33</v>
      </c>
      <c r="AQ624" s="104">
        <v>0.33</v>
      </c>
      <c r="AR624" s="104">
        <v>0.32500000000000001</v>
      </c>
      <c r="AS624" s="104">
        <v>0.32</v>
      </c>
      <c r="AT624" s="104">
        <v>0.32</v>
      </c>
      <c r="AU624" s="104">
        <v>0.32</v>
      </c>
      <c r="AV624" s="104">
        <v>0.32</v>
      </c>
      <c r="AW624" s="104">
        <v>0.315</v>
      </c>
      <c r="AX624" s="104">
        <v>0.315</v>
      </c>
      <c r="AY624" s="104">
        <v>0.315</v>
      </c>
      <c r="AZ624" s="104">
        <v>0.315</v>
      </c>
      <c r="BA624" s="104">
        <v>0.315</v>
      </c>
      <c r="BB624" s="104">
        <v>0.315</v>
      </c>
      <c r="BC624" s="104">
        <v>0.27250000000000002</v>
      </c>
      <c r="BD624" s="104">
        <v>0.26750000000000002</v>
      </c>
      <c r="BE624" s="104">
        <v>0.26750000000000002</v>
      </c>
      <c r="BF624" s="104">
        <v>0.26750000000000002</v>
      </c>
      <c r="BG624" s="104">
        <v>0.26750000000000002</v>
      </c>
      <c r="BH624" s="104">
        <v>0.26500000000000001</v>
      </c>
      <c r="BI624" s="93">
        <v>0.26500000000000001</v>
      </c>
      <c r="BJ624" s="93">
        <v>0.26500000000000001</v>
      </c>
      <c r="BK624" s="93">
        <v>0.26500000000000001</v>
      </c>
      <c r="BL624" s="93">
        <v>0.255</v>
      </c>
      <c r="BM624" s="93">
        <v>0.255</v>
      </c>
    </row>
    <row r="625" spans="1:65" s="93" customFormat="1">
      <c r="A625"/>
      <c r="B625" s="98"/>
      <c r="C625" s="134">
        <v>35583</v>
      </c>
      <c r="D625" s="132"/>
      <c r="E625" s="135">
        <v>35612</v>
      </c>
      <c r="F625" s="71">
        <v>0.37</v>
      </c>
      <c r="G625" s="93">
        <v>0.32500000000000001</v>
      </c>
      <c r="H625" s="104">
        <v>0.33</v>
      </c>
      <c r="I625" s="104">
        <v>0.33</v>
      </c>
      <c r="J625" s="104">
        <v>0.33</v>
      </c>
      <c r="K625" s="104">
        <v>0.33</v>
      </c>
      <c r="L625" s="104">
        <v>0.33500000000000002</v>
      </c>
      <c r="M625" s="104">
        <v>0.33500000000000002</v>
      </c>
      <c r="N625" s="104">
        <v>0.33250000000000002</v>
      </c>
      <c r="O625" s="104">
        <v>0.32750000000000001</v>
      </c>
      <c r="P625" s="104">
        <v>0.32750000000000001</v>
      </c>
      <c r="Q625" s="104">
        <v>0.32500000000000001</v>
      </c>
      <c r="R625" s="104">
        <v>0.32500000000000001</v>
      </c>
      <c r="S625" s="104">
        <v>0.32500000000000001</v>
      </c>
      <c r="T625" s="104">
        <v>0.32500000000000001</v>
      </c>
      <c r="U625" s="104">
        <v>0.32500000000000001</v>
      </c>
      <c r="V625" s="104">
        <v>0.32250000000000001</v>
      </c>
      <c r="W625" s="104">
        <v>0.3125</v>
      </c>
      <c r="X625" s="104">
        <v>0.3125</v>
      </c>
      <c r="Y625" s="104">
        <v>0.3125</v>
      </c>
      <c r="Z625" s="104">
        <v>0.32250000000000001</v>
      </c>
      <c r="AA625" s="104">
        <v>0.35</v>
      </c>
      <c r="AB625" s="104">
        <v>0.35</v>
      </c>
      <c r="AC625" s="104">
        <v>0.35</v>
      </c>
      <c r="AD625" s="104">
        <v>0.32</v>
      </c>
      <c r="AE625" s="104">
        <v>0.32</v>
      </c>
      <c r="AF625" s="104">
        <v>0.32</v>
      </c>
      <c r="AG625" s="104">
        <v>0.3</v>
      </c>
      <c r="AH625" s="104">
        <v>0.28499999999999998</v>
      </c>
      <c r="AI625" s="104">
        <v>0.28499999999999998</v>
      </c>
      <c r="AJ625" s="104">
        <v>0.28000000000000003</v>
      </c>
      <c r="AK625" s="104">
        <v>0.28499999999999998</v>
      </c>
      <c r="AL625" s="104">
        <v>0.28999999999999998</v>
      </c>
      <c r="AM625" s="104">
        <v>0.29749999999999999</v>
      </c>
      <c r="AN625" s="104">
        <v>0.29749999999999999</v>
      </c>
      <c r="AO625" s="104">
        <v>0.33</v>
      </c>
      <c r="AP625" s="104">
        <v>0.33</v>
      </c>
      <c r="AQ625" s="104">
        <v>0.32500000000000001</v>
      </c>
      <c r="AR625" s="104">
        <v>0.32</v>
      </c>
      <c r="AS625" s="104">
        <v>0.32</v>
      </c>
      <c r="AT625" s="104">
        <v>0.32</v>
      </c>
      <c r="AU625" s="104">
        <v>0.32</v>
      </c>
      <c r="AV625" s="104">
        <v>0.315</v>
      </c>
      <c r="AW625" s="104">
        <v>0.315</v>
      </c>
      <c r="AX625" s="104">
        <v>0.315</v>
      </c>
      <c r="AY625" s="104">
        <v>0.315</v>
      </c>
      <c r="AZ625" s="104">
        <v>0.315</v>
      </c>
      <c r="BA625" s="104">
        <v>0.315</v>
      </c>
      <c r="BB625" s="104">
        <v>0.27250000000000002</v>
      </c>
      <c r="BC625" s="104">
        <v>0.26750000000000002</v>
      </c>
      <c r="BD625" s="104">
        <v>0.26750000000000002</v>
      </c>
      <c r="BE625" s="104">
        <v>0.26750000000000002</v>
      </c>
      <c r="BF625" s="104">
        <v>0.26750000000000002</v>
      </c>
      <c r="BG625" s="104">
        <v>0.26500000000000001</v>
      </c>
      <c r="BH625" s="104">
        <v>0.26500000000000001</v>
      </c>
      <c r="BI625" s="93">
        <v>0.26500000000000001</v>
      </c>
      <c r="BJ625" s="93">
        <v>0.26500000000000001</v>
      </c>
      <c r="BK625" s="93">
        <v>0.255</v>
      </c>
      <c r="BL625" s="93">
        <v>0.255</v>
      </c>
      <c r="BM625" s="93">
        <v>0.255</v>
      </c>
    </row>
    <row r="626" spans="1:65" s="93" customFormat="1">
      <c r="A626"/>
      <c r="B626" s="98"/>
      <c r="C626" s="134">
        <v>35584</v>
      </c>
      <c r="D626" s="132"/>
      <c r="E626" s="135">
        <v>35612</v>
      </c>
      <c r="F626" s="71">
        <v>0.32500000000000001</v>
      </c>
      <c r="G626" s="93">
        <v>0.33</v>
      </c>
      <c r="H626" s="104">
        <v>0.33</v>
      </c>
      <c r="I626" s="104">
        <v>0.33</v>
      </c>
      <c r="J626" s="104">
        <v>0.33</v>
      </c>
      <c r="K626" s="104">
        <v>0.33500000000000002</v>
      </c>
      <c r="L626" s="104">
        <v>0.33500000000000002</v>
      </c>
      <c r="M626" s="104">
        <v>0.33250000000000002</v>
      </c>
      <c r="N626" s="104">
        <v>0.32750000000000001</v>
      </c>
      <c r="O626" s="104">
        <v>0.32750000000000001</v>
      </c>
      <c r="P626" s="104">
        <v>0.32500000000000001</v>
      </c>
      <c r="Q626" s="104">
        <v>0.32500000000000001</v>
      </c>
      <c r="R626" s="104">
        <v>0.32500000000000001</v>
      </c>
      <c r="S626" s="104">
        <v>0.32500000000000001</v>
      </c>
      <c r="T626" s="104">
        <v>0.32500000000000001</v>
      </c>
      <c r="U626" s="104">
        <v>0.32250000000000001</v>
      </c>
      <c r="V626" s="104">
        <v>0.3125</v>
      </c>
      <c r="W626" s="104">
        <v>0.3125</v>
      </c>
      <c r="X626" s="104">
        <v>0.3125</v>
      </c>
      <c r="Y626" s="104">
        <v>0.32250000000000001</v>
      </c>
      <c r="Z626" s="104">
        <v>0.35</v>
      </c>
      <c r="AA626" s="104">
        <v>0.35</v>
      </c>
      <c r="AB626" s="104">
        <v>0.35</v>
      </c>
      <c r="AC626" s="104">
        <v>0.32</v>
      </c>
      <c r="AD626" s="104">
        <v>0.32</v>
      </c>
      <c r="AE626" s="104">
        <v>0.32</v>
      </c>
      <c r="AF626" s="104">
        <v>0.3</v>
      </c>
      <c r="AG626" s="104">
        <v>0.28499999999999998</v>
      </c>
      <c r="AH626" s="104">
        <v>0.28499999999999998</v>
      </c>
      <c r="AI626" s="104">
        <v>0.28000000000000003</v>
      </c>
      <c r="AJ626" s="104">
        <v>0.28499999999999998</v>
      </c>
      <c r="AK626" s="104">
        <v>0.28999999999999998</v>
      </c>
      <c r="AL626" s="104">
        <v>0.29749999999999999</v>
      </c>
      <c r="AM626" s="104">
        <v>0.29749999999999999</v>
      </c>
      <c r="AN626" s="104">
        <v>0.33</v>
      </c>
      <c r="AO626" s="104">
        <v>0.33</v>
      </c>
      <c r="AP626" s="104">
        <v>0.32500000000000001</v>
      </c>
      <c r="AQ626" s="104">
        <v>0.32</v>
      </c>
      <c r="AR626" s="104">
        <v>0.32</v>
      </c>
      <c r="AS626" s="104">
        <v>0.32</v>
      </c>
      <c r="AT626" s="104">
        <v>0.32</v>
      </c>
      <c r="AU626" s="104">
        <v>0.315</v>
      </c>
      <c r="AV626" s="104">
        <v>0.315</v>
      </c>
      <c r="AW626" s="104">
        <v>0.315</v>
      </c>
      <c r="AX626" s="104">
        <v>0.315</v>
      </c>
      <c r="AY626" s="104">
        <v>0.315</v>
      </c>
      <c r="AZ626" s="104">
        <v>0.315</v>
      </c>
      <c r="BA626" s="104">
        <v>0.27250000000000002</v>
      </c>
      <c r="BB626" s="104">
        <v>0.26750000000000002</v>
      </c>
      <c r="BC626" s="104">
        <v>0.26750000000000002</v>
      </c>
      <c r="BD626" s="104">
        <v>0.26750000000000002</v>
      </c>
      <c r="BE626" s="104">
        <v>0.26750000000000002</v>
      </c>
      <c r="BF626" s="104">
        <v>0.26500000000000001</v>
      </c>
      <c r="BG626" s="104">
        <v>0.26500000000000001</v>
      </c>
      <c r="BH626" s="104">
        <v>0.26500000000000001</v>
      </c>
      <c r="BI626" s="93">
        <v>0.26500000000000001</v>
      </c>
      <c r="BJ626" s="93">
        <v>0.255</v>
      </c>
      <c r="BK626" s="93">
        <v>0.255</v>
      </c>
      <c r="BL626" s="93">
        <v>0.255</v>
      </c>
      <c r="BM626" s="93">
        <v>0.25</v>
      </c>
    </row>
    <row r="627" spans="1:65" s="93" customFormat="1">
      <c r="A627"/>
      <c r="B627" s="98"/>
      <c r="C627" s="134">
        <v>35585</v>
      </c>
      <c r="D627" s="132"/>
      <c r="E627" s="135">
        <v>35612</v>
      </c>
      <c r="F627" s="71">
        <v>0.33</v>
      </c>
      <c r="G627" s="93">
        <v>0.33</v>
      </c>
      <c r="H627" s="104">
        <v>0.33</v>
      </c>
      <c r="I627" s="104">
        <v>0.33</v>
      </c>
      <c r="J627" s="104">
        <v>0.33500000000000002</v>
      </c>
      <c r="K627" s="104">
        <v>0.33500000000000002</v>
      </c>
      <c r="L627" s="104">
        <v>0.33250000000000002</v>
      </c>
      <c r="M627" s="104">
        <v>0.32750000000000001</v>
      </c>
      <c r="N627" s="104">
        <v>0.32750000000000001</v>
      </c>
      <c r="O627" s="104">
        <v>0.32500000000000001</v>
      </c>
      <c r="P627" s="104">
        <v>0.32500000000000001</v>
      </c>
      <c r="Q627" s="104">
        <v>0.32500000000000001</v>
      </c>
      <c r="R627" s="104">
        <v>0.32500000000000001</v>
      </c>
      <c r="S627" s="104">
        <v>0.32500000000000001</v>
      </c>
      <c r="T627" s="104">
        <v>0.32250000000000001</v>
      </c>
      <c r="U627" s="104">
        <v>0.3125</v>
      </c>
      <c r="V627" s="104">
        <v>0.3125</v>
      </c>
      <c r="W627" s="104">
        <v>0.3125</v>
      </c>
      <c r="X627" s="104">
        <v>0.32250000000000001</v>
      </c>
      <c r="Y627" s="104">
        <v>0.35</v>
      </c>
      <c r="Z627" s="104">
        <v>0.35</v>
      </c>
      <c r="AA627" s="104">
        <v>0.35</v>
      </c>
      <c r="AB627" s="104">
        <v>0.32</v>
      </c>
      <c r="AC627" s="104">
        <v>0.32</v>
      </c>
      <c r="AD627" s="104">
        <v>0.32</v>
      </c>
      <c r="AE627" s="104">
        <v>0.3</v>
      </c>
      <c r="AF627" s="104">
        <v>0.28499999999999998</v>
      </c>
      <c r="AG627" s="104">
        <v>0.28499999999999998</v>
      </c>
      <c r="AH627" s="104">
        <v>0.28000000000000003</v>
      </c>
      <c r="AI627" s="104">
        <v>0.28499999999999998</v>
      </c>
      <c r="AJ627" s="104">
        <v>0.28999999999999998</v>
      </c>
      <c r="AK627" s="104">
        <v>0.29749999999999999</v>
      </c>
      <c r="AL627" s="104">
        <v>0.29749999999999999</v>
      </c>
      <c r="AM627" s="104">
        <v>0.33</v>
      </c>
      <c r="AN627" s="104">
        <v>0.33</v>
      </c>
      <c r="AO627" s="104">
        <v>0.32500000000000001</v>
      </c>
      <c r="AP627" s="104">
        <v>0.32</v>
      </c>
      <c r="AQ627" s="104">
        <v>0.32</v>
      </c>
      <c r="AR627" s="104">
        <v>0.32</v>
      </c>
      <c r="AS627" s="104">
        <v>0.32</v>
      </c>
      <c r="AT627" s="104">
        <v>0.315</v>
      </c>
      <c r="AU627" s="104">
        <v>0.315</v>
      </c>
      <c r="AV627" s="104">
        <v>0.315</v>
      </c>
      <c r="AW627" s="104">
        <v>0.315</v>
      </c>
      <c r="AX627" s="104">
        <v>0.315</v>
      </c>
      <c r="AY627" s="104">
        <v>0.315</v>
      </c>
      <c r="AZ627" s="104">
        <v>0.27250000000000002</v>
      </c>
      <c r="BA627" s="104">
        <v>0.26750000000000002</v>
      </c>
      <c r="BB627" s="104">
        <v>0.26750000000000002</v>
      </c>
      <c r="BC627" s="104">
        <v>0.26750000000000002</v>
      </c>
      <c r="BD627" s="104">
        <v>0.26750000000000002</v>
      </c>
      <c r="BE627" s="104">
        <v>0.26500000000000001</v>
      </c>
      <c r="BF627" s="104">
        <v>0.26500000000000001</v>
      </c>
      <c r="BG627" s="104">
        <v>0.26500000000000001</v>
      </c>
      <c r="BH627" s="104">
        <v>0.26500000000000001</v>
      </c>
      <c r="BI627" s="93">
        <v>0.255</v>
      </c>
      <c r="BJ627" s="93">
        <v>0.255</v>
      </c>
      <c r="BK627" s="93">
        <v>0.255</v>
      </c>
      <c r="BL627" s="93">
        <v>0.25</v>
      </c>
      <c r="BM627" s="93">
        <v>0.25</v>
      </c>
    </row>
    <row r="628" spans="1:65" s="93" customFormat="1">
      <c r="A628"/>
      <c r="B628" s="98"/>
      <c r="C628" s="134">
        <v>35586</v>
      </c>
      <c r="D628" s="132"/>
      <c r="E628" s="135">
        <v>35612</v>
      </c>
      <c r="F628" s="71">
        <v>0.33</v>
      </c>
      <c r="G628" s="93">
        <v>0.33</v>
      </c>
      <c r="H628" s="104">
        <v>0.33</v>
      </c>
      <c r="I628" s="104">
        <v>0.33500000000000002</v>
      </c>
      <c r="J628" s="104">
        <v>0.33500000000000002</v>
      </c>
      <c r="K628" s="104">
        <v>0.33250000000000002</v>
      </c>
      <c r="L628" s="104">
        <v>0.32750000000000001</v>
      </c>
      <c r="M628" s="104">
        <v>0.32750000000000001</v>
      </c>
      <c r="N628" s="104">
        <v>0.32500000000000001</v>
      </c>
      <c r="O628" s="104">
        <v>0.32500000000000001</v>
      </c>
      <c r="P628" s="104">
        <v>0.32500000000000001</v>
      </c>
      <c r="Q628" s="104">
        <v>0.32500000000000001</v>
      </c>
      <c r="R628" s="104">
        <v>0.32500000000000001</v>
      </c>
      <c r="S628" s="104">
        <v>0.32250000000000001</v>
      </c>
      <c r="T628" s="104">
        <v>0.3125</v>
      </c>
      <c r="U628" s="104">
        <v>0.3125</v>
      </c>
      <c r="V628" s="104">
        <v>0.3125</v>
      </c>
      <c r="W628" s="104">
        <v>0.32250000000000001</v>
      </c>
      <c r="X628" s="104">
        <v>0.35</v>
      </c>
      <c r="Y628" s="104">
        <v>0.35</v>
      </c>
      <c r="Z628" s="104">
        <v>0.35</v>
      </c>
      <c r="AA628" s="104">
        <v>0.32</v>
      </c>
      <c r="AB628" s="104">
        <v>0.32</v>
      </c>
      <c r="AC628" s="104">
        <v>0.32</v>
      </c>
      <c r="AD628" s="104">
        <v>0.3</v>
      </c>
      <c r="AE628" s="104">
        <v>0.28499999999999998</v>
      </c>
      <c r="AF628" s="104">
        <v>0.28499999999999998</v>
      </c>
      <c r="AG628" s="104">
        <v>0.28000000000000003</v>
      </c>
      <c r="AH628" s="104">
        <v>0.28499999999999998</v>
      </c>
      <c r="AI628" s="104">
        <v>0.28999999999999998</v>
      </c>
      <c r="AJ628" s="104">
        <v>0.29749999999999999</v>
      </c>
      <c r="AK628" s="104">
        <v>0.29749999999999999</v>
      </c>
      <c r="AL628" s="104">
        <v>0.33</v>
      </c>
      <c r="AM628" s="104">
        <v>0.33</v>
      </c>
      <c r="AN628" s="104">
        <v>0.32500000000000001</v>
      </c>
      <c r="AO628" s="104">
        <v>0.32</v>
      </c>
      <c r="AP628" s="104">
        <v>0.32</v>
      </c>
      <c r="AQ628" s="104">
        <v>0.32</v>
      </c>
      <c r="AR628" s="104">
        <v>0.32</v>
      </c>
      <c r="AS628" s="104">
        <v>0.315</v>
      </c>
      <c r="AT628" s="104">
        <v>0.315</v>
      </c>
      <c r="AU628" s="104">
        <v>0.315</v>
      </c>
      <c r="AV628" s="104">
        <v>0.315</v>
      </c>
      <c r="AW628" s="104">
        <v>0.315</v>
      </c>
      <c r="AX628" s="104">
        <v>0.315</v>
      </c>
      <c r="AY628" s="104">
        <v>0.27250000000000002</v>
      </c>
      <c r="AZ628" s="104">
        <v>0.26750000000000002</v>
      </c>
      <c r="BA628" s="104">
        <v>0.26750000000000002</v>
      </c>
      <c r="BB628" s="104">
        <v>0.26750000000000002</v>
      </c>
      <c r="BC628" s="104">
        <v>0.26750000000000002</v>
      </c>
      <c r="BD628" s="104">
        <v>0.26500000000000001</v>
      </c>
      <c r="BE628" s="104">
        <v>0.26500000000000001</v>
      </c>
      <c r="BF628" s="104">
        <v>0.26500000000000001</v>
      </c>
      <c r="BG628" s="104">
        <v>0.26500000000000001</v>
      </c>
      <c r="BH628" s="104">
        <v>0.255</v>
      </c>
      <c r="BI628" s="93">
        <v>0.255</v>
      </c>
      <c r="BJ628" s="93">
        <v>0.255</v>
      </c>
      <c r="BK628" s="93">
        <v>0.25</v>
      </c>
      <c r="BL628" s="93">
        <v>0.25</v>
      </c>
      <c r="BM628" s="93">
        <v>0.245</v>
      </c>
    </row>
    <row r="629" spans="1:65" s="93" customFormat="1">
      <c r="A629"/>
      <c r="B629" s="98"/>
      <c r="C629" s="134">
        <v>35587</v>
      </c>
      <c r="D629" s="132"/>
      <c r="E629" s="135">
        <v>35612</v>
      </c>
      <c r="F629" s="71">
        <v>0.33</v>
      </c>
      <c r="G629" s="93">
        <v>0.33</v>
      </c>
      <c r="H629" s="104">
        <v>0.33500000000000002</v>
      </c>
      <c r="I629" s="104">
        <v>0.33500000000000002</v>
      </c>
      <c r="J629" s="104">
        <v>0.33250000000000002</v>
      </c>
      <c r="K629" s="104">
        <v>0.32750000000000001</v>
      </c>
      <c r="L629" s="104">
        <v>0.32750000000000001</v>
      </c>
      <c r="M629" s="104">
        <v>0.32500000000000001</v>
      </c>
      <c r="N629" s="104">
        <v>0.32500000000000001</v>
      </c>
      <c r="O629" s="104">
        <v>0.32500000000000001</v>
      </c>
      <c r="P629" s="104">
        <v>0.32500000000000001</v>
      </c>
      <c r="Q629" s="104">
        <v>0.32500000000000001</v>
      </c>
      <c r="R629" s="104">
        <v>0.32250000000000001</v>
      </c>
      <c r="S629" s="104">
        <v>0.3125</v>
      </c>
      <c r="T629" s="104">
        <v>0.3125</v>
      </c>
      <c r="U629" s="104">
        <v>0.3125</v>
      </c>
      <c r="V629" s="104">
        <v>0.32250000000000001</v>
      </c>
      <c r="W629" s="104">
        <v>0.35</v>
      </c>
      <c r="X629" s="104">
        <v>0.35</v>
      </c>
      <c r="Y629" s="104">
        <v>0.35</v>
      </c>
      <c r="Z629" s="104">
        <v>0.32</v>
      </c>
      <c r="AA629" s="104">
        <v>0.32</v>
      </c>
      <c r="AB629" s="104">
        <v>0.32</v>
      </c>
      <c r="AC629" s="104">
        <v>0.3</v>
      </c>
      <c r="AD629" s="104">
        <v>0.28499999999999998</v>
      </c>
      <c r="AE629" s="104">
        <v>0.28499999999999998</v>
      </c>
      <c r="AF629" s="104">
        <v>0.28000000000000003</v>
      </c>
      <c r="AG629" s="104">
        <v>0.28499999999999998</v>
      </c>
      <c r="AH629" s="104">
        <v>0.28999999999999998</v>
      </c>
      <c r="AI629" s="104">
        <v>0.29749999999999999</v>
      </c>
      <c r="AJ629" s="104">
        <v>0.29749999999999999</v>
      </c>
      <c r="AK629" s="104">
        <v>0.33</v>
      </c>
      <c r="AL629" s="104">
        <v>0.33</v>
      </c>
      <c r="AM629" s="104">
        <v>0.32500000000000001</v>
      </c>
      <c r="AN629" s="104">
        <v>0.32</v>
      </c>
      <c r="AO629" s="104">
        <v>0.32</v>
      </c>
      <c r="AP629" s="104">
        <v>0.32</v>
      </c>
      <c r="AQ629" s="104">
        <v>0.32</v>
      </c>
      <c r="AR629" s="104">
        <v>0.315</v>
      </c>
      <c r="AS629" s="104">
        <v>0.315</v>
      </c>
      <c r="AT629" s="104">
        <v>0.315</v>
      </c>
      <c r="AU629" s="104">
        <v>0.315</v>
      </c>
      <c r="AV629" s="104">
        <v>0.315</v>
      </c>
      <c r="AW629" s="104">
        <v>0.315</v>
      </c>
      <c r="AX629" s="104">
        <v>0.27250000000000002</v>
      </c>
      <c r="AY629" s="104">
        <v>0.26750000000000002</v>
      </c>
      <c r="AZ629" s="104">
        <v>0.26750000000000002</v>
      </c>
      <c r="BA629" s="104">
        <v>0.26750000000000002</v>
      </c>
      <c r="BB629" s="104">
        <v>0.26750000000000002</v>
      </c>
      <c r="BC629" s="104">
        <v>0.26500000000000001</v>
      </c>
      <c r="BD629" s="104">
        <v>0.26500000000000001</v>
      </c>
      <c r="BE629" s="104">
        <v>0.26500000000000001</v>
      </c>
      <c r="BF629" s="104">
        <v>0.26500000000000001</v>
      </c>
      <c r="BG629" s="104">
        <v>0.255</v>
      </c>
      <c r="BH629" s="104">
        <v>0.255</v>
      </c>
      <c r="BI629" s="93">
        <v>0.255</v>
      </c>
      <c r="BJ629" s="93">
        <v>0.25</v>
      </c>
      <c r="BK629" s="93">
        <v>0.25</v>
      </c>
      <c r="BL629" s="93">
        <v>0.245</v>
      </c>
      <c r="BM629" s="93">
        <v>0.245</v>
      </c>
    </row>
    <row r="630" spans="1:65" s="93" customFormat="1">
      <c r="A630"/>
      <c r="B630" s="98"/>
      <c r="C630" s="134">
        <v>35590</v>
      </c>
      <c r="D630" s="132"/>
      <c r="E630" s="135">
        <v>35612</v>
      </c>
      <c r="F630" s="71">
        <v>0.33</v>
      </c>
      <c r="G630" s="93">
        <v>0.33500000000000002</v>
      </c>
      <c r="H630" s="104">
        <v>0.33500000000000002</v>
      </c>
      <c r="I630" s="104">
        <v>0.33250000000000002</v>
      </c>
      <c r="J630" s="104">
        <v>0.32750000000000001</v>
      </c>
      <c r="K630" s="104">
        <v>0.32750000000000001</v>
      </c>
      <c r="L630" s="104">
        <v>0.32500000000000001</v>
      </c>
      <c r="M630" s="104">
        <v>0.32500000000000001</v>
      </c>
      <c r="N630" s="104">
        <v>0.32500000000000001</v>
      </c>
      <c r="O630" s="104">
        <v>0.32500000000000001</v>
      </c>
      <c r="P630" s="104">
        <v>0.32500000000000001</v>
      </c>
      <c r="Q630" s="104">
        <v>0.32250000000000001</v>
      </c>
      <c r="R630" s="104">
        <v>0.3125</v>
      </c>
      <c r="S630" s="104">
        <v>0.3125</v>
      </c>
      <c r="T630" s="104">
        <v>0.3125</v>
      </c>
      <c r="U630" s="104">
        <v>0.32250000000000001</v>
      </c>
      <c r="V630" s="104">
        <v>0.35</v>
      </c>
      <c r="W630" s="104">
        <v>0.35</v>
      </c>
      <c r="X630" s="104">
        <v>0.35</v>
      </c>
      <c r="Y630" s="104">
        <v>0.32</v>
      </c>
      <c r="Z630" s="104">
        <v>0.32</v>
      </c>
      <c r="AA630" s="104">
        <v>0.32</v>
      </c>
      <c r="AB630" s="104">
        <v>0.3</v>
      </c>
      <c r="AC630" s="104">
        <v>0.28499999999999998</v>
      </c>
      <c r="AD630" s="104">
        <v>0.28499999999999998</v>
      </c>
      <c r="AE630" s="104">
        <v>0.28000000000000003</v>
      </c>
      <c r="AF630" s="104">
        <v>0.28499999999999998</v>
      </c>
      <c r="AG630" s="104">
        <v>0.28999999999999998</v>
      </c>
      <c r="AH630" s="104">
        <v>0.29749999999999999</v>
      </c>
      <c r="AI630" s="104">
        <v>0.29749999999999999</v>
      </c>
      <c r="AJ630" s="104">
        <v>0.33</v>
      </c>
      <c r="AK630" s="104">
        <v>0.33</v>
      </c>
      <c r="AL630" s="104">
        <v>0.32500000000000001</v>
      </c>
      <c r="AM630" s="104">
        <v>0.32</v>
      </c>
      <c r="AN630" s="104">
        <v>0.32</v>
      </c>
      <c r="AO630" s="104">
        <v>0.32</v>
      </c>
      <c r="AP630" s="104">
        <v>0.32</v>
      </c>
      <c r="AQ630" s="104">
        <v>0.315</v>
      </c>
      <c r="AR630" s="104">
        <v>0.315</v>
      </c>
      <c r="AS630" s="104">
        <v>0.315</v>
      </c>
      <c r="AT630" s="104">
        <v>0.315</v>
      </c>
      <c r="AU630" s="104">
        <v>0.315</v>
      </c>
      <c r="AV630" s="104">
        <v>0.315</v>
      </c>
      <c r="AW630" s="104">
        <v>0.27250000000000002</v>
      </c>
      <c r="AX630" s="104">
        <v>0.26750000000000002</v>
      </c>
      <c r="AY630" s="104">
        <v>0.26750000000000002</v>
      </c>
      <c r="AZ630" s="104">
        <v>0.26750000000000002</v>
      </c>
      <c r="BA630" s="104">
        <v>0.26750000000000002</v>
      </c>
      <c r="BB630" s="104">
        <v>0.26500000000000001</v>
      </c>
      <c r="BC630" s="104">
        <v>0.26500000000000001</v>
      </c>
      <c r="BD630" s="104">
        <v>0.26500000000000001</v>
      </c>
      <c r="BE630" s="104">
        <v>0.26500000000000001</v>
      </c>
      <c r="BF630" s="104">
        <v>0.255</v>
      </c>
      <c r="BG630" s="104">
        <v>0.255</v>
      </c>
      <c r="BH630" s="104">
        <v>0.255</v>
      </c>
      <c r="BI630" s="93">
        <v>0.25</v>
      </c>
      <c r="BJ630" s="93">
        <v>0.25</v>
      </c>
      <c r="BK630" s="93">
        <v>0.245</v>
      </c>
      <c r="BL630" s="93">
        <v>0.245</v>
      </c>
      <c r="BM630" s="93">
        <v>0.245</v>
      </c>
    </row>
    <row r="631" spans="1:65" s="93" customFormat="1">
      <c r="A631"/>
      <c r="B631" s="98"/>
      <c r="C631" s="134">
        <v>35591</v>
      </c>
      <c r="D631" s="132"/>
      <c r="E631" s="135">
        <v>35612</v>
      </c>
      <c r="F631" s="71">
        <v>0.33500000000000002</v>
      </c>
      <c r="G631" s="93">
        <v>0.33500000000000002</v>
      </c>
      <c r="H631" s="104">
        <v>0.33250000000000002</v>
      </c>
      <c r="I631" s="104">
        <v>0.32750000000000001</v>
      </c>
      <c r="J631" s="104">
        <v>0.32750000000000001</v>
      </c>
      <c r="K631" s="104">
        <v>0.32500000000000001</v>
      </c>
      <c r="L631" s="104">
        <v>0.32500000000000001</v>
      </c>
      <c r="M631" s="104">
        <v>0.32500000000000001</v>
      </c>
      <c r="N631" s="104">
        <v>0.32500000000000001</v>
      </c>
      <c r="O631" s="104">
        <v>0.32500000000000001</v>
      </c>
      <c r="P631" s="104">
        <v>0.32250000000000001</v>
      </c>
      <c r="Q631" s="104">
        <v>0.3125</v>
      </c>
      <c r="R631" s="104">
        <v>0.3125</v>
      </c>
      <c r="S631" s="104">
        <v>0.3125</v>
      </c>
      <c r="T631" s="104">
        <v>0.32250000000000001</v>
      </c>
      <c r="U631" s="104">
        <v>0.35</v>
      </c>
      <c r="V631" s="104">
        <v>0.35</v>
      </c>
      <c r="W631" s="104">
        <v>0.35</v>
      </c>
      <c r="X631" s="104">
        <v>0.32</v>
      </c>
      <c r="Y631" s="104">
        <v>0.32</v>
      </c>
      <c r="Z631" s="104">
        <v>0.32</v>
      </c>
      <c r="AA631" s="104">
        <v>0.3</v>
      </c>
      <c r="AB631" s="104">
        <v>0.28499999999999998</v>
      </c>
      <c r="AC631" s="104">
        <v>0.28499999999999998</v>
      </c>
      <c r="AD631" s="104">
        <v>0.28000000000000003</v>
      </c>
      <c r="AE631" s="104">
        <v>0.28499999999999998</v>
      </c>
      <c r="AF631" s="104">
        <v>0.28999999999999998</v>
      </c>
      <c r="AG631" s="104">
        <v>0.29749999999999999</v>
      </c>
      <c r="AH631" s="104">
        <v>0.29749999999999999</v>
      </c>
      <c r="AI631" s="104">
        <v>0.33</v>
      </c>
      <c r="AJ631" s="104">
        <v>0.33</v>
      </c>
      <c r="AK631" s="104">
        <v>0.32500000000000001</v>
      </c>
      <c r="AL631" s="104">
        <v>0.32</v>
      </c>
      <c r="AM631" s="104">
        <v>0.32</v>
      </c>
      <c r="AN631" s="104">
        <v>0.32</v>
      </c>
      <c r="AO631" s="104">
        <v>0.32</v>
      </c>
      <c r="AP631" s="104">
        <v>0.315</v>
      </c>
      <c r="AQ631" s="104">
        <v>0.315</v>
      </c>
      <c r="AR631" s="104">
        <v>0.315</v>
      </c>
      <c r="AS631" s="104">
        <v>0.315</v>
      </c>
      <c r="AT631" s="104">
        <v>0.315</v>
      </c>
      <c r="AU631" s="104">
        <v>0.315</v>
      </c>
      <c r="AV631" s="104">
        <v>0.27250000000000002</v>
      </c>
      <c r="AW631" s="104">
        <v>0.26750000000000002</v>
      </c>
      <c r="AX631" s="104">
        <v>0.26750000000000002</v>
      </c>
      <c r="AY631" s="104">
        <v>0.26750000000000002</v>
      </c>
      <c r="AZ631" s="104">
        <v>0.26750000000000002</v>
      </c>
      <c r="BA631" s="104">
        <v>0.26500000000000001</v>
      </c>
      <c r="BB631" s="104">
        <v>0.26500000000000001</v>
      </c>
      <c r="BC631" s="104">
        <v>0.26500000000000001</v>
      </c>
      <c r="BD631" s="104">
        <v>0.26500000000000001</v>
      </c>
      <c r="BE631" s="104">
        <v>0.255</v>
      </c>
      <c r="BF631" s="104">
        <v>0.255</v>
      </c>
      <c r="BG631" s="104">
        <v>0.255</v>
      </c>
      <c r="BH631" s="104">
        <v>0.25</v>
      </c>
      <c r="BI631" s="93">
        <v>0.25</v>
      </c>
      <c r="BJ631" s="93">
        <v>0.245</v>
      </c>
      <c r="BK631" s="93">
        <v>0.245</v>
      </c>
      <c r="BL631" s="93">
        <v>0.245</v>
      </c>
      <c r="BM631" s="93">
        <v>0.245</v>
      </c>
    </row>
    <row r="632" spans="1:65" s="93" customFormat="1">
      <c r="A632"/>
      <c r="B632" s="98"/>
      <c r="C632" s="134">
        <v>35592</v>
      </c>
      <c r="D632" s="132"/>
      <c r="E632" s="135">
        <v>35612</v>
      </c>
      <c r="F632" s="71">
        <v>0.33500000000000002</v>
      </c>
      <c r="G632" s="93">
        <v>0.33250000000000002</v>
      </c>
      <c r="H632" s="104">
        <v>0.32750000000000001</v>
      </c>
      <c r="I632" s="104">
        <v>0.32750000000000001</v>
      </c>
      <c r="J632" s="104">
        <v>0.32500000000000001</v>
      </c>
      <c r="K632" s="104">
        <v>0.32500000000000001</v>
      </c>
      <c r="L632" s="104">
        <v>0.32500000000000001</v>
      </c>
      <c r="M632" s="104">
        <v>0.32500000000000001</v>
      </c>
      <c r="N632" s="104">
        <v>0.32500000000000001</v>
      </c>
      <c r="O632" s="104">
        <v>0.32250000000000001</v>
      </c>
      <c r="P632" s="104">
        <v>0.3125</v>
      </c>
      <c r="Q632" s="104">
        <v>0.3125</v>
      </c>
      <c r="R632" s="104">
        <v>0.3125</v>
      </c>
      <c r="S632" s="104">
        <v>0.32250000000000001</v>
      </c>
      <c r="T632" s="104">
        <v>0.35</v>
      </c>
      <c r="U632" s="104">
        <v>0.35</v>
      </c>
      <c r="V632" s="104">
        <v>0.35</v>
      </c>
      <c r="W632" s="104">
        <v>0.32</v>
      </c>
      <c r="X632" s="104">
        <v>0.32</v>
      </c>
      <c r="Y632" s="104">
        <v>0.32</v>
      </c>
      <c r="Z632" s="104">
        <v>0.3</v>
      </c>
      <c r="AA632" s="104">
        <v>0.28499999999999998</v>
      </c>
      <c r="AB632" s="104">
        <v>0.28499999999999998</v>
      </c>
      <c r="AC632" s="104">
        <v>0.28000000000000003</v>
      </c>
      <c r="AD632" s="104">
        <v>0.28499999999999998</v>
      </c>
      <c r="AE632" s="104">
        <v>0.28999999999999998</v>
      </c>
      <c r="AF632" s="104">
        <v>0.29749999999999999</v>
      </c>
      <c r="AG632" s="104">
        <v>0.29749999999999999</v>
      </c>
      <c r="AH632" s="104">
        <v>0.33</v>
      </c>
      <c r="AI632" s="104">
        <v>0.33</v>
      </c>
      <c r="AJ632" s="104">
        <v>0.32500000000000001</v>
      </c>
      <c r="AK632" s="104">
        <v>0.32</v>
      </c>
      <c r="AL632" s="104">
        <v>0.32</v>
      </c>
      <c r="AM632" s="104">
        <v>0.32</v>
      </c>
      <c r="AN632" s="104">
        <v>0.32</v>
      </c>
      <c r="AO632" s="104">
        <v>0.315</v>
      </c>
      <c r="AP632" s="104">
        <v>0.315</v>
      </c>
      <c r="AQ632" s="104">
        <v>0.315</v>
      </c>
      <c r="AR632" s="104">
        <v>0.315</v>
      </c>
      <c r="AS632" s="104">
        <v>0.315</v>
      </c>
      <c r="AT632" s="104">
        <v>0.315</v>
      </c>
      <c r="AU632" s="104">
        <v>0.27250000000000002</v>
      </c>
      <c r="AV632" s="104">
        <v>0.26750000000000002</v>
      </c>
      <c r="AW632" s="104">
        <v>0.26750000000000002</v>
      </c>
      <c r="AX632" s="104">
        <v>0.26750000000000002</v>
      </c>
      <c r="AY632" s="104">
        <v>0.26750000000000002</v>
      </c>
      <c r="AZ632" s="104">
        <v>0.26500000000000001</v>
      </c>
      <c r="BA632" s="104">
        <v>0.26500000000000001</v>
      </c>
      <c r="BB632" s="104">
        <v>0.26500000000000001</v>
      </c>
      <c r="BC632" s="104">
        <v>0.26500000000000001</v>
      </c>
      <c r="BD632" s="104">
        <v>0.255</v>
      </c>
      <c r="BE632" s="104">
        <v>0.255</v>
      </c>
      <c r="BF632" s="104">
        <v>0.255</v>
      </c>
      <c r="BG632" s="104">
        <v>0.25</v>
      </c>
      <c r="BH632" s="104">
        <v>0.25</v>
      </c>
      <c r="BI632" s="93">
        <v>0.245</v>
      </c>
      <c r="BJ632" s="93">
        <v>0.245</v>
      </c>
      <c r="BK632" s="93">
        <v>0.245</v>
      </c>
      <c r="BL632" s="93">
        <v>0.245</v>
      </c>
      <c r="BM632" s="93">
        <v>0.24249999999999999</v>
      </c>
    </row>
    <row r="633" spans="1:65" s="93" customFormat="1">
      <c r="A633"/>
      <c r="B633" s="98"/>
      <c r="C633" s="134">
        <v>35593</v>
      </c>
      <c r="D633" s="132"/>
      <c r="E633" s="135">
        <v>35612</v>
      </c>
      <c r="F633" s="71">
        <v>0.33250000000000002</v>
      </c>
      <c r="G633" s="93">
        <v>0.32750000000000001</v>
      </c>
      <c r="H633" s="104">
        <v>0.32750000000000001</v>
      </c>
      <c r="I633" s="104">
        <v>0.32500000000000001</v>
      </c>
      <c r="J633" s="104">
        <v>0.32500000000000001</v>
      </c>
      <c r="K633" s="104">
        <v>0.32500000000000001</v>
      </c>
      <c r="L633" s="104">
        <v>0.32500000000000001</v>
      </c>
      <c r="M633" s="104">
        <v>0.32500000000000001</v>
      </c>
      <c r="N633" s="104">
        <v>0.32250000000000001</v>
      </c>
      <c r="O633" s="104">
        <v>0.3125</v>
      </c>
      <c r="P633" s="104">
        <v>0.3125</v>
      </c>
      <c r="Q633" s="104">
        <v>0.3125</v>
      </c>
      <c r="R633" s="104">
        <v>0.32250000000000001</v>
      </c>
      <c r="S633" s="104">
        <v>0.35</v>
      </c>
      <c r="T633" s="104">
        <v>0.35</v>
      </c>
      <c r="U633" s="104">
        <v>0.35</v>
      </c>
      <c r="V633" s="104">
        <v>0.32</v>
      </c>
      <c r="W633" s="104">
        <v>0.32</v>
      </c>
      <c r="X633" s="104">
        <v>0.32</v>
      </c>
      <c r="Y633" s="104">
        <v>0.3</v>
      </c>
      <c r="Z633" s="104">
        <v>0.28499999999999998</v>
      </c>
      <c r="AA633" s="104">
        <v>0.28499999999999998</v>
      </c>
      <c r="AB633" s="104">
        <v>0.28000000000000003</v>
      </c>
      <c r="AC633" s="104">
        <v>0.28499999999999998</v>
      </c>
      <c r="AD633" s="104">
        <v>0.28999999999999998</v>
      </c>
      <c r="AE633" s="104">
        <v>0.29749999999999999</v>
      </c>
      <c r="AF633" s="104">
        <v>0.29749999999999999</v>
      </c>
      <c r="AG633" s="104">
        <v>0.33</v>
      </c>
      <c r="AH633" s="104">
        <v>0.33</v>
      </c>
      <c r="AI633" s="104">
        <v>0.32500000000000001</v>
      </c>
      <c r="AJ633" s="104">
        <v>0.32</v>
      </c>
      <c r="AK633" s="104">
        <v>0.32</v>
      </c>
      <c r="AL633" s="104">
        <v>0.32</v>
      </c>
      <c r="AM633" s="104">
        <v>0.32</v>
      </c>
      <c r="AN633" s="104">
        <v>0.315</v>
      </c>
      <c r="AO633" s="104">
        <v>0.315</v>
      </c>
      <c r="AP633" s="104">
        <v>0.315</v>
      </c>
      <c r="AQ633" s="104">
        <v>0.315</v>
      </c>
      <c r="AR633" s="104">
        <v>0.315</v>
      </c>
      <c r="AS633" s="104">
        <v>0.315</v>
      </c>
      <c r="AT633" s="104">
        <v>0.27250000000000002</v>
      </c>
      <c r="AU633" s="104">
        <v>0.26750000000000002</v>
      </c>
      <c r="AV633" s="104">
        <v>0.26750000000000002</v>
      </c>
      <c r="AW633" s="104">
        <v>0.26750000000000002</v>
      </c>
      <c r="AX633" s="104">
        <v>0.26750000000000002</v>
      </c>
      <c r="AY633" s="104">
        <v>0.26500000000000001</v>
      </c>
      <c r="AZ633" s="104">
        <v>0.26500000000000001</v>
      </c>
      <c r="BA633" s="104">
        <v>0.26500000000000001</v>
      </c>
      <c r="BB633" s="104">
        <v>0.26500000000000001</v>
      </c>
      <c r="BC633" s="104">
        <v>0.255</v>
      </c>
      <c r="BD633" s="104">
        <v>0.255</v>
      </c>
      <c r="BE633" s="104">
        <v>0.255</v>
      </c>
      <c r="BF633" s="104">
        <v>0.25</v>
      </c>
      <c r="BG633" s="104">
        <v>0.25</v>
      </c>
      <c r="BH633" s="104">
        <v>0.245</v>
      </c>
      <c r="BI633" s="93">
        <v>0.245</v>
      </c>
      <c r="BJ633" s="93">
        <v>0.245</v>
      </c>
      <c r="BK633" s="93">
        <v>0.245</v>
      </c>
      <c r="BL633" s="93">
        <v>0.24249999999999999</v>
      </c>
      <c r="BM633" s="93">
        <v>0.24249999999999999</v>
      </c>
    </row>
    <row r="634" spans="1:65" s="93" customFormat="1">
      <c r="A634"/>
      <c r="B634" s="98"/>
      <c r="C634" s="134">
        <v>35594</v>
      </c>
      <c r="D634" s="132"/>
      <c r="E634" s="135">
        <v>35612</v>
      </c>
      <c r="F634" s="71">
        <v>0.32750000000000001</v>
      </c>
      <c r="G634" s="93">
        <v>0.32750000000000001</v>
      </c>
      <c r="H634" s="104">
        <v>0.32500000000000001</v>
      </c>
      <c r="I634" s="104">
        <v>0.32500000000000001</v>
      </c>
      <c r="J634" s="104">
        <v>0.32500000000000001</v>
      </c>
      <c r="K634" s="104">
        <v>0.32500000000000001</v>
      </c>
      <c r="L634" s="104">
        <v>0.32500000000000001</v>
      </c>
      <c r="M634" s="104">
        <v>0.32250000000000001</v>
      </c>
      <c r="N634" s="104">
        <v>0.3125</v>
      </c>
      <c r="O634" s="104">
        <v>0.3125</v>
      </c>
      <c r="P634" s="104">
        <v>0.3125</v>
      </c>
      <c r="Q634" s="104">
        <v>0.32250000000000001</v>
      </c>
      <c r="R634" s="104">
        <v>0.35</v>
      </c>
      <c r="S634" s="104">
        <v>0.35</v>
      </c>
      <c r="T634" s="104">
        <v>0.35</v>
      </c>
      <c r="U634" s="104">
        <v>0.32</v>
      </c>
      <c r="V634" s="104">
        <v>0.32</v>
      </c>
      <c r="W634" s="104">
        <v>0.32</v>
      </c>
      <c r="X634" s="104">
        <v>0.3</v>
      </c>
      <c r="Y634" s="104">
        <v>0.28499999999999998</v>
      </c>
      <c r="Z634" s="104">
        <v>0.28499999999999998</v>
      </c>
      <c r="AA634" s="104">
        <v>0.28000000000000003</v>
      </c>
      <c r="AB634" s="104">
        <v>0.28499999999999998</v>
      </c>
      <c r="AC634" s="104">
        <v>0.28999999999999998</v>
      </c>
      <c r="AD634" s="104">
        <v>0.29749999999999999</v>
      </c>
      <c r="AE634" s="104">
        <v>0.29749999999999999</v>
      </c>
      <c r="AF634" s="104">
        <v>0.33</v>
      </c>
      <c r="AG634" s="104">
        <v>0.33</v>
      </c>
      <c r="AH634" s="104">
        <v>0.32500000000000001</v>
      </c>
      <c r="AI634" s="104">
        <v>0.32</v>
      </c>
      <c r="AJ634" s="104">
        <v>0.32</v>
      </c>
      <c r="AK634" s="104">
        <v>0.32</v>
      </c>
      <c r="AL634" s="104">
        <v>0.32</v>
      </c>
      <c r="AM634" s="104">
        <v>0.315</v>
      </c>
      <c r="AN634" s="104">
        <v>0.315</v>
      </c>
      <c r="AO634" s="104">
        <v>0.315</v>
      </c>
      <c r="AP634" s="104">
        <v>0.315</v>
      </c>
      <c r="AQ634" s="104">
        <v>0.315</v>
      </c>
      <c r="AR634" s="104">
        <v>0.315</v>
      </c>
      <c r="AS634" s="104">
        <v>0.27250000000000002</v>
      </c>
      <c r="AT634" s="104">
        <v>0.26750000000000002</v>
      </c>
      <c r="AU634" s="104">
        <v>0.26750000000000002</v>
      </c>
      <c r="AV634" s="104">
        <v>0.26750000000000002</v>
      </c>
      <c r="AW634" s="104">
        <v>0.26750000000000002</v>
      </c>
      <c r="AX634" s="104">
        <v>0.26500000000000001</v>
      </c>
      <c r="AY634" s="104">
        <v>0.26500000000000001</v>
      </c>
      <c r="AZ634" s="104">
        <v>0.26500000000000001</v>
      </c>
      <c r="BA634" s="104">
        <v>0.26500000000000001</v>
      </c>
      <c r="BB634" s="104">
        <v>0.255</v>
      </c>
      <c r="BC634" s="104">
        <v>0.255</v>
      </c>
      <c r="BD634" s="104">
        <v>0.255</v>
      </c>
      <c r="BE634" s="104">
        <v>0.25</v>
      </c>
      <c r="BF634" s="104">
        <v>0.25</v>
      </c>
      <c r="BG634" s="104">
        <v>0.245</v>
      </c>
      <c r="BH634" s="104">
        <v>0.245</v>
      </c>
      <c r="BI634" s="93">
        <v>0.245</v>
      </c>
      <c r="BJ634" s="93">
        <v>0.245</v>
      </c>
      <c r="BK634" s="93">
        <v>0.24249999999999999</v>
      </c>
      <c r="BL634" s="93">
        <v>0.24249999999999999</v>
      </c>
      <c r="BM634" s="93">
        <v>0.24249999999999999</v>
      </c>
    </row>
    <row r="635" spans="1:65" s="93" customFormat="1">
      <c r="A635"/>
      <c r="B635" s="98"/>
      <c r="C635" s="134">
        <v>35597</v>
      </c>
      <c r="D635" s="132"/>
      <c r="E635" s="135">
        <v>35612</v>
      </c>
      <c r="F635" s="71">
        <v>0.32750000000000001</v>
      </c>
      <c r="G635" s="93">
        <v>0.32500000000000001</v>
      </c>
      <c r="H635" s="104">
        <v>0.32500000000000001</v>
      </c>
      <c r="I635" s="104">
        <v>0.32500000000000001</v>
      </c>
      <c r="J635" s="104">
        <v>0.32500000000000001</v>
      </c>
      <c r="K635" s="104">
        <v>0.32500000000000001</v>
      </c>
      <c r="L635" s="104">
        <v>0.32250000000000001</v>
      </c>
      <c r="M635" s="104">
        <v>0.3125</v>
      </c>
      <c r="N635" s="104">
        <v>0.3125</v>
      </c>
      <c r="O635" s="104">
        <v>0.3125</v>
      </c>
      <c r="P635" s="104">
        <v>0.32250000000000001</v>
      </c>
      <c r="Q635" s="104">
        <v>0.35</v>
      </c>
      <c r="R635" s="104">
        <v>0.35</v>
      </c>
      <c r="S635" s="104">
        <v>0.35</v>
      </c>
      <c r="T635" s="104">
        <v>0.32</v>
      </c>
      <c r="U635" s="104">
        <v>0.32</v>
      </c>
      <c r="V635" s="104">
        <v>0.32</v>
      </c>
      <c r="W635" s="104">
        <v>0.3</v>
      </c>
      <c r="X635" s="104">
        <v>0.28499999999999998</v>
      </c>
      <c r="Y635" s="104">
        <v>0.28499999999999998</v>
      </c>
      <c r="Z635" s="104">
        <v>0.28000000000000003</v>
      </c>
      <c r="AA635" s="104">
        <v>0.28499999999999998</v>
      </c>
      <c r="AB635" s="104">
        <v>0.28999999999999998</v>
      </c>
      <c r="AC635" s="104">
        <v>0.29749999999999999</v>
      </c>
      <c r="AD635" s="104">
        <v>0.29749999999999999</v>
      </c>
      <c r="AE635" s="104">
        <v>0.33</v>
      </c>
      <c r="AF635" s="104">
        <v>0.33</v>
      </c>
      <c r="AG635" s="104">
        <v>0.32500000000000001</v>
      </c>
      <c r="AH635" s="104">
        <v>0.32</v>
      </c>
      <c r="AI635" s="104">
        <v>0.32</v>
      </c>
      <c r="AJ635" s="104">
        <v>0.32</v>
      </c>
      <c r="AK635" s="104">
        <v>0.32</v>
      </c>
      <c r="AL635" s="104">
        <v>0.315</v>
      </c>
      <c r="AM635" s="104">
        <v>0.315</v>
      </c>
      <c r="AN635" s="104">
        <v>0.315</v>
      </c>
      <c r="AO635" s="104">
        <v>0.315</v>
      </c>
      <c r="AP635" s="104">
        <v>0.315</v>
      </c>
      <c r="AQ635" s="104">
        <v>0.315</v>
      </c>
      <c r="AR635" s="104">
        <v>0.27250000000000002</v>
      </c>
      <c r="AS635" s="104">
        <v>0.26750000000000002</v>
      </c>
      <c r="AT635" s="104">
        <v>0.26750000000000002</v>
      </c>
      <c r="AU635" s="104">
        <v>0.26750000000000002</v>
      </c>
      <c r="AV635" s="104">
        <v>0.26750000000000002</v>
      </c>
      <c r="AW635" s="104">
        <v>0.26500000000000001</v>
      </c>
      <c r="AX635" s="104">
        <v>0.26500000000000001</v>
      </c>
      <c r="AY635" s="104">
        <v>0.26500000000000001</v>
      </c>
      <c r="AZ635" s="104">
        <v>0.26500000000000001</v>
      </c>
      <c r="BA635" s="104">
        <v>0.255</v>
      </c>
      <c r="BB635" s="104">
        <v>0.255</v>
      </c>
      <c r="BC635" s="104">
        <v>0.255</v>
      </c>
      <c r="BD635" s="104">
        <v>0.25</v>
      </c>
      <c r="BE635" s="104">
        <v>0.25</v>
      </c>
      <c r="BF635" s="104">
        <v>0.245</v>
      </c>
      <c r="BG635" s="104">
        <v>0.245</v>
      </c>
      <c r="BH635" s="104">
        <v>0.245</v>
      </c>
      <c r="BI635" s="93">
        <v>0.245</v>
      </c>
      <c r="BJ635" s="93">
        <v>0.24249999999999999</v>
      </c>
      <c r="BK635" s="93">
        <v>0.24249999999999999</v>
      </c>
      <c r="BL635" s="93">
        <v>0.24249999999999999</v>
      </c>
      <c r="BM635" s="93">
        <v>0.24249999999999999</v>
      </c>
    </row>
    <row r="636" spans="1:65" s="93" customFormat="1">
      <c r="A636"/>
      <c r="B636" s="98"/>
      <c r="C636" s="134">
        <v>35598</v>
      </c>
      <c r="D636" s="132"/>
      <c r="E636" s="135">
        <v>35612</v>
      </c>
      <c r="F636" s="71">
        <v>0.32500000000000001</v>
      </c>
      <c r="G636" s="93">
        <v>0.32500000000000001</v>
      </c>
      <c r="H636" s="104">
        <v>0.32500000000000001</v>
      </c>
      <c r="I636" s="104">
        <v>0.32500000000000001</v>
      </c>
      <c r="J636" s="104">
        <v>0.32500000000000001</v>
      </c>
      <c r="K636" s="104">
        <v>0.32250000000000001</v>
      </c>
      <c r="L636" s="104">
        <v>0.3125</v>
      </c>
      <c r="M636" s="104">
        <v>0.3125</v>
      </c>
      <c r="N636" s="104">
        <v>0.3125</v>
      </c>
      <c r="O636" s="104">
        <v>0.32250000000000001</v>
      </c>
      <c r="P636" s="104">
        <v>0.35</v>
      </c>
      <c r="Q636" s="104">
        <v>0.35</v>
      </c>
      <c r="R636" s="104">
        <v>0.35</v>
      </c>
      <c r="S636" s="104">
        <v>0.32</v>
      </c>
      <c r="T636" s="104">
        <v>0.32</v>
      </c>
      <c r="U636" s="104">
        <v>0.32</v>
      </c>
      <c r="V636" s="104">
        <v>0.3</v>
      </c>
      <c r="W636" s="104">
        <v>0.28499999999999998</v>
      </c>
      <c r="X636" s="104">
        <v>0.28499999999999998</v>
      </c>
      <c r="Y636" s="104">
        <v>0.28000000000000003</v>
      </c>
      <c r="Z636" s="104">
        <v>0.28499999999999998</v>
      </c>
      <c r="AA636" s="104">
        <v>0.28999999999999998</v>
      </c>
      <c r="AB636" s="104">
        <v>0.29749999999999999</v>
      </c>
      <c r="AC636" s="104">
        <v>0.29749999999999999</v>
      </c>
      <c r="AD636" s="104">
        <v>0.33</v>
      </c>
      <c r="AE636" s="104">
        <v>0.33</v>
      </c>
      <c r="AF636" s="104">
        <v>0.32500000000000001</v>
      </c>
      <c r="AG636" s="104">
        <v>0.32</v>
      </c>
      <c r="AH636" s="104">
        <v>0.32</v>
      </c>
      <c r="AI636" s="104">
        <v>0.32</v>
      </c>
      <c r="AJ636" s="104">
        <v>0.32</v>
      </c>
      <c r="AK636" s="104">
        <v>0.315</v>
      </c>
      <c r="AL636" s="104">
        <v>0.315</v>
      </c>
      <c r="AM636" s="104">
        <v>0.315</v>
      </c>
      <c r="AN636" s="104">
        <v>0.315</v>
      </c>
      <c r="AO636" s="104">
        <v>0.315</v>
      </c>
      <c r="AP636" s="104">
        <v>0.315</v>
      </c>
      <c r="AQ636" s="104">
        <v>0.27250000000000002</v>
      </c>
      <c r="AR636" s="104">
        <v>0.26750000000000002</v>
      </c>
      <c r="AS636" s="104">
        <v>0.26750000000000002</v>
      </c>
      <c r="AT636" s="104">
        <v>0.26750000000000002</v>
      </c>
      <c r="AU636" s="104">
        <v>0.26750000000000002</v>
      </c>
      <c r="AV636" s="104">
        <v>0.26500000000000001</v>
      </c>
      <c r="AW636" s="104">
        <v>0.26500000000000001</v>
      </c>
      <c r="AX636" s="104">
        <v>0.26500000000000001</v>
      </c>
      <c r="AY636" s="104">
        <v>0.26500000000000001</v>
      </c>
      <c r="AZ636" s="104">
        <v>0.255</v>
      </c>
      <c r="BA636" s="104">
        <v>0.255</v>
      </c>
      <c r="BB636" s="104">
        <v>0.255</v>
      </c>
      <c r="BC636" s="104">
        <v>0.25</v>
      </c>
      <c r="BD636" s="104">
        <v>0.25</v>
      </c>
      <c r="BE636" s="104">
        <v>0.245</v>
      </c>
      <c r="BF636" s="104">
        <v>0.245</v>
      </c>
      <c r="BG636" s="104">
        <v>0.245</v>
      </c>
      <c r="BH636" s="104">
        <v>0.245</v>
      </c>
      <c r="BI636" s="93">
        <v>0.24249999999999999</v>
      </c>
      <c r="BJ636" s="93">
        <v>0.24249999999999999</v>
      </c>
      <c r="BK636" s="93">
        <v>0.24249999999999999</v>
      </c>
      <c r="BL636" s="93">
        <v>0.24249999999999999</v>
      </c>
      <c r="BM636" s="93">
        <v>0.22500000000000001</v>
      </c>
    </row>
    <row r="637" spans="1:65" s="93" customFormat="1">
      <c r="A637"/>
      <c r="B637" s="98"/>
      <c r="C637" s="134">
        <v>35599</v>
      </c>
      <c r="D637" s="132"/>
      <c r="E637" s="135">
        <v>35612</v>
      </c>
      <c r="F637" s="71">
        <v>0.32500000000000001</v>
      </c>
      <c r="G637" s="93">
        <v>0.32500000000000001</v>
      </c>
      <c r="H637" s="104">
        <v>0.32500000000000001</v>
      </c>
      <c r="I637" s="104">
        <v>0.32500000000000001</v>
      </c>
      <c r="J637" s="104">
        <v>0.32250000000000001</v>
      </c>
      <c r="K637" s="104">
        <v>0.3125</v>
      </c>
      <c r="L637" s="104">
        <v>0.3125</v>
      </c>
      <c r="M637" s="104">
        <v>0.3125</v>
      </c>
      <c r="N637" s="104">
        <v>0.32250000000000001</v>
      </c>
      <c r="O637" s="104">
        <v>0.35</v>
      </c>
      <c r="P637" s="104">
        <v>0.35</v>
      </c>
      <c r="Q637" s="104">
        <v>0.35</v>
      </c>
      <c r="R637" s="104">
        <v>0.32</v>
      </c>
      <c r="S637" s="104">
        <v>0.32</v>
      </c>
      <c r="T637" s="104">
        <v>0.32</v>
      </c>
      <c r="U637" s="104">
        <v>0.3</v>
      </c>
      <c r="V637" s="104">
        <v>0.28499999999999998</v>
      </c>
      <c r="W637" s="104">
        <v>0.28499999999999998</v>
      </c>
      <c r="X637" s="104">
        <v>0.28000000000000003</v>
      </c>
      <c r="Y637" s="104">
        <v>0.28499999999999998</v>
      </c>
      <c r="Z637" s="104">
        <v>0.28999999999999998</v>
      </c>
      <c r="AA637" s="104">
        <v>0.29749999999999999</v>
      </c>
      <c r="AB637" s="104">
        <v>0.29749999999999999</v>
      </c>
      <c r="AC637" s="104">
        <v>0.33</v>
      </c>
      <c r="AD637" s="104">
        <v>0.33</v>
      </c>
      <c r="AE637" s="104">
        <v>0.32500000000000001</v>
      </c>
      <c r="AF637" s="104">
        <v>0.32</v>
      </c>
      <c r="AG637" s="104">
        <v>0.32</v>
      </c>
      <c r="AH637" s="104">
        <v>0.32</v>
      </c>
      <c r="AI637" s="104">
        <v>0.32</v>
      </c>
      <c r="AJ637" s="104">
        <v>0.315</v>
      </c>
      <c r="AK637" s="104">
        <v>0.315</v>
      </c>
      <c r="AL637" s="104">
        <v>0.315</v>
      </c>
      <c r="AM637" s="104">
        <v>0.315</v>
      </c>
      <c r="AN637" s="104">
        <v>0.315</v>
      </c>
      <c r="AO637" s="104">
        <v>0.315</v>
      </c>
      <c r="AP637" s="104">
        <v>0.27250000000000002</v>
      </c>
      <c r="AQ637" s="104">
        <v>0.26750000000000002</v>
      </c>
      <c r="AR637" s="104">
        <v>0.26750000000000002</v>
      </c>
      <c r="AS637" s="104">
        <v>0.26750000000000002</v>
      </c>
      <c r="AT637" s="104">
        <v>0.26750000000000002</v>
      </c>
      <c r="AU637" s="104">
        <v>0.26500000000000001</v>
      </c>
      <c r="AV637" s="104">
        <v>0.26500000000000001</v>
      </c>
      <c r="AW637" s="104">
        <v>0.26500000000000001</v>
      </c>
      <c r="AX637" s="104">
        <v>0.26500000000000001</v>
      </c>
      <c r="AY637" s="104">
        <v>0.255</v>
      </c>
      <c r="AZ637" s="104">
        <v>0.255</v>
      </c>
      <c r="BA637" s="104">
        <v>0.255</v>
      </c>
      <c r="BB637" s="104">
        <v>0.25</v>
      </c>
      <c r="BC637" s="104">
        <v>0.25</v>
      </c>
      <c r="BD637" s="104">
        <v>0.245</v>
      </c>
      <c r="BE637" s="104">
        <v>0.245</v>
      </c>
      <c r="BF637" s="104">
        <v>0.245</v>
      </c>
      <c r="BG637" s="104">
        <v>0.245</v>
      </c>
      <c r="BH637" s="104">
        <v>0.24249999999999999</v>
      </c>
      <c r="BI637" s="93">
        <v>0.24249999999999999</v>
      </c>
      <c r="BJ637" s="93">
        <v>0.24249999999999999</v>
      </c>
      <c r="BK637" s="93">
        <v>0.24249999999999999</v>
      </c>
      <c r="BL637" s="93">
        <v>0.22500000000000001</v>
      </c>
      <c r="BM637" s="93">
        <v>0.22500000000000001</v>
      </c>
    </row>
    <row r="638" spans="1:65" s="93" customFormat="1">
      <c r="A638"/>
      <c r="B638" s="98"/>
      <c r="C638" s="134">
        <v>35600</v>
      </c>
      <c r="D638" s="132"/>
      <c r="E638" s="135">
        <v>35612</v>
      </c>
      <c r="F638" s="71">
        <v>0.32500000000000001</v>
      </c>
      <c r="G638" s="93">
        <v>0.32500000000000001</v>
      </c>
      <c r="H638" s="104">
        <v>0.32500000000000001</v>
      </c>
      <c r="I638" s="104">
        <v>0.32250000000000001</v>
      </c>
      <c r="J638" s="104">
        <v>0.3125</v>
      </c>
      <c r="K638" s="104">
        <v>0.3125</v>
      </c>
      <c r="L638" s="104">
        <v>0.3125</v>
      </c>
      <c r="M638" s="104">
        <v>0.32250000000000001</v>
      </c>
      <c r="N638" s="104">
        <v>0.35</v>
      </c>
      <c r="O638" s="104">
        <v>0.35</v>
      </c>
      <c r="P638" s="104">
        <v>0.35</v>
      </c>
      <c r="Q638" s="104">
        <v>0.32</v>
      </c>
      <c r="R638" s="104">
        <v>0.32</v>
      </c>
      <c r="S638" s="104">
        <v>0.32</v>
      </c>
      <c r="T638" s="104">
        <v>0.3</v>
      </c>
      <c r="U638" s="104">
        <v>0.28499999999999998</v>
      </c>
      <c r="V638" s="104">
        <v>0.28499999999999998</v>
      </c>
      <c r="W638" s="104">
        <v>0.28000000000000003</v>
      </c>
      <c r="X638" s="104">
        <v>0.28499999999999998</v>
      </c>
      <c r="Y638" s="104">
        <v>0.28999999999999998</v>
      </c>
      <c r="Z638" s="104">
        <v>0.29749999999999999</v>
      </c>
      <c r="AA638" s="104">
        <v>0.29749999999999999</v>
      </c>
      <c r="AB638" s="104">
        <v>0.33</v>
      </c>
      <c r="AC638" s="104">
        <v>0.33</v>
      </c>
      <c r="AD638" s="104">
        <v>0.32500000000000001</v>
      </c>
      <c r="AE638" s="104">
        <v>0.32</v>
      </c>
      <c r="AF638" s="104">
        <v>0.32</v>
      </c>
      <c r="AG638" s="104">
        <v>0.32</v>
      </c>
      <c r="AH638" s="104">
        <v>0.32</v>
      </c>
      <c r="AI638" s="104">
        <v>0.315</v>
      </c>
      <c r="AJ638" s="104">
        <v>0.315</v>
      </c>
      <c r="AK638" s="104">
        <v>0.315</v>
      </c>
      <c r="AL638" s="104">
        <v>0.315</v>
      </c>
      <c r="AM638" s="104">
        <v>0.315</v>
      </c>
      <c r="AN638" s="104">
        <v>0.315</v>
      </c>
      <c r="AO638" s="104">
        <v>0.27250000000000002</v>
      </c>
      <c r="AP638" s="104">
        <v>0.26750000000000002</v>
      </c>
      <c r="AQ638" s="104">
        <v>0.26750000000000002</v>
      </c>
      <c r="AR638" s="104">
        <v>0.26750000000000002</v>
      </c>
      <c r="AS638" s="104">
        <v>0.26750000000000002</v>
      </c>
      <c r="AT638" s="104">
        <v>0.26500000000000001</v>
      </c>
      <c r="AU638" s="104">
        <v>0.26500000000000001</v>
      </c>
      <c r="AV638" s="104">
        <v>0.26500000000000001</v>
      </c>
      <c r="AW638" s="104">
        <v>0.26500000000000001</v>
      </c>
      <c r="AX638" s="104">
        <v>0.255</v>
      </c>
      <c r="AY638" s="104">
        <v>0.255</v>
      </c>
      <c r="AZ638" s="104">
        <v>0.255</v>
      </c>
      <c r="BA638" s="104">
        <v>0.25</v>
      </c>
      <c r="BB638" s="104">
        <v>0.25</v>
      </c>
      <c r="BC638" s="104">
        <v>0.245</v>
      </c>
      <c r="BD638" s="104">
        <v>0.245</v>
      </c>
      <c r="BE638" s="104">
        <v>0.245</v>
      </c>
      <c r="BF638" s="104">
        <v>0.245</v>
      </c>
      <c r="BG638" s="104">
        <v>0.24249999999999999</v>
      </c>
      <c r="BH638" s="104">
        <v>0.24249999999999999</v>
      </c>
      <c r="BI638" s="93">
        <v>0.24249999999999999</v>
      </c>
      <c r="BJ638" s="93">
        <v>0.24249999999999999</v>
      </c>
      <c r="BK638" s="93">
        <v>0.22500000000000001</v>
      </c>
      <c r="BL638" s="93">
        <v>0.22500000000000001</v>
      </c>
      <c r="BM638" s="93">
        <v>0.25</v>
      </c>
    </row>
    <row r="639" spans="1:65" s="93" customFormat="1">
      <c r="A639"/>
      <c r="B639" s="98"/>
      <c r="C639" s="134">
        <v>35601</v>
      </c>
      <c r="D639" s="132"/>
      <c r="E639" s="135">
        <v>35612</v>
      </c>
      <c r="F639" s="71">
        <v>0.32500000000000001</v>
      </c>
      <c r="G639" s="93">
        <v>0.32500000000000001</v>
      </c>
      <c r="H639" s="104">
        <v>0.32250000000000001</v>
      </c>
      <c r="I639" s="104">
        <v>0.3125</v>
      </c>
      <c r="J639" s="104">
        <v>0.3125</v>
      </c>
      <c r="K639" s="104">
        <v>0.3125</v>
      </c>
      <c r="L639" s="104">
        <v>0.32250000000000001</v>
      </c>
      <c r="M639" s="104">
        <v>0.35</v>
      </c>
      <c r="N639" s="104">
        <v>0.35</v>
      </c>
      <c r="O639" s="104">
        <v>0.35</v>
      </c>
      <c r="P639" s="104">
        <v>0.32</v>
      </c>
      <c r="Q639" s="104">
        <v>0.32</v>
      </c>
      <c r="R639" s="104">
        <v>0.32</v>
      </c>
      <c r="S639" s="104">
        <v>0.3</v>
      </c>
      <c r="T639" s="104">
        <v>0.28499999999999998</v>
      </c>
      <c r="U639" s="104">
        <v>0.28499999999999998</v>
      </c>
      <c r="V639" s="104">
        <v>0.28000000000000003</v>
      </c>
      <c r="W639" s="104">
        <v>0.28499999999999998</v>
      </c>
      <c r="X639" s="104">
        <v>0.28999999999999998</v>
      </c>
      <c r="Y639" s="104">
        <v>0.29749999999999999</v>
      </c>
      <c r="Z639" s="104">
        <v>0.29749999999999999</v>
      </c>
      <c r="AA639" s="104">
        <v>0.33</v>
      </c>
      <c r="AB639" s="104">
        <v>0.33</v>
      </c>
      <c r="AC639" s="104">
        <v>0.32500000000000001</v>
      </c>
      <c r="AD639" s="104">
        <v>0.32</v>
      </c>
      <c r="AE639" s="104">
        <v>0.32</v>
      </c>
      <c r="AF639" s="104">
        <v>0.32</v>
      </c>
      <c r="AG639" s="104">
        <v>0.32</v>
      </c>
      <c r="AH639" s="104">
        <v>0.315</v>
      </c>
      <c r="AI639" s="104">
        <v>0.315</v>
      </c>
      <c r="AJ639" s="104">
        <v>0.315</v>
      </c>
      <c r="AK639" s="104">
        <v>0.315</v>
      </c>
      <c r="AL639" s="104">
        <v>0.315</v>
      </c>
      <c r="AM639" s="104">
        <v>0.315</v>
      </c>
      <c r="AN639" s="104">
        <v>0.27250000000000002</v>
      </c>
      <c r="AO639" s="104">
        <v>0.26750000000000002</v>
      </c>
      <c r="AP639" s="104">
        <v>0.26750000000000002</v>
      </c>
      <c r="AQ639" s="104">
        <v>0.26750000000000002</v>
      </c>
      <c r="AR639" s="104">
        <v>0.26750000000000002</v>
      </c>
      <c r="AS639" s="104">
        <v>0.26500000000000001</v>
      </c>
      <c r="AT639" s="104">
        <v>0.26500000000000001</v>
      </c>
      <c r="AU639" s="104">
        <v>0.26500000000000001</v>
      </c>
      <c r="AV639" s="104">
        <v>0.26500000000000001</v>
      </c>
      <c r="AW639" s="104">
        <v>0.255</v>
      </c>
      <c r="AX639" s="104">
        <v>0.255</v>
      </c>
      <c r="AY639" s="104">
        <v>0.255</v>
      </c>
      <c r="AZ639" s="104">
        <v>0.25</v>
      </c>
      <c r="BA639" s="104">
        <v>0.25</v>
      </c>
      <c r="BB639" s="104">
        <v>0.245</v>
      </c>
      <c r="BC639" s="104">
        <v>0.245</v>
      </c>
      <c r="BD639" s="104">
        <v>0.245</v>
      </c>
      <c r="BE639" s="104">
        <v>0.245</v>
      </c>
      <c r="BF639" s="104">
        <v>0.24249999999999999</v>
      </c>
      <c r="BG639" s="104">
        <v>0.24249999999999999</v>
      </c>
      <c r="BH639" s="104">
        <v>0.24249999999999999</v>
      </c>
      <c r="BI639" s="93">
        <v>0.24249999999999999</v>
      </c>
      <c r="BJ639" s="93">
        <v>0.22500000000000001</v>
      </c>
      <c r="BK639" s="93">
        <v>0.22500000000000001</v>
      </c>
      <c r="BL639" s="93">
        <v>0.25</v>
      </c>
      <c r="BM639" s="93">
        <v>0.26</v>
      </c>
    </row>
    <row r="640" spans="1:65" s="93" customFormat="1">
      <c r="A640"/>
      <c r="B640" s="98"/>
      <c r="C640" s="134">
        <v>35604</v>
      </c>
      <c r="D640" s="132"/>
      <c r="E640" s="135">
        <v>35643</v>
      </c>
      <c r="F640" s="71">
        <v>0.32500000000000001</v>
      </c>
      <c r="G640" s="93">
        <v>0.32250000000000001</v>
      </c>
      <c r="H640" s="104">
        <v>0.3125</v>
      </c>
      <c r="I640" s="104">
        <v>0.3125</v>
      </c>
      <c r="J640" s="104">
        <v>0.3125</v>
      </c>
      <c r="K640" s="104">
        <v>0.32250000000000001</v>
      </c>
      <c r="L640" s="104">
        <v>0.35</v>
      </c>
      <c r="M640" s="104">
        <v>0.35</v>
      </c>
      <c r="N640" s="104">
        <v>0.35</v>
      </c>
      <c r="O640" s="104">
        <v>0.32</v>
      </c>
      <c r="P640" s="104">
        <v>0.32</v>
      </c>
      <c r="Q640" s="104">
        <v>0.32</v>
      </c>
      <c r="R640" s="104">
        <v>0.3</v>
      </c>
      <c r="S640" s="104">
        <v>0.28499999999999998</v>
      </c>
      <c r="T640" s="104">
        <v>0.28499999999999998</v>
      </c>
      <c r="U640" s="104">
        <v>0.28000000000000003</v>
      </c>
      <c r="V640" s="104">
        <v>0.28499999999999998</v>
      </c>
      <c r="W640" s="104">
        <v>0.28999999999999998</v>
      </c>
      <c r="X640" s="104">
        <v>0.29749999999999999</v>
      </c>
      <c r="Y640" s="104">
        <v>0.29749999999999999</v>
      </c>
      <c r="Z640" s="104">
        <v>0.33</v>
      </c>
      <c r="AA640" s="104">
        <v>0.33</v>
      </c>
      <c r="AB640" s="104">
        <v>0.32500000000000001</v>
      </c>
      <c r="AC640" s="104">
        <v>0.32</v>
      </c>
      <c r="AD640" s="104">
        <v>0.32</v>
      </c>
      <c r="AE640" s="104">
        <v>0.32</v>
      </c>
      <c r="AF640" s="104">
        <v>0.32</v>
      </c>
      <c r="AG640" s="104">
        <v>0.315</v>
      </c>
      <c r="AH640" s="104">
        <v>0.315</v>
      </c>
      <c r="AI640" s="104">
        <v>0.315</v>
      </c>
      <c r="AJ640" s="104">
        <v>0.315</v>
      </c>
      <c r="AK640" s="104">
        <v>0.315</v>
      </c>
      <c r="AL640" s="104">
        <v>0.315</v>
      </c>
      <c r="AM640" s="104">
        <v>0.27250000000000002</v>
      </c>
      <c r="AN640" s="104">
        <v>0.26750000000000002</v>
      </c>
      <c r="AO640" s="104">
        <v>0.26750000000000002</v>
      </c>
      <c r="AP640" s="104">
        <v>0.26750000000000002</v>
      </c>
      <c r="AQ640" s="104">
        <v>0.26750000000000002</v>
      </c>
      <c r="AR640" s="104">
        <v>0.26500000000000001</v>
      </c>
      <c r="AS640" s="104">
        <v>0.26500000000000001</v>
      </c>
      <c r="AT640" s="104">
        <v>0.26500000000000001</v>
      </c>
      <c r="AU640" s="104">
        <v>0.26500000000000001</v>
      </c>
      <c r="AV640" s="104">
        <v>0.255</v>
      </c>
      <c r="AW640" s="104">
        <v>0.255</v>
      </c>
      <c r="AX640" s="104">
        <v>0.255</v>
      </c>
      <c r="AY640" s="104">
        <v>0.25</v>
      </c>
      <c r="AZ640" s="104">
        <v>0.25</v>
      </c>
      <c r="BA640" s="104">
        <v>0.245</v>
      </c>
      <c r="BB640" s="104">
        <v>0.245</v>
      </c>
      <c r="BC640" s="104">
        <v>0.245</v>
      </c>
      <c r="BD640" s="104">
        <v>0.245</v>
      </c>
      <c r="BE640" s="104">
        <v>0.24249999999999999</v>
      </c>
      <c r="BF640" s="104">
        <v>0.24249999999999999</v>
      </c>
      <c r="BG640" s="104">
        <v>0.24249999999999999</v>
      </c>
      <c r="BH640" s="104">
        <v>0.24249999999999999</v>
      </c>
      <c r="BI640" s="93">
        <v>0.22500000000000001</v>
      </c>
      <c r="BJ640" s="93">
        <v>0.22500000000000001</v>
      </c>
      <c r="BK640" s="93">
        <v>0.25</v>
      </c>
      <c r="BL640" s="93">
        <v>0.26</v>
      </c>
      <c r="BM640" s="93">
        <v>0.26500000000000001</v>
      </c>
    </row>
    <row r="641" spans="1:65" s="93" customFormat="1">
      <c r="A641"/>
      <c r="B641" s="98"/>
      <c r="C641" s="134">
        <v>35605</v>
      </c>
      <c r="D641" s="132"/>
      <c r="E641" s="135">
        <v>35643</v>
      </c>
      <c r="F641" s="71">
        <v>0.32250000000000001</v>
      </c>
      <c r="G641" s="93">
        <v>0.3125</v>
      </c>
      <c r="H641" s="104">
        <v>0.3125</v>
      </c>
      <c r="I641" s="104">
        <v>0.3125</v>
      </c>
      <c r="J641" s="104">
        <v>0.32250000000000001</v>
      </c>
      <c r="K641" s="104">
        <v>0.35</v>
      </c>
      <c r="L641" s="104">
        <v>0.35</v>
      </c>
      <c r="M641" s="104">
        <v>0.35</v>
      </c>
      <c r="N641" s="104">
        <v>0.32</v>
      </c>
      <c r="O641" s="104">
        <v>0.32</v>
      </c>
      <c r="P641" s="104">
        <v>0.32</v>
      </c>
      <c r="Q641" s="104">
        <v>0.3</v>
      </c>
      <c r="R641" s="104">
        <v>0.28499999999999998</v>
      </c>
      <c r="S641" s="104">
        <v>0.28499999999999998</v>
      </c>
      <c r="T641" s="104">
        <v>0.28000000000000003</v>
      </c>
      <c r="U641" s="104">
        <v>0.28499999999999998</v>
      </c>
      <c r="V641" s="104">
        <v>0.28999999999999998</v>
      </c>
      <c r="W641" s="104">
        <v>0.29749999999999999</v>
      </c>
      <c r="X641" s="104">
        <v>0.29749999999999999</v>
      </c>
      <c r="Y641" s="104">
        <v>0.33</v>
      </c>
      <c r="Z641" s="104">
        <v>0.33</v>
      </c>
      <c r="AA641" s="104">
        <v>0.32500000000000001</v>
      </c>
      <c r="AB641" s="104">
        <v>0.32</v>
      </c>
      <c r="AC641" s="104">
        <v>0.32</v>
      </c>
      <c r="AD641" s="104">
        <v>0.32</v>
      </c>
      <c r="AE641" s="104">
        <v>0.32</v>
      </c>
      <c r="AF641" s="104">
        <v>0.315</v>
      </c>
      <c r="AG641" s="104">
        <v>0.315</v>
      </c>
      <c r="AH641" s="104">
        <v>0.315</v>
      </c>
      <c r="AI641" s="104">
        <v>0.315</v>
      </c>
      <c r="AJ641" s="104">
        <v>0.315</v>
      </c>
      <c r="AK641" s="104">
        <v>0.315</v>
      </c>
      <c r="AL641" s="104">
        <v>0.27250000000000002</v>
      </c>
      <c r="AM641" s="104">
        <v>0.26750000000000002</v>
      </c>
      <c r="AN641" s="104">
        <v>0.26750000000000002</v>
      </c>
      <c r="AO641" s="104">
        <v>0.26750000000000002</v>
      </c>
      <c r="AP641" s="104">
        <v>0.26750000000000002</v>
      </c>
      <c r="AQ641" s="104">
        <v>0.26500000000000001</v>
      </c>
      <c r="AR641" s="104">
        <v>0.26500000000000001</v>
      </c>
      <c r="AS641" s="104">
        <v>0.26500000000000001</v>
      </c>
      <c r="AT641" s="104">
        <v>0.26500000000000001</v>
      </c>
      <c r="AU641" s="104">
        <v>0.255</v>
      </c>
      <c r="AV641" s="104">
        <v>0.255</v>
      </c>
      <c r="AW641" s="104">
        <v>0.255</v>
      </c>
      <c r="AX641" s="104">
        <v>0.25</v>
      </c>
      <c r="AY641" s="104">
        <v>0.25</v>
      </c>
      <c r="AZ641" s="104">
        <v>0.245</v>
      </c>
      <c r="BA641" s="104">
        <v>0.245</v>
      </c>
      <c r="BB641" s="104">
        <v>0.245</v>
      </c>
      <c r="BC641" s="104">
        <v>0.245</v>
      </c>
      <c r="BD641" s="104">
        <v>0.24249999999999999</v>
      </c>
      <c r="BE641" s="104">
        <v>0.24249999999999999</v>
      </c>
      <c r="BF641" s="104">
        <v>0.24249999999999999</v>
      </c>
      <c r="BG641" s="104">
        <v>0.24249999999999999</v>
      </c>
      <c r="BH641" s="104">
        <v>0.22500000000000001</v>
      </c>
      <c r="BI641" s="93">
        <v>0.22500000000000001</v>
      </c>
      <c r="BJ641" s="93">
        <v>0.25</v>
      </c>
      <c r="BK641" s="93">
        <v>0.26</v>
      </c>
      <c r="BL641" s="93">
        <v>0.26500000000000001</v>
      </c>
      <c r="BM641" s="93">
        <v>0.27</v>
      </c>
    </row>
    <row r="642" spans="1:65" s="93" customFormat="1">
      <c r="A642"/>
      <c r="B642" s="98"/>
      <c r="C642" s="134">
        <v>35606</v>
      </c>
      <c r="D642" s="132"/>
      <c r="E642" s="135">
        <v>35643</v>
      </c>
      <c r="F642" s="71">
        <v>0.3125</v>
      </c>
      <c r="G642" s="93">
        <v>0.3125</v>
      </c>
      <c r="H642" s="104">
        <v>0.3125</v>
      </c>
      <c r="I642" s="104">
        <v>0.32250000000000001</v>
      </c>
      <c r="J642" s="104">
        <v>0.35</v>
      </c>
      <c r="K642" s="104">
        <v>0.35</v>
      </c>
      <c r="L642" s="104">
        <v>0.35</v>
      </c>
      <c r="M642" s="104">
        <v>0.32</v>
      </c>
      <c r="N642" s="104">
        <v>0.32</v>
      </c>
      <c r="O642" s="104">
        <v>0.32</v>
      </c>
      <c r="P642" s="104">
        <v>0.3</v>
      </c>
      <c r="Q642" s="104">
        <v>0.28499999999999998</v>
      </c>
      <c r="R642" s="104">
        <v>0.28499999999999998</v>
      </c>
      <c r="S642" s="104">
        <v>0.28000000000000003</v>
      </c>
      <c r="T642" s="104">
        <v>0.28499999999999998</v>
      </c>
      <c r="U642" s="104">
        <v>0.28999999999999998</v>
      </c>
      <c r="V642" s="104">
        <v>0.29749999999999999</v>
      </c>
      <c r="W642" s="104">
        <v>0.29749999999999999</v>
      </c>
      <c r="X642" s="104">
        <v>0.33</v>
      </c>
      <c r="Y642" s="104">
        <v>0.33</v>
      </c>
      <c r="Z642" s="104">
        <v>0.32500000000000001</v>
      </c>
      <c r="AA642" s="104">
        <v>0.32</v>
      </c>
      <c r="AB642" s="104">
        <v>0.32</v>
      </c>
      <c r="AC642" s="104">
        <v>0.32</v>
      </c>
      <c r="AD642" s="104">
        <v>0.32</v>
      </c>
      <c r="AE642" s="104">
        <v>0.315</v>
      </c>
      <c r="AF642" s="104">
        <v>0.315</v>
      </c>
      <c r="AG642" s="104">
        <v>0.315</v>
      </c>
      <c r="AH642" s="104">
        <v>0.315</v>
      </c>
      <c r="AI642" s="104">
        <v>0.315</v>
      </c>
      <c r="AJ642" s="104">
        <v>0.315</v>
      </c>
      <c r="AK642" s="104">
        <v>0.27250000000000002</v>
      </c>
      <c r="AL642" s="104">
        <v>0.26750000000000002</v>
      </c>
      <c r="AM642" s="104">
        <v>0.26750000000000002</v>
      </c>
      <c r="AN642" s="104">
        <v>0.26750000000000002</v>
      </c>
      <c r="AO642" s="104">
        <v>0.26750000000000002</v>
      </c>
      <c r="AP642" s="104">
        <v>0.26500000000000001</v>
      </c>
      <c r="AQ642" s="104">
        <v>0.26500000000000001</v>
      </c>
      <c r="AR642" s="104">
        <v>0.26500000000000001</v>
      </c>
      <c r="AS642" s="104">
        <v>0.26500000000000001</v>
      </c>
      <c r="AT642" s="104">
        <v>0.255</v>
      </c>
      <c r="AU642" s="104">
        <v>0.255</v>
      </c>
      <c r="AV642" s="104">
        <v>0.255</v>
      </c>
      <c r="AW642" s="104">
        <v>0.25</v>
      </c>
      <c r="AX642" s="104">
        <v>0.25</v>
      </c>
      <c r="AY642" s="104">
        <v>0.245</v>
      </c>
      <c r="AZ642" s="104">
        <v>0.245</v>
      </c>
      <c r="BA642" s="104">
        <v>0.245</v>
      </c>
      <c r="BB642" s="104">
        <v>0.245</v>
      </c>
      <c r="BC642" s="104">
        <v>0.24249999999999999</v>
      </c>
      <c r="BD642" s="104">
        <v>0.24249999999999999</v>
      </c>
      <c r="BE642" s="104">
        <v>0.24249999999999999</v>
      </c>
      <c r="BF642" s="104">
        <v>0.24249999999999999</v>
      </c>
      <c r="BG642" s="104">
        <v>0.22500000000000001</v>
      </c>
      <c r="BH642" s="104">
        <v>0.22500000000000001</v>
      </c>
      <c r="BI642" s="93">
        <v>0.25</v>
      </c>
      <c r="BJ642" s="93">
        <v>0.26</v>
      </c>
      <c r="BK642" s="93">
        <v>0.26500000000000001</v>
      </c>
      <c r="BL642" s="93">
        <v>0.27</v>
      </c>
      <c r="BM642" s="93">
        <v>0.27500000000000002</v>
      </c>
    </row>
    <row r="643" spans="1:65" s="93" customFormat="1">
      <c r="A643"/>
      <c r="B643" s="98"/>
      <c r="C643" s="134">
        <v>35607</v>
      </c>
      <c r="D643" s="132"/>
      <c r="E643" s="135">
        <v>35643</v>
      </c>
      <c r="F643" s="71">
        <v>0.3125</v>
      </c>
      <c r="G643" s="93">
        <v>0.3125</v>
      </c>
      <c r="H643" s="104">
        <v>0.32250000000000001</v>
      </c>
      <c r="I643" s="104">
        <v>0.35</v>
      </c>
      <c r="J643" s="104">
        <v>0.35</v>
      </c>
      <c r="K643" s="104">
        <v>0.35</v>
      </c>
      <c r="L643" s="104">
        <v>0.32</v>
      </c>
      <c r="M643" s="104">
        <v>0.32</v>
      </c>
      <c r="N643" s="104">
        <v>0.32</v>
      </c>
      <c r="O643" s="104">
        <v>0.3</v>
      </c>
      <c r="P643" s="104">
        <v>0.28499999999999998</v>
      </c>
      <c r="Q643" s="104">
        <v>0.28499999999999998</v>
      </c>
      <c r="R643" s="104">
        <v>0.28000000000000003</v>
      </c>
      <c r="S643" s="104">
        <v>0.28499999999999998</v>
      </c>
      <c r="T643" s="104">
        <v>0.28999999999999998</v>
      </c>
      <c r="U643" s="104">
        <v>0.29749999999999999</v>
      </c>
      <c r="V643" s="104">
        <v>0.29749999999999999</v>
      </c>
      <c r="W643" s="104">
        <v>0.33</v>
      </c>
      <c r="X643" s="104">
        <v>0.33</v>
      </c>
      <c r="Y643" s="104">
        <v>0.32500000000000001</v>
      </c>
      <c r="Z643" s="104">
        <v>0.32</v>
      </c>
      <c r="AA643" s="104">
        <v>0.32</v>
      </c>
      <c r="AB643" s="104">
        <v>0.32</v>
      </c>
      <c r="AC643" s="104">
        <v>0.32</v>
      </c>
      <c r="AD643" s="104">
        <v>0.315</v>
      </c>
      <c r="AE643" s="104">
        <v>0.315</v>
      </c>
      <c r="AF643" s="104">
        <v>0.315</v>
      </c>
      <c r="AG643" s="104">
        <v>0.315</v>
      </c>
      <c r="AH643" s="104">
        <v>0.315</v>
      </c>
      <c r="AI643" s="104">
        <v>0.315</v>
      </c>
      <c r="AJ643" s="104">
        <v>0.27250000000000002</v>
      </c>
      <c r="AK643" s="104">
        <v>0.26750000000000002</v>
      </c>
      <c r="AL643" s="104">
        <v>0.26750000000000002</v>
      </c>
      <c r="AM643" s="104">
        <v>0.26750000000000002</v>
      </c>
      <c r="AN643" s="104">
        <v>0.26750000000000002</v>
      </c>
      <c r="AO643" s="104">
        <v>0.26500000000000001</v>
      </c>
      <c r="AP643" s="104">
        <v>0.26500000000000001</v>
      </c>
      <c r="AQ643" s="104">
        <v>0.26500000000000001</v>
      </c>
      <c r="AR643" s="104">
        <v>0.26500000000000001</v>
      </c>
      <c r="AS643" s="104">
        <v>0.255</v>
      </c>
      <c r="AT643" s="104">
        <v>0.255</v>
      </c>
      <c r="AU643" s="104">
        <v>0.255</v>
      </c>
      <c r="AV643" s="104">
        <v>0.25</v>
      </c>
      <c r="AW643" s="104">
        <v>0.25</v>
      </c>
      <c r="AX643" s="104">
        <v>0.245</v>
      </c>
      <c r="AY643" s="104">
        <v>0.245</v>
      </c>
      <c r="AZ643" s="104">
        <v>0.245</v>
      </c>
      <c r="BA643" s="104">
        <v>0.245</v>
      </c>
      <c r="BB643" s="104">
        <v>0.24249999999999999</v>
      </c>
      <c r="BC643" s="104">
        <v>0.24249999999999999</v>
      </c>
      <c r="BD643" s="104">
        <v>0.24249999999999999</v>
      </c>
      <c r="BE643" s="104">
        <v>0.24249999999999999</v>
      </c>
      <c r="BF643" s="104">
        <v>0.22500000000000001</v>
      </c>
      <c r="BG643" s="104">
        <v>0.22500000000000001</v>
      </c>
      <c r="BH643" s="104">
        <v>0.25</v>
      </c>
      <c r="BI643" s="93">
        <v>0.26</v>
      </c>
      <c r="BJ643" s="93">
        <v>0.26500000000000001</v>
      </c>
      <c r="BK643" s="93">
        <v>0.27</v>
      </c>
      <c r="BL643" s="93">
        <v>0.27500000000000002</v>
      </c>
      <c r="BM643" s="93">
        <v>0.3</v>
      </c>
    </row>
    <row r="644" spans="1:65" s="93" customFormat="1">
      <c r="A644"/>
      <c r="B644" s="98"/>
      <c r="C644" s="134">
        <v>35608</v>
      </c>
      <c r="D644" s="132"/>
      <c r="E644" s="135">
        <v>35643</v>
      </c>
      <c r="F644" s="71">
        <v>0.3125</v>
      </c>
      <c r="G644" s="93">
        <v>0.32250000000000001</v>
      </c>
      <c r="H644" s="104">
        <v>0.35</v>
      </c>
      <c r="I644" s="104">
        <v>0.35</v>
      </c>
      <c r="J644" s="104">
        <v>0.35</v>
      </c>
      <c r="K644" s="104">
        <v>0.32</v>
      </c>
      <c r="L644" s="104">
        <v>0.32</v>
      </c>
      <c r="M644" s="104">
        <v>0.32</v>
      </c>
      <c r="N644" s="104">
        <v>0.3</v>
      </c>
      <c r="O644" s="104">
        <v>0.28499999999999998</v>
      </c>
      <c r="P644" s="104">
        <v>0.28499999999999998</v>
      </c>
      <c r="Q644" s="104">
        <v>0.28000000000000003</v>
      </c>
      <c r="R644" s="104">
        <v>0.28499999999999998</v>
      </c>
      <c r="S644" s="104">
        <v>0.28999999999999998</v>
      </c>
      <c r="T644" s="104">
        <v>0.29749999999999999</v>
      </c>
      <c r="U644" s="104">
        <v>0.29749999999999999</v>
      </c>
      <c r="V644" s="104">
        <v>0.33</v>
      </c>
      <c r="W644" s="104">
        <v>0.33</v>
      </c>
      <c r="X644" s="104">
        <v>0.32500000000000001</v>
      </c>
      <c r="Y644" s="104">
        <v>0.32</v>
      </c>
      <c r="Z644" s="104">
        <v>0.32</v>
      </c>
      <c r="AA644" s="104">
        <v>0.32</v>
      </c>
      <c r="AB644" s="104">
        <v>0.32</v>
      </c>
      <c r="AC644" s="104">
        <v>0.315</v>
      </c>
      <c r="AD644" s="104">
        <v>0.315</v>
      </c>
      <c r="AE644" s="104">
        <v>0.315</v>
      </c>
      <c r="AF644" s="104">
        <v>0.315</v>
      </c>
      <c r="AG644" s="104">
        <v>0.315</v>
      </c>
      <c r="AH644" s="104">
        <v>0.315</v>
      </c>
      <c r="AI644" s="104">
        <v>0.27250000000000002</v>
      </c>
      <c r="AJ644" s="104">
        <v>0.26750000000000002</v>
      </c>
      <c r="AK644" s="104">
        <v>0.26750000000000002</v>
      </c>
      <c r="AL644" s="104">
        <v>0.26750000000000002</v>
      </c>
      <c r="AM644" s="104">
        <v>0.26750000000000002</v>
      </c>
      <c r="AN644" s="104">
        <v>0.26500000000000001</v>
      </c>
      <c r="AO644" s="104">
        <v>0.26500000000000001</v>
      </c>
      <c r="AP644" s="104">
        <v>0.26500000000000001</v>
      </c>
      <c r="AQ644" s="104">
        <v>0.26500000000000001</v>
      </c>
      <c r="AR644" s="104">
        <v>0.255</v>
      </c>
      <c r="AS644" s="104">
        <v>0.255</v>
      </c>
      <c r="AT644" s="104">
        <v>0.255</v>
      </c>
      <c r="AU644" s="104">
        <v>0.25</v>
      </c>
      <c r="AV644" s="104">
        <v>0.25</v>
      </c>
      <c r="AW644" s="104">
        <v>0.245</v>
      </c>
      <c r="AX644" s="104">
        <v>0.245</v>
      </c>
      <c r="AY644" s="104">
        <v>0.245</v>
      </c>
      <c r="AZ644" s="104">
        <v>0.245</v>
      </c>
      <c r="BA644" s="104">
        <v>0.24249999999999999</v>
      </c>
      <c r="BB644" s="104">
        <v>0.24249999999999999</v>
      </c>
      <c r="BC644" s="104">
        <v>0.24249999999999999</v>
      </c>
      <c r="BD644" s="104">
        <v>0.24249999999999999</v>
      </c>
      <c r="BE644" s="104">
        <v>0.22500000000000001</v>
      </c>
      <c r="BF644" s="104">
        <v>0.22500000000000001</v>
      </c>
      <c r="BG644" s="104">
        <v>0.25</v>
      </c>
      <c r="BH644" s="104">
        <v>0.26</v>
      </c>
      <c r="BI644" s="93">
        <v>0.26500000000000001</v>
      </c>
      <c r="BJ644" s="93">
        <v>0.27</v>
      </c>
      <c r="BK644" s="93">
        <v>0.27500000000000002</v>
      </c>
      <c r="BL644" s="93">
        <v>0.3</v>
      </c>
      <c r="BM644" s="93">
        <v>0.38500000000000001</v>
      </c>
    </row>
    <row r="645" spans="1:65" s="93" customFormat="1">
      <c r="A645"/>
      <c r="B645" s="98"/>
      <c r="C645" s="134">
        <v>35611</v>
      </c>
      <c r="D645" s="132"/>
      <c r="E645" s="135">
        <v>35643</v>
      </c>
      <c r="F645" s="71">
        <v>0.32250000000000001</v>
      </c>
      <c r="G645" s="93">
        <v>0.35</v>
      </c>
      <c r="H645" s="104">
        <v>0.35</v>
      </c>
      <c r="I645" s="104">
        <v>0.35</v>
      </c>
      <c r="J645" s="104">
        <v>0.32</v>
      </c>
      <c r="K645" s="104">
        <v>0.32</v>
      </c>
      <c r="L645" s="104">
        <v>0.32</v>
      </c>
      <c r="M645" s="104">
        <v>0.3</v>
      </c>
      <c r="N645" s="104">
        <v>0.28499999999999998</v>
      </c>
      <c r="O645" s="104">
        <v>0.28499999999999998</v>
      </c>
      <c r="P645" s="104">
        <v>0.28000000000000003</v>
      </c>
      <c r="Q645" s="104">
        <v>0.28499999999999998</v>
      </c>
      <c r="R645" s="104">
        <v>0.28999999999999998</v>
      </c>
      <c r="S645" s="104">
        <v>0.29749999999999999</v>
      </c>
      <c r="T645" s="104">
        <v>0.29749999999999999</v>
      </c>
      <c r="U645" s="104">
        <v>0.33</v>
      </c>
      <c r="V645" s="104">
        <v>0.33</v>
      </c>
      <c r="W645" s="104">
        <v>0.32500000000000001</v>
      </c>
      <c r="X645" s="104">
        <v>0.32</v>
      </c>
      <c r="Y645" s="104">
        <v>0.32</v>
      </c>
      <c r="Z645" s="104">
        <v>0.32</v>
      </c>
      <c r="AA645" s="104">
        <v>0.32</v>
      </c>
      <c r="AB645" s="104">
        <v>0.315</v>
      </c>
      <c r="AC645" s="104">
        <v>0.315</v>
      </c>
      <c r="AD645" s="104">
        <v>0.315</v>
      </c>
      <c r="AE645" s="104">
        <v>0.315</v>
      </c>
      <c r="AF645" s="104">
        <v>0.315</v>
      </c>
      <c r="AG645" s="104">
        <v>0.315</v>
      </c>
      <c r="AH645" s="104">
        <v>0.27250000000000002</v>
      </c>
      <c r="AI645" s="104">
        <v>0.26750000000000002</v>
      </c>
      <c r="AJ645" s="104">
        <v>0.26750000000000002</v>
      </c>
      <c r="AK645" s="104">
        <v>0.26750000000000002</v>
      </c>
      <c r="AL645" s="104">
        <v>0.26750000000000002</v>
      </c>
      <c r="AM645" s="104">
        <v>0.26500000000000001</v>
      </c>
      <c r="AN645" s="104">
        <v>0.26500000000000001</v>
      </c>
      <c r="AO645" s="104">
        <v>0.26500000000000001</v>
      </c>
      <c r="AP645" s="104">
        <v>0.26500000000000001</v>
      </c>
      <c r="AQ645" s="104">
        <v>0.255</v>
      </c>
      <c r="AR645" s="104">
        <v>0.255</v>
      </c>
      <c r="AS645" s="104">
        <v>0.255</v>
      </c>
      <c r="AT645" s="104">
        <v>0.25</v>
      </c>
      <c r="AU645" s="104">
        <v>0.25</v>
      </c>
      <c r="AV645" s="104">
        <v>0.245</v>
      </c>
      <c r="AW645" s="104">
        <v>0.245</v>
      </c>
      <c r="AX645" s="104">
        <v>0.245</v>
      </c>
      <c r="AY645" s="104">
        <v>0.245</v>
      </c>
      <c r="AZ645" s="104">
        <v>0.24249999999999999</v>
      </c>
      <c r="BA645" s="104">
        <v>0.24249999999999999</v>
      </c>
      <c r="BB645" s="104">
        <v>0.24249999999999999</v>
      </c>
      <c r="BC645" s="104">
        <v>0.24249999999999999</v>
      </c>
      <c r="BD645" s="104">
        <v>0.22500000000000001</v>
      </c>
      <c r="BE645" s="104">
        <v>0.22500000000000001</v>
      </c>
      <c r="BF645" s="104">
        <v>0.25</v>
      </c>
      <c r="BG645" s="104">
        <v>0.26</v>
      </c>
      <c r="BH645" s="104">
        <v>0.26500000000000001</v>
      </c>
      <c r="BI645" s="93">
        <v>0.27</v>
      </c>
      <c r="BJ645" s="93">
        <v>0.27500000000000002</v>
      </c>
      <c r="BK645" s="93">
        <v>0.3</v>
      </c>
      <c r="BL645" s="93">
        <v>0.38500000000000001</v>
      </c>
      <c r="BM645" s="93">
        <v>0.38500000000000001</v>
      </c>
    </row>
    <row r="646" spans="1:65" s="93" customFormat="1">
      <c r="A646"/>
      <c r="B646" s="98"/>
      <c r="C646" s="134">
        <v>35612</v>
      </c>
      <c r="D646" s="132"/>
      <c r="E646" s="135">
        <v>35643</v>
      </c>
      <c r="F646" s="71">
        <v>0.35</v>
      </c>
      <c r="G646" s="93">
        <v>0.35</v>
      </c>
      <c r="H646" s="104">
        <v>0.35</v>
      </c>
      <c r="I646" s="104">
        <v>0.32</v>
      </c>
      <c r="J646" s="104">
        <v>0.32</v>
      </c>
      <c r="K646" s="104">
        <v>0.32</v>
      </c>
      <c r="L646" s="104">
        <v>0.3</v>
      </c>
      <c r="M646" s="104">
        <v>0.28499999999999998</v>
      </c>
      <c r="N646" s="104">
        <v>0.28499999999999998</v>
      </c>
      <c r="O646" s="104">
        <v>0.28000000000000003</v>
      </c>
      <c r="P646" s="104">
        <v>0.28499999999999998</v>
      </c>
      <c r="Q646" s="104">
        <v>0.28999999999999998</v>
      </c>
      <c r="R646" s="104">
        <v>0.29749999999999999</v>
      </c>
      <c r="S646" s="104">
        <v>0.29749999999999999</v>
      </c>
      <c r="T646" s="104">
        <v>0.33</v>
      </c>
      <c r="U646" s="104">
        <v>0.33</v>
      </c>
      <c r="V646" s="104">
        <v>0.32500000000000001</v>
      </c>
      <c r="W646" s="104">
        <v>0.32</v>
      </c>
      <c r="X646" s="104">
        <v>0.32</v>
      </c>
      <c r="Y646" s="104">
        <v>0.32</v>
      </c>
      <c r="Z646" s="104">
        <v>0.32</v>
      </c>
      <c r="AA646" s="104">
        <v>0.315</v>
      </c>
      <c r="AB646" s="104">
        <v>0.315</v>
      </c>
      <c r="AC646" s="104">
        <v>0.315</v>
      </c>
      <c r="AD646" s="104">
        <v>0.315</v>
      </c>
      <c r="AE646" s="104">
        <v>0.315</v>
      </c>
      <c r="AF646" s="104">
        <v>0.315</v>
      </c>
      <c r="AG646" s="104">
        <v>0.27250000000000002</v>
      </c>
      <c r="AH646" s="104">
        <v>0.26750000000000002</v>
      </c>
      <c r="AI646" s="104">
        <v>0.26750000000000002</v>
      </c>
      <c r="AJ646" s="104">
        <v>0.26750000000000002</v>
      </c>
      <c r="AK646" s="104">
        <v>0.26750000000000002</v>
      </c>
      <c r="AL646" s="104">
        <v>0.26500000000000001</v>
      </c>
      <c r="AM646" s="104">
        <v>0.26500000000000001</v>
      </c>
      <c r="AN646" s="104">
        <v>0.26500000000000001</v>
      </c>
      <c r="AO646" s="104">
        <v>0.26500000000000001</v>
      </c>
      <c r="AP646" s="104">
        <v>0.255</v>
      </c>
      <c r="AQ646" s="104">
        <v>0.255</v>
      </c>
      <c r="AR646" s="104">
        <v>0.255</v>
      </c>
      <c r="AS646" s="104">
        <v>0.25</v>
      </c>
      <c r="AT646" s="104">
        <v>0.25</v>
      </c>
      <c r="AU646" s="104">
        <v>0.245</v>
      </c>
      <c r="AV646" s="104">
        <v>0.245</v>
      </c>
      <c r="AW646" s="104">
        <v>0.245</v>
      </c>
      <c r="AX646" s="104">
        <v>0.245</v>
      </c>
      <c r="AY646" s="104">
        <v>0.24249999999999999</v>
      </c>
      <c r="AZ646" s="104">
        <v>0.24249999999999999</v>
      </c>
      <c r="BA646" s="104">
        <v>0.24249999999999999</v>
      </c>
      <c r="BB646" s="104">
        <v>0.24249999999999999</v>
      </c>
      <c r="BC646" s="104">
        <v>0.22500000000000001</v>
      </c>
      <c r="BD646" s="104">
        <v>0.22500000000000001</v>
      </c>
      <c r="BE646" s="104">
        <v>0.25</v>
      </c>
      <c r="BF646" s="104">
        <v>0.26</v>
      </c>
      <c r="BG646" s="104">
        <v>0.26500000000000001</v>
      </c>
      <c r="BH646" s="104">
        <v>0.27</v>
      </c>
      <c r="BI646" s="93">
        <v>0.27500000000000002</v>
      </c>
      <c r="BJ646" s="93">
        <v>0.3</v>
      </c>
      <c r="BK646" s="93">
        <v>0.38500000000000001</v>
      </c>
      <c r="BL646" s="93">
        <v>0.38500000000000001</v>
      </c>
      <c r="BM646" s="93">
        <v>0.38500000000000001</v>
      </c>
    </row>
    <row r="647" spans="1:65" s="93" customFormat="1">
      <c r="A647"/>
      <c r="B647" s="98"/>
      <c r="C647" s="134">
        <v>35613</v>
      </c>
      <c r="D647" s="132"/>
      <c r="E647" s="135">
        <v>35643</v>
      </c>
      <c r="F647" s="71">
        <v>0.35</v>
      </c>
      <c r="G647" s="93">
        <v>0.35</v>
      </c>
      <c r="H647" s="104">
        <v>0.32</v>
      </c>
      <c r="I647" s="104">
        <v>0.32</v>
      </c>
      <c r="J647" s="104">
        <v>0.32</v>
      </c>
      <c r="K647" s="104">
        <v>0.3</v>
      </c>
      <c r="L647" s="104">
        <v>0.28499999999999998</v>
      </c>
      <c r="M647" s="104">
        <v>0.28499999999999998</v>
      </c>
      <c r="N647" s="104">
        <v>0.28000000000000003</v>
      </c>
      <c r="O647" s="104">
        <v>0.28499999999999998</v>
      </c>
      <c r="P647" s="104">
        <v>0.28999999999999998</v>
      </c>
      <c r="Q647" s="104">
        <v>0.29749999999999999</v>
      </c>
      <c r="R647" s="104">
        <v>0.29749999999999999</v>
      </c>
      <c r="S647" s="104">
        <v>0.33</v>
      </c>
      <c r="T647" s="104">
        <v>0.33</v>
      </c>
      <c r="U647" s="104">
        <v>0.32500000000000001</v>
      </c>
      <c r="V647" s="104">
        <v>0.32</v>
      </c>
      <c r="W647" s="104">
        <v>0.32</v>
      </c>
      <c r="X647" s="104">
        <v>0.32</v>
      </c>
      <c r="Y647" s="104">
        <v>0.32</v>
      </c>
      <c r="Z647" s="104">
        <v>0.315</v>
      </c>
      <c r="AA647" s="104">
        <v>0.315</v>
      </c>
      <c r="AB647" s="104">
        <v>0.315</v>
      </c>
      <c r="AC647" s="104">
        <v>0.315</v>
      </c>
      <c r="AD647" s="104">
        <v>0.315</v>
      </c>
      <c r="AE647" s="104">
        <v>0.315</v>
      </c>
      <c r="AF647" s="104">
        <v>0.27250000000000002</v>
      </c>
      <c r="AG647" s="104">
        <v>0.26750000000000002</v>
      </c>
      <c r="AH647" s="104">
        <v>0.26750000000000002</v>
      </c>
      <c r="AI647" s="104">
        <v>0.26750000000000002</v>
      </c>
      <c r="AJ647" s="104">
        <v>0.26750000000000002</v>
      </c>
      <c r="AK647" s="104">
        <v>0.26500000000000001</v>
      </c>
      <c r="AL647" s="104">
        <v>0.26500000000000001</v>
      </c>
      <c r="AM647" s="104">
        <v>0.26500000000000001</v>
      </c>
      <c r="AN647" s="104">
        <v>0.26500000000000001</v>
      </c>
      <c r="AO647" s="104">
        <v>0.255</v>
      </c>
      <c r="AP647" s="104">
        <v>0.255</v>
      </c>
      <c r="AQ647" s="104">
        <v>0.255</v>
      </c>
      <c r="AR647" s="104">
        <v>0.25</v>
      </c>
      <c r="AS647" s="104">
        <v>0.25</v>
      </c>
      <c r="AT647" s="104">
        <v>0.245</v>
      </c>
      <c r="AU647" s="104">
        <v>0.245</v>
      </c>
      <c r="AV647" s="104">
        <v>0.245</v>
      </c>
      <c r="AW647" s="104">
        <v>0.245</v>
      </c>
      <c r="AX647" s="104">
        <v>0.24249999999999999</v>
      </c>
      <c r="AY647" s="104">
        <v>0.24249999999999999</v>
      </c>
      <c r="AZ647" s="104">
        <v>0.24249999999999999</v>
      </c>
      <c r="BA647" s="104">
        <v>0.24249999999999999</v>
      </c>
      <c r="BB647" s="104">
        <v>0.22500000000000001</v>
      </c>
      <c r="BC647" s="104">
        <v>0.22500000000000001</v>
      </c>
      <c r="BD647" s="104">
        <v>0.25</v>
      </c>
      <c r="BE647" s="104">
        <v>0.26</v>
      </c>
      <c r="BF647" s="104">
        <v>0.26500000000000001</v>
      </c>
      <c r="BG647" s="104">
        <v>0.27</v>
      </c>
      <c r="BH647" s="104">
        <v>0.27500000000000002</v>
      </c>
      <c r="BI647" s="93">
        <v>0.3</v>
      </c>
      <c r="BJ647" s="93">
        <v>0.38500000000000001</v>
      </c>
      <c r="BK647" s="93">
        <v>0.38500000000000001</v>
      </c>
      <c r="BL647" s="93">
        <v>0.38500000000000001</v>
      </c>
      <c r="BM647" s="93">
        <v>0.38500000000000001</v>
      </c>
    </row>
    <row r="648" spans="1:65" s="93" customFormat="1">
      <c r="A648"/>
      <c r="B648" s="98"/>
      <c r="C648" s="134">
        <v>35614</v>
      </c>
      <c r="D648" s="132"/>
      <c r="E648" s="135">
        <v>35643</v>
      </c>
      <c r="F648" s="71">
        <v>0.35</v>
      </c>
      <c r="G648" s="93">
        <v>0.32</v>
      </c>
      <c r="H648" s="104">
        <v>0.32</v>
      </c>
      <c r="I648" s="104">
        <v>0.32</v>
      </c>
      <c r="J648" s="104">
        <v>0.3</v>
      </c>
      <c r="K648" s="104">
        <v>0.28499999999999998</v>
      </c>
      <c r="L648" s="104">
        <v>0.28499999999999998</v>
      </c>
      <c r="M648" s="104">
        <v>0.28000000000000003</v>
      </c>
      <c r="N648" s="104">
        <v>0.28499999999999998</v>
      </c>
      <c r="O648" s="104">
        <v>0.28999999999999998</v>
      </c>
      <c r="P648" s="104">
        <v>0.29749999999999999</v>
      </c>
      <c r="Q648" s="104">
        <v>0.29749999999999999</v>
      </c>
      <c r="R648" s="104">
        <v>0.33</v>
      </c>
      <c r="S648" s="104">
        <v>0.33</v>
      </c>
      <c r="T648" s="104">
        <v>0.32500000000000001</v>
      </c>
      <c r="U648" s="104">
        <v>0.32</v>
      </c>
      <c r="V648" s="104">
        <v>0.32</v>
      </c>
      <c r="W648" s="104">
        <v>0.32</v>
      </c>
      <c r="X648" s="104">
        <v>0.32</v>
      </c>
      <c r="Y648" s="104">
        <v>0.315</v>
      </c>
      <c r="Z648" s="104">
        <v>0.315</v>
      </c>
      <c r="AA648" s="104">
        <v>0.315</v>
      </c>
      <c r="AB648" s="104">
        <v>0.315</v>
      </c>
      <c r="AC648" s="104">
        <v>0.315</v>
      </c>
      <c r="AD648" s="104">
        <v>0.315</v>
      </c>
      <c r="AE648" s="104">
        <v>0.27250000000000002</v>
      </c>
      <c r="AF648" s="104">
        <v>0.26750000000000002</v>
      </c>
      <c r="AG648" s="104">
        <v>0.26750000000000002</v>
      </c>
      <c r="AH648" s="104">
        <v>0.26750000000000002</v>
      </c>
      <c r="AI648" s="104">
        <v>0.26750000000000002</v>
      </c>
      <c r="AJ648" s="104">
        <v>0.26500000000000001</v>
      </c>
      <c r="AK648" s="104">
        <v>0.26500000000000001</v>
      </c>
      <c r="AL648" s="104">
        <v>0.26500000000000001</v>
      </c>
      <c r="AM648" s="104">
        <v>0.26500000000000001</v>
      </c>
      <c r="AN648" s="104">
        <v>0.255</v>
      </c>
      <c r="AO648" s="104">
        <v>0.255</v>
      </c>
      <c r="AP648" s="104">
        <v>0.255</v>
      </c>
      <c r="AQ648" s="104">
        <v>0.25</v>
      </c>
      <c r="AR648" s="104">
        <v>0.25</v>
      </c>
      <c r="AS648" s="104">
        <v>0.245</v>
      </c>
      <c r="AT648" s="104">
        <v>0.245</v>
      </c>
      <c r="AU648" s="104">
        <v>0.245</v>
      </c>
      <c r="AV648" s="104">
        <v>0.245</v>
      </c>
      <c r="AW648" s="104">
        <v>0.24249999999999999</v>
      </c>
      <c r="AX648" s="104">
        <v>0.24249999999999999</v>
      </c>
      <c r="AY648" s="104">
        <v>0.24249999999999999</v>
      </c>
      <c r="AZ648" s="104">
        <v>0.24249999999999999</v>
      </c>
      <c r="BA648" s="104">
        <v>0.22500000000000001</v>
      </c>
      <c r="BB648" s="104">
        <v>0.22500000000000001</v>
      </c>
      <c r="BC648" s="104">
        <v>0.25</v>
      </c>
      <c r="BD648" s="104">
        <v>0.26</v>
      </c>
      <c r="BE648" s="104">
        <v>0.26500000000000001</v>
      </c>
      <c r="BF648" s="104">
        <v>0.27</v>
      </c>
      <c r="BG648" s="104">
        <v>0.27500000000000002</v>
      </c>
      <c r="BH648" s="104">
        <v>0.3</v>
      </c>
      <c r="BI648" s="93">
        <v>0.38500000000000001</v>
      </c>
      <c r="BJ648" s="93">
        <v>0.38500000000000001</v>
      </c>
      <c r="BK648" s="93">
        <v>0.38500000000000001</v>
      </c>
      <c r="BL648" s="93">
        <v>0.38500000000000001</v>
      </c>
      <c r="BM648" s="93">
        <v>0.38500000000000001</v>
      </c>
    </row>
    <row r="649" spans="1:65" s="93" customFormat="1">
      <c r="A649"/>
      <c r="B649" s="98"/>
      <c r="C649" s="134">
        <v>35618</v>
      </c>
      <c r="D649" s="132"/>
      <c r="E649" s="135">
        <v>35643</v>
      </c>
      <c r="F649" s="71">
        <v>0.32</v>
      </c>
      <c r="G649" s="93">
        <v>0.32</v>
      </c>
      <c r="H649" s="104">
        <v>0.32</v>
      </c>
      <c r="I649" s="104">
        <v>0.3</v>
      </c>
      <c r="J649" s="104">
        <v>0.28499999999999998</v>
      </c>
      <c r="K649" s="104">
        <v>0.28499999999999998</v>
      </c>
      <c r="L649" s="104">
        <v>0.28000000000000003</v>
      </c>
      <c r="M649" s="104">
        <v>0.28499999999999998</v>
      </c>
      <c r="N649" s="104">
        <v>0.28999999999999998</v>
      </c>
      <c r="O649" s="104">
        <v>0.29749999999999999</v>
      </c>
      <c r="P649" s="104">
        <v>0.29749999999999999</v>
      </c>
      <c r="Q649" s="104">
        <v>0.33</v>
      </c>
      <c r="R649" s="104">
        <v>0.33</v>
      </c>
      <c r="S649" s="104">
        <v>0.32500000000000001</v>
      </c>
      <c r="T649" s="104">
        <v>0.32</v>
      </c>
      <c r="U649" s="104">
        <v>0.32</v>
      </c>
      <c r="V649" s="104">
        <v>0.32</v>
      </c>
      <c r="W649" s="104">
        <v>0.32</v>
      </c>
      <c r="X649" s="104">
        <v>0.315</v>
      </c>
      <c r="Y649" s="104">
        <v>0.315</v>
      </c>
      <c r="Z649" s="104">
        <v>0.315</v>
      </c>
      <c r="AA649" s="104">
        <v>0.315</v>
      </c>
      <c r="AB649" s="104">
        <v>0.315</v>
      </c>
      <c r="AC649" s="104">
        <v>0.315</v>
      </c>
      <c r="AD649" s="104">
        <v>0.27250000000000002</v>
      </c>
      <c r="AE649" s="104">
        <v>0.26750000000000002</v>
      </c>
      <c r="AF649" s="104">
        <v>0.26750000000000002</v>
      </c>
      <c r="AG649" s="104">
        <v>0.26750000000000002</v>
      </c>
      <c r="AH649" s="104">
        <v>0.26750000000000002</v>
      </c>
      <c r="AI649" s="104">
        <v>0.26500000000000001</v>
      </c>
      <c r="AJ649" s="104">
        <v>0.26500000000000001</v>
      </c>
      <c r="AK649" s="104">
        <v>0.26500000000000001</v>
      </c>
      <c r="AL649" s="104">
        <v>0.26500000000000001</v>
      </c>
      <c r="AM649" s="104">
        <v>0.255</v>
      </c>
      <c r="AN649" s="104">
        <v>0.255</v>
      </c>
      <c r="AO649" s="104">
        <v>0.255</v>
      </c>
      <c r="AP649" s="104">
        <v>0.25</v>
      </c>
      <c r="AQ649" s="104">
        <v>0.25</v>
      </c>
      <c r="AR649" s="104">
        <v>0.245</v>
      </c>
      <c r="AS649" s="104">
        <v>0.245</v>
      </c>
      <c r="AT649" s="104">
        <v>0.245</v>
      </c>
      <c r="AU649" s="104">
        <v>0.245</v>
      </c>
      <c r="AV649" s="104">
        <v>0.24249999999999999</v>
      </c>
      <c r="AW649" s="104">
        <v>0.24249999999999999</v>
      </c>
      <c r="AX649" s="104">
        <v>0.24249999999999999</v>
      </c>
      <c r="AY649" s="104">
        <v>0.24249999999999999</v>
      </c>
      <c r="AZ649" s="104">
        <v>0.22500000000000001</v>
      </c>
      <c r="BA649" s="104">
        <v>0.22500000000000001</v>
      </c>
      <c r="BB649" s="104">
        <v>0.25</v>
      </c>
      <c r="BC649" s="104">
        <v>0.26</v>
      </c>
      <c r="BD649" s="104">
        <v>0.26500000000000001</v>
      </c>
      <c r="BE649" s="104">
        <v>0.27</v>
      </c>
      <c r="BF649" s="104">
        <v>0.27500000000000002</v>
      </c>
      <c r="BG649" s="104">
        <v>0.3</v>
      </c>
      <c r="BH649" s="104">
        <v>0.38500000000000001</v>
      </c>
      <c r="BI649" s="93">
        <v>0.38500000000000001</v>
      </c>
      <c r="BJ649" s="93">
        <v>0.38500000000000001</v>
      </c>
      <c r="BK649" s="93">
        <v>0.38500000000000001</v>
      </c>
      <c r="BL649" s="93">
        <v>0.38500000000000001</v>
      </c>
      <c r="BM649" s="93">
        <v>0.38</v>
      </c>
    </row>
    <row r="650" spans="1:65" s="93" customFormat="1">
      <c r="A650"/>
      <c r="B650" s="98"/>
      <c r="C650" s="134">
        <v>35619</v>
      </c>
      <c r="D650" s="132"/>
      <c r="E650" s="135">
        <v>35643</v>
      </c>
      <c r="F650" s="71">
        <v>0.32</v>
      </c>
      <c r="G650" s="93">
        <v>0.32</v>
      </c>
      <c r="H650" s="104">
        <v>0.3</v>
      </c>
      <c r="I650" s="104">
        <v>0.28499999999999998</v>
      </c>
      <c r="J650" s="104">
        <v>0.28499999999999998</v>
      </c>
      <c r="K650" s="104">
        <v>0.28000000000000003</v>
      </c>
      <c r="L650" s="104">
        <v>0.28499999999999998</v>
      </c>
      <c r="M650" s="104">
        <v>0.28999999999999998</v>
      </c>
      <c r="N650" s="104">
        <v>0.29749999999999999</v>
      </c>
      <c r="O650" s="104">
        <v>0.29749999999999999</v>
      </c>
      <c r="P650" s="104">
        <v>0.33</v>
      </c>
      <c r="Q650" s="104">
        <v>0.33</v>
      </c>
      <c r="R650" s="104">
        <v>0.32500000000000001</v>
      </c>
      <c r="S650" s="104">
        <v>0.32</v>
      </c>
      <c r="T650" s="104">
        <v>0.32</v>
      </c>
      <c r="U650" s="104">
        <v>0.32</v>
      </c>
      <c r="V650" s="104">
        <v>0.32</v>
      </c>
      <c r="W650" s="104">
        <v>0.315</v>
      </c>
      <c r="X650" s="104">
        <v>0.315</v>
      </c>
      <c r="Y650" s="104">
        <v>0.315</v>
      </c>
      <c r="Z650" s="104">
        <v>0.315</v>
      </c>
      <c r="AA650" s="104">
        <v>0.315</v>
      </c>
      <c r="AB650" s="104">
        <v>0.315</v>
      </c>
      <c r="AC650" s="104">
        <v>0.27250000000000002</v>
      </c>
      <c r="AD650" s="104">
        <v>0.26750000000000002</v>
      </c>
      <c r="AE650" s="104">
        <v>0.26750000000000002</v>
      </c>
      <c r="AF650" s="104">
        <v>0.26750000000000002</v>
      </c>
      <c r="AG650" s="104">
        <v>0.26750000000000002</v>
      </c>
      <c r="AH650" s="104">
        <v>0.26500000000000001</v>
      </c>
      <c r="AI650" s="104">
        <v>0.26500000000000001</v>
      </c>
      <c r="AJ650" s="104">
        <v>0.26500000000000001</v>
      </c>
      <c r="AK650" s="104">
        <v>0.26500000000000001</v>
      </c>
      <c r="AL650" s="104">
        <v>0.255</v>
      </c>
      <c r="AM650" s="104">
        <v>0.255</v>
      </c>
      <c r="AN650" s="104">
        <v>0.255</v>
      </c>
      <c r="AO650" s="104">
        <v>0.25</v>
      </c>
      <c r="AP650" s="104">
        <v>0.25</v>
      </c>
      <c r="AQ650" s="104">
        <v>0.245</v>
      </c>
      <c r="AR650" s="104">
        <v>0.245</v>
      </c>
      <c r="AS650" s="104">
        <v>0.245</v>
      </c>
      <c r="AT650" s="104">
        <v>0.245</v>
      </c>
      <c r="AU650" s="104">
        <v>0.24249999999999999</v>
      </c>
      <c r="AV650" s="104">
        <v>0.24249999999999999</v>
      </c>
      <c r="AW650" s="104">
        <v>0.24249999999999999</v>
      </c>
      <c r="AX650" s="104">
        <v>0.24249999999999999</v>
      </c>
      <c r="AY650" s="104">
        <v>0.22500000000000001</v>
      </c>
      <c r="AZ650" s="104">
        <v>0.22500000000000001</v>
      </c>
      <c r="BA650" s="104">
        <v>0.25</v>
      </c>
      <c r="BB650" s="104">
        <v>0.26</v>
      </c>
      <c r="BC650" s="104">
        <v>0.26500000000000001</v>
      </c>
      <c r="BD650" s="104">
        <v>0.27</v>
      </c>
      <c r="BE650" s="104">
        <v>0.27500000000000002</v>
      </c>
      <c r="BF650" s="104">
        <v>0.3</v>
      </c>
      <c r="BG650" s="104">
        <v>0.38500000000000001</v>
      </c>
      <c r="BH650" s="104">
        <v>0.38500000000000001</v>
      </c>
      <c r="BI650" s="93">
        <v>0.38500000000000001</v>
      </c>
      <c r="BJ650" s="93">
        <v>0.38500000000000001</v>
      </c>
      <c r="BK650" s="93">
        <v>0.38500000000000001</v>
      </c>
      <c r="BL650" s="93">
        <v>0.38</v>
      </c>
      <c r="BM650" s="93">
        <v>0.38</v>
      </c>
    </row>
    <row r="651" spans="1:65" s="93" customFormat="1">
      <c r="A651"/>
      <c r="B651" s="98"/>
      <c r="C651" s="134">
        <v>35620</v>
      </c>
      <c r="D651" s="132"/>
      <c r="E651" s="135">
        <v>35643</v>
      </c>
      <c r="F651" s="71">
        <v>0.32</v>
      </c>
      <c r="G651" s="93">
        <v>0.3</v>
      </c>
      <c r="H651" s="104">
        <v>0.28499999999999998</v>
      </c>
      <c r="I651" s="104">
        <v>0.28499999999999998</v>
      </c>
      <c r="J651" s="104">
        <v>0.28000000000000003</v>
      </c>
      <c r="K651" s="104">
        <v>0.28499999999999998</v>
      </c>
      <c r="L651" s="104">
        <v>0.28999999999999998</v>
      </c>
      <c r="M651" s="104">
        <v>0.29749999999999999</v>
      </c>
      <c r="N651" s="104">
        <v>0.29749999999999999</v>
      </c>
      <c r="O651" s="104">
        <v>0.33</v>
      </c>
      <c r="P651" s="104">
        <v>0.33</v>
      </c>
      <c r="Q651" s="104">
        <v>0.32500000000000001</v>
      </c>
      <c r="R651" s="104">
        <v>0.32</v>
      </c>
      <c r="S651" s="104">
        <v>0.32</v>
      </c>
      <c r="T651" s="104">
        <v>0.32</v>
      </c>
      <c r="U651" s="104">
        <v>0.32</v>
      </c>
      <c r="V651" s="104">
        <v>0.315</v>
      </c>
      <c r="W651" s="104">
        <v>0.315</v>
      </c>
      <c r="X651" s="104">
        <v>0.315</v>
      </c>
      <c r="Y651" s="104">
        <v>0.315</v>
      </c>
      <c r="Z651" s="104">
        <v>0.315</v>
      </c>
      <c r="AA651" s="104">
        <v>0.315</v>
      </c>
      <c r="AB651" s="104">
        <v>0.27250000000000002</v>
      </c>
      <c r="AC651" s="104">
        <v>0.26750000000000002</v>
      </c>
      <c r="AD651" s="104">
        <v>0.26750000000000002</v>
      </c>
      <c r="AE651" s="104">
        <v>0.26750000000000002</v>
      </c>
      <c r="AF651" s="104">
        <v>0.26750000000000002</v>
      </c>
      <c r="AG651" s="104">
        <v>0.26500000000000001</v>
      </c>
      <c r="AH651" s="104">
        <v>0.26500000000000001</v>
      </c>
      <c r="AI651" s="104">
        <v>0.26500000000000001</v>
      </c>
      <c r="AJ651" s="104">
        <v>0.26500000000000001</v>
      </c>
      <c r="AK651" s="104">
        <v>0.255</v>
      </c>
      <c r="AL651" s="104">
        <v>0.255</v>
      </c>
      <c r="AM651" s="104">
        <v>0.255</v>
      </c>
      <c r="AN651" s="104">
        <v>0.25</v>
      </c>
      <c r="AO651" s="104">
        <v>0.25</v>
      </c>
      <c r="AP651" s="104">
        <v>0.245</v>
      </c>
      <c r="AQ651" s="104">
        <v>0.245</v>
      </c>
      <c r="AR651" s="104">
        <v>0.245</v>
      </c>
      <c r="AS651" s="104">
        <v>0.245</v>
      </c>
      <c r="AT651" s="104">
        <v>0.24249999999999999</v>
      </c>
      <c r="AU651" s="104">
        <v>0.24249999999999999</v>
      </c>
      <c r="AV651" s="104">
        <v>0.24249999999999999</v>
      </c>
      <c r="AW651" s="104">
        <v>0.24249999999999999</v>
      </c>
      <c r="AX651" s="104">
        <v>0.22500000000000001</v>
      </c>
      <c r="AY651" s="104">
        <v>0.22500000000000001</v>
      </c>
      <c r="AZ651" s="104">
        <v>0.25</v>
      </c>
      <c r="BA651" s="104">
        <v>0.26</v>
      </c>
      <c r="BB651" s="104">
        <v>0.26500000000000001</v>
      </c>
      <c r="BC651" s="104">
        <v>0.27</v>
      </c>
      <c r="BD651" s="104">
        <v>0.27500000000000002</v>
      </c>
      <c r="BE651" s="104">
        <v>0.3</v>
      </c>
      <c r="BF651" s="104">
        <v>0.38500000000000001</v>
      </c>
      <c r="BG651" s="104">
        <v>0.38500000000000001</v>
      </c>
      <c r="BH651" s="104">
        <v>0.38500000000000001</v>
      </c>
      <c r="BI651" s="93">
        <v>0.38500000000000001</v>
      </c>
      <c r="BJ651" s="93">
        <v>0.38500000000000001</v>
      </c>
      <c r="BK651" s="93">
        <v>0.38</v>
      </c>
      <c r="BL651" s="93">
        <v>0.38</v>
      </c>
      <c r="BM651" s="93">
        <v>0.38</v>
      </c>
    </row>
    <row r="652" spans="1:65" s="93" customFormat="1">
      <c r="A652"/>
      <c r="B652" s="98"/>
      <c r="C652" s="134">
        <v>35621</v>
      </c>
      <c r="D652" s="132"/>
      <c r="E652" s="135">
        <v>35643</v>
      </c>
      <c r="F652" s="71">
        <v>0.3</v>
      </c>
      <c r="G652" s="93">
        <v>0.28499999999999998</v>
      </c>
      <c r="H652" s="104">
        <v>0.28499999999999998</v>
      </c>
      <c r="I652" s="104">
        <v>0.28000000000000003</v>
      </c>
      <c r="J652" s="104">
        <v>0.28499999999999998</v>
      </c>
      <c r="K652" s="104">
        <v>0.28999999999999998</v>
      </c>
      <c r="L652" s="104">
        <v>0.29749999999999999</v>
      </c>
      <c r="M652" s="104">
        <v>0.29749999999999999</v>
      </c>
      <c r="N652" s="104">
        <v>0.33</v>
      </c>
      <c r="O652" s="104">
        <v>0.33</v>
      </c>
      <c r="P652" s="104">
        <v>0.32500000000000001</v>
      </c>
      <c r="Q652" s="104">
        <v>0.32</v>
      </c>
      <c r="R652" s="104">
        <v>0.32</v>
      </c>
      <c r="S652" s="104">
        <v>0.32</v>
      </c>
      <c r="T652" s="104">
        <v>0.32</v>
      </c>
      <c r="U652" s="104">
        <v>0.315</v>
      </c>
      <c r="V652" s="104">
        <v>0.315</v>
      </c>
      <c r="W652" s="104">
        <v>0.315</v>
      </c>
      <c r="X652" s="104">
        <v>0.315</v>
      </c>
      <c r="Y652" s="104">
        <v>0.315</v>
      </c>
      <c r="Z652" s="104">
        <v>0.315</v>
      </c>
      <c r="AA652" s="104">
        <v>0.27250000000000002</v>
      </c>
      <c r="AB652" s="104">
        <v>0.26750000000000002</v>
      </c>
      <c r="AC652" s="104">
        <v>0.26750000000000002</v>
      </c>
      <c r="AD652" s="104">
        <v>0.26750000000000002</v>
      </c>
      <c r="AE652" s="104">
        <v>0.26750000000000002</v>
      </c>
      <c r="AF652" s="104">
        <v>0.26500000000000001</v>
      </c>
      <c r="AG652" s="104">
        <v>0.26500000000000001</v>
      </c>
      <c r="AH652" s="104">
        <v>0.26500000000000001</v>
      </c>
      <c r="AI652" s="104">
        <v>0.26500000000000001</v>
      </c>
      <c r="AJ652" s="104">
        <v>0.255</v>
      </c>
      <c r="AK652" s="104">
        <v>0.255</v>
      </c>
      <c r="AL652" s="104">
        <v>0.255</v>
      </c>
      <c r="AM652" s="104">
        <v>0.25</v>
      </c>
      <c r="AN652" s="104">
        <v>0.25</v>
      </c>
      <c r="AO652" s="104">
        <v>0.245</v>
      </c>
      <c r="AP652" s="104">
        <v>0.245</v>
      </c>
      <c r="AQ652" s="104">
        <v>0.245</v>
      </c>
      <c r="AR652" s="104">
        <v>0.245</v>
      </c>
      <c r="AS652" s="104">
        <v>0.24249999999999999</v>
      </c>
      <c r="AT652" s="104">
        <v>0.24249999999999999</v>
      </c>
      <c r="AU652" s="104">
        <v>0.24249999999999999</v>
      </c>
      <c r="AV652" s="104">
        <v>0.24249999999999999</v>
      </c>
      <c r="AW652" s="104">
        <v>0.22500000000000001</v>
      </c>
      <c r="AX652" s="104">
        <v>0.22500000000000001</v>
      </c>
      <c r="AY652" s="104">
        <v>0.25</v>
      </c>
      <c r="AZ652" s="104">
        <v>0.26</v>
      </c>
      <c r="BA652" s="104">
        <v>0.26500000000000001</v>
      </c>
      <c r="BB652" s="104">
        <v>0.27</v>
      </c>
      <c r="BC652" s="104">
        <v>0.27500000000000002</v>
      </c>
      <c r="BD652" s="104">
        <v>0.3</v>
      </c>
      <c r="BE652" s="104">
        <v>0.38500000000000001</v>
      </c>
      <c r="BF652" s="104">
        <v>0.38500000000000001</v>
      </c>
      <c r="BG652" s="104">
        <v>0.38500000000000001</v>
      </c>
      <c r="BH652" s="104">
        <v>0.38500000000000001</v>
      </c>
      <c r="BI652" s="93">
        <v>0.38500000000000001</v>
      </c>
      <c r="BJ652" s="93">
        <v>0.38</v>
      </c>
      <c r="BK652" s="93">
        <v>0.38</v>
      </c>
      <c r="BL652" s="93">
        <v>0.38</v>
      </c>
      <c r="BM652" s="93">
        <v>0.38500000000000001</v>
      </c>
    </row>
    <row r="653" spans="1:65" s="93" customFormat="1">
      <c r="A653"/>
      <c r="B653" s="98"/>
      <c r="C653" s="134">
        <v>35622</v>
      </c>
      <c r="D653" s="132"/>
      <c r="E653" s="135">
        <v>35643</v>
      </c>
      <c r="F653" s="71">
        <v>0.28499999999999998</v>
      </c>
      <c r="G653" s="93">
        <v>0.28499999999999998</v>
      </c>
      <c r="H653" s="104">
        <v>0.28000000000000003</v>
      </c>
      <c r="I653" s="104">
        <v>0.28499999999999998</v>
      </c>
      <c r="J653" s="104">
        <v>0.28999999999999998</v>
      </c>
      <c r="K653" s="104">
        <v>0.29749999999999999</v>
      </c>
      <c r="L653" s="104">
        <v>0.29749999999999999</v>
      </c>
      <c r="M653" s="104">
        <v>0.33</v>
      </c>
      <c r="N653" s="104">
        <v>0.33</v>
      </c>
      <c r="O653" s="104">
        <v>0.32500000000000001</v>
      </c>
      <c r="P653" s="104">
        <v>0.32</v>
      </c>
      <c r="Q653" s="104">
        <v>0.32</v>
      </c>
      <c r="R653" s="104">
        <v>0.32</v>
      </c>
      <c r="S653" s="104">
        <v>0.32</v>
      </c>
      <c r="T653" s="104">
        <v>0.315</v>
      </c>
      <c r="U653" s="104">
        <v>0.315</v>
      </c>
      <c r="V653" s="104">
        <v>0.315</v>
      </c>
      <c r="W653" s="104">
        <v>0.315</v>
      </c>
      <c r="X653" s="104">
        <v>0.315</v>
      </c>
      <c r="Y653" s="104">
        <v>0.315</v>
      </c>
      <c r="Z653" s="104">
        <v>0.27250000000000002</v>
      </c>
      <c r="AA653" s="104">
        <v>0.26750000000000002</v>
      </c>
      <c r="AB653" s="104">
        <v>0.26750000000000002</v>
      </c>
      <c r="AC653" s="104">
        <v>0.26750000000000002</v>
      </c>
      <c r="AD653" s="104">
        <v>0.26750000000000002</v>
      </c>
      <c r="AE653" s="104">
        <v>0.26500000000000001</v>
      </c>
      <c r="AF653" s="104">
        <v>0.26500000000000001</v>
      </c>
      <c r="AG653" s="104">
        <v>0.26500000000000001</v>
      </c>
      <c r="AH653" s="104">
        <v>0.26500000000000001</v>
      </c>
      <c r="AI653" s="104">
        <v>0.255</v>
      </c>
      <c r="AJ653" s="104">
        <v>0.255</v>
      </c>
      <c r="AK653" s="104">
        <v>0.255</v>
      </c>
      <c r="AL653" s="104">
        <v>0.25</v>
      </c>
      <c r="AM653" s="104">
        <v>0.25</v>
      </c>
      <c r="AN653" s="104">
        <v>0.245</v>
      </c>
      <c r="AO653" s="104">
        <v>0.245</v>
      </c>
      <c r="AP653" s="104">
        <v>0.245</v>
      </c>
      <c r="AQ653" s="104">
        <v>0.245</v>
      </c>
      <c r="AR653" s="104">
        <v>0.24249999999999999</v>
      </c>
      <c r="AS653" s="104">
        <v>0.24249999999999999</v>
      </c>
      <c r="AT653" s="104">
        <v>0.24249999999999999</v>
      </c>
      <c r="AU653" s="104">
        <v>0.24249999999999999</v>
      </c>
      <c r="AV653" s="104">
        <v>0.22500000000000001</v>
      </c>
      <c r="AW653" s="104">
        <v>0.22500000000000001</v>
      </c>
      <c r="AX653" s="104">
        <v>0.25</v>
      </c>
      <c r="AY653" s="104">
        <v>0.26</v>
      </c>
      <c r="AZ653" s="104">
        <v>0.26500000000000001</v>
      </c>
      <c r="BA653" s="104">
        <v>0.27</v>
      </c>
      <c r="BB653" s="104">
        <v>0.27500000000000002</v>
      </c>
      <c r="BC653" s="104">
        <v>0.3</v>
      </c>
      <c r="BD653" s="104">
        <v>0.38500000000000001</v>
      </c>
      <c r="BE653" s="104">
        <v>0.38500000000000001</v>
      </c>
      <c r="BF653" s="104">
        <v>0.38500000000000001</v>
      </c>
      <c r="BG653" s="104">
        <v>0.38500000000000001</v>
      </c>
      <c r="BH653" s="104">
        <v>0.38500000000000001</v>
      </c>
      <c r="BI653" s="93">
        <v>0.38</v>
      </c>
      <c r="BJ653" s="93">
        <v>0.38</v>
      </c>
      <c r="BK653" s="93">
        <v>0.38</v>
      </c>
      <c r="BL653" s="93">
        <v>0.38500000000000001</v>
      </c>
      <c r="BM653" s="93">
        <v>0.38500000000000001</v>
      </c>
    </row>
    <row r="654" spans="1:65" s="93" customFormat="1">
      <c r="A654"/>
      <c r="B654" s="98"/>
      <c r="C654" s="134">
        <v>35625</v>
      </c>
      <c r="D654" s="132"/>
      <c r="E654" s="135">
        <v>35643</v>
      </c>
      <c r="F654" s="71">
        <v>0.28499999999999998</v>
      </c>
      <c r="G654" s="93">
        <v>0.28000000000000003</v>
      </c>
      <c r="H654" s="104">
        <v>0.28499999999999998</v>
      </c>
      <c r="I654" s="104">
        <v>0.28999999999999998</v>
      </c>
      <c r="J654" s="104">
        <v>0.29749999999999999</v>
      </c>
      <c r="K654" s="104">
        <v>0.29749999999999999</v>
      </c>
      <c r="L654" s="104">
        <v>0.33</v>
      </c>
      <c r="M654" s="104">
        <v>0.33</v>
      </c>
      <c r="N654" s="104">
        <v>0.32500000000000001</v>
      </c>
      <c r="O654" s="104">
        <v>0.32</v>
      </c>
      <c r="P654" s="104">
        <v>0.32</v>
      </c>
      <c r="Q654" s="104">
        <v>0.32</v>
      </c>
      <c r="R654" s="104">
        <v>0.32</v>
      </c>
      <c r="S654" s="104">
        <v>0.315</v>
      </c>
      <c r="T654" s="104">
        <v>0.315</v>
      </c>
      <c r="U654" s="104">
        <v>0.315</v>
      </c>
      <c r="V654" s="104">
        <v>0.315</v>
      </c>
      <c r="W654" s="104">
        <v>0.315</v>
      </c>
      <c r="X654" s="104">
        <v>0.315</v>
      </c>
      <c r="Y654" s="104">
        <v>0.27250000000000002</v>
      </c>
      <c r="Z654" s="104">
        <v>0.26750000000000002</v>
      </c>
      <c r="AA654" s="104">
        <v>0.26750000000000002</v>
      </c>
      <c r="AB654" s="104">
        <v>0.26750000000000002</v>
      </c>
      <c r="AC654" s="104">
        <v>0.26750000000000002</v>
      </c>
      <c r="AD654" s="104">
        <v>0.26500000000000001</v>
      </c>
      <c r="AE654" s="104">
        <v>0.26500000000000001</v>
      </c>
      <c r="AF654" s="104">
        <v>0.26500000000000001</v>
      </c>
      <c r="AG654" s="104">
        <v>0.26500000000000001</v>
      </c>
      <c r="AH654" s="104">
        <v>0.255</v>
      </c>
      <c r="AI654" s="104">
        <v>0.255</v>
      </c>
      <c r="AJ654" s="104">
        <v>0.255</v>
      </c>
      <c r="AK654" s="104">
        <v>0.25</v>
      </c>
      <c r="AL654" s="104">
        <v>0.25</v>
      </c>
      <c r="AM654" s="104">
        <v>0.245</v>
      </c>
      <c r="AN654" s="104">
        <v>0.245</v>
      </c>
      <c r="AO654" s="104">
        <v>0.245</v>
      </c>
      <c r="AP654" s="104">
        <v>0.245</v>
      </c>
      <c r="AQ654" s="104">
        <v>0.24249999999999999</v>
      </c>
      <c r="AR654" s="104">
        <v>0.24249999999999999</v>
      </c>
      <c r="AS654" s="104">
        <v>0.24249999999999999</v>
      </c>
      <c r="AT654" s="104">
        <v>0.24249999999999999</v>
      </c>
      <c r="AU654" s="104">
        <v>0.22500000000000001</v>
      </c>
      <c r="AV654" s="104">
        <v>0.22500000000000001</v>
      </c>
      <c r="AW654" s="104">
        <v>0.25</v>
      </c>
      <c r="AX654" s="104">
        <v>0.26</v>
      </c>
      <c r="AY654" s="104">
        <v>0.26500000000000001</v>
      </c>
      <c r="AZ654" s="104">
        <v>0.27</v>
      </c>
      <c r="BA654" s="104">
        <v>0.27500000000000002</v>
      </c>
      <c r="BB654" s="104">
        <v>0.3</v>
      </c>
      <c r="BC654" s="104">
        <v>0.38500000000000001</v>
      </c>
      <c r="BD654" s="104">
        <v>0.38500000000000001</v>
      </c>
      <c r="BE654" s="104">
        <v>0.38500000000000001</v>
      </c>
      <c r="BF654" s="104">
        <v>0.38500000000000001</v>
      </c>
      <c r="BG654" s="104">
        <v>0.38500000000000001</v>
      </c>
      <c r="BH654" s="104">
        <v>0.38</v>
      </c>
      <c r="BI654" s="93">
        <v>0.38</v>
      </c>
      <c r="BJ654" s="93">
        <v>0.38</v>
      </c>
      <c r="BK654" s="93">
        <v>0.38500000000000001</v>
      </c>
      <c r="BL654" s="93">
        <v>0.38500000000000001</v>
      </c>
      <c r="BM654" s="93">
        <v>0.33</v>
      </c>
    </row>
    <row r="655" spans="1:65" s="93" customFormat="1">
      <c r="A655"/>
      <c r="B655" s="98"/>
      <c r="C655" s="134">
        <v>35626</v>
      </c>
      <c r="D655" s="132"/>
      <c r="E655" s="135">
        <v>35643</v>
      </c>
      <c r="F655" s="71">
        <v>0.28000000000000003</v>
      </c>
      <c r="G655" s="93">
        <v>0.28499999999999998</v>
      </c>
      <c r="H655" s="104">
        <v>0.28999999999999998</v>
      </c>
      <c r="I655" s="104">
        <v>0.29749999999999999</v>
      </c>
      <c r="J655" s="104">
        <v>0.29749999999999999</v>
      </c>
      <c r="K655" s="104">
        <v>0.33</v>
      </c>
      <c r="L655" s="104">
        <v>0.33</v>
      </c>
      <c r="M655" s="104">
        <v>0.32500000000000001</v>
      </c>
      <c r="N655" s="104">
        <v>0.32</v>
      </c>
      <c r="O655" s="104">
        <v>0.32</v>
      </c>
      <c r="P655" s="104">
        <v>0.32</v>
      </c>
      <c r="Q655" s="104">
        <v>0.32</v>
      </c>
      <c r="R655" s="104">
        <v>0.315</v>
      </c>
      <c r="S655" s="104">
        <v>0.315</v>
      </c>
      <c r="T655" s="104">
        <v>0.315</v>
      </c>
      <c r="U655" s="104">
        <v>0.315</v>
      </c>
      <c r="V655" s="104">
        <v>0.315</v>
      </c>
      <c r="W655" s="104">
        <v>0.315</v>
      </c>
      <c r="X655" s="104">
        <v>0.27250000000000002</v>
      </c>
      <c r="Y655" s="104">
        <v>0.26750000000000002</v>
      </c>
      <c r="Z655" s="104">
        <v>0.26750000000000002</v>
      </c>
      <c r="AA655" s="104">
        <v>0.26750000000000002</v>
      </c>
      <c r="AB655" s="104">
        <v>0.26750000000000002</v>
      </c>
      <c r="AC655" s="104">
        <v>0.26500000000000001</v>
      </c>
      <c r="AD655" s="104">
        <v>0.26500000000000001</v>
      </c>
      <c r="AE655" s="104">
        <v>0.26500000000000001</v>
      </c>
      <c r="AF655" s="104">
        <v>0.26500000000000001</v>
      </c>
      <c r="AG655" s="104">
        <v>0.255</v>
      </c>
      <c r="AH655" s="104">
        <v>0.255</v>
      </c>
      <c r="AI655" s="104">
        <v>0.255</v>
      </c>
      <c r="AJ655" s="104">
        <v>0.25</v>
      </c>
      <c r="AK655" s="104">
        <v>0.25</v>
      </c>
      <c r="AL655" s="104">
        <v>0.245</v>
      </c>
      <c r="AM655" s="104">
        <v>0.245</v>
      </c>
      <c r="AN655" s="104">
        <v>0.245</v>
      </c>
      <c r="AO655" s="104">
        <v>0.245</v>
      </c>
      <c r="AP655" s="104">
        <v>0.24249999999999999</v>
      </c>
      <c r="AQ655" s="104">
        <v>0.24249999999999999</v>
      </c>
      <c r="AR655" s="104">
        <v>0.24249999999999999</v>
      </c>
      <c r="AS655" s="104">
        <v>0.24249999999999999</v>
      </c>
      <c r="AT655" s="104">
        <v>0.22500000000000001</v>
      </c>
      <c r="AU655" s="104">
        <v>0.22500000000000001</v>
      </c>
      <c r="AV655" s="104">
        <v>0.25</v>
      </c>
      <c r="AW655" s="104">
        <v>0.26</v>
      </c>
      <c r="AX655" s="104">
        <v>0.26500000000000001</v>
      </c>
      <c r="AY655" s="104">
        <v>0.27</v>
      </c>
      <c r="AZ655" s="104">
        <v>0.27500000000000002</v>
      </c>
      <c r="BA655" s="104">
        <v>0.3</v>
      </c>
      <c r="BB655" s="104">
        <v>0.38500000000000001</v>
      </c>
      <c r="BC655" s="104">
        <v>0.38500000000000001</v>
      </c>
      <c r="BD655" s="104">
        <v>0.38500000000000001</v>
      </c>
      <c r="BE655" s="104">
        <v>0.38500000000000001</v>
      </c>
      <c r="BF655" s="104">
        <v>0.38500000000000001</v>
      </c>
      <c r="BG655" s="104">
        <v>0.38</v>
      </c>
      <c r="BH655" s="104">
        <v>0.38</v>
      </c>
      <c r="BI655" s="93">
        <v>0.38</v>
      </c>
      <c r="BJ655" s="93">
        <v>0.38500000000000001</v>
      </c>
      <c r="BK655" s="93">
        <v>0.38500000000000001</v>
      </c>
      <c r="BL655" s="93">
        <v>0.33</v>
      </c>
      <c r="BM655" s="93">
        <v>0.33</v>
      </c>
    </row>
    <row r="656" spans="1:65" s="93" customFormat="1">
      <c r="A656"/>
      <c r="B656" s="98"/>
      <c r="C656" s="134">
        <v>35627</v>
      </c>
      <c r="D656" s="132"/>
      <c r="E656" s="135">
        <v>35643</v>
      </c>
      <c r="F656" s="71">
        <v>0.28499999999999998</v>
      </c>
      <c r="G656" s="93">
        <v>0.28999999999999998</v>
      </c>
      <c r="H656" s="104">
        <v>0.29749999999999999</v>
      </c>
      <c r="I656" s="104">
        <v>0.29749999999999999</v>
      </c>
      <c r="J656" s="104">
        <v>0.33</v>
      </c>
      <c r="K656" s="104">
        <v>0.33</v>
      </c>
      <c r="L656" s="104">
        <v>0.32500000000000001</v>
      </c>
      <c r="M656" s="104">
        <v>0.32</v>
      </c>
      <c r="N656" s="104">
        <v>0.32</v>
      </c>
      <c r="O656" s="104">
        <v>0.32</v>
      </c>
      <c r="P656" s="104">
        <v>0.32</v>
      </c>
      <c r="Q656" s="104">
        <v>0.315</v>
      </c>
      <c r="R656" s="104">
        <v>0.315</v>
      </c>
      <c r="S656" s="104">
        <v>0.315</v>
      </c>
      <c r="T656" s="104">
        <v>0.315</v>
      </c>
      <c r="U656" s="104">
        <v>0.315</v>
      </c>
      <c r="V656" s="104">
        <v>0.315</v>
      </c>
      <c r="W656" s="104">
        <v>0.27250000000000002</v>
      </c>
      <c r="X656" s="104">
        <v>0.26750000000000002</v>
      </c>
      <c r="Y656" s="104">
        <v>0.26750000000000002</v>
      </c>
      <c r="Z656" s="104">
        <v>0.26750000000000002</v>
      </c>
      <c r="AA656" s="104">
        <v>0.26750000000000002</v>
      </c>
      <c r="AB656" s="104">
        <v>0.26500000000000001</v>
      </c>
      <c r="AC656" s="104">
        <v>0.26500000000000001</v>
      </c>
      <c r="AD656" s="104">
        <v>0.26500000000000001</v>
      </c>
      <c r="AE656" s="104">
        <v>0.26500000000000001</v>
      </c>
      <c r="AF656" s="104">
        <v>0.255</v>
      </c>
      <c r="AG656" s="104">
        <v>0.255</v>
      </c>
      <c r="AH656" s="104">
        <v>0.255</v>
      </c>
      <c r="AI656" s="104">
        <v>0.25</v>
      </c>
      <c r="AJ656" s="104">
        <v>0.25</v>
      </c>
      <c r="AK656" s="104">
        <v>0.245</v>
      </c>
      <c r="AL656" s="104">
        <v>0.245</v>
      </c>
      <c r="AM656" s="104">
        <v>0.245</v>
      </c>
      <c r="AN656" s="104">
        <v>0.245</v>
      </c>
      <c r="AO656" s="104">
        <v>0.24249999999999999</v>
      </c>
      <c r="AP656" s="104">
        <v>0.24249999999999999</v>
      </c>
      <c r="AQ656" s="104">
        <v>0.24249999999999999</v>
      </c>
      <c r="AR656" s="104">
        <v>0.24249999999999999</v>
      </c>
      <c r="AS656" s="104">
        <v>0.22500000000000001</v>
      </c>
      <c r="AT656" s="104">
        <v>0.22500000000000001</v>
      </c>
      <c r="AU656" s="104">
        <v>0.25</v>
      </c>
      <c r="AV656" s="104">
        <v>0.26</v>
      </c>
      <c r="AW656" s="104">
        <v>0.26500000000000001</v>
      </c>
      <c r="AX656" s="104">
        <v>0.27</v>
      </c>
      <c r="AY656" s="104">
        <v>0.27500000000000002</v>
      </c>
      <c r="AZ656" s="104">
        <v>0.3</v>
      </c>
      <c r="BA656" s="104">
        <v>0.38500000000000001</v>
      </c>
      <c r="BB656" s="104">
        <v>0.38500000000000001</v>
      </c>
      <c r="BC656" s="104">
        <v>0.38500000000000001</v>
      </c>
      <c r="BD656" s="104">
        <v>0.38500000000000001</v>
      </c>
      <c r="BE656" s="104">
        <v>0.38500000000000001</v>
      </c>
      <c r="BF656" s="104">
        <v>0.38</v>
      </c>
      <c r="BG656" s="104">
        <v>0.38</v>
      </c>
      <c r="BH656" s="104">
        <v>0.38</v>
      </c>
      <c r="BI656" s="93">
        <v>0.38500000000000001</v>
      </c>
      <c r="BJ656" s="93">
        <v>0.38500000000000001</v>
      </c>
      <c r="BK656" s="93">
        <v>0.33</v>
      </c>
      <c r="BL656" s="93">
        <v>0.33</v>
      </c>
      <c r="BM656" s="93">
        <v>0.32</v>
      </c>
    </row>
    <row r="657" spans="1:65" s="93" customFormat="1">
      <c r="A657"/>
      <c r="B657" s="98"/>
      <c r="C657" s="134">
        <v>35628</v>
      </c>
      <c r="D657" s="132"/>
      <c r="E657" s="135">
        <v>35643</v>
      </c>
      <c r="F657" s="71">
        <v>0.28999999999999998</v>
      </c>
      <c r="G657" s="93">
        <v>0.29749999999999999</v>
      </c>
      <c r="H657" s="104">
        <v>0.29749999999999999</v>
      </c>
      <c r="I657" s="104">
        <v>0.33</v>
      </c>
      <c r="J657" s="104">
        <v>0.33</v>
      </c>
      <c r="K657" s="104">
        <v>0.32500000000000001</v>
      </c>
      <c r="L657" s="104">
        <v>0.32</v>
      </c>
      <c r="M657" s="104">
        <v>0.32</v>
      </c>
      <c r="N657" s="104">
        <v>0.32</v>
      </c>
      <c r="O657" s="104">
        <v>0.32</v>
      </c>
      <c r="P657" s="104">
        <v>0.315</v>
      </c>
      <c r="Q657" s="104">
        <v>0.315</v>
      </c>
      <c r="R657" s="104">
        <v>0.315</v>
      </c>
      <c r="S657" s="104">
        <v>0.315</v>
      </c>
      <c r="T657" s="104">
        <v>0.315</v>
      </c>
      <c r="U657" s="104">
        <v>0.315</v>
      </c>
      <c r="V657" s="104">
        <v>0.27250000000000002</v>
      </c>
      <c r="W657" s="104">
        <v>0.26750000000000002</v>
      </c>
      <c r="X657" s="104">
        <v>0.26750000000000002</v>
      </c>
      <c r="Y657" s="104">
        <v>0.26750000000000002</v>
      </c>
      <c r="Z657" s="104">
        <v>0.26750000000000002</v>
      </c>
      <c r="AA657" s="104">
        <v>0.26500000000000001</v>
      </c>
      <c r="AB657" s="104">
        <v>0.26500000000000001</v>
      </c>
      <c r="AC657" s="104">
        <v>0.26500000000000001</v>
      </c>
      <c r="AD657" s="104">
        <v>0.26500000000000001</v>
      </c>
      <c r="AE657" s="104">
        <v>0.255</v>
      </c>
      <c r="AF657" s="104">
        <v>0.255</v>
      </c>
      <c r="AG657" s="104">
        <v>0.255</v>
      </c>
      <c r="AH657" s="104">
        <v>0.25</v>
      </c>
      <c r="AI657" s="104">
        <v>0.25</v>
      </c>
      <c r="AJ657" s="104">
        <v>0.245</v>
      </c>
      <c r="AK657" s="104">
        <v>0.245</v>
      </c>
      <c r="AL657" s="104">
        <v>0.245</v>
      </c>
      <c r="AM657" s="104">
        <v>0.245</v>
      </c>
      <c r="AN657" s="104">
        <v>0.24249999999999999</v>
      </c>
      <c r="AO657" s="104">
        <v>0.24249999999999999</v>
      </c>
      <c r="AP657" s="104">
        <v>0.24249999999999999</v>
      </c>
      <c r="AQ657" s="104">
        <v>0.24249999999999999</v>
      </c>
      <c r="AR657" s="104">
        <v>0.22500000000000001</v>
      </c>
      <c r="AS657" s="104">
        <v>0.22500000000000001</v>
      </c>
      <c r="AT657" s="104">
        <v>0.25</v>
      </c>
      <c r="AU657" s="104">
        <v>0.26</v>
      </c>
      <c r="AV657" s="104">
        <v>0.26500000000000001</v>
      </c>
      <c r="AW657" s="104">
        <v>0.27</v>
      </c>
      <c r="AX657" s="104">
        <v>0.27500000000000002</v>
      </c>
      <c r="AY657" s="104">
        <v>0.3</v>
      </c>
      <c r="AZ657" s="104">
        <v>0.38500000000000001</v>
      </c>
      <c r="BA657" s="104">
        <v>0.38500000000000001</v>
      </c>
      <c r="BB657" s="104">
        <v>0.38500000000000001</v>
      </c>
      <c r="BC657" s="104">
        <v>0.38500000000000001</v>
      </c>
      <c r="BD657" s="104">
        <v>0.38500000000000001</v>
      </c>
      <c r="BE657" s="104">
        <v>0.38</v>
      </c>
      <c r="BF657" s="104">
        <v>0.38</v>
      </c>
      <c r="BG657" s="104">
        <v>0.38</v>
      </c>
      <c r="BH657" s="104">
        <v>0.38500000000000001</v>
      </c>
      <c r="BI657" s="93">
        <v>0.38500000000000001</v>
      </c>
      <c r="BJ657" s="93">
        <v>0.33</v>
      </c>
      <c r="BK657" s="93">
        <v>0.33</v>
      </c>
      <c r="BL657" s="93">
        <v>0.32</v>
      </c>
      <c r="BM657" s="93">
        <v>0.29699999999999999</v>
      </c>
    </row>
    <row r="658" spans="1:65" s="93" customFormat="1">
      <c r="A658"/>
      <c r="B658" s="98"/>
      <c r="C658" s="134">
        <v>35629</v>
      </c>
      <c r="D658" s="132"/>
      <c r="E658" s="135">
        <v>35643</v>
      </c>
      <c r="F658" s="71">
        <v>0.29749999999999999</v>
      </c>
      <c r="G658" s="93">
        <v>0.29749999999999999</v>
      </c>
      <c r="H658" s="104">
        <v>0.33</v>
      </c>
      <c r="I658" s="104">
        <v>0.33</v>
      </c>
      <c r="J658" s="104">
        <v>0.32500000000000001</v>
      </c>
      <c r="K658" s="104">
        <v>0.32</v>
      </c>
      <c r="L658" s="104">
        <v>0.32</v>
      </c>
      <c r="M658" s="104">
        <v>0.32</v>
      </c>
      <c r="N658" s="104">
        <v>0.32</v>
      </c>
      <c r="O658" s="104">
        <v>0.315</v>
      </c>
      <c r="P658" s="104">
        <v>0.315</v>
      </c>
      <c r="Q658" s="104">
        <v>0.315</v>
      </c>
      <c r="R658" s="104">
        <v>0.315</v>
      </c>
      <c r="S658" s="104">
        <v>0.315</v>
      </c>
      <c r="T658" s="104">
        <v>0.315</v>
      </c>
      <c r="U658" s="104">
        <v>0.27250000000000002</v>
      </c>
      <c r="V658" s="104">
        <v>0.26750000000000002</v>
      </c>
      <c r="W658" s="104">
        <v>0.26750000000000002</v>
      </c>
      <c r="X658" s="104">
        <v>0.26750000000000002</v>
      </c>
      <c r="Y658" s="104">
        <v>0.26750000000000002</v>
      </c>
      <c r="Z658" s="104">
        <v>0.26500000000000001</v>
      </c>
      <c r="AA658" s="104">
        <v>0.26500000000000001</v>
      </c>
      <c r="AB658" s="104">
        <v>0.26500000000000001</v>
      </c>
      <c r="AC658" s="104">
        <v>0.26500000000000001</v>
      </c>
      <c r="AD658" s="104">
        <v>0.255</v>
      </c>
      <c r="AE658" s="104">
        <v>0.255</v>
      </c>
      <c r="AF658" s="104">
        <v>0.255</v>
      </c>
      <c r="AG658" s="104">
        <v>0.25</v>
      </c>
      <c r="AH658" s="104">
        <v>0.25</v>
      </c>
      <c r="AI658" s="104">
        <v>0.245</v>
      </c>
      <c r="AJ658" s="104">
        <v>0.245</v>
      </c>
      <c r="AK658" s="104">
        <v>0.245</v>
      </c>
      <c r="AL658" s="104">
        <v>0.245</v>
      </c>
      <c r="AM658" s="104">
        <v>0.24249999999999999</v>
      </c>
      <c r="AN658" s="104">
        <v>0.24249999999999999</v>
      </c>
      <c r="AO658" s="104">
        <v>0.24249999999999999</v>
      </c>
      <c r="AP658" s="104">
        <v>0.24249999999999999</v>
      </c>
      <c r="AQ658" s="104">
        <v>0.22500000000000001</v>
      </c>
      <c r="AR658" s="104">
        <v>0.22500000000000001</v>
      </c>
      <c r="AS658" s="104">
        <v>0.25</v>
      </c>
      <c r="AT658" s="104">
        <v>0.26</v>
      </c>
      <c r="AU658" s="104">
        <v>0.26500000000000001</v>
      </c>
      <c r="AV658" s="104">
        <v>0.27</v>
      </c>
      <c r="AW658" s="104">
        <v>0.27500000000000002</v>
      </c>
      <c r="AX658" s="104">
        <v>0.3</v>
      </c>
      <c r="AY658" s="104">
        <v>0.38500000000000001</v>
      </c>
      <c r="AZ658" s="104">
        <v>0.38500000000000001</v>
      </c>
      <c r="BA658" s="104">
        <v>0.38500000000000001</v>
      </c>
      <c r="BB658" s="104">
        <v>0.38500000000000001</v>
      </c>
      <c r="BC658" s="104">
        <v>0.38500000000000001</v>
      </c>
      <c r="BD658" s="104">
        <v>0.38</v>
      </c>
      <c r="BE658" s="104">
        <v>0.38</v>
      </c>
      <c r="BF658" s="104">
        <v>0.38</v>
      </c>
      <c r="BG658" s="104">
        <v>0.38500000000000001</v>
      </c>
      <c r="BH658" s="104">
        <v>0.38500000000000001</v>
      </c>
      <c r="BI658" s="93">
        <v>0.33</v>
      </c>
      <c r="BJ658" s="93">
        <v>0.33</v>
      </c>
      <c r="BK658" s="93">
        <v>0.32</v>
      </c>
      <c r="BL658" s="93">
        <v>0.29699999999999999</v>
      </c>
      <c r="BM658" s="93">
        <v>0.312</v>
      </c>
    </row>
    <row r="659" spans="1:65" s="93" customFormat="1">
      <c r="A659"/>
      <c r="B659" s="98"/>
      <c r="C659" s="134">
        <v>35632</v>
      </c>
      <c r="D659" s="132"/>
      <c r="E659" s="135">
        <v>35643</v>
      </c>
      <c r="F659" s="71">
        <v>0.29749999999999999</v>
      </c>
      <c r="G659" s="93">
        <v>0.33</v>
      </c>
      <c r="H659" s="104">
        <v>0.33</v>
      </c>
      <c r="I659" s="104">
        <v>0.32500000000000001</v>
      </c>
      <c r="J659" s="104">
        <v>0.32</v>
      </c>
      <c r="K659" s="104">
        <v>0.32</v>
      </c>
      <c r="L659" s="104">
        <v>0.32</v>
      </c>
      <c r="M659" s="104">
        <v>0.32</v>
      </c>
      <c r="N659" s="104">
        <v>0.315</v>
      </c>
      <c r="O659" s="104">
        <v>0.315</v>
      </c>
      <c r="P659" s="104">
        <v>0.315</v>
      </c>
      <c r="Q659" s="104">
        <v>0.315</v>
      </c>
      <c r="R659" s="104">
        <v>0.315</v>
      </c>
      <c r="S659" s="104">
        <v>0.315</v>
      </c>
      <c r="T659" s="104">
        <v>0.27250000000000002</v>
      </c>
      <c r="U659" s="104">
        <v>0.26750000000000002</v>
      </c>
      <c r="V659" s="104">
        <v>0.26750000000000002</v>
      </c>
      <c r="W659" s="104">
        <v>0.26750000000000002</v>
      </c>
      <c r="X659" s="104">
        <v>0.26750000000000002</v>
      </c>
      <c r="Y659" s="104">
        <v>0.26500000000000001</v>
      </c>
      <c r="Z659" s="104">
        <v>0.26500000000000001</v>
      </c>
      <c r="AA659" s="104">
        <v>0.26500000000000001</v>
      </c>
      <c r="AB659" s="104">
        <v>0.26500000000000001</v>
      </c>
      <c r="AC659" s="104">
        <v>0.255</v>
      </c>
      <c r="AD659" s="104">
        <v>0.255</v>
      </c>
      <c r="AE659" s="104">
        <v>0.255</v>
      </c>
      <c r="AF659" s="104">
        <v>0.25</v>
      </c>
      <c r="AG659" s="104">
        <v>0.25</v>
      </c>
      <c r="AH659" s="104">
        <v>0.245</v>
      </c>
      <c r="AI659" s="104">
        <v>0.245</v>
      </c>
      <c r="AJ659" s="104">
        <v>0.245</v>
      </c>
      <c r="AK659" s="104">
        <v>0.245</v>
      </c>
      <c r="AL659" s="104">
        <v>0.24249999999999999</v>
      </c>
      <c r="AM659" s="104">
        <v>0.24249999999999999</v>
      </c>
      <c r="AN659" s="104">
        <v>0.24249999999999999</v>
      </c>
      <c r="AO659" s="104">
        <v>0.24249999999999999</v>
      </c>
      <c r="AP659" s="104">
        <v>0.22500000000000001</v>
      </c>
      <c r="AQ659" s="104">
        <v>0.22500000000000001</v>
      </c>
      <c r="AR659" s="104">
        <v>0.25</v>
      </c>
      <c r="AS659" s="104">
        <v>0.26</v>
      </c>
      <c r="AT659" s="104">
        <v>0.26500000000000001</v>
      </c>
      <c r="AU659" s="104">
        <v>0.27</v>
      </c>
      <c r="AV659" s="104">
        <v>0.27500000000000002</v>
      </c>
      <c r="AW659" s="104">
        <v>0.3</v>
      </c>
      <c r="AX659" s="104">
        <v>0.38500000000000001</v>
      </c>
      <c r="AY659" s="104">
        <v>0.38500000000000001</v>
      </c>
      <c r="AZ659" s="104">
        <v>0.38500000000000001</v>
      </c>
      <c r="BA659" s="104">
        <v>0.38500000000000001</v>
      </c>
      <c r="BB659" s="104">
        <v>0.38500000000000001</v>
      </c>
      <c r="BC659" s="104">
        <v>0.38</v>
      </c>
      <c r="BD659" s="104">
        <v>0.38</v>
      </c>
      <c r="BE659" s="104">
        <v>0.38</v>
      </c>
      <c r="BF659" s="104">
        <v>0.38500000000000001</v>
      </c>
      <c r="BG659" s="104">
        <v>0.38500000000000001</v>
      </c>
      <c r="BH659" s="104">
        <v>0.33</v>
      </c>
      <c r="BI659" s="93">
        <v>0.33</v>
      </c>
      <c r="BJ659" s="93">
        <v>0.32</v>
      </c>
      <c r="BK659" s="93">
        <v>0.29699999999999999</v>
      </c>
      <c r="BL659" s="93">
        <v>0.312</v>
      </c>
      <c r="BM659" s="93">
        <v>0.312</v>
      </c>
    </row>
    <row r="660" spans="1:65" s="93" customFormat="1">
      <c r="A660"/>
      <c r="B660" s="98"/>
      <c r="C660" s="134">
        <v>35633</v>
      </c>
      <c r="D660" s="132"/>
      <c r="E660" s="135">
        <v>35643</v>
      </c>
      <c r="F660" s="71">
        <v>0.33</v>
      </c>
      <c r="G660" s="93">
        <v>0.33</v>
      </c>
      <c r="H660" s="104">
        <v>0.32500000000000001</v>
      </c>
      <c r="I660" s="104">
        <v>0.32</v>
      </c>
      <c r="J660" s="104">
        <v>0.32</v>
      </c>
      <c r="K660" s="104">
        <v>0.32</v>
      </c>
      <c r="L660" s="104">
        <v>0.32</v>
      </c>
      <c r="M660" s="104">
        <v>0.315</v>
      </c>
      <c r="N660" s="104">
        <v>0.315</v>
      </c>
      <c r="O660" s="104">
        <v>0.315</v>
      </c>
      <c r="P660" s="104">
        <v>0.315</v>
      </c>
      <c r="Q660" s="104">
        <v>0.315</v>
      </c>
      <c r="R660" s="104">
        <v>0.315</v>
      </c>
      <c r="S660" s="104">
        <v>0.27250000000000002</v>
      </c>
      <c r="T660" s="104">
        <v>0.26750000000000002</v>
      </c>
      <c r="U660" s="104">
        <v>0.26750000000000002</v>
      </c>
      <c r="V660" s="104">
        <v>0.26750000000000002</v>
      </c>
      <c r="W660" s="104">
        <v>0.26750000000000002</v>
      </c>
      <c r="X660" s="104">
        <v>0.26500000000000001</v>
      </c>
      <c r="Y660" s="104">
        <v>0.26500000000000001</v>
      </c>
      <c r="Z660" s="104">
        <v>0.26500000000000001</v>
      </c>
      <c r="AA660" s="104">
        <v>0.26500000000000001</v>
      </c>
      <c r="AB660" s="104">
        <v>0.255</v>
      </c>
      <c r="AC660" s="104">
        <v>0.255</v>
      </c>
      <c r="AD660" s="104">
        <v>0.255</v>
      </c>
      <c r="AE660" s="104">
        <v>0.25</v>
      </c>
      <c r="AF660" s="104">
        <v>0.25</v>
      </c>
      <c r="AG660" s="104">
        <v>0.245</v>
      </c>
      <c r="AH660" s="104">
        <v>0.245</v>
      </c>
      <c r="AI660" s="104">
        <v>0.245</v>
      </c>
      <c r="AJ660" s="104">
        <v>0.245</v>
      </c>
      <c r="AK660" s="104">
        <v>0.24249999999999999</v>
      </c>
      <c r="AL660" s="104">
        <v>0.24249999999999999</v>
      </c>
      <c r="AM660" s="104">
        <v>0.24249999999999999</v>
      </c>
      <c r="AN660" s="104">
        <v>0.24249999999999999</v>
      </c>
      <c r="AO660" s="104">
        <v>0.22500000000000001</v>
      </c>
      <c r="AP660" s="104">
        <v>0.22500000000000001</v>
      </c>
      <c r="AQ660" s="104">
        <v>0.25</v>
      </c>
      <c r="AR660" s="104">
        <v>0.26</v>
      </c>
      <c r="AS660" s="104">
        <v>0.26500000000000001</v>
      </c>
      <c r="AT660" s="104">
        <v>0.27</v>
      </c>
      <c r="AU660" s="104">
        <v>0.27500000000000002</v>
      </c>
      <c r="AV660" s="104">
        <v>0.3</v>
      </c>
      <c r="AW660" s="104">
        <v>0.38500000000000001</v>
      </c>
      <c r="AX660" s="104">
        <v>0.38500000000000001</v>
      </c>
      <c r="AY660" s="104">
        <v>0.38500000000000001</v>
      </c>
      <c r="AZ660" s="104">
        <v>0.38500000000000001</v>
      </c>
      <c r="BA660" s="104">
        <v>0.38500000000000001</v>
      </c>
      <c r="BB660" s="104">
        <v>0.38</v>
      </c>
      <c r="BC660" s="104">
        <v>0.38</v>
      </c>
      <c r="BD660" s="104">
        <v>0.38</v>
      </c>
      <c r="BE660" s="104">
        <v>0.38500000000000001</v>
      </c>
      <c r="BF660" s="104">
        <v>0.38500000000000001</v>
      </c>
      <c r="BG660" s="104">
        <v>0.33</v>
      </c>
      <c r="BH660" s="104">
        <v>0.33</v>
      </c>
      <c r="BI660" s="93">
        <v>0.32</v>
      </c>
      <c r="BJ660" s="93">
        <v>0.29699999999999999</v>
      </c>
      <c r="BK660" s="93">
        <v>0.312</v>
      </c>
      <c r="BL660" s="93">
        <v>0.312</v>
      </c>
      <c r="BM660" s="93">
        <v>0.312</v>
      </c>
    </row>
    <row r="661" spans="1:65" s="93" customFormat="1">
      <c r="A661"/>
      <c r="B661" s="98"/>
      <c r="C661" s="134">
        <v>35634</v>
      </c>
      <c r="D661" s="132"/>
      <c r="E661" s="135">
        <v>35674</v>
      </c>
      <c r="F661" s="71">
        <v>0.33</v>
      </c>
      <c r="G661" s="93">
        <v>0.32500000000000001</v>
      </c>
      <c r="H661" s="104">
        <v>0.32</v>
      </c>
      <c r="I661" s="104">
        <v>0.32</v>
      </c>
      <c r="J661" s="104">
        <v>0.32</v>
      </c>
      <c r="K661" s="104">
        <v>0.32</v>
      </c>
      <c r="L661" s="104">
        <v>0.315</v>
      </c>
      <c r="M661" s="104">
        <v>0.315</v>
      </c>
      <c r="N661" s="104">
        <v>0.315</v>
      </c>
      <c r="O661" s="104">
        <v>0.315</v>
      </c>
      <c r="P661" s="104">
        <v>0.315</v>
      </c>
      <c r="Q661" s="104">
        <v>0.315</v>
      </c>
      <c r="R661" s="104">
        <v>0.27250000000000002</v>
      </c>
      <c r="S661" s="104">
        <v>0.26750000000000002</v>
      </c>
      <c r="T661" s="104">
        <v>0.26750000000000002</v>
      </c>
      <c r="U661" s="104">
        <v>0.26750000000000002</v>
      </c>
      <c r="V661" s="104">
        <v>0.26750000000000002</v>
      </c>
      <c r="W661" s="104">
        <v>0.26500000000000001</v>
      </c>
      <c r="X661" s="104">
        <v>0.26500000000000001</v>
      </c>
      <c r="Y661" s="104">
        <v>0.26500000000000001</v>
      </c>
      <c r="Z661" s="104">
        <v>0.26500000000000001</v>
      </c>
      <c r="AA661" s="104">
        <v>0.255</v>
      </c>
      <c r="AB661" s="104">
        <v>0.255</v>
      </c>
      <c r="AC661" s="104">
        <v>0.255</v>
      </c>
      <c r="AD661" s="104">
        <v>0.25</v>
      </c>
      <c r="AE661" s="104">
        <v>0.25</v>
      </c>
      <c r="AF661" s="104">
        <v>0.245</v>
      </c>
      <c r="AG661" s="104">
        <v>0.245</v>
      </c>
      <c r="AH661" s="104">
        <v>0.245</v>
      </c>
      <c r="AI661" s="104">
        <v>0.245</v>
      </c>
      <c r="AJ661" s="104">
        <v>0.24249999999999999</v>
      </c>
      <c r="AK661" s="104">
        <v>0.24249999999999999</v>
      </c>
      <c r="AL661" s="104">
        <v>0.24249999999999999</v>
      </c>
      <c r="AM661" s="104">
        <v>0.24249999999999999</v>
      </c>
      <c r="AN661" s="104">
        <v>0.22500000000000001</v>
      </c>
      <c r="AO661" s="104">
        <v>0.22500000000000001</v>
      </c>
      <c r="AP661" s="104">
        <v>0.25</v>
      </c>
      <c r="AQ661" s="104">
        <v>0.26</v>
      </c>
      <c r="AR661" s="104">
        <v>0.26500000000000001</v>
      </c>
      <c r="AS661" s="104">
        <v>0.27</v>
      </c>
      <c r="AT661" s="104">
        <v>0.27500000000000002</v>
      </c>
      <c r="AU661" s="104">
        <v>0.3</v>
      </c>
      <c r="AV661" s="104">
        <v>0.38500000000000001</v>
      </c>
      <c r="AW661" s="104">
        <v>0.38500000000000001</v>
      </c>
      <c r="AX661" s="104">
        <v>0.38500000000000001</v>
      </c>
      <c r="AY661" s="104">
        <v>0.38500000000000001</v>
      </c>
      <c r="AZ661" s="104">
        <v>0.38500000000000001</v>
      </c>
      <c r="BA661" s="104">
        <v>0.38</v>
      </c>
      <c r="BB661" s="104">
        <v>0.38</v>
      </c>
      <c r="BC661" s="104">
        <v>0.38</v>
      </c>
      <c r="BD661" s="104">
        <v>0.38500000000000001</v>
      </c>
      <c r="BE661" s="104">
        <v>0.38500000000000001</v>
      </c>
      <c r="BF661" s="104">
        <v>0.33</v>
      </c>
      <c r="BG661" s="104">
        <v>0.33</v>
      </c>
      <c r="BH661" s="104">
        <v>0.32</v>
      </c>
      <c r="BI661" s="93">
        <v>0.29699999999999999</v>
      </c>
      <c r="BJ661" s="93">
        <v>0.312</v>
      </c>
      <c r="BK661" s="93">
        <v>0.312</v>
      </c>
      <c r="BL661" s="93">
        <v>0.312</v>
      </c>
      <c r="BM661" s="93">
        <v>0.312</v>
      </c>
    </row>
    <row r="662" spans="1:65" s="93" customFormat="1">
      <c r="A662"/>
      <c r="B662" s="98"/>
      <c r="C662" s="134">
        <v>35635</v>
      </c>
      <c r="D662" s="132"/>
      <c r="E662" s="135">
        <v>35674</v>
      </c>
      <c r="F662" s="71">
        <v>0.32500000000000001</v>
      </c>
      <c r="G662" s="93">
        <v>0.32</v>
      </c>
      <c r="H662" s="104">
        <v>0.32</v>
      </c>
      <c r="I662" s="104">
        <v>0.32</v>
      </c>
      <c r="J662" s="104">
        <v>0.32</v>
      </c>
      <c r="K662" s="104">
        <v>0.315</v>
      </c>
      <c r="L662" s="104">
        <v>0.315</v>
      </c>
      <c r="M662" s="104">
        <v>0.315</v>
      </c>
      <c r="N662" s="104">
        <v>0.315</v>
      </c>
      <c r="O662" s="104">
        <v>0.315</v>
      </c>
      <c r="P662" s="104">
        <v>0.315</v>
      </c>
      <c r="Q662" s="104">
        <v>0.27250000000000002</v>
      </c>
      <c r="R662" s="104">
        <v>0.26750000000000002</v>
      </c>
      <c r="S662" s="104">
        <v>0.26750000000000002</v>
      </c>
      <c r="T662" s="104">
        <v>0.26750000000000002</v>
      </c>
      <c r="U662" s="104">
        <v>0.26750000000000002</v>
      </c>
      <c r="V662" s="104">
        <v>0.26500000000000001</v>
      </c>
      <c r="W662" s="104">
        <v>0.26500000000000001</v>
      </c>
      <c r="X662" s="104">
        <v>0.26500000000000001</v>
      </c>
      <c r="Y662" s="104">
        <v>0.26500000000000001</v>
      </c>
      <c r="Z662" s="104">
        <v>0.255</v>
      </c>
      <c r="AA662" s="104">
        <v>0.255</v>
      </c>
      <c r="AB662" s="104">
        <v>0.255</v>
      </c>
      <c r="AC662" s="104">
        <v>0.25</v>
      </c>
      <c r="AD662" s="104">
        <v>0.25</v>
      </c>
      <c r="AE662" s="104">
        <v>0.245</v>
      </c>
      <c r="AF662" s="104">
        <v>0.245</v>
      </c>
      <c r="AG662" s="104">
        <v>0.245</v>
      </c>
      <c r="AH662" s="104">
        <v>0.245</v>
      </c>
      <c r="AI662" s="104">
        <v>0.24249999999999999</v>
      </c>
      <c r="AJ662" s="104">
        <v>0.24249999999999999</v>
      </c>
      <c r="AK662" s="104">
        <v>0.24249999999999999</v>
      </c>
      <c r="AL662" s="104">
        <v>0.24249999999999999</v>
      </c>
      <c r="AM662" s="104">
        <v>0.22500000000000001</v>
      </c>
      <c r="AN662" s="104">
        <v>0.22500000000000001</v>
      </c>
      <c r="AO662" s="104">
        <v>0.25</v>
      </c>
      <c r="AP662" s="104">
        <v>0.26</v>
      </c>
      <c r="AQ662" s="104">
        <v>0.26500000000000001</v>
      </c>
      <c r="AR662" s="104">
        <v>0.27</v>
      </c>
      <c r="AS662" s="104">
        <v>0.27500000000000002</v>
      </c>
      <c r="AT662" s="104">
        <v>0.3</v>
      </c>
      <c r="AU662" s="104">
        <v>0.38500000000000001</v>
      </c>
      <c r="AV662" s="104">
        <v>0.38500000000000001</v>
      </c>
      <c r="AW662" s="104">
        <v>0.38500000000000001</v>
      </c>
      <c r="AX662" s="104">
        <v>0.38500000000000001</v>
      </c>
      <c r="AY662" s="104">
        <v>0.38500000000000001</v>
      </c>
      <c r="AZ662" s="104">
        <v>0.38</v>
      </c>
      <c r="BA662" s="104">
        <v>0.38</v>
      </c>
      <c r="BB662" s="104">
        <v>0.38</v>
      </c>
      <c r="BC662" s="104">
        <v>0.38500000000000001</v>
      </c>
      <c r="BD662" s="104">
        <v>0.38500000000000001</v>
      </c>
      <c r="BE662" s="104">
        <v>0.33</v>
      </c>
      <c r="BF662" s="104">
        <v>0.33</v>
      </c>
      <c r="BG662" s="104">
        <v>0.32</v>
      </c>
      <c r="BH662" s="104">
        <v>0.29699999999999999</v>
      </c>
      <c r="BI662" s="93">
        <v>0.312</v>
      </c>
      <c r="BJ662" s="93">
        <v>0.312</v>
      </c>
      <c r="BK662" s="93">
        <v>0.312</v>
      </c>
      <c r="BL662" s="93">
        <v>0.312</v>
      </c>
      <c r="BM662" s="93">
        <v>0.315</v>
      </c>
    </row>
    <row r="663" spans="1:65" s="93" customFormat="1">
      <c r="A663"/>
      <c r="B663" s="98"/>
      <c r="C663" s="134">
        <v>35636</v>
      </c>
      <c r="D663" s="132"/>
      <c r="E663" s="135">
        <v>35674</v>
      </c>
      <c r="F663" s="71">
        <v>0.32</v>
      </c>
      <c r="G663" s="93">
        <v>0.32</v>
      </c>
      <c r="H663" s="104">
        <v>0.32</v>
      </c>
      <c r="I663" s="104">
        <v>0.32</v>
      </c>
      <c r="J663" s="104">
        <v>0.315</v>
      </c>
      <c r="K663" s="104">
        <v>0.315</v>
      </c>
      <c r="L663" s="104">
        <v>0.315</v>
      </c>
      <c r="M663" s="104">
        <v>0.315</v>
      </c>
      <c r="N663" s="104">
        <v>0.315</v>
      </c>
      <c r="O663" s="104">
        <v>0.315</v>
      </c>
      <c r="P663" s="104">
        <v>0.27250000000000002</v>
      </c>
      <c r="Q663" s="104">
        <v>0.26750000000000002</v>
      </c>
      <c r="R663" s="104">
        <v>0.26750000000000002</v>
      </c>
      <c r="S663" s="104">
        <v>0.26750000000000002</v>
      </c>
      <c r="T663" s="104">
        <v>0.26750000000000002</v>
      </c>
      <c r="U663" s="104">
        <v>0.26500000000000001</v>
      </c>
      <c r="V663" s="104">
        <v>0.26500000000000001</v>
      </c>
      <c r="W663" s="104">
        <v>0.26500000000000001</v>
      </c>
      <c r="X663" s="104">
        <v>0.26500000000000001</v>
      </c>
      <c r="Y663" s="104">
        <v>0.255</v>
      </c>
      <c r="Z663" s="104">
        <v>0.255</v>
      </c>
      <c r="AA663" s="104">
        <v>0.255</v>
      </c>
      <c r="AB663" s="104">
        <v>0.25</v>
      </c>
      <c r="AC663" s="104">
        <v>0.25</v>
      </c>
      <c r="AD663" s="104">
        <v>0.245</v>
      </c>
      <c r="AE663" s="104">
        <v>0.245</v>
      </c>
      <c r="AF663" s="104">
        <v>0.245</v>
      </c>
      <c r="AG663" s="104">
        <v>0.245</v>
      </c>
      <c r="AH663" s="104">
        <v>0.24249999999999999</v>
      </c>
      <c r="AI663" s="104">
        <v>0.24249999999999999</v>
      </c>
      <c r="AJ663" s="104">
        <v>0.24249999999999999</v>
      </c>
      <c r="AK663" s="104">
        <v>0.24249999999999999</v>
      </c>
      <c r="AL663" s="104">
        <v>0.22500000000000001</v>
      </c>
      <c r="AM663" s="104">
        <v>0.22500000000000001</v>
      </c>
      <c r="AN663" s="104">
        <v>0.25</v>
      </c>
      <c r="AO663" s="104">
        <v>0.26</v>
      </c>
      <c r="AP663" s="104">
        <v>0.26500000000000001</v>
      </c>
      <c r="AQ663" s="104">
        <v>0.27</v>
      </c>
      <c r="AR663" s="104">
        <v>0.27500000000000002</v>
      </c>
      <c r="AS663" s="104">
        <v>0.3</v>
      </c>
      <c r="AT663" s="104">
        <v>0.38500000000000001</v>
      </c>
      <c r="AU663" s="104">
        <v>0.38500000000000001</v>
      </c>
      <c r="AV663" s="104">
        <v>0.38500000000000001</v>
      </c>
      <c r="AW663" s="104">
        <v>0.38500000000000001</v>
      </c>
      <c r="AX663" s="104">
        <v>0.38500000000000001</v>
      </c>
      <c r="AY663" s="104">
        <v>0.38</v>
      </c>
      <c r="AZ663" s="104">
        <v>0.38</v>
      </c>
      <c r="BA663" s="104">
        <v>0.38</v>
      </c>
      <c r="BB663" s="104">
        <v>0.38500000000000001</v>
      </c>
      <c r="BC663" s="104">
        <v>0.38500000000000001</v>
      </c>
      <c r="BD663" s="104">
        <v>0.33</v>
      </c>
      <c r="BE663" s="104">
        <v>0.33</v>
      </c>
      <c r="BF663" s="104">
        <v>0.32</v>
      </c>
      <c r="BG663" s="104">
        <v>0.29699999999999999</v>
      </c>
      <c r="BH663" s="104">
        <v>0.312</v>
      </c>
      <c r="BI663" s="93">
        <v>0.312</v>
      </c>
      <c r="BJ663" s="93">
        <v>0.312</v>
      </c>
      <c r="BK663" s="93">
        <v>0.312</v>
      </c>
      <c r="BL663" s="93">
        <v>0.315</v>
      </c>
      <c r="BM663" s="93">
        <v>0.315</v>
      </c>
    </row>
    <row r="664" spans="1:65" s="93" customFormat="1">
      <c r="A664"/>
      <c r="B664" s="98"/>
      <c r="C664" s="134">
        <v>35639</v>
      </c>
      <c r="D664" s="132"/>
      <c r="E664" s="135">
        <v>35674</v>
      </c>
      <c r="F664" s="71">
        <v>0.32</v>
      </c>
      <c r="G664" s="93">
        <v>0.32</v>
      </c>
      <c r="H664" s="104">
        <v>0.32</v>
      </c>
      <c r="I664" s="104">
        <v>0.315</v>
      </c>
      <c r="J664" s="104">
        <v>0.315</v>
      </c>
      <c r="K664" s="104">
        <v>0.315</v>
      </c>
      <c r="L664" s="104">
        <v>0.315</v>
      </c>
      <c r="M664" s="104">
        <v>0.315</v>
      </c>
      <c r="N664" s="104">
        <v>0.315</v>
      </c>
      <c r="O664" s="104">
        <v>0.27250000000000002</v>
      </c>
      <c r="P664" s="104">
        <v>0.26750000000000002</v>
      </c>
      <c r="Q664" s="104">
        <v>0.26750000000000002</v>
      </c>
      <c r="R664" s="104">
        <v>0.26750000000000002</v>
      </c>
      <c r="S664" s="104">
        <v>0.26750000000000002</v>
      </c>
      <c r="T664" s="104">
        <v>0.26500000000000001</v>
      </c>
      <c r="U664" s="104">
        <v>0.26500000000000001</v>
      </c>
      <c r="V664" s="104">
        <v>0.26500000000000001</v>
      </c>
      <c r="W664" s="104">
        <v>0.26500000000000001</v>
      </c>
      <c r="X664" s="104">
        <v>0.255</v>
      </c>
      <c r="Y664" s="104">
        <v>0.255</v>
      </c>
      <c r="Z664" s="104">
        <v>0.255</v>
      </c>
      <c r="AA664" s="104">
        <v>0.25</v>
      </c>
      <c r="AB664" s="104">
        <v>0.25</v>
      </c>
      <c r="AC664" s="104">
        <v>0.245</v>
      </c>
      <c r="AD664" s="104">
        <v>0.245</v>
      </c>
      <c r="AE664" s="104">
        <v>0.245</v>
      </c>
      <c r="AF664" s="104">
        <v>0.245</v>
      </c>
      <c r="AG664" s="104">
        <v>0.24249999999999999</v>
      </c>
      <c r="AH664" s="104">
        <v>0.24249999999999999</v>
      </c>
      <c r="AI664" s="104">
        <v>0.24249999999999999</v>
      </c>
      <c r="AJ664" s="104">
        <v>0.24249999999999999</v>
      </c>
      <c r="AK664" s="104">
        <v>0.22500000000000001</v>
      </c>
      <c r="AL664" s="104">
        <v>0.22500000000000001</v>
      </c>
      <c r="AM664" s="104">
        <v>0.25</v>
      </c>
      <c r="AN664" s="104">
        <v>0.26</v>
      </c>
      <c r="AO664" s="104">
        <v>0.26500000000000001</v>
      </c>
      <c r="AP664" s="104">
        <v>0.27</v>
      </c>
      <c r="AQ664" s="104">
        <v>0.27500000000000002</v>
      </c>
      <c r="AR664" s="104">
        <v>0.3</v>
      </c>
      <c r="AS664" s="104">
        <v>0.38500000000000001</v>
      </c>
      <c r="AT664" s="104">
        <v>0.38500000000000001</v>
      </c>
      <c r="AU664" s="104">
        <v>0.38500000000000001</v>
      </c>
      <c r="AV664" s="104">
        <v>0.38500000000000001</v>
      </c>
      <c r="AW664" s="104">
        <v>0.38500000000000001</v>
      </c>
      <c r="AX664" s="104">
        <v>0.38</v>
      </c>
      <c r="AY664" s="104">
        <v>0.38</v>
      </c>
      <c r="AZ664" s="104">
        <v>0.38</v>
      </c>
      <c r="BA664" s="104">
        <v>0.38500000000000001</v>
      </c>
      <c r="BB664" s="104">
        <v>0.38500000000000001</v>
      </c>
      <c r="BC664" s="104">
        <v>0.33</v>
      </c>
      <c r="BD664" s="104">
        <v>0.33</v>
      </c>
      <c r="BE664" s="104">
        <v>0.32</v>
      </c>
      <c r="BF664" s="104">
        <v>0.29699999999999999</v>
      </c>
      <c r="BG664" s="104">
        <v>0.312</v>
      </c>
      <c r="BH664" s="104">
        <v>0.312</v>
      </c>
      <c r="BI664" s="93">
        <v>0.312</v>
      </c>
      <c r="BJ664" s="93">
        <v>0.312</v>
      </c>
      <c r="BK664" s="93">
        <v>0.315</v>
      </c>
      <c r="BL664" s="93">
        <v>0.315</v>
      </c>
      <c r="BM664" s="93">
        <v>0.315</v>
      </c>
    </row>
    <row r="665" spans="1:65" s="93" customFormat="1">
      <c r="A665"/>
      <c r="B665" s="98"/>
      <c r="C665" s="134">
        <v>35640</v>
      </c>
      <c r="D665" s="132"/>
      <c r="E665" s="135">
        <v>35674</v>
      </c>
      <c r="F665" s="71">
        <v>0.32</v>
      </c>
      <c r="G665" s="93">
        <v>0.32</v>
      </c>
      <c r="H665" s="104">
        <v>0.315</v>
      </c>
      <c r="I665" s="104">
        <v>0.315</v>
      </c>
      <c r="J665" s="104">
        <v>0.315</v>
      </c>
      <c r="K665" s="104">
        <v>0.315</v>
      </c>
      <c r="L665" s="104">
        <v>0.315</v>
      </c>
      <c r="M665" s="104">
        <v>0.315</v>
      </c>
      <c r="N665" s="104">
        <v>0.27250000000000002</v>
      </c>
      <c r="O665" s="104">
        <v>0.26750000000000002</v>
      </c>
      <c r="P665" s="104">
        <v>0.26750000000000002</v>
      </c>
      <c r="Q665" s="104">
        <v>0.26750000000000002</v>
      </c>
      <c r="R665" s="104">
        <v>0.26750000000000002</v>
      </c>
      <c r="S665" s="104">
        <v>0.26500000000000001</v>
      </c>
      <c r="T665" s="104">
        <v>0.26500000000000001</v>
      </c>
      <c r="U665" s="104">
        <v>0.26500000000000001</v>
      </c>
      <c r="V665" s="104">
        <v>0.26500000000000001</v>
      </c>
      <c r="W665" s="104">
        <v>0.255</v>
      </c>
      <c r="X665" s="104">
        <v>0.255</v>
      </c>
      <c r="Y665" s="104">
        <v>0.255</v>
      </c>
      <c r="Z665" s="104">
        <v>0.25</v>
      </c>
      <c r="AA665" s="104">
        <v>0.25</v>
      </c>
      <c r="AB665" s="104">
        <v>0.245</v>
      </c>
      <c r="AC665" s="104">
        <v>0.245</v>
      </c>
      <c r="AD665" s="104">
        <v>0.245</v>
      </c>
      <c r="AE665" s="104">
        <v>0.245</v>
      </c>
      <c r="AF665" s="104">
        <v>0.24249999999999999</v>
      </c>
      <c r="AG665" s="104">
        <v>0.24249999999999999</v>
      </c>
      <c r="AH665" s="104">
        <v>0.24249999999999999</v>
      </c>
      <c r="AI665" s="104">
        <v>0.24249999999999999</v>
      </c>
      <c r="AJ665" s="104">
        <v>0.22500000000000001</v>
      </c>
      <c r="AK665" s="104">
        <v>0.22500000000000001</v>
      </c>
      <c r="AL665" s="104">
        <v>0.25</v>
      </c>
      <c r="AM665" s="104">
        <v>0.26</v>
      </c>
      <c r="AN665" s="104">
        <v>0.26500000000000001</v>
      </c>
      <c r="AO665" s="104">
        <v>0.27</v>
      </c>
      <c r="AP665" s="104">
        <v>0.27500000000000002</v>
      </c>
      <c r="AQ665" s="104">
        <v>0.3</v>
      </c>
      <c r="AR665" s="104">
        <v>0.38500000000000001</v>
      </c>
      <c r="AS665" s="104">
        <v>0.38500000000000001</v>
      </c>
      <c r="AT665" s="104">
        <v>0.38500000000000001</v>
      </c>
      <c r="AU665" s="104">
        <v>0.38500000000000001</v>
      </c>
      <c r="AV665" s="104">
        <v>0.38500000000000001</v>
      </c>
      <c r="AW665" s="104">
        <v>0.38</v>
      </c>
      <c r="AX665" s="104">
        <v>0.38</v>
      </c>
      <c r="AY665" s="104">
        <v>0.38</v>
      </c>
      <c r="AZ665" s="104">
        <v>0.38500000000000001</v>
      </c>
      <c r="BA665" s="104">
        <v>0.38500000000000001</v>
      </c>
      <c r="BB665" s="104">
        <v>0.33</v>
      </c>
      <c r="BC665" s="104">
        <v>0.33</v>
      </c>
      <c r="BD665" s="104">
        <v>0.32</v>
      </c>
      <c r="BE665" s="104">
        <v>0.29699999999999999</v>
      </c>
      <c r="BF665" s="104">
        <v>0.312</v>
      </c>
      <c r="BG665" s="104">
        <v>0.312</v>
      </c>
      <c r="BH665" s="104">
        <v>0.312</v>
      </c>
      <c r="BI665" s="93">
        <v>0.312</v>
      </c>
      <c r="BJ665" s="93">
        <v>0.315</v>
      </c>
      <c r="BK665" s="93">
        <v>0.315</v>
      </c>
      <c r="BL665" s="93">
        <v>0.315</v>
      </c>
      <c r="BM665" s="93">
        <v>0.33</v>
      </c>
    </row>
    <row r="666" spans="1:65" s="93" customFormat="1">
      <c r="A666"/>
      <c r="B666" s="98"/>
      <c r="C666" s="134">
        <v>35641</v>
      </c>
      <c r="D666" s="132"/>
      <c r="E666" s="135">
        <v>35674</v>
      </c>
      <c r="F666" s="71">
        <v>0.32</v>
      </c>
      <c r="G666" s="93">
        <v>0.315</v>
      </c>
      <c r="H666" s="104">
        <v>0.315</v>
      </c>
      <c r="I666" s="104">
        <v>0.315</v>
      </c>
      <c r="J666" s="104">
        <v>0.315</v>
      </c>
      <c r="K666" s="104">
        <v>0.315</v>
      </c>
      <c r="L666" s="104">
        <v>0.315</v>
      </c>
      <c r="M666" s="104">
        <v>0.27250000000000002</v>
      </c>
      <c r="N666" s="104">
        <v>0.26750000000000002</v>
      </c>
      <c r="O666" s="104">
        <v>0.26750000000000002</v>
      </c>
      <c r="P666" s="104">
        <v>0.26750000000000002</v>
      </c>
      <c r="Q666" s="104">
        <v>0.26750000000000002</v>
      </c>
      <c r="R666" s="104">
        <v>0.26500000000000001</v>
      </c>
      <c r="S666" s="104">
        <v>0.26500000000000001</v>
      </c>
      <c r="T666" s="104">
        <v>0.26500000000000001</v>
      </c>
      <c r="U666" s="104">
        <v>0.26500000000000001</v>
      </c>
      <c r="V666" s="104">
        <v>0.255</v>
      </c>
      <c r="W666" s="104">
        <v>0.255</v>
      </c>
      <c r="X666" s="104">
        <v>0.255</v>
      </c>
      <c r="Y666" s="104">
        <v>0.25</v>
      </c>
      <c r="Z666" s="104">
        <v>0.25</v>
      </c>
      <c r="AA666" s="104">
        <v>0.245</v>
      </c>
      <c r="AB666" s="104">
        <v>0.245</v>
      </c>
      <c r="AC666" s="104">
        <v>0.245</v>
      </c>
      <c r="AD666" s="104">
        <v>0.245</v>
      </c>
      <c r="AE666" s="104">
        <v>0.24249999999999999</v>
      </c>
      <c r="AF666" s="104">
        <v>0.24249999999999999</v>
      </c>
      <c r="AG666" s="104">
        <v>0.24249999999999999</v>
      </c>
      <c r="AH666" s="104">
        <v>0.24249999999999999</v>
      </c>
      <c r="AI666" s="104">
        <v>0.22500000000000001</v>
      </c>
      <c r="AJ666" s="104">
        <v>0.22500000000000001</v>
      </c>
      <c r="AK666" s="104">
        <v>0.25</v>
      </c>
      <c r="AL666" s="104">
        <v>0.26</v>
      </c>
      <c r="AM666" s="104">
        <v>0.26500000000000001</v>
      </c>
      <c r="AN666" s="104">
        <v>0.27</v>
      </c>
      <c r="AO666" s="104">
        <v>0.27500000000000002</v>
      </c>
      <c r="AP666" s="104">
        <v>0.3</v>
      </c>
      <c r="AQ666" s="104">
        <v>0.38500000000000001</v>
      </c>
      <c r="AR666" s="104">
        <v>0.38500000000000001</v>
      </c>
      <c r="AS666" s="104">
        <v>0.38500000000000001</v>
      </c>
      <c r="AT666" s="104">
        <v>0.38500000000000001</v>
      </c>
      <c r="AU666" s="104">
        <v>0.38500000000000001</v>
      </c>
      <c r="AV666" s="104">
        <v>0.38</v>
      </c>
      <c r="AW666" s="104">
        <v>0.38</v>
      </c>
      <c r="AX666" s="104">
        <v>0.38</v>
      </c>
      <c r="AY666" s="104">
        <v>0.38500000000000001</v>
      </c>
      <c r="AZ666" s="104">
        <v>0.38500000000000001</v>
      </c>
      <c r="BA666" s="104">
        <v>0.33</v>
      </c>
      <c r="BB666" s="104">
        <v>0.33</v>
      </c>
      <c r="BC666" s="104">
        <v>0.32</v>
      </c>
      <c r="BD666" s="104">
        <v>0.29699999999999999</v>
      </c>
      <c r="BE666" s="104">
        <v>0.312</v>
      </c>
      <c r="BF666" s="104">
        <v>0.312</v>
      </c>
      <c r="BG666" s="104">
        <v>0.312</v>
      </c>
      <c r="BH666" s="104">
        <v>0.312</v>
      </c>
      <c r="BI666" s="93">
        <v>0.315</v>
      </c>
      <c r="BJ666" s="93">
        <v>0.315</v>
      </c>
      <c r="BK666" s="93">
        <v>0.315</v>
      </c>
      <c r="BL666" s="93">
        <v>0.33</v>
      </c>
      <c r="BM666" s="93">
        <v>0.33</v>
      </c>
    </row>
    <row r="667" spans="1:65" s="93" customFormat="1">
      <c r="A667"/>
      <c r="B667" s="98"/>
      <c r="C667" s="134">
        <v>35642</v>
      </c>
      <c r="D667" s="132"/>
      <c r="E667" s="135">
        <v>35674</v>
      </c>
      <c r="F667" s="71">
        <v>0.315</v>
      </c>
      <c r="G667" s="93">
        <v>0.315</v>
      </c>
      <c r="H667" s="104">
        <v>0.315</v>
      </c>
      <c r="I667" s="104">
        <v>0.315</v>
      </c>
      <c r="J667" s="104">
        <v>0.315</v>
      </c>
      <c r="K667" s="104">
        <v>0.315</v>
      </c>
      <c r="L667" s="104">
        <v>0.27250000000000002</v>
      </c>
      <c r="M667" s="104">
        <v>0.26750000000000002</v>
      </c>
      <c r="N667" s="104">
        <v>0.26750000000000002</v>
      </c>
      <c r="O667" s="104">
        <v>0.26750000000000002</v>
      </c>
      <c r="P667" s="104">
        <v>0.26750000000000002</v>
      </c>
      <c r="Q667" s="104">
        <v>0.26500000000000001</v>
      </c>
      <c r="R667" s="104">
        <v>0.26500000000000001</v>
      </c>
      <c r="S667" s="104">
        <v>0.26500000000000001</v>
      </c>
      <c r="T667" s="104">
        <v>0.26500000000000001</v>
      </c>
      <c r="U667" s="104">
        <v>0.255</v>
      </c>
      <c r="V667" s="104">
        <v>0.255</v>
      </c>
      <c r="W667" s="104">
        <v>0.255</v>
      </c>
      <c r="X667" s="104">
        <v>0.25</v>
      </c>
      <c r="Y667" s="104">
        <v>0.25</v>
      </c>
      <c r="Z667" s="104">
        <v>0.245</v>
      </c>
      <c r="AA667" s="104">
        <v>0.245</v>
      </c>
      <c r="AB667" s="104">
        <v>0.245</v>
      </c>
      <c r="AC667" s="104">
        <v>0.245</v>
      </c>
      <c r="AD667" s="104">
        <v>0.24249999999999999</v>
      </c>
      <c r="AE667" s="104">
        <v>0.24249999999999999</v>
      </c>
      <c r="AF667" s="104">
        <v>0.24249999999999999</v>
      </c>
      <c r="AG667" s="104">
        <v>0.24249999999999999</v>
      </c>
      <c r="AH667" s="104">
        <v>0.22500000000000001</v>
      </c>
      <c r="AI667" s="104">
        <v>0.22500000000000001</v>
      </c>
      <c r="AJ667" s="104">
        <v>0.25</v>
      </c>
      <c r="AK667" s="104">
        <v>0.26</v>
      </c>
      <c r="AL667" s="104">
        <v>0.26500000000000001</v>
      </c>
      <c r="AM667" s="104">
        <v>0.27</v>
      </c>
      <c r="AN667" s="104">
        <v>0.27500000000000002</v>
      </c>
      <c r="AO667" s="104">
        <v>0.3</v>
      </c>
      <c r="AP667" s="104">
        <v>0.38500000000000001</v>
      </c>
      <c r="AQ667" s="104">
        <v>0.38500000000000001</v>
      </c>
      <c r="AR667" s="104">
        <v>0.38500000000000001</v>
      </c>
      <c r="AS667" s="104">
        <v>0.38500000000000001</v>
      </c>
      <c r="AT667" s="104">
        <v>0.38500000000000001</v>
      </c>
      <c r="AU667" s="104">
        <v>0.38</v>
      </c>
      <c r="AV667" s="104">
        <v>0.38</v>
      </c>
      <c r="AW667" s="104">
        <v>0.38</v>
      </c>
      <c r="AX667" s="104">
        <v>0.38500000000000001</v>
      </c>
      <c r="AY667" s="104">
        <v>0.38500000000000001</v>
      </c>
      <c r="AZ667" s="104">
        <v>0.33</v>
      </c>
      <c r="BA667" s="104">
        <v>0.33</v>
      </c>
      <c r="BB667" s="104">
        <v>0.32</v>
      </c>
      <c r="BC667" s="104">
        <v>0.29699999999999999</v>
      </c>
      <c r="BD667" s="104">
        <v>0.312</v>
      </c>
      <c r="BE667" s="104">
        <v>0.312</v>
      </c>
      <c r="BF667" s="104">
        <v>0.312</v>
      </c>
      <c r="BG667" s="104">
        <v>0.312</v>
      </c>
      <c r="BH667" s="104">
        <v>0.315</v>
      </c>
      <c r="BI667" s="93">
        <v>0.315</v>
      </c>
      <c r="BJ667" s="93">
        <v>0.315</v>
      </c>
      <c r="BK667" s="93">
        <v>0.33</v>
      </c>
      <c r="BL667" s="93">
        <v>0.33</v>
      </c>
      <c r="BM667" s="93">
        <v>0.30499999999999999</v>
      </c>
    </row>
    <row r="668" spans="1:65" s="93" customFormat="1">
      <c r="A668"/>
      <c r="B668" s="98"/>
      <c r="C668" s="134">
        <v>35643</v>
      </c>
      <c r="D668" s="132"/>
      <c r="E668" s="135">
        <v>35674</v>
      </c>
      <c r="F668" s="71">
        <v>0.315</v>
      </c>
      <c r="G668" s="93">
        <v>0.315</v>
      </c>
      <c r="H668" s="104">
        <v>0.315</v>
      </c>
      <c r="I668" s="104">
        <v>0.315</v>
      </c>
      <c r="J668" s="104">
        <v>0.315</v>
      </c>
      <c r="K668" s="104">
        <v>0.27250000000000002</v>
      </c>
      <c r="L668" s="104">
        <v>0.26750000000000002</v>
      </c>
      <c r="M668" s="104">
        <v>0.26750000000000002</v>
      </c>
      <c r="N668" s="104">
        <v>0.26750000000000002</v>
      </c>
      <c r="O668" s="104">
        <v>0.26750000000000002</v>
      </c>
      <c r="P668" s="104">
        <v>0.26500000000000001</v>
      </c>
      <c r="Q668" s="104">
        <v>0.26500000000000001</v>
      </c>
      <c r="R668" s="104">
        <v>0.26500000000000001</v>
      </c>
      <c r="S668" s="104">
        <v>0.26500000000000001</v>
      </c>
      <c r="T668" s="104">
        <v>0.255</v>
      </c>
      <c r="U668" s="104">
        <v>0.255</v>
      </c>
      <c r="V668" s="104">
        <v>0.255</v>
      </c>
      <c r="W668" s="104">
        <v>0.25</v>
      </c>
      <c r="X668" s="104">
        <v>0.25</v>
      </c>
      <c r="Y668" s="104">
        <v>0.245</v>
      </c>
      <c r="Z668" s="104">
        <v>0.245</v>
      </c>
      <c r="AA668" s="104">
        <v>0.245</v>
      </c>
      <c r="AB668" s="104">
        <v>0.245</v>
      </c>
      <c r="AC668" s="104">
        <v>0.24249999999999999</v>
      </c>
      <c r="AD668" s="104">
        <v>0.24249999999999999</v>
      </c>
      <c r="AE668" s="104">
        <v>0.24249999999999999</v>
      </c>
      <c r="AF668" s="104">
        <v>0.24249999999999999</v>
      </c>
      <c r="AG668" s="104">
        <v>0.22500000000000001</v>
      </c>
      <c r="AH668" s="104">
        <v>0.22500000000000001</v>
      </c>
      <c r="AI668" s="104">
        <v>0.25</v>
      </c>
      <c r="AJ668" s="104">
        <v>0.26</v>
      </c>
      <c r="AK668" s="104">
        <v>0.26500000000000001</v>
      </c>
      <c r="AL668" s="104">
        <v>0.27</v>
      </c>
      <c r="AM668" s="104">
        <v>0.27500000000000002</v>
      </c>
      <c r="AN668" s="104">
        <v>0.3</v>
      </c>
      <c r="AO668" s="104">
        <v>0.38500000000000001</v>
      </c>
      <c r="AP668" s="104">
        <v>0.38500000000000001</v>
      </c>
      <c r="AQ668" s="104">
        <v>0.38500000000000001</v>
      </c>
      <c r="AR668" s="104">
        <v>0.38500000000000001</v>
      </c>
      <c r="AS668" s="104">
        <v>0.38500000000000001</v>
      </c>
      <c r="AT668" s="104">
        <v>0.38</v>
      </c>
      <c r="AU668" s="104">
        <v>0.38</v>
      </c>
      <c r="AV668" s="104">
        <v>0.38</v>
      </c>
      <c r="AW668" s="104">
        <v>0.38500000000000001</v>
      </c>
      <c r="AX668" s="104">
        <v>0.38500000000000001</v>
      </c>
      <c r="AY668" s="104">
        <v>0.33</v>
      </c>
      <c r="AZ668" s="104">
        <v>0.33</v>
      </c>
      <c r="BA668" s="104">
        <v>0.32</v>
      </c>
      <c r="BB668" s="104">
        <v>0.29699999999999999</v>
      </c>
      <c r="BC668" s="104">
        <v>0.312</v>
      </c>
      <c r="BD668" s="104">
        <v>0.312</v>
      </c>
      <c r="BE668" s="104">
        <v>0.312</v>
      </c>
      <c r="BF668" s="104">
        <v>0.312</v>
      </c>
      <c r="BG668" s="104">
        <v>0.315</v>
      </c>
      <c r="BH668" s="104">
        <v>0.315</v>
      </c>
      <c r="BI668" s="93">
        <v>0.315</v>
      </c>
      <c r="BJ668" s="93">
        <v>0.33</v>
      </c>
      <c r="BK668" s="93">
        <v>0.33</v>
      </c>
      <c r="BL668" s="93">
        <v>0.30499999999999999</v>
      </c>
      <c r="BM668" s="93">
        <v>0.30499999999999999</v>
      </c>
    </row>
    <row r="669" spans="1:65" s="93" customFormat="1">
      <c r="A669"/>
      <c r="B669" s="98"/>
      <c r="C669" s="134">
        <v>35646</v>
      </c>
      <c r="D669" s="132"/>
      <c r="E669" s="135">
        <v>35674</v>
      </c>
      <c r="F669" s="71">
        <v>0.315</v>
      </c>
      <c r="G669" s="93">
        <v>0.315</v>
      </c>
      <c r="H669" s="104">
        <v>0.315</v>
      </c>
      <c r="I669" s="104">
        <v>0.315</v>
      </c>
      <c r="J669" s="104">
        <v>0.27250000000000002</v>
      </c>
      <c r="K669" s="104">
        <v>0.26750000000000002</v>
      </c>
      <c r="L669" s="104">
        <v>0.26750000000000002</v>
      </c>
      <c r="M669" s="104">
        <v>0.26750000000000002</v>
      </c>
      <c r="N669" s="104">
        <v>0.26750000000000002</v>
      </c>
      <c r="O669" s="104">
        <v>0.26500000000000001</v>
      </c>
      <c r="P669" s="104">
        <v>0.26500000000000001</v>
      </c>
      <c r="Q669" s="104">
        <v>0.26500000000000001</v>
      </c>
      <c r="R669" s="104">
        <v>0.26500000000000001</v>
      </c>
      <c r="S669" s="104">
        <v>0.255</v>
      </c>
      <c r="T669" s="104">
        <v>0.255</v>
      </c>
      <c r="U669" s="104">
        <v>0.255</v>
      </c>
      <c r="V669" s="104">
        <v>0.25</v>
      </c>
      <c r="W669" s="104">
        <v>0.25</v>
      </c>
      <c r="X669" s="104">
        <v>0.245</v>
      </c>
      <c r="Y669" s="104">
        <v>0.245</v>
      </c>
      <c r="Z669" s="104">
        <v>0.245</v>
      </c>
      <c r="AA669" s="104">
        <v>0.245</v>
      </c>
      <c r="AB669" s="104">
        <v>0.24249999999999999</v>
      </c>
      <c r="AC669" s="104">
        <v>0.24249999999999999</v>
      </c>
      <c r="AD669" s="104">
        <v>0.24249999999999999</v>
      </c>
      <c r="AE669" s="104">
        <v>0.24249999999999999</v>
      </c>
      <c r="AF669" s="104">
        <v>0.22500000000000001</v>
      </c>
      <c r="AG669" s="104">
        <v>0.22500000000000001</v>
      </c>
      <c r="AH669" s="104">
        <v>0.25</v>
      </c>
      <c r="AI669" s="104">
        <v>0.26</v>
      </c>
      <c r="AJ669" s="104">
        <v>0.26500000000000001</v>
      </c>
      <c r="AK669" s="104">
        <v>0.27</v>
      </c>
      <c r="AL669" s="104">
        <v>0.27500000000000002</v>
      </c>
      <c r="AM669" s="104">
        <v>0.3</v>
      </c>
      <c r="AN669" s="104">
        <v>0.38500000000000001</v>
      </c>
      <c r="AO669" s="104">
        <v>0.38500000000000001</v>
      </c>
      <c r="AP669" s="104">
        <v>0.38500000000000001</v>
      </c>
      <c r="AQ669" s="104">
        <v>0.38500000000000001</v>
      </c>
      <c r="AR669" s="104">
        <v>0.38500000000000001</v>
      </c>
      <c r="AS669" s="104">
        <v>0.38</v>
      </c>
      <c r="AT669" s="104">
        <v>0.38</v>
      </c>
      <c r="AU669" s="104">
        <v>0.38</v>
      </c>
      <c r="AV669" s="104">
        <v>0.38500000000000001</v>
      </c>
      <c r="AW669" s="104">
        <v>0.38500000000000001</v>
      </c>
      <c r="AX669" s="104">
        <v>0.33</v>
      </c>
      <c r="AY669" s="104">
        <v>0.33</v>
      </c>
      <c r="AZ669" s="104">
        <v>0.32</v>
      </c>
      <c r="BA669" s="104">
        <v>0.29699999999999999</v>
      </c>
      <c r="BB669" s="104">
        <v>0.312</v>
      </c>
      <c r="BC669" s="104">
        <v>0.312</v>
      </c>
      <c r="BD669" s="104">
        <v>0.312</v>
      </c>
      <c r="BE669" s="104">
        <v>0.312</v>
      </c>
      <c r="BF669" s="104">
        <v>0.315</v>
      </c>
      <c r="BG669" s="104">
        <v>0.315</v>
      </c>
      <c r="BH669" s="104">
        <v>0.315</v>
      </c>
      <c r="BI669" s="93">
        <v>0.33</v>
      </c>
      <c r="BJ669" s="93">
        <v>0.33</v>
      </c>
      <c r="BK669" s="93">
        <v>0.30499999999999999</v>
      </c>
      <c r="BL669" s="93">
        <v>0.30499999999999999</v>
      </c>
      <c r="BM669" s="93">
        <v>0.315</v>
      </c>
    </row>
    <row r="670" spans="1:65" s="93" customFormat="1">
      <c r="A670"/>
      <c r="B670" s="98"/>
      <c r="C670" s="134">
        <v>35647</v>
      </c>
      <c r="D670" s="132"/>
      <c r="E670" s="135">
        <v>35674</v>
      </c>
      <c r="F670" s="71">
        <v>0.315</v>
      </c>
      <c r="G670" s="93">
        <v>0.315</v>
      </c>
      <c r="H670" s="104">
        <v>0.315</v>
      </c>
      <c r="I670" s="104">
        <v>0.27250000000000002</v>
      </c>
      <c r="J670" s="104">
        <v>0.26750000000000002</v>
      </c>
      <c r="K670" s="104">
        <v>0.26750000000000002</v>
      </c>
      <c r="L670" s="104">
        <v>0.26750000000000002</v>
      </c>
      <c r="M670" s="104">
        <v>0.26750000000000002</v>
      </c>
      <c r="N670" s="104">
        <v>0.26500000000000001</v>
      </c>
      <c r="O670" s="104">
        <v>0.26500000000000001</v>
      </c>
      <c r="P670" s="104">
        <v>0.26500000000000001</v>
      </c>
      <c r="Q670" s="104">
        <v>0.26500000000000001</v>
      </c>
      <c r="R670" s="104">
        <v>0.255</v>
      </c>
      <c r="S670" s="104">
        <v>0.255</v>
      </c>
      <c r="T670" s="104">
        <v>0.255</v>
      </c>
      <c r="U670" s="104">
        <v>0.25</v>
      </c>
      <c r="V670" s="104">
        <v>0.25</v>
      </c>
      <c r="W670" s="104">
        <v>0.245</v>
      </c>
      <c r="X670" s="104">
        <v>0.245</v>
      </c>
      <c r="Y670" s="104">
        <v>0.245</v>
      </c>
      <c r="Z670" s="104">
        <v>0.245</v>
      </c>
      <c r="AA670" s="104">
        <v>0.24249999999999999</v>
      </c>
      <c r="AB670" s="104">
        <v>0.24249999999999999</v>
      </c>
      <c r="AC670" s="104">
        <v>0.24249999999999999</v>
      </c>
      <c r="AD670" s="104">
        <v>0.24249999999999999</v>
      </c>
      <c r="AE670" s="104">
        <v>0.22500000000000001</v>
      </c>
      <c r="AF670" s="104">
        <v>0.22500000000000001</v>
      </c>
      <c r="AG670" s="104">
        <v>0.25</v>
      </c>
      <c r="AH670" s="104">
        <v>0.26</v>
      </c>
      <c r="AI670" s="104">
        <v>0.26500000000000001</v>
      </c>
      <c r="AJ670" s="104">
        <v>0.27</v>
      </c>
      <c r="AK670" s="104">
        <v>0.27500000000000002</v>
      </c>
      <c r="AL670" s="104">
        <v>0.3</v>
      </c>
      <c r="AM670" s="104">
        <v>0.38500000000000001</v>
      </c>
      <c r="AN670" s="104">
        <v>0.38500000000000001</v>
      </c>
      <c r="AO670" s="104">
        <v>0.38500000000000001</v>
      </c>
      <c r="AP670" s="104">
        <v>0.38500000000000001</v>
      </c>
      <c r="AQ670" s="104">
        <v>0.38500000000000001</v>
      </c>
      <c r="AR670" s="104">
        <v>0.38</v>
      </c>
      <c r="AS670" s="104">
        <v>0.38</v>
      </c>
      <c r="AT670" s="104">
        <v>0.38</v>
      </c>
      <c r="AU670" s="104">
        <v>0.38500000000000001</v>
      </c>
      <c r="AV670" s="104">
        <v>0.38500000000000001</v>
      </c>
      <c r="AW670" s="104">
        <v>0.33</v>
      </c>
      <c r="AX670" s="104">
        <v>0.33</v>
      </c>
      <c r="AY670" s="104">
        <v>0.32</v>
      </c>
      <c r="AZ670" s="104">
        <v>0.29699999999999999</v>
      </c>
      <c r="BA670" s="104">
        <v>0.312</v>
      </c>
      <c r="BB670" s="104">
        <v>0.312</v>
      </c>
      <c r="BC670" s="104">
        <v>0.312</v>
      </c>
      <c r="BD670" s="104">
        <v>0.312</v>
      </c>
      <c r="BE670" s="104">
        <v>0.315</v>
      </c>
      <c r="BF670" s="104">
        <v>0.315</v>
      </c>
      <c r="BG670" s="104">
        <v>0.315</v>
      </c>
      <c r="BH670" s="104">
        <v>0.33</v>
      </c>
      <c r="BI670" s="93">
        <v>0.33</v>
      </c>
      <c r="BJ670" s="93">
        <v>0.30499999999999999</v>
      </c>
      <c r="BK670" s="93">
        <v>0.30499999999999999</v>
      </c>
      <c r="BL670" s="93">
        <v>0.315</v>
      </c>
      <c r="BM670" s="93">
        <v>0.32</v>
      </c>
    </row>
    <row r="671" spans="1:65" s="93" customFormat="1">
      <c r="A671"/>
      <c r="B671" s="98"/>
      <c r="C671" s="134">
        <v>35648</v>
      </c>
      <c r="D671" s="132"/>
      <c r="E671" s="135">
        <v>35674</v>
      </c>
      <c r="F671" s="71">
        <v>0.315</v>
      </c>
      <c r="G671" s="93">
        <v>0.315</v>
      </c>
      <c r="H671" s="104">
        <v>0.27250000000000002</v>
      </c>
      <c r="I671" s="104">
        <v>0.26750000000000002</v>
      </c>
      <c r="J671" s="104">
        <v>0.26750000000000002</v>
      </c>
      <c r="K671" s="104">
        <v>0.26750000000000002</v>
      </c>
      <c r="L671" s="104">
        <v>0.26750000000000002</v>
      </c>
      <c r="M671" s="104">
        <v>0.26500000000000001</v>
      </c>
      <c r="N671" s="104">
        <v>0.26500000000000001</v>
      </c>
      <c r="O671" s="104">
        <v>0.26500000000000001</v>
      </c>
      <c r="P671" s="104">
        <v>0.26500000000000001</v>
      </c>
      <c r="Q671" s="104">
        <v>0.255</v>
      </c>
      <c r="R671" s="104">
        <v>0.255</v>
      </c>
      <c r="S671" s="104">
        <v>0.255</v>
      </c>
      <c r="T671" s="104">
        <v>0.25</v>
      </c>
      <c r="U671" s="104">
        <v>0.25</v>
      </c>
      <c r="V671" s="104">
        <v>0.245</v>
      </c>
      <c r="W671" s="104">
        <v>0.245</v>
      </c>
      <c r="X671" s="104">
        <v>0.245</v>
      </c>
      <c r="Y671" s="104">
        <v>0.245</v>
      </c>
      <c r="Z671" s="104">
        <v>0.24249999999999999</v>
      </c>
      <c r="AA671" s="104">
        <v>0.24249999999999999</v>
      </c>
      <c r="AB671" s="104">
        <v>0.24249999999999999</v>
      </c>
      <c r="AC671" s="104">
        <v>0.24249999999999999</v>
      </c>
      <c r="AD671" s="104">
        <v>0.22500000000000001</v>
      </c>
      <c r="AE671" s="104">
        <v>0.22500000000000001</v>
      </c>
      <c r="AF671" s="104">
        <v>0.25</v>
      </c>
      <c r="AG671" s="104">
        <v>0.26</v>
      </c>
      <c r="AH671" s="104">
        <v>0.26500000000000001</v>
      </c>
      <c r="AI671" s="104">
        <v>0.27</v>
      </c>
      <c r="AJ671" s="104">
        <v>0.27500000000000002</v>
      </c>
      <c r="AK671" s="104">
        <v>0.3</v>
      </c>
      <c r="AL671" s="104">
        <v>0.38500000000000001</v>
      </c>
      <c r="AM671" s="104">
        <v>0.38500000000000001</v>
      </c>
      <c r="AN671" s="104">
        <v>0.38500000000000001</v>
      </c>
      <c r="AO671" s="104">
        <v>0.38500000000000001</v>
      </c>
      <c r="AP671" s="104">
        <v>0.38500000000000001</v>
      </c>
      <c r="AQ671" s="104">
        <v>0.38</v>
      </c>
      <c r="AR671" s="104">
        <v>0.38</v>
      </c>
      <c r="AS671" s="104">
        <v>0.38</v>
      </c>
      <c r="AT671" s="104">
        <v>0.38500000000000001</v>
      </c>
      <c r="AU671" s="104">
        <v>0.38500000000000001</v>
      </c>
      <c r="AV671" s="104">
        <v>0.33</v>
      </c>
      <c r="AW671" s="104">
        <v>0.33</v>
      </c>
      <c r="AX671" s="104">
        <v>0.32</v>
      </c>
      <c r="AY671" s="104">
        <v>0.29699999999999999</v>
      </c>
      <c r="AZ671" s="104">
        <v>0.312</v>
      </c>
      <c r="BA671" s="104">
        <v>0.312</v>
      </c>
      <c r="BB671" s="104">
        <v>0.312</v>
      </c>
      <c r="BC671" s="104">
        <v>0.312</v>
      </c>
      <c r="BD671" s="104">
        <v>0.315</v>
      </c>
      <c r="BE671" s="104">
        <v>0.315</v>
      </c>
      <c r="BF671" s="104">
        <v>0.315</v>
      </c>
      <c r="BG671" s="104">
        <v>0.33</v>
      </c>
      <c r="BH671" s="104">
        <v>0.33</v>
      </c>
      <c r="BI671" s="93">
        <v>0.30499999999999999</v>
      </c>
      <c r="BJ671" s="93">
        <v>0.30499999999999999</v>
      </c>
      <c r="BK671" s="93">
        <v>0.315</v>
      </c>
      <c r="BL671" s="93">
        <v>0.32</v>
      </c>
      <c r="BM671" s="93">
        <v>0.31</v>
      </c>
    </row>
    <row r="672" spans="1:65" s="93" customFormat="1">
      <c r="A672"/>
      <c r="B672" s="98"/>
      <c r="C672" s="134">
        <v>35649</v>
      </c>
      <c r="D672" s="132"/>
      <c r="E672" s="135">
        <v>35674</v>
      </c>
      <c r="F672" s="71">
        <v>0.315</v>
      </c>
      <c r="G672" s="93">
        <v>0.27250000000000002</v>
      </c>
      <c r="H672" s="104">
        <v>0.26750000000000002</v>
      </c>
      <c r="I672" s="104">
        <v>0.26750000000000002</v>
      </c>
      <c r="J672" s="104">
        <v>0.26750000000000002</v>
      </c>
      <c r="K672" s="104">
        <v>0.26750000000000002</v>
      </c>
      <c r="L672" s="104">
        <v>0.26500000000000001</v>
      </c>
      <c r="M672" s="104">
        <v>0.26500000000000001</v>
      </c>
      <c r="N672" s="104">
        <v>0.26500000000000001</v>
      </c>
      <c r="O672" s="104">
        <v>0.26500000000000001</v>
      </c>
      <c r="P672" s="104">
        <v>0.255</v>
      </c>
      <c r="Q672" s="104">
        <v>0.255</v>
      </c>
      <c r="R672" s="104">
        <v>0.255</v>
      </c>
      <c r="S672" s="104">
        <v>0.25</v>
      </c>
      <c r="T672" s="104">
        <v>0.25</v>
      </c>
      <c r="U672" s="104">
        <v>0.245</v>
      </c>
      <c r="V672" s="104">
        <v>0.245</v>
      </c>
      <c r="W672" s="104">
        <v>0.245</v>
      </c>
      <c r="X672" s="104">
        <v>0.245</v>
      </c>
      <c r="Y672" s="104">
        <v>0.24249999999999999</v>
      </c>
      <c r="Z672" s="104">
        <v>0.24249999999999999</v>
      </c>
      <c r="AA672" s="104">
        <v>0.24249999999999999</v>
      </c>
      <c r="AB672" s="104">
        <v>0.24249999999999999</v>
      </c>
      <c r="AC672" s="104">
        <v>0.22500000000000001</v>
      </c>
      <c r="AD672" s="104">
        <v>0.22500000000000001</v>
      </c>
      <c r="AE672" s="104">
        <v>0.25</v>
      </c>
      <c r="AF672" s="104">
        <v>0.26</v>
      </c>
      <c r="AG672" s="104">
        <v>0.26500000000000001</v>
      </c>
      <c r="AH672" s="104">
        <v>0.27</v>
      </c>
      <c r="AI672" s="104">
        <v>0.27500000000000002</v>
      </c>
      <c r="AJ672" s="104">
        <v>0.3</v>
      </c>
      <c r="AK672" s="104">
        <v>0.38500000000000001</v>
      </c>
      <c r="AL672" s="104">
        <v>0.38500000000000001</v>
      </c>
      <c r="AM672" s="104">
        <v>0.38500000000000001</v>
      </c>
      <c r="AN672" s="104">
        <v>0.38500000000000001</v>
      </c>
      <c r="AO672" s="104">
        <v>0.38500000000000001</v>
      </c>
      <c r="AP672" s="104">
        <v>0.38</v>
      </c>
      <c r="AQ672" s="104">
        <v>0.38</v>
      </c>
      <c r="AR672" s="104">
        <v>0.38</v>
      </c>
      <c r="AS672" s="104">
        <v>0.38500000000000001</v>
      </c>
      <c r="AT672" s="104">
        <v>0.38500000000000001</v>
      </c>
      <c r="AU672" s="104">
        <v>0.33</v>
      </c>
      <c r="AV672" s="104">
        <v>0.33</v>
      </c>
      <c r="AW672" s="104">
        <v>0.32</v>
      </c>
      <c r="AX672" s="104">
        <v>0.29699999999999999</v>
      </c>
      <c r="AY672" s="104">
        <v>0.312</v>
      </c>
      <c r="AZ672" s="104">
        <v>0.312</v>
      </c>
      <c r="BA672" s="104">
        <v>0.312</v>
      </c>
      <c r="BB672" s="104">
        <v>0.312</v>
      </c>
      <c r="BC672" s="104">
        <v>0.315</v>
      </c>
      <c r="BD672" s="104">
        <v>0.315</v>
      </c>
      <c r="BE672" s="104">
        <v>0.315</v>
      </c>
      <c r="BF672" s="104">
        <v>0.33</v>
      </c>
      <c r="BG672" s="104">
        <v>0.33</v>
      </c>
      <c r="BH672" s="104">
        <v>0.30499999999999999</v>
      </c>
      <c r="BI672" s="93">
        <v>0.30499999999999999</v>
      </c>
      <c r="BJ672" s="93">
        <v>0.315</v>
      </c>
      <c r="BK672" s="93">
        <v>0.32</v>
      </c>
      <c r="BL672" s="93">
        <v>0.31</v>
      </c>
      <c r="BM672" s="93">
        <v>0.3</v>
      </c>
    </row>
    <row r="673" spans="1:65" s="93" customFormat="1">
      <c r="A673"/>
      <c r="B673" s="98"/>
      <c r="C673" s="134">
        <v>35650</v>
      </c>
      <c r="D673" s="132"/>
      <c r="E673" s="135">
        <v>35674</v>
      </c>
      <c r="F673" s="71">
        <v>0.27250000000000002</v>
      </c>
      <c r="G673" s="93">
        <v>0.26750000000000002</v>
      </c>
      <c r="H673" s="104">
        <v>0.26750000000000002</v>
      </c>
      <c r="I673" s="104">
        <v>0.26750000000000002</v>
      </c>
      <c r="J673" s="104">
        <v>0.26750000000000002</v>
      </c>
      <c r="K673" s="104">
        <v>0.26500000000000001</v>
      </c>
      <c r="L673" s="104">
        <v>0.26500000000000001</v>
      </c>
      <c r="M673" s="104">
        <v>0.26500000000000001</v>
      </c>
      <c r="N673" s="104">
        <v>0.26500000000000001</v>
      </c>
      <c r="O673" s="104">
        <v>0.255</v>
      </c>
      <c r="P673" s="104">
        <v>0.255</v>
      </c>
      <c r="Q673" s="104">
        <v>0.255</v>
      </c>
      <c r="R673" s="104">
        <v>0.25</v>
      </c>
      <c r="S673" s="104">
        <v>0.25</v>
      </c>
      <c r="T673" s="104">
        <v>0.245</v>
      </c>
      <c r="U673" s="104">
        <v>0.245</v>
      </c>
      <c r="V673" s="104">
        <v>0.245</v>
      </c>
      <c r="W673" s="104">
        <v>0.245</v>
      </c>
      <c r="X673" s="104">
        <v>0.24249999999999999</v>
      </c>
      <c r="Y673" s="104">
        <v>0.24249999999999999</v>
      </c>
      <c r="Z673" s="104">
        <v>0.24249999999999999</v>
      </c>
      <c r="AA673" s="104">
        <v>0.24249999999999999</v>
      </c>
      <c r="AB673" s="104">
        <v>0.22500000000000001</v>
      </c>
      <c r="AC673" s="104">
        <v>0.22500000000000001</v>
      </c>
      <c r="AD673" s="104">
        <v>0.25</v>
      </c>
      <c r="AE673" s="104">
        <v>0.26</v>
      </c>
      <c r="AF673" s="104">
        <v>0.26500000000000001</v>
      </c>
      <c r="AG673" s="104">
        <v>0.27</v>
      </c>
      <c r="AH673" s="104">
        <v>0.27500000000000002</v>
      </c>
      <c r="AI673" s="104">
        <v>0.3</v>
      </c>
      <c r="AJ673" s="104">
        <v>0.38500000000000001</v>
      </c>
      <c r="AK673" s="104">
        <v>0.38500000000000001</v>
      </c>
      <c r="AL673" s="104">
        <v>0.38500000000000001</v>
      </c>
      <c r="AM673" s="104">
        <v>0.38500000000000001</v>
      </c>
      <c r="AN673" s="104">
        <v>0.38500000000000001</v>
      </c>
      <c r="AO673" s="104">
        <v>0.38</v>
      </c>
      <c r="AP673" s="104">
        <v>0.38</v>
      </c>
      <c r="AQ673" s="104">
        <v>0.38</v>
      </c>
      <c r="AR673" s="104">
        <v>0.38500000000000001</v>
      </c>
      <c r="AS673" s="104">
        <v>0.38500000000000001</v>
      </c>
      <c r="AT673" s="104">
        <v>0.33</v>
      </c>
      <c r="AU673" s="104">
        <v>0.33</v>
      </c>
      <c r="AV673" s="104">
        <v>0.32</v>
      </c>
      <c r="AW673" s="104">
        <v>0.29699999999999999</v>
      </c>
      <c r="AX673" s="104">
        <v>0.312</v>
      </c>
      <c r="AY673" s="104">
        <v>0.312</v>
      </c>
      <c r="AZ673" s="104">
        <v>0.312</v>
      </c>
      <c r="BA673" s="104">
        <v>0.312</v>
      </c>
      <c r="BB673" s="104">
        <v>0.315</v>
      </c>
      <c r="BC673" s="104">
        <v>0.315</v>
      </c>
      <c r="BD673" s="104">
        <v>0.315</v>
      </c>
      <c r="BE673" s="104">
        <v>0.33</v>
      </c>
      <c r="BF673" s="104">
        <v>0.33</v>
      </c>
      <c r="BG673" s="104">
        <v>0.30499999999999999</v>
      </c>
      <c r="BH673" s="104">
        <v>0.30499999999999999</v>
      </c>
      <c r="BI673" s="93">
        <v>0.315</v>
      </c>
      <c r="BJ673" s="93">
        <v>0.32</v>
      </c>
      <c r="BK673" s="93">
        <v>0.31</v>
      </c>
      <c r="BL673" s="93">
        <v>0.3</v>
      </c>
      <c r="BM673" s="93">
        <v>0.31</v>
      </c>
    </row>
    <row r="674" spans="1:65" s="93" customFormat="1">
      <c r="A674"/>
      <c r="B674" s="98"/>
      <c r="C674" s="134">
        <v>35653</v>
      </c>
      <c r="D674" s="132"/>
      <c r="E674" s="135">
        <v>35674</v>
      </c>
      <c r="F674" s="71">
        <v>0.26750000000000002</v>
      </c>
      <c r="G674" s="93">
        <v>0.26750000000000002</v>
      </c>
      <c r="H674" s="104">
        <v>0.26750000000000002</v>
      </c>
      <c r="I674" s="104">
        <v>0.26750000000000002</v>
      </c>
      <c r="J674" s="104">
        <v>0.26500000000000001</v>
      </c>
      <c r="K674" s="104">
        <v>0.26500000000000001</v>
      </c>
      <c r="L674" s="104">
        <v>0.26500000000000001</v>
      </c>
      <c r="M674" s="104">
        <v>0.26500000000000001</v>
      </c>
      <c r="N674" s="104">
        <v>0.255</v>
      </c>
      <c r="O674" s="104">
        <v>0.255</v>
      </c>
      <c r="P674" s="104">
        <v>0.255</v>
      </c>
      <c r="Q674" s="104">
        <v>0.25</v>
      </c>
      <c r="R674" s="104">
        <v>0.25</v>
      </c>
      <c r="S674" s="104">
        <v>0.245</v>
      </c>
      <c r="T674" s="104">
        <v>0.245</v>
      </c>
      <c r="U674" s="104">
        <v>0.245</v>
      </c>
      <c r="V674" s="104">
        <v>0.245</v>
      </c>
      <c r="W674" s="104">
        <v>0.24249999999999999</v>
      </c>
      <c r="X674" s="104">
        <v>0.24249999999999999</v>
      </c>
      <c r="Y674" s="104">
        <v>0.24249999999999999</v>
      </c>
      <c r="Z674" s="104">
        <v>0.24249999999999999</v>
      </c>
      <c r="AA674" s="104">
        <v>0.22500000000000001</v>
      </c>
      <c r="AB674" s="104">
        <v>0.22500000000000001</v>
      </c>
      <c r="AC674" s="104">
        <v>0.25</v>
      </c>
      <c r="AD674" s="104">
        <v>0.26</v>
      </c>
      <c r="AE674" s="104">
        <v>0.26500000000000001</v>
      </c>
      <c r="AF674" s="104">
        <v>0.27</v>
      </c>
      <c r="AG674" s="104">
        <v>0.27500000000000002</v>
      </c>
      <c r="AH674" s="104">
        <v>0.3</v>
      </c>
      <c r="AI674" s="104">
        <v>0.38500000000000001</v>
      </c>
      <c r="AJ674" s="104">
        <v>0.38500000000000001</v>
      </c>
      <c r="AK674" s="104">
        <v>0.38500000000000001</v>
      </c>
      <c r="AL674" s="104">
        <v>0.38500000000000001</v>
      </c>
      <c r="AM674" s="104">
        <v>0.38500000000000001</v>
      </c>
      <c r="AN674" s="104">
        <v>0.38</v>
      </c>
      <c r="AO674" s="104">
        <v>0.38</v>
      </c>
      <c r="AP674" s="104">
        <v>0.38</v>
      </c>
      <c r="AQ674" s="104">
        <v>0.38500000000000001</v>
      </c>
      <c r="AR674" s="104">
        <v>0.38500000000000001</v>
      </c>
      <c r="AS674" s="104">
        <v>0.33</v>
      </c>
      <c r="AT674" s="104">
        <v>0.33</v>
      </c>
      <c r="AU674" s="104">
        <v>0.32</v>
      </c>
      <c r="AV674" s="104">
        <v>0.29699999999999999</v>
      </c>
      <c r="AW674" s="104">
        <v>0.312</v>
      </c>
      <c r="AX674" s="104">
        <v>0.312</v>
      </c>
      <c r="AY674" s="104">
        <v>0.312</v>
      </c>
      <c r="AZ674" s="104">
        <v>0.312</v>
      </c>
      <c r="BA674" s="104">
        <v>0.315</v>
      </c>
      <c r="BB674" s="104">
        <v>0.315</v>
      </c>
      <c r="BC674" s="104">
        <v>0.315</v>
      </c>
      <c r="BD674" s="104">
        <v>0.33</v>
      </c>
      <c r="BE674" s="104">
        <v>0.33</v>
      </c>
      <c r="BF674" s="104">
        <v>0.30499999999999999</v>
      </c>
      <c r="BG674" s="104">
        <v>0.30499999999999999</v>
      </c>
      <c r="BH674" s="104">
        <v>0.315</v>
      </c>
      <c r="BI674" s="93">
        <v>0.32</v>
      </c>
      <c r="BJ674" s="93">
        <v>0.31</v>
      </c>
      <c r="BK674" s="93">
        <v>0.3</v>
      </c>
      <c r="BL674" s="93">
        <v>0.31</v>
      </c>
      <c r="BM674" s="93">
        <v>0.33</v>
      </c>
    </row>
    <row r="675" spans="1:65" s="93" customFormat="1">
      <c r="A675"/>
      <c r="B675" s="98"/>
      <c r="C675" s="134">
        <v>35654</v>
      </c>
      <c r="D675" s="132"/>
      <c r="E675" s="135">
        <v>35674</v>
      </c>
      <c r="F675" s="71">
        <v>0.26750000000000002</v>
      </c>
      <c r="G675" s="93">
        <v>0.26750000000000002</v>
      </c>
      <c r="H675" s="104">
        <v>0.26750000000000002</v>
      </c>
      <c r="I675" s="104">
        <v>0.26500000000000001</v>
      </c>
      <c r="J675" s="104">
        <v>0.26500000000000001</v>
      </c>
      <c r="K675" s="104">
        <v>0.26500000000000001</v>
      </c>
      <c r="L675" s="104">
        <v>0.26500000000000001</v>
      </c>
      <c r="M675" s="104">
        <v>0.255</v>
      </c>
      <c r="N675" s="104">
        <v>0.255</v>
      </c>
      <c r="O675" s="104">
        <v>0.255</v>
      </c>
      <c r="P675" s="104">
        <v>0.25</v>
      </c>
      <c r="Q675" s="104">
        <v>0.25</v>
      </c>
      <c r="R675" s="104">
        <v>0.245</v>
      </c>
      <c r="S675" s="104">
        <v>0.245</v>
      </c>
      <c r="T675" s="104">
        <v>0.245</v>
      </c>
      <c r="U675" s="104">
        <v>0.245</v>
      </c>
      <c r="V675" s="104">
        <v>0.24249999999999999</v>
      </c>
      <c r="W675" s="104">
        <v>0.24249999999999999</v>
      </c>
      <c r="X675" s="104">
        <v>0.24249999999999999</v>
      </c>
      <c r="Y675" s="104">
        <v>0.24249999999999999</v>
      </c>
      <c r="Z675" s="104">
        <v>0.22500000000000001</v>
      </c>
      <c r="AA675" s="104">
        <v>0.22500000000000001</v>
      </c>
      <c r="AB675" s="104">
        <v>0.25</v>
      </c>
      <c r="AC675" s="104">
        <v>0.26</v>
      </c>
      <c r="AD675" s="104">
        <v>0.26500000000000001</v>
      </c>
      <c r="AE675" s="104">
        <v>0.27</v>
      </c>
      <c r="AF675" s="104">
        <v>0.27500000000000002</v>
      </c>
      <c r="AG675" s="104">
        <v>0.3</v>
      </c>
      <c r="AH675" s="104">
        <v>0.38500000000000001</v>
      </c>
      <c r="AI675" s="104">
        <v>0.38500000000000001</v>
      </c>
      <c r="AJ675" s="104">
        <v>0.38500000000000001</v>
      </c>
      <c r="AK675" s="104">
        <v>0.38500000000000001</v>
      </c>
      <c r="AL675" s="104">
        <v>0.38500000000000001</v>
      </c>
      <c r="AM675" s="104">
        <v>0.38</v>
      </c>
      <c r="AN675" s="104">
        <v>0.38</v>
      </c>
      <c r="AO675" s="104">
        <v>0.38</v>
      </c>
      <c r="AP675" s="104">
        <v>0.38500000000000001</v>
      </c>
      <c r="AQ675" s="104">
        <v>0.38500000000000001</v>
      </c>
      <c r="AR675" s="104">
        <v>0.33</v>
      </c>
      <c r="AS675" s="104">
        <v>0.33</v>
      </c>
      <c r="AT675" s="104">
        <v>0.32</v>
      </c>
      <c r="AU675" s="104">
        <v>0.29699999999999999</v>
      </c>
      <c r="AV675" s="104">
        <v>0.312</v>
      </c>
      <c r="AW675" s="104">
        <v>0.312</v>
      </c>
      <c r="AX675" s="104">
        <v>0.312</v>
      </c>
      <c r="AY675" s="104">
        <v>0.312</v>
      </c>
      <c r="AZ675" s="104">
        <v>0.315</v>
      </c>
      <c r="BA675" s="104">
        <v>0.315</v>
      </c>
      <c r="BB675" s="104">
        <v>0.315</v>
      </c>
      <c r="BC675" s="104">
        <v>0.33</v>
      </c>
      <c r="BD675" s="104">
        <v>0.33</v>
      </c>
      <c r="BE675" s="104">
        <v>0.30499999999999999</v>
      </c>
      <c r="BF675" s="104">
        <v>0.30499999999999999</v>
      </c>
      <c r="BG675" s="104">
        <v>0.315</v>
      </c>
      <c r="BH675" s="104">
        <v>0.32</v>
      </c>
      <c r="BI675" s="93">
        <v>0.31</v>
      </c>
      <c r="BJ675" s="93">
        <v>0.3</v>
      </c>
      <c r="BK675" s="93">
        <v>0.31</v>
      </c>
      <c r="BL675" s="93">
        <v>0.33</v>
      </c>
      <c r="BM675" s="93">
        <v>0.31</v>
      </c>
    </row>
    <row r="676" spans="1:65" s="93" customFormat="1">
      <c r="A676"/>
      <c r="B676" s="98"/>
      <c r="C676" s="134">
        <v>35655</v>
      </c>
      <c r="D676" s="132"/>
      <c r="E676" s="135">
        <v>35674</v>
      </c>
      <c r="F676" s="71">
        <v>0.26750000000000002</v>
      </c>
      <c r="G676" s="93">
        <v>0.26750000000000002</v>
      </c>
      <c r="H676" s="104">
        <v>0.26500000000000001</v>
      </c>
      <c r="I676" s="104">
        <v>0.26500000000000001</v>
      </c>
      <c r="J676" s="104">
        <v>0.26500000000000001</v>
      </c>
      <c r="K676" s="104">
        <v>0.26500000000000001</v>
      </c>
      <c r="L676" s="104">
        <v>0.255</v>
      </c>
      <c r="M676" s="104">
        <v>0.255</v>
      </c>
      <c r="N676" s="104">
        <v>0.255</v>
      </c>
      <c r="O676" s="104">
        <v>0.25</v>
      </c>
      <c r="P676" s="104">
        <v>0.25</v>
      </c>
      <c r="Q676" s="104">
        <v>0.245</v>
      </c>
      <c r="R676" s="104">
        <v>0.245</v>
      </c>
      <c r="S676" s="104">
        <v>0.245</v>
      </c>
      <c r="T676" s="104">
        <v>0.245</v>
      </c>
      <c r="U676" s="104">
        <v>0.24249999999999999</v>
      </c>
      <c r="V676" s="104">
        <v>0.24249999999999999</v>
      </c>
      <c r="W676" s="104">
        <v>0.24249999999999999</v>
      </c>
      <c r="X676" s="104">
        <v>0.24249999999999999</v>
      </c>
      <c r="Y676" s="104">
        <v>0.22500000000000001</v>
      </c>
      <c r="Z676" s="104">
        <v>0.22500000000000001</v>
      </c>
      <c r="AA676" s="104">
        <v>0.25</v>
      </c>
      <c r="AB676" s="104">
        <v>0.26</v>
      </c>
      <c r="AC676" s="104">
        <v>0.26500000000000001</v>
      </c>
      <c r="AD676" s="104">
        <v>0.27</v>
      </c>
      <c r="AE676" s="104">
        <v>0.27500000000000002</v>
      </c>
      <c r="AF676" s="104">
        <v>0.3</v>
      </c>
      <c r="AG676" s="104">
        <v>0.38500000000000001</v>
      </c>
      <c r="AH676" s="104">
        <v>0.38500000000000001</v>
      </c>
      <c r="AI676" s="104">
        <v>0.38500000000000001</v>
      </c>
      <c r="AJ676" s="104">
        <v>0.38500000000000001</v>
      </c>
      <c r="AK676" s="104">
        <v>0.38500000000000001</v>
      </c>
      <c r="AL676" s="104">
        <v>0.38</v>
      </c>
      <c r="AM676" s="104">
        <v>0.38</v>
      </c>
      <c r="AN676" s="104">
        <v>0.38</v>
      </c>
      <c r="AO676" s="104">
        <v>0.38500000000000001</v>
      </c>
      <c r="AP676" s="104">
        <v>0.38500000000000001</v>
      </c>
      <c r="AQ676" s="104">
        <v>0.33</v>
      </c>
      <c r="AR676" s="104">
        <v>0.33</v>
      </c>
      <c r="AS676" s="104">
        <v>0.32</v>
      </c>
      <c r="AT676" s="104">
        <v>0.29699999999999999</v>
      </c>
      <c r="AU676" s="104">
        <v>0.312</v>
      </c>
      <c r="AV676" s="104">
        <v>0.312</v>
      </c>
      <c r="AW676" s="104">
        <v>0.312</v>
      </c>
      <c r="AX676" s="104">
        <v>0.312</v>
      </c>
      <c r="AY676" s="104">
        <v>0.315</v>
      </c>
      <c r="AZ676" s="104">
        <v>0.315</v>
      </c>
      <c r="BA676" s="104">
        <v>0.315</v>
      </c>
      <c r="BB676" s="104">
        <v>0.33</v>
      </c>
      <c r="BC676" s="104">
        <v>0.33</v>
      </c>
      <c r="BD676" s="104">
        <v>0.30499999999999999</v>
      </c>
      <c r="BE676" s="104">
        <v>0.30499999999999999</v>
      </c>
      <c r="BF676" s="104">
        <v>0.315</v>
      </c>
      <c r="BG676" s="104">
        <v>0.32</v>
      </c>
      <c r="BH676" s="104">
        <v>0.31</v>
      </c>
      <c r="BI676" s="93">
        <v>0.3</v>
      </c>
      <c r="BJ676" s="93">
        <v>0.31</v>
      </c>
      <c r="BK676" s="93">
        <v>0.33</v>
      </c>
      <c r="BL676" s="93">
        <v>0.31</v>
      </c>
      <c r="BM676" s="93">
        <v>0.30499999999999999</v>
      </c>
    </row>
    <row r="677" spans="1:65" s="93" customFormat="1">
      <c r="A677"/>
      <c r="B677" s="98"/>
      <c r="C677" s="134">
        <v>35656</v>
      </c>
      <c r="D677" s="132"/>
      <c r="E677" s="135">
        <v>35674</v>
      </c>
      <c r="F677" s="71">
        <v>0.26750000000000002</v>
      </c>
      <c r="G677" s="93">
        <v>0.26500000000000001</v>
      </c>
      <c r="H677" s="104">
        <v>0.26500000000000001</v>
      </c>
      <c r="I677" s="104">
        <v>0.26500000000000001</v>
      </c>
      <c r="J677" s="104">
        <v>0.26500000000000001</v>
      </c>
      <c r="K677" s="104">
        <v>0.255</v>
      </c>
      <c r="L677" s="104">
        <v>0.255</v>
      </c>
      <c r="M677" s="104">
        <v>0.255</v>
      </c>
      <c r="N677" s="104">
        <v>0.25</v>
      </c>
      <c r="O677" s="104">
        <v>0.25</v>
      </c>
      <c r="P677" s="104">
        <v>0.245</v>
      </c>
      <c r="Q677" s="104">
        <v>0.245</v>
      </c>
      <c r="R677" s="104">
        <v>0.245</v>
      </c>
      <c r="S677" s="104">
        <v>0.245</v>
      </c>
      <c r="T677" s="104">
        <v>0.24249999999999999</v>
      </c>
      <c r="U677" s="104">
        <v>0.24249999999999999</v>
      </c>
      <c r="V677" s="104">
        <v>0.24249999999999999</v>
      </c>
      <c r="W677" s="104">
        <v>0.24249999999999999</v>
      </c>
      <c r="X677" s="104">
        <v>0.22500000000000001</v>
      </c>
      <c r="Y677" s="104">
        <v>0.22500000000000001</v>
      </c>
      <c r="Z677" s="104">
        <v>0.25</v>
      </c>
      <c r="AA677" s="104">
        <v>0.26</v>
      </c>
      <c r="AB677" s="104">
        <v>0.26500000000000001</v>
      </c>
      <c r="AC677" s="104">
        <v>0.27</v>
      </c>
      <c r="AD677" s="104">
        <v>0.27500000000000002</v>
      </c>
      <c r="AE677" s="104">
        <v>0.3</v>
      </c>
      <c r="AF677" s="104">
        <v>0.38500000000000001</v>
      </c>
      <c r="AG677" s="104">
        <v>0.38500000000000001</v>
      </c>
      <c r="AH677" s="104">
        <v>0.38500000000000001</v>
      </c>
      <c r="AI677" s="104">
        <v>0.38500000000000001</v>
      </c>
      <c r="AJ677" s="104">
        <v>0.38500000000000001</v>
      </c>
      <c r="AK677" s="104">
        <v>0.38</v>
      </c>
      <c r="AL677" s="104">
        <v>0.38</v>
      </c>
      <c r="AM677" s="104">
        <v>0.38</v>
      </c>
      <c r="AN677" s="104">
        <v>0.38500000000000001</v>
      </c>
      <c r="AO677" s="104">
        <v>0.38500000000000001</v>
      </c>
      <c r="AP677" s="104">
        <v>0.33</v>
      </c>
      <c r="AQ677" s="104">
        <v>0.33</v>
      </c>
      <c r="AR677" s="104">
        <v>0.32</v>
      </c>
      <c r="AS677" s="104">
        <v>0.29699999999999999</v>
      </c>
      <c r="AT677" s="104">
        <v>0.312</v>
      </c>
      <c r="AU677" s="104">
        <v>0.312</v>
      </c>
      <c r="AV677" s="104">
        <v>0.312</v>
      </c>
      <c r="AW677" s="104">
        <v>0.312</v>
      </c>
      <c r="AX677" s="104">
        <v>0.315</v>
      </c>
      <c r="AY677" s="104">
        <v>0.315</v>
      </c>
      <c r="AZ677" s="104">
        <v>0.315</v>
      </c>
      <c r="BA677" s="104">
        <v>0.33</v>
      </c>
      <c r="BB677" s="104">
        <v>0.33</v>
      </c>
      <c r="BC677" s="104">
        <v>0.30499999999999999</v>
      </c>
      <c r="BD677" s="104">
        <v>0.30499999999999999</v>
      </c>
      <c r="BE677" s="104">
        <v>0.315</v>
      </c>
      <c r="BF677" s="104">
        <v>0.32</v>
      </c>
      <c r="BG677" s="104">
        <v>0.31</v>
      </c>
      <c r="BH677" s="104">
        <v>0.3</v>
      </c>
      <c r="BI677" s="93">
        <v>0.31</v>
      </c>
      <c r="BJ677" s="93">
        <v>0.33</v>
      </c>
      <c r="BK677" s="93">
        <v>0.31</v>
      </c>
      <c r="BL677" s="93">
        <v>0.30499999999999999</v>
      </c>
      <c r="BM677" s="93">
        <v>0.29499999999999998</v>
      </c>
    </row>
    <row r="678" spans="1:65" s="93" customFormat="1">
      <c r="A678"/>
      <c r="B678" s="98"/>
      <c r="C678" s="134">
        <v>35657</v>
      </c>
      <c r="D678" s="132"/>
      <c r="E678" s="135">
        <v>35674</v>
      </c>
      <c r="F678" s="71">
        <v>0.26500000000000001</v>
      </c>
      <c r="G678" s="93">
        <v>0.26500000000000001</v>
      </c>
      <c r="H678" s="104">
        <v>0.26500000000000001</v>
      </c>
      <c r="I678" s="104">
        <v>0.26500000000000001</v>
      </c>
      <c r="J678" s="104">
        <v>0.255</v>
      </c>
      <c r="K678" s="104">
        <v>0.255</v>
      </c>
      <c r="L678" s="104">
        <v>0.255</v>
      </c>
      <c r="M678" s="104">
        <v>0.25</v>
      </c>
      <c r="N678" s="104">
        <v>0.25</v>
      </c>
      <c r="O678" s="104">
        <v>0.245</v>
      </c>
      <c r="P678" s="104">
        <v>0.245</v>
      </c>
      <c r="Q678" s="104">
        <v>0.245</v>
      </c>
      <c r="R678" s="104">
        <v>0.245</v>
      </c>
      <c r="S678" s="104">
        <v>0.24249999999999999</v>
      </c>
      <c r="T678" s="104">
        <v>0.24249999999999999</v>
      </c>
      <c r="U678" s="104">
        <v>0.24249999999999999</v>
      </c>
      <c r="V678" s="104">
        <v>0.24249999999999999</v>
      </c>
      <c r="W678" s="104">
        <v>0.22500000000000001</v>
      </c>
      <c r="X678" s="104">
        <v>0.22500000000000001</v>
      </c>
      <c r="Y678" s="104">
        <v>0.25</v>
      </c>
      <c r="Z678" s="104">
        <v>0.26</v>
      </c>
      <c r="AA678" s="104">
        <v>0.26500000000000001</v>
      </c>
      <c r="AB678" s="104">
        <v>0.27</v>
      </c>
      <c r="AC678" s="104">
        <v>0.27500000000000002</v>
      </c>
      <c r="AD678" s="104">
        <v>0.3</v>
      </c>
      <c r="AE678" s="104">
        <v>0.38500000000000001</v>
      </c>
      <c r="AF678" s="104">
        <v>0.38500000000000001</v>
      </c>
      <c r="AG678" s="104">
        <v>0.38500000000000001</v>
      </c>
      <c r="AH678" s="104">
        <v>0.38500000000000001</v>
      </c>
      <c r="AI678" s="104">
        <v>0.38500000000000001</v>
      </c>
      <c r="AJ678" s="104">
        <v>0.38</v>
      </c>
      <c r="AK678" s="104">
        <v>0.38</v>
      </c>
      <c r="AL678" s="104">
        <v>0.38</v>
      </c>
      <c r="AM678" s="104">
        <v>0.38500000000000001</v>
      </c>
      <c r="AN678" s="104">
        <v>0.38500000000000001</v>
      </c>
      <c r="AO678" s="104">
        <v>0.33</v>
      </c>
      <c r="AP678" s="104">
        <v>0.33</v>
      </c>
      <c r="AQ678" s="104">
        <v>0.32</v>
      </c>
      <c r="AR678" s="104">
        <v>0.29699999999999999</v>
      </c>
      <c r="AS678" s="104">
        <v>0.312</v>
      </c>
      <c r="AT678" s="104">
        <v>0.312</v>
      </c>
      <c r="AU678" s="104">
        <v>0.312</v>
      </c>
      <c r="AV678" s="104">
        <v>0.312</v>
      </c>
      <c r="AW678" s="104">
        <v>0.315</v>
      </c>
      <c r="AX678" s="104">
        <v>0.315</v>
      </c>
      <c r="AY678" s="104">
        <v>0.315</v>
      </c>
      <c r="AZ678" s="104">
        <v>0.33</v>
      </c>
      <c r="BA678" s="104">
        <v>0.33</v>
      </c>
      <c r="BB678" s="104">
        <v>0.30499999999999999</v>
      </c>
      <c r="BC678" s="104">
        <v>0.30499999999999999</v>
      </c>
      <c r="BD678" s="104">
        <v>0.315</v>
      </c>
      <c r="BE678" s="104">
        <v>0.32</v>
      </c>
      <c r="BF678" s="104">
        <v>0.31</v>
      </c>
      <c r="BG678" s="104">
        <v>0.3</v>
      </c>
      <c r="BH678" s="104">
        <v>0.31</v>
      </c>
      <c r="BI678" s="93">
        <v>0.33</v>
      </c>
      <c r="BJ678" s="93">
        <v>0.31</v>
      </c>
      <c r="BK678" s="93">
        <v>0.30499999999999999</v>
      </c>
      <c r="BL678" s="93">
        <v>0.29499999999999998</v>
      </c>
      <c r="BM678" s="93">
        <v>0.28499999999999998</v>
      </c>
    </row>
    <row r="679" spans="1:65" s="93" customFormat="1">
      <c r="A679"/>
      <c r="B679" s="98"/>
      <c r="C679" s="134">
        <v>35660</v>
      </c>
      <c r="D679" s="132"/>
      <c r="E679" s="135">
        <v>35674</v>
      </c>
      <c r="F679" s="71">
        <v>0.26500000000000001</v>
      </c>
      <c r="G679" s="93">
        <v>0.26500000000000001</v>
      </c>
      <c r="H679" s="104">
        <v>0.26500000000000001</v>
      </c>
      <c r="I679" s="104">
        <v>0.255</v>
      </c>
      <c r="J679" s="104">
        <v>0.255</v>
      </c>
      <c r="K679" s="104">
        <v>0.255</v>
      </c>
      <c r="L679" s="104">
        <v>0.25</v>
      </c>
      <c r="M679" s="104">
        <v>0.25</v>
      </c>
      <c r="N679" s="104">
        <v>0.245</v>
      </c>
      <c r="O679" s="104">
        <v>0.245</v>
      </c>
      <c r="P679" s="104">
        <v>0.245</v>
      </c>
      <c r="Q679" s="104">
        <v>0.245</v>
      </c>
      <c r="R679" s="104">
        <v>0.24249999999999999</v>
      </c>
      <c r="S679" s="104">
        <v>0.24249999999999999</v>
      </c>
      <c r="T679" s="104">
        <v>0.24249999999999999</v>
      </c>
      <c r="U679" s="104">
        <v>0.24249999999999999</v>
      </c>
      <c r="V679" s="104">
        <v>0.22500000000000001</v>
      </c>
      <c r="W679" s="104">
        <v>0.22500000000000001</v>
      </c>
      <c r="X679" s="104">
        <v>0.25</v>
      </c>
      <c r="Y679" s="104">
        <v>0.26</v>
      </c>
      <c r="Z679" s="104">
        <v>0.26500000000000001</v>
      </c>
      <c r="AA679" s="104">
        <v>0.27</v>
      </c>
      <c r="AB679" s="104">
        <v>0.27500000000000002</v>
      </c>
      <c r="AC679" s="104">
        <v>0.3</v>
      </c>
      <c r="AD679" s="104">
        <v>0.38500000000000001</v>
      </c>
      <c r="AE679" s="104">
        <v>0.38500000000000001</v>
      </c>
      <c r="AF679" s="104">
        <v>0.38500000000000001</v>
      </c>
      <c r="AG679" s="104">
        <v>0.38500000000000001</v>
      </c>
      <c r="AH679" s="104">
        <v>0.38500000000000001</v>
      </c>
      <c r="AI679" s="104">
        <v>0.38</v>
      </c>
      <c r="AJ679" s="104">
        <v>0.38</v>
      </c>
      <c r="AK679" s="104">
        <v>0.38</v>
      </c>
      <c r="AL679" s="104">
        <v>0.38500000000000001</v>
      </c>
      <c r="AM679" s="104">
        <v>0.38500000000000001</v>
      </c>
      <c r="AN679" s="104">
        <v>0.33</v>
      </c>
      <c r="AO679" s="104">
        <v>0.33</v>
      </c>
      <c r="AP679" s="104">
        <v>0.32</v>
      </c>
      <c r="AQ679" s="104">
        <v>0.29699999999999999</v>
      </c>
      <c r="AR679" s="104">
        <v>0.312</v>
      </c>
      <c r="AS679" s="104">
        <v>0.312</v>
      </c>
      <c r="AT679" s="104">
        <v>0.312</v>
      </c>
      <c r="AU679" s="104">
        <v>0.312</v>
      </c>
      <c r="AV679" s="104">
        <v>0.315</v>
      </c>
      <c r="AW679" s="104">
        <v>0.315</v>
      </c>
      <c r="AX679" s="104">
        <v>0.315</v>
      </c>
      <c r="AY679" s="104">
        <v>0.33</v>
      </c>
      <c r="AZ679" s="104">
        <v>0.33</v>
      </c>
      <c r="BA679" s="104">
        <v>0.30499999999999999</v>
      </c>
      <c r="BB679" s="104">
        <v>0.30499999999999999</v>
      </c>
      <c r="BC679" s="104">
        <v>0.315</v>
      </c>
      <c r="BD679" s="104">
        <v>0.32</v>
      </c>
      <c r="BE679" s="104">
        <v>0.31</v>
      </c>
      <c r="BF679" s="104">
        <v>0.3</v>
      </c>
      <c r="BG679" s="104">
        <v>0.31</v>
      </c>
      <c r="BH679" s="104">
        <v>0.33</v>
      </c>
      <c r="BI679" s="93">
        <v>0.31</v>
      </c>
      <c r="BJ679" s="93">
        <v>0.30499999999999999</v>
      </c>
      <c r="BK679" s="93">
        <v>0.29499999999999998</v>
      </c>
      <c r="BL679" s="93">
        <v>0.28499999999999998</v>
      </c>
      <c r="BM679" s="93">
        <v>0.26</v>
      </c>
    </row>
    <row r="680" spans="1:65" s="93" customFormat="1">
      <c r="A680"/>
      <c r="B680" s="98"/>
      <c r="C680" s="134">
        <v>35661</v>
      </c>
      <c r="D680" s="132"/>
      <c r="E680" s="135">
        <v>35674</v>
      </c>
      <c r="F680" s="71">
        <v>0.26500000000000001</v>
      </c>
      <c r="G680" s="93">
        <v>0.26500000000000001</v>
      </c>
      <c r="H680" s="104">
        <v>0.255</v>
      </c>
      <c r="I680" s="104">
        <v>0.255</v>
      </c>
      <c r="J680" s="104">
        <v>0.255</v>
      </c>
      <c r="K680" s="104">
        <v>0.25</v>
      </c>
      <c r="L680" s="104">
        <v>0.25</v>
      </c>
      <c r="M680" s="104">
        <v>0.245</v>
      </c>
      <c r="N680" s="104">
        <v>0.245</v>
      </c>
      <c r="O680" s="104">
        <v>0.245</v>
      </c>
      <c r="P680" s="104">
        <v>0.245</v>
      </c>
      <c r="Q680" s="104">
        <v>0.24249999999999999</v>
      </c>
      <c r="R680" s="104">
        <v>0.24249999999999999</v>
      </c>
      <c r="S680" s="104">
        <v>0.24249999999999999</v>
      </c>
      <c r="T680" s="104">
        <v>0.24249999999999999</v>
      </c>
      <c r="U680" s="104">
        <v>0.22500000000000001</v>
      </c>
      <c r="V680" s="104">
        <v>0.22500000000000001</v>
      </c>
      <c r="W680" s="104">
        <v>0.25</v>
      </c>
      <c r="X680" s="104">
        <v>0.26</v>
      </c>
      <c r="Y680" s="104">
        <v>0.26500000000000001</v>
      </c>
      <c r="Z680" s="104">
        <v>0.27</v>
      </c>
      <c r="AA680" s="104">
        <v>0.27500000000000002</v>
      </c>
      <c r="AB680" s="104">
        <v>0.3</v>
      </c>
      <c r="AC680" s="104">
        <v>0.38500000000000001</v>
      </c>
      <c r="AD680" s="104">
        <v>0.38500000000000001</v>
      </c>
      <c r="AE680" s="104">
        <v>0.38500000000000001</v>
      </c>
      <c r="AF680" s="104">
        <v>0.38500000000000001</v>
      </c>
      <c r="AG680" s="104">
        <v>0.38500000000000001</v>
      </c>
      <c r="AH680" s="104">
        <v>0.38</v>
      </c>
      <c r="AI680" s="104">
        <v>0.38</v>
      </c>
      <c r="AJ680" s="104">
        <v>0.38</v>
      </c>
      <c r="AK680" s="104">
        <v>0.38500000000000001</v>
      </c>
      <c r="AL680" s="104">
        <v>0.38500000000000001</v>
      </c>
      <c r="AM680" s="104">
        <v>0.33</v>
      </c>
      <c r="AN680" s="104">
        <v>0.33</v>
      </c>
      <c r="AO680" s="104">
        <v>0.32</v>
      </c>
      <c r="AP680" s="104">
        <v>0.29699999999999999</v>
      </c>
      <c r="AQ680" s="104">
        <v>0.312</v>
      </c>
      <c r="AR680" s="104">
        <v>0.312</v>
      </c>
      <c r="AS680" s="104">
        <v>0.312</v>
      </c>
      <c r="AT680" s="104">
        <v>0.312</v>
      </c>
      <c r="AU680" s="104">
        <v>0.315</v>
      </c>
      <c r="AV680" s="104">
        <v>0.315</v>
      </c>
      <c r="AW680" s="104">
        <v>0.315</v>
      </c>
      <c r="AX680" s="104">
        <v>0.33</v>
      </c>
      <c r="AY680" s="104">
        <v>0.33</v>
      </c>
      <c r="AZ680" s="104">
        <v>0.30499999999999999</v>
      </c>
      <c r="BA680" s="104">
        <v>0.30499999999999999</v>
      </c>
      <c r="BB680" s="104">
        <v>0.315</v>
      </c>
      <c r="BC680" s="104">
        <v>0.32</v>
      </c>
      <c r="BD680" s="104">
        <v>0.31</v>
      </c>
      <c r="BE680" s="104">
        <v>0.3</v>
      </c>
      <c r="BF680" s="104">
        <v>0.31</v>
      </c>
      <c r="BG680" s="104">
        <v>0.33</v>
      </c>
      <c r="BH680" s="104">
        <v>0.31</v>
      </c>
      <c r="BI680" s="93">
        <v>0.30499999999999999</v>
      </c>
      <c r="BJ680" s="93">
        <v>0.29499999999999998</v>
      </c>
      <c r="BK680" s="93">
        <v>0.28499999999999998</v>
      </c>
      <c r="BL680" s="93">
        <v>0.26</v>
      </c>
      <c r="BM680" s="93">
        <v>0.26750000000000002</v>
      </c>
    </row>
    <row r="681" spans="1:65" s="93" customFormat="1">
      <c r="A681"/>
      <c r="B681" s="98"/>
      <c r="C681" s="134">
        <v>35662</v>
      </c>
      <c r="D681" s="132"/>
      <c r="E681" s="135">
        <v>35674</v>
      </c>
      <c r="F681" s="71">
        <v>0.26500000000000001</v>
      </c>
      <c r="G681" s="93">
        <v>0.255</v>
      </c>
      <c r="H681" s="104">
        <v>0.255</v>
      </c>
      <c r="I681" s="104">
        <v>0.255</v>
      </c>
      <c r="J681" s="104">
        <v>0.25</v>
      </c>
      <c r="K681" s="104">
        <v>0.25</v>
      </c>
      <c r="L681" s="104">
        <v>0.245</v>
      </c>
      <c r="M681" s="104">
        <v>0.245</v>
      </c>
      <c r="N681" s="104">
        <v>0.245</v>
      </c>
      <c r="O681" s="104">
        <v>0.245</v>
      </c>
      <c r="P681" s="104">
        <v>0.24249999999999999</v>
      </c>
      <c r="Q681" s="104">
        <v>0.24249999999999999</v>
      </c>
      <c r="R681" s="104">
        <v>0.24249999999999999</v>
      </c>
      <c r="S681" s="104">
        <v>0.24249999999999999</v>
      </c>
      <c r="T681" s="104">
        <v>0.22500000000000001</v>
      </c>
      <c r="U681" s="104">
        <v>0.22500000000000001</v>
      </c>
      <c r="V681" s="104">
        <v>0.25</v>
      </c>
      <c r="W681" s="104">
        <v>0.26</v>
      </c>
      <c r="X681" s="104">
        <v>0.26500000000000001</v>
      </c>
      <c r="Y681" s="104">
        <v>0.27</v>
      </c>
      <c r="Z681" s="104">
        <v>0.27500000000000002</v>
      </c>
      <c r="AA681" s="104">
        <v>0.3</v>
      </c>
      <c r="AB681" s="104">
        <v>0.38500000000000001</v>
      </c>
      <c r="AC681" s="104">
        <v>0.38500000000000001</v>
      </c>
      <c r="AD681" s="104">
        <v>0.38500000000000001</v>
      </c>
      <c r="AE681" s="104">
        <v>0.38500000000000001</v>
      </c>
      <c r="AF681" s="104">
        <v>0.38500000000000001</v>
      </c>
      <c r="AG681" s="104">
        <v>0.38</v>
      </c>
      <c r="AH681" s="104">
        <v>0.38</v>
      </c>
      <c r="AI681" s="104">
        <v>0.38</v>
      </c>
      <c r="AJ681" s="104">
        <v>0.38500000000000001</v>
      </c>
      <c r="AK681" s="104">
        <v>0.38500000000000001</v>
      </c>
      <c r="AL681" s="104">
        <v>0.33</v>
      </c>
      <c r="AM681" s="104">
        <v>0.33</v>
      </c>
      <c r="AN681" s="104">
        <v>0.32</v>
      </c>
      <c r="AO681" s="104">
        <v>0.29699999999999999</v>
      </c>
      <c r="AP681" s="104">
        <v>0.312</v>
      </c>
      <c r="AQ681" s="104">
        <v>0.312</v>
      </c>
      <c r="AR681" s="104">
        <v>0.312</v>
      </c>
      <c r="AS681" s="104">
        <v>0.312</v>
      </c>
      <c r="AT681" s="104">
        <v>0.315</v>
      </c>
      <c r="AU681" s="104">
        <v>0.315</v>
      </c>
      <c r="AV681" s="104">
        <v>0.315</v>
      </c>
      <c r="AW681" s="104">
        <v>0.33</v>
      </c>
      <c r="AX681" s="104">
        <v>0.33</v>
      </c>
      <c r="AY681" s="104">
        <v>0.30499999999999999</v>
      </c>
      <c r="AZ681" s="104">
        <v>0.30499999999999999</v>
      </c>
      <c r="BA681" s="104">
        <v>0.315</v>
      </c>
      <c r="BB681" s="104">
        <v>0.32</v>
      </c>
      <c r="BC681" s="104">
        <v>0.31</v>
      </c>
      <c r="BD681" s="104">
        <v>0.3</v>
      </c>
      <c r="BE681" s="104">
        <v>0.31</v>
      </c>
      <c r="BF681" s="104">
        <v>0.33</v>
      </c>
      <c r="BG681" s="104">
        <v>0.31</v>
      </c>
      <c r="BH681" s="104">
        <v>0.30499999999999999</v>
      </c>
      <c r="BI681" s="93">
        <v>0.29499999999999998</v>
      </c>
      <c r="BJ681" s="93">
        <v>0.28499999999999998</v>
      </c>
      <c r="BK681" s="93">
        <v>0.26</v>
      </c>
      <c r="BL681" s="93">
        <v>0.26750000000000002</v>
      </c>
      <c r="BM681" s="93">
        <v>0.245</v>
      </c>
    </row>
    <row r="682" spans="1:65" s="93" customFormat="1">
      <c r="A682"/>
      <c r="B682" s="98"/>
      <c r="C682" s="134">
        <v>35663</v>
      </c>
      <c r="D682" s="132"/>
      <c r="E682" s="135">
        <v>35704</v>
      </c>
      <c r="F682" s="71">
        <v>0.255</v>
      </c>
      <c r="G682" s="93">
        <v>0.255</v>
      </c>
      <c r="H682" s="104">
        <v>0.255</v>
      </c>
      <c r="I682" s="104">
        <v>0.25</v>
      </c>
      <c r="J682" s="104">
        <v>0.25</v>
      </c>
      <c r="K682" s="104">
        <v>0.245</v>
      </c>
      <c r="L682" s="104">
        <v>0.245</v>
      </c>
      <c r="M682" s="104">
        <v>0.245</v>
      </c>
      <c r="N682" s="104">
        <v>0.245</v>
      </c>
      <c r="O682" s="104">
        <v>0.24249999999999999</v>
      </c>
      <c r="P682" s="104">
        <v>0.24249999999999999</v>
      </c>
      <c r="Q682" s="104">
        <v>0.24249999999999999</v>
      </c>
      <c r="R682" s="104">
        <v>0.24249999999999999</v>
      </c>
      <c r="S682" s="104">
        <v>0.22500000000000001</v>
      </c>
      <c r="T682" s="104">
        <v>0.22500000000000001</v>
      </c>
      <c r="U682" s="104">
        <v>0.25</v>
      </c>
      <c r="V682" s="104">
        <v>0.26</v>
      </c>
      <c r="W682" s="104">
        <v>0.26500000000000001</v>
      </c>
      <c r="X682" s="104">
        <v>0.27</v>
      </c>
      <c r="Y682" s="104">
        <v>0.27500000000000002</v>
      </c>
      <c r="Z682" s="104">
        <v>0.3</v>
      </c>
      <c r="AA682" s="104">
        <v>0.38500000000000001</v>
      </c>
      <c r="AB682" s="104">
        <v>0.38500000000000001</v>
      </c>
      <c r="AC682" s="104">
        <v>0.38500000000000001</v>
      </c>
      <c r="AD682" s="104">
        <v>0.38500000000000001</v>
      </c>
      <c r="AE682" s="104">
        <v>0.38500000000000001</v>
      </c>
      <c r="AF682" s="104">
        <v>0.38</v>
      </c>
      <c r="AG682" s="104">
        <v>0.38</v>
      </c>
      <c r="AH682" s="104">
        <v>0.38</v>
      </c>
      <c r="AI682" s="104">
        <v>0.38500000000000001</v>
      </c>
      <c r="AJ682" s="104">
        <v>0.38500000000000001</v>
      </c>
      <c r="AK682" s="104">
        <v>0.33</v>
      </c>
      <c r="AL682" s="104">
        <v>0.33</v>
      </c>
      <c r="AM682" s="104">
        <v>0.32</v>
      </c>
      <c r="AN682" s="104">
        <v>0.29699999999999999</v>
      </c>
      <c r="AO682" s="104">
        <v>0.312</v>
      </c>
      <c r="AP682" s="104">
        <v>0.312</v>
      </c>
      <c r="AQ682" s="104">
        <v>0.312</v>
      </c>
      <c r="AR682" s="104">
        <v>0.312</v>
      </c>
      <c r="AS682" s="104">
        <v>0.315</v>
      </c>
      <c r="AT682" s="104">
        <v>0.315</v>
      </c>
      <c r="AU682" s="104">
        <v>0.315</v>
      </c>
      <c r="AV682" s="104">
        <v>0.33</v>
      </c>
      <c r="AW682" s="104">
        <v>0.33</v>
      </c>
      <c r="AX682" s="104">
        <v>0.30499999999999999</v>
      </c>
      <c r="AY682" s="104">
        <v>0.30499999999999999</v>
      </c>
      <c r="AZ682" s="104">
        <v>0.315</v>
      </c>
      <c r="BA682" s="104">
        <v>0.32</v>
      </c>
      <c r="BB682" s="104">
        <v>0.31</v>
      </c>
      <c r="BC682" s="104">
        <v>0.3</v>
      </c>
      <c r="BD682" s="104">
        <v>0.31</v>
      </c>
      <c r="BE682" s="104">
        <v>0.33</v>
      </c>
      <c r="BF682" s="104">
        <v>0.31</v>
      </c>
      <c r="BG682" s="104">
        <v>0.30499999999999999</v>
      </c>
      <c r="BH682" s="104">
        <v>0.29499999999999998</v>
      </c>
      <c r="BI682" s="93">
        <v>0.28499999999999998</v>
      </c>
      <c r="BJ682" s="93">
        <v>0.26</v>
      </c>
      <c r="BK682" s="93">
        <v>0.26750000000000002</v>
      </c>
      <c r="BL682" s="93">
        <v>0.245</v>
      </c>
      <c r="BM682" s="93">
        <v>0.245</v>
      </c>
    </row>
    <row r="683" spans="1:65" s="93" customFormat="1">
      <c r="A683"/>
      <c r="B683" s="98"/>
      <c r="C683" s="134">
        <v>35664</v>
      </c>
      <c r="D683" s="132"/>
      <c r="E683" s="135">
        <v>35704</v>
      </c>
      <c r="F683" s="71">
        <v>0.255</v>
      </c>
      <c r="G683" s="93">
        <v>0.255</v>
      </c>
      <c r="H683" s="104">
        <v>0.25</v>
      </c>
      <c r="I683" s="104">
        <v>0.25</v>
      </c>
      <c r="J683" s="104">
        <v>0.245</v>
      </c>
      <c r="K683" s="104">
        <v>0.245</v>
      </c>
      <c r="L683" s="104">
        <v>0.245</v>
      </c>
      <c r="M683" s="104">
        <v>0.245</v>
      </c>
      <c r="N683" s="104">
        <v>0.24249999999999999</v>
      </c>
      <c r="O683" s="104">
        <v>0.24249999999999999</v>
      </c>
      <c r="P683" s="104">
        <v>0.24249999999999999</v>
      </c>
      <c r="Q683" s="104">
        <v>0.24249999999999999</v>
      </c>
      <c r="R683" s="104">
        <v>0.22500000000000001</v>
      </c>
      <c r="S683" s="104">
        <v>0.22500000000000001</v>
      </c>
      <c r="T683" s="104">
        <v>0.25</v>
      </c>
      <c r="U683" s="104">
        <v>0.26</v>
      </c>
      <c r="V683" s="104">
        <v>0.26500000000000001</v>
      </c>
      <c r="W683" s="104">
        <v>0.27</v>
      </c>
      <c r="X683" s="104">
        <v>0.27500000000000002</v>
      </c>
      <c r="Y683" s="104">
        <v>0.3</v>
      </c>
      <c r="Z683" s="104">
        <v>0.38500000000000001</v>
      </c>
      <c r="AA683" s="104">
        <v>0.38500000000000001</v>
      </c>
      <c r="AB683" s="104">
        <v>0.38500000000000001</v>
      </c>
      <c r="AC683" s="104">
        <v>0.38500000000000001</v>
      </c>
      <c r="AD683" s="104">
        <v>0.38500000000000001</v>
      </c>
      <c r="AE683" s="104">
        <v>0.38</v>
      </c>
      <c r="AF683" s="104">
        <v>0.38</v>
      </c>
      <c r="AG683" s="104">
        <v>0.38</v>
      </c>
      <c r="AH683" s="104">
        <v>0.38500000000000001</v>
      </c>
      <c r="AI683" s="104">
        <v>0.38500000000000001</v>
      </c>
      <c r="AJ683" s="104">
        <v>0.33</v>
      </c>
      <c r="AK683" s="104">
        <v>0.33</v>
      </c>
      <c r="AL683" s="104">
        <v>0.32</v>
      </c>
      <c r="AM683" s="104">
        <v>0.29699999999999999</v>
      </c>
      <c r="AN683" s="104">
        <v>0.312</v>
      </c>
      <c r="AO683" s="104">
        <v>0.312</v>
      </c>
      <c r="AP683" s="104">
        <v>0.312</v>
      </c>
      <c r="AQ683" s="104">
        <v>0.312</v>
      </c>
      <c r="AR683" s="104">
        <v>0.315</v>
      </c>
      <c r="AS683" s="104">
        <v>0.315</v>
      </c>
      <c r="AT683" s="104">
        <v>0.315</v>
      </c>
      <c r="AU683" s="104">
        <v>0.33</v>
      </c>
      <c r="AV683" s="104">
        <v>0.33</v>
      </c>
      <c r="AW683" s="104">
        <v>0.30499999999999999</v>
      </c>
      <c r="AX683" s="104">
        <v>0.30499999999999999</v>
      </c>
      <c r="AY683" s="104">
        <v>0.315</v>
      </c>
      <c r="AZ683" s="104">
        <v>0.32</v>
      </c>
      <c r="BA683" s="104">
        <v>0.31</v>
      </c>
      <c r="BB683" s="104">
        <v>0.3</v>
      </c>
      <c r="BC683" s="104">
        <v>0.31</v>
      </c>
      <c r="BD683" s="104">
        <v>0.33</v>
      </c>
      <c r="BE683" s="104">
        <v>0.31</v>
      </c>
      <c r="BF683" s="104">
        <v>0.30499999999999999</v>
      </c>
      <c r="BG683" s="104">
        <v>0.29499999999999998</v>
      </c>
      <c r="BH683" s="104">
        <v>0.28499999999999998</v>
      </c>
      <c r="BI683" s="93">
        <v>0.26</v>
      </c>
      <c r="BJ683" s="93">
        <v>0.26750000000000002</v>
      </c>
      <c r="BK683" s="93">
        <v>0.245</v>
      </c>
      <c r="BL683" s="93">
        <v>0.245</v>
      </c>
      <c r="BM683" s="93">
        <v>0.2475</v>
      </c>
    </row>
    <row r="684" spans="1:65" s="93" customFormat="1">
      <c r="A684"/>
      <c r="B684" s="98"/>
      <c r="C684" s="134">
        <v>35667</v>
      </c>
      <c r="D684" s="132"/>
      <c r="E684" s="135">
        <v>35704</v>
      </c>
      <c r="F684" s="71">
        <v>0.255</v>
      </c>
      <c r="G684" s="93">
        <v>0.25</v>
      </c>
      <c r="H684" s="104">
        <v>0.25</v>
      </c>
      <c r="I684" s="104">
        <v>0.245</v>
      </c>
      <c r="J684" s="104">
        <v>0.245</v>
      </c>
      <c r="K684" s="104">
        <v>0.245</v>
      </c>
      <c r="L684" s="104">
        <v>0.245</v>
      </c>
      <c r="M684" s="104">
        <v>0.24249999999999999</v>
      </c>
      <c r="N684" s="104">
        <v>0.24249999999999999</v>
      </c>
      <c r="O684" s="104">
        <v>0.24249999999999999</v>
      </c>
      <c r="P684" s="104">
        <v>0.24249999999999999</v>
      </c>
      <c r="Q684" s="104">
        <v>0.22500000000000001</v>
      </c>
      <c r="R684" s="104">
        <v>0.22500000000000001</v>
      </c>
      <c r="S684" s="104">
        <v>0.25</v>
      </c>
      <c r="T684" s="104">
        <v>0.26</v>
      </c>
      <c r="U684" s="104">
        <v>0.26500000000000001</v>
      </c>
      <c r="V684" s="104">
        <v>0.27</v>
      </c>
      <c r="W684" s="104">
        <v>0.27500000000000002</v>
      </c>
      <c r="X684" s="104">
        <v>0.3</v>
      </c>
      <c r="Y684" s="104">
        <v>0.38500000000000001</v>
      </c>
      <c r="Z684" s="104">
        <v>0.38500000000000001</v>
      </c>
      <c r="AA684" s="104">
        <v>0.38500000000000001</v>
      </c>
      <c r="AB684" s="104">
        <v>0.38500000000000001</v>
      </c>
      <c r="AC684" s="104">
        <v>0.38500000000000001</v>
      </c>
      <c r="AD684" s="104">
        <v>0.38</v>
      </c>
      <c r="AE684" s="104">
        <v>0.38</v>
      </c>
      <c r="AF684" s="104">
        <v>0.38</v>
      </c>
      <c r="AG684" s="104">
        <v>0.38500000000000001</v>
      </c>
      <c r="AH684" s="104">
        <v>0.38500000000000001</v>
      </c>
      <c r="AI684" s="104">
        <v>0.33</v>
      </c>
      <c r="AJ684" s="104">
        <v>0.33</v>
      </c>
      <c r="AK684" s="104">
        <v>0.32</v>
      </c>
      <c r="AL684" s="104">
        <v>0.29699999999999999</v>
      </c>
      <c r="AM684" s="104">
        <v>0.312</v>
      </c>
      <c r="AN684" s="104">
        <v>0.312</v>
      </c>
      <c r="AO684" s="104">
        <v>0.312</v>
      </c>
      <c r="AP684" s="104">
        <v>0.312</v>
      </c>
      <c r="AQ684" s="104">
        <v>0.315</v>
      </c>
      <c r="AR684" s="104">
        <v>0.315</v>
      </c>
      <c r="AS684" s="104">
        <v>0.315</v>
      </c>
      <c r="AT684" s="104">
        <v>0.33</v>
      </c>
      <c r="AU684" s="104">
        <v>0.33</v>
      </c>
      <c r="AV684" s="104">
        <v>0.30499999999999999</v>
      </c>
      <c r="AW684" s="104">
        <v>0.30499999999999999</v>
      </c>
      <c r="AX684" s="104">
        <v>0.315</v>
      </c>
      <c r="AY684" s="104">
        <v>0.32</v>
      </c>
      <c r="AZ684" s="104">
        <v>0.31</v>
      </c>
      <c r="BA684" s="104">
        <v>0.3</v>
      </c>
      <c r="BB684" s="104">
        <v>0.31</v>
      </c>
      <c r="BC684" s="104">
        <v>0.33</v>
      </c>
      <c r="BD684" s="104">
        <v>0.31</v>
      </c>
      <c r="BE684" s="104">
        <v>0.30499999999999999</v>
      </c>
      <c r="BF684" s="104">
        <v>0.29499999999999998</v>
      </c>
      <c r="BG684" s="104">
        <v>0.28499999999999998</v>
      </c>
      <c r="BH684" s="104">
        <v>0.26</v>
      </c>
      <c r="BI684" s="93">
        <v>0.26750000000000002</v>
      </c>
      <c r="BJ684" s="93">
        <v>0.245</v>
      </c>
      <c r="BK684" s="93">
        <v>0.245</v>
      </c>
      <c r="BL684" s="93">
        <v>0.2475</v>
      </c>
      <c r="BM684" s="93">
        <v>0.2475</v>
      </c>
    </row>
    <row r="685" spans="1:65" s="93" customFormat="1">
      <c r="A685"/>
      <c r="B685" s="98"/>
      <c r="C685" s="134">
        <v>35668</v>
      </c>
      <c r="D685" s="132"/>
      <c r="E685" s="135">
        <v>35704</v>
      </c>
      <c r="F685" s="71">
        <v>0.25</v>
      </c>
      <c r="G685" s="93">
        <v>0.25</v>
      </c>
      <c r="H685" s="104">
        <v>0.245</v>
      </c>
      <c r="I685" s="104">
        <v>0.245</v>
      </c>
      <c r="J685" s="104">
        <v>0.245</v>
      </c>
      <c r="K685" s="104">
        <v>0.245</v>
      </c>
      <c r="L685" s="104">
        <v>0.24249999999999999</v>
      </c>
      <c r="M685" s="104">
        <v>0.24249999999999999</v>
      </c>
      <c r="N685" s="104">
        <v>0.24249999999999999</v>
      </c>
      <c r="O685" s="104">
        <v>0.24249999999999999</v>
      </c>
      <c r="P685" s="104">
        <v>0.22500000000000001</v>
      </c>
      <c r="Q685" s="104">
        <v>0.22500000000000001</v>
      </c>
      <c r="R685" s="104">
        <v>0.25</v>
      </c>
      <c r="S685" s="104">
        <v>0.26</v>
      </c>
      <c r="T685" s="104">
        <v>0.26500000000000001</v>
      </c>
      <c r="U685" s="104">
        <v>0.27</v>
      </c>
      <c r="V685" s="104">
        <v>0.27500000000000002</v>
      </c>
      <c r="W685" s="104">
        <v>0.3</v>
      </c>
      <c r="X685" s="104">
        <v>0.38500000000000001</v>
      </c>
      <c r="Y685" s="104">
        <v>0.38500000000000001</v>
      </c>
      <c r="Z685" s="104">
        <v>0.38500000000000001</v>
      </c>
      <c r="AA685" s="104">
        <v>0.38500000000000001</v>
      </c>
      <c r="AB685" s="104">
        <v>0.38500000000000001</v>
      </c>
      <c r="AC685" s="104">
        <v>0.38</v>
      </c>
      <c r="AD685" s="104">
        <v>0.38</v>
      </c>
      <c r="AE685" s="104">
        <v>0.38</v>
      </c>
      <c r="AF685" s="104">
        <v>0.38500000000000001</v>
      </c>
      <c r="AG685" s="104">
        <v>0.38500000000000001</v>
      </c>
      <c r="AH685" s="104">
        <v>0.33</v>
      </c>
      <c r="AI685" s="104">
        <v>0.33</v>
      </c>
      <c r="AJ685" s="104">
        <v>0.32</v>
      </c>
      <c r="AK685" s="104">
        <v>0.29699999999999999</v>
      </c>
      <c r="AL685" s="104">
        <v>0.312</v>
      </c>
      <c r="AM685" s="104">
        <v>0.312</v>
      </c>
      <c r="AN685" s="104">
        <v>0.312</v>
      </c>
      <c r="AO685" s="104">
        <v>0.312</v>
      </c>
      <c r="AP685" s="104">
        <v>0.315</v>
      </c>
      <c r="AQ685" s="104">
        <v>0.315</v>
      </c>
      <c r="AR685" s="104">
        <v>0.315</v>
      </c>
      <c r="AS685" s="104">
        <v>0.33</v>
      </c>
      <c r="AT685" s="104">
        <v>0.33</v>
      </c>
      <c r="AU685" s="104">
        <v>0.30499999999999999</v>
      </c>
      <c r="AV685" s="104">
        <v>0.30499999999999999</v>
      </c>
      <c r="AW685" s="104">
        <v>0.315</v>
      </c>
      <c r="AX685" s="104">
        <v>0.32</v>
      </c>
      <c r="AY685" s="104">
        <v>0.31</v>
      </c>
      <c r="AZ685" s="104">
        <v>0.3</v>
      </c>
      <c r="BA685" s="104">
        <v>0.31</v>
      </c>
      <c r="BB685" s="104">
        <v>0.33</v>
      </c>
      <c r="BC685" s="104">
        <v>0.31</v>
      </c>
      <c r="BD685" s="104">
        <v>0.30499999999999999</v>
      </c>
      <c r="BE685" s="104">
        <v>0.29499999999999998</v>
      </c>
      <c r="BF685" s="104">
        <v>0.28499999999999998</v>
      </c>
      <c r="BG685" s="104">
        <v>0.26</v>
      </c>
      <c r="BH685" s="104">
        <v>0.26750000000000002</v>
      </c>
      <c r="BI685" s="93">
        <v>0.245</v>
      </c>
      <c r="BJ685" s="93">
        <v>0.245</v>
      </c>
      <c r="BK685" s="93">
        <v>0.2475</v>
      </c>
      <c r="BL685" s="93">
        <v>0.2475</v>
      </c>
      <c r="BM685" s="93">
        <v>0.25</v>
      </c>
    </row>
    <row r="686" spans="1:65" s="93" customFormat="1">
      <c r="A686"/>
      <c r="B686" s="98"/>
      <c r="C686" s="134">
        <v>35669</v>
      </c>
      <c r="D686" s="132"/>
      <c r="E686" s="135">
        <v>35704</v>
      </c>
      <c r="F686" s="71">
        <v>0.25</v>
      </c>
      <c r="G686" s="93">
        <v>0.245</v>
      </c>
      <c r="H686" s="104">
        <v>0.245</v>
      </c>
      <c r="I686" s="104">
        <v>0.245</v>
      </c>
      <c r="J686" s="104">
        <v>0.245</v>
      </c>
      <c r="K686" s="104">
        <v>0.24249999999999999</v>
      </c>
      <c r="L686" s="104">
        <v>0.24249999999999999</v>
      </c>
      <c r="M686" s="104">
        <v>0.24249999999999999</v>
      </c>
      <c r="N686" s="104">
        <v>0.24249999999999999</v>
      </c>
      <c r="O686" s="104">
        <v>0.22500000000000001</v>
      </c>
      <c r="P686" s="104">
        <v>0.22500000000000001</v>
      </c>
      <c r="Q686" s="104">
        <v>0.25</v>
      </c>
      <c r="R686" s="104">
        <v>0.26</v>
      </c>
      <c r="S686" s="104">
        <v>0.26500000000000001</v>
      </c>
      <c r="T686" s="104">
        <v>0.27</v>
      </c>
      <c r="U686" s="104">
        <v>0.27500000000000002</v>
      </c>
      <c r="V686" s="104">
        <v>0.3</v>
      </c>
      <c r="W686" s="104">
        <v>0.38500000000000001</v>
      </c>
      <c r="X686" s="104">
        <v>0.38500000000000001</v>
      </c>
      <c r="Y686" s="104">
        <v>0.38500000000000001</v>
      </c>
      <c r="Z686" s="104">
        <v>0.38500000000000001</v>
      </c>
      <c r="AA686" s="104">
        <v>0.38500000000000001</v>
      </c>
      <c r="AB686" s="104">
        <v>0.38</v>
      </c>
      <c r="AC686" s="104">
        <v>0.38</v>
      </c>
      <c r="AD686" s="104">
        <v>0.38</v>
      </c>
      <c r="AE686" s="104">
        <v>0.38500000000000001</v>
      </c>
      <c r="AF686" s="104">
        <v>0.38500000000000001</v>
      </c>
      <c r="AG686" s="104">
        <v>0.33</v>
      </c>
      <c r="AH686" s="104">
        <v>0.33</v>
      </c>
      <c r="AI686" s="104">
        <v>0.32</v>
      </c>
      <c r="AJ686" s="104">
        <v>0.29699999999999999</v>
      </c>
      <c r="AK686" s="104">
        <v>0.312</v>
      </c>
      <c r="AL686" s="104">
        <v>0.312</v>
      </c>
      <c r="AM686" s="104">
        <v>0.312</v>
      </c>
      <c r="AN686" s="104">
        <v>0.312</v>
      </c>
      <c r="AO686" s="104">
        <v>0.315</v>
      </c>
      <c r="AP686" s="104">
        <v>0.315</v>
      </c>
      <c r="AQ686" s="104">
        <v>0.315</v>
      </c>
      <c r="AR686" s="104">
        <v>0.33</v>
      </c>
      <c r="AS686" s="104">
        <v>0.33</v>
      </c>
      <c r="AT686" s="104">
        <v>0.30499999999999999</v>
      </c>
      <c r="AU686" s="104">
        <v>0.30499999999999999</v>
      </c>
      <c r="AV686" s="104">
        <v>0.315</v>
      </c>
      <c r="AW686" s="104">
        <v>0.32</v>
      </c>
      <c r="AX686" s="104">
        <v>0.31</v>
      </c>
      <c r="AY686" s="104">
        <v>0.3</v>
      </c>
      <c r="AZ686" s="104">
        <v>0.31</v>
      </c>
      <c r="BA686" s="104">
        <v>0.33</v>
      </c>
      <c r="BB686" s="104">
        <v>0.31</v>
      </c>
      <c r="BC686" s="104">
        <v>0.30499999999999999</v>
      </c>
      <c r="BD686" s="104">
        <v>0.29499999999999998</v>
      </c>
      <c r="BE686" s="104">
        <v>0.28499999999999998</v>
      </c>
      <c r="BF686" s="104">
        <v>0.26</v>
      </c>
      <c r="BG686" s="104">
        <v>0.26750000000000002</v>
      </c>
      <c r="BH686" s="104">
        <v>0.245</v>
      </c>
      <c r="BI686" s="93">
        <v>0.245</v>
      </c>
      <c r="BJ686" s="93">
        <v>0.2475</v>
      </c>
      <c r="BK686" s="93">
        <v>0.2475</v>
      </c>
      <c r="BL686" s="93">
        <v>0.25</v>
      </c>
      <c r="BM686" s="93">
        <v>0.25</v>
      </c>
    </row>
    <row r="687" spans="1:65" s="93" customFormat="1">
      <c r="A687"/>
      <c r="B687" s="98"/>
      <c r="C687" s="134">
        <v>35670</v>
      </c>
      <c r="D687" s="132"/>
      <c r="E687" s="135">
        <v>35704</v>
      </c>
      <c r="F687" s="71">
        <v>0.245</v>
      </c>
      <c r="G687" s="93">
        <v>0.245</v>
      </c>
      <c r="H687" s="104">
        <v>0.245</v>
      </c>
      <c r="I687" s="104">
        <v>0.245</v>
      </c>
      <c r="J687" s="104">
        <v>0.24249999999999999</v>
      </c>
      <c r="K687" s="104">
        <v>0.24249999999999999</v>
      </c>
      <c r="L687" s="104">
        <v>0.24249999999999999</v>
      </c>
      <c r="M687" s="104">
        <v>0.24249999999999999</v>
      </c>
      <c r="N687" s="104">
        <v>0.22500000000000001</v>
      </c>
      <c r="O687" s="104">
        <v>0.22500000000000001</v>
      </c>
      <c r="P687" s="104">
        <v>0.25</v>
      </c>
      <c r="Q687" s="104">
        <v>0.26</v>
      </c>
      <c r="R687" s="104">
        <v>0.26500000000000001</v>
      </c>
      <c r="S687" s="104">
        <v>0.27</v>
      </c>
      <c r="T687" s="104">
        <v>0.27500000000000002</v>
      </c>
      <c r="U687" s="104">
        <v>0.3</v>
      </c>
      <c r="V687" s="104">
        <v>0.38500000000000001</v>
      </c>
      <c r="W687" s="104">
        <v>0.38500000000000001</v>
      </c>
      <c r="X687" s="104">
        <v>0.38500000000000001</v>
      </c>
      <c r="Y687" s="104">
        <v>0.38500000000000001</v>
      </c>
      <c r="Z687" s="104">
        <v>0.38500000000000001</v>
      </c>
      <c r="AA687" s="104">
        <v>0.38</v>
      </c>
      <c r="AB687" s="104">
        <v>0.38</v>
      </c>
      <c r="AC687" s="104">
        <v>0.38</v>
      </c>
      <c r="AD687" s="104">
        <v>0.38500000000000001</v>
      </c>
      <c r="AE687" s="104">
        <v>0.38500000000000001</v>
      </c>
      <c r="AF687" s="104">
        <v>0.33</v>
      </c>
      <c r="AG687" s="104">
        <v>0.33</v>
      </c>
      <c r="AH687" s="104">
        <v>0.32</v>
      </c>
      <c r="AI687" s="104">
        <v>0.29699999999999999</v>
      </c>
      <c r="AJ687" s="104">
        <v>0.312</v>
      </c>
      <c r="AK687" s="104">
        <v>0.312</v>
      </c>
      <c r="AL687" s="104">
        <v>0.312</v>
      </c>
      <c r="AM687" s="104">
        <v>0.312</v>
      </c>
      <c r="AN687" s="104">
        <v>0.315</v>
      </c>
      <c r="AO687" s="104">
        <v>0.315</v>
      </c>
      <c r="AP687" s="104">
        <v>0.315</v>
      </c>
      <c r="AQ687" s="104">
        <v>0.33</v>
      </c>
      <c r="AR687" s="104">
        <v>0.33</v>
      </c>
      <c r="AS687" s="104">
        <v>0.30499999999999999</v>
      </c>
      <c r="AT687" s="104">
        <v>0.30499999999999999</v>
      </c>
      <c r="AU687" s="104">
        <v>0.315</v>
      </c>
      <c r="AV687" s="104">
        <v>0.32</v>
      </c>
      <c r="AW687" s="104">
        <v>0.31</v>
      </c>
      <c r="AX687" s="104">
        <v>0.3</v>
      </c>
      <c r="AY687" s="104">
        <v>0.31</v>
      </c>
      <c r="AZ687" s="104">
        <v>0.33</v>
      </c>
      <c r="BA687" s="104">
        <v>0.31</v>
      </c>
      <c r="BB687" s="104">
        <v>0.30499999999999999</v>
      </c>
      <c r="BC687" s="104">
        <v>0.29499999999999998</v>
      </c>
      <c r="BD687" s="104">
        <v>0.28499999999999998</v>
      </c>
      <c r="BE687" s="104">
        <v>0.26</v>
      </c>
      <c r="BF687" s="104">
        <v>0.26750000000000002</v>
      </c>
      <c r="BG687" s="104">
        <v>0.245</v>
      </c>
      <c r="BH687" s="104">
        <v>0.245</v>
      </c>
      <c r="BI687" s="93">
        <v>0.2475</v>
      </c>
      <c r="BJ687" s="93">
        <v>0.2475</v>
      </c>
      <c r="BK687" s="93">
        <v>0.25</v>
      </c>
      <c r="BL687" s="93">
        <v>0.25</v>
      </c>
      <c r="BM687" s="93">
        <v>0.25</v>
      </c>
    </row>
    <row r="688" spans="1:65" s="93" customFormat="1">
      <c r="A688"/>
      <c r="B688" s="98"/>
      <c r="C688" s="134">
        <v>35671</v>
      </c>
      <c r="D688" s="132"/>
      <c r="E688" s="135">
        <v>35704</v>
      </c>
      <c r="F688" s="71">
        <v>0.245</v>
      </c>
      <c r="G688" s="93">
        <v>0.245</v>
      </c>
      <c r="H688" s="104">
        <v>0.245</v>
      </c>
      <c r="I688" s="104">
        <v>0.24249999999999999</v>
      </c>
      <c r="J688" s="104">
        <v>0.24249999999999999</v>
      </c>
      <c r="K688" s="104">
        <v>0.24249999999999999</v>
      </c>
      <c r="L688" s="104">
        <v>0.24249999999999999</v>
      </c>
      <c r="M688" s="104">
        <v>0.22500000000000001</v>
      </c>
      <c r="N688" s="104">
        <v>0.22500000000000001</v>
      </c>
      <c r="O688" s="104">
        <v>0.25</v>
      </c>
      <c r="P688" s="104">
        <v>0.26</v>
      </c>
      <c r="Q688" s="104">
        <v>0.26500000000000001</v>
      </c>
      <c r="R688" s="104">
        <v>0.27</v>
      </c>
      <c r="S688" s="104">
        <v>0.27500000000000002</v>
      </c>
      <c r="T688" s="104">
        <v>0.3</v>
      </c>
      <c r="U688" s="104">
        <v>0.38500000000000001</v>
      </c>
      <c r="V688" s="104">
        <v>0.38500000000000001</v>
      </c>
      <c r="W688" s="104">
        <v>0.38500000000000001</v>
      </c>
      <c r="X688" s="104">
        <v>0.38500000000000001</v>
      </c>
      <c r="Y688" s="104">
        <v>0.38500000000000001</v>
      </c>
      <c r="Z688" s="104">
        <v>0.38</v>
      </c>
      <c r="AA688" s="104">
        <v>0.38</v>
      </c>
      <c r="AB688" s="104">
        <v>0.38</v>
      </c>
      <c r="AC688" s="104">
        <v>0.38500000000000001</v>
      </c>
      <c r="AD688" s="104">
        <v>0.38500000000000001</v>
      </c>
      <c r="AE688" s="104">
        <v>0.33</v>
      </c>
      <c r="AF688" s="104">
        <v>0.33</v>
      </c>
      <c r="AG688" s="104">
        <v>0.32</v>
      </c>
      <c r="AH688" s="104">
        <v>0.29699999999999999</v>
      </c>
      <c r="AI688" s="104">
        <v>0.312</v>
      </c>
      <c r="AJ688" s="104">
        <v>0.312</v>
      </c>
      <c r="AK688" s="104">
        <v>0.312</v>
      </c>
      <c r="AL688" s="104">
        <v>0.312</v>
      </c>
      <c r="AM688" s="104">
        <v>0.315</v>
      </c>
      <c r="AN688" s="104">
        <v>0.315</v>
      </c>
      <c r="AO688" s="104">
        <v>0.315</v>
      </c>
      <c r="AP688" s="104">
        <v>0.33</v>
      </c>
      <c r="AQ688" s="104">
        <v>0.33</v>
      </c>
      <c r="AR688" s="104">
        <v>0.30499999999999999</v>
      </c>
      <c r="AS688" s="104">
        <v>0.30499999999999999</v>
      </c>
      <c r="AT688" s="104">
        <v>0.315</v>
      </c>
      <c r="AU688" s="104">
        <v>0.32</v>
      </c>
      <c r="AV688" s="104">
        <v>0.31</v>
      </c>
      <c r="AW688" s="104">
        <v>0.3</v>
      </c>
      <c r="AX688" s="104">
        <v>0.31</v>
      </c>
      <c r="AY688" s="104">
        <v>0.33</v>
      </c>
      <c r="AZ688" s="104">
        <v>0.31</v>
      </c>
      <c r="BA688" s="104">
        <v>0.30499999999999999</v>
      </c>
      <c r="BB688" s="104">
        <v>0.29499999999999998</v>
      </c>
      <c r="BC688" s="104">
        <v>0.28499999999999998</v>
      </c>
      <c r="BD688" s="104">
        <v>0.26</v>
      </c>
      <c r="BE688" s="104">
        <v>0.26750000000000002</v>
      </c>
      <c r="BF688" s="104">
        <v>0.245</v>
      </c>
      <c r="BG688" s="104">
        <v>0.245</v>
      </c>
      <c r="BH688" s="104">
        <v>0.2475</v>
      </c>
      <c r="BI688" s="93">
        <v>0.2475</v>
      </c>
      <c r="BJ688" s="93">
        <v>0.25</v>
      </c>
      <c r="BK688" s="93">
        <v>0.25</v>
      </c>
      <c r="BL688" s="93">
        <v>0.25</v>
      </c>
      <c r="BM688" s="93">
        <v>0.245</v>
      </c>
    </row>
    <row r="689" spans="1:65" s="93" customFormat="1">
      <c r="A689"/>
      <c r="B689" s="98"/>
      <c r="C689" s="134">
        <v>35675</v>
      </c>
      <c r="D689" s="132"/>
      <c r="E689" s="135">
        <v>35704</v>
      </c>
      <c r="F689" s="71">
        <v>0.245</v>
      </c>
      <c r="G689" s="93">
        <v>0.245</v>
      </c>
      <c r="H689" s="104">
        <v>0.24249999999999999</v>
      </c>
      <c r="I689" s="104">
        <v>0.24249999999999999</v>
      </c>
      <c r="J689" s="104">
        <v>0.24249999999999999</v>
      </c>
      <c r="K689" s="104">
        <v>0.24249999999999999</v>
      </c>
      <c r="L689" s="104">
        <v>0.22500000000000001</v>
      </c>
      <c r="M689" s="104">
        <v>0.22500000000000001</v>
      </c>
      <c r="N689" s="104">
        <v>0.25</v>
      </c>
      <c r="O689" s="104">
        <v>0.26</v>
      </c>
      <c r="P689" s="104">
        <v>0.26500000000000001</v>
      </c>
      <c r="Q689" s="104">
        <v>0.27</v>
      </c>
      <c r="R689" s="104">
        <v>0.27500000000000002</v>
      </c>
      <c r="S689" s="104">
        <v>0.3</v>
      </c>
      <c r="T689" s="104">
        <v>0.38500000000000001</v>
      </c>
      <c r="U689" s="104">
        <v>0.38500000000000001</v>
      </c>
      <c r="V689" s="104">
        <v>0.38500000000000001</v>
      </c>
      <c r="W689" s="104">
        <v>0.38500000000000001</v>
      </c>
      <c r="X689" s="104">
        <v>0.38500000000000001</v>
      </c>
      <c r="Y689" s="104">
        <v>0.38</v>
      </c>
      <c r="Z689" s="104">
        <v>0.38</v>
      </c>
      <c r="AA689" s="104">
        <v>0.38</v>
      </c>
      <c r="AB689" s="104">
        <v>0.38500000000000001</v>
      </c>
      <c r="AC689" s="104">
        <v>0.38500000000000001</v>
      </c>
      <c r="AD689" s="104">
        <v>0.33</v>
      </c>
      <c r="AE689" s="104">
        <v>0.33</v>
      </c>
      <c r="AF689" s="104">
        <v>0.32</v>
      </c>
      <c r="AG689" s="104">
        <v>0.29699999999999999</v>
      </c>
      <c r="AH689" s="104">
        <v>0.312</v>
      </c>
      <c r="AI689" s="104">
        <v>0.312</v>
      </c>
      <c r="AJ689" s="104">
        <v>0.312</v>
      </c>
      <c r="AK689" s="104">
        <v>0.312</v>
      </c>
      <c r="AL689" s="104">
        <v>0.315</v>
      </c>
      <c r="AM689" s="104">
        <v>0.315</v>
      </c>
      <c r="AN689" s="104">
        <v>0.315</v>
      </c>
      <c r="AO689" s="104">
        <v>0.33</v>
      </c>
      <c r="AP689" s="104">
        <v>0.33</v>
      </c>
      <c r="AQ689" s="104">
        <v>0.30499999999999999</v>
      </c>
      <c r="AR689" s="104">
        <v>0.30499999999999999</v>
      </c>
      <c r="AS689" s="104">
        <v>0.315</v>
      </c>
      <c r="AT689" s="104">
        <v>0.32</v>
      </c>
      <c r="AU689" s="104">
        <v>0.31</v>
      </c>
      <c r="AV689" s="104">
        <v>0.3</v>
      </c>
      <c r="AW689" s="104">
        <v>0.31</v>
      </c>
      <c r="AX689" s="104">
        <v>0.33</v>
      </c>
      <c r="AY689" s="104">
        <v>0.31</v>
      </c>
      <c r="AZ689" s="104">
        <v>0.30499999999999999</v>
      </c>
      <c r="BA689" s="104">
        <v>0.29499999999999998</v>
      </c>
      <c r="BB689" s="104">
        <v>0.28499999999999998</v>
      </c>
      <c r="BC689" s="104">
        <v>0.26</v>
      </c>
      <c r="BD689" s="104">
        <v>0.26750000000000002</v>
      </c>
      <c r="BE689" s="104">
        <v>0.245</v>
      </c>
      <c r="BF689" s="104">
        <v>0.245</v>
      </c>
      <c r="BG689" s="104">
        <v>0.2475</v>
      </c>
      <c r="BH689" s="104">
        <v>0.2475</v>
      </c>
      <c r="BI689" s="93">
        <v>0.25</v>
      </c>
      <c r="BJ689" s="93">
        <v>0.25</v>
      </c>
      <c r="BK689" s="93">
        <v>0.25</v>
      </c>
      <c r="BL689" s="93">
        <v>0.245</v>
      </c>
      <c r="BM689" s="93">
        <v>0.24</v>
      </c>
    </row>
    <row r="690" spans="1:65" s="93" customFormat="1">
      <c r="A690"/>
      <c r="B690" s="98"/>
      <c r="C690" s="134">
        <v>35676</v>
      </c>
      <c r="D690" s="132"/>
      <c r="E690" s="135">
        <v>35704</v>
      </c>
      <c r="F690" s="71">
        <v>0.245</v>
      </c>
      <c r="G690" s="93">
        <v>0.24249999999999999</v>
      </c>
      <c r="H690" s="104">
        <v>0.24249999999999999</v>
      </c>
      <c r="I690" s="104">
        <v>0.24249999999999999</v>
      </c>
      <c r="J690" s="104">
        <v>0.24249999999999999</v>
      </c>
      <c r="K690" s="104">
        <v>0.22500000000000001</v>
      </c>
      <c r="L690" s="104">
        <v>0.22500000000000001</v>
      </c>
      <c r="M690" s="104">
        <v>0.25</v>
      </c>
      <c r="N690" s="104">
        <v>0.26</v>
      </c>
      <c r="O690" s="104">
        <v>0.26500000000000001</v>
      </c>
      <c r="P690" s="104">
        <v>0.27</v>
      </c>
      <c r="Q690" s="104">
        <v>0.27500000000000002</v>
      </c>
      <c r="R690" s="104">
        <v>0.3</v>
      </c>
      <c r="S690" s="104">
        <v>0.38500000000000001</v>
      </c>
      <c r="T690" s="104">
        <v>0.38500000000000001</v>
      </c>
      <c r="U690" s="104">
        <v>0.38500000000000001</v>
      </c>
      <c r="V690" s="104">
        <v>0.38500000000000001</v>
      </c>
      <c r="W690" s="104">
        <v>0.38500000000000001</v>
      </c>
      <c r="X690" s="104">
        <v>0.38</v>
      </c>
      <c r="Y690" s="104">
        <v>0.38</v>
      </c>
      <c r="Z690" s="104">
        <v>0.38</v>
      </c>
      <c r="AA690" s="104">
        <v>0.38500000000000001</v>
      </c>
      <c r="AB690" s="104">
        <v>0.38500000000000001</v>
      </c>
      <c r="AC690" s="104">
        <v>0.33</v>
      </c>
      <c r="AD690" s="104">
        <v>0.33</v>
      </c>
      <c r="AE690" s="104">
        <v>0.32</v>
      </c>
      <c r="AF690" s="104">
        <v>0.29699999999999999</v>
      </c>
      <c r="AG690" s="104">
        <v>0.312</v>
      </c>
      <c r="AH690" s="104">
        <v>0.312</v>
      </c>
      <c r="AI690" s="104">
        <v>0.312</v>
      </c>
      <c r="AJ690" s="104">
        <v>0.312</v>
      </c>
      <c r="AK690" s="104">
        <v>0.315</v>
      </c>
      <c r="AL690" s="104">
        <v>0.315</v>
      </c>
      <c r="AM690" s="104">
        <v>0.315</v>
      </c>
      <c r="AN690" s="104">
        <v>0.33</v>
      </c>
      <c r="AO690" s="104">
        <v>0.33</v>
      </c>
      <c r="AP690" s="104">
        <v>0.30499999999999999</v>
      </c>
      <c r="AQ690" s="104">
        <v>0.30499999999999999</v>
      </c>
      <c r="AR690" s="104">
        <v>0.315</v>
      </c>
      <c r="AS690" s="104">
        <v>0.32</v>
      </c>
      <c r="AT690" s="104">
        <v>0.31</v>
      </c>
      <c r="AU690" s="104">
        <v>0.3</v>
      </c>
      <c r="AV690" s="104">
        <v>0.31</v>
      </c>
      <c r="AW690" s="104">
        <v>0.33</v>
      </c>
      <c r="AX690" s="104">
        <v>0.31</v>
      </c>
      <c r="AY690" s="104">
        <v>0.30499999999999999</v>
      </c>
      <c r="AZ690" s="104">
        <v>0.29499999999999998</v>
      </c>
      <c r="BA690" s="104">
        <v>0.28499999999999998</v>
      </c>
      <c r="BB690" s="104">
        <v>0.26</v>
      </c>
      <c r="BC690" s="104">
        <v>0.26750000000000002</v>
      </c>
      <c r="BD690" s="104">
        <v>0.245</v>
      </c>
      <c r="BE690" s="104">
        <v>0.245</v>
      </c>
      <c r="BF690" s="104">
        <v>0.2475</v>
      </c>
      <c r="BG690" s="104">
        <v>0.2475</v>
      </c>
      <c r="BH690" s="104">
        <v>0.25</v>
      </c>
      <c r="BI690" s="93">
        <v>0.25</v>
      </c>
      <c r="BJ690" s="93">
        <v>0.25</v>
      </c>
      <c r="BK690" s="93">
        <v>0.245</v>
      </c>
      <c r="BL690" s="93">
        <v>0.24</v>
      </c>
      <c r="BM690" s="93">
        <v>0.24</v>
      </c>
    </row>
    <row r="691" spans="1:65" s="93" customFormat="1">
      <c r="A691"/>
      <c r="B691" s="98"/>
      <c r="C691" s="134">
        <v>35677</v>
      </c>
      <c r="D691" s="132"/>
      <c r="E691" s="135">
        <v>35704</v>
      </c>
      <c r="F691" s="71">
        <v>0.24249999999999999</v>
      </c>
      <c r="G691" s="93">
        <v>0.24249999999999999</v>
      </c>
      <c r="H691" s="104">
        <v>0.24249999999999999</v>
      </c>
      <c r="I691" s="104">
        <v>0.24249999999999999</v>
      </c>
      <c r="J691" s="104">
        <v>0.22500000000000001</v>
      </c>
      <c r="K691" s="104">
        <v>0.22500000000000001</v>
      </c>
      <c r="L691" s="104">
        <v>0.25</v>
      </c>
      <c r="M691" s="104">
        <v>0.26</v>
      </c>
      <c r="N691" s="104">
        <v>0.26500000000000001</v>
      </c>
      <c r="O691" s="104">
        <v>0.27</v>
      </c>
      <c r="P691" s="104">
        <v>0.27500000000000002</v>
      </c>
      <c r="Q691" s="104">
        <v>0.3</v>
      </c>
      <c r="R691" s="104">
        <v>0.38500000000000001</v>
      </c>
      <c r="S691" s="104">
        <v>0.38500000000000001</v>
      </c>
      <c r="T691" s="104">
        <v>0.38500000000000001</v>
      </c>
      <c r="U691" s="104">
        <v>0.38500000000000001</v>
      </c>
      <c r="V691" s="104">
        <v>0.38500000000000001</v>
      </c>
      <c r="W691" s="104">
        <v>0.38</v>
      </c>
      <c r="X691" s="104">
        <v>0.38</v>
      </c>
      <c r="Y691" s="104">
        <v>0.38</v>
      </c>
      <c r="Z691" s="104">
        <v>0.38500000000000001</v>
      </c>
      <c r="AA691" s="104">
        <v>0.38500000000000001</v>
      </c>
      <c r="AB691" s="104">
        <v>0.33</v>
      </c>
      <c r="AC691" s="104">
        <v>0.33</v>
      </c>
      <c r="AD691" s="104">
        <v>0.32</v>
      </c>
      <c r="AE691" s="104">
        <v>0.29699999999999999</v>
      </c>
      <c r="AF691" s="104">
        <v>0.312</v>
      </c>
      <c r="AG691" s="104">
        <v>0.312</v>
      </c>
      <c r="AH691" s="104">
        <v>0.312</v>
      </c>
      <c r="AI691" s="104">
        <v>0.312</v>
      </c>
      <c r="AJ691" s="104">
        <v>0.315</v>
      </c>
      <c r="AK691" s="104">
        <v>0.315</v>
      </c>
      <c r="AL691" s="104">
        <v>0.315</v>
      </c>
      <c r="AM691" s="104">
        <v>0.33</v>
      </c>
      <c r="AN691" s="104">
        <v>0.33</v>
      </c>
      <c r="AO691" s="104">
        <v>0.30499999999999999</v>
      </c>
      <c r="AP691" s="104">
        <v>0.30499999999999999</v>
      </c>
      <c r="AQ691" s="104">
        <v>0.315</v>
      </c>
      <c r="AR691" s="104">
        <v>0.32</v>
      </c>
      <c r="AS691" s="104">
        <v>0.31</v>
      </c>
      <c r="AT691" s="104">
        <v>0.3</v>
      </c>
      <c r="AU691" s="104">
        <v>0.31</v>
      </c>
      <c r="AV691" s="104">
        <v>0.33</v>
      </c>
      <c r="AW691" s="104">
        <v>0.31</v>
      </c>
      <c r="AX691" s="104">
        <v>0.30499999999999999</v>
      </c>
      <c r="AY691" s="104">
        <v>0.29499999999999998</v>
      </c>
      <c r="AZ691" s="104">
        <v>0.28499999999999998</v>
      </c>
      <c r="BA691" s="104">
        <v>0.26</v>
      </c>
      <c r="BB691" s="104">
        <v>0.26750000000000002</v>
      </c>
      <c r="BC691" s="104">
        <v>0.245</v>
      </c>
      <c r="BD691" s="104">
        <v>0.245</v>
      </c>
      <c r="BE691" s="104">
        <v>0.2475</v>
      </c>
      <c r="BF691" s="104">
        <v>0.2475</v>
      </c>
      <c r="BG691" s="104">
        <v>0.25</v>
      </c>
      <c r="BH691" s="104">
        <v>0.25</v>
      </c>
      <c r="BI691" s="93">
        <v>0.25</v>
      </c>
      <c r="BJ691" s="93">
        <v>0.245</v>
      </c>
      <c r="BK691" s="93">
        <v>0.24</v>
      </c>
      <c r="BL691" s="93">
        <v>0.24</v>
      </c>
      <c r="BM691" s="93">
        <v>0.26</v>
      </c>
    </row>
    <row r="692" spans="1:65" s="93" customFormat="1">
      <c r="A692"/>
      <c r="B692" s="98"/>
      <c r="C692" s="134">
        <v>35678</v>
      </c>
      <c r="D692" s="132"/>
      <c r="E692" s="135">
        <v>35704</v>
      </c>
      <c r="F692" s="71">
        <v>0.24249999999999999</v>
      </c>
      <c r="G692" s="93">
        <v>0.24249999999999999</v>
      </c>
      <c r="H692" s="104">
        <v>0.24249999999999999</v>
      </c>
      <c r="I692" s="104">
        <v>0.22500000000000001</v>
      </c>
      <c r="J692" s="104">
        <v>0.22500000000000001</v>
      </c>
      <c r="K692" s="104">
        <v>0.25</v>
      </c>
      <c r="L692" s="104">
        <v>0.26</v>
      </c>
      <c r="M692" s="104">
        <v>0.26500000000000001</v>
      </c>
      <c r="N692" s="104">
        <v>0.27</v>
      </c>
      <c r="O692" s="104">
        <v>0.27500000000000002</v>
      </c>
      <c r="P692" s="104">
        <v>0.3</v>
      </c>
      <c r="Q692" s="104">
        <v>0.38500000000000001</v>
      </c>
      <c r="R692" s="104">
        <v>0.38500000000000001</v>
      </c>
      <c r="S692" s="104">
        <v>0.38500000000000001</v>
      </c>
      <c r="T692" s="104">
        <v>0.38500000000000001</v>
      </c>
      <c r="U692" s="104">
        <v>0.38500000000000001</v>
      </c>
      <c r="V692" s="104">
        <v>0.38</v>
      </c>
      <c r="W692" s="104">
        <v>0.38</v>
      </c>
      <c r="X692" s="104">
        <v>0.38</v>
      </c>
      <c r="Y692" s="104">
        <v>0.38500000000000001</v>
      </c>
      <c r="Z692" s="104">
        <v>0.38500000000000001</v>
      </c>
      <c r="AA692" s="104">
        <v>0.33</v>
      </c>
      <c r="AB692" s="104">
        <v>0.33</v>
      </c>
      <c r="AC692" s="104">
        <v>0.32</v>
      </c>
      <c r="AD692" s="104">
        <v>0.29699999999999999</v>
      </c>
      <c r="AE692" s="104">
        <v>0.312</v>
      </c>
      <c r="AF692" s="104">
        <v>0.312</v>
      </c>
      <c r="AG692" s="104">
        <v>0.312</v>
      </c>
      <c r="AH692" s="104">
        <v>0.312</v>
      </c>
      <c r="AI692" s="104">
        <v>0.315</v>
      </c>
      <c r="AJ692" s="104">
        <v>0.315</v>
      </c>
      <c r="AK692" s="104">
        <v>0.315</v>
      </c>
      <c r="AL692" s="104">
        <v>0.33</v>
      </c>
      <c r="AM692" s="104">
        <v>0.33</v>
      </c>
      <c r="AN692" s="104">
        <v>0.30499999999999999</v>
      </c>
      <c r="AO692" s="104">
        <v>0.30499999999999999</v>
      </c>
      <c r="AP692" s="104">
        <v>0.315</v>
      </c>
      <c r="AQ692" s="104">
        <v>0.32</v>
      </c>
      <c r="AR692" s="104">
        <v>0.31</v>
      </c>
      <c r="AS692" s="104">
        <v>0.3</v>
      </c>
      <c r="AT692" s="104">
        <v>0.31</v>
      </c>
      <c r="AU692" s="104">
        <v>0.33</v>
      </c>
      <c r="AV692" s="104">
        <v>0.31</v>
      </c>
      <c r="AW692" s="104">
        <v>0.30499999999999999</v>
      </c>
      <c r="AX692" s="104">
        <v>0.29499999999999998</v>
      </c>
      <c r="AY692" s="104">
        <v>0.28499999999999998</v>
      </c>
      <c r="AZ692" s="104">
        <v>0.26</v>
      </c>
      <c r="BA692" s="104">
        <v>0.26750000000000002</v>
      </c>
      <c r="BB692" s="104">
        <v>0.245</v>
      </c>
      <c r="BC692" s="104">
        <v>0.245</v>
      </c>
      <c r="BD692" s="104">
        <v>0.2475</v>
      </c>
      <c r="BE692" s="104">
        <v>0.2475</v>
      </c>
      <c r="BF692" s="104">
        <v>0.25</v>
      </c>
      <c r="BG692" s="104">
        <v>0.25</v>
      </c>
      <c r="BH692" s="104">
        <v>0.25</v>
      </c>
      <c r="BI692" s="93">
        <v>0.245</v>
      </c>
      <c r="BJ692" s="93">
        <v>0.24</v>
      </c>
      <c r="BK692" s="93">
        <v>0.24</v>
      </c>
      <c r="BL692" s="93">
        <v>0.26</v>
      </c>
      <c r="BM692" s="93">
        <v>0.26</v>
      </c>
    </row>
    <row r="693" spans="1:65" s="93" customFormat="1">
      <c r="A693"/>
      <c r="B693" s="98"/>
      <c r="C693" s="134">
        <v>35681</v>
      </c>
      <c r="D693" s="132"/>
      <c r="E693" s="135">
        <v>35704</v>
      </c>
      <c r="F693" s="71">
        <v>0.24249999999999999</v>
      </c>
      <c r="G693" s="93">
        <v>0.24249999999999999</v>
      </c>
      <c r="H693" s="104">
        <v>0.22500000000000001</v>
      </c>
      <c r="I693" s="104">
        <v>0.22500000000000001</v>
      </c>
      <c r="J693" s="104">
        <v>0.25</v>
      </c>
      <c r="K693" s="104">
        <v>0.26</v>
      </c>
      <c r="L693" s="104">
        <v>0.26500000000000001</v>
      </c>
      <c r="M693" s="104">
        <v>0.27</v>
      </c>
      <c r="N693" s="104">
        <v>0.27500000000000002</v>
      </c>
      <c r="O693" s="104">
        <v>0.3</v>
      </c>
      <c r="P693" s="104">
        <v>0.38500000000000001</v>
      </c>
      <c r="Q693" s="104">
        <v>0.38500000000000001</v>
      </c>
      <c r="R693" s="104">
        <v>0.38500000000000001</v>
      </c>
      <c r="S693" s="104">
        <v>0.38500000000000001</v>
      </c>
      <c r="T693" s="104">
        <v>0.38500000000000001</v>
      </c>
      <c r="U693" s="104">
        <v>0.38</v>
      </c>
      <c r="V693" s="104">
        <v>0.38</v>
      </c>
      <c r="W693" s="104">
        <v>0.38</v>
      </c>
      <c r="X693" s="104">
        <v>0.38500000000000001</v>
      </c>
      <c r="Y693" s="104">
        <v>0.38500000000000001</v>
      </c>
      <c r="Z693" s="104">
        <v>0.33</v>
      </c>
      <c r="AA693" s="104">
        <v>0.33</v>
      </c>
      <c r="AB693" s="104">
        <v>0.32</v>
      </c>
      <c r="AC693" s="104">
        <v>0.29699999999999999</v>
      </c>
      <c r="AD693" s="104">
        <v>0.312</v>
      </c>
      <c r="AE693" s="104">
        <v>0.312</v>
      </c>
      <c r="AF693" s="104">
        <v>0.312</v>
      </c>
      <c r="AG693" s="104">
        <v>0.312</v>
      </c>
      <c r="AH693" s="104">
        <v>0.315</v>
      </c>
      <c r="AI693" s="104">
        <v>0.315</v>
      </c>
      <c r="AJ693" s="104">
        <v>0.315</v>
      </c>
      <c r="AK693" s="104">
        <v>0.33</v>
      </c>
      <c r="AL693" s="104">
        <v>0.33</v>
      </c>
      <c r="AM693" s="104">
        <v>0.30499999999999999</v>
      </c>
      <c r="AN693" s="104">
        <v>0.30499999999999999</v>
      </c>
      <c r="AO693" s="104">
        <v>0.315</v>
      </c>
      <c r="AP693" s="104">
        <v>0.32</v>
      </c>
      <c r="AQ693" s="104">
        <v>0.31</v>
      </c>
      <c r="AR693" s="104">
        <v>0.3</v>
      </c>
      <c r="AS693" s="104">
        <v>0.31</v>
      </c>
      <c r="AT693" s="104">
        <v>0.33</v>
      </c>
      <c r="AU693" s="104">
        <v>0.31</v>
      </c>
      <c r="AV693" s="104">
        <v>0.30499999999999999</v>
      </c>
      <c r="AW693" s="104">
        <v>0.29499999999999998</v>
      </c>
      <c r="AX693" s="104">
        <v>0.28499999999999998</v>
      </c>
      <c r="AY693" s="104">
        <v>0.26</v>
      </c>
      <c r="AZ693" s="104">
        <v>0.26750000000000002</v>
      </c>
      <c r="BA693" s="104">
        <v>0.245</v>
      </c>
      <c r="BB693" s="104">
        <v>0.245</v>
      </c>
      <c r="BC693" s="104">
        <v>0.2475</v>
      </c>
      <c r="BD693" s="104">
        <v>0.2475</v>
      </c>
      <c r="BE693" s="104">
        <v>0.25</v>
      </c>
      <c r="BF693" s="104">
        <v>0.25</v>
      </c>
      <c r="BG693" s="104">
        <v>0.25</v>
      </c>
      <c r="BH693" s="104">
        <v>0.245</v>
      </c>
      <c r="BI693" s="93">
        <v>0.24</v>
      </c>
      <c r="BJ693" s="93">
        <v>0.24</v>
      </c>
      <c r="BK693" s="93">
        <v>0.26</v>
      </c>
      <c r="BL693" s="93">
        <v>0.26</v>
      </c>
      <c r="BM693" s="93">
        <v>0.26</v>
      </c>
    </row>
    <row r="694" spans="1:65" s="93" customFormat="1">
      <c r="A694"/>
      <c r="B694" s="98"/>
      <c r="C694" s="134">
        <v>35682</v>
      </c>
      <c r="D694" s="132"/>
      <c r="E694" s="135">
        <v>35704</v>
      </c>
      <c r="F694" s="71">
        <v>0.24249999999999999</v>
      </c>
      <c r="G694" s="93">
        <v>0.22500000000000001</v>
      </c>
      <c r="H694" s="104">
        <v>0.22500000000000001</v>
      </c>
      <c r="I694" s="104">
        <v>0.25</v>
      </c>
      <c r="J694" s="104">
        <v>0.26</v>
      </c>
      <c r="K694" s="104">
        <v>0.26500000000000001</v>
      </c>
      <c r="L694" s="104">
        <v>0.27</v>
      </c>
      <c r="M694" s="104">
        <v>0.27500000000000002</v>
      </c>
      <c r="N694" s="104">
        <v>0.3</v>
      </c>
      <c r="O694" s="104">
        <v>0.38500000000000001</v>
      </c>
      <c r="P694" s="104">
        <v>0.38500000000000001</v>
      </c>
      <c r="Q694" s="104">
        <v>0.38500000000000001</v>
      </c>
      <c r="R694" s="104">
        <v>0.38500000000000001</v>
      </c>
      <c r="S694" s="104">
        <v>0.38500000000000001</v>
      </c>
      <c r="T694" s="104">
        <v>0.38</v>
      </c>
      <c r="U694" s="104">
        <v>0.38</v>
      </c>
      <c r="V694" s="104">
        <v>0.38</v>
      </c>
      <c r="W694" s="104">
        <v>0.38500000000000001</v>
      </c>
      <c r="X694" s="104">
        <v>0.38500000000000001</v>
      </c>
      <c r="Y694" s="104">
        <v>0.33</v>
      </c>
      <c r="Z694" s="104">
        <v>0.33</v>
      </c>
      <c r="AA694" s="104">
        <v>0.32</v>
      </c>
      <c r="AB694" s="104">
        <v>0.29699999999999999</v>
      </c>
      <c r="AC694" s="104">
        <v>0.312</v>
      </c>
      <c r="AD694" s="104">
        <v>0.312</v>
      </c>
      <c r="AE694" s="104">
        <v>0.312</v>
      </c>
      <c r="AF694" s="104">
        <v>0.312</v>
      </c>
      <c r="AG694" s="104">
        <v>0.315</v>
      </c>
      <c r="AH694" s="104">
        <v>0.315</v>
      </c>
      <c r="AI694" s="104">
        <v>0.315</v>
      </c>
      <c r="AJ694" s="104">
        <v>0.33</v>
      </c>
      <c r="AK694" s="104">
        <v>0.33</v>
      </c>
      <c r="AL694" s="104">
        <v>0.30499999999999999</v>
      </c>
      <c r="AM694" s="104">
        <v>0.30499999999999999</v>
      </c>
      <c r="AN694" s="104">
        <v>0.315</v>
      </c>
      <c r="AO694" s="104">
        <v>0.32</v>
      </c>
      <c r="AP694" s="104">
        <v>0.31</v>
      </c>
      <c r="AQ694" s="104">
        <v>0.3</v>
      </c>
      <c r="AR694" s="104">
        <v>0.31</v>
      </c>
      <c r="AS694" s="104">
        <v>0.33</v>
      </c>
      <c r="AT694" s="104">
        <v>0.31</v>
      </c>
      <c r="AU694" s="104">
        <v>0.30499999999999999</v>
      </c>
      <c r="AV694" s="104">
        <v>0.29499999999999998</v>
      </c>
      <c r="AW694" s="104">
        <v>0.28499999999999998</v>
      </c>
      <c r="AX694" s="104">
        <v>0.26</v>
      </c>
      <c r="AY694" s="104">
        <v>0.26750000000000002</v>
      </c>
      <c r="AZ694" s="104">
        <v>0.245</v>
      </c>
      <c r="BA694" s="104">
        <v>0.245</v>
      </c>
      <c r="BB694" s="104">
        <v>0.2475</v>
      </c>
      <c r="BC694" s="104">
        <v>0.2475</v>
      </c>
      <c r="BD694" s="104">
        <v>0.25</v>
      </c>
      <c r="BE694" s="104">
        <v>0.25</v>
      </c>
      <c r="BF694" s="104">
        <v>0.25</v>
      </c>
      <c r="BG694" s="104">
        <v>0.245</v>
      </c>
      <c r="BH694" s="104">
        <v>0.24</v>
      </c>
      <c r="BI694" s="93">
        <v>0.24</v>
      </c>
      <c r="BJ694" s="93">
        <v>0.26</v>
      </c>
      <c r="BK694" s="93">
        <v>0.26</v>
      </c>
      <c r="BL694" s="93">
        <v>0.26</v>
      </c>
      <c r="BM694" s="93">
        <v>0.26</v>
      </c>
    </row>
    <row r="695" spans="1:65" s="93" customFormat="1">
      <c r="A695"/>
      <c r="B695" s="98"/>
      <c r="C695" s="134">
        <v>35683</v>
      </c>
      <c r="D695" s="132"/>
      <c r="E695" s="135">
        <v>35704</v>
      </c>
      <c r="F695" s="71">
        <v>0.22500000000000001</v>
      </c>
      <c r="G695" s="93">
        <v>0.22500000000000001</v>
      </c>
      <c r="H695" s="104">
        <v>0.25</v>
      </c>
      <c r="I695" s="104">
        <v>0.26</v>
      </c>
      <c r="J695" s="104">
        <v>0.26500000000000001</v>
      </c>
      <c r="K695" s="104">
        <v>0.27</v>
      </c>
      <c r="L695" s="104">
        <v>0.27500000000000002</v>
      </c>
      <c r="M695" s="104">
        <v>0.3</v>
      </c>
      <c r="N695" s="104">
        <v>0.38500000000000001</v>
      </c>
      <c r="O695" s="104">
        <v>0.38500000000000001</v>
      </c>
      <c r="P695" s="104">
        <v>0.38500000000000001</v>
      </c>
      <c r="Q695" s="104">
        <v>0.38500000000000001</v>
      </c>
      <c r="R695" s="104">
        <v>0.38500000000000001</v>
      </c>
      <c r="S695" s="104">
        <v>0.38</v>
      </c>
      <c r="T695" s="104">
        <v>0.38</v>
      </c>
      <c r="U695" s="104">
        <v>0.38</v>
      </c>
      <c r="V695" s="104">
        <v>0.38500000000000001</v>
      </c>
      <c r="W695" s="104">
        <v>0.38500000000000001</v>
      </c>
      <c r="X695" s="104">
        <v>0.33</v>
      </c>
      <c r="Y695" s="104">
        <v>0.33</v>
      </c>
      <c r="Z695" s="104">
        <v>0.32</v>
      </c>
      <c r="AA695" s="104">
        <v>0.29699999999999999</v>
      </c>
      <c r="AB695" s="104">
        <v>0.312</v>
      </c>
      <c r="AC695" s="104">
        <v>0.312</v>
      </c>
      <c r="AD695" s="104">
        <v>0.312</v>
      </c>
      <c r="AE695" s="104">
        <v>0.312</v>
      </c>
      <c r="AF695" s="104">
        <v>0.315</v>
      </c>
      <c r="AG695" s="104">
        <v>0.315</v>
      </c>
      <c r="AH695" s="104">
        <v>0.315</v>
      </c>
      <c r="AI695" s="104">
        <v>0.33</v>
      </c>
      <c r="AJ695" s="104">
        <v>0.33</v>
      </c>
      <c r="AK695" s="104">
        <v>0.30499999999999999</v>
      </c>
      <c r="AL695" s="104">
        <v>0.30499999999999999</v>
      </c>
      <c r="AM695" s="104">
        <v>0.315</v>
      </c>
      <c r="AN695" s="104">
        <v>0.32</v>
      </c>
      <c r="AO695" s="104">
        <v>0.31</v>
      </c>
      <c r="AP695" s="104">
        <v>0.3</v>
      </c>
      <c r="AQ695" s="104">
        <v>0.31</v>
      </c>
      <c r="AR695" s="104">
        <v>0.33</v>
      </c>
      <c r="AS695" s="104">
        <v>0.31</v>
      </c>
      <c r="AT695" s="104">
        <v>0.30499999999999999</v>
      </c>
      <c r="AU695" s="104">
        <v>0.29499999999999998</v>
      </c>
      <c r="AV695" s="104">
        <v>0.28499999999999998</v>
      </c>
      <c r="AW695" s="104">
        <v>0.26</v>
      </c>
      <c r="AX695" s="104">
        <v>0.26750000000000002</v>
      </c>
      <c r="AY695" s="104">
        <v>0.245</v>
      </c>
      <c r="AZ695" s="104">
        <v>0.245</v>
      </c>
      <c r="BA695" s="104">
        <v>0.2475</v>
      </c>
      <c r="BB695" s="104">
        <v>0.2475</v>
      </c>
      <c r="BC695" s="104">
        <v>0.25</v>
      </c>
      <c r="BD695" s="104">
        <v>0.25</v>
      </c>
      <c r="BE695" s="104">
        <v>0.25</v>
      </c>
      <c r="BF695" s="104">
        <v>0.245</v>
      </c>
      <c r="BG695" s="104">
        <v>0.24</v>
      </c>
      <c r="BH695" s="104">
        <v>0.24</v>
      </c>
      <c r="BI695" s="93">
        <v>0.26</v>
      </c>
      <c r="BJ695" s="93">
        <v>0.26</v>
      </c>
      <c r="BK695" s="93">
        <v>0.26</v>
      </c>
      <c r="BL695" s="93">
        <v>0.26</v>
      </c>
      <c r="BM695" s="93">
        <v>0.25</v>
      </c>
    </row>
    <row r="696" spans="1:65" s="93" customFormat="1">
      <c r="A696"/>
      <c r="B696" s="98"/>
      <c r="C696" s="134">
        <v>35684</v>
      </c>
      <c r="D696" s="132"/>
      <c r="E696" s="135">
        <v>35704</v>
      </c>
      <c r="F696" s="71">
        <v>0.22500000000000001</v>
      </c>
      <c r="G696" s="93">
        <v>0.25</v>
      </c>
      <c r="H696" s="104">
        <v>0.26</v>
      </c>
      <c r="I696" s="104">
        <v>0.26500000000000001</v>
      </c>
      <c r="J696" s="104">
        <v>0.27</v>
      </c>
      <c r="K696" s="104">
        <v>0.27500000000000002</v>
      </c>
      <c r="L696" s="104">
        <v>0.3</v>
      </c>
      <c r="M696" s="104">
        <v>0.38500000000000001</v>
      </c>
      <c r="N696" s="104">
        <v>0.38500000000000001</v>
      </c>
      <c r="O696" s="104">
        <v>0.38500000000000001</v>
      </c>
      <c r="P696" s="104">
        <v>0.38500000000000001</v>
      </c>
      <c r="Q696" s="104">
        <v>0.38500000000000001</v>
      </c>
      <c r="R696" s="104">
        <v>0.38</v>
      </c>
      <c r="S696" s="104">
        <v>0.38</v>
      </c>
      <c r="T696" s="104">
        <v>0.38</v>
      </c>
      <c r="U696" s="104">
        <v>0.38500000000000001</v>
      </c>
      <c r="V696" s="104">
        <v>0.38500000000000001</v>
      </c>
      <c r="W696" s="104">
        <v>0.33</v>
      </c>
      <c r="X696" s="104">
        <v>0.33</v>
      </c>
      <c r="Y696" s="104">
        <v>0.32</v>
      </c>
      <c r="Z696" s="104">
        <v>0.29699999999999999</v>
      </c>
      <c r="AA696" s="104">
        <v>0.312</v>
      </c>
      <c r="AB696" s="104">
        <v>0.312</v>
      </c>
      <c r="AC696" s="104">
        <v>0.312</v>
      </c>
      <c r="AD696" s="104">
        <v>0.312</v>
      </c>
      <c r="AE696" s="104">
        <v>0.315</v>
      </c>
      <c r="AF696" s="104">
        <v>0.315</v>
      </c>
      <c r="AG696" s="104">
        <v>0.315</v>
      </c>
      <c r="AH696" s="104">
        <v>0.33</v>
      </c>
      <c r="AI696" s="104">
        <v>0.33</v>
      </c>
      <c r="AJ696" s="104">
        <v>0.30499999999999999</v>
      </c>
      <c r="AK696" s="104">
        <v>0.30499999999999999</v>
      </c>
      <c r="AL696" s="104">
        <v>0.315</v>
      </c>
      <c r="AM696" s="104">
        <v>0.32</v>
      </c>
      <c r="AN696" s="104">
        <v>0.31</v>
      </c>
      <c r="AO696" s="104">
        <v>0.3</v>
      </c>
      <c r="AP696" s="104">
        <v>0.31</v>
      </c>
      <c r="AQ696" s="104">
        <v>0.33</v>
      </c>
      <c r="AR696" s="104">
        <v>0.31</v>
      </c>
      <c r="AS696" s="104">
        <v>0.30499999999999999</v>
      </c>
      <c r="AT696" s="104">
        <v>0.29499999999999998</v>
      </c>
      <c r="AU696" s="104">
        <v>0.28499999999999998</v>
      </c>
      <c r="AV696" s="104">
        <v>0.26</v>
      </c>
      <c r="AW696" s="104">
        <v>0.26750000000000002</v>
      </c>
      <c r="AX696" s="104">
        <v>0.245</v>
      </c>
      <c r="AY696" s="104">
        <v>0.245</v>
      </c>
      <c r="AZ696" s="104">
        <v>0.2475</v>
      </c>
      <c r="BA696" s="104">
        <v>0.2475</v>
      </c>
      <c r="BB696" s="104">
        <v>0.25</v>
      </c>
      <c r="BC696" s="104">
        <v>0.25</v>
      </c>
      <c r="BD696" s="104">
        <v>0.25</v>
      </c>
      <c r="BE696" s="104">
        <v>0.245</v>
      </c>
      <c r="BF696" s="104">
        <v>0.24</v>
      </c>
      <c r="BG696" s="104">
        <v>0.24</v>
      </c>
      <c r="BH696" s="104">
        <v>0.26</v>
      </c>
      <c r="BI696" s="93">
        <v>0.26</v>
      </c>
      <c r="BJ696" s="93">
        <v>0.26</v>
      </c>
      <c r="BK696" s="93">
        <v>0.26</v>
      </c>
      <c r="BL696" s="93">
        <v>0.25</v>
      </c>
      <c r="BM696" s="93">
        <v>0.25</v>
      </c>
    </row>
    <row r="697" spans="1:65" s="93" customFormat="1">
      <c r="A697"/>
      <c r="B697" s="98"/>
      <c r="C697" s="134">
        <v>35685</v>
      </c>
      <c r="D697" s="132"/>
      <c r="E697" s="135">
        <v>35704</v>
      </c>
      <c r="F697" s="71">
        <v>0.25</v>
      </c>
      <c r="G697" s="93">
        <v>0.26</v>
      </c>
      <c r="H697" s="104">
        <v>0.26500000000000001</v>
      </c>
      <c r="I697" s="104">
        <v>0.27</v>
      </c>
      <c r="J697" s="104">
        <v>0.27500000000000002</v>
      </c>
      <c r="K697" s="104">
        <v>0.3</v>
      </c>
      <c r="L697" s="104">
        <v>0.38500000000000001</v>
      </c>
      <c r="M697" s="104">
        <v>0.38500000000000001</v>
      </c>
      <c r="N697" s="104">
        <v>0.38500000000000001</v>
      </c>
      <c r="O697" s="104">
        <v>0.38500000000000001</v>
      </c>
      <c r="P697" s="104">
        <v>0.38500000000000001</v>
      </c>
      <c r="Q697" s="104">
        <v>0.38</v>
      </c>
      <c r="R697" s="104">
        <v>0.38</v>
      </c>
      <c r="S697" s="104">
        <v>0.38</v>
      </c>
      <c r="T697" s="104">
        <v>0.38500000000000001</v>
      </c>
      <c r="U697" s="104">
        <v>0.38500000000000001</v>
      </c>
      <c r="V697" s="104">
        <v>0.33</v>
      </c>
      <c r="W697" s="104">
        <v>0.33</v>
      </c>
      <c r="X697" s="104">
        <v>0.32</v>
      </c>
      <c r="Y697" s="104">
        <v>0.29699999999999999</v>
      </c>
      <c r="Z697" s="104">
        <v>0.312</v>
      </c>
      <c r="AA697" s="104">
        <v>0.312</v>
      </c>
      <c r="AB697" s="104">
        <v>0.312</v>
      </c>
      <c r="AC697" s="104">
        <v>0.312</v>
      </c>
      <c r="AD697" s="104">
        <v>0.315</v>
      </c>
      <c r="AE697" s="104">
        <v>0.315</v>
      </c>
      <c r="AF697" s="104">
        <v>0.315</v>
      </c>
      <c r="AG697" s="104">
        <v>0.33</v>
      </c>
      <c r="AH697" s="104">
        <v>0.33</v>
      </c>
      <c r="AI697" s="104">
        <v>0.30499999999999999</v>
      </c>
      <c r="AJ697" s="104">
        <v>0.30499999999999999</v>
      </c>
      <c r="AK697" s="104">
        <v>0.315</v>
      </c>
      <c r="AL697" s="104">
        <v>0.32</v>
      </c>
      <c r="AM697" s="104">
        <v>0.31</v>
      </c>
      <c r="AN697" s="104">
        <v>0.3</v>
      </c>
      <c r="AO697" s="104">
        <v>0.31</v>
      </c>
      <c r="AP697" s="104">
        <v>0.33</v>
      </c>
      <c r="AQ697" s="104">
        <v>0.31</v>
      </c>
      <c r="AR697" s="104">
        <v>0.30499999999999999</v>
      </c>
      <c r="AS697" s="104">
        <v>0.29499999999999998</v>
      </c>
      <c r="AT697" s="104">
        <v>0.28499999999999998</v>
      </c>
      <c r="AU697" s="104">
        <v>0.26</v>
      </c>
      <c r="AV697" s="104">
        <v>0.26750000000000002</v>
      </c>
      <c r="AW697" s="104">
        <v>0.245</v>
      </c>
      <c r="AX697" s="104">
        <v>0.245</v>
      </c>
      <c r="AY697" s="104">
        <v>0.2475</v>
      </c>
      <c r="AZ697" s="104">
        <v>0.2475</v>
      </c>
      <c r="BA697" s="104">
        <v>0.25</v>
      </c>
      <c r="BB697" s="104">
        <v>0.25</v>
      </c>
      <c r="BC697" s="104">
        <v>0.25</v>
      </c>
      <c r="BD697" s="104">
        <v>0.245</v>
      </c>
      <c r="BE697" s="104">
        <v>0.24</v>
      </c>
      <c r="BF697" s="104">
        <v>0.24</v>
      </c>
      <c r="BG697" s="104">
        <v>0.26</v>
      </c>
      <c r="BH697" s="104">
        <v>0.26</v>
      </c>
      <c r="BI697" s="93">
        <v>0.26</v>
      </c>
      <c r="BJ697" s="93">
        <v>0.26</v>
      </c>
      <c r="BK697" s="93">
        <v>0.25</v>
      </c>
      <c r="BL697" s="93">
        <v>0.25</v>
      </c>
      <c r="BM697" s="93">
        <v>0.22</v>
      </c>
    </row>
    <row r="698" spans="1:65" s="93" customFormat="1">
      <c r="A698"/>
      <c r="B698" s="98"/>
      <c r="C698" s="134">
        <v>35688</v>
      </c>
      <c r="D698" s="132"/>
      <c r="E698" s="135">
        <v>35704</v>
      </c>
      <c r="F698" s="71">
        <v>0.26</v>
      </c>
      <c r="G698" s="93">
        <v>0.26500000000000001</v>
      </c>
      <c r="H698" s="104">
        <v>0.27</v>
      </c>
      <c r="I698" s="104">
        <v>0.27500000000000002</v>
      </c>
      <c r="J698" s="104">
        <v>0.3</v>
      </c>
      <c r="K698" s="104">
        <v>0.38500000000000001</v>
      </c>
      <c r="L698" s="104">
        <v>0.38500000000000001</v>
      </c>
      <c r="M698" s="104">
        <v>0.38500000000000001</v>
      </c>
      <c r="N698" s="104">
        <v>0.38500000000000001</v>
      </c>
      <c r="O698" s="104">
        <v>0.38500000000000001</v>
      </c>
      <c r="P698" s="104">
        <v>0.38</v>
      </c>
      <c r="Q698" s="104">
        <v>0.38</v>
      </c>
      <c r="R698" s="104">
        <v>0.38</v>
      </c>
      <c r="S698" s="104">
        <v>0.38500000000000001</v>
      </c>
      <c r="T698" s="104">
        <v>0.38500000000000001</v>
      </c>
      <c r="U698" s="104">
        <v>0.33</v>
      </c>
      <c r="V698" s="104">
        <v>0.33</v>
      </c>
      <c r="W698" s="104">
        <v>0.32</v>
      </c>
      <c r="X698" s="104">
        <v>0.29699999999999999</v>
      </c>
      <c r="Y698" s="104">
        <v>0.312</v>
      </c>
      <c r="Z698" s="104">
        <v>0.312</v>
      </c>
      <c r="AA698" s="104">
        <v>0.312</v>
      </c>
      <c r="AB698" s="104">
        <v>0.312</v>
      </c>
      <c r="AC698" s="104">
        <v>0.315</v>
      </c>
      <c r="AD698" s="104">
        <v>0.315</v>
      </c>
      <c r="AE698" s="104">
        <v>0.315</v>
      </c>
      <c r="AF698" s="104">
        <v>0.33</v>
      </c>
      <c r="AG698" s="104">
        <v>0.33</v>
      </c>
      <c r="AH698" s="104">
        <v>0.30499999999999999</v>
      </c>
      <c r="AI698" s="104">
        <v>0.30499999999999999</v>
      </c>
      <c r="AJ698" s="104">
        <v>0.315</v>
      </c>
      <c r="AK698" s="104">
        <v>0.32</v>
      </c>
      <c r="AL698" s="104">
        <v>0.31</v>
      </c>
      <c r="AM698" s="104">
        <v>0.3</v>
      </c>
      <c r="AN698" s="104">
        <v>0.31</v>
      </c>
      <c r="AO698" s="104">
        <v>0.33</v>
      </c>
      <c r="AP698" s="104">
        <v>0.31</v>
      </c>
      <c r="AQ698" s="104">
        <v>0.30499999999999999</v>
      </c>
      <c r="AR698" s="104">
        <v>0.29499999999999998</v>
      </c>
      <c r="AS698" s="104">
        <v>0.28499999999999998</v>
      </c>
      <c r="AT698" s="104">
        <v>0.26</v>
      </c>
      <c r="AU698" s="104">
        <v>0.26750000000000002</v>
      </c>
      <c r="AV698" s="104">
        <v>0.245</v>
      </c>
      <c r="AW698" s="104">
        <v>0.245</v>
      </c>
      <c r="AX698" s="104">
        <v>0.2475</v>
      </c>
      <c r="AY698" s="104">
        <v>0.2475</v>
      </c>
      <c r="AZ698" s="104">
        <v>0.25</v>
      </c>
      <c r="BA698" s="104">
        <v>0.25</v>
      </c>
      <c r="BB698" s="104">
        <v>0.25</v>
      </c>
      <c r="BC698" s="104">
        <v>0.245</v>
      </c>
      <c r="BD698" s="104">
        <v>0.24</v>
      </c>
      <c r="BE698" s="104">
        <v>0.24</v>
      </c>
      <c r="BF698" s="104">
        <v>0.26</v>
      </c>
      <c r="BG698" s="104">
        <v>0.26</v>
      </c>
      <c r="BH698" s="104">
        <v>0.26</v>
      </c>
      <c r="BI698" s="93">
        <v>0.26</v>
      </c>
      <c r="BJ698" s="93">
        <v>0.25</v>
      </c>
      <c r="BK698" s="93">
        <v>0.25</v>
      </c>
      <c r="BL698" s="93">
        <v>0.22</v>
      </c>
      <c r="BM698" s="93">
        <v>0.2525</v>
      </c>
    </row>
    <row r="699" spans="1:65" s="93" customFormat="1">
      <c r="A699"/>
      <c r="B699" s="98"/>
      <c r="C699" s="134">
        <v>35689</v>
      </c>
      <c r="D699" s="132"/>
      <c r="E699" s="135">
        <v>35704</v>
      </c>
      <c r="F699" s="71">
        <v>0.26500000000000001</v>
      </c>
      <c r="G699" s="93">
        <v>0.27</v>
      </c>
      <c r="H699" s="104">
        <v>0.27500000000000002</v>
      </c>
      <c r="I699" s="104">
        <v>0.3</v>
      </c>
      <c r="J699" s="104">
        <v>0.38500000000000001</v>
      </c>
      <c r="K699" s="104">
        <v>0.38500000000000001</v>
      </c>
      <c r="L699" s="104">
        <v>0.38500000000000001</v>
      </c>
      <c r="M699" s="104">
        <v>0.38500000000000001</v>
      </c>
      <c r="N699" s="104">
        <v>0.38500000000000001</v>
      </c>
      <c r="O699" s="104">
        <v>0.38</v>
      </c>
      <c r="P699" s="104">
        <v>0.38</v>
      </c>
      <c r="Q699" s="104">
        <v>0.38</v>
      </c>
      <c r="R699" s="104">
        <v>0.38500000000000001</v>
      </c>
      <c r="S699" s="104">
        <v>0.38500000000000001</v>
      </c>
      <c r="T699" s="104">
        <v>0.33</v>
      </c>
      <c r="U699" s="104">
        <v>0.33</v>
      </c>
      <c r="V699" s="104">
        <v>0.32</v>
      </c>
      <c r="W699" s="104">
        <v>0.29699999999999999</v>
      </c>
      <c r="X699" s="104">
        <v>0.312</v>
      </c>
      <c r="Y699" s="104">
        <v>0.312</v>
      </c>
      <c r="Z699" s="104">
        <v>0.312</v>
      </c>
      <c r="AA699" s="104">
        <v>0.312</v>
      </c>
      <c r="AB699" s="104">
        <v>0.315</v>
      </c>
      <c r="AC699" s="104">
        <v>0.315</v>
      </c>
      <c r="AD699" s="104">
        <v>0.315</v>
      </c>
      <c r="AE699" s="104">
        <v>0.33</v>
      </c>
      <c r="AF699" s="104">
        <v>0.33</v>
      </c>
      <c r="AG699" s="104">
        <v>0.30499999999999999</v>
      </c>
      <c r="AH699" s="104">
        <v>0.30499999999999999</v>
      </c>
      <c r="AI699" s="104">
        <v>0.315</v>
      </c>
      <c r="AJ699" s="104">
        <v>0.32</v>
      </c>
      <c r="AK699" s="104">
        <v>0.31</v>
      </c>
      <c r="AL699" s="104">
        <v>0.3</v>
      </c>
      <c r="AM699" s="104">
        <v>0.31</v>
      </c>
      <c r="AN699" s="104">
        <v>0.33</v>
      </c>
      <c r="AO699" s="104">
        <v>0.31</v>
      </c>
      <c r="AP699" s="104">
        <v>0.30499999999999999</v>
      </c>
      <c r="AQ699" s="104">
        <v>0.29499999999999998</v>
      </c>
      <c r="AR699" s="104">
        <v>0.28499999999999998</v>
      </c>
      <c r="AS699" s="104">
        <v>0.26</v>
      </c>
      <c r="AT699" s="104">
        <v>0.26750000000000002</v>
      </c>
      <c r="AU699" s="104">
        <v>0.245</v>
      </c>
      <c r="AV699" s="104">
        <v>0.245</v>
      </c>
      <c r="AW699" s="104">
        <v>0.2475</v>
      </c>
      <c r="AX699" s="104">
        <v>0.2475</v>
      </c>
      <c r="AY699" s="104">
        <v>0.25</v>
      </c>
      <c r="AZ699" s="104">
        <v>0.25</v>
      </c>
      <c r="BA699" s="104">
        <v>0.25</v>
      </c>
      <c r="BB699" s="104">
        <v>0.245</v>
      </c>
      <c r="BC699" s="104">
        <v>0.24</v>
      </c>
      <c r="BD699" s="104">
        <v>0.24</v>
      </c>
      <c r="BE699" s="104">
        <v>0.26</v>
      </c>
      <c r="BF699" s="104">
        <v>0.26</v>
      </c>
      <c r="BG699" s="104">
        <v>0.26</v>
      </c>
      <c r="BH699" s="104">
        <v>0.26</v>
      </c>
      <c r="BI699" s="93">
        <v>0.25</v>
      </c>
      <c r="BJ699" s="93">
        <v>0.25</v>
      </c>
      <c r="BK699" s="93">
        <v>0.22</v>
      </c>
      <c r="BL699" s="93">
        <v>0.2525</v>
      </c>
      <c r="BM699" s="93">
        <v>0.2525</v>
      </c>
    </row>
    <row r="700" spans="1:65" s="93" customFormat="1">
      <c r="A700"/>
      <c r="B700" s="98"/>
      <c r="C700" s="134">
        <v>35690</v>
      </c>
      <c r="D700" s="132"/>
      <c r="E700" s="135">
        <v>35704</v>
      </c>
      <c r="F700" s="71">
        <v>0.27</v>
      </c>
      <c r="G700" s="93">
        <v>0.27500000000000002</v>
      </c>
      <c r="H700" s="104">
        <v>0.3</v>
      </c>
      <c r="I700" s="104">
        <v>0.38500000000000001</v>
      </c>
      <c r="J700" s="104">
        <v>0.38500000000000001</v>
      </c>
      <c r="K700" s="104">
        <v>0.38500000000000001</v>
      </c>
      <c r="L700" s="104">
        <v>0.38500000000000001</v>
      </c>
      <c r="M700" s="104">
        <v>0.38500000000000001</v>
      </c>
      <c r="N700" s="104">
        <v>0.38</v>
      </c>
      <c r="O700" s="104">
        <v>0.38</v>
      </c>
      <c r="P700" s="104">
        <v>0.38</v>
      </c>
      <c r="Q700" s="104">
        <v>0.38500000000000001</v>
      </c>
      <c r="R700" s="104">
        <v>0.38500000000000001</v>
      </c>
      <c r="S700" s="104">
        <v>0.33</v>
      </c>
      <c r="T700" s="104">
        <v>0.33</v>
      </c>
      <c r="U700" s="104">
        <v>0.32</v>
      </c>
      <c r="V700" s="104">
        <v>0.29699999999999999</v>
      </c>
      <c r="W700" s="104">
        <v>0.312</v>
      </c>
      <c r="X700" s="104">
        <v>0.312</v>
      </c>
      <c r="Y700" s="104">
        <v>0.312</v>
      </c>
      <c r="Z700" s="104">
        <v>0.312</v>
      </c>
      <c r="AA700" s="104">
        <v>0.315</v>
      </c>
      <c r="AB700" s="104">
        <v>0.315</v>
      </c>
      <c r="AC700" s="104">
        <v>0.315</v>
      </c>
      <c r="AD700" s="104">
        <v>0.33</v>
      </c>
      <c r="AE700" s="104">
        <v>0.33</v>
      </c>
      <c r="AF700" s="104">
        <v>0.30499999999999999</v>
      </c>
      <c r="AG700" s="104">
        <v>0.30499999999999999</v>
      </c>
      <c r="AH700" s="104">
        <v>0.315</v>
      </c>
      <c r="AI700" s="104">
        <v>0.32</v>
      </c>
      <c r="AJ700" s="104">
        <v>0.31</v>
      </c>
      <c r="AK700" s="104">
        <v>0.3</v>
      </c>
      <c r="AL700" s="104">
        <v>0.31</v>
      </c>
      <c r="AM700" s="104">
        <v>0.33</v>
      </c>
      <c r="AN700" s="104">
        <v>0.31</v>
      </c>
      <c r="AO700" s="104">
        <v>0.30499999999999999</v>
      </c>
      <c r="AP700" s="104">
        <v>0.29499999999999998</v>
      </c>
      <c r="AQ700" s="104">
        <v>0.28499999999999998</v>
      </c>
      <c r="AR700" s="104">
        <v>0.26</v>
      </c>
      <c r="AS700" s="104">
        <v>0.26750000000000002</v>
      </c>
      <c r="AT700" s="104">
        <v>0.245</v>
      </c>
      <c r="AU700" s="104">
        <v>0.245</v>
      </c>
      <c r="AV700" s="104">
        <v>0.2475</v>
      </c>
      <c r="AW700" s="104">
        <v>0.2475</v>
      </c>
      <c r="AX700" s="104">
        <v>0.25</v>
      </c>
      <c r="AY700" s="104">
        <v>0.25</v>
      </c>
      <c r="AZ700" s="104">
        <v>0.25</v>
      </c>
      <c r="BA700" s="104">
        <v>0.245</v>
      </c>
      <c r="BB700" s="104">
        <v>0.24</v>
      </c>
      <c r="BC700" s="104">
        <v>0.24</v>
      </c>
      <c r="BD700" s="104">
        <v>0.26</v>
      </c>
      <c r="BE700" s="104">
        <v>0.26</v>
      </c>
      <c r="BF700" s="104">
        <v>0.26</v>
      </c>
      <c r="BG700" s="104">
        <v>0.26</v>
      </c>
      <c r="BH700" s="104">
        <v>0.25</v>
      </c>
      <c r="BI700" s="93">
        <v>0.25</v>
      </c>
      <c r="BJ700" s="93">
        <v>0.22</v>
      </c>
      <c r="BK700" s="93">
        <v>0.2525</v>
      </c>
      <c r="BL700" s="93">
        <v>0.2525</v>
      </c>
      <c r="BM700" s="93">
        <v>0.2525</v>
      </c>
    </row>
    <row r="701" spans="1:65" s="93" customFormat="1">
      <c r="A701"/>
      <c r="B701" s="98"/>
      <c r="C701" s="134">
        <v>35691</v>
      </c>
      <c r="D701" s="132"/>
      <c r="E701" s="135">
        <v>35704</v>
      </c>
      <c r="F701" s="71">
        <v>0.27500000000000002</v>
      </c>
      <c r="G701" s="93">
        <v>0.3</v>
      </c>
      <c r="H701" s="104">
        <v>0.38500000000000001</v>
      </c>
      <c r="I701" s="104">
        <v>0.38500000000000001</v>
      </c>
      <c r="J701" s="104">
        <v>0.38500000000000001</v>
      </c>
      <c r="K701" s="104">
        <v>0.38500000000000001</v>
      </c>
      <c r="L701" s="104">
        <v>0.38500000000000001</v>
      </c>
      <c r="M701" s="104">
        <v>0.38</v>
      </c>
      <c r="N701" s="104">
        <v>0.38</v>
      </c>
      <c r="O701" s="104">
        <v>0.38</v>
      </c>
      <c r="P701" s="104">
        <v>0.38500000000000001</v>
      </c>
      <c r="Q701" s="104">
        <v>0.38500000000000001</v>
      </c>
      <c r="R701" s="104">
        <v>0.33</v>
      </c>
      <c r="S701" s="104">
        <v>0.33</v>
      </c>
      <c r="T701" s="104">
        <v>0.32</v>
      </c>
      <c r="U701" s="104">
        <v>0.29699999999999999</v>
      </c>
      <c r="V701" s="104">
        <v>0.312</v>
      </c>
      <c r="W701" s="104">
        <v>0.312</v>
      </c>
      <c r="X701" s="104">
        <v>0.312</v>
      </c>
      <c r="Y701" s="104">
        <v>0.312</v>
      </c>
      <c r="Z701" s="104">
        <v>0.315</v>
      </c>
      <c r="AA701" s="104">
        <v>0.315</v>
      </c>
      <c r="AB701" s="104">
        <v>0.315</v>
      </c>
      <c r="AC701" s="104">
        <v>0.33</v>
      </c>
      <c r="AD701" s="104">
        <v>0.33</v>
      </c>
      <c r="AE701" s="104">
        <v>0.30499999999999999</v>
      </c>
      <c r="AF701" s="104">
        <v>0.30499999999999999</v>
      </c>
      <c r="AG701" s="104">
        <v>0.315</v>
      </c>
      <c r="AH701" s="104">
        <v>0.32</v>
      </c>
      <c r="AI701" s="104">
        <v>0.31</v>
      </c>
      <c r="AJ701" s="104">
        <v>0.3</v>
      </c>
      <c r="AK701" s="104">
        <v>0.31</v>
      </c>
      <c r="AL701" s="104">
        <v>0.33</v>
      </c>
      <c r="AM701" s="104">
        <v>0.31</v>
      </c>
      <c r="AN701" s="104">
        <v>0.30499999999999999</v>
      </c>
      <c r="AO701" s="104">
        <v>0.29499999999999998</v>
      </c>
      <c r="AP701" s="104">
        <v>0.28499999999999998</v>
      </c>
      <c r="AQ701" s="104">
        <v>0.26</v>
      </c>
      <c r="AR701" s="104">
        <v>0.26750000000000002</v>
      </c>
      <c r="AS701" s="104">
        <v>0.245</v>
      </c>
      <c r="AT701" s="104">
        <v>0.245</v>
      </c>
      <c r="AU701" s="104">
        <v>0.2475</v>
      </c>
      <c r="AV701" s="104">
        <v>0.2475</v>
      </c>
      <c r="AW701" s="104">
        <v>0.25</v>
      </c>
      <c r="AX701" s="104">
        <v>0.25</v>
      </c>
      <c r="AY701" s="104">
        <v>0.25</v>
      </c>
      <c r="AZ701" s="104">
        <v>0.245</v>
      </c>
      <c r="BA701" s="104">
        <v>0.24</v>
      </c>
      <c r="BB701" s="104">
        <v>0.24</v>
      </c>
      <c r="BC701" s="104">
        <v>0.26</v>
      </c>
      <c r="BD701" s="104">
        <v>0.26</v>
      </c>
      <c r="BE701" s="104">
        <v>0.26</v>
      </c>
      <c r="BF701" s="104">
        <v>0.26</v>
      </c>
      <c r="BG701" s="104">
        <v>0.25</v>
      </c>
      <c r="BH701" s="104">
        <v>0.25</v>
      </c>
      <c r="BI701" s="93">
        <v>0.22</v>
      </c>
      <c r="BJ701" s="93">
        <v>0.2525</v>
      </c>
      <c r="BK701" s="93">
        <v>0.2525</v>
      </c>
      <c r="BL701" s="93">
        <v>0.2525</v>
      </c>
      <c r="BM701" s="93">
        <v>0.2525</v>
      </c>
    </row>
    <row r="702" spans="1:65" s="93" customFormat="1">
      <c r="A702"/>
      <c r="B702" s="98"/>
      <c r="C702" s="134">
        <v>35692</v>
      </c>
      <c r="D702" s="132"/>
      <c r="E702" s="135">
        <v>35704</v>
      </c>
      <c r="F702" s="71">
        <v>0.3</v>
      </c>
      <c r="G702" s="93">
        <v>0.38500000000000001</v>
      </c>
      <c r="H702" s="104">
        <v>0.38500000000000001</v>
      </c>
      <c r="I702" s="104">
        <v>0.38500000000000001</v>
      </c>
      <c r="J702" s="104">
        <v>0.38500000000000001</v>
      </c>
      <c r="K702" s="104">
        <v>0.38500000000000001</v>
      </c>
      <c r="L702" s="104">
        <v>0.38</v>
      </c>
      <c r="M702" s="104">
        <v>0.38</v>
      </c>
      <c r="N702" s="104">
        <v>0.38</v>
      </c>
      <c r="O702" s="104">
        <v>0.38500000000000001</v>
      </c>
      <c r="P702" s="104">
        <v>0.38500000000000001</v>
      </c>
      <c r="Q702" s="104">
        <v>0.33</v>
      </c>
      <c r="R702" s="104">
        <v>0.33</v>
      </c>
      <c r="S702" s="104">
        <v>0.32</v>
      </c>
      <c r="T702" s="104">
        <v>0.29699999999999999</v>
      </c>
      <c r="U702" s="104">
        <v>0.312</v>
      </c>
      <c r="V702" s="104">
        <v>0.312</v>
      </c>
      <c r="W702" s="104">
        <v>0.312</v>
      </c>
      <c r="X702" s="104">
        <v>0.312</v>
      </c>
      <c r="Y702" s="104">
        <v>0.315</v>
      </c>
      <c r="Z702" s="104">
        <v>0.315</v>
      </c>
      <c r="AA702" s="104">
        <v>0.315</v>
      </c>
      <c r="AB702" s="104">
        <v>0.33</v>
      </c>
      <c r="AC702" s="104">
        <v>0.33</v>
      </c>
      <c r="AD702" s="104">
        <v>0.30499999999999999</v>
      </c>
      <c r="AE702" s="104">
        <v>0.30499999999999999</v>
      </c>
      <c r="AF702" s="104">
        <v>0.315</v>
      </c>
      <c r="AG702" s="104">
        <v>0.32</v>
      </c>
      <c r="AH702" s="104">
        <v>0.31</v>
      </c>
      <c r="AI702" s="104">
        <v>0.3</v>
      </c>
      <c r="AJ702" s="104">
        <v>0.31</v>
      </c>
      <c r="AK702" s="104">
        <v>0.33</v>
      </c>
      <c r="AL702" s="104">
        <v>0.31</v>
      </c>
      <c r="AM702" s="104">
        <v>0.30499999999999999</v>
      </c>
      <c r="AN702" s="104">
        <v>0.29499999999999998</v>
      </c>
      <c r="AO702" s="104">
        <v>0.28499999999999998</v>
      </c>
      <c r="AP702" s="104">
        <v>0.26</v>
      </c>
      <c r="AQ702" s="104">
        <v>0.26750000000000002</v>
      </c>
      <c r="AR702" s="104">
        <v>0.245</v>
      </c>
      <c r="AS702" s="104">
        <v>0.245</v>
      </c>
      <c r="AT702" s="104">
        <v>0.2475</v>
      </c>
      <c r="AU702" s="104">
        <v>0.2475</v>
      </c>
      <c r="AV702" s="104">
        <v>0.25</v>
      </c>
      <c r="AW702" s="104">
        <v>0.25</v>
      </c>
      <c r="AX702" s="104">
        <v>0.25</v>
      </c>
      <c r="AY702" s="104">
        <v>0.245</v>
      </c>
      <c r="AZ702" s="104">
        <v>0.24</v>
      </c>
      <c r="BA702" s="104">
        <v>0.24</v>
      </c>
      <c r="BB702" s="104">
        <v>0.26</v>
      </c>
      <c r="BC702" s="104">
        <v>0.26</v>
      </c>
      <c r="BD702" s="104">
        <v>0.26</v>
      </c>
      <c r="BE702" s="104">
        <v>0.26</v>
      </c>
      <c r="BF702" s="104">
        <v>0.25</v>
      </c>
      <c r="BG702" s="104">
        <v>0.25</v>
      </c>
      <c r="BH702" s="104">
        <v>0.22</v>
      </c>
      <c r="BI702" s="93">
        <v>0.2525</v>
      </c>
      <c r="BJ702" s="93">
        <v>0.2525</v>
      </c>
      <c r="BK702" s="93">
        <v>0.2525</v>
      </c>
      <c r="BL702" s="93">
        <v>0.2525</v>
      </c>
      <c r="BM702" s="93">
        <v>0.2525</v>
      </c>
    </row>
    <row r="703" spans="1:65" s="93" customFormat="1">
      <c r="A703"/>
      <c r="B703" s="98"/>
      <c r="C703" s="134">
        <v>35695</v>
      </c>
      <c r="D703" s="132"/>
      <c r="E703" s="135">
        <v>35704</v>
      </c>
      <c r="F703" s="71">
        <v>0.38500000000000001</v>
      </c>
      <c r="G703" s="93">
        <v>0.38500000000000001</v>
      </c>
      <c r="H703" s="104">
        <v>0.38500000000000001</v>
      </c>
      <c r="I703" s="104">
        <v>0.38500000000000001</v>
      </c>
      <c r="J703" s="104">
        <v>0.38500000000000001</v>
      </c>
      <c r="K703" s="104">
        <v>0.38</v>
      </c>
      <c r="L703" s="104">
        <v>0.38</v>
      </c>
      <c r="M703" s="104">
        <v>0.38</v>
      </c>
      <c r="N703" s="104">
        <v>0.38500000000000001</v>
      </c>
      <c r="O703" s="104">
        <v>0.38500000000000001</v>
      </c>
      <c r="P703" s="104">
        <v>0.33</v>
      </c>
      <c r="Q703" s="104">
        <v>0.33</v>
      </c>
      <c r="R703" s="104">
        <v>0.32</v>
      </c>
      <c r="S703" s="104">
        <v>0.29699999999999999</v>
      </c>
      <c r="T703" s="104">
        <v>0.312</v>
      </c>
      <c r="U703" s="104">
        <v>0.312</v>
      </c>
      <c r="V703" s="104">
        <v>0.312</v>
      </c>
      <c r="W703" s="104">
        <v>0.312</v>
      </c>
      <c r="X703" s="104">
        <v>0.315</v>
      </c>
      <c r="Y703" s="104">
        <v>0.315</v>
      </c>
      <c r="Z703" s="104">
        <v>0.315</v>
      </c>
      <c r="AA703" s="104">
        <v>0.33</v>
      </c>
      <c r="AB703" s="104">
        <v>0.33</v>
      </c>
      <c r="AC703" s="104">
        <v>0.30499999999999999</v>
      </c>
      <c r="AD703" s="104">
        <v>0.30499999999999999</v>
      </c>
      <c r="AE703" s="104">
        <v>0.315</v>
      </c>
      <c r="AF703" s="104">
        <v>0.32</v>
      </c>
      <c r="AG703" s="104">
        <v>0.31</v>
      </c>
      <c r="AH703" s="104">
        <v>0.3</v>
      </c>
      <c r="AI703" s="104">
        <v>0.31</v>
      </c>
      <c r="AJ703" s="104">
        <v>0.33</v>
      </c>
      <c r="AK703" s="104">
        <v>0.31</v>
      </c>
      <c r="AL703" s="104">
        <v>0.30499999999999999</v>
      </c>
      <c r="AM703" s="104">
        <v>0.29499999999999998</v>
      </c>
      <c r="AN703" s="104">
        <v>0.28499999999999998</v>
      </c>
      <c r="AO703" s="104">
        <v>0.26</v>
      </c>
      <c r="AP703" s="104">
        <v>0.26750000000000002</v>
      </c>
      <c r="AQ703" s="104">
        <v>0.245</v>
      </c>
      <c r="AR703" s="104">
        <v>0.245</v>
      </c>
      <c r="AS703" s="104">
        <v>0.2475</v>
      </c>
      <c r="AT703" s="104">
        <v>0.2475</v>
      </c>
      <c r="AU703" s="104">
        <v>0.25</v>
      </c>
      <c r="AV703" s="104">
        <v>0.25</v>
      </c>
      <c r="AW703" s="104">
        <v>0.25</v>
      </c>
      <c r="AX703" s="104">
        <v>0.245</v>
      </c>
      <c r="AY703" s="104">
        <v>0.24</v>
      </c>
      <c r="AZ703" s="104">
        <v>0.24</v>
      </c>
      <c r="BA703" s="104">
        <v>0.26</v>
      </c>
      <c r="BB703" s="104">
        <v>0.26</v>
      </c>
      <c r="BC703" s="104">
        <v>0.26</v>
      </c>
      <c r="BD703" s="104">
        <v>0.26</v>
      </c>
      <c r="BE703" s="104">
        <v>0.25</v>
      </c>
      <c r="BF703" s="104">
        <v>0.25</v>
      </c>
      <c r="BG703" s="104">
        <v>0.22</v>
      </c>
      <c r="BH703" s="104">
        <v>0.2525</v>
      </c>
      <c r="BI703" s="93">
        <v>0.2525</v>
      </c>
      <c r="BJ703" s="93">
        <v>0.2525</v>
      </c>
      <c r="BK703" s="93">
        <v>0.2525</v>
      </c>
      <c r="BL703" s="93">
        <v>0.2525</v>
      </c>
      <c r="BM703" s="93">
        <v>0.2525</v>
      </c>
    </row>
    <row r="704" spans="1:65" s="93" customFormat="1">
      <c r="A704"/>
      <c r="B704" s="98"/>
      <c r="C704" s="134">
        <v>35696</v>
      </c>
      <c r="D704" s="132"/>
      <c r="E704" s="135">
        <v>35735</v>
      </c>
      <c r="F704" s="71">
        <v>0.38500000000000001</v>
      </c>
      <c r="G704" s="93">
        <v>0.38500000000000001</v>
      </c>
      <c r="H704" s="104">
        <v>0.38500000000000001</v>
      </c>
      <c r="I704" s="104">
        <v>0.38500000000000001</v>
      </c>
      <c r="J704" s="104">
        <v>0.38</v>
      </c>
      <c r="K704" s="104">
        <v>0.38</v>
      </c>
      <c r="L704" s="104">
        <v>0.38</v>
      </c>
      <c r="M704" s="104">
        <v>0.38500000000000001</v>
      </c>
      <c r="N704" s="104">
        <v>0.38500000000000001</v>
      </c>
      <c r="O704" s="104">
        <v>0.33</v>
      </c>
      <c r="P704" s="104">
        <v>0.33</v>
      </c>
      <c r="Q704" s="104">
        <v>0.32</v>
      </c>
      <c r="R704" s="104">
        <v>0.29699999999999999</v>
      </c>
      <c r="S704" s="104">
        <v>0.312</v>
      </c>
      <c r="T704" s="104">
        <v>0.312</v>
      </c>
      <c r="U704" s="104">
        <v>0.312</v>
      </c>
      <c r="V704" s="104">
        <v>0.312</v>
      </c>
      <c r="W704" s="104">
        <v>0.315</v>
      </c>
      <c r="X704" s="104">
        <v>0.315</v>
      </c>
      <c r="Y704" s="104">
        <v>0.315</v>
      </c>
      <c r="Z704" s="104">
        <v>0.33</v>
      </c>
      <c r="AA704" s="104">
        <v>0.33</v>
      </c>
      <c r="AB704" s="104">
        <v>0.30499999999999999</v>
      </c>
      <c r="AC704" s="104">
        <v>0.30499999999999999</v>
      </c>
      <c r="AD704" s="104">
        <v>0.315</v>
      </c>
      <c r="AE704" s="104">
        <v>0.32</v>
      </c>
      <c r="AF704" s="104">
        <v>0.31</v>
      </c>
      <c r="AG704" s="104">
        <v>0.3</v>
      </c>
      <c r="AH704" s="104">
        <v>0.31</v>
      </c>
      <c r="AI704" s="104">
        <v>0.33</v>
      </c>
      <c r="AJ704" s="104">
        <v>0.31</v>
      </c>
      <c r="AK704" s="104">
        <v>0.30499999999999999</v>
      </c>
      <c r="AL704" s="104">
        <v>0.29499999999999998</v>
      </c>
      <c r="AM704" s="104">
        <v>0.28499999999999998</v>
      </c>
      <c r="AN704" s="104">
        <v>0.26</v>
      </c>
      <c r="AO704" s="104">
        <v>0.26750000000000002</v>
      </c>
      <c r="AP704" s="104">
        <v>0.245</v>
      </c>
      <c r="AQ704" s="104">
        <v>0.245</v>
      </c>
      <c r="AR704" s="104">
        <v>0.2475</v>
      </c>
      <c r="AS704" s="104">
        <v>0.2475</v>
      </c>
      <c r="AT704" s="104">
        <v>0.25</v>
      </c>
      <c r="AU704" s="104">
        <v>0.25</v>
      </c>
      <c r="AV704" s="104">
        <v>0.25</v>
      </c>
      <c r="AW704" s="104">
        <v>0.245</v>
      </c>
      <c r="AX704" s="104">
        <v>0.24</v>
      </c>
      <c r="AY704" s="104">
        <v>0.24</v>
      </c>
      <c r="AZ704" s="104">
        <v>0.26</v>
      </c>
      <c r="BA704" s="104">
        <v>0.26</v>
      </c>
      <c r="BB704" s="104">
        <v>0.26</v>
      </c>
      <c r="BC704" s="104">
        <v>0.26</v>
      </c>
      <c r="BD704" s="104">
        <v>0.25</v>
      </c>
      <c r="BE704" s="104">
        <v>0.25</v>
      </c>
      <c r="BF704" s="104">
        <v>0.22</v>
      </c>
      <c r="BG704" s="104">
        <v>0.2525</v>
      </c>
      <c r="BH704" s="104">
        <v>0.2525</v>
      </c>
      <c r="BI704" s="93">
        <v>0.2525</v>
      </c>
      <c r="BJ704" s="93">
        <v>0.2525</v>
      </c>
      <c r="BK704" s="93">
        <v>0.2525</v>
      </c>
      <c r="BL704" s="93">
        <v>0.2525</v>
      </c>
      <c r="BM704" s="93">
        <v>0.2525</v>
      </c>
    </row>
    <row r="705" spans="1:65" s="93" customFormat="1">
      <c r="A705"/>
      <c r="B705" s="98"/>
      <c r="C705" s="134">
        <v>35697</v>
      </c>
      <c r="D705" s="132"/>
      <c r="E705" s="135">
        <v>35735</v>
      </c>
      <c r="F705" s="71">
        <v>0.38500000000000001</v>
      </c>
      <c r="G705" s="93">
        <v>0.38500000000000001</v>
      </c>
      <c r="H705" s="104">
        <v>0.38500000000000001</v>
      </c>
      <c r="I705" s="104">
        <v>0.38</v>
      </c>
      <c r="J705" s="104">
        <v>0.38</v>
      </c>
      <c r="K705" s="104">
        <v>0.38</v>
      </c>
      <c r="L705" s="104">
        <v>0.38500000000000001</v>
      </c>
      <c r="M705" s="104">
        <v>0.38500000000000001</v>
      </c>
      <c r="N705" s="104">
        <v>0.33</v>
      </c>
      <c r="O705" s="104">
        <v>0.33</v>
      </c>
      <c r="P705" s="104">
        <v>0.32</v>
      </c>
      <c r="Q705" s="104">
        <v>0.29699999999999999</v>
      </c>
      <c r="R705" s="104">
        <v>0.312</v>
      </c>
      <c r="S705" s="104">
        <v>0.312</v>
      </c>
      <c r="T705" s="104">
        <v>0.312</v>
      </c>
      <c r="U705" s="104">
        <v>0.312</v>
      </c>
      <c r="V705" s="104">
        <v>0.315</v>
      </c>
      <c r="W705" s="104">
        <v>0.315</v>
      </c>
      <c r="X705" s="104">
        <v>0.315</v>
      </c>
      <c r="Y705" s="104">
        <v>0.33</v>
      </c>
      <c r="Z705" s="104">
        <v>0.33</v>
      </c>
      <c r="AA705" s="104">
        <v>0.30499999999999999</v>
      </c>
      <c r="AB705" s="104">
        <v>0.30499999999999999</v>
      </c>
      <c r="AC705" s="104">
        <v>0.315</v>
      </c>
      <c r="AD705" s="104">
        <v>0.32</v>
      </c>
      <c r="AE705" s="104">
        <v>0.31</v>
      </c>
      <c r="AF705" s="104">
        <v>0.3</v>
      </c>
      <c r="AG705" s="104">
        <v>0.31</v>
      </c>
      <c r="AH705" s="104">
        <v>0.33</v>
      </c>
      <c r="AI705" s="104">
        <v>0.31</v>
      </c>
      <c r="AJ705" s="104">
        <v>0.30499999999999999</v>
      </c>
      <c r="AK705" s="104">
        <v>0.29499999999999998</v>
      </c>
      <c r="AL705" s="104">
        <v>0.28499999999999998</v>
      </c>
      <c r="AM705" s="104">
        <v>0.26</v>
      </c>
      <c r="AN705" s="104">
        <v>0.26750000000000002</v>
      </c>
      <c r="AO705" s="104">
        <v>0.245</v>
      </c>
      <c r="AP705" s="104">
        <v>0.245</v>
      </c>
      <c r="AQ705" s="104">
        <v>0.2475</v>
      </c>
      <c r="AR705" s="104">
        <v>0.2475</v>
      </c>
      <c r="AS705" s="104">
        <v>0.25</v>
      </c>
      <c r="AT705" s="104">
        <v>0.25</v>
      </c>
      <c r="AU705" s="104">
        <v>0.25</v>
      </c>
      <c r="AV705" s="104">
        <v>0.245</v>
      </c>
      <c r="AW705" s="104">
        <v>0.24</v>
      </c>
      <c r="AX705" s="104">
        <v>0.24</v>
      </c>
      <c r="AY705" s="104">
        <v>0.26</v>
      </c>
      <c r="AZ705" s="104">
        <v>0.26</v>
      </c>
      <c r="BA705" s="104">
        <v>0.26</v>
      </c>
      <c r="BB705" s="104">
        <v>0.26</v>
      </c>
      <c r="BC705" s="104">
        <v>0.25</v>
      </c>
      <c r="BD705" s="104">
        <v>0.25</v>
      </c>
      <c r="BE705" s="104">
        <v>0.22</v>
      </c>
      <c r="BF705" s="104">
        <v>0.2525</v>
      </c>
      <c r="BG705" s="104">
        <v>0.2525</v>
      </c>
      <c r="BH705" s="104">
        <v>0.2525</v>
      </c>
      <c r="BI705" s="93">
        <v>0.2525</v>
      </c>
      <c r="BJ705" s="93">
        <v>0.2525</v>
      </c>
      <c r="BK705" s="93">
        <v>0.2525</v>
      </c>
      <c r="BL705" s="93">
        <v>0.2525</v>
      </c>
      <c r="BM705" s="93">
        <v>0.2525</v>
      </c>
    </row>
    <row r="706" spans="1:65" s="93" customFormat="1">
      <c r="A706"/>
      <c r="B706" s="98"/>
      <c r="C706" s="134">
        <v>35698</v>
      </c>
      <c r="D706" s="132"/>
      <c r="E706" s="135">
        <v>35735</v>
      </c>
      <c r="F706" s="71">
        <v>0.38500000000000001</v>
      </c>
      <c r="G706" s="93">
        <v>0.38500000000000001</v>
      </c>
      <c r="H706" s="104">
        <v>0.38</v>
      </c>
      <c r="I706" s="104">
        <v>0.38</v>
      </c>
      <c r="J706" s="104">
        <v>0.38</v>
      </c>
      <c r="K706" s="104">
        <v>0.38500000000000001</v>
      </c>
      <c r="L706" s="104">
        <v>0.38500000000000001</v>
      </c>
      <c r="M706" s="104">
        <v>0.33</v>
      </c>
      <c r="N706" s="104">
        <v>0.33</v>
      </c>
      <c r="O706" s="104">
        <v>0.32</v>
      </c>
      <c r="P706" s="104">
        <v>0.29699999999999999</v>
      </c>
      <c r="Q706" s="104">
        <v>0.312</v>
      </c>
      <c r="R706" s="104">
        <v>0.312</v>
      </c>
      <c r="S706" s="104">
        <v>0.312</v>
      </c>
      <c r="T706" s="104">
        <v>0.312</v>
      </c>
      <c r="U706" s="104">
        <v>0.315</v>
      </c>
      <c r="V706" s="104">
        <v>0.315</v>
      </c>
      <c r="W706" s="104">
        <v>0.315</v>
      </c>
      <c r="X706" s="104">
        <v>0.33</v>
      </c>
      <c r="Y706" s="104">
        <v>0.33</v>
      </c>
      <c r="Z706" s="104">
        <v>0.30499999999999999</v>
      </c>
      <c r="AA706" s="104">
        <v>0.30499999999999999</v>
      </c>
      <c r="AB706" s="104">
        <v>0.315</v>
      </c>
      <c r="AC706" s="104">
        <v>0.32</v>
      </c>
      <c r="AD706" s="104">
        <v>0.31</v>
      </c>
      <c r="AE706" s="104">
        <v>0.3</v>
      </c>
      <c r="AF706" s="104">
        <v>0.31</v>
      </c>
      <c r="AG706" s="104">
        <v>0.33</v>
      </c>
      <c r="AH706" s="104">
        <v>0.31</v>
      </c>
      <c r="AI706" s="104">
        <v>0.30499999999999999</v>
      </c>
      <c r="AJ706" s="104">
        <v>0.29499999999999998</v>
      </c>
      <c r="AK706" s="104">
        <v>0.28499999999999998</v>
      </c>
      <c r="AL706" s="104">
        <v>0.26</v>
      </c>
      <c r="AM706" s="104">
        <v>0.26750000000000002</v>
      </c>
      <c r="AN706" s="104">
        <v>0.245</v>
      </c>
      <c r="AO706" s="104">
        <v>0.245</v>
      </c>
      <c r="AP706" s="104">
        <v>0.2475</v>
      </c>
      <c r="AQ706" s="104">
        <v>0.2475</v>
      </c>
      <c r="AR706" s="104">
        <v>0.25</v>
      </c>
      <c r="AS706" s="104">
        <v>0.25</v>
      </c>
      <c r="AT706" s="104">
        <v>0.25</v>
      </c>
      <c r="AU706" s="104">
        <v>0.245</v>
      </c>
      <c r="AV706" s="104">
        <v>0.24</v>
      </c>
      <c r="AW706" s="104">
        <v>0.24</v>
      </c>
      <c r="AX706" s="104">
        <v>0.26</v>
      </c>
      <c r="AY706" s="104">
        <v>0.26</v>
      </c>
      <c r="AZ706" s="104">
        <v>0.26</v>
      </c>
      <c r="BA706" s="104">
        <v>0.26</v>
      </c>
      <c r="BB706" s="104">
        <v>0.25</v>
      </c>
      <c r="BC706" s="104">
        <v>0.25</v>
      </c>
      <c r="BD706" s="104">
        <v>0.22</v>
      </c>
      <c r="BE706" s="104">
        <v>0.2525</v>
      </c>
      <c r="BF706" s="104">
        <v>0.2525</v>
      </c>
      <c r="BG706" s="104">
        <v>0.2525</v>
      </c>
      <c r="BH706" s="104">
        <v>0.2525</v>
      </c>
      <c r="BI706" s="93">
        <v>0.2525</v>
      </c>
      <c r="BJ706" s="93">
        <v>0.2525</v>
      </c>
      <c r="BK706" s="93">
        <v>0.2525</v>
      </c>
      <c r="BL706" s="93">
        <v>0.2525</v>
      </c>
      <c r="BM706" s="93">
        <v>0.2525</v>
      </c>
    </row>
    <row r="707" spans="1:65" s="93" customFormat="1">
      <c r="A707"/>
      <c r="B707" s="98"/>
      <c r="C707" s="134">
        <v>35699</v>
      </c>
      <c r="D707" s="132"/>
      <c r="E707" s="135">
        <v>35735</v>
      </c>
      <c r="F707" s="71">
        <v>0.38500000000000001</v>
      </c>
      <c r="G707" s="93">
        <v>0.38</v>
      </c>
      <c r="H707" s="104">
        <v>0.38</v>
      </c>
      <c r="I707" s="104">
        <v>0.38</v>
      </c>
      <c r="J707" s="104">
        <v>0.38500000000000001</v>
      </c>
      <c r="K707" s="104">
        <v>0.38500000000000001</v>
      </c>
      <c r="L707" s="104">
        <v>0.33</v>
      </c>
      <c r="M707" s="104">
        <v>0.33</v>
      </c>
      <c r="N707" s="104">
        <v>0.32</v>
      </c>
      <c r="O707" s="104">
        <v>0.29699999999999999</v>
      </c>
      <c r="P707" s="104">
        <v>0.312</v>
      </c>
      <c r="Q707" s="104">
        <v>0.312</v>
      </c>
      <c r="R707" s="104">
        <v>0.312</v>
      </c>
      <c r="S707" s="104">
        <v>0.312</v>
      </c>
      <c r="T707" s="104">
        <v>0.315</v>
      </c>
      <c r="U707" s="104">
        <v>0.315</v>
      </c>
      <c r="V707" s="104">
        <v>0.315</v>
      </c>
      <c r="W707" s="104">
        <v>0.33</v>
      </c>
      <c r="X707" s="104">
        <v>0.33</v>
      </c>
      <c r="Y707" s="104">
        <v>0.30499999999999999</v>
      </c>
      <c r="Z707" s="104">
        <v>0.30499999999999999</v>
      </c>
      <c r="AA707" s="104">
        <v>0.315</v>
      </c>
      <c r="AB707" s="104">
        <v>0.32</v>
      </c>
      <c r="AC707" s="104">
        <v>0.31</v>
      </c>
      <c r="AD707" s="104">
        <v>0.3</v>
      </c>
      <c r="AE707" s="104">
        <v>0.31</v>
      </c>
      <c r="AF707" s="104">
        <v>0.33</v>
      </c>
      <c r="AG707" s="104">
        <v>0.31</v>
      </c>
      <c r="AH707" s="104">
        <v>0.30499999999999999</v>
      </c>
      <c r="AI707" s="104">
        <v>0.29499999999999998</v>
      </c>
      <c r="AJ707" s="104">
        <v>0.28499999999999998</v>
      </c>
      <c r="AK707" s="104">
        <v>0.26</v>
      </c>
      <c r="AL707" s="104">
        <v>0.26750000000000002</v>
      </c>
      <c r="AM707" s="104">
        <v>0.245</v>
      </c>
      <c r="AN707" s="104">
        <v>0.245</v>
      </c>
      <c r="AO707" s="104">
        <v>0.2475</v>
      </c>
      <c r="AP707" s="104">
        <v>0.2475</v>
      </c>
      <c r="AQ707" s="104">
        <v>0.25</v>
      </c>
      <c r="AR707" s="104">
        <v>0.25</v>
      </c>
      <c r="AS707" s="104">
        <v>0.25</v>
      </c>
      <c r="AT707" s="104">
        <v>0.245</v>
      </c>
      <c r="AU707" s="104">
        <v>0.24</v>
      </c>
      <c r="AV707" s="104">
        <v>0.24</v>
      </c>
      <c r="AW707" s="104">
        <v>0.26</v>
      </c>
      <c r="AX707" s="104">
        <v>0.26</v>
      </c>
      <c r="AY707" s="104">
        <v>0.26</v>
      </c>
      <c r="AZ707" s="104">
        <v>0.26</v>
      </c>
      <c r="BA707" s="104">
        <v>0.25</v>
      </c>
      <c r="BB707" s="104">
        <v>0.25</v>
      </c>
      <c r="BC707" s="104">
        <v>0.22</v>
      </c>
      <c r="BD707" s="104">
        <v>0.2525</v>
      </c>
      <c r="BE707" s="104">
        <v>0.2525</v>
      </c>
      <c r="BF707" s="104">
        <v>0.2525</v>
      </c>
      <c r="BG707" s="104">
        <v>0.2525</v>
      </c>
      <c r="BH707" s="104">
        <v>0.2525</v>
      </c>
      <c r="BI707" s="93">
        <v>0.2525</v>
      </c>
      <c r="BJ707" s="93">
        <v>0.2525</v>
      </c>
      <c r="BK707" s="93">
        <v>0.2525</v>
      </c>
      <c r="BL707" s="93">
        <v>0.2525</v>
      </c>
      <c r="BM707" s="93">
        <v>0.32</v>
      </c>
    </row>
    <row r="708" spans="1:65" s="93" customFormat="1">
      <c r="A708"/>
      <c r="B708" s="98"/>
      <c r="C708" s="134">
        <v>35702</v>
      </c>
      <c r="D708" s="132"/>
      <c r="E708" s="135">
        <v>35735</v>
      </c>
      <c r="F708" s="71">
        <v>0.38</v>
      </c>
      <c r="G708" s="93">
        <v>0.38</v>
      </c>
      <c r="H708" s="104">
        <v>0.38</v>
      </c>
      <c r="I708" s="104">
        <v>0.38500000000000001</v>
      </c>
      <c r="J708" s="104">
        <v>0.38500000000000001</v>
      </c>
      <c r="K708" s="104">
        <v>0.33</v>
      </c>
      <c r="L708" s="104">
        <v>0.33</v>
      </c>
      <c r="M708" s="104">
        <v>0.32</v>
      </c>
      <c r="N708" s="104">
        <v>0.29699999999999999</v>
      </c>
      <c r="O708" s="104">
        <v>0.312</v>
      </c>
      <c r="P708" s="104">
        <v>0.312</v>
      </c>
      <c r="Q708" s="104">
        <v>0.312</v>
      </c>
      <c r="R708" s="104">
        <v>0.312</v>
      </c>
      <c r="S708" s="104">
        <v>0.315</v>
      </c>
      <c r="T708" s="104">
        <v>0.315</v>
      </c>
      <c r="U708" s="104">
        <v>0.315</v>
      </c>
      <c r="V708" s="104">
        <v>0.33</v>
      </c>
      <c r="W708" s="104">
        <v>0.33</v>
      </c>
      <c r="X708" s="104">
        <v>0.30499999999999999</v>
      </c>
      <c r="Y708" s="104">
        <v>0.30499999999999999</v>
      </c>
      <c r="Z708" s="104">
        <v>0.315</v>
      </c>
      <c r="AA708" s="104">
        <v>0.32</v>
      </c>
      <c r="AB708" s="104">
        <v>0.31</v>
      </c>
      <c r="AC708" s="104">
        <v>0.3</v>
      </c>
      <c r="AD708" s="104">
        <v>0.31</v>
      </c>
      <c r="AE708" s="104">
        <v>0.33</v>
      </c>
      <c r="AF708" s="104">
        <v>0.31</v>
      </c>
      <c r="AG708" s="104">
        <v>0.30499999999999999</v>
      </c>
      <c r="AH708" s="104">
        <v>0.29499999999999998</v>
      </c>
      <c r="AI708" s="104">
        <v>0.28499999999999998</v>
      </c>
      <c r="AJ708" s="104">
        <v>0.26</v>
      </c>
      <c r="AK708" s="104">
        <v>0.26750000000000002</v>
      </c>
      <c r="AL708" s="104">
        <v>0.245</v>
      </c>
      <c r="AM708" s="104">
        <v>0.245</v>
      </c>
      <c r="AN708" s="104">
        <v>0.2475</v>
      </c>
      <c r="AO708" s="104">
        <v>0.2475</v>
      </c>
      <c r="AP708" s="104">
        <v>0.25</v>
      </c>
      <c r="AQ708" s="104">
        <v>0.25</v>
      </c>
      <c r="AR708" s="104">
        <v>0.25</v>
      </c>
      <c r="AS708" s="104">
        <v>0.245</v>
      </c>
      <c r="AT708" s="104">
        <v>0.24</v>
      </c>
      <c r="AU708" s="104">
        <v>0.24</v>
      </c>
      <c r="AV708" s="104">
        <v>0.26</v>
      </c>
      <c r="AW708" s="104">
        <v>0.26</v>
      </c>
      <c r="AX708" s="104">
        <v>0.26</v>
      </c>
      <c r="AY708" s="104">
        <v>0.26</v>
      </c>
      <c r="AZ708" s="104">
        <v>0.25</v>
      </c>
      <c r="BA708" s="104">
        <v>0.25</v>
      </c>
      <c r="BB708" s="104">
        <v>0.22</v>
      </c>
      <c r="BC708" s="104">
        <v>0.2525</v>
      </c>
      <c r="BD708" s="104">
        <v>0.2525</v>
      </c>
      <c r="BE708" s="104">
        <v>0.2525</v>
      </c>
      <c r="BF708" s="104">
        <v>0.2525</v>
      </c>
      <c r="BG708" s="104">
        <v>0.2525</v>
      </c>
      <c r="BH708" s="104">
        <v>0.2525</v>
      </c>
      <c r="BI708" s="93">
        <v>0.2525</v>
      </c>
      <c r="BJ708" s="93">
        <v>0.2525</v>
      </c>
      <c r="BK708" s="93">
        <v>0.2525</v>
      </c>
      <c r="BL708" s="93">
        <v>0.32</v>
      </c>
      <c r="BM708" s="93">
        <v>0.33</v>
      </c>
    </row>
    <row r="709" spans="1:65" s="93" customFormat="1">
      <c r="A709"/>
      <c r="B709" s="98"/>
      <c r="C709" s="134">
        <v>35703</v>
      </c>
      <c r="D709" s="132"/>
      <c r="E709" s="135">
        <v>35735</v>
      </c>
      <c r="F709" s="71">
        <v>0.38</v>
      </c>
      <c r="G709" s="93">
        <v>0.38</v>
      </c>
      <c r="H709" s="104">
        <v>0.38500000000000001</v>
      </c>
      <c r="I709" s="104">
        <v>0.38500000000000001</v>
      </c>
      <c r="J709" s="104">
        <v>0.33</v>
      </c>
      <c r="K709" s="104">
        <v>0.33</v>
      </c>
      <c r="L709" s="104">
        <v>0.32</v>
      </c>
      <c r="M709" s="104">
        <v>0.29699999999999999</v>
      </c>
      <c r="N709" s="104">
        <v>0.312</v>
      </c>
      <c r="O709" s="104">
        <v>0.312</v>
      </c>
      <c r="P709" s="104">
        <v>0.312</v>
      </c>
      <c r="Q709" s="104">
        <v>0.312</v>
      </c>
      <c r="R709" s="104">
        <v>0.315</v>
      </c>
      <c r="S709" s="104">
        <v>0.315</v>
      </c>
      <c r="T709" s="104">
        <v>0.315</v>
      </c>
      <c r="U709" s="104">
        <v>0.33</v>
      </c>
      <c r="V709" s="104">
        <v>0.33</v>
      </c>
      <c r="W709" s="104">
        <v>0.30499999999999999</v>
      </c>
      <c r="X709" s="104">
        <v>0.30499999999999999</v>
      </c>
      <c r="Y709" s="104">
        <v>0.315</v>
      </c>
      <c r="Z709" s="104">
        <v>0.32</v>
      </c>
      <c r="AA709" s="104">
        <v>0.31</v>
      </c>
      <c r="AB709" s="104">
        <v>0.3</v>
      </c>
      <c r="AC709" s="104">
        <v>0.31</v>
      </c>
      <c r="AD709" s="104">
        <v>0.33</v>
      </c>
      <c r="AE709" s="104">
        <v>0.31</v>
      </c>
      <c r="AF709" s="104">
        <v>0.30499999999999999</v>
      </c>
      <c r="AG709" s="104">
        <v>0.29499999999999998</v>
      </c>
      <c r="AH709" s="104">
        <v>0.28499999999999998</v>
      </c>
      <c r="AI709" s="104">
        <v>0.26</v>
      </c>
      <c r="AJ709" s="104">
        <v>0.26750000000000002</v>
      </c>
      <c r="AK709" s="104">
        <v>0.245</v>
      </c>
      <c r="AL709" s="104">
        <v>0.245</v>
      </c>
      <c r="AM709" s="104">
        <v>0.2475</v>
      </c>
      <c r="AN709" s="104">
        <v>0.2475</v>
      </c>
      <c r="AO709" s="104">
        <v>0.25</v>
      </c>
      <c r="AP709" s="104">
        <v>0.25</v>
      </c>
      <c r="AQ709" s="104">
        <v>0.25</v>
      </c>
      <c r="AR709" s="104">
        <v>0.245</v>
      </c>
      <c r="AS709" s="104">
        <v>0.24</v>
      </c>
      <c r="AT709" s="104">
        <v>0.24</v>
      </c>
      <c r="AU709" s="104">
        <v>0.26</v>
      </c>
      <c r="AV709" s="104">
        <v>0.26</v>
      </c>
      <c r="AW709" s="104">
        <v>0.26</v>
      </c>
      <c r="AX709" s="104">
        <v>0.26</v>
      </c>
      <c r="AY709" s="104">
        <v>0.25</v>
      </c>
      <c r="AZ709" s="104">
        <v>0.25</v>
      </c>
      <c r="BA709" s="104">
        <v>0.22</v>
      </c>
      <c r="BB709" s="104">
        <v>0.2525</v>
      </c>
      <c r="BC709" s="104">
        <v>0.2525</v>
      </c>
      <c r="BD709" s="104">
        <v>0.2525</v>
      </c>
      <c r="BE709" s="104">
        <v>0.2525</v>
      </c>
      <c r="BF709" s="104">
        <v>0.2525</v>
      </c>
      <c r="BG709" s="104">
        <v>0.2525</v>
      </c>
      <c r="BH709" s="104">
        <v>0.2525</v>
      </c>
      <c r="BI709" s="93">
        <v>0.2525</v>
      </c>
      <c r="BJ709" s="93">
        <v>0.2525</v>
      </c>
      <c r="BK709" s="93">
        <v>0.32</v>
      </c>
      <c r="BL709" s="93">
        <v>0.33</v>
      </c>
      <c r="BM709" s="93">
        <v>0.33</v>
      </c>
    </row>
    <row r="710" spans="1:65" s="93" customFormat="1">
      <c r="A710"/>
      <c r="B710" s="98"/>
      <c r="C710" s="134">
        <v>35704</v>
      </c>
      <c r="D710" s="132"/>
      <c r="E710" s="135">
        <v>35735</v>
      </c>
      <c r="F710" s="71">
        <v>0.38</v>
      </c>
      <c r="G710" s="93">
        <v>0.38500000000000001</v>
      </c>
      <c r="H710" s="104">
        <v>0.38500000000000001</v>
      </c>
      <c r="I710" s="104">
        <v>0.33</v>
      </c>
      <c r="J710" s="104">
        <v>0.33</v>
      </c>
      <c r="K710" s="104">
        <v>0.32</v>
      </c>
      <c r="L710" s="104">
        <v>0.29699999999999999</v>
      </c>
      <c r="M710" s="104">
        <v>0.312</v>
      </c>
      <c r="N710" s="104">
        <v>0.312</v>
      </c>
      <c r="O710" s="104">
        <v>0.312</v>
      </c>
      <c r="P710" s="104">
        <v>0.312</v>
      </c>
      <c r="Q710" s="104">
        <v>0.315</v>
      </c>
      <c r="R710" s="104">
        <v>0.315</v>
      </c>
      <c r="S710" s="104">
        <v>0.315</v>
      </c>
      <c r="T710" s="104">
        <v>0.33</v>
      </c>
      <c r="U710" s="104">
        <v>0.33</v>
      </c>
      <c r="V710" s="104">
        <v>0.30499999999999999</v>
      </c>
      <c r="W710" s="104">
        <v>0.30499999999999999</v>
      </c>
      <c r="X710" s="104">
        <v>0.315</v>
      </c>
      <c r="Y710" s="104">
        <v>0.32</v>
      </c>
      <c r="Z710" s="104">
        <v>0.31</v>
      </c>
      <c r="AA710" s="104">
        <v>0.3</v>
      </c>
      <c r="AB710" s="104">
        <v>0.31</v>
      </c>
      <c r="AC710" s="104">
        <v>0.33</v>
      </c>
      <c r="AD710" s="104">
        <v>0.31</v>
      </c>
      <c r="AE710" s="104">
        <v>0.30499999999999999</v>
      </c>
      <c r="AF710" s="104">
        <v>0.29499999999999998</v>
      </c>
      <c r="AG710" s="104">
        <v>0.28499999999999998</v>
      </c>
      <c r="AH710" s="104">
        <v>0.26</v>
      </c>
      <c r="AI710" s="104">
        <v>0.26750000000000002</v>
      </c>
      <c r="AJ710" s="104">
        <v>0.245</v>
      </c>
      <c r="AK710" s="104">
        <v>0.245</v>
      </c>
      <c r="AL710" s="104">
        <v>0.2475</v>
      </c>
      <c r="AM710" s="104">
        <v>0.2475</v>
      </c>
      <c r="AN710" s="104">
        <v>0.25</v>
      </c>
      <c r="AO710" s="104">
        <v>0.25</v>
      </c>
      <c r="AP710" s="104">
        <v>0.25</v>
      </c>
      <c r="AQ710" s="104">
        <v>0.245</v>
      </c>
      <c r="AR710" s="104">
        <v>0.24</v>
      </c>
      <c r="AS710" s="104">
        <v>0.24</v>
      </c>
      <c r="AT710" s="104">
        <v>0.26</v>
      </c>
      <c r="AU710" s="104">
        <v>0.26</v>
      </c>
      <c r="AV710" s="104">
        <v>0.26</v>
      </c>
      <c r="AW710" s="104">
        <v>0.26</v>
      </c>
      <c r="AX710" s="104">
        <v>0.25</v>
      </c>
      <c r="AY710" s="104">
        <v>0.25</v>
      </c>
      <c r="AZ710" s="104">
        <v>0.22</v>
      </c>
      <c r="BA710" s="104">
        <v>0.2525</v>
      </c>
      <c r="BB710" s="104">
        <v>0.2525</v>
      </c>
      <c r="BC710" s="104">
        <v>0.2525</v>
      </c>
      <c r="BD710" s="104">
        <v>0.2525</v>
      </c>
      <c r="BE710" s="104">
        <v>0.2525</v>
      </c>
      <c r="BF710" s="104">
        <v>0.2525</v>
      </c>
      <c r="BG710" s="104">
        <v>0.2525</v>
      </c>
      <c r="BH710" s="104">
        <v>0.2525</v>
      </c>
      <c r="BI710" s="93">
        <v>0.2525</v>
      </c>
      <c r="BJ710" s="93">
        <v>0.32</v>
      </c>
      <c r="BK710" s="93">
        <v>0.33</v>
      </c>
      <c r="BL710" s="93">
        <v>0.33</v>
      </c>
      <c r="BM710" s="93">
        <v>0.33</v>
      </c>
    </row>
    <row r="711" spans="1:65" s="93" customFormat="1">
      <c r="A711"/>
      <c r="B711" s="98"/>
      <c r="C711" s="134">
        <v>35705</v>
      </c>
      <c r="D711" s="132"/>
      <c r="E711" s="135">
        <v>35735</v>
      </c>
      <c r="F711" s="71">
        <v>0.38500000000000001</v>
      </c>
      <c r="G711" s="93">
        <v>0.38500000000000001</v>
      </c>
      <c r="H711" s="104">
        <v>0.33</v>
      </c>
      <c r="I711" s="104">
        <v>0.33</v>
      </c>
      <c r="J711" s="104">
        <v>0.32</v>
      </c>
      <c r="K711" s="104">
        <v>0.29699999999999999</v>
      </c>
      <c r="L711" s="104">
        <v>0.312</v>
      </c>
      <c r="M711" s="104">
        <v>0.312</v>
      </c>
      <c r="N711" s="104">
        <v>0.312</v>
      </c>
      <c r="O711" s="104">
        <v>0.312</v>
      </c>
      <c r="P711" s="104">
        <v>0.315</v>
      </c>
      <c r="Q711" s="104">
        <v>0.315</v>
      </c>
      <c r="R711" s="104">
        <v>0.315</v>
      </c>
      <c r="S711" s="104">
        <v>0.33</v>
      </c>
      <c r="T711" s="104">
        <v>0.33</v>
      </c>
      <c r="U711" s="104">
        <v>0.30499999999999999</v>
      </c>
      <c r="V711" s="104">
        <v>0.30499999999999999</v>
      </c>
      <c r="W711" s="104">
        <v>0.315</v>
      </c>
      <c r="X711" s="104">
        <v>0.32</v>
      </c>
      <c r="Y711" s="104">
        <v>0.31</v>
      </c>
      <c r="Z711" s="104">
        <v>0.3</v>
      </c>
      <c r="AA711" s="104">
        <v>0.31</v>
      </c>
      <c r="AB711" s="104">
        <v>0.33</v>
      </c>
      <c r="AC711" s="104">
        <v>0.31</v>
      </c>
      <c r="AD711" s="104">
        <v>0.30499999999999999</v>
      </c>
      <c r="AE711" s="104">
        <v>0.29499999999999998</v>
      </c>
      <c r="AF711" s="104">
        <v>0.28499999999999998</v>
      </c>
      <c r="AG711" s="104">
        <v>0.26</v>
      </c>
      <c r="AH711" s="104">
        <v>0.26750000000000002</v>
      </c>
      <c r="AI711" s="104">
        <v>0.245</v>
      </c>
      <c r="AJ711" s="104">
        <v>0.245</v>
      </c>
      <c r="AK711" s="104">
        <v>0.2475</v>
      </c>
      <c r="AL711" s="104">
        <v>0.2475</v>
      </c>
      <c r="AM711" s="104">
        <v>0.25</v>
      </c>
      <c r="AN711" s="104">
        <v>0.25</v>
      </c>
      <c r="AO711" s="104">
        <v>0.25</v>
      </c>
      <c r="AP711" s="104">
        <v>0.245</v>
      </c>
      <c r="AQ711" s="104">
        <v>0.24</v>
      </c>
      <c r="AR711" s="104">
        <v>0.24</v>
      </c>
      <c r="AS711" s="104">
        <v>0.26</v>
      </c>
      <c r="AT711" s="104">
        <v>0.26</v>
      </c>
      <c r="AU711" s="104">
        <v>0.26</v>
      </c>
      <c r="AV711" s="104">
        <v>0.26</v>
      </c>
      <c r="AW711" s="104">
        <v>0.25</v>
      </c>
      <c r="AX711" s="104">
        <v>0.25</v>
      </c>
      <c r="AY711" s="104">
        <v>0.22</v>
      </c>
      <c r="AZ711" s="104">
        <v>0.2525</v>
      </c>
      <c r="BA711" s="104">
        <v>0.2525</v>
      </c>
      <c r="BB711" s="104">
        <v>0.2525</v>
      </c>
      <c r="BC711" s="104">
        <v>0.2525</v>
      </c>
      <c r="BD711" s="104">
        <v>0.2525</v>
      </c>
      <c r="BE711" s="104">
        <v>0.2525</v>
      </c>
      <c r="BF711" s="104">
        <v>0.2525</v>
      </c>
      <c r="BG711" s="104">
        <v>0.2525</v>
      </c>
      <c r="BH711" s="104">
        <v>0.2525</v>
      </c>
      <c r="BI711" s="93">
        <v>0.32</v>
      </c>
      <c r="BJ711" s="93">
        <v>0.33</v>
      </c>
      <c r="BK711" s="93">
        <v>0.33</v>
      </c>
      <c r="BL711" s="93">
        <v>0.33</v>
      </c>
      <c r="BM711" s="93">
        <v>0.36</v>
      </c>
    </row>
    <row r="712" spans="1:65" s="93" customFormat="1">
      <c r="A712"/>
      <c r="B712" s="98"/>
      <c r="C712" s="134">
        <v>35706</v>
      </c>
      <c r="D712" s="132"/>
      <c r="E712" s="135">
        <v>35735</v>
      </c>
      <c r="F712" s="71">
        <v>0.38500000000000001</v>
      </c>
      <c r="G712" s="93">
        <v>0.33</v>
      </c>
      <c r="H712" s="104">
        <v>0.33</v>
      </c>
      <c r="I712" s="104">
        <v>0.32</v>
      </c>
      <c r="J712" s="104">
        <v>0.29699999999999999</v>
      </c>
      <c r="K712" s="104">
        <v>0.312</v>
      </c>
      <c r="L712" s="104">
        <v>0.312</v>
      </c>
      <c r="M712" s="104">
        <v>0.312</v>
      </c>
      <c r="N712" s="104">
        <v>0.312</v>
      </c>
      <c r="O712" s="104">
        <v>0.315</v>
      </c>
      <c r="P712" s="104">
        <v>0.315</v>
      </c>
      <c r="Q712" s="104">
        <v>0.315</v>
      </c>
      <c r="R712" s="104">
        <v>0.33</v>
      </c>
      <c r="S712" s="104">
        <v>0.33</v>
      </c>
      <c r="T712" s="104">
        <v>0.30499999999999999</v>
      </c>
      <c r="U712" s="104">
        <v>0.30499999999999999</v>
      </c>
      <c r="V712" s="104">
        <v>0.315</v>
      </c>
      <c r="W712" s="104">
        <v>0.32</v>
      </c>
      <c r="X712" s="104">
        <v>0.31</v>
      </c>
      <c r="Y712" s="104">
        <v>0.3</v>
      </c>
      <c r="Z712" s="104">
        <v>0.31</v>
      </c>
      <c r="AA712" s="104">
        <v>0.33</v>
      </c>
      <c r="AB712" s="104">
        <v>0.31</v>
      </c>
      <c r="AC712" s="104">
        <v>0.30499999999999999</v>
      </c>
      <c r="AD712" s="104">
        <v>0.29499999999999998</v>
      </c>
      <c r="AE712" s="104">
        <v>0.28499999999999998</v>
      </c>
      <c r="AF712" s="104">
        <v>0.26</v>
      </c>
      <c r="AG712" s="104">
        <v>0.26750000000000002</v>
      </c>
      <c r="AH712" s="104">
        <v>0.245</v>
      </c>
      <c r="AI712" s="104">
        <v>0.245</v>
      </c>
      <c r="AJ712" s="104">
        <v>0.2475</v>
      </c>
      <c r="AK712" s="104">
        <v>0.2475</v>
      </c>
      <c r="AL712" s="104">
        <v>0.25</v>
      </c>
      <c r="AM712" s="104">
        <v>0.25</v>
      </c>
      <c r="AN712" s="104">
        <v>0.25</v>
      </c>
      <c r="AO712" s="104">
        <v>0.245</v>
      </c>
      <c r="AP712" s="104">
        <v>0.24</v>
      </c>
      <c r="AQ712" s="104">
        <v>0.24</v>
      </c>
      <c r="AR712" s="104">
        <v>0.26</v>
      </c>
      <c r="AS712" s="104">
        <v>0.26</v>
      </c>
      <c r="AT712" s="104">
        <v>0.26</v>
      </c>
      <c r="AU712" s="104">
        <v>0.26</v>
      </c>
      <c r="AV712" s="104">
        <v>0.25</v>
      </c>
      <c r="AW712" s="104">
        <v>0.25</v>
      </c>
      <c r="AX712" s="104">
        <v>0.22</v>
      </c>
      <c r="AY712" s="104">
        <v>0.2525</v>
      </c>
      <c r="AZ712" s="104">
        <v>0.2525</v>
      </c>
      <c r="BA712" s="104">
        <v>0.2525</v>
      </c>
      <c r="BB712" s="104">
        <v>0.2525</v>
      </c>
      <c r="BC712" s="104">
        <v>0.2525</v>
      </c>
      <c r="BD712" s="104">
        <v>0.2525</v>
      </c>
      <c r="BE712" s="104">
        <v>0.2525</v>
      </c>
      <c r="BF712" s="104">
        <v>0.2525</v>
      </c>
      <c r="BG712" s="104">
        <v>0.2525</v>
      </c>
      <c r="BH712" s="104">
        <v>0.32</v>
      </c>
      <c r="BI712" s="93">
        <v>0.33</v>
      </c>
      <c r="BJ712" s="93">
        <v>0.33</v>
      </c>
      <c r="BK712" s="93">
        <v>0.33</v>
      </c>
      <c r="BL712" s="93">
        <v>0.36</v>
      </c>
      <c r="BM712" s="93">
        <v>0.38</v>
      </c>
    </row>
    <row r="713" spans="1:65" s="93" customFormat="1">
      <c r="A713"/>
      <c r="B713" s="98"/>
      <c r="C713" s="134">
        <v>35709</v>
      </c>
      <c r="D713" s="132"/>
      <c r="E713" s="135">
        <v>35735</v>
      </c>
      <c r="F713" s="71">
        <v>0.33</v>
      </c>
      <c r="G713" s="93">
        <v>0.33</v>
      </c>
      <c r="H713" s="104">
        <v>0.32</v>
      </c>
      <c r="I713" s="104">
        <v>0.29699999999999999</v>
      </c>
      <c r="J713" s="104">
        <v>0.312</v>
      </c>
      <c r="K713" s="104">
        <v>0.312</v>
      </c>
      <c r="L713" s="104">
        <v>0.312</v>
      </c>
      <c r="M713" s="104">
        <v>0.312</v>
      </c>
      <c r="N713" s="104">
        <v>0.315</v>
      </c>
      <c r="O713" s="104">
        <v>0.315</v>
      </c>
      <c r="P713" s="104">
        <v>0.315</v>
      </c>
      <c r="Q713" s="104">
        <v>0.33</v>
      </c>
      <c r="R713" s="104">
        <v>0.33</v>
      </c>
      <c r="S713" s="104">
        <v>0.30499999999999999</v>
      </c>
      <c r="T713" s="104">
        <v>0.30499999999999999</v>
      </c>
      <c r="U713" s="104">
        <v>0.315</v>
      </c>
      <c r="V713" s="104">
        <v>0.32</v>
      </c>
      <c r="W713" s="104">
        <v>0.31</v>
      </c>
      <c r="X713" s="104">
        <v>0.3</v>
      </c>
      <c r="Y713" s="104">
        <v>0.31</v>
      </c>
      <c r="Z713" s="104">
        <v>0.33</v>
      </c>
      <c r="AA713" s="104">
        <v>0.31</v>
      </c>
      <c r="AB713" s="104">
        <v>0.30499999999999999</v>
      </c>
      <c r="AC713" s="104">
        <v>0.29499999999999998</v>
      </c>
      <c r="AD713" s="104">
        <v>0.28499999999999998</v>
      </c>
      <c r="AE713" s="104">
        <v>0.26</v>
      </c>
      <c r="AF713" s="104">
        <v>0.26750000000000002</v>
      </c>
      <c r="AG713" s="104">
        <v>0.245</v>
      </c>
      <c r="AH713" s="104">
        <v>0.245</v>
      </c>
      <c r="AI713" s="104">
        <v>0.2475</v>
      </c>
      <c r="AJ713" s="104">
        <v>0.2475</v>
      </c>
      <c r="AK713" s="104">
        <v>0.25</v>
      </c>
      <c r="AL713" s="104">
        <v>0.25</v>
      </c>
      <c r="AM713" s="104">
        <v>0.25</v>
      </c>
      <c r="AN713" s="104">
        <v>0.245</v>
      </c>
      <c r="AO713" s="104">
        <v>0.24</v>
      </c>
      <c r="AP713" s="104">
        <v>0.24</v>
      </c>
      <c r="AQ713" s="104">
        <v>0.26</v>
      </c>
      <c r="AR713" s="104">
        <v>0.26</v>
      </c>
      <c r="AS713" s="104">
        <v>0.26</v>
      </c>
      <c r="AT713" s="104">
        <v>0.26</v>
      </c>
      <c r="AU713" s="104">
        <v>0.25</v>
      </c>
      <c r="AV713" s="104">
        <v>0.25</v>
      </c>
      <c r="AW713" s="104">
        <v>0.22</v>
      </c>
      <c r="AX713" s="104">
        <v>0.2525</v>
      </c>
      <c r="AY713" s="104">
        <v>0.2525</v>
      </c>
      <c r="AZ713" s="104">
        <v>0.2525</v>
      </c>
      <c r="BA713" s="104">
        <v>0.2525</v>
      </c>
      <c r="BB713" s="104">
        <v>0.2525</v>
      </c>
      <c r="BC713" s="104">
        <v>0.2525</v>
      </c>
      <c r="BD713" s="104">
        <v>0.2525</v>
      </c>
      <c r="BE713" s="104">
        <v>0.2525</v>
      </c>
      <c r="BF713" s="104">
        <v>0.2525</v>
      </c>
      <c r="BG713" s="104">
        <v>0.32</v>
      </c>
      <c r="BH713" s="104">
        <v>0.33</v>
      </c>
      <c r="BI713" s="93">
        <v>0.33</v>
      </c>
      <c r="BJ713" s="93">
        <v>0.33</v>
      </c>
      <c r="BK713" s="93">
        <v>0.36</v>
      </c>
      <c r="BL713" s="93">
        <v>0.38</v>
      </c>
      <c r="BM713" s="93">
        <v>0.38</v>
      </c>
    </row>
    <row r="714" spans="1:65" s="93" customFormat="1">
      <c r="A714"/>
      <c r="B714" s="98"/>
      <c r="C714" s="134">
        <v>35710</v>
      </c>
      <c r="D714" s="132"/>
      <c r="E714" s="135">
        <v>35735</v>
      </c>
      <c r="F714" s="71">
        <v>0.33</v>
      </c>
      <c r="G714" s="93">
        <v>0.32</v>
      </c>
      <c r="H714" s="104">
        <v>0.29699999999999999</v>
      </c>
      <c r="I714" s="104">
        <v>0.312</v>
      </c>
      <c r="J714" s="104">
        <v>0.312</v>
      </c>
      <c r="K714" s="104">
        <v>0.312</v>
      </c>
      <c r="L714" s="104">
        <v>0.312</v>
      </c>
      <c r="M714" s="104">
        <v>0.315</v>
      </c>
      <c r="N714" s="104">
        <v>0.315</v>
      </c>
      <c r="O714" s="104">
        <v>0.315</v>
      </c>
      <c r="P714" s="104">
        <v>0.33</v>
      </c>
      <c r="Q714" s="104">
        <v>0.33</v>
      </c>
      <c r="R714" s="104">
        <v>0.30499999999999999</v>
      </c>
      <c r="S714" s="104">
        <v>0.30499999999999999</v>
      </c>
      <c r="T714" s="104">
        <v>0.315</v>
      </c>
      <c r="U714" s="104">
        <v>0.32</v>
      </c>
      <c r="V714" s="104">
        <v>0.31</v>
      </c>
      <c r="W714" s="104">
        <v>0.3</v>
      </c>
      <c r="X714" s="104">
        <v>0.31</v>
      </c>
      <c r="Y714" s="104">
        <v>0.33</v>
      </c>
      <c r="Z714" s="104">
        <v>0.31</v>
      </c>
      <c r="AA714" s="104">
        <v>0.30499999999999999</v>
      </c>
      <c r="AB714" s="104">
        <v>0.29499999999999998</v>
      </c>
      <c r="AC714" s="104">
        <v>0.28499999999999998</v>
      </c>
      <c r="AD714" s="104">
        <v>0.26</v>
      </c>
      <c r="AE714" s="104">
        <v>0.26750000000000002</v>
      </c>
      <c r="AF714" s="104">
        <v>0.245</v>
      </c>
      <c r="AG714" s="104">
        <v>0.245</v>
      </c>
      <c r="AH714" s="104">
        <v>0.2475</v>
      </c>
      <c r="AI714" s="104">
        <v>0.2475</v>
      </c>
      <c r="AJ714" s="104">
        <v>0.25</v>
      </c>
      <c r="AK714" s="104">
        <v>0.25</v>
      </c>
      <c r="AL714" s="104">
        <v>0.25</v>
      </c>
      <c r="AM714" s="104">
        <v>0.245</v>
      </c>
      <c r="AN714" s="104">
        <v>0.24</v>
      </c>
      <c r="AO714" s="104">
        <v>0.24</v>
      </c>
      <c r="AP714" s="104">
        <v>0.26</v>
      </c>
      <c r="AQ714" s="104">
        <v>0.26</v>
      </c>
      <c r="AR714" s="104">
        <v>0.26</v>
      </c>
      <c r="AS714" s="104">
        <v>0.26</v>
      </c>
      <c r="AT714" s="104">
        <v>0.25</v>
      </c>
      <c r="AU714" s="104">
        <v>0.25</v>
      </c>
      <c r="AV714" s="104">
        <v>0.22</v>
      </c>
      <c r="AW714" s="104">
        <v>0.2525</v>
      </c>
      <c r="AX714" s="104">
        <v>0.2525</v>
      </c>
      <c r="AY714" s="104">
        <v>0.2525</v>
      </c>
      <c r="AZ714" s="104">
        <v>0.2525</v>
      </c>
      <c r="BA714" s="104">
        <v>0.2525</v>
      </c>
      <c r="BB714" s="104">
        <v>0.2525</v>
      </c>
      <c r="BC714" s="104">
        <v>0.2525</v>
      </c>
      <c r="BD714" s="104">
        <v>0.2525</v>
      </c>
      <c r="BE714" s="104">
        <v>0.2525</v>
      </c>
      <c r="BF714" s="104">
        <v>0.32</v>
      </c>
      <c r="BG714" s="104">
        <v>0.33</v>
      </c>
      <c r="BH714" s="104">
        <v>0.33</v>
      </c>
      <c r="BI714" s="93">
        <v>0.33</v>
      </c>
      <c r="BJ714" s="93">
        <v>0.36</v>
      </c>
      <c r="BK714" s="93">
        <v>0.38</v>
      </c>
      <c r="BL714" s="93">
        <v>0.38</v>
      </c>
      <c r="BM714" s="93">
        <v>0.38</v>
      </c>
    </row>
    <row r="715" spans="1:65" s="93" customFormat="1">
      <c r="A715"/>
      <c r="B715" s="98"/>
      <c r="C715" s="134">
        <v>35711</v>
      </c>
      <c r="D715" s="132"/>
      <c r="E715" s="135">
        <v>35735</v>
      </c>
      <c r="F715" s="71">
        <v>0.32</v>
      </c>
      <c r="G715" s="93">
        <v>0.29699999999999999</v>
      </c>
      <c r="H715" s="104">
        <v>0.312</v>
      </c>
      <c r="I715" s="104">
        <v>0.312</v>
      </c>
      <c r="J715" s="104">
        <v>0.312</v>
      </c>
      <c r="K715" s="104">
        <v>0.312</v>
      </c>
      <c r="L715" s="104">
        <v>0.315</v>
      </c>
      <c r="M715" s="104">
        <v>0.315</v>
      </c>
      <c r="N715" s="104">
        <v>0.315</v>
      </c>
      <c r="O715" s="104">
        <v>0.33</v>
      </c>
      <c r="P715" s="104">
        <v>0.33</v>
      </c>
      <c r="Q715" s="104">
        <v>0.30499999999999999</v>
      </c>
      <c r="R715" s="104">
        <v>0.30499999999999999</v>
      </c>
      <c r="S715" s="104">
        <v>0.315</v>
      </c>
      <c r="T715" s="104">
        <v>0.32</v>
      </c>
      <c r="U715" s="104">
        <v>0.31</v>
      </c>
      <c r="V715" s="104">
        <v>0.3</v>
      </c>
      <c r="W715" s="104">
        <v>0.31</v>
      </c>
      <c r="X715" s="104">
        <v>0.33</v>
      </c>
      <c r="Y715" s="104">
        <v>0.31</v>
      </c>
      <c r="Z715" s="104">
        <v>0.30499999999999999</v>
      </c>
      <c r="AA715" s="104">
        <v>0.29499999999999998</v>
      </c>
      <c r="AB715" s="104">
        <v>0.28499999999999998</v>
      </c>
      <c r="AC715" s="104">
        <v>0.26</v>
      </c>
      <c r="AD715" s="104">
        <v>0.26750000000000002</v>
      </c>
      <c r="AE715" s="104">
        <v>0.245</v>
      </c>
      <c r="AF715" s="104">
        <v>0.245</v>
      </c>
      <c r="AG715" s="104">
        <v>0.2475</v>
      </c>
      <c r="AH715" s="104">
        <v>0.2475</v>
      </c>
      <c r="AI715" s="104">
        <v>0.25</v>
      </c>
      <c r="AJ715" s="104">
        <v>0.25</v>
      </c>
      <c r="AK715" s="104">
        <v>0.25</v>
      </c>
      <c r="AL715" s="104">
        <v>0.245</v>
      </c>
      <c r="AM715" s="104">
        <v>0.24</v>
      </c>
      <c r="AN715" s="104">
        <v>0.24</v>
      </c>
      <c r="AO715" s="104">
        <v>0.26</v>
      </c>
      <c r="AP715" s="104">
        <v>0.26</v>
      </c>
      <c r="AQ715" s="104">
        <v>0.26</v>
      </c>
      <c r="AR715" s="104">
        <v>0.26</v>
      </c>
      <c r="AS715" s="104">
        <v>0.25</v>
      </c>
      <c r="AT715" s="104">
        <v>0.25</v>
      </c>
      <c r="AU715" s="104">
        <v>0.22</v>
      </c>
      <c r="AV715" s="104">
        <v>0.2525</v>
      </c>
      <c r="AW715" s="104">
        <v>0.2525</v>
      </c>
      <c r="AX715" s="104">
        <v>0.2525</v>
      </c>
      <c r="AY715" s="104">
        <v>0.2525</v>
      </c>
      <c r="AZ715" s="104">
        <v>0.2525</v>
      </c>
      <c r="BA715" s="104">
        <v>0.2525</v>
      </c>
      <c r="BB715" s="104">
        <v>0.2525</v>
      </c>
      <c r="BC715" s="104">
        <v>0.2525</v>
      </c>
      <c r="BD715" s="104">
        <v>0.2525</v>
      </c>
      <c r="BE715" s="104">
        <v>0.32</v>
      </c>
      <c r="BF715" s="104">
        <v>0.33</v>
      </c>
      <c r="BG715" s="104">
        <v>0.33</v>
      </c>
      <c r="BH715" s="104">
        <v>0.33</v>
      </c>
      <c r="BI715" s="93">
        <v>0.36</v>
      </c>
      <c r="BJ715" s="93">
        <v>0.38</v>
      </c>
      <c r="BK715" s="93">
        <v>0.38</v>
      </c>
      <c r="BL715" s="93">
        <v>0.38</v>
      </c>
      <c r="BM715" s="93">
        <v>0.38</v>
      </c>
    </row>
    <row r="716" spans="1:65" s="93" customFormat="1">
      <c r="A716"/>
      <c r="B716" s="98"/>
      <c r="C716" s="134">
        <v>35712</v>
      </c>
      <c r="D716" s="132"/>
      <c r="E716" s="135">
        <v>35735</v>
      </c>
      <c r="F716" s="71">
        <v>0.29699999999999999</v>
      </c>
      <c r="G716" s="93">
        <v>0.312</v>
      </c>
      <c r="H716" s="104">
        <v>0.312</v>
      </c>
      <c r="I716" s="104">
        <v>0.312</v>
      </c>
      <c r="J716" s="104">
        <v>0.312</v>
      </c>
      <c r="K716" s="104">
        <v>0.315</v>
      </c>
      <c r="L716" s="104">
        <v>0.315</v>
      </c>
      <c r="M716" s="104">
        <v>0.315</v>
      </c>
      <c r="N716" s="104">
        <v>0.33</v>
      </c>
      <c r="O716" s="104">
        <v>0.33</v>
      </c>
      <c r="P716" s="104">
        <v>0.30499999999999999</v>
      </c>
      <c r="Q716" s="104">
        <v>0.30499999999999999</v>
      </c>
      <c r="R716" s="104">
        <v>0.315</v>
      </c>
      <c r="S716" s="104">
        <v>0.32</v>
      </c>
      <c r="T716" s="104">
        <v>0.31</v>
      </c>
      <c r="U716" s="104">
        <v>0.3</v>
      </c>
      <c r="V716" s="104">
        <v>0.31</v>
      </c>
      <c r="W716" s="104">
        <v>0.33</v>
      </c>
      <c r="X716" s="104">
        <v>0.31</v>
      </c>
      <c r="Y716" s="104">
        <v>0.30499999999999999</v>
      </c>
      <c r="Z716" s="104">
        <v>0.29499999999999998</v>
      </c>
      <c r="AA716" s="104">
        <v>0.28499999999999998</v>
      </c>
      <c r="AB716" s="104">
        <v>0.26</v>
      </c>
      <c r="AC716" s="104">
        <v>0.26750000000000002</v>
      </c>
      <c r="AD716" s="104">
        <v>0.245</v>
      </c>
      <c r="AE716" s="104">
        <v>0.245</v>
      </c>
      <c r="AF716" s="104">
        <v>0.2475</v>
      </c>
      <c r="AG716" s="104">
        <v>0.2475</v>
      </c>
      <c r="AH716" s="104">
        <v>0.25</v>
      </c>
      <c r="AI716" s="104">
        <v>0.25</v>
      </c>
      <c r="AJ716" s="104">
        <v>0.25</v>
      </c>
      <c r="AK716" s="104">
        <v>0.245</v>
      </c>
      <c r="AL716" s="104">
        <v>0.24</v>
      </c>
      <c r="AM716" s="104">
        <v>0.24</v>
      </c>
      <c r="AN716" s="104">
        <v>0.26</v>
      </c>
      <c r="AO716" s="104">
        <v>0.26</v>
      </c>
      <c r="AP716" s="104">
        <v>0.26</v>
      </c>
      <c r="AQ716" s="104">
        <v>0.26</v>
      </c>
      <c r="AR716" s="104">
        <v>0.25</v>
      </c>
      <c r="AS716" s="104">
        <v>0.25</v>
      </c>
      <c r="AT716" s="104">
        <v>0.22</v>
      </c>
      <c r="AU716" s="104">
        <v>0.2525</v>
      </c>
      <c r="AV716" s="104">
        <v>0.2525</v>
      </c>
      <c r="AW716" s="104">
        <v>0.2525</v>
      </c>
      <c r="AX716" s="104">
        <v>0.2525</v>
      </c>
      <c r="AY716" s="104">
        <v>0.2525</v>
      </c>
      <c r="AZ716" s="104">
        <v>0.2525</v>
      </c>
      <c r="BA716" s="104">
        <v>0.2525</v>
      </c>
      <c r="BB716" s="104">
        <v>0.2525</v>
      </c>
      <c r="BC716" s="104">
        <v>0.2525</v>
      </c>
      <c r="BD716" s="104">
        <v>0.32</v>
      </c>
      <c r="BE716" s="104">
        <v>0.33</v>
      </c>
      <c r="BF716" s="104">
        <v>0.33</v>
      </c>
      <c r="BG716" s="104">
        <v>0.33</v>
      </c>
      <c r="BH716" s="104">
        <v>0.36</v>
      </c>
      <c r="BI716" s="93">
        <v>0.38</v>
      </c>
      <c r="BJ716" s="93">
        <v>0.38</v>
      </c>
      <c r="BK716" s="93">
        <v>0.38</v>
      </c>
      <c r="BL716" s="93">
        <v>0.38</v>
      </c>
      <c r="BM716" s="93">
        <v>0.32</v>
      </c>
    </row>
    <row r="717" spans="1:65" s="93" customFormat="1">
      <c r="A717"/>
      <c r="B717" s="98"/>
      <c r="C717" s="134">
        <v>35713</v>
      </c>
      <c r="D717" s="132"/>
      <c r="E717" s="135">
        <v>35735</v>
      </c>
      <c r="F717" s="71">
        <v>0.312</v>
      </c>
      <c r="G717" s="93">
        <v>0.312</v>
      </c>
      <c r="H717" s="104">
        <v>0.312</v>
      </c>
      <c r="I717" s="104">
        <v>0.312</v>
      </c>
      <c r="J717" s="104">
        <v>0.315</v>
      </c>
      <c r="K717" s="104">
        <v>0.315</v>
      </c>
      <c r="L717" s="104">
        <v>0.315</v>
      </c>
      <c r="M717" s="104">
        <v>0.33</v>
      </c>
      <c r="N717" s="104">
        <v>0.33</v>
      </c>
      <c r="O717" s="104">
        <v>0.30499999999999999</v>
      </c>
      <c r="P717" s="104">
        <v>0.30499999999999999</v>
      </c>
      <c r="Q717" s="104">
        <v>0.315</v>
      </c>
      <c r="R717" s="104">
        <v>0.32</v>
      </c>
      <c r="S717" s="104">
        <v>0.31</v>
      </c>
      <c r="T717" s="104">
        <v>0.3</v>
      </c>
      <c r="U717" s="104">
        <v>0.31</v>
      </c>
      <c r="V717" s="104">
        <v>0.33</v>
      </c>
      <c r="W717" s="104">
        <v>0.31</v>
      </c>
      <c r="X717" s="104">
        <v>0.30499999999999999</v>
      </c>
      <c r="Y717" s="104">
        <v>0.29499999999999998</v>
      </c>
      <c r="Z717" s="104">
        <v>0.28499999999999998</v>
      </c>
      <c r="AA717" s="104">
        <v>0.26</v>
      </c>
      <c r="AB717" s="104">
        <v>0.26750000000000002</v>
      </c>
      <c r="AC717" s="104">
        <v>0.245</v>
      </c>
      <c r="AD717" s="104">
        <v>0.245</v>
      </c>
      <c r="AE717" s="104">
        <v>0.2475</v>
      </c>
      <c r="AF717" s="104">
        <v>0.2475</v>
      </c>
      <c r="AG717" s="104">
        <v>0.25</v>
      </c>
      <c r="AH717" s="104">
        <v>0.25</v>
      </c>
      <c r="AI717" s="104">
        <v>0.25</v>
      </c>
      <c r="AJ717" s="104">
        <v>0.245</v>
      </c>
      <c r="AK717" s="104">
        <v>0.24</v>
      </c>
      <c r="AL717" s="104">
        <v>0.24</v>
      </c>
      <c r="AM717" s="104">
        <v>0.26</v>
      </c>
      <c r="AN717" s="104">
        <v>0.26</v>
      </c>
      <c r="AO717" s="104">
        <v>0.26</v>
      </c>
      <c r="AP717" s="104">
        <v>0.26</v>
      </c>
      <c r="AQ717" s="104">
        <v>0.25</v>
      </c>
      <c r="AR717" s="104">
        <v>0.25</v>
      </c>
      <c r="AS717" s="104">
        <v>0.22</v>
      </c>
      <c r="AT717" s="104">
        <v>0.2525</v>
      </c>
      <c r="AU717" s="104">
        <v>0.2525</v>
      </c>
      <c r="AV717" s="104">
        <v>0.2525</v>
      </c>
      <c r="AW717" s="104">
        <v>0.2525</v>
      </c>
      <c r="AX717" s="104">
        <v>0.2525</v>
      </c>
      <c r="AY717" s="104">
        <v>0.2525</v>
      </c>
      <c r="AZ717" s="104">
        <v>0.2525</v>
      </c>
      <c r="BA717" s="104">
        <v>0.2525</v>
      </c>
      <c r="BB717" s="104">
        <v>0.2525</v>
      </c>
      <c r="BC717" s="104">
        <v>0.32</v>
      </c>
      <c r="BD717" s="104">
        <v>0.33</v>
      </c>
      <c r="BE717" s="104">
        <v>0.33</v>
      </c>
      <c r="BF717" s="104">
        <v>0.33</v>
      </c>
      <c r="BG717" s="104">
        <v>0.36</v>
      </c>
      <c r="BH717" s="104">
        <v>0.38</v>
      </c>
      <c r="BI717" s="93">
        <v>0.38</v>
      </c>
      <c r="BJ717" s="93">
        <v>0.38</v>
      </c>
      <c r="BK717" s="93">
        <v>0.38</v>
      </c>
      <c r="BL717" s="93">
        <v>0.32</v>
      </c>
      <c r="BM717" s="93">
        <v>0.32</v>
      </c>
    </row>
    <row r="718" spans="1:65" s="93" customFormat="1">
      <c r="A718"/>
      <c r="B718" s="98"/>
      <c r="C718" s="134">
        <v>35716</v>
      </c>
      <c r="D718" s="132"/>
      <c r="E718" s="135">
        <v>35735</v>
      </c>
      <c r="F718" s="71">
        <v>0.312</v>
      </c>
      <c r="G718" s="93">
        <v>0.312</v>
      </c>
      <c r="H718" s="104">
        <v>0.312</v>
      </c>
      <c r="I718" s="104">
        <v>0.315</v>
      </c>
      <c r="J718" s="104">
        <v>0.315</v>
      </c>
      <c r="K718" s="104">
        <v>0.315</v>
      </c>
      <c r="L718" s="104">
        <v>0.33</v>
      </c>
      <c r="M718" s="104">
        <v>0.33</v>
      </c>
      <c r="N718" s="104">
        <v>0.30499999999999999</v>
      </c>
      <c r="O718" s="104">
        <v>0.30499999999999999</v>
      </c>
      <c r="P718" s="104">
        <v>0.315</v>
      </c>
      <c r="Q718" s="104">
        <v>0.32</v>
      </c>
      <c r="R718" s="104">
        <v>0.31</v>
      </c>
      <c r="S718" s="104">
        <v>0.3</v>
      </c>
      <c r="T718" s="104">
        <v>0.31</v>
      </c>
      <c r="U718" s="104">
        <v>0.33</v>
      </c>
      <c r="V718" s="104">
        <v>0.31</v>
      </c>
      <c r="W718" s="104">
        <v>0.30499999999999999</v>
      </c>
      <c r="X718" s="104">
        <v>0.29499999999999998</v>
      </c>
      <c r="Y718" s="104">
        <v>0.28499999999999998</v>
      </c>
      <c r="Z718" s="104">
        <v>0.26</v>
      </c>
      <c r="AA718" s="104">
        <v>0.26750000000000002</v>
      </c>
      <c r="AB718" s="104">
        <v>0.245</v>
      </c>
      <c r="AC718" s="104">
        <v>0.245</v>
      </c>
      <c r="AD718" s="104">
        <v>0.2475</v>
      </c>
      <c r="AE718" s="104">
        <v>0.2475</v>
      </c>
      <c r="AF718" s="104">
        <v>0.25</v>
      </c>
      <c r="AG718" s="104">
        <v>0.25</v>
      </c>
      <c r="AH718" s="104">
        <v>0.25</v>
      </c>
      <c r="AI718" s="104">
        <v>0.245</v>
      </c>
      <c r="AJ718" s="104">
        <v>0.24</v>
      </c>
      <c r="AK718" s="104">
        <v>0.24</v>
      </c>
      <c r="AL718" s="104">
        <v>0.26</v>
      </c>
      <c r="AM718" s="104">
        <v>0.26</v>
      </c>
      <c r="AN718" s="104">
        <v>0.26</v>
      </c>
      <c r="AO718" s="104">
        <v>0.26</v>
      </c>
      <c r="AP718" s="104">
        <v>0.25</v>
      </c>
      <c r="AQ718" s="104">
        <v>0.25</v>
      </c>
      <c r="AR718" s="104">
        <v>0.22</v>
      </c>
      <c r="AS718" s="104">
        <v>0.2525</v>
      </c>
      <c r="AT718" s="104">
        <v>0.2525</v>
      </c>
      <c r="AU718" s="104">
        <v>0.2525</v>
      </c>
      <c r="AV718" s="104">
        <v>0.2525</v>
      </c>
      <c r="AW718" s="104">
        <v>0.2525</v>
      </c>
      <c r="AX718" s="104">
        <v>0.2525</v>
      </c>
      <c r="AY718" s="104">
        <v>0.2525</v>
      </c>
      <c r="AZ718" s="104">
        <v>0.2525</v>
      </c>
      <c r="BA718" s="104">
        <v>0.2525</v>
      </c>
      <c r="BB718" s="104">
        <v>0.32</v>
      </c>
      <c r="BC718" s="104">
        <v>0.33</v>
      </c>
      <c r="BD718" s="104">
        <v>0.33</v>
      </c>
      <c r="BE718" s="104">
        <v>0.33</v>
      </c>
      <c r="BF718" s="104">
        <v>0.36</v>
      </c>
      <c r="BG718" s="104">
        <v>0.38</v>
      </c>
      <c r="BH718" s="104">
        <v>0.38</v>
      </c>
      <c r="BI718" s="93">
        <v>0.38</v>
      </c>
      <c r="BJ718" s="93">
        <v>0.38</v>
      </c>
      <c r="BK718" s="93">
        <v>0.32</v>
      </c>
      <c r="BL718" s="93">
        <v>0.32</v>
      </c>
      <c r="BM718" s="93">
        <v>0.34</v>
      </c>
    </row>
    <row r="719" spans="1:65" s="93" customFormat="1">
      <c r="A719"/>
      <c r="B719" s="98"/>
      <c r="C719" s="134">
        <v>35717</v>
      </c>
      <c r="D719" s="132"/>
      <c r="E719" s="135">
        <v>35735</v>
      </c>
      <c r="F719" s="71">
        <v>0.312</v>
      </c>
      <c r="G719" s="93">
        <v>0.312</v>
      </c>
      <c r="H719" s="104">
        <v>0.315</v>
      </c>
      <c r="I719" s="104">
        <v>0.315</v>
      </c>
      <c r="J719" s="104">
        <v>0.315</v>
      </c>
      <c r="K719" s="104">
        <v>0.33</v>
      </c>
      <c r="L719" s="104">
        <v>0.33</v>
      </c>
      <c r="M719" s="104">
        <v>0.30499999999999999</v>
      </c>
      <c r="N719" s="104">
        <v>0.30499999999999999</v>
      </c>
      <c r="O719" s="104">
        <v>0.315</v>
      </c>
      <c r="P719" s="104">
        <v>0.32</v>
      </c>
      <c r="Q719" s="104">
        <v>0.31</v>
      </c>
      <c r="R719" s="104">
        <v>0.3</v>
      </c>
      <c r="S719" s="104">
        <v>0.31</v>
      </c>
      <c r="T719" s="104">
        <v>0.33</v>
      </c>
      <c r="U719" s="104">
        <v>0.31</v>
      </c>
      <c r="V719" s="104">
        <v>0.30499999999999999</v>
      </c>
      <c r="W719" s="104">
        <v>0.29499999999999998</v>
      </c>
      <c r="X719" s="104">
        <v>0.28499999999999998</v>
      </c>
      <c r="Y719" s="104">
        <v>0.26</v>
      </c>
      <c r="Z719" s="104">
        <v>0.26750000000000002</v>
      </c>
      <c r="AA719" s="104">
        <v>0.245</v>
      </c>
      <c r="AB719" s="104">
        <v>0.245</v>
      </c>
      <c r="AC719" s="104">
        <v>0.2475</v>
      </c>
      <c r="AD719" s="104">
        <v>0.2475</v>
      </c>
      <c r="AE719" s="104">
        <v>0.25</v>
      </c>
      <c r="AF719" s="104">
        <v>0.25</v>
      </c>
      <c r="AG719" s="104">
        <v>0.25</v>
      </c>
      <c r="AH719" s="104">
        <v>0.245</v>
      </c>
      <c r="AI719" s="104">
        <v>0.24</v>
      </c>
      <c r="AJ719" s="104">
        <v>0.24</v>
      </c>
      <c r="AK719" s="104">
        <v>0.26</v>
      </c>
      <c r="AL719" s="104">
        <v>0.26</v>
      </c>
      <c r="AM719" s="104">
        <v>0.26</v>
      </c>
      <c r="AN719" s="104">
        <v>0.26</v>
      </c>
      <c r="AO719" s="104">
        <v>0.25</v>
      </c>
      <c r="AP719" s="104">
        <v>0.25</v>
      </c>
      <c r="AQ719" s="104">
        <v>0.22</v>
      </c>
      <c r="AR719" s="104">
        <v>0.2525</v>
      </c>
      <c r="AS719" s="104">
        <v>0.2525</v>
      </c>
      <c r="AT719" s="104">
        <v>0.2525</v>
      </c>
      <c r="AU719" s="104">
        <v>0.2525</v>
      </c>
      <c r="AV719" s="104">
        <v>0.2525</v>
      </c>
      <c r="AW719" s="104">
        <v>0.2525</v>
      </c>
      <c r="AX719" s="104">
        <v>0.2525</v>
      </c>
      <c r="AY719" s="104">
        <v>0.2525</v>
      </c>
      <c r="AZ719" s="104">
        <v>0.2525</v>
      </c>
      <c r="BA719" s="104">
        <v>0.32</v>
      </c>
      <c r="BB719" s="104">
        <v>0.33</v>
      </c>
      <c r="BC719" s="104">
        <v>0.33</v>
      </c>
      <c r="BD719" s="104">
        <v>0.33</v>
      </c>
      <c r="BE719" s="104">
        <v>0.36</v>
      </c>
      <c r="BF719" s="104">
        <v>0.38</v>
      </c>
      <c r="BG719" s="104">
        <v>0.38</v>
      </c>
      <c r="BH719" s="104">
        <v>0.38</v>
      </c>
      <c r="BI719" s="93">
        <v>0.38</v>
      </c>
      <c r="BJ719" s="93">
        <v>0.32</v>
      </c>
      <c r="BK719" s="93">
        <v>0.32</v>
      </c>
      <c r="BL719" s="93">
        <v>0.34</v>
      </c>
      <c r="BM719" s="93">
        <v>0.34</v>
      </c>
    </row>
    <row r="720" spans="1:65" s="93" customFormat="1">
      <c r="A720"/>
      <c r="B720" s="98"/>
      <c r="C720" s="134">
        <v>35718</v>
      </c>
      <c r="D720" s="132"/>
      <c r="E720" s="135">
        <v>35735</v>
      </c>
      <c r="F720" s="71">
        <v>0.312</v>
      </c>
      <c r="G720" s="93">
        <v>0.315</v>
      </c>
      <c r="H720" s="104">
        <v>0.315</v>
      </c>
      <c r="I720" s="104">
        <v>0.315</v>
      </c>
      <c r="J720" s="104">
        <v>0.33</v>
      </c>
      <c r="K720" s="104">
        <v>0.33</v>
      </c>
      <c r="L720" s="104">
        <v>0.30499999999999999</v>
      </c>
      <c r="M720" s="104">
        <v>0.30499999999999999</v>
      </c>
      <c r="N720" s="104">
        <v>0.315</v>
      </c>
      <c r="O720" s="104">
        <v>0.32</v>
      </c>
      <c r="P720" s="104">
        <v>0.31</v>
      </c>
      <c r="Q720" s="104">
        <v>0.3</v>
      </c>
      <c r="R720" s="104">
        <v>0.31</v>
      </c>
      <c r="S720" s="104">
        <v>0.33</v>
      </c>
      <c r="T720" s="104">
        <v>0.31</v>
      </c>
      <c r="U720" s="104">
        <v>0.30499999999999999</v>
      </c>
      <c r="V720" s="104">
        <v>0.29499999999999998</v>
      </c>
      <c r="W720" s="104">
        <v>0.28499999999999998</v>
      </c>
      <c r="X720" s="104">
        <v>0.26</v>
      </c>
      <c r="Y720" s="104">
        <v>0.26750000000000002</v>
      </c>
      <c r="Z720" s="104">
        <v>0.245</v>
      </c>
      <c r="AA720" s="104">
        <v>0.245</v>
      </c>
      <c r="AB720" s="104">
        <v>0.2475</v>
      </c>
      <c r="AC720" s="104">
        <v>0.2475</v>
      </c>
      <c r="AD720" s="104">
        <v>0.25</v>
      </c>
      <c r="AE720" s="104">
        <v>0.25</v>
      </c>
      <c r="AF720" s="104">
        <v>0.25</v>
      </c>
      <c r="AG720" s="104">
        <v>0.245</v>
      </c>
      <c r="AH720" s="104">
        <v>0.24</v>
      </c>
      <c r="AI720" s="104">
        <v>0.24</v>
      </c>
      <c r="AJ720" s="104">
        <v>0.26</v>
      </c>
      <c r="AK720" s="104">
        <v>0.26</v>
      </c>
      <c r="AL720" s="104">
        <v>0.26</v>
      </c>
      <c r="AM720" s="104">
        <v>0.26</v>
      </c>
      <c r="AN720" s="104">
        <v>0.25</v>
      </c>
      <c r="AO720" s="104">
        <v>0.25</v>
      </c>
      <c r="AP720" s="104">
        <v>0.22</v>
      </c>
      <c r="AQ720" s="104">
        <v>0.2525</v>
      </c>
      <c r="AR720" s="104">
        <v>0.2525</v>
      </c>
      <c r="AS720" s="104">
        <v>0.2525</v>
      </c>
      <c r="AT720" s="104">
        <v>0.2525</v>
      </c>
      <c r="AU720" s="104">
        <v>0.2525</v>
      </c>
      <c r="AV720" s="104">
        <v>0.2525</v>
      </c>
      <c r="AW720" s="104">
        <v>0.2525</v>
      </c>
      <c r="AX720" s="104">
        <v>0.2525</v>
      </c>
      <c r="AY720" s="104">
        <v>0.2525</v>
      </c>
      <c r="AZ720" s="104">
        <v>0.32</v>
      </c>
      <c r="BA720" s="104">
        <v>0.33</v>
      </c>
      <c r="BB720" s="104">
        <v>0.33</v>
      </c>
      <c r="BC720" s="104">
        <v>0.33</v>
      </c>
      <c r="BD720" s="104">
        <v>0.36</v>
      </c>
      <c r="BE720" s="104">
        <v>0.38</v>
      </c>
      <c r="BF720" s="104">
        <v>0.38</v>
      </c>
      <c r="BG720" s="104">
        <v>0.38</v>
      </c>
      <c r="BH720" s="104">
        <v>0.38</v>
      </c>
      <c r="BI720" s="93">
        <v>0.32</v>
      </c>
      <c r="BJ720" s="93">
        <v>0.32</v>
      </c>
      <c r="BK720" s="93">
        <v>0.34</v>
      </c>
      <c r="BL720" s="93">
        <v>0.34</v>
      </c>
      <c r="BM720" s="93">
        <v>0.38</v>
      </c>
    </row>
    <row r="721" spans="1:65" s="93" customFormat="1">
      <c r="A721"/>
      <c r="B721" s="98"/>
      <c r="C721" s="134">
        <v>35719</v>
      </c>
      <c r="D721" s="132"/>
      <c r="E721" s="135">
        <v>35735</v>
      </c>
      <c r="F721" s="71">
        <v>0.315</v>
      </c>
      <c r="G721" s="93">
        <v>0.315</v>
      </c>
      <c r="H721" s="104">
        <v>0.315</v>
      </c>
      <c r="I721" s="104">
        <v>0.33</v>
      </c>
      <c r="J721" s="104">
        <v>0.33</v>
      </c>
      <c r="K721" s="104">
        <v>0.30499999999999999</v>
      </c>
      <c r="L721" s="104">
        <v>0.30499999999999999</v>
      </c>
      <c r="M721" s="104">
        <v>0.315</v>
      </c>
      <c r="N721" s="104">
        <v>0.32</v>
      </c>
      <c r="O721" s="104">
        <v>0.31</v>
      </c>
      <c r="P721" s="104">
        <v>0.3</v>
      </c>
      <c r="Q721" s="104">
        <v>0.31</v>
      </c>
      <c r="R721" s="104">
        <v>0.33</v>
      </c>
      <c r="S721" s="104">
        <v>0.31</v>
      </c>
      <c r="T721" s="104">
        <v>0.30499999999999999</v>
      </c>
      <c r="U721" s="104">
        <v>0.29499999999999998</v>
      </c>
      <c r="V721" s="104">
        <v>0.28499999999999998</v>
      </c>
      <c r="W721" s="104">
        <v>0.26</v>
      </c>
      <c r="X721" s="104">
        <v>0.26750000000000002</v>
      </c>
      <c r="Y721" s="104">
        <v>0.245</v>
      </c>
      <c r="Z721" s="104">
        <v>0.245</v>
      </c>
      <c r="AA721" s="104">
        <v>0.2475</v>
      </c>
      <c r="AB721" s="104">
        <v>0.2475</v>
      </c>
      <c r="AC721" s="104">
        <v>0.25</v>
      </c>
      <c r="AD721" s="104">
        <v>0.25</v>
      </c>
      <c r="AE721" s="104">
        <v>0.25</v>
      </c>
      <c r="AF721" s="104">
        <v>0.245</v>
      </c>
      <c r="AG721" s="104">
        <v>0.24</v>
      </c>
      <c r="AH721" s="104">
        <v>0.24</v>
      </c>
      <c r="AI721" s="104">
        <v>0.26</v>
      </c>
      <c r="AJ721" s="104">
        <v>0.26</v>
      </c>
      <c r="AK721" s="104">
        <v>0.26</v>
      </c>
      <c r="AL721" s="104">
        <v>0.26</v>
      </c>
      <c r="AM721" s="104">
        <v>0.25</v>
      </c>
      <c r="AN721" s="104">
        <v>0.25</v>
      </c>
      <c r="AO721" s="104">
        <v>0.22</v>
      </c>
      <c r="AP721" s="104">
        <v>0.2525</v>
      </c>
      <c r="AQ721" s="104">
        <v>0.2525</v>
      </c>
      <c r="AR721" s="104">
        <v>0.2525</v>
      </c>
      <c r="AS721" s="104">
        <v>0.2525</v>
      </c>
      <c r="AT721" s="104">
        <v>0.2525</v>
      </c>
      <c r="AU721" s="104">
        <v>0.2525</v>
      </c>
      <c r="AV721" s="104">
        <v>0.2525</v>
      </c>
      <c r="AW721" s="104">
        <v>0.2525</v>
      </c>
      <c r="AX721" s="104">
        <v>0.2525</v>
      </c>
      <c r="AY721" s="104">
        <v>0.32</v>
      </c>
      <c r="AZ721" s="104">
        <v>0.33</v>
      </c>
      <c r="BA721" s="104">
        <v>0.33</v>
      </c>
      <c r="BB721" s="104">
        <v>0.33</v>
      </c>
      <c r="BC721" s="104">
        <v>0.36</v>
      </c>
      <c r="BD721" s="104">
        <v>0.38</v>
      </c>
      <c r="BE721" s="104">
        <v>0.38</v>
      </c>
      <c r="BF721" s="104">
        <v>0.38</v>
      </c>
      <c r="BG721" s="104">
        <v>0.38</v>
      </c>
      <c r="BH721" s="104">
        <v>0.32</v>
      </c>
      <c r="BI721" s="93">
        <v>0.32</v>
      </c>
      <c r="BJ721" s="93">
        <v>0.34</v>
      </c>
      <c r="BK721" s="93">
        <v>0.34</v>
      </c>
      <c r="BL721" s="93">
        <v>0.38</v>
      </c>
      <c r="BM721" s="93">
        <v>0.38</v>
      </c>
    </row>
    <row r="722" spans="1:65" s="93" customFormat="1">
      <c r="A722"/>
      <c r="B722" s="98"/>
      <c r="C722" s="134">
        <v>35720</v>
      </c>
      <c r="D722" s="132"/>
      <c r="E722" s="135">
        <v>35735</v>
      </c>
      <c r="F722" s="71">
        <v>0.315</v>
      </c>
      <c r="G722" s="93">
        <v>0.315</v>
      </c>
      <c r="H722" s="104">
        <v>0.33</v>
      </c>
      <c r="I722" s="104">
        <v>0.33</v>
      </c>
      <c r="J722" s="104">
        <v>0.30499999999999999</v>
      </c>
      <c r="K722" s="104">
        <v>0.30499999999999999</v>
      </c>
      <c r="L722" s="104">
        <v>0.315</v>
      </c>
      <c r="M722" s="104">
        <v>0.32</v>
      </c>
      <c r="N722" s="104">
        <v>0.31</v>
      </c>
      <c r="O722" s="104">
        <v>0.3</v>
      </c>
      <c r="P722" s="104">
        <v>0.31</v>
      </c>
      <c r="Q722" s="104">
        <v>0.33</v>
      </c>
      <c r="R722" s="104">
        <v>0.31</v>
      </c>
      <c r="S722" s="104">
        <v>0.30499999999999999</v>
      </c>
      <c r="T722" s="104">
        <v>0.29499999999999998</v>
      </c>
      <c r="U722" s="104">
        <v>0.28499999999999998</v>
      </c>
      <c r="V722" s="104">
        <v>0.26</v>
      </c>
      <c r="W722" s="104">
        <v>0.26750000000000002</v>
      </c>
      <c r="X722" s="104">
        <v>0.245</v>
      </c>
      <c r="Y722" s="104">
        <v>0.245</v>
      </c>
      <c r="Z722" s="104">
        <v>0.2475</v>
      </c>
      <c r="AA722" s="104">
        <v>0.2475</v>
      </c>
      <c r="AB722" s="104">
        <v>0.25</v>
      </c>
      <c r="AC722" s="104">
        <v>0.25</v>
      </c>
      <c r="AD722" s="104">
        <v>0.25</v>
      </c>
      <c r="AE722" s="104">
        <v>0.245</v>
      </c>
      <c r="AF722" s="104">
        <v>0.24</v>
      </c>
      <c r="AG722" s="104">
        <v>0.24</v>
      </c>
      <c r="AH722" s="104">
        <v>0.26</v>
      </c>
      <c r="AI722" s="104">
        <v>0.26</v>
      </c>
      <c r="AJ722" s="104">
        <v>0.26</v>
      </c>
      <c r="AK722" s="104">
        <v>0.26</v>
      </c>
      <c r="AL722" s="104">
        <v>0.25</v>
      </c>
      <c r="AM722" s="104">
        <v>0.25</v>
      </c>
      <c r="AN722" s="104">
        <v>0.22</v>
      </c>
      <c r="AO722" s="104">
        <v>0.2525</v>
      </c>
      <c r="AP722" s="104">
        <v>0.2525</v>
      </c>
      <c r="AQ722" s="104">
        <v>0.2525</v>
      </c>
      <c r="AR722" s="104">
        <v>0.2525</v>
      </c>
      <c r="AS722" s="104">
        <v>0.2525</v>
      </c>
      <c r="AT722" s="104">
        <v>0.2525</v>
      </c>
      <c r="AU722" s="104">
        <v>0.2525</v>
      </c>
      <c r="AV722" s="104">
        <v>0.2525</v>
      </c>
      <c r="AW722" s="104">
        <v>0.2525</v>
      </c>
      <c r="AX722" s="104">
        <v>0.32</v>
      </c>
      <c r="AY722" s="104">
        <v>0.33</v>
      </c>
      <c r="AZ722" s="104">
        <v>0.33</v>
      </c>
      <c r="BA722" s="104">
        <v>0.33</v>
      </c>
      <c r="BB722" s="104">
        <v>0.36</v>
      </c>
      <c r="BC722" s="104">
        <v>0.38</v>
      </c>
      <c r="BD722" s="104">
        <v>0.38</v>
      </c>
      <c r="BE722" s="104">
        <v>0.38</v>
      </c>
      <c r="BF722" s="104">
        <v>0.38</v>
      </c>
      <c r="BG722" s="104">
        <v>0.32</v>
      </c>
      <c r="BH722" s="104">
        <v>0.32</v>
      </c>
      <c r="BI722" s="93">
        <v>0.34</v>
      </c>
      <c r="BJ722" s="93">
        <v>0.34</v>
      </c>
      <c r="BK722" s="93">
        <v>0.38</v>
      </c>
      <c r="BL722" s="93">
        <v>0.38</v>
      </c>
      <c r="BM722" s="93">
        <v>0.4</v>
      </c>
    </row>
    <row r="723" spans="1:65" s="93" customFormat="1">
      <c r="A723"/>
      <c r="B723" s="98"/>
      <c r="C723" s="134">
        <v>35723</v>
      </c>
      <c r="D723" s="132"/>
      <c r="E723" s="135">
        <v>35735</v>
      </c>
      <c r="F723" s="71">
        <v>0.315</v>
      </c>
      <c r="G723" s="93">
        <v>0.33</v>
      </c>
      <c r="H723" s="104">
        <v>0.33</v>
      </c>
      <c r="I723" s="104">
        <v>0.30499999999999999</v>
      </c>
      <c r="J723" s="104">
        <v>0.30499999999999999</v>
      </c>
      <c r="K723" s="104">
        <v>0.315</v>
      </c>
      <c r="L723" s="104">
        <v>0.32</v>
      </c>
      <c r="M723" s="104">
        <v>0.31</v>
      </c>
      <c r="N723" s="104">
        <v>0.3</v>
      </c>
      <c r="O723" s="104">
        <v>0.31</v>
      </c>
      <c r="P723" s="104">
        <v>0.33</v>
      </c>
      <c r="Q723" s="104">
        <v>0.31</v>
      </c>
      <c r="R723" s="104">
        <v>0.30499999999999999</v>
      </c>
      <c r="S723" s="104">
        <v>0.29499999999999998</v>
      </c>
      <c r="T723" s="104">
        <v>0.28499999999999998</v>
      </c>
      <c r="U723" s="104">
        <v>0.26</v>
      </c>
      <c r="V723" s="104">
        <v>0.26750000000000002</v>
      </c>
      <c r="W723" s="104">
        <v>0.245</v>
      </c>
      <c r="X723" s="104">
        <v>0.245</v>
      </c>
      <c r="Y723" s="104">
        <v>0.2475</v>
      </c>
      <c r="Z723" s="104">
        <v>0.2475</v>
      </c>
      <c r="AA723" s="104">
        <v>0.25</v>
      </c>
      <c r="AB723" s="104">
        <v>0.25</v>
      </c>
      <c r="AC723" s="104">
        <v>0.25</v>
      </c>
      <c r="AD723" s="104">
        <v>0.245</v>
      </c>
      <c r="AE723" s="104">
        <v>0.24</v>
      </c>
      <c r="AF723" s="104">
        <v>0.24</v>
      </c>
      <c r="AG723" s="104">
        <v>0.26</v>
      </c>
      <c r="AH723" s="104">
        <v>0.26</v>
      </c>
      <c r="AI723" s="104">
        <v>0.26</v>
      </c>
      <c r="AJ723" s="104">
        <v>0.26</v>
      </c>
      <c r="AK723" s="104">
        <v>0.25</v>
      </c>
      <c r="AL723" s="104">
        <v>0.25</v>
      </c>
      <c r="AM723" s="104">
        <v>0.22</v>
      </c>
      <c r="AN723" s="104">
        <v>0.2525</v>
      </c>
      <c r="AO723" s="104">
        <v>0.2525</v>
      </c>
      <c r="AP723" s="104">
        <v>0.2525</v>
      </c>
      <c r="AQ723" s="104">
        <v>0.2525</v>
      </c>
      <c r="AR723" s="104">
        <v>0.2525</v>
      </c>
      <c r="AS723" s="104">
        <v>0.2525</v>
      </c>
      <c r="AT723" s="104">
        <v>0.2525</v>
      </c>
      <c r="AU723" s="104">
        <v>0.2525</v>
      </c>
      <c r="AV723" s="104">
        <v>0.2525</v>
      </c>
      <c r="AW723" s="104">
        <v>0.32</v>
      </c>
      <c r="AX723" s="104">
        <v>0.33</v>
      </c>
      <c r="AY723" s="104">
        <v>0.33</v>
      </c>
      <c r="AZ723" s="104">
        <v>0.33</v>
      </c>
      <c r="BA723" s="104">
        <v>0.36</v>
      </c>
      <c r="BB723" s="104">
        <v>0.38</v>
      </c>
      <c r="BC723" s="104">
        <v>0.38</v>
      </c>
      <c r="BD723" s="104">
        <v>0.38</v>
      </c>
      <c r="BE723" s="104">
        <v>0.38</v>
      </c>
      <c r="BF723" s="104">
        <v>0.32</v>
      </c>
      <c r="BG723" s="104">
        <v>0.32</v>
      </c>
      <c r="BH723" s="104">
        <v>0.34</v>
      </c>
      <c r="BI723" s="93">
        <v>0.34</v>
      </c>
      <c r="BJ723" s="93">
        <v>0.38</v>
      </c>
      <c r="BK723" s="93">
        <v>0.38</v>
      </c>
      <c r="BL723" s="93">
        <v>0.4</v>
      </c>
      <c r="BM723" s="93">
        <v>0.46</v>
      </c>
    </row>
    <row r="724" spans="1:65" s="93" customFormat="1">
      <c r="A724"/>
      <c r="B724" s="98"/>
      <c r="C724" s="134">
        <v>35724</v>
      </c>
      <c r="D724" s="132"/>
      <c r="E724" s="135">
        <v>35735</v>
      </c>
      <c r="F724" s="71">
        <v>0.33</v>
      </c>
      <c r="G724" s="93">
        <v>0.33</v>
      </c>
      <c r="H724" s="104">
        <v>0.30499999999999999</v>
      </c>
      <c r="I724" s="104">
        <v>0.30499999999999999</v>
      </c>
      <c r="J724" s="104">
        <v>0.315</v>
      </c>
      <c r="K724" s="104">
        <v>0.32</v>
      </c>
      <c r="L724" s="104">
        <v>0.31</v>
      </c>
      <c r="M724" s="104">
        <v>0.3</v>
      </c>
      <c r="N724" s="104">
        <v>0.31</v>
      </c>
      <c r="O724" s="104">
        <v>0.33</v>
      </c>
      <c r="P724" s="104">
        <v>0.31</v>
      </c>
      <c r="Q724" s="104">
        <v>0.30499999999999999</v>
      </c>
      <c r="R724" s="104">
        <v>0.29499999999999998</v>
      </c>
      <c r="S724" s="104">
        <v>0.28499999999999998</v>
      </c>
      <c r="T724" s="104">
        <v>0.26</v>
      </c>
      <c r="U724" s="104">
        <v>0.26750000000000002</v>
      </c>
      <c r="V724" s="104">
        <v>0.245</v>
      </c>
      <c r="W724" s="104">
        <v>0.245</v>
      </c>
      <c r="X724" s="104">
        <v>0.2475</v>
      </c>
      <c r="Y724" s="104">
        <v>0.2475</v>
      </c>
      <c r="Z724" s="104">
        <v>0.25</v>
      </c>
      <c r="AA724" s="104">
        <v>0.25</v>
      </c>
      <c r="AB724" s="104">
        <v>0.25</v>
      </c>
      <c r="AC724" s="104">
        <v>0.245</v>
      </c>
      <c r="AD724" s="104">
        <v>0.24</v>
      </c>
      <c r="AE724" s="104">
        <v>0.24</v>
      </c>
      <c r="AF724" s="104">
        <v>0.26</v>
      </c>
      <c r="AG724" s="104">
        <v>0.26</v>
      </c>
      <c r="AH724" s="104">
        <v>0.26</v>
      </c>
      <c r="AI724" s="104">
        <v>0.26</v>
      </c>
      <c r="AJ724" s="104">
        <v>0.25</v>
      </c>
      <c r="AK724" s="104">
        <v>0.25</v>
      </c>
      <c r="AL724" s="104">
        <v>0.22</v>
      </c>
      <c r="AM724" s="104">
        <v>0.2525</v>
      </c>
      <c r="AN724" s="104">
        <v>0.2525</v>
      </c>
      <c r="AO724" s="104">
        <v>0.2525</v>
      </c>
      <c r="AP724" s="104">
        <v>0.2525</v>
      </c>
      <c r="AQ724" s="104">
        <v>0.2525</v>
      </c>
      <c r="AR724" s="104">
        <v>0.2525</v>
      </c>
      <c r="AS724" s="104">
        <v>0.2525</v>
      </c>
      <c r="AT724" s="104">
        <v>0.2525</v>
      </c>
      <c r="AU724" s="104">
        <v>0.2525</v>
      </c>
      <c r="AV724" s="104">
        <v>0.32</v>
      </c>
      <c r="AW724" s="104">
        <v>0.33</v>
      </c>
      <c r="AX724" s="104">
        <v>0.33</v>
      </c>
      <c r="AY724" s="104">
        <v>0.33</v>
      </c>
      <c r="AZ724" s="104">
        <v>0.36</v>
      </c>
      <c r="BA724" s="104">
        <v>0.38</v>
      </c>
      <c r="BB724" s="104">
        <v>0.38</v>
      </c>
      <c r="BC724" s="104">
        <v>0.38</v>
      </c>
      <c r="BD724" s="104">
        <v>0.38</v>
      </c>
      <c r="BE724" s="104">
        <v>0.32</v>
      </c>
      <c r="BF724" s="104">
        <v>0.32</v>
      </c>
      <c r="BG724" s="104">
        <v>0.34</v>
      </c>
      <c r="BH724" s="104">
        <v>0.34</v>
      </c>
      <c r="BI724" s="93">
        <v>0.38</v>
      </c>
      <c r="BJ724" s="93">
        <v>0.38</v>
      </c>
      <c r="BK724" s="93">
        <v>0.4</v>
      </c>
      <c r="BL724" s="93">
        <v>0.46</v>
      </c>
      <c r="BM724" s="93">
        <v>0.44</v>
      </c>
    </row>
    <row r="725" spans="1:65" s="93" customFormat="1">
      <c r="A725"/>
      <c r="B725" s="98"/>
      <c r="C725" s="134">
        <v>35725</v>
      </c>
      <c r="D725" s="132"/>
      <c r="E725" s="135">
        <v>35765</v>
      </c>
      <c r="F725" s="71">
        <v>0.33</v>
      </c>
      <c r="G725" s="93">
        <v>0.30499999999999999</v>
      </c>
      <c r="H725" s="104">
        <v>0.30499999999999999</v>
      </c>
      <c r="I725" s="104">
        <v>0.315</v>
      </c>
      <c r="J725" s="104">
        <v>0.32</v>
      </c>
      <c r="K725" s="104">
        <v>0.31</v>
      </c>
      <c r="L725" s="104">
        <v>0.3</v>
      </c>
      <c r="M725" s="104">
        <v>0.31</v>
      </c>
      <c r="N725" s="104">
        <v>0.33</v>
      </c>
      <c r="O725" s="104">
        <v>0.31</v>
      </c>
      <c r="P725" s="104">
        <v>0.30499999999999999</v>
      </c>
      <c r="Q725" s="104">
        <v>0.29499999999999998</v>
      </c>
      <c r="R725" s="104">
        <v>0.28499999999999998</v>
      </c>
      <c r="S725" s="104">
        <v>0.26</v>
      </c>
      <c r="T725" s="104">
        <v>0.26750000000000002</v>
      </c>
      <c r="U725" s="104">
        <v>0.245</v>
      </c>
      <c r="V725" s="104">
        <v>0.245</v>
      </c>
      <c r="W725" s="104">
        <v>0.2475</v>
      </c>
      <c r="X725" s="104">
        <v>0.2475</v>
      </c>
      <c r="Y725" s="104">
        <v>0.25</v>
      </c>
      <c r="Z725" s="104">
        <v>0.25</v>
      </c>
      <c r="AA725" s="104">
        <v>0.25</v>
      </c>
      <c r="AB725" s="104">
        <v>0.245</v>
      </c>
      <c r="AC725" s="104">
        <v>0.24</v>
      </c>
      <c r="AD725" s="104">
        <v>0.24</v>
      </c>
      <c r="AE725" s="104">
        <v>0.26</v>
      </c>
      <c r="AF725" s="104">
        <v>0.26</v>
      </c>
      <c r="AG725" s="104">
        <v>0.26</v>
      </c>
      <c r="AH725" s="104">
        <v>0.26</v>
      </c>
      <c r="AI725" s="104">
        <v>0.25</v>
      </c>
      <c r="AJ725" s="104">
        <v>0.25</v>
      </c>
      <c r="AK725" s="104">
        <v>0.22</v>
      </c>
      <c r="AL725" s="104">
        <v>0.2525</v>
      </c>
      <c r="AM725" s="104">
        <v>0.2525</v>
      </c>
      <c r="AN725" s="104">
        <v>0.2525</v>
      </c>
      <c r="AO725" s="104">
        <v>0.2525</v>
      </c>
      <c r="AP725" s="104">
        <v>0.2525</v>
      </c>
      <c r="AQ725" s="104">
        <v>0.2525</v>
      </c>
      <c r="AR725" s="104">
        <v>0.2525</v>
      </c>
      <c r="AS725" s="104">
        <v>0.2525</v>
      </c>
      <c r="AT725" s="104">
        <v>0.2525</v>
      </c>
      <c r="AU725" s="104">
        <v>0.32</v>
      </c>
      <c r="AV725" s="104">
        <v>0.33</v>
      </c>
      <c r="AW725" s="104">
        <v>0.33</v>
      </c>
      <c r="AX725" s="104">
        <v>0.33</v>
      </c>
      <c r="AY725" s="104">
        <v>0.36</v>
      </c>
      <c r="AZ725" s="104">
        <v>0.38</v>
      </c>
      <c r="BA725" s="104">
        <v>0.38</v>
      </c>
      <c r="BB725" s="104">
        <v>0.38</v>
      </c>
      <c r="BC725" s="104">
        <v>0.38</v>
      </c>
      <c r="BD725" s="104">
        <v>0.32</v>
      </c>
      <c r="BE725" s="104">
        <v>0.32</v>
      </c>
      <c r="BF725" s="104">
        <v>0.34</v>
      </c>
      <c r="BG725" s="104">
        <v>0.34</v>
      </c>
      <c r="BH725" s="104">
        <v>0.38</v>
      </c>
      <c r="BI725" s="93">
        <v>0.38</v>
      </c>
      <c r="BJ725" s="93">
        <v>0.4</v>
      </c>
      <c r="BK725" s="93">
        <v>0.46</v>
      </c>
      <c r="BL725" s="93">
        <v>0.44</v>
      </c>
      <c r="BM725" s="93">
        <v>0.42</v>
      </c>
    </row>
    <row r="726" spans="1:65" s="93" customFormat="1">
      <c r="A726"/>
      <c r="B726" s="98"/>
      <c r="C726" s="134">
        <v>35726</v>
      </c>
      <c r="D726" s="132"/>
      <c r="E726" s="135">
        <v>35765</v>
      </c>
      <c r="F726" s="71">
        <v>0.30499999999999999</v>
      </c>
      <c r="G726" s="93">
        <v>0.30499999999999999</v>
      </c>
      <c r="H726" s="104">
        <v>0.315</v>
      </c>
      <c r="I726" s="104">
        <v>0.32</v>
      </c>
      <c r="J726" s="104">
        <v>0.31</v>
      </c>
      <c r="K726" s="104">
        <v>0.3</v>
      </c>
      <c r="L726" s="104">
        <v>0.31</v>
      </c>
      <c r="M726" s="104">
        <v>0.33</v>
      </c>
      <c r="N726" s="104">
        <v>0.31</v>
      </c>
      <c r="O726" s="104">
        <v>0.30499999999999999</v>
      </c>
      <c r="P726" s="104">
        <v>0.29499999999999998</v>
      </c>
      <c r="Q726" s="104">
        <v>0.28499999999999998</v>
      </c>
      <c r="R726" s="104">
        <v>0.26</v>
      </c>
      <c r="S726" s="104">
        <v>0.26750000000000002</v>
      </c>
      <c r="T726" s="104">
        <v>0.245</v>
      </c>
      <c r="U726" s="104">
        <v>0.245</v>
      </c>
      <c r="V726" s="104">
        <v>0.2475</v>
      </c>
      <c r="W726" s="104">
        <v>0.2475</v>
      </c>
      <c r="X726" s="104">
        <v>0.25</v>
      </c>
      <c r="Y726" s="104">
        <v>0.25</v>
      </c>
      <c r="Z726" s="104">
        <v>0.25</v>
      </c>
      <c r="AA726" s="104">
        <v>0.245</v>
      </c>
      <c r="AB726" s="104">
        <v>0.24</v>
      </c>
      <c r="AC726" s="104">
        <v>0.24</v>
      </c>
      <c r="AD726" s="104">
        <v>0.26</v>
      </c>
      <c r="AE726" s="104">
        <v>0.26</v>
      </c>
      <c r="AF726" s="104">
        <v>0.26</v>
      </c>
      <c r="AG726" s="104">
        <v>0.26</v>
      </c>
      <c r="AH726" s="104">
        <v>0.25</v>
      </c>
      <c r="AI726" s="104">
        <v>0.25</v>
      </c>
      <c r="AJ726" s="104">
        <v>0.22</v>
      </c>
      <c r="AK726" s="104">
        <v>0.2525</v>
      </c>
      <c r="AL726" s="104">
        <v>0.2525</v>
      </c>
      <c r="AM726" s="104">
        <v>0.2525</v>
      </c>
      <c r="AN726" s="104">
        <v>0.2525</v>
      </c>
      <c r="AO726" s="104">
        <v>0.2525</v>
      </c>
      <c r="AP726" s="104">
        <v>0.2525</v>
      </c>
      <c r="AQ726" s="104">
        <v>0.2525</v>
      </c>
      <c r="AR726" s="104">
        <v>0.2525</v>
      </c>
      <c r="AS726" s="104">
        <v>0.2525</v>
      </c>
      <c r="AT726" s="104">
        <v>0.32</v>
      </c>
      <c r="AU726" s="104">
        <v>0.33</v>
      </c>
      <c r="AV726" s="104">
        <v>0.33</v>
      </c>
      <c r="AW726" s="104">
        <v>0.33</v>
      </c>
      <c r="AX726" s="104">
        <v>0.36</v>
      </c>
      <c r="AY726" s="104">
        <v>0.38</v>
      </c>
      <c r="AZ726" s="104">
        <v>0.38</v>
      </c>
      <c r="BA726" s="104">
        <v>0.38</v>
      </c>
      <c r="BB726" s="104">
        <v>0.38</v>
      </c>
      <c r="BC726" s="104">
        <v>0.32</v>
      </c>
      <c r="BD726" s="104">
        <v>0.32</v>
      </c>
      <c r="BE726" s="104">
        <v>0.34</v>
      </c>
      <c r="BF726" s="104">
        <v>0.34</v>
      </c>
      <c r="BG726" s="104">
        <v>0.38</v>
      </c>
      <c r="BH726" s="104">
        <v>0.38</v>
      </c>
      <c r="BI726" s="93">
        <v>0.4</v>
      </c>
      <c r="BJ726" s="93">
        <v>0.46</v>
      </c>
      <c r="BK726" s="93">
        <v>0.44</v>
      </c>
      <c r="BL726" s="93">
        <v>0.42</v>
      </c>
      <c r="BM726" s="93">
        <v>0.39</v>
      </c>
    </row>
    <row r="727" spans="1:65" s="93" customFormat="1">
      <c r="A727"/>
      <c r="B727" s="98"/>
      <c r="C727" s="134">
        <v>35727</v>
      </c>
      <c r="D727" s="132"/>
      <c r="E727" s="135">
        <v>35765</v>
      </c>
      <c r="F727" s="71">
        <v>0.30499999999999999</v>
      </c>
      <c r="G727" s="93">
        <v>0.315</v>
      </c>
      <c r="H727" s="104">
        <v>0.32</v>
      </c>
      <c r="I727" s="104">
        <v>0.31</v>
      </c>
      <c r="J727" s="104">
        <v>0.3</v>
      </c>
      <c r="K727" s="104">
        <v>0.31</v>
      </c>
      <c r="L727" s="104">
        <v>0.33</v>
      </c>
      <c r="M727" s="104">
        <v>0.31</v>
      </c>
      <c r="N727" s="104">
        <v>0.30499999999999999</v>
      </c>
      <c r="O727" s="104">
        <v>0.29499999999999998</v>
      </c>
      <c r="P727" s="104">
        <v>0.28499999999999998</v>
      </c>
      <c r="Q727" s="104">
        <v>0.26</v>
      </c>
      <c r="R727" s="104">
        <v>0.26750000000000002</v>
      </c>
      <c r="S727" s="104">
        <v>0.245</v>
      </c>
      <c r="T727" s="104">
        <v>0.245</v>
      </c>
      <c r="U727" s="104">
        <v>0.2475</v>
      </c>
      <c r="V727" s="104">
        <v>0.2475</v>
      </c>
      <c r="W727" s="104">
        <v>0.25</v>
      </c>
      <c r="X727" s="104">
        <v>0.25</v>
      </c>
      <c r="Y727" s="104">
        <v>0.25</v>
      </c>
      <c r="Z727" s="104">
        <v>0.245</v>
      </c>
      <c r="AA727" s="104">
        <v>0.24</v>
      </c>
      <c r="AB727" s="104">
        <v>0.24</v>
      </c>
      <c r="AC727" s="104">
        <v>0.26</v>
      </c>
      <c r="AD727" s="104">
        <v>0.26</v>
      </c>
      <c r="AE727" s="104">
        <v>0.26</v>
      </c>
      <c r="AF727" s="104">
        <v>0.26</v>
      </c>
      <c r="AG727" s="104">
        <v>0.25</v>
      </c>
      <c r="AH727" s="104">
        <v>0.25</v>
      </c>
      <c r="AI727" s="104">
        <v>0.22</v>
      </c>
      <c r="AJ727" s="104">
        <v>0.2525</v>
      </c>
      <c r="AK727" s="104">
        <v>0.2525</v>
      </c>
      <c r="AL727" s="104">
        <v>0.2525</v>
      </c>
      <c r="AM727" s="104">
        <v>0.2525</v>
      </c>
      <c r="AN727" s="104">
        <v>0.2525</v>
      </c>
      <c r="AO727" s="104">
        <v>0.2525</v>
      </c>
      <c r="AP727" s="104">
        <v>0.2525</v>
      </c>
      <c r="AQ727" s="104">
        <v>0.2525</v>
      </c>
      <c r="AR727" s="104">
        <v>0.2525</v>
      </c>
      <c r="AS727" s="104">
        <v>0.32</v>
      </c>
      <c r="AT727" s="104">
        <v>0.33</v>
      </c>
      <c r="AU727" s="104">
        <v>0.33</v>
      </c>
      <c r="AV727" s="104">
        <v>0.33</v>
      </c>
      <c r="AW727" s="104">
        <v>0.36</v>
      </c>
      <c r="AX727" s="104">
        <v>0.38</v>
      </c>
      <c r="AY727" s="104">
        <v>0.38</v>
      </c>
      <c r="AZ727" s="104">
        <v>0.38</v>
      </c>
      <c r="BA727" s="104">
        <v>0.38</v>
      </c>
      <c r="BB727" s="104">
        <v>0.32</v>
      </c>
      <c r="BC727" s="104">
        <v>0.32</v>
      </c>
      <c r="BD727" s="104">
        <v>0.34</v>
      </c>
      <c r="BE727" s="104">
        <v>0.34</v>
      </c>
      <c r="BF727" s="104">
        <v>0.38</v>
      </c>
      <c r="BG727" s="104">
        <v>0.38</v>
      </c>
      <c r="BH727" s="104">
        <v>0.4</v>
      </c>
      <c r="BI727" s="93">
        <v>0.46</v>
      </c>
      <c r="BJ727" s="93">
        <v>0.44</v>
      </c>
      <c r="BK727" s="93">
        <v>0.42</v>
      </c>
      <c r="BL727" s="93">
        <v>0.39</v>
      </c>
      <c r="BM727" s="93">
        <v>0.39</v>
      </c>
    </row>
    <row r="728" spans="1:65" s="93" customFormat="1">
      <c r="A728"/>
      <c r="B728" s="98"/>
      <c r="C728" s="134">
        <v>35730</v>
      </c>
      <c r="D728" s="132"/>
      <c r="E728" s="135">
        <v>35765</v>
      </c>
      <c r="F728" s="71">
        <v>0.315</v>
      </c>
      <c r="G728" s="93">
        <v>0.32</v>
      </c>
      <c r="H728" s="104">
        <v>0.31</v>
      </c>
      <c r="I728" s="104">
        <v>0.3</v>
      </c>
      <c r="J728" s="104">
        <v>0.31</v>
      </c>
      <c r="K728" s="104">
        <v>0.33</v>
      </c>
      <c r="L728" s="104">
        <v>0.31</v>
      </c>
      <c r="M728" s="104">
        <v>0.30499999999999999</v>
      </c>
      <c r="N728" s="104">
        <v>0.29499999999999998</v>
      </c>
      <c r="O728" s="104">
        <v>0.28499999999999998</v>
      </c>
      <c r="P728" s="104">
        <v>0.26</v>
      </c>
      <c r="Q728" s="104">
        <v>0.26750000000000002</v>
      </c>
      <c r="R728" s="104">
        <v>0.245</v>
      </c>
      <c r="S728" s="104">
        <v>0.245</v>
      </c>
      <c r="T728" s="104">
        <v>0.2475</v>
      </c>
      <c r="U728" s="104">
        <v>0.2475</v>
      </c>
      <c r="V728" s="104">
        <v>0.25</v>
      </c>
      <c r="W728" s="104">
        <v>0.25</v>
      </c>
      <c r="X728" s="104">
        <v>0.25</v>
      </c>
      <c r="Y728" s="104">
        <v>0.245</v>
      </c>
      <c r="Z728" s="104">
        <v>0.24</v>
      </c>
      <c r="AA728" s="104">
        <v>0.24</v>
      </c>
      <c r="AB728" s="104">
        <v>0.26</v>
      </c>
      <c r="AC728" s="104">
        <v>0.26</v>
      </c>
      <c r="AD728" s="104">
        <v>0.26</v>
      </c>
      <c r="AE728" s="104">
        <v>0.26</v>
      </c>
      <c r="AF728" s="104">
        <v>0.25</v>
      </c>
      <c r="AG728" s="104">
        <v>0.25</v>
      </c>
      <c r="AH728" s="104">
        <v>0.22</v>
      </c>
      <c r="AI728" s="104">
        <v>0.2525</v>
      </c>
      <c r="AJ728" s="104">
        <v>0.2525</v>
      </c>
      <c r="AK728" s="104">
        <v>0.2525</v>
      </c>
      <c r="AL728" s="104">
        <v>0.2525</v>
      </c>
      <c r="AM728" s="104">
        <v>0.2525</v>
      </c>
      <c r="AN728" s="104">
        <v>0.2525</v>
      </c>
      <c r="AO728" s="104">
        <v>0.2525</v>
      </c>
      <c r="AP728" s="104">
        <v>0.2525</v>
      </c>
      <c r="AQ728" s="104">
        <v>0.2525</v>
      </c>
      <c r="AR728" s="104">
        <v>0.32</v>
      </c>
      <c r="AS728" s="104">
        <v>0.33</v>
      </c>
      <c r="AT728" s="104">
        <v>0.33</v>
      </c>
      <c r="AU728" s="104">
        <v>0.33</v>
      </c>
      <c r="AV728" s="104">
        <v>0.36</v>
      </c>
      <c r="AW728" s="104">
        <v>0.38</v>
      </c>
      <c r="AX728" s="104">
        <v>0.38</v>
      </c>
      <c r="AY728" s="104">
        <v>0.38</v>
      </c>
      <c r="AZ728" s="104">
        <v>0.38</v>
      </c>
      <c r="BA728" s="104">
        <v>0.32</v>
      </c>
      <c r="BB728" s="104">
        <v>0.32</v>
      </c>
      <c r="BC728" s="104">
        <v>0.34</v>
      </c>
      <c r="BD728" s="104">
        <v>0.34</v>
      </c>
      <c r="BE728" s="104">
        <v>0.38</v>
      </c>
      <c r="BF728" s="104">
        <v>0.38</v>
      </c>
      <c r="BG728" s="104">
        <v>0.4</v>
      </c>
      <c r="BH728" s="104">
        <v>0.46</v>
      </c>
      <c r="BI728" s="93">
        <v>0.44</v>
      </c>
      <c r="BJ728" s="93">
        <v>0.42</v>
      </c>
      <c r="BK728" s="93">
        <v>0.39</v>
      </c>
      <c r="BL728" s="93">
        <v>0.39</v>
      </c>
      <c r="BM728" s="93">
        <v>0.43</v>
      </c>
    </row>
    <row r="729" spans="1:65" s="93" customFormat="1">
      <c r="A729"/>
      <c r="B729" s="98"/>
      <c r="C729" s="134">
        <v>35731</v>
      </c>
      <c r="D729" s="132"/>
      <c r="E729" s="135">
        <v>35765</v>
      </c>
      <c r="F729" s="71">
        <v>0.32</v>
      </c>
      <c r="G729" s="93">
        <v>0.31</v>
      </c>
      <c r="H729" s="104">
        <v>0.3</v>
      </c>
      <c r="I729" s="104">
        <v>0.31</v>
      </c>
      <c r="J729" s="104">
        <v>0.33</v>
      </c>
      <c r="K729" s="104">
        <v>0.31</v>
      </c>
      <c r="L729" s="104">
        <v>0.30499999999999999</v>
      </c>
      <c r="M729" s="104">
        <v>0.29499999999999998</v>
      </c>
      <c r="N729" s="104">
        <v>0.28499999999999998</v>
      </c>
      <c r="O729" s="104">
        <v>0.26</v>
      </c>
      <c r="P729" s="104">
        <v>0.26750000000000002</v>
      </c>
      <c r="Q729" s="104">
        <v>0.245</v>
      </c>
      <c r="R729" s="104">
        <v>0.245</v>
      </c>
      <c r="S729" s="104">
        <v>0.2475</v>
      </c>
      <c r="T729" s="104">
        <v>0.2475</v>
      </c>
      <c r="U729" s="104">
        <v>0.25</v>
      </c>
      <c r="V729" s="104">
        <v>0.25</v>
      </c>
      <c r="W729" s="104">
        <v>0.25</v>
      </c>
      <c r="X729" s="104">
        <v>0.245</v>
      </c>
      <c r="Y729" s="104">
        <v>0.24</v>
      </c>
      <c r="Z729" s="104">
        <v>0.24</v>
      </c>
      <c r="AA729" s="104">
        <v>0.26</v>
      </c>
      <c r="AB729" s="104">
        <v>0.26</v>
      </c>
      <c r="AC729" s="104">
        <v>0.26</v>
      </c>
      <c r="AD729" s="104">
        <v>0.26</v>
      </c>
      <c r="AE729" s="104">
        <v>0.25</v>
      </c>
      <c r="AF729" s="104">
        <v>0.25</v>
      </c>
      <c r="AG729" s="104">
        <v>0.22</v>
      </c>
      <c r="AH729" s="104">
        <v>0.2525</v>
      </c>
      <c r="AI729" s="104">
        <v>0.2525</v>
      </c>
      <c r="AJ729" s="104">
        <v>0.2525</v>
      </c>
      <c r="AK729" s="104">
        <v>0.2525</v>
      </c>
      <c r="AL729" s="104">
        <v>0.2525</v>
      </c>
      <c r="AM729" s="104">
        <v>0.2525</v>
      </c>
      <c r="AN729" s="104">
        <v>0.2525</v>
      </c>
      <c r="AO729" s="104">
        <v>0.2525</v>
      </c>
      <c r="AP729" s="104">
        <v>0.2525</v>
      </c>
      <c r="AQ729" s="104">
        <v>0.32</v>
      </c>
      <c r="AR729" s="104">
        <v>0.33</v>
      </c>
      <c r="AS729" s="104">
        <v>0.33</v>
      </c>
      <c r="AT729" s="104">
        <v>0.33</v>
      </c>
      <c r="AU729" s="104">
        <v>0.36</v>
      </c>
      <c r="AV729" s="104">
        <v>0.38</v>
      </c>
      <c r="AW729" s="104">
        <v>0.38</v>
      </c>
      <c r="AX729" s="104">
        <v>0.38</v>
      </c>
      <c r="AY729" s="104">
        <v>0.38</v>
      </c>
      <c r="AZ729" s="104">
        <v>0.32</v>
      </c>
      <c r="BA729" s="104">
        <v>0.32</v>
      </c>
      <c r="BB729" s="104">
        <v>0.34</v>
      </c>
      <c r="BC729" s="104">
        <v>0.34</v>
      </c>
      <c r="BD729" s="104">
        <v>0.38</v>
      </c>
      <c r="BE729" s="104">
        <v>0.38</v>
      </c>
      <c r="BF729" s="104">
        <v>0.4</v>
      </c>
      <c r="BG729" s="104">
        <v>0.46</v>
      </c>
      <c r="BH729" s="104">
        <v>0.44</v>
      </c>
      <c r="BI729" s="93">
        <v>0.42</v>
      </c>
      <c r="BJ729" s="93">
        <v>0.39</v>
      </c>
      <c r="BK729" s="93">
        <v>0.39</v>
      </c>
      <c r="BL729" s="93">
        <v>0.43</v>
      </c>
      <c r="BM729" s="93">
        <v>0.4</v>
      </c>
    </row>
    <row r="730" spans="1:65" s="93" customFormat="1">
      <c r="A730"/>
      <c r="B730" s="98"/>
      <c r="C730" s="134">
        <v>35732</v>
      </c>
      <c r="D730" s="132"/>
      <c r="E730" s="135">
        <v>35765</v>
      </c>
      <c r="F730" s="71">
        <v>0.31</v>
      </c>
      <c r="G730" s="93">
        <v>0.3</v>
      </c>
      <c r="H730" s="104">
        <v>0.31</v>
      </c>
      <c r="I730" s="104">
        <v>0.33</v>
      </c>
      <c r="J730" s="104">
        <v>0.31</v>
      </c>
      <c r="K730" s="104">
        <v>0.30499999999999999</v>
      </c>
      <c r="L730" s="104">
        <v>0.29499999999999998</v>
      </c>
      <c r="M730" s="104">
        <v>0.28499999999999998</v>
      </c>
      <c r="N730" s="104">
        <v>0.26</v>
      </c>
      <c r="O730" s="104">
        <v>0.26750000000000002</v>
      </c>
      <c r="P730" s="104">
        <v>0.245</v>
      </c>
      <c r="Q730" s="104">
        <v>0.245</v>
      </c>
      <c r="R730" s="104">
        <v>0.2475</v>
      </c>
      <c r="S730" s="104">
        <v>0.2475</v>
      </c>
      <c r="T730" s="104">
        <v>0.25</v>
      </c>
      <c r="U730" s="104">
        <v>0.25</v>
      </c>
      <c r="V730" s="104">
        <v>0.25</v>
      </c>
      <c r="W730" s="104">
        <v>0.245</v>
      </c>
      <c r="X730" s="104">
        <v>0.24</v>
      </c>
      <c r="Y730" s="104">
        <v>0.24</v>
      </c>
      <c r="Z730" s="104">
        <v>0.26</v>
      </c>
      <c r="AA730" s="104">
        <v>0.26</v>
      </c>
      <c r="AB730" s="104">
        <v>0.26</v>
      </c>
      <c r="AC730" s="104">
        <v>0.26</v>
      </c>
      <c r="AD730" s="104">
        <v>0.25</v>
      </c>
      <c r="AE730" s="104">
        <v>0.25</v>
      </c>
      <c r="AF730" s="104">
        <v>0.22</v>
      </c>
      <c r="AG730" s="104">
        <v>0.2525</v>
      </c>
      <c r="AH730" s="104">
        <v>0.2525</v>
      </c>
      <c r="AI730" s="104">
        <v>0.2525</v>
      </c>
      <c r="AJ730" s="104">
        <v>0.2525</v>
      </c>
      <c r="AK730" s="104">
        <v>0.2525</v>
      </c>
      <c r="AL730" s="104">
        <v>0.2525</v>
      </c>
      <c r="AM730" s="104">
        <v>0.2525</v>
      </c>
      <c r="AN730" s="104">
        <v>0.2525</v>
      </c>
      <c r="AO730" s="104">
        <v>0.2525</v>
      </c>
      <c r="AP730" s="104">
        <v>0.32</v>
      </c>
      <c r="AQ730" s="104">
        <v>0.33</v>
      </c>
      <c r="AR730" s="104">
        <v>0.33</v>
      </c>
      <c r="AS730" s="104">
        <v>0.33</v>
      </c>
      <c r="AT730" s="104">
        <v>0.36</v>
      </c>
      <c r="AU730" s="104">
        <v>0.38</v>
      </c>
      <c r="AV730" s="104">
        <v>0.38</v>
      </c>
      <c r="AW730" s="104">
        <v>0.38</v>
      </c>
      <c r="AX730" s="104">
        <v>0.38</v>
      </c>
      <c r="AY730" s="104">
        <v>0.32</v>
      </c>
      <c r="AZ730" s="104">
        <v>0.32</v>
      </c>
      <c r="BA730" s="104">
        <v>0.34</v>
      </c>
      <c r="BB730" s="104">
        <v>0.34</v>
      </c>
      <c r="BC730" s="104">
        <v>0.38</v>
      </c>
      <c r="BD730" s="104">
        <v>0.38</v>
      </c>
      <c r="BE730" s="104">
        <v>0.4</v>
      </c>
      <c r="BF730" s="104">
        <v>0.46</v>
      </c>
      <c r="BG730" s="104">
        <v>0.44</v>
      </c>
      <c r="BH730" s="104">
        <v>0.42</v>
      </c>
      <c r="BI730" s="93">
        <v>0.39</v>
      </c>
      <c r="BJ730" s="93">
        <v>0.39</v>
      </c>
      <c r="BK730" s="93">
        <v>0.43</v>
      </c>
      <c r="BL730" s="93">
        <v>0.4</v>
      </c>
      <c r="BM730" s="93">
        <v>0.37</v>
      </c>
    </row>
    <row r="731" spans="1:65" s="93" customFormat="1">
      <c r="A731"/>
      <c r="B731" s="98"/>
      <c r="C731" s="134">
        <v>35733</v>
      </c>
      <c r="D731" s="132"/>
      <c r="E731" s="135">
        <v>35765</v>
      </c>
      <c r="F731" s="71">
        <v>0.3</v>
      </c>
      <c r="G731" s="93">
        <v>0.31</v>
      </c>
      <c r="H731" s="104">
        <v>0.33</v>
      </c>
      <c r="I731" s="104">
        <v>0.31</v>
      </c>
      <c r="J731" s="104">
        <v>0.30499999999999999</v>
      </c>
      <c r="K731" s="104">
        <v>0.29499999999999998</v>
      </c>
      <c r="L731" s="104">
        <v>0.28499999999999998</v>
      </c>
      <c r="M731" s="104">
        <v>0.26</v>
      </c>
      <c r="N731" s="104">
        <v>0.26750000000000002</v>
      </c>
      <c r="O731" s="104">
        <v>0.245</v>
      </c>
      <c r="P731" s="104">
        <v>0.245</v>
      </c>
      <c r="Q731" s="104">
        <v>0.2475</v>
      </c>
      <c r="R731" s="104">
        <v>0.2475</v>
      </c>
      <c r="S731" s="104">
        <v>0.25</v>
      </c>
      <c r="T731" s="104">
        <v>0.25</v>
      </c>
      <c r="U731" s="104">
        <v>0.25</v>
      </c>
      <c r="V731" s="104">
        <v>0.245</v>
      </c>
      <c r="W731" s="104">
        <v>0.24</v>
      </c>
      <c r="X731" s="104">
        <v>0.24</v>
      </c>
      <c r="Y731" s="104">
        <v>0.26</v>
      </c>
      <c r="Z731" s="104">
        <v>0.26</v>
      </c>
      <c r="AA731" s="104">
        <v>0.26</v>
      </c>
      <c r="AB731" s="104">
        <v>0.26</v>
      </c>
      <c r="AC731" s="104">
        <v>0.25</v>
      </c>
      <c r="AD731" s="104">
        <v>0.25</v>
      </c>
      <c r="AE731" s="104">
        <v>0.22</v>
      </c>
      <c r="AF731" s="104">
        <v>0.2525</v>
      </c>
      <c r="AG731" s="104">
        <v>0.2525</v>
      </c>
      <c r="AH731" s="104">
        <v>0.2525</v>
      </c>
      <c r="AI731" s="104">
        <v>0.2525</v>
      </c>
      <c r="AJ731" s="104">
        <v>0.2525</v>
      </c>
      <c r="AK731" s="104">
        <v>0.2525</v>
      </c>
      <c r="AL731" s="104">
        <v>0.2525</v>
      </c>
      <c r="AM731" s="104">
        <v>0.2525</v>
      </c>
      <c r="AN731" s="104">
        <v>0.2525</v>
      </c>
      <c r="AO731" s="104">
        <v>0.32</v>
      </c>
      <c r="AP731" s="104">
        <v>0.33</v>
      </c>
      <c r="AQ731" s="104">
        <v>0.33</v>
      </c>
      <c r="AR731" s="104">
        <v>0.33</v>
      </c>
      <c r="AS731" s="104">
        <v>0.36</v>
      </c>
      <c r="AT731" s="104">
        <v>0.38</v>
      </c>
      <c r="AU731" s="104">
        <v>0.38</v>
      </c>
      <c r="AV731" s="104">
        <v>0.38</v>
      </c>
      <c r="AW731" s="104">
        <v>0.38</v>
      </c>
      <c r="AX731" s="104">
        <v>0.32</v>
      </c>
      <c r="AY731" s="104">
        <v>0.32</v>
      </c>
      <c r="AZ731" s="104">
        <v>0.34</v>
      </c>
      <c r="BA731" s="104">
        <v>0.34</v>
      </c>
      <c r="BB731" s="104">
        <v>0.38</v>
      </c>
      <c r="BC731" s="104">
        <v>0.38</v>
      </c>
      <c r="BD731" s="104">
        <v>0.4</v>
      </c>
      <c r="BE731" s="104">
        <v>0.46</v>
      </c>
      <c r="BF731" s="104">
        <v>0.44</v>
      </c>
      <c r="BG731" s="104">
        <v>0.42</v>
      </c>
      <c r="BH731" s="104">
        <v>0.39</v>
      </c>
      <c r="BI731" s="93">
        <v>0.39</v>
      </c>
      <c r="BJ731" s="93">
        <v>0.43</v>
      </c>
      <c r="BK731" s="93">
        <v>0.4</v>
      </c>
      <c r="BL731" s="93">
        <v>0.37</v>
      </c>
      <c r="BM731" s="93">
        <v>0.37</v>
      </c>
    </row>
    <row r="732" spans="1:65" s="93" customFormat="1">
      <c r="A732"/>
      <c r="B732" s="98"/>
      <c r="C732" s="134">
        <v>35734</v>
      </c>
      <c r="D732" s="132"/>
      <c r="E732" s="135">
        <v>35765</v>
      </c>
      <c r="F732" s="71">
        <v>0.31</v>
      </c>
      <c r="G732" s="93">
        <v>0.33</v>
      </c>
      <c r="H732" s="104">
        <v>0.31</v>
      </c>
      <c r="I732" s="104">
        <v>0.30499999999999999</v>
      </c>
      <c r="J732" s="104">
        <v>0.29499999999999998</v>
      </c>
      <c r="K732" s="104">
        <v>0.28499999999999998</v>
      </c>
      <c r="L732" s="104">
        <v>0.26</v>
      </c>
      <c r="M732" s="104">
        <v>0.26750000000000002</v>
      </c>
      <c r="N732" s="104">
        <v>0.245</v>
      </c>
      <c r="O732" s="104">
        <v>0.245</v>
      </c>
      <c r="P732" s="104">
        <v>0.2475</v>
      </c>
      <c r="Q732" s="104">
        <v>0.2475</v>
      </c>
      <c r="R732" s="104">
        <v>0.25</v>
      </c>
      <c r="S732" s="104">
        <v>0.25</v>
      </c>
      <c r="T732" s="104">
        <v>0.25</v>
      </c>
      <c r="U732" s="104">
        <v>0.245</v>
      </c>
      <c r="V732" s="104">
        <v>0.24</v>
      </c>
      <c r="W732" s="104">
        <v>0.24</v>
      </c>
      <c r="X732" s="104">
        <v>0.26</v>
      </c>
      <c r="Y732" s="104">
        <v>0.26</v>
      </c>
      <c r="Z732" s="104">
        <v>0.26</v>
      </c>
      <c r="AA732" s="104">
        <v>0.26</v>
      </c>
      <c r="AB732" s="104">
        <v>0.25</v>
      </c>
      <c r="AC732" s="104">
        <v>0.25</v>
      </c>
      <c r="AD732" s="104">
        <v>0.22</v>
      </c>
      <c r="AE732" s="104">
        <v>0.2525</v>
      </c>
      <c r="AF732" s="104">
        <v>0.2525</v>
      </c>
      <c r="AG732" s="104">
        <v>0.2525</v>
      </c>
      <c r="AH732" s="104">
        <v>0.2525</v>
      </c>
      <c r="AI732" s="104">
        <v>0.2525</v>
      </c>
      <c r="AJ732" s="104">
        <v>0.2525</v>
      </c>
      <c r="AK732" s="104">
        <v>0.2525</v>
      </c>
      <c r="AL732" s="104">
        <v>0.2525</v>
      </c>
      <c r="AM732" s="104">
        <v>0.2525</v>
      </c>
      <c r="AN732" s="104">
        <v>0.32</v>
      </c>
      <c r="AO732" s="104">
        <v>0.33</v>
      </c>
      <c r="AP732" s="104">
        <v>0.33</v>
      </c>
      <c r="AQ732" s="104">
        <v>0.33</v>
      </c>
      <c r="AR732" s="104">
        <v>0.36</v>
      </c>
      <c r="AS732" s="104">
        <v>0.38</v>
      </c>
      <c r="AT732" s="104">
        <v>0.38</v>
      </c>
      <c r="AU732" s="104">
        <v>0.38</v>
      </c>
      <c r="AV732" s="104">
        <v>0.38</v>
      </c>
      <c r="AW732" s="104">
        <v>0.32</v>
      </c>
      <c r="AX732" s="104">
        <v>0.32</v>
      </c>
      <c r="AY732" s="104">
        <v>0.34</v>
      </c>
      <c r="AZ732" s="104">
        <v>0.34</v>
      </c>
      <c r="BA732" s="104">
        <v>0.38</v>
      </c>
      <c r="BB732" s="104">
        <v>0.38</v>
      </c>
      <c r="BC732" s="104">
        <v>0.4</v>
      </c>
      <c r="BD732" s="104">
        <v>0.46</v>
      </c>
      <c r="BE732" s="104">
        <v>0.44</v>
      </c>
      <c r="BF732" s="104">
        <v>0.42</v>
      </c>
      <c r="BG732" s="104">
        <v>0.39</v>
      </c>
      <c r="BH732" s="104">
        <v>0.39</v>
      </c>
      <c r="BI732" s="93">
        <v>0.43</v>
      </c>
      <c r="BJ732" s="93">
        <v>0.4</v>
      </c>
      <c r="BK732" s="93">
        <v>0.37</v>
      </c>
      <c r="BL732" s="93">
        <v>0.37</v>
      </c>
      <c r="BM732" s="93">
        <v>0.37</v>
      </c>
    </row>
    <row r="733" spans="1:65" s="93" customFormat="1">
      <c r="A733"/>
      <c r="B733" s="98"/>
      <c r="C733" s="134">
        <v>35737</v>
      </c>
      <c r="D733" s="132"/>
      <c r="E733" s="135">
        <v>35765</v>
      </c>
      <c r="F733" s="71">
        <v>0.33</v>
      </c>
      <c r="G733" s="93">
        <v>0.31</v>
      </c>
      <c r="H733" s="104">
        <v>0.30499999999999999</v>
      </c>
      <c r="I733" s="104">
        <v>0.29499999999999998</v>
      </c>
      <c r="J733" s="104">
        <v>0.28499999999999998</v>
      </c>
      <c r="K733" s="104">
        <v>0.26</v>
      </c>
      <c r="L733" s="104">
        <v>0.26750000000000002</v>
      </c>
      <c r="M733" s="104">
        <v>0.245</v>
      </c>
      <c r="N733" s="104">
        <v>0.245</v>
      </c>
      <c r="O733" s="104">
        <v>0.2475</v>
      </c>
      <c r="P733" s="104">
        <v>0.2475</v>
      </c>
      <c r="Q733" s="104">
        <v>0.25</v>
      </c>
      <c r="R733" s="104">
        <v>0.25</v>
      </c>
      <c r="S733" s="104">
        <v>0.25</v>
      </c>
      <c r="T733" s="104">
        <v>0.245</v>
      </c>
      <c r="U733" s="104">
        <v>0.24</v>
      </c>
      <c r="V733" s="104">
        <v>0.24</v>
      </c>
      <c r="W733" s="104">
        <v>0.26</v>
      </c>
      <c r="X733" s="104">
        <v>0.26</v>
      </c>
      <c r="Y733" s="104">
        <v>0.26</v>
      </c>
      <c r="Z733" s="104">
        <v>0.26</v>
      </c>
      <c r="AA733" s="104">
        <v>0.25</v>
      </c>
      <c r="AB733" s="104">
        <v>0.25</v>
      </c>
      <c r="AC733" s="104">
        <v>0.22</v>
      </c>
      <c r="AD733" s="104">
        <v>0.2525</v>
      </c>
      <c r="AE733" s="104">
        <v>0.2525</v>
      </c>
      <c r="AF733" s="104">
        <v>0.2525</v>
      </c>
      <c r="AG733" s="104">
        <v>0.2525</v>
      </c>
      <c r="AH733" s="104">
        <v>0.2525</v>
      </c>
      <c r="AI733" s="104">
        <v>0.2525</v>
      </c>
      <c r="AJ733" s="104">
        <v>0.2525</v>
      </c>
      <c r="AK733" s="104">
        <v>0.2525</v>
      </c>
      <c r="AL733" s="104">
        <v>0.2525</v>
      </c>
      <c r="AM733" s="104">
        <v>0.32</v>
      </c>
      <c r="AN733" s="104">
        <v>0.33</v>
      </c>
      <c r="AO733" s="104">
        <v>0.33</v>
      </c>
      <c r="AP733" s="104">
        <v>0.33</v>
      </c>
      <c r="AQ733" s="104">
        <v>0.36</v>
      </c>
      <c r="AR733" s="104">
        <v>0.38</v>
      </c>
      <c r="AS733" s="104">
        <v>0.38</v>
      </c>
      <c r="AT733" s="104">
        <v>0.38</v>
      </c>
      <c r="AU733" s="104">
        <v>0.38</v>
      </c>
      <c r="AV733" s="104">
        <v>0.32</v>
      </c>
      <c r="AW733" s="104">
        <v>0.32</v>
      </c>
      <c r="AX733" s="104">
        <v>0.34</v>
      </c>
      <c r="AY733" s="104">
        <v>0.34</v>
      </c>
      <c r="AZ733" s="104">
        <v>0.38</v>
      </c>
      <c r="BA733" s="104">
        <v>0.38</v>
      </c>
      <c r="BB733" s="104">
        <v>0.4</v>
      </c>
      <c r="BC733" s="104">
        <v>0.46</v>
      </c>
      <c r="BD733" s="104">
        <v>0.44</v>
      </c>
      <c r="BE733" s="104">
        <v>0.42</v>
      </c>
      <c r="BF733" s="104">
        <v>0.39</v>
      </c>
      <c r="BG733" s="104">
        <v>0.39</v>
      </c>
      <c r="BH733" s="104">
        <v>0.43</v>
      </c>
      <c r="BI733" s="93">
        <v>0.4</v>
      </c>
      <c r="BJ733" s="93">
        <v>0.37</v>
      </c>
      <c r="BK733" s="93">
        <v>0.37</v>
      </c>
      <c r="BL733" s="93">
        <v>0.37</v>
      </c>
      <c r="BM733" s="93">
        <v>0.37</v>
      </c>
    </row>
    <row r="734" spans="1:65" s="93" customFormat="1">
      <c r="A734"/>
      <c r="B734" s="98"/>
      <c r="C734" s="134">
        <v>35738</v>
      </c>
      <c r="D734" s="132"/>
      <c r="E734" s="135">
        <v>35765</v>
      </c>
      <c r="F734" s="71">
        <v>0.31</v>
      </c>
      <c r="G734" s="93">
        <v>0.30499999999999999</v>
      </c>
      <c r="H734" s="104">
        <v>0.29499999999999998</v>
      </c>
      <c r="I734" s="104">
        <v>0.28499999999999998</v>
      </c>
      <c r="J734" s="104">
        <v>0.26</v>
      </c>
      <c r="K734" s="104">
        <v>0.26750000000000002</v>
      </c>
      <c r="L734" s="104">
        <v>0.245</v>
      </c>
      <c r="M734" s="104">
        <v>0.245</v>
      </c>
      <c r="N734" s="104">
        <v>0.2475</v>
      </c>
      <c r="O734" s="104">
        <v>0.2475</v>
      </c>
      <c r="P734" s="104">
        <v>0.25</v>
      </c>
      <c r="Q734" s="104">
        <v>0.25</v>
      </c>
      <c r="R734" s="104">
        <v>0.25</v>
      </c>
      <c r="S734" s="104">
        <v>0.245</v>
      </c>
      <c r="T734" s="104">
        <v>0.24</v>
      </c>
      <c r="U734" s="104">
        <v>0.24</v>
      </c>
      <c r="V734" s="104">
        <v>0.26</v>
      </c>
      <c r="W734" s="104">
        <v>0.26</v>
      </c>
      <c r="X734" s="104">
        <v>0.26</v>
      </c>
      <c r="Y734" s="104">
        <v>0.26</v>
      </c>
      <c r="Z734" s="104">
        <v>0.25</v>
      </c>
      <c r="AA734" s="104">
        <v>0.25</v>
      </c>
      <c r="AB734" s="104">
        <v>0.22</v>
      </c>
      <c r="AC734" s="104">
        <v>0.2525</v>
      </c>
      <c r="AD734" s="104">
        <v>0.2525</v>
      </c>
      <c r="AE734" s="104">
        <v>0.2525</v>
      </c>
      <c r="AF734" s="104">
        <v>0.2525</v>
      </c>
      <c r="AG734" s="104">
        <v>0.2525</v>
      </c>
      <c r="AH734" s="104">
        <v>0.2525</v>
      </c>
      <c r="AI734" s="104">
        <v>0.2525</v>
      </c>
      <c r="AJ734" s="104">
        <v>0.2525</v>
      </c>
      <c r="AK734" s="104">
        <v>0.2525</v>
      </c>
      <c r="AL734" s="104">
        <v>0.32</v>
      </c>
      <c r="AM734" s="104">
        <v>0.33</v>
      </c>
      <c r="AN734" s="104">
        <v>0.33</v>
      </c>
      <c r="AO734" s="104">
        <v>0.33</v>
      </c>
      <c r="AP734" s="104">
        <v>0.36</v>
      </c>
      <c r="AQ734" s="104">
        <v>0.38</v>
      </c>
      <c r="AR734" s="104">
        <v>0.38</v>
      </c>
      <c r="AS734" s="104">
        <v>0.38</v>
      </c>
      <c r="AT734" s="104">
        <v>0.38</v>
      </c>
      <c r="AU734" s="104">
        <v>0.32</v>
      </c>
      <c r="AV734" s="104">
        <v>0.32</v>
      </c>
      <c r="AW734" s="104">
        <v>0.34</v>
      </c>
      <c r="AX734" s="104">
        <v>0.34</v>
      </c>
      <c r="AY734" s="104">
        <v>0.38</v>
      </c>
      <c r="AZ734" s="104">
        <v>0.38</v>
      </c>
      <c r="BA734" s="104">
        <v>0.4</v>
      </c>
      <c r="BB734" s="104">
        <v>0.46</v>
      </c>
      <c r="BC734" s="104">
        <v>0.44</v>
      </c>
      <c r="BD734" s="104">
        <v>0.42</v>
      </c>
      <c r="BE734" s="104">
        <v>0.39</v>
      </c>
      <c r="BF734" s="104">
        <v>0.39</v>
      </c>
      <c r="BG734" s="104">
        <v>0.43</v>
      </c>
      <c r="BH734" s="104">
        <v>0.4</v>
      </c>
      <c r="BI734" s="93">
        <v>0.37</v>
      </c>
      <c r="BJ734" s="93">
        <v>0.37</v>
      </c>
      <c r="BK734" s="93">
        <v>0.37</v>
      </c>
      <c r="BL734" s="93">
        <v>0.37</v>
      </c>
      <c r="BM734" s="93">
        <v>0.37</v>
      </c>
    </row>
    <row r="735" spans="1:65" s="93" customFormat="1">
      <c r="A735"/>
      <c r="B735" s="98"/>
      <c r="C735" s="134">
        <v>35739</v>
      </c>
      <c r="D735" s="132"/>
      <c r="E735" s="135">
        <v>35765</v>
      </c>
      <c r="F735" s="71">
        <v>0.30499999999999999</v>
      </c>
      <c r="G735" s="93">
        <v>0.29499999999999998</v>
      </c>
      <c r="H735" s="104">
        <v>0.28499999999999998</v>
      </c>
      <c r="I735" s="104">
        <v>0.26</v>
      </c>
      <c r="J735" s="104">
        <v>0.26750000000000002</v>
      </c>
      <c r="K735" s="104">
        <v>0.245</v>
      </c>
      <c r="L735" s="104">
        <v>0.245</v>
      </c>
      <c r="M735" s="104">
        <v>0.2475</v>
      </c>
      <c r="N735" s="104">
        <v>0.2475</v>
      </c>
      <c r="O735" s="104">
        <v>0.25</v>
      </c>
      <c r="P735" s="104">
        <v>0.25</v>
      </c>
      <c r="Q735" s="104">
        <v>0.25</v>
      </c>
      <c r="R735" s="104">
        <v>0.245</v>
      </c>
      <c r="S735" s="104">
        <v>0.24</v>
      </c>
      <c r="T735" s="104">
        <v>0.24</v>
      </c>
      <c r="U735" s="104">
        <v>0.26</v>
      </c>
      <c r="V735" s="104">
        <v>0.26</v>
      </c>
      <c r="W735" s="104">
        <v>0.26</v>
      </c>
      <c r="X735" s="104">
        <v>0.26</v>
      </c>
      <c r="Y735" s="104">
        <v>0.25</v>
      </c>
      <c r="Z735" s="104">
        <v>0.25</v>
      </c>
      <c r="AA735" s="104">
        <v>0.22</v>
      </c>
      <c r="AB735" s="104">
        <v>0.2525</v>
      </c>
      <c r="AC735" s="104">
        <v>0.2525</v>
      </c>
      <c r="AD735" s="104">
        <v>0.2525</v>
      </c>
      <c r="AE735" s="104">
        <v>0.2525</v>
      </c>
      <c r="AF735" s="104">
        <v>0.2525</v>
      </c>
      <c r="AG735" s="104">
        <v>0.2525</v>
      </c>
      <c r="AH735" s="104">
        <v>0.2525</v>
      </c>
      <c r="AI735" s="104">
        <v>0.2525</v>
      </c>
      <c r="AJ735" s="104">
        <v>0.2525</v>
      </c>
      <c r="AK735" s="104">
        <v>0.32</v>
      </c>
      <c r="AL735" s="104">
        <v>0.33</v>
      </c>
      <c r="AM735" s="104">
        <v>0.33</v>
      </c>
      <c r="AN735" s="104">
        <v>0.33</v>
      </c>
      <c r="AO735" s="104">
        <v>0.36</v>
      </c>
      <c r="AP735" s="104">
        <v>0.38</v>
      </c>
      <c r="AQ735" s="104">
        <v>0.38</v>
      </c>
      <c r="AR735" s="104">
        <v>0.38</v>
      </c>
      <c r="AS735" s="104">
        <v>0.38</v>
      </c>
      <c r="AT735" s="104">
        <v>0.32</v>
      </c>
      <c r="AU735" s="104">
        <v>0.32</v>
      </c>
      <c r="AV735" s="104">
        <v>0.34</v>
      </c>
      <c r="AW735" s="104">
        <v>0.34</v>
      </c>
      <c r="AX735" s="104">
        <v>0.38</v>
      </c>
      <c r="AY735" s="104">
        <v>0.38</v>
      </c>
      <c r="AZ735" s="104">
        <v>0.4</v>
      </c>
      <c r="BA735" s="104">
        <v>0.46</v>
      </c>
      <c r="BB735" s="104">
        <v>0.44</v>
      </c>
      <c r="BC735" s="104">
        <v>0.42</v>
      </c>
      <c r="BD735" s="104">
        <v>0.39</v>
      </c>
      <c r="BE735" s="104">
        <v>0.39</v>
      </c>
      <c r="BF735" s="104">
        <v>0.43</v>
      </c>
      <c r="BG735" s="104">
        <v>0.4</v>
      </c>
      <c r="BH735" s="104">
        <v>0.37</v>
      </c>
      <c r="BI735" s="93">
        <v>0.37</v>
      </c>
      <c r="BJ735" s="93">
        <v>0.37</v>
      </c>
      <c r="BK735" s="93">
        <v>0.37</v>
      </c>
      <c r="BL735" s="93">
        <v>0.37</v>
      </c>
      <c r="BM735" s="93">
        <v>0.37</v>
      </c>
    </row>
    <row r="736" spans="1:65" s="93" customFormat="1">
      <c r="A736"/>
      <c r="B736" s="98"/>
      <c r="C736" s="134">
        <v>35740</v>
      </c>
      <c r="D736" s="132"/>
      <c r="E736" s="135">
        <v>35765</v>
      </c>
      <c r="F736" s="71">
        <v>0.29499999999999998</v>
      </c>
      <c r="G736" s="93">
        <v>0.28499999999999998</v>
      </c>
      <c r="H736" s="104">
        <v>0.26</v>
      </c>
      <c r="I736" s="104">
        <v>0.26750000000000002</v>
      </c>
      <c r="J736" s="104">
        <v>0.245</v>
      </c>
      <c r="K736" s="104">
        <v>0.245</v>
      </c>
      <c r="L736" s="104">
        <v>0.2475</v>
      </c>
      <c r="M736" s="104">
        <v>0.2475</v>
      </c>
      <c r="N736" s="104">
        <v>0.25</v>
      </c>
      <c r="O736" s="104">
        <v>0.25</v>
      </c>
      <c r="P736" s="104">
        <v>0.25</v>
      </c>
      <c r="Q736" s="104">
        <v>0.245</v>
      </c>
      <c r="R736" s="104">
        <v>0.24</v>
      </c>
      <c r="S736" s="104">
        <v>0.24</v>
      </c>
      <c r="T736" s="104">
        <v>0.26</v>
      </c>
      <c r="U736" s="104">
        <v>0.26</v>
      </c>
      <c r="V736" s="104">
        <v>0.26</v>
      </c>
      <c r="W736" s="104">
        <v>0.26</v>
      </c>
      <c r="X736" s="104">
        <v>0.25</v>
      </c>
      <c r="Y736" s="104">
        <v>0.25</v>
      </c>
      <c r="Z736" s="104">
        <v>0.22</v>
      </c>
      <c r="AA736" s="104">
        <v>0.2525</v>
      </c>
      <c r="AB736" s="104">
        <v>0.2525</v>
      </c>
      <c r="AC736" s="104">
        <v>0.2525</v>
      </c>
      <c r="AD736" s="104">
        <v>0.2525</v>
      </c>
      <c r="AE736" s="104">
        <v>0.2525</v>
      </c>
      <c r="AF736" s="104">
        <v>0.2525</v>
      </c>
      <c r="AG736" s="104">
        <v>0.2525</v>
      </c>
      <c r="AH736" s="104">
        <v>0.2525</v>
      </c>
      <c r="AI736" s="104">
        <v>0.2525</v>
      </c>
      <c r="AJ736" s="104">
        <v>0.32</v>
      </c>
      <c r="AK736" s="104">
        <v>0.33</v>
      </c>
      <c r="AL736" s="104">
        <v>0.33</v>
      </c>
      <c r="AM736" s="104">
        <v>0.33</v>
      </c>
      <c r="AN736" s="104">
        <v>0.36</v>
      </c>
      <c r="AO736" s="104">
        <v>0.38</v>
      </c>
      <c r="AP736" s="104">
        <v>0.38</v>
      </c>
      <c r="AQ736" s="104">
        <v>0.38</v>
      </c>
      <c r="AR736" s="104">
        <v>0.38</v>
      </c>
      <c r="AS736" s="104">
        <v>0.32</v>
      </c>
      <c r="AT736" s="104">
        <v>0.32</v>
      </c>
      <c r="AU736" s="104">
        <v>0.34</v>
      </c>
      <c r="AV736" s="104">
        <v>0.34</v>
      </c>
      <c r="AW736" s="104">
        <v>0.38</v>
      </c>
      <c r="AX736" s="104">
        <v>0.38</v>
      </c>
      <c r="AY736" s="104">
        <v>0.4</v>
      </c>
      <c r="AZ736" s="104">
        <v>0.46</v>
      </c>
      <c r="BA736" s="104">
        <v>0.44</v>
      </c>
      <c r="BB736" s="104">
        <v>0.42</v>
      </c>
      <c r="BC736" s="104">
        <v>0.39</v>
      </c>
      <c r="BD736" s="104">
        <v>0.39</v>
      </c>
      <c r="BE736" s="104">
        <v>0.43</v>
      </c>
      <c r="BF736" s="104">
        <v>0.4</v>
      </c>
      <c r="BG736" s="104">
        <v>0.37</v>
      </c>
      <c r="BH736" s="104">
        <v>0.37</v>
      </c>
      <c r="BI736" s="93">
        <v>0.37</v>
      </c>
      <c r="BJ736" s="93">
        <v>0.37</v>
      </c>
      <c r="BK736" s="93">
        <v>0.37</v>
      </c>
      <c r="BL736" s="93">
        <v>0.37</v>
      </c>
      <c r="BM736" s="93">
        <v>0.37</v>
      </c>
    </row>
    <row r="737" spans="1:65" s="93" customFormat="1">
      <c r="A737"/>
      <c r="B737" s="98"/>
      <c r="C737" s="134">
        <v>35741</v>
      </c>
      <c r="D737" s="132"/>
      <c r="E737" s="135">
        <v>35765</v>
      </c>
      <c r="F737" s="71">
        <v>0.28499999999999998</v>
      </c>
      <c r="G737" s="93">
        <v>0.26</v>
      </c>
      <c r="H737" s="104">
        <v>0.26750000000000002</v>
      </c>
      <c r="I737" s="104">
        <v>0.245</v>
      </c>
      <c r="J737" s="104">
        <v>0.245</v>
      </c>
      <c r="K737" s="104">
        <v>0.2475</v>
      </c>
      <c r="L737" s="104">
        <v>0.2475</v>
      </c>
      <c r="M737" s="104">
        <v>0.25</v>
      </c>
      <c r="N737" s="104">
        <v>0.25</v>
      </c>
      <c r="O737" s="104">
        <v>0.25</v>
      </c>
      <c r="P737" s="104">
        <v>0.245</v>
      </c>
      <c r="Q737" s="104">
        <v>0.24</v>
      </c>
      <c r="R737" s="104">
        <v>0.24</v>
      </c>
      <c r="S737" s="104">
        <v>0.26</v>
      </c>
      <c r="T737" s="104">
        <v>0.26</v>
      </c>
      <c r="U737" s="104">
        <v>0.26</v>
      </c>
      <c r="V737" s="104">
        <v>0.26</v>
      </c>
      <c r="W737" s="104">
        <v>0.25</v>
      </c>
      <c r="X737" s="104">
        <v>0.25</v>
      </c>
      <c r="Y737" s="104">
        <v>0.22</v>
      </c>
      <c r="Z737" s="104">
        <v>0.2525</v>
      </c>
      <c r="AA737" s="104">
        <v>0.2525</v>
      </c>
      <c r="AB737" s="104">
        <v>0.2525</v>
      </c>
      <c r="AC737" s="104">
        <v>0.2525</v>
      </c>
      <c r="AD737" s="104">
        <v>0.2525</v>
      </c>
      <c r="AE737" s="104">
        <v>0.2525</v>
      </c>
      <c r="AF737" s="104">
        <v>0.2525</v>
      </c>
      <c r="AG737" s="104">
        <v>0.2525</v>
      </c>
      <c r="AH737" s="104">
        <v>0.2525</v>
      </c>
      <c r="AI737" s="104">
        <v>0.32</v>
      </c>
      <c r="AJ737" s="104">
        <v>0.33</v>
      </c>
      <c r="AK737" s="104">
        <v>0.33</v>
      </c>
      <c r="AL737" s="104">
        <v>0.33</v>
      </c>
      <c r="AM737" s="104">
        <v>0.36</v>
      </c>
      <c r="AN737" s="104">
        <v>0.38</v>
      </c>
      <c r="AO737" s="104">
        <v>0.38</v>
      </c>
      <c r="AP737" s="104">
        <v>0.38</v>
      </c>
      <c r="AQ737" s="104">
        <v>0.38</v>
      </c>
      <c r="AR737" s="104">
        <v>0.32</v>
      </c>
      <c r="AS737" s="104">
        <v>0.32</v>
      </c>
      <c r="AT737" s="104">
        <v>0.34</v>
      </c>
      <c r="AU737" s="104">
        <v>0.34</v>
      </c>
      <c r="AV737" s="104">
        <v>0.38</v>
      </c>
      <c r="AW737" s="104">
        <v>0.38</v>
      </c>
      <c r="AX737" s="104">
        <v>0.4</v>
      </c>
      <c r="AY737" s="104">
        <v>0.46</v>
      </c>
      <c r="AZ737" s="104">
        <v>0.44</v>
      </c>
      <c r="BA737" s="104">
        <v>0.42</v>
      </c>
      <c r="BB737" s="104">
        <v>0.39</v>
      </c>
      <c r="BC737" s="104">
        <v>0.39</v>
      </c>
      <c r="BD737" s="104">
        <v>0.43</v>
      </c>
      <c r="BE737" s="104">
        <v>0.4</v>
      </c>
      <c r="BF737" s="104">
        <v>0.37</v>
      </c>
      <c r="BG737" s="104">
        <v>0.37</v>
      </c>
      <c r="BH737" s="104">
        <v>0.37</v>
      </c>
      <c r="BI737" s="93">
        <v>0.37</v>
      </c>
      <c r="BJ737" s="93">
        <v>0.37</v>
      </c>
      <c r="BK737" s="93">
        <v>0.37</v>
      </c>
      <c r="BL737" s="93">
        <v>0.37</v>
      </c>
      <c r="BM737" s="93">
        <v>0.37</v>
      </c>
    </row>
    <row r="738" spans="1:65" s="93" customFormat="1">
      <c r="A738"/>
      <c r="B738" s="98"/>
      <c r="C738" s="134">
        <v>35744</v>
      </c>
      <c r="D738" s="132"/>
      <c r="E738" s="135">
        <v>35765</v>
      </c>
      <c r="F738" s="71">
        <v>0.26</v>
      </c>
      <c r="G738" s="93">
        <v>0.26750000000000002</v>
      </c>
      <c r="H738" s="104">
        <v>0.245</v>
      </c>
      <c r="I738" s="104">
        <v>0.245</v>
      </c>
      <c r="J738" s="104">
        <v>0.2475</v>
      </c>
      <c r="K738" s="104">
        <v>0.2475</v>
      </c>
      <c r="L738" s="104">
        <v>0.25</v>
      </c>
      <c r="M738" s="104">
        <v>0.25</v>
      </c>
      <c r="N738" s="104">
        <v>0.25</v>
      </c>
      <c r="O738" s="104">
        <v>0.245</v>
      </c>
      <c r="P738" s="104">
        <v>0.24</v>
      </c>
      <c r="Q738" s="104">
        <v>0.24</v>
      </c>
      <c r="R738" s="104">
        <v>0.26</v>
      </c>
      <c r="S738" s="104">
        <v>0.26</v>
      </c>
      <c r="T738" s="104">
        <v>0.26</v>
      </c>
      <c r="U738" s="104">
        <v>0.26</v>
      </c>
      <c r="V738" s="104">
        <v>0.25</v>
      </c>
      <c r="W738" s="104">
        <v>0.25</v>
      </c>
      <c r="X738" s="104">
        <v>0.22</v>
      </c>
      <c r="Y738" s="104">
        <v>0.2525</v>
      </c>
      <c r="Z738" s="104">
        <v>0.2525</v>
      </c>
      <c r="AA738" s="104">
        <v>0.2525</v>
      </c>
      <c r="AB738" s="104">
        <v>0.2525</v>
      </c>
      <c r="AC738" s="104">
        <v>0.2525</v>
      </c>
      <c r="AD738" s="104">
        <v>0.2525</v>
      </c>
      <c r="AE738" s="104">
        <v>0.2525</v>
      </c>
      <c r="AF738" s="104">
        <v>0.2525</v>
      </c>
      <c r="AG738" s="104">
        <v>0.2525</v>
      </c>
      <c r="AH738" s="104">
        <v>0.32</v>
      </c>
      <c r="AI738" s="104">
        <v>0.33</v>
      </c>
      <c r="AJ738" s="104">
        <v>0.33</v>
      </c>
      <c r="AK738" s="104">
        <v>0.33</v>
      </c>
      <c r="AL738" s="104">
        <v>0.36</v>
      </c>
      <c r="AM738" s="104">
        <v>0.38</v>
      </c>
      <c r="AN738" s="104">
        <v>0.38</v>
      </c>
      <c r="AO738" s="104">
        <v>0.38</v>
      </c>
      <c r="AP738" s="104">
        <v>0.38</v>
      </c>
      <c r="AQ738" s="104">
        <v>0.32</v>
      </c>
      <c r="AR738" s="104">
        <v>0.32</v>
      </c>
      <c r="AS738" s="104">
        <v>0.34</v>
      </c>
      <c r="AT738" s="104">
        <v>0.34</v>
      </c>
      <c r="AU738" s="104">
        <v>0.38</v>
      </c>
      <c r="AV738" s="104">
        <v>0.38</v>
      </c>
      <c r="AW738" s="104">
        <v>0.4</v>
      </c>
      <c r="AX738" s="104">
        <v>0.46</v>
      </c>
      <c r="AY738" s="104">
        <v>0.44</v>
      </c>
      <c r="AZ738" s="104">
        <v>0.42</v>
      </c>
      <c r="BA738" s="104">
        <v>0.39</v>
      </c>
      <c r="BB738" s="104">
        <v>0.39</v>
      </c>
      <c r="BC738" s="104">
        <v>0.43</v>
      </c>
      <c r="BD738" s="104">
        <v>0.4</v>
      </c>
      <c r="BE738" s="104">
        <v>0.37</v>
      </c>
      <c r="BF738" s="104">
        <v>0.37</v>
      </c>
      <c r="BG738" s="104">
        <v>0.37</v>
      </c>
      <c r="BH738" s="104">
        <v>0.37</v>
      </c>
      <c r="BI738" s="93">
        <v>0.37</v>
      </c>
      <c r="BJ738" s="93">
        <v>0.37</v>
      </c>
      <c r="BK738" s="93">
        <v>0.37</v>
      </c>
      <c r="BL738" s="93">
        <v>0.37</v>
      </c>
      <c r="BM738" s="93">
        <v>0.37</v>
      </c>
    </row>
    <row r="739" spans="1:65" s="93" customFormat="1">
      <c r="A739"/>
      <c r="B739" s="98"/>
      <c r="C739" s="134">
        <v>35745</v>
      </c>
      <c r="D739" s="132"/>
      <c r="E739" s="135">
        <v>35765</v>
      </c>
      <c r="F739" s="71">
        <v>0.26750000000000002</v>
      </c>
      <c r="G739" s="93">
        <v>0.245</v>
      </c>
      <c r="H739" s="104">
        <v>0.245</v>
      </c>
      <c r="I739" s="104">
        <v>0.2475</v>
      </c>
      <c r="J739" s="104">
        <v>0.2475</v>
      </c>
      <c r="K739" s="104">
        <v>0.25</v>
      </c>
      <c r="L739" s="104">
        <v>0.25</v>
      </c>
      <c r="M739" s="104">
        <v>0.25</v>
      </c>
      <c r="N739" s="104">
        <v>0.245</v>
      </c>
      <c r="O739" s="104">
        <v>0.24</v>
      </c>
      <c r="P739" s="104">
        <v>0.24</v>
      </c>
      <c r="Q739" s="104">
        <v>0.26</v>
      </c>
      <c r="R739" s="104">
        <v>0.26</v>
      </c>
      <c r="S739" s="104">
        <v>0.26</v>
      </c>
      <c r="T739" s="104">
        <v>0.26</v>
      </c>
      <c r="U739" s="104">
        <v>0.25</v>
      </c>
      <c r="V739" s="104">
        <v>0.25</v>
      </c>
      <c r="W739" s="104">
        <v>0.22</v>
      </c>
      <c r="X739" s="104">
        <v>0.2525</v>
      </c>
      <c r="Y739" s="104">
        <v>0.2525</v>
      </c>
      <c r="Z739" s="104">
        <v>0.2525</v>
      </c>
      <c r="AA739" s="104">
        <v>0.2525</v>
      </c>
      <c r="AB739" s="104">
        <v>0.2525</v>
      </c>
      <c r="AC739" s="104">
        <v>0.2525</v>
      </c>
      <c r="AD739" s="104">
        <v>0.2525</v>
      </c>
      <c r="AE739" s="104">
        <v>0.2525</v>
      </c>
      <c r="AF739" s="104">
        <v>0.2525</v>
      </c>
      <c r="AG739" s="104">
        <v>0.32</v>
      </c>
      <c r="AH739" s="104">
        <v>0.33</v>
      </c>
      <c r="AI739" s="104">
        <v>0.33</v>
      </c>
      <c r="AJ739" s="104">
        <v>0.33</v>
      </c>
      <c r="AK739" s="104">
        <v>0.36</v>
      </c>
      <c r="AL739" s="104">
        <v>0.38</v>
      </c>
      <c r="AM739" s="104">
        <v>0.38</v>
      </c>
      <c r="AN739" s="104">
        <v>0.38</v>
      </c>
      <c r="AO739" s="104">
        <v>0.38</v>
      </c>
      <c r="AP739" s="104">
        <v>0.32</v>
      </c>
      <c r="AQ739" s="104">
        <v>0.32</v>
      </c>
      <c r="AR739" s="104">
        <v>0.34</v>
      </c>
      <c r="AS739" s="104">
        <v>0.34</v>
      </c>
      <c r="AT739" s="104">
        <v>0.38</v>
      </c>
      <c r="AU739" s="104">
        <v>0.38</v>
      </c>
      <c r="AV739" s="104">
        <v>0.4</v>
      </c>
      <c r="AW739" s="104">
        <v>0.46</v>
      </c>
      <c r="AX739" s="104">
        <v>0.44</v>
      </c>
      <c r="AY739" s="104">
        <v>0.42</v>
      </c>
      <c r="AZ739" s="104">
        <v>0.39</v>
      </c>
      <c r="BA739" s="104">
        <v>0.39</v>
      </c>
      <c r="BB739" s="104">
        <v>0.43</v>
      </c>
      <c r="BC739" s="104">
        <v>0.4</v>
      </c>
      <c r="BD739" s="104">
        <v>0.37</v>
      </c>
      <c r="BE739" s="104">
        <v>0.37</v>
      </c>
      <c r="BF739" s="104">
        <v>0.37</v>
      </c>
      <c r="BG739" s="104">
        <v>0.37</v>
      </c>
      <c r="BH739" s="104">
        <v>0.37</v>
      </c>
      <c r="BI739" s="93">
        <v>0.37</v>
      </c>
      <c r="BJ739" s="93">
        <v>0.37</v>
      </c>
      <c r="BK739" s="93">
        <v>0.37</v>
      </c>
      <c r="BL739" s="93">
        <v>0.37</v>
      </c>
      <c r="BM739" s="93">
        <v>0.4</v>
      </c>
    </row>
    <row r="740" spans="1:65" s="93" customFormat="1">
      <c r="A740"/>
      <c r="B740" s="98"/>
      <c r="C740" s="134">
        <v>35746</v>
      </c>
      <c r="D740" s="132"/>
      <c r="E740" s="135">
        <v>35765</v>
      </c>
      <c r="F740" s="71">
        <v>0.245</v>
      </c>
      <c r="G740" s="93">
        <v>0.245</v>
      </c>
      <c r="H740" s="104">
        <v>0.2475</v>
      </c>
      <c r="I740" s="104">
        <v>0.2475</v>
      </c>
      <c r="J740" s="104">
        <v>0.25</v>
      </c>
      <c r="K740" s="104">
        <v>0.25</v>
      </c>
      <c r="L740" s="104">
        <v>0.25</v>
      </c>
      <c r="M740" s="104">
        <v>0.245</v>
      </c>
      <c r="N740" s="104">
        <v>0.24</v>
      </c>
      <c r="O740" s="104">
        <v>0.24</v>
      </c>
      <c r="P740" s="104">
        <v>0.26</v>
      </c>
      <c r="Q740" s="104">
        <v>0.26</v>
      </c>
      <c r="R740" s="104">
        <v>0.26</v>
      </c>
      <c r="S740" s="104">
        <v>0.26</v>
      </c>
      <c r="T740" s="104">
        <v>0.25</v>
      </c>
      <c r="U740" s="104">
        <v>0.25</v>
      </c>
      <c r="V740" s="104">
        <v>0.22</v>
      </c>
      <c r="W740" s="104">
        <v>0.2525</v>
      </c>
      <c r="X740" s="104">
        <v>0.2525</v>
      </c>
      <c r="Y740" s="104">
        <v>0.2525</v>
      </c>
      <c r="Z740" s="104">
        <v>0.2525</v>
      </c>
      <c r="AA740" s="104">
        <v>0.2525</v>
      </c>
      <c r="AB740" s="104">
        <v>0.2525</v>
      </c>
      <c r="AC740" s="104">
        <v>0.2525</v>
      </c>
      <c r="AD740" s="104">
        <v>0.2525</v>
      </c>
      <c r="AE740" s="104">
        <v>0.2525</v>
      </c>
      <c r="AF740" s="104">
        <v>0.32</v>
      </c>
      <c r="AG740" s="104">
        <v>0.33</v>
      </c>
      <c r="AH740" s="104">
        <v>0.33</v>
      </c>
      <c r="AI740" s="104">
        <v>0.33</v>
      </c>
      <c r="AJ740" s="104">
        <v>0.36</v>
      </c>
      <c r="AK740" s="104">
        <v>0.38</v>
      </c>
      <c r="AL740" s="104">
        <v>0.38</v>
      </c>
      <c r="AM740" s="104">
        <v>0.38</v>
      </c>
      <c r="AN740" s="104">
        <v>0.38</v>
      </c>
      <c r="AO740" s="104">
        <v>0.32</v>
      </c>
      <c r="AP740" s="104">
        <v>0.32</v>
      </c>
      <c r="AQ740" s="104">
        <v>0.34</v>
      </c>
      <c r="AR740" s="104">
        <v>0.34</v>
      </c>
      <c r="AS740" s="104">
        <v>0.38</v>
      </c>
      <c r="AT740" s="104">
        <v>0.38</v>
      </c>
      <c r="AU740" s="104">
        <v>0.4</v>
      </c>
      <c r="AV740" s="104">
        <v>0.46</v>
      </c>
      <c r="AW740" s="104">
        <v>0.44</v>
      </c>
      <c r="AX740" s="104">
        <v>0.42</v>
      </c>
      <c r="AY740" s="104">
        <v>0.39</v>
      </c>
      <c r="AZ740" s="104">
        <v>0.39</v>
      </c>
      <c r="BA740" s="104">
        <v>0.43</v>
      </c>
      <c r="BB740" s="104">
        <v>0.4</v>
      </c>
      <c r="BC740" s="104">
        <v>0.37</v>
      </c>
      <c r="BD740" s="104">
        <v>0.37</v>
      </c>
      <c r="BE740" s="104">
        <v>0.37</v>
      </c>
      <c r="BF740" s="104">
        <v>0.37</v>
      </c>
      <c r="BG740" s="104">
        <v>0.37</v>
      </c>
      <c r="BH740" s="104">
        <v>0.37</v>
      </c>
      <c r="BI740" s="93">
        <v>0.37</v>
      </c>
      <c r="BJ740" s="93">
        <v>0.37</v>
      </c>
      <c r="BK740" s="93">
        <v>0.37</v>
      </c>
      <c r="BL740" s="93">
        <v>0.4</v>
      </c>
      <c r="BM740" s="93">
        <v>0.38</v>
      </c>
    </row>
    <row r="741" spans="1:65" s="93" customFormat="1">
      <c r="A741"/>
      <c r="B741" s="98"/>
      <c r="C741" s="134">
        <v>35747</v>
      </c>
      <c r="D741" s="132"/>
      <c r="E741" s="135">
        <v>35765</v>
      </c>
      <c r="F741" s="71">
        <v>0.245</v>
      </c>
      <c r="G741" s="93">
        <v>0.2475</v>
      </c>
      <c r="H741" s="104">
        <v>0.2475</v>
      </c>
      <c r="I741" s="104">
        <v>0.25</v>
      </c>
      <c r="J741" s="104">
        <v>0.25</v>
      </c>
      <c r="K741" s="104">
        <v>0.25</v>
      </c>
      <c r="L741" s="104">
        <v>0.245</v>
      </c>
      <c r="M741" s="104">
        <v>0.24</v>
      </c>
      <c r="N741" s="104">
        <v>0.24</v>
      </c>
      <c r="O741" s="104">
        <v>0.26</v>
      </c>
      <c r="P741" s="104">
        <v>0.26</v>
      </c>
      <c r="Q741" s="104">
        <v>0.26</v>
      </c>
      <c r="R741" s="104">
        <v>0.26</v>
      </c>
      <c r="S741" s="104">
        <v>0.25</v>
      </c>
      <c r="T741" s="104">
        <v>0.25</v>
      </c>
      <c r="U741" s="104">
        <v>0.22</v>
      </c>
      <c r="V741" s="104">
        <v>0.2525</v>
      </c>
      <c r="W741" s="104">
        <v>0.2525</v>
      </c>
      <c r="X741" s="104">
        <v>0.2525</v>
      </c>
      <c r="Y741" s="104">
        <v>0.2525</v>
      </c>
      <c r="Z741" s="104">
        <v>0.2525</v>
      </c>
      <c r="AA741" s="104">
        <v>0.2525</v>
      </c>
      <c r="AB741" s="104">
        <v>0.2525</v>
      </c>
      <c r="AC741" s="104">
        <v>0.2525</v>
      </c>
      <c r="AD741" s="104">
        <v>0.2525</v>
      </c>
      <c r="AE741" s="104">
        <v>0.32</v>
      </c>
      <c r="AF741" s="104">
        <v>0.33</v>
      </c>
      <c r="AG741" s="104">
        <v>0.33</v>
      </c>
      <c r="AH741" s="104">
        <v>0.33</v>
      </c>
      <c r="AI741" s="104">
        <v>0.36</v>
      </c>
      <c r="AJ741" s="104">
        <v>0.38</v>
      </c>
      <c r="AK741" s="104">
        <v>0.38</v>
      </c>
      <c r="AL741" s="104">
        <v>0.38</v>
      </c>
      <c r="AM741" s="104">
        <v>0.38</v>
      </c>
      <c r="AN741" s="104">
        <v>0.32</v>
      </c>
      <c r="AO741" s="104">
        <v>0.32</v>
      </c>
      <c r="AP741" s="104">
        <v>0.34</v>
      </c>
      <c r="AQ741" s="104">
        <v>0.34</v>
      </c>
      <c r="AR741" s="104">
        <v>0.38</v>
      </c>
      <c r="AS741" s="104">
        <v>0.38</v>
      </c>
      <c r="AT741" s="104">
        <v>0.4</v>
      </c>
      <c r="AU741" s="104">
        <v>0.46</v>
      </c>
      <c r="AV741" s="104">
        <v>0.44</v>
      </c>
      <c r="AW741" s="104">
        <v>0.42</v>
      </c>
      <c r="AX741" s="104">
        <v>0.39</v>
      </c>
      <c r="AY741" s="104">
        <v>0.39</v>
      </c>
      <c r="AZ741" s="104">
        <v>0.43</v>
      </c>
      <c r="BA741" s="104">
        <v>0.4</v>
      </c>
      <c r="BB741" s="104">
        <v>0.37</v>
      </c>
      <c r="BC741" s="104">
        <v>0.37</v>
      </c>
      <c r="BD741" s="104">
        <v>0.37</v>
      </c>
      <c r="BE741" s="104">
        <v>0.37</v>
      </c>
      <c r="BF741" s="104">
        <v>0.37</v>
      </c>
      <c r="BG741" s="104">
        <v>0.37</v>
      </c>
      <c r="BH741" s="104">
        <v>0.37</v>
      </c>
      <c r="BI741" s="93">
        <v>0.37</v>
      </c>
      <c r="BJ741" s="93">
        <v>0.37</v>
      </c>
      <c r="BK741" s="93">
        <v>0.4</v>
      </c>
      <c r="BL741" s="93">
        <v>0.38</v>
      </c>
      <c r="BM741" s="93">
        <v>0.35499999999999998</v>
      </c>
    </row>
    <row r="742" spans="1:65" s="93" customFormat="1">
      <c r="A742"/>
      <c r="B742" s="98"/>
      <c r="C742" s="134">
        <v>35748</v>
      </c>
      <c r="D742" s="132"/>
      <c r="E742" s="135">
        <v>35765</v>
      </c>
      <c r="F742" s="71">
        <v>0.2475</v>
      </c>
      <c r="G742" s="93">
        <v>0.2475</v>
      </c>
      <c r="H742" s="104">
        <v>0.25</v>
      </c>
      <c r="I742" s="104">
        <v>0.25</v>
      </c>
      <c r="J742" s="104">
        <v>0.25</v>
      </c>
      <c r="K742" s="104">
        <v>0.245</v>
      </c>
      <c r="L742" s="104">
        <v>0.24</v>
      </c>
      <c r="M742" s="104">
        <v>0.24</v>
      </c>
      <c r="N742" s="104">
        <v>0.26</v>
      </c>
      <c r="O742" s="104">
        <v>0.26</v>
      </c>
      <c r="P742" s="104">
        <v>0.26</v>
      </c>
      <c r="Q742" s="104">
        <v>0.26</v>
      </c>
      <c r="R742" s="104">
        <v>0.25</v>
      </c>
      <c r="S742" s="104">
        <v>0.25</v>
      </c>
      <c r="T742" s="104">
        <v>0.22</v>
      </c>
      <c r="U742" s="104">
        <v>0.2525</v>
      </c>
      <c r="V742" s="104">
        <v>0.2525</v>
      </c>
      <c r="W742" s="104">
        <v>0.2525</v>
      </c>
      <c r="X742" s="104">
        <v>0.2525</v>
      </c>
      <c r="Y742" s="104">
        <v>0.2525</v>
      </c>
      <c r="Z742" s="104">
        <v>0.2525</v>
      </c>
      <c r="AA742" s="104">
        <v>0.2525</v>
      </c>
      <c r="AB742" s="104">
        <v>0.2525</v>
      </c>
      <c r="AC742" s="104">
        <v>0.2525</v>
      </c>
      <c r="AD742" s="104">
        <v>0.32</v>
      </c>
      <c r="AE742" s="104">
        <v>0.33</v>
      </c>
      <c r="AF742" s="104">
        <v>0.33</v>
      </c>
      <c r="AG742" s="104">
        <v>0.33</v>
      </c>
      <c r="AH742" s="104">
        <v>0.36</v>
      </c>
      <c r="AI742" s="104">
        <v>0.38</v>
      </c>
      <c r="AJ742" s="104">
        <v>0.38</v>
      </c>
      <c r="AK742" s="104">
        <v>0.38</v>
      </c>
      <c r="AL742" s="104">
        <v>0.38</v>
      </c>
      <c r="AM742" s="104">
        <v>0.32</v>
      </c>
      <c r="AN742" s="104">
        <v>0.32</v>
      </c>
      <c r="AO742" s="104">
        <v>0.34</v>
      </c>
      <c r="AP742" s="104">
        <v>0.34</v>
      </c>
      <c r="AQ742" s="104">
        <v>0.38</v>
      </c>
      <c r="AR742" s="104">
        <v>0.38</v>
      </c>
      <c r="AS742" s="104">
        <v>0.4</v>
      </c>
      <c r="AT742" s="104">
        <v>0.46</v>
      </c>
      <c r="AU742" s="104">
        <v>0.44</v>
      </c>
      <c r="AV742" s="104">
        <v>0.42</v>
      </c>
      <c r="AW742" s="104">
        <v>0.39</v>
      </c>
      <c r="AX742" s="104">
        <v>0.39</v>
      </c>
      <c r="AY742" s="104">
        <v>0.43</v>
      </c>
      <c r="AZ742" s="104">
        <v>0.4</v>
      </c>
      <c r="BA742" s="104">
        <v>0.37</v>
      </c>
      <c r="BB742" s="104">
        <v>0.37</v>
      </c>
      <c r="BC742" s="104">
        <v>0.37</v>
      </c>
      <c r="BD742" s="104">
        <v>0.37</v>
      </c>
      <c r="BE742" s="104">
        <v>0.37</v>
      </c>
      <c r="BF742" s="104">
        <v>0.37</v>
      </c>
      <c r="BG742" s="104">
        <v>0.37</v>
      </c>
      <c r="BH742" s="104">
        <v>0.37</v>
      </c>
      <c r="BI742" s="93">
        <v>0.37</v>
      </c>
      <c r="BJ742" s="93">
        <v>0.4</v>
      </c>
      <c r="BK742" s="93">
        <v>0.38</v>
      </c>
      <c r="BL742" s="93">
        <v>0.35499999999999998</v>
      </c>
      <c r="BM742" s="93">
        <v>0.33500000000000002</v>
      </c>
    </row>
    <row r="743" spans="1:65" s="93" customFormat="1">
      <c r="A743"/>
      <c r="B743" s="98"/>
      <c r="C743" s="134">
        <v>35751</v>
      </c>
      <c r="D743" s="132"/>
      <c r="E743" s="135">
        <v>35765</v>
      </c>
      <c r="F743" s="71">
        <v>0.2475</v>
      </c>
      <c r="G743" s="93">
        <v>0.25</v>
      </c>
      <c r="H743" s="104">
        <v>0.25</v>
      </c>
      <c r="I743" s="104">
        <v>0.25</v>
      </c>
      <c r="J743" s="104">
        <v>0.245</v>
      </c>
      <c r="K743" s="104">
        <v>0.24</v>
      </c>
      <c r="L743" s="104">
        <v>0.24</v>
      </c>
      <c r="M743" s="104">
        <v>0.26</v>
      </c>
      <c r="N743" s="104">
        <v>0.26</v>
      </c>
      <c r="O743" s="104">
        <v>0.26</v>
      </c>
      <c r="P743" s="104">
        <v>0.26</v>
      </c>
      <c r="Q743" s="104">
        <v>0.25</v>
      </c>
      <c r="R743" s="104">
        <v>0.25</v>
      </c>
      <c r="S743" s="104">
        <v>0.22</v>
      </c>
      <c r="T743" s="104">
        <v>0.2525</v>
      </c>
      <c r="U743" s="104">
        <v>0.2525</v>
      </c>
      <c r="V743" s="104">
        <v>0.2525</v>
      </c>
      <c r="W743" s="104">
        <v>0.2525</v>
      </c>
      <c r="X743" s="104">
        <v>0.2525</v>
      </c>
      <c r="Y743" s="104">
        <v>0.2525</v>
      </c>
      <c r="Z743" s="104">
        <v>0.2525</v>
      </c>
      <c r="AA743" s="104">
        <v>0.2525</v>
      </c>
      <c r="AB743" s="104">
        <v>0.2525</v>
      </c>
      <c r="AC743" s="104">
        <v>0.32</v>
      </c>
      <c r="AD743" s="104">
        <v>0.33</v>
      </c>
      <c r="AE743" s="104">
        <v>0.33</v>
      </c>
      <c r="AF743" s="104">
        <v>0.33</v>
      </c>
      <c r="AG743" s="104">
        <v>0.36</v>
      </c>
      <c r="AH743" s="104">
        <v>0.38</v>
      </c>
      <c r="AI743" s="104">
        <v>0.38</v>
      </c>
      <c r="AJ743" s="104">
        <v>0.38</v>
      </c>
      <c r="AK743" s="104">
        <v>0.38</v>
      </c>
      <c r="AL743" s="104">
        <v>0.32</v>
      </c>
      <c r="AM743" s="104">
        <v>0.32</v>
      </c>
      <c r="AN743" s="104">
        <v>0.34</v>
      </c>
      <c r="AO743" s="104">
        <v>0.34</v>
      </c>
      <c r="AP743" s="104">
        <v>0.38</v>
      </c>
      <c r="AQ743" s="104">
        <v>0.38</v>
      </c>
      <c r="AR743" s="104">
        <v>0.4</v>
      </c>
      <c r="AS743" s="104">
        <v>0.46</v>
      </c>
      <c r="AT743" s="104">
        <v>0.44</v>
      </c>
      <c r="AU743" s="104">
        <v>0.42</v>
      </c>
      <c r="AV743" s="104">
        <v>0.39</v>
      </c>
      <c r="AW743" s="104">
        <v>0.39</v>
      </c>
      <c r="AX743" s="104">
        <v>0.43</v>
      </c>
      <c r="AY743" s="104">
        <v>0.4</v>
      </c>
      <c r="AZ743" s="104">
        <v>0.37</v>
      </c>
      <c r="BA743" s="104">
        <v>0.37</v>
      </c>
      <c r="BB743" s="104">
        <v>0.37</v>
      </c>
      <c r="BC743" s="104">
        <v>0.37</v>
      </c>
      <c r="BD743" s="104">
        <v>0.37</v>
      </c>
      <c r="BE743" s="104">
        <v>0.37</v>
      </c>
      <c r="BF743" s="104">
        <v>0.37</v>
      </c>
      <c r="BG743" s="104">
        <v>0.37</v>
      </c>
      <c r="BH743" s="104">
        <v>0.37</v>
      </c>
      <c r="BI743" s="93">
        <v>0.4</v>
      </c>
      <c r="BJ743" s="93">
        <v>0.38</v>
      </c>
      <c r="BK743" s="93">
        <v>0.35499999999999998</v>
      </c>
      <c r="BL743" s="93">
        <v>0.33500000000000002</v>
      </c>
      <c r="BM743" s="93">
        <v>0.33500000000000002</v>
      </c>
    </row>
    <row r="744" spans="1:65" s="93" customFormat="1">
      <c r="A744"/>
      <c r="B744" s="98"/>
      <c r="C744" s="134">
        <v>35752</v>
      </c>
      <c r="D744" s="132"/>
      <c r="E744" s="135">
        <v>35765</v>
      </c>
      <c r="F744" s="71">
        <v>0.25</v>
      </c>
      <c r="G744" s="93">
        <v>0.25</v>
      </c>
      <c r="H744" s="104">
        <v>0.25</v>
      </c>
      <c r="I744" s="104">
        <v>0.245</v>
      </c>
      <c r="J744" s="104">
        <v>0.24</v>
      </c>
      <c r="K744" s="104">
        <v>0.24</v>
      </c>
      <c r="L744" s="104">
        <v>0.26</v>
      </c>
      <c r="M744" s="104">
        <v>0.26</v>
      </c>
      <c r="N744" s="104">
        <v>0.26</v>
      </c>
      <c r="O744" s="104">
        <v>0.26</v>
      </c>
      <c r="P744" s="104">
        <v>0.25</v>
      </c>
      <c r="Q744" s="104">
        <v>0.25</v>
      </c>
      <c r="R744" s="104">
        <v>0.22</v>
      </c>
      <c r="S744" s="104">
        <v>0.2525</v>
      </c>
      <c r="T744" s="104">
        <v>0.2525</v>
      </c>
      <c r="U744" s="104">
        <v>0.2525</v>
      </c>
      <c r="V744" s="104">
        <v>0.2525</v>
      </c>
      <c r="W744" s="104">
        <v>0.2525</v>
      </c>
      <c r="X744" s="104">
        <v>0.2525</v>
      </c>
      <c r="Y744" s="104">
        <v>0.2525</v>
      </c>
      <c r="Z744" s="104">
        <v>0.2525</v>
      </c>
      <c r="AA744" s="104">
        <v>0.2525</v>
      </c>
      <c r="AB744" s="104">
        <v>0.32</v>
      </c>
      <c r="AC744" s="104">
        <v>0.33</v>
      </c>
      <c r="AD744" s="104">
        <v>0.33</v>
      </c>
      <c r="AE744" s="104">
        <v>0.33</v>
      </c>
      <c r="AF744" s="104">
        <v>0.36</v>
      </c>
      <c r="AG744" s="104">
        <v>0.38</v>
      </c>
      <c r="AH744" s="104">
        <v>0.38</v>
      </c>
      <c r="AI744" s="104">
        <v>0.38</v>
      </c>
      <c r="AJ744" s="104">
        <v>0.38</v>
      </c>
      <c r="AK744" s="104">
        <v>0.32</v>
      </c>
      <c r="AL744" s="104">
        <v>0.32</v>
      </c>
      <c r="AM744" s="104">
        <v>0.34</v>
      </c>
      <c r="AN744" s="104">
        <v>0.34</v>
      </c>
      <c r="AO744" s="104">
        <v>0.38</v>
      </c>
      <c r="AP744" s="104">
        <v>0.38</v>
      </c>
      <c r="AQ744" s="104">
        <v>0.4</v>
      </c>
      <c r="AR744" s="104">
        <v>0.46</v>
      </c>
      <c r="AS744" s="104">
        <v>0.44</v>
      </c>
      <c r="AT744" s="104">
        <v>0.42</v>
      </c>
      <c r="AU744" s="104">
        <v>0.39</v>
      </c>
      <c r="AV744" s="104">
        <v>0.39</v>
      </c>
      <c r="AW744" s="104">
        <v>0.43</v>
      </c>
      <c r="AX744" s="104">
        <v>0.4</v>
      </c>
      <c r="AY744" s="104">
        <v>0.37</v>
      </c>
      <c r="AZ744" s="104">
        <v>0.37</v>
      </c>
      <c r="BA744" s="104">
        <v>0.37</v>
      </c>
      <c r="BB744" s="104">
        <v>0.37</v>
      </c>
      <c r="BC744" s="104">
        <v>0.37</v>
      </c>
      <c r="BD744" s="104">
        <v>0.37</v>
      </c>
      <c r="BE744" s="104">
        <v>0.37</v>
      </c>
      <c r="BF744" s="104">
        <v>0.37</v>
      </c>
      <c r="BG744" s="104">
        <v>0.37</v>
      </c>
      <c r="BH744" s="104">
        <v>0.4</v>
      </c>
      <c r="BI744" s="93">
        <v>0.38</v>
      </c>
      <c r="BJ744" s="93">
        <v>0.35499999999999998</v>
      </c>
      <c r="BK744" s="93">
        <v>0.33500000000000002</v>
      </c>
      <c r="BL744" s="93">
        <v>0.33500000000000002</v>
      </c>
      <c r="BM744" s="93">
        <v>0.33500000000000002</v>
      </c>
    </row>
    <row r="745" spans="1:65" s="93" customFormat="1">
      <c r="A745"/>
      <c r="B745" s="98"/>
      <c r="C745" s="134">
        <v>35753</v>
      </c>
      <c r="D745" s="132"/>
      <c r="E745" s="135">
        <v>35765</v>
      </c>
      <c r="F745" s="71">
        <v>0.25</v>
      </c>
      <c r="G745" s="93">
        <v>0.25</v>
      </c>
      <c r="H745" s="104">
        <v>0.245</v>
      </c>
      <c r="I745" s="104">
        <v>0.24</v>
      </c>
      <c r="J745" s="104">
        <v>0.24</v>
      </c>
      <c r="K745" s="104">
        <v>0.26</v>
      </c>
      <c r="L745" s="104">
        <v>0.26</v>
      </c>
      <c r="M745" s="104">
        <v>0.26</v>
      </c>
      <c r="N745" s="104">
        <v>0.26</v>
      </c>
      <c r="O745" s="104">
        <v>0.25</v>
      </c>
      <c r="P745" s="104">
        <v>0.25</v>
      </c>
      <c r="Q745" s="104">
        <v>0.22</v>
      </c>
      <c r="R745" s="104">
        <v>0.2525</v>
      </c>
      <c r="S745" s="104">
        <v>0.2525</v>
      </c>
      <c r="T745" s="104">
        <v>0.2525</v>
      </c>
      <c r="U745" s="104">
        <v>0.2525</v>
      </c>
      <c r="V745" s="104">
        <v>0.2525</v>
      </c>
      <c r="W745" s="104">
        <v>0.2525</v>
      </c>
      <c r="X745" s="104">
        <v>0.2525</v>
      </c>
      <c r="Y745" s="104">
        <v>0.2525</v>
      </c>
      <c r="Z745" s="104">
        <v>0.2525</v>
      </c>
      <c r="AA745" s="104">
        <v>0.32</v>
      </c>
      <c r="AB745" s="104">
        <v>0.33</v>
      </c>
      <c r="AC745" s="104">
        <v>0.33</v>
      </c>
      <c r="AD745" s="104">
        <v>0.33</v>
      </c>
      <c r="AE745" s="104">
        <v>0.36</v>
      </c>
      <c r="AF745" s="104">
        <v>0.38</v>
      </c>
      <c r="AG745" s="104">
        <v>0.38</v>
      </c>
      <c r="AH745" s="104">
        <v>0.38</v>
      </c>
      <c r="AI745" s="104">
        <v>0.38</v>
      </c>
      <c r="AJ745" s="104">
        <v>0.32</v>
      </c>
      <c r="AK745" s="104">
        <v>0.32</v>
      </c>
      <c r="AL745" s="104">
        <v>0.34</v>
      </c>
      <c r="AM745" s="104">
        <v>0.34</v>
      </c>
      <c r="AN745" s="104">
        <v>0.38</v>
      </c>
      <c r="AO745" s="104">
        <v>0.38</v>
      </c>
      <c r="AP745" s="104">
        <v>0.4</v>
      </c>
      <c r="AQ745" s="104">
        <v>0.46</v>
      </c>
      <c r="AR745" s="104">
        <v>0.44</v>
      </c>
      <c r="AS745" s="104">
        <v>0.42</v>
      </c>
      <c r="AT745" s="104">
        <v>0.39</v>
      </c>
      <c r="AU745" s="104">
        <v>0.39</v>
      </c>
      <c r="AV745" s="104">
        <v>0.43</v>
      </c>
      <c r="AW745" s="104">
        <v>0.4</v>
      </c>
      <c r="AX745" s="104">
        <v>0.37</v>
      </c>
      <c r="AY745" s="104">
        <v>0.37</v>
      </c>
      <c r="AZ745" s="104">
        <v>0.37</v>
      </c>
      <c r="BA745" s="104">
        <v>0.37</v>
      </c>
      <c r="BB745" s="104">
        <v>0.37</v>
      </c>
      <c r="BC745" s="104">
        <v>0.37</v>
      </c>
      <c r="BD745" s="104">
        <v>0.37</v>
      </c>
      <c r="BE745" s="104">
        <v>0.37</v>
      </c>
      <c r="BF745" s="104">
        <v>0.37</v>
      </c>
      <c r="BG745" s="104">
        <v>0.4</v>
      </c>
      <c r="BH745" s="104">
        <v>0.38</v>
      </c>
      <c r="BI745" s="93">
        <v>0.35499999999999998</v>
      </c>
      <c r="BJ745" s="93">
        <v>0.33500000000000002</v>
      </c>
      <c r="BK745" s="93">
        <v>0.33500000000000002</v>
      </c>
      <c r="BL745" s="93">
        <v>0.33500000000000002</v>
      </c>
      <c r="BM745" s="93">
        <v>0.33500000000000002</v>
      </c>
    </row>
    <row r="746" spans="1:65" s="93" customFormat="1">
      <c r="A746"/>
      <c r="B746" s="98"/>
      <c r="C746" s="134">
        <v>35754</v>
      </c>
      <c r="D746" s="132"/>
      <c r="E746" s="135">
        <v>35765</v>
      </c>
      <c r="F746" s="71">
        <v>0.25</v>
      </c>
      <c r="G746" s="93">
        <v>0.245</v>
      </c>
      <c r="H746" s="104">
        <v>0.24</v>
      </c>
      <c r="I746" s="104">
        <v>0.24</v>
      </c>
      <c r="J746" s="104">
        <v>0.26</v>
      </c>
      <c r="K746" s="104">
        <v>0.26</v>
      </c>
      <c r="L746" s="104">
        <v>0.26</v>
      </c>
      <c r="M746" s="104">
        <v>0.26</v>
      </c>
      <c r="N746" s="104">
        <v>0.25</v>
      </c>
      <c r="O746" s="104">
        <v>0.25</v>
      </c>
      <c r="P746" s="104">
        <v>0.22</v>
      </c>
      <c r="Q746" s="104">
        <v>0.2525</v>
      </c>
      <c r="R746" s="104">
        <v>0.2525</v>
      </c>
      <c r="S746" s="104">
        <v>0.2525</v>
      </c>
      <c r="T746" s="104">
        <v>0.2525</v>
      </c>
      <c r="U746" s="104">
        <v>0.2525</v>
      </c>
      <c r="V746" s="104">
        <v>0.2525</v>
      </c>
      <c r="W746" s="104">
        <v>0.2525</v>
      </c>
      <c r="X746" s="104">
        <v>0.2525</v>
      </c>
      <c r="Y746" s="104">
        <v>0.2525</v>
      </c>
      <c r="Z746" s="104">
        <v>0.32</v>
      </c>
      <c r="AA746" s="104">
        <v>0.33</v>
      </c>
      <c r="AB746" s="104">
        <v>0.33</v>
      </c>
      <c r="AC746" s="104">
        <v>0.33</v>
      </c>
      <c r="AD746" s="104">
        <v>0.36</v>
      </c>
      <c r="AE746" s="104">
        <v>0.38</v>
      </c>
      <c r="AF746" s="104">
        <v>0.38</v>
      </c>
      <c r="AG746" s="104">
        <v>0.38</v>
      </c>
      <c r="AH746" s="104">
        <v>0.38</v>
      </c>
      <c r="AI746" s="104">
        <v>0.32</v>
      </c>
      <c r="AJ746" s="104">
        <v>0.32</v>
      </c>
      <c r="AK746" s="104">
        <v>0.34</v>
      </c>
      <c r="AL746" s="104">
        <v>0.34</v>
      </c>
      <c r="AM746" s="104">
        <v>0.38</v>
      </c>
      <c r="AN746" s="104">
        <v>0.38</v>
      </c>
      <c r="AO746" s="104">
        <v>0.4</v>
      </c>
      <c r="AP746" s="104">
        <v>0.46</v>
      </c>
      <c r="AQ746" s="104">
        <v>0.44</v>
      </c>
      <c r="AR746" s="104">
        <v>0.42</v>
      </c>
      <c r="AS746" s="104">
        <v>0.39</v>
      </c>
      <c r="AT746" s="104">
        <v>0.39</v>
      </c>
      <c r="AU746" s="104">
        <v>0.43</v>
      </c>
      <c r="AV746" s="104">
        <v>0.4</v>
      </c>
      <c r="AW746" s="104">
        <v>0.37</v>
      </c>
      <c r="AX746" s="104">
        <v>0.37</v>
      </c>
      <c r="AY746" s="104">
        <v>0.37</v>
      </c>
      <c r="AZ746" s="104">
        <v>0.37</v>
      </c>
      <c r="BA746" s="104">
        <v>0.37</v>
      </c>
      <c r="BB746" s="104">
        <v>0.37</v>
      </c>
      <c r="BC746" s="104">
        <v>0.37</v>
      </c>
      <c r="BD746" s="104">
        <v>0.37</v>
      </c>
      <c r="BE746" s="104">
        <v>0.37</v>
      </c>
      <c r="BF746" s="104">
        <v>0.4</v>
      </c>
      <c r="BG746" s="104">
        <v>0.38</v>
      </c>
      <c r="BH746" s="104">
        <v>0.35499999999999998</v>
      </c>
      <c r="BI746" s="93">
        <v>0.33500000000000002</v>
      </c>
      <c r="BJ746" s="93">
        <v>0.33500000000000002</v>
      </c>
      <c r="BK746" s="93">
        <v>0.33500000000000002</v>
      </c>
      <c r="BL746" s="93">
        <v>0.33500000000000002</v>
      </c>
      <c r="BM746" s="93">
        <v>0.33500000000000002</v>
      </c>
    </row>
    <row r="747" spans="1:65" s="93" customFormat="1">
      <c r="A747"/>
      <c r="B747" s="98"/>
      <c r="C747" s="134">
        <v>35755</v>
      </c>
      <c r="D747" s="132"/>
      <c r="E747" s="135">
        <v>35796</v>
      </c>
      <c r="F747" s="71">
        <v>0.245</v>
      </c>
      <c r="G747" s="93">
        <v>0.24</v>
      </c>
      <c r="H747" s="104">
        <v>0.24</v>
      </c>
      <c r="I747" s="104">
        <v>0.26</v>
      </c>
      <c r="J747" s="104">
        <v>0.26</v>
      </c>
      <c r="K747" s="104">
        <v>0.26</v>
      </c>
      <c r="L747" s="104">
        <v>0.26</v>
      </c>
      <c r="M747" s="104">
        <v>0.25</v>
      </c>
      <c r="N747" s="104">
        <v>0.25</v>
      </c>
      <c r="O747" s="104">
        <v>0.22</v>
      </c>
      <c r="P747" s="104">
        <v>0.2525</v>
      </c>
      <c r="Q747" s="104">
        <v>0.2525</v>
      </c>
      <c r="R747" s="104">
        <v>0.2525</v>
      </c>
      <c r="S747" s="104">
        <v>0.2525</v>
      </c>
      <c r="T747" s="104">
        <v>0.2525</v>
      </c>
      <c r="U747" s="104">
        <v>0.2525</v>
      </c>
      <c r="V747" s="104">
        <v>0.2525</v>
      </c>
      <c r="W747" s="104">
        <v>0.2525</v>
      </c>
      <c r="X747" s="104">
        <v>0.2525</v>
      </c>
      <c r="Y747" s="104">
        <v>0.32</v>
      </c>
      <c r="Z747" s="104">
        <v>0.33</v>
      </c>
      <c r="AA747" s="104">
        <v>0.33</v>
      </c>
      <c r="AB747" s="104">
        <v>0.33</v>
      </c>
      <c r="AC747" s="104">
        <v>0.36</v>
      </c>
      <c r="AD747" s="104">
        <v>0.38</v>
      </c>
      <c r="AE747" s="104">
        <v>0.38</v>
      </c>
      <c r="AF747" s="104">
        <v>0.38</v>
      </c>
      <c r="AG747" s="104">
        <v>0.38</v>
      </c>
      <c r="AH747" s="104">
        <v>0.32</v>
      </c>
      <c r="AI747" s="104">
        <v>0.32</v>
      </c>
      <c r="AJ747" s="104">
        <v>0.34</v>
      </c>
      <c r="AK747" s="104">
        <v>0.34</v>
      </c>
      <c r="AL747" s="104">
        <v>0.38</v>
      </c>
      <c r="AM747" s="104">
        <v>0.38</v>
      </c>
      <c r="AN747" s="104">
        <v>0.4</v>
      </c>
      <c r="AO747" s="104">
        <v>0.46</v>
      </c>
      <c r="AP747" s="104">
        <v>0.44</v>
      </c>
      <c r="AQ747" s="104">
        <v>0.42</v>
      </c>
      <c r="AR747" s="104">
        <v>0.39</v>
      </c>
      <c r="AS747" s="104">
        <v>0.39</v>
      </c>
      <c r="AT747" s="104">
        <v>0.43</v>
      </c>
      <c r="AU747" s="104">
        <v>0.4</v>
      </c>
      <c r="AV747" s="104">
        <v>0.37</v>
      </c>
      <c r="AW747" s="104">
        <v>0.37</v>
      </c>
      <c r="AX747" s="104">
        <v>0.37</v>
      </c>
      <c r="AY747" s="104">
        <v>0.37</v>
      </c>
      <c r="AZ747" s="104">
        <v>0.37</v>
      </c>
      <c r="BA747" s="104">
        <v>0.37</v>
      </c>
      <c r="BB747" s="104">
        <v>0.37</v>
      </c>
      <c r="BC747" s="104">
        <v>0.37</v>
      </c>
      <c r="BD747" s="104">
        <v>0.37</v>
      </c>
      <c r="BE747" s="104">
        <v>0.4</v>
      </c>
      <c r="BF747" s="104">
        <v>0.38</v>
      </c>
      <c r="BG747" s="104">
        <v>0.35499999999999998</v>
      </c>
      <c r="BH747" s="104">
        <v>0.33500000000000002</v>
      </c>
      <c r="BI747" s="93">
        <v>0.33500000000000002</v>
      </c>
      <c r="BJ747" s="93">
        <v>0.33500000000000002</v>
      </c>
      <c r="BK747" s="93">
        <v>0.33500000000000002</v>
      </c>
      <c r="BL747" s="93">
        <v>0.33500000000000002</v>
      </c>
      <c r="BM747" s="93">
        <v>0.33500000000000002</v>
      </c>
    </row>
    <row r="748" spans="1:65" s="93" customFormat="1">
      <c r="A748"/>
      <c r="B748" s="98"/>
      <c r="C748" s="134">
        <v>35758</v>
      </c>
      <c r="D748" s="132"/>
      <c r="E748" s="135">
        <v>35796</v>
      </c>
      <c r="F748" s="71">
        <v>0.24</v>
      </c>
      <c r="G748" s="93">
        <v>0.24</v>
      </c>
      <c r="H748" s="104">
        <v>0.26</v>
      </c>
      <c r="I748" s="104">
        <v>0.26</v>
      </c>
      <c r="J748" s="104">
        <v>0.26</v>
      </c>
      <c r="K748" s="104">
        <v>0.26</v>
      </c>
      <c r="L748" s="104">
        <v>0.25</v>
      </c>
      <c r="M748" s="104">
        <v>0.25</v>
      </c>
      <c r="N748" s="104">
        <v>0.22</v>
      </c>
      <c r="O748" s="104">
        <v>0.2525</v>
      </c>
      <c r="P748" s="104">
        <v>0.2525</v>
      </c>
      <c r="Q748" s="104">
        <v>0.2525</v>
      </c>
      <c r="R748" s="104">
        <v>0.2525</v>
      </c>
      <c r="S748" s="104">
        <v>0.2525</v>
      </c>
      <c r="T748" s="104">
        <v>0.2525</v>
      </c>
      <c r="U748" s="104">
        <v>0.2525</v>
      </c>
      <c r="V748" s="104">
        <v>0.2525</v>
      </c>
      <c r="W748" s="104">
        <v>0.2525</v>
      </c>
      <c r="X748" s="104">
        <v>0.32</v>
      </c>
      <c r="Y748" s="104">
        <v>0.33</v>
      </c>
      <c r="Z748" s="104">
        <v>0.33</v>
      </c>
      <c r="AA748" s="104">
        <v>0.33</v>
      </c>
      <c r="AB748" s="104">
        <v>0.36</v>
      </c>
      <c r="AC748" s="104">
        <v>0.38</v>
      </c>
      <c r="AD748" s="104">
        <v>0.38</v>
      </c>
      <c r="AE748" s="104">
        <v>0.38</v>
      </c>
      <c r="AF748" s="104">
        <v>0.38</v>
      </c>
      <c r="AG748" s="104">
        <v>0.32</v>
      </c>
      <c r="AH748" s="104">
        <v>0.32</v>
      </c>
      <c r="AI748" s="104">
        <v>0.34</v>
      </c>
      <c r="AJ748" s="104">
        <v>0.34</v>
      </c>
      <c r="AK748" s="104">
        <v>0.38</v>
      </c>
      <c r="AL748" s="104">
        <v>0.38</v>
      </c>
      <c r="AM748" s="104">
        <v>0.4</v>
      </c>
      <c r="AN748" s="104">
        <v>0.46</v>
      </c>
      <c r="AO748" s="104">
        <v>0.44</v>
      </c>
      <c r="AP748" s="104">
        <v>0.42</v>
      </c>
      <c r="AQ748" s="104">
        <v>0.39</v>
      </c>
      <c r="AR748" s="104">
        <v>0.39</v>
      </c>
      <c r="AS748" s="104">
        <v>0.43</v>
      </c>
      <c r="AT748" s="104">
        <v>0.4</v>
      </c>
      <c r="AU748" s="104">
        <v>0.37</v>
      </c>
      <c r="AV748" s="104">
        <v>0.37</v>
      </c>
      <c r="AW748" s="104">
        <v>0.37</v>
      </c>
      <c r="AX748" s="104">
        <v>0.37</v>
      </c>
      <c r="AY748" s="104">
        <v>0.37</v>
      </c>
      <c r="AZ748" s="104">
        <v>0.37</v>
      </c>
      <c r="BA748" s="104">
        <v>0.37</v>
      </c>
      <c r="BB748" s="104">
        <v>0.37</v>
      </c>
      <c r="BC748" s="104">
        <v>0.37</v>
      </c>
      <c r="BD748" s="104">
        <v>0.4</v>
      </c>
      <c r="BE748" s="104">
        <v>0.38</v>
      </c>
      <c r="BF748" s="104">
        <v>0.35499999999999998</v>
      </c>
      <c r="BG748" s="104">
        <v>0.33500000000000002</v>
      </c>
      <c r="BH748" s="104">
        <v>0.33500000000000002</v>
      </c>
      <c r="BI748" s="93">
        <v>0.33500000000000002</v>
      </c>
      <c r="BJ748" s="93">
        <v>0.33500000000000002</v>
      </c>
      <c r="BK748" s="93">
        <v>0.33500000000000002</v>
      </c>
      <c r="BL748" s="93">
        <v>0.33500000000000002</v>
      </c>
      <c r="BM748" s="93">
        <v>0.33500000000000002</v>
      </c>
    </row>
    <row r="749" spans="1:65" s="93" customFormat="1">
      <c r="A749"/>
      <c r="B749" s="98"/>
      <c r="C749" s="134">
        <v>35759</v>
      </c>
      <c r="D749" s="132"/>
      <c r="E749" s="135">
        <v>35796</v>
      </c>
      <c r="F749" s="71">
        <v>0.24</v>
      </c>
      <c r="G749" s="93">
        <v>0.26</v>
      </c>
      <c r="H749" s="104">
        <v>0.26</v>
      </c>
      <c r="I749" s="104">
        <v>0.26</v>
      </c>
      <c r="J749" s="104">
        <v>0.26</v>
      </c>
      <c r="K749" s="104">
        <v>0.25</v>
      </c>
      <c r="L749" s="104">
        <v>0.25</v>
      </c>
      <c r="M749" s="104">
        <v>0.22</v>
      </c>
      <c r="N749" s="104">
        <v>0.2525</v>
      </c>
      <c r="O749" s="104">
        <v>0.2525</v>
      </c>
      <c r="P749" s="104">
        <v>0.2525</v>
      </c>
      <c r="Q749" s="104">
        <v>0.2525</v>
      </c>
      <c r="R749" s="104">
        <v>0.2525</v>
      </c>
      <c r="S749" s="104">
        <v>0.2525</v>
      </c>
      <c r="T749" s="104">
        <v>0.2525</v>
      </c>
      <c r="U749" s="104">
        <v>0.2525</v>
      </c>
      <c r="V749" s="104">
        <v>0.2525</v>
      </c>
      <c r="W749" s="104">
        <v>0.32</v>
      </c>
      <c r="X749" s="104">
        <v>0.33</v>
      </c>
      <c r="Y749" s="104">
        <v>0.33</v>
      </c>
      <c r="Z749" s="104">
        <v>0.33</v>
      </c>
      <c r="AA749" s="104">
        <v>0.36</v>
      </c>
      <c r="AB749" s="104">
        <v>0.38</v>
      </c>
      <c r="AC749" s="104">
        <v>0.38</v>
      </c>
      <c r="AD749" s="104">
        <v>0.38</v>
      </c>
      <c r="AE749" s="104">
        <v>0.38</v>
      </c>
      <c r="AF749" s="104">
        <v>0.32</v>
      </c>
      <c r="AG749" s="104">
        <v>0.32</v>
      </c>
      <c r="AH749" s="104">
        <v>0.34</v>
      </c>
      <c r="AI749" s="104">
        <v>0.34</v>
      </c>
      <c r="AJ749" s="104">
        <v>0.38</v>
      </c>
      <c r="AK749" s="104">
        <v>0.38</v>
      </c>
      <c r="AL749" s="104">
        <v>0.4</v>
      </c>
      <c r="AM749" s="104">
        <v>0.46</v>
      </c>
      <c r="AN749" s="104">
        <v>0.44</v>
      </c>
      <c r="AO749" s="104">
        <v>0.42</v>
      </c>
      <c r="AP749" s="104">
        <v>0.39</v>
      </c>
      <c r="AQ749" s="104">
        <v>0.39</v>
      </c>
      <c r="AR749" s="104">
        <v>0.43</v>
      </c>
      <c r="AS749" s="104">
        <v>0.4</v>
      </c>
      <c r="AT749" s="104">
        <v>0.37</v>
      </c>
      <c r="AU749" s="104">
        <v>0.37</v>
      </c>
      <c r="AV749" s="104">
        <v>0.37</v>
      </c>
      <c r="AW749" s="104">
        <v>0.37</v>
      </c>
      <c r="AX749" s="104">
        <v>0.37</v>
      </c>
      <c r="AY749" s="104">
        <v>0.37</v>
      </c>
      <c r="AZ749" s="104">
        <v>0.37</v>
      </c>
      <c r="BA749" s="104">
        <v>0.37</v>
      </c>
      <c r="BB749" s="104">
        <v>0.37</v>
      </c>
      <c r="BC749" s="104">
        <v>0.4</v>
      </c>
      <c r="BD749" s="104">
        <v>0.38</v>
      </c>
      <c r="BE749" s="104">
        <v>0.35499999999999998</v>
      </c>
      <c r="BF749" s="104">
        <v>0.33500000000000002</v>
      </c>
      <c r="BG749" s="104">
        <v>0.33500000000000002</v>
      </c>
      <c r="BH749" s="104">
        <v>0.33500000000000002</v>
      </c>
      <c r="BI749" s="93">
        <v>0.33500000000000002</v>
      </c>
      <c r="BJ749" s="93">
        <v>0.33500000000000002</v>
      </c>
      <c r="BK749" s="93">
        <v>0.33500000000000002</v>
      </c>
      <c r="BL749" s="93">
        <v>0.33500000000000002</v>
      </c>
      <c r="BM749" s="93">
        <v>0.36</v>
      </c>
    </row>
    <row r="750" spans="1:65" s="93" customFormat="1">
      <c r="A750"/>
      <c r="B750" s="98"/>
      <c r="C750" s="134">
        <v>35760</v>
      </c>
      <c r="D750" s="132"/>
      <c r="E750" s="135">
        <v>35796</v>
      </c>
      <c r="F750" s="71">
        <v>0.26</v>
      </c>
      <c r="G750" s="93">
        <v>0.26</v>
      </c>
      <c r="H750" s="104">
        <v>0.26</v>
      </c>
      <c r="I750" s="104">
        <v>0.26</v>
      </c>
      <c r="J750" s="104">
        <v>0.25</v>
      </c>
      <c r="K750" s="104">
        <v>0.25</v>
      </c>
      <c r="L750" s="104">
        <v>0.22</v>
      </c>
      <c r="M750" s="104">
        <v>0.2525</v>
      </c>
      <c r="N750" s="104">
        <v>0.2525</v>
      </c>
      <c r="O750" s="104">
        <v>0.2525</v>
      </c>
      <c r="P750" s="104">
        <v>0.2525</v>
      </c>
      <c r="Q750" s="104">
        <v>0.2525</v>
      </c>
      <c r="R750" s="104">
        <v>0.2525</v>
      </c>
      <c r="S750" s="104">
        <v>0.2525</v>
      </c>
      <c r="T750" s="104">
        <v>0.2525</v>
      </c>
      <c r="U750" s="104">
        <v>0.2525</v>
      </c>
      <c r="V750" s="104">
        <v>0.32</v>
      </c>
      <c r="W750" s="104">
        <v>0.33</v>
      </c>
      <c r="X750" s="104">
        <v>0.33</v>
      </c>
      <c r="Y750" s="104">
        <v>0.33</v>
      </c>
      <c r="Z750" s="104">
        <v>0.36</v>
      </c>
      <c r="AA750" s="104">
        <v>0.38</v>
      </c>
      <c r="AB750" s="104">
        <v>0.38</v>
      </c>
      <c r="AC750" s="104">
        <v>0.38</v>
      </c>
      <c r="AD750" s="104">
        <v>0.38</v>
      </c>
      <c r="AE750" s="104">
        <v>0.32</v>
      </c>
      <c r="AF750" s="104">
        <v>0.32</v>
      </c>
      <c r="AG750" s="104">
        <v>0.34</v>
      </c>
      <c r="AH750" s="104">
        <v>0.34</v>
      </c>
      <c r="AI750" s="104">
        <v>0.38</v>
      </c>
      <c r="AJ750" s="104">
        <v>0.38</v>
      </c>
      <c r="AK750" s="104">
        <v>0.4</v>
      </c>
      <c r="AL750" s="104">
        <v>0.46</v>
      </c>
      <c r="AM750" s="104">
        <v>0.44</v>
      </c>
      <c r="AN750" s="104">
        <v>0.42</v>
      </c>
      <c r="AO750" s="104">
        <v>0.39</v>
      </c>
      <c r="AP750" s="104">
        <v>0.39</v>
      </c>
      <c r="AQ750" s="104">
        <v>0.43</v>
      </c>
      <c r="AR750" s="104">
        <v>0.4</v>
      </c>
      <c r="AS750" s="104">
        <v>0.37</v>
      </c>
      <c r="AT750" s="104">
        <v>0.37</v>
      </c>
      <c r="AU750" s="104">
        <v>0.37</v>
      </c>
      <c r="AV750" s="104">
        <v>0.37</v>
      </c>
      <c r="AW750" s="104">
        <v>0.37</v>
      </c>
      <c r="AX750" s="104">
        <v>0.37</v>
      </c>
      <c r="AY750" s="104">
        <v>0.37</v>
      </c>
      <c r="AZ750" s="104">
        <v>0.37</v>
      </c>
      <c r="BA750" s="104">
        <v>0.37</v>
      </c>
      <c r="BB750" s="104">
        <v>0.4</v>
      </c>
      <c r="BC750" s="104">
        <v>0.38</v>
      </c>
      <c r="BD750" s="104">
        <v>0.35499999999999998</v>
      </c>
      <c r="BE750" s="104">
        <v>0.33500000000000002</v>
      </c>
      <c r="BF750" s="104">
        <v>0.33500000000000002</v>
      </c>
      <c r="BG750" s="104">
        <v>0.33500000000000002</v>
      </c>
      <c r="BH750" s="104">
        <v>0.33500000000000002</v>
      </c>
      <c r="BI750" s="93">
        <v>0.33500000000000002</v>
      </c>
      <c r="BJ750" s="93">
        <v>0.33500000000000002</v>
      </c>
      <c r="BK750" s="93">
        <v>0.33500000000000002</v>
      </c>
      <c r="BL750" s="93">
        <v>0.36</v>
      </c>
      <c r="BM750" s="93">
        <v>0.36</v>
      </c>
    </row>
    <row r="751" spans="1:65" s="93" customFormat="1">
      <c r="A751"/>
      <c r="B751" s="98"/>
      <c r="C751" s="134">
        <v>35765</v>
      </c>
      <c r="D751" s="132"/>
      <c r="E751" s="135">
        <v>35796</v>
      </c>
      <c r="F751" s="71">
        <v>0.26</v>
      </c>
      <c r="G751" s="93">
        <v>0.26</v>
      </c>
      <c r="H751" s="104">
        <v>0.26</v>
      </c>
      <c r="I751" s="104">
        <v>0.25</v>
      </c>
      <c r="J751" s="104">
        <v>0.25</v>
      </c>
      <c r="K751" s="104">
        <v>0.22</v>
      </c>
      <c r="L751" s="104">
        <v>0.2525</v>
      </c>
      <c r="M751" s="104">
        <v>0.2525</v>
      </c>
      <c r="N751" s="104">
        <v>0.2525</v>
      </c>
      <c r="O751" s="104">
        <v>0.2525</v>
      </c>
      <c r="P751" s="104">
        <v>0.2525</v>
      </c>
      <c r="Q751" s="104">
        <v>0.2525</v>
      </c>
      <c r="R751" s="104">
        <v>0.2525</v>
      </c>
      <c r="S751" s="104">
        <v>0.2525</v>
      </c>
      <c r="T751" s="104">
        <v>0.2525</v>
      </c>
      <c r="U751" s="104">
        <v>0.32</v>
      </c>
      <c r="V751" s="104">
        <v>0.33</v>
      </c>
      <c r="W751" s="104">
        <v>0.33</v>
      </c>
      <c r="X751" s="104">
        <v>0.33</v>
      </c>
      <c r="Y751" s="104">
        <v>0.36</v>
      </c>
      <c r="Z751" s="104">
        <v>0.38</v>
      </c>
      <c r="AA751" s="104">
        <v>0.38</v>
      </c>
      <c r="AB751" s="104">
        <v>0.38</v>
      </c>
      <c r="AC751" s="104">
        <v>0.38</v>
      </c>
      <c r="AD751" s="104">
        <v>0.32</v>
      </c>
      <c r="AE751" s="104">
        <v>0.32</v>
      </c>
      <c r="AF751" s="104">
        <v>0.34</v>
      </c>
      <c r="AG751" s="104">
        <v>0.34</v>
      </c>
      <c r="AH751" s="104">
        <v>0.38</v>
      </c>
      <c r="AI751" s="104">
        <v>0.38</v>
      </c>
      <c r="AJ751" s="104">
        <v>0.4</v>
      </c>
      <c r="AK751" s="104">
        <v>0.46</v>
      </c>
      <c r="AL751" s="104">
        <v>0.44</v>
      </c>
      <c r="AM751" s="104">
        <v>0.42</v>
      </c>
      <c r="AN751" s="104">
        <v>0.39</v>
      </c>
      <c r="AO751" s="104">
        <v>0.39</v>
      </c>
      <c r="AP751" s="104">
        <v>0.43</v>
      </c>
      <c r="AQ751" s="104">
        <v>0.4</v>
      </c>
      <c r="AR751" s="104">
        <v>0.37</v>
      </c>
      <c r="AS751" s="104">
        <v>0.37</v>
      </c>
      <c r="AT751" s="104">
        <v>0.37</v>
      </c>
      <c r="AU751" s="104">
        <v>0.37</v>
      </c>
      <c r="AV751" s="104">
        <v>0.37</v>
      </c>
      <c r="AW751" s="104">
        <v>0.37</v>
      </c>
      <c r="AX751" s="104">
        <v>0.37</v>
      </c>
      <c r="AY751" s="104">
        <v>0.37</v>
      </c>
      <c r="AZ751" s="104">
        <v>0.37</v>
      </c>
      <c r="BA751" s="104">
        <v>0.4</v>
      </c>
      <c r="BB751" s="104">
        <v>0.38</v>
      </c>
      <c r="BC751" s="104">
        <v>0.35499999999999998</v>
      </c>
      <c r="BD751" s="104">
        <v>0.33500000000000002</v>
      </c>
      <c r="BE751" s="104">
        <v>0.33500000000000002</v>
      </c>
      <c r="BF751" s="104">
        <v>0.33500000000000002</v>
      </c>
      <c r="BG751" s="104">
        <v>0.33500000000000002</v>
      </c>
      <c r="BH751" s="104">
        <v>0.33500000000000002</v>
      </c>
      <c r="BI751" s="93">
        <v>0.33500000000000002</v>
      </c>
      <c r="BJ751" s="93">
        <v>0.33500000000000002</v>
      </c>
      <c r="BK751" s="93">
        <v>0.36</v>
      </c>
      <c r="BL751" s="93">
        <v>0.36</v>
      </c>
      <c r="BM751" s="93">
        <v>0.38</v>
      </c>
    </row>
    <row r="752" spans="1:65" s="93" customFormat="1">
      <c r="A752"/>
      <c r="B752" s="98"/>
      <c r="C752" s="134">
        <v>35766</v>
      </c>
      <c r="D752" s="132"/>
      <c r="E752" s="135">
        <v>35796</v>
      </c>
      <c r="F752" s="71">
        <v>0.26</v>
      </c>
      <c r="G752" s="93">
        <v>0.26</v>
      </c>
      <c r="H752" s="104">
        <v>0.25</v>
      </c>
      <c r="I752" s="104">
        <v>0.25</v>
      </c>
      <c r="J752" s="104">
        <v>0.22</v>
      </c>
      <c r="K752" s="104">
        <v>0.2525</v>
      </c>
      <c r="L752" s="104">
        <v>0.2525</v>
      </c>
      <c r="M752" s="104">
        <v>0.2525</v>
      </c>
      <c r="N752" s="104">
        <v>0.2525</v>
      </c>
      <c r="O752" s="104">
        <v>0.2525</v>
      </c>
      <c r="P752" s="104">
        <v>0.2525</v>
      </c>
      <c r="Q752" s="104">
        <v>0.2525</v>
      </c>
      <c r="R752" s="104">
        <v>0.2525</v>
      </c>
      <c r="S752" s="104">
        <v>0.2525</v>
      </c>
      <c r="T752" s="104">
        <v>0.32</v>
      </c>
      <c r="U752" s="104">
        <v>0.33</v>
      </c>
      <c r="V752" s="104">
        <v>0.33</v>
      </c>
      <c r="W752" s="104">
        <v>0.33</v>
      </c>
      <c r="X752" s="104">
        <v>0.36</v>
      </c>
      <c r="Y752" s="104">
        <v>0.38</v>
      </c>
      <c r="Z752" s="104">
        <v>0.38</v>
      </c>
      <c r="AA752" s="104">
        <v>0.38</v>
      </c>
      <c r="AB752" s="104">
        <v>0.38</v>
      </c>
      <c r="AC752" s="104">
        <v>0.32</v>
      </c>
      <c r="AD752" s="104">
        <v>0.32</v>
      </c>
      <c r="AE752" s="104">
        <v>0.34</v>
      </c>
      <c r="AF752" s="104">
        <v>0.34</v>
      </c>
      <c r="AG752" s="104">
        <v>0.38</v>
      </c>
      <c r="AH752" s="104">
        <v>0.38</v>
      </c>
      <c r="AI752" s="104">
        <v>0.4</v>
      </c>
      <c r="AJ752" s="104">
        <v>0.46</v>
      </c>
      <c r="AK752" s="104">
        <v>0.44</v>
      </c>
      <c r="AL752" s="104">
        <v>0.42</v>
      </c>
      <c r="AM752" s="104">
        <v>0.39</v>
      </c>
      <c r="AN752" s="104">
        <v>0.39</v>
      </c>
      <c r="AO752" s="104">
        <v>0.43</v>
      </c>
      <c r="AP752" s="104">
        <v>0.4</v>
      </c>
      <c r="AQ752" s="104">
        <v>0.37</v>
      </c>
      <c r="AR752" s="104">
        <v>0.37</v>
      </c>
      <c r="AS752" s="104">
        <v>0.37</v>
      </c>
      <c r="AT752" s="104">
        <v>0.37</v>
      </c>
      <c r="AU752" s="104">
        <v>0.37</v>
      </c>
      <c r="AV752" s="104">
        <v>0.37</v>
      </c>
      <c r="AW752" s="104">
        <v>0.37</v>
      </c>
      <c r="AX752" s="104">
        <v>0.37</v>
      </c>
      <c r="AY752" s="104">
        <v>0.37</v>
      </c>
      <c r="AZ752" s="104">
        <v>0.4</v>
      </c>
      <c r="BA752" s="104">
        <v>0.38</v>
      </c>
      <c r="BB752" s="104">
        <v>0.35499999999999998</v>
      </c>
      <c r="BC752" s="104">
        <v>0.33500000000000002</v>
      </c>
      <c r="BD752" s="104">
        <v>0.33500000000000002</v>
      </c>
      <c r="BE752" s="104">
        <v>0.33500000000000002</v>
      </c>
      <c r="BF752" s="104">
        <v>0.33500000000000002</v>
      </c>
      <c r="BG752" s="104">
        <v>0.33500000000000002</v>
      </c>
      <c r="BH752" s="104">
        <v>0.33500000000000002</v>
      </c>
      <c r="BI752" s="93">
        <v>0.33500000000000002</v>
      </c>
      <c r="BJ752" s="93">
        <v>0.36</v>
      </c>
      <c r="BK752" s="93">
        <v>0.36</v>
      </c>
      <c r="BL752" s="93">
        <v>0.38</v>
      </c>
      <c r="BM752" s="93">
        <v>0.4</v>
      </c>
    </row>
    <row r="753" spans="1:65" s="93" customFormat="1">
      <c r="A753"/>
      <c r="B753" s="98"/>
      <c r="C753" s="134">
        <v>35767</v>
      </c>
      <c r="D753" s="132"/>
      <c r="E753" s="135">
        <v>35796</v>
      </c>
      <c r="F753" s="71">
        <v>0.26</v>
      </c>
      <c r="G753" s="93">
        <v>0.25</v>
      </c>
      <c r="H753" s="104">
        <v>0.25</v>
      </c>
      <c r="I753" s="104">
        <v>0.22</v>
      </c>
      <c r="J753" s="104">
        <v>0.2525</v>
      </c>
      <c r="K753" s="104">
        <v>0.2525</v>
      </c>
      <c r="L753" s="104">
        <v>0.2525</v>
      </c>
      <c r="M753" s="104">
        <v>0.2525</v>
      </c>
      <c r="N753" s="104">
        <v>0.2525</v>
      </c>
      <c r="O753" s="104">
        <v>0.2525</v>
      </c>
      <c r="P753" s="104">
        <v>0.2525</v>
      </c>
      <c r="Q753" s="104">
        <v>0.2525</v>
      </c>
      <c r="R753" s="104">
        <v>0.2525</v>
      </c>
      <c r="S753" s="104">
        <v>0.32</v>
      </c>
      <c r="T753" s="104">
        <v>0.33</v>
      </c>
      <c r="U753" s="104">
        <v>0.33</v>
      </c>
      <c r="V753" s="104">
        <v>0.33</v>
      </c>
      <c r="W753" s="104">
        <v>0.36</v>
      </c>
      <c r="X753" s="104">
        <v>0.38</v>
      </c>
      <c r="Y753" s="104">
        <v>0.38</v>
      </c>
      <c r="Z753" s="104">
        <v>0.38</v>
      </c>
      <c r="AA753" s="104">
        <v>0.38</v>
      </c>
      <c r="AB753" s="104">
        <v>0.32</v>
      </c>
      <c r="AC753" s="104">
        <v>0.32</v>
      </c>
      <c r="AD753" s="104">
        <v>0.34</v>
      </c>
      <c r="AE753" s="104">
        <v>0.34</v>
      </c>
      <c r="AF753" s="104">
        <v>0.38</v>
      </c>
      <c r="AG753" s="104">
        <v>0.38</v>
      </c>
      <c r="AH753" s="104">
        <v>0.4</v>
      </c>
      <c r="AI753" s="104">
        <v>0.46</v>
      </c>
      <c r="AJ753" s="104">
        <v>0.44</v>
      </c>
      <c r="AK753" s="104">
        <v>0.42</v>
      </c>
      <c r="AL753" s="104">
        <v>0.39</v>
      </c>
      <c r="AM753" s="104">
        <v>0.39</v>
      </c>
      <c r="AN753" s="104">
        <v>0.43</v>
      </c>
      <c r="AO753" s="104">
        <v>0.4</v>
      </c>
      <c r="AP753" s="104">
        <v>0.37</v>
      </c>
      <c r="AQ753" s="104">
        <v>0.37</v>
      </c>
      <c r="AR753" s="104">
        <v>0.37</v>
      </c>
      <c r="AS753" s="104">
        <v>0.37</v>
      </c>
      <c r="AT753" s="104">
        <v>0.37</v>
      </c>
      <c r="AU753" s="104">
        <v>0.37</v>
      </c>
      <c r="AV753" s="104">
        <v>0.37</v>
      </c>
      <c r="AW753" s="104">
        <v>0.37</v>
      </c>
      <c r="AX753" s="104">
        <v>0.37</v>
      </c>
      <c r="AY753" s="104">
        <v>0.4</v>
      </c>
      <c r="AZ753" s="104">
        <v>0.38</v>
      </c>
      <c r="BA753" s="104">
        <v>0.35499999999999998</v>
      </c>
      <c r="BB753" s="104">
        <v>0.33500000000000002</v>
      </c>
      <c r="BC753" s="104">
        <v>0.33500000000000002</v>
      </c>
      <c r="BD753" s="104">
        <v>0.33500000000000002</v>
      </c>
      <c r="BE753" s="104">
        <v>0.33500000000000002</v>
      </c>
      <c r="BF753" s="104">
        <v>0.33500000000000002</v>
      </c>
      <c r="BG753" s="104">
        <v>0.33500000000000002</v>
      </c>
      <c r="BH753" s="104">
        <v>0.33500000000000002</v>
      </c>
      <c r="BI753" s="93">
        <v>0.36</v>
      </c>
      <c r="BJ753" s="93">
        <v>0.36</v>
      </c>
      <c r="BK753" s="93">
        <v>0.38</v>
      </c>
      <c r="BL753" s="93">
        <v>0.4</v>
      </c>
      <c r="BM753" s="93">
        <v>0.4</v>
      </c>
    </row>
    <row r="754" spans="1:65" s="93" customFormat="1">
      <c r="A754"/>
      <c r="B754" s="98"/>
      <c r="C754" s="134">
        <v>35768</v>
      </c>
      <c r="D754" s="132"/>
      <c r="E754" s="135">
        <v>35796</v>
      </c>
      <c r="F754" s="71">
        <v>0.25</v>
      </c>
      <c r="G754" s="93">
        <v>0.25</v>
      </c>
      <c r="H754" s="104">
        <v>0.22</v>
      </c>
      <c r="I754" s="104">
        <v>0.2525</v>
      </c>
      <c r="J754" s="104">
        <v>0.2525</v>
      </c>
      <c r="K754" s="104">
        <v>0.2525</v>
      </c>
      <c r="L754" s="104">
        <v>0.2525</v>
      </c>
      <c r="M754" s="104">
        <v>0.2525</v>
      </c>
      <c r="N754" s="104">
        <v>0.2525</v>
      </c>
      <c r="O754" s="104">
        <v>0.2525</v>
      </c>
      <c r="P754" s="104">
        <v>0.2525</v>
      </c>
      <c r="Q754" s="104">
        <v>0.2525</v>
      </c>
      <c r="R754" s="104">
        <v>0.32</v>
      </c>
      <c r="S754" s="104">
        <v>0.33</v>
      </c>
      <c r="T754" s="104">
        <v>0.33</v>
      </c>
      <c r="U754" s="104">
        <v>0.33</v>
      </c>
      <c r="V754" s="104">
        <v>0.36</v>
      </c>
      <c r="W754" s="104">
        <v>0.38</v>
      </c>
      <c r="X754" s="104">
        <v>0.38</v>
      </c>
      <c r="Y754" s="104">
        <v>0.38</v>
      </c>
      <c r="Z754" s="104">
        <v>0.38</v>
      </c>
      <c r="AA754" s="104">
        <v>0.32</v>
      </c>
      <c r="AB754" s="104">
        <v>0.32</v>
      </c>
      <c r="AC754" s="104">
        <v>0.34</v>
      </c>
      <c r="AD754" s="104">
        <v>0.34</v>
      </c>
      <c r="AE754" s="104">
        <v>0.38</v>
      </c>
      <c r="AF754" s="104">
        <v>0.38</v>
      </c>
      <c r="AG754" s="104">
        <v>0.4</v>
      </c>
      <c r="AH754" s="104">
        <v>0.46</v>
      </c>
      <c r="AI754" s="104">
        <v>0.44</v>
      </c>
      <c r="AJ754" s="104">
        <v>0.42</v>
      </c>
      <c r="AK754" s="104">
        <v>0.39</v>
      </c>
      <c r="AL754" s="104">
        <v>0.39</v>
      </c>
      <c r="AM754" s="104">
        <v>0.43</v>
      </c>
      <c r="AN754" s="104">
        <v>0.4</v>
      </c>
      <c r="AO754" s="104">
        <v>0.37</v>
      </c>
      <c r="AP754" s="104">
        <v>0.37</v>
      </c>
      <c r="AQ754" s="104">
        <v>0.37</v>
      </c>
      <c r="AR754" s="104">
        <v>0.37</v>
      </c>
      <c r="AS754" s="104">
        <v>0.37</v>
      </c>
      <c r="AT754" s="104">
        <v>0.37</v>
      </c>
      <c r="AU754" s="104">
        <v>0.37</v>
      </c>
      <c r="AV754" s="104">
        <v>0.37</v>
      </c>
      <c r="AW754" s="104">
        <v>0.37</v>
      </c>
      <c r="AX754" s="104">
        <v>0.4</v>
      </c>
      <c r="AY754" s="104">
        <v>0.38</v>
      </c>
      <c r="AZ754" s="104">
        <v>0.35499999999999998</v>
      </c>
      <c r="BA754" s="104">
        <v>0.33500000000000002</v>
      </c>
      <c r="BB754" s="104">
        <v>0.33500000000000002</v>
      </c>
      <c r="BC754" s="104">
        <v>0.33500000000000002</v>
      </c>
      <c r="BD754" s="104">
        <v>0.33500000000000002</v>
      </c>
      <c r="BE754" s="104">
        <v>0.33500000000000002</v>
      </c>
      <c r="BF754" s="104">
        <v>0.33500000000000002</v>
      </c>
      <c r="BG754" s="104">
        <v>0.33500000000000002</v>
      </c>
      <c r="BH754" s="104">
        <v>0.36</v>
      </c>
      <c r="BI754" s="93">
        <v>0.36</v>
      </c>
      <c r="BJ754" s="93">
        <v>0.38</v>
      </c>
      <c r="BK754" s="93">
        <v>0.4</v>
      </c>
      <c r="BL754" s="93">
        <v>0.4</v>
      </c>
      <c r="BM754" s="93">
        <v>0.41</v>
      </c>
    </row>
    <row r="755" spans="1:65" s="93" customFormat="1">
      <c r="A755"/>
      <c r="B755" s="98"/>
      <c r="C755" s="134">
        <v>35769</v>
      </c>
      <c r="D755" s="132"/>
      <c r="E755" s="135">
        <v>35796</v>
      </c>
      <c r="F755" s="71">
        <v>0.25</v>
      </c>
      <c r="G755" s="93">
        <v>0.22</v>
      </c>
      <c r="H755" s="104">
        <v>0.2525</v>
      </c>
      <c r="I755" s="104">
        <v>0.2525</v>
      </c>
      <c r="J755" s="104">
        <v>0.2525</v>
      </c>
      <c r="K755" s="104">
        <v>0.2525</v>
      </c>
      <c r="L755" s="104">
        <v>0.2525</v>
      </c>
      <c r="M755" s="104">
        <v>0.2525</v>
      </c>
      <c r="N755" s="104">
        <v>0.2525</v>
      </c>
      <c r="O755" s="104">
        <v>0.2525</v>
      </c>
      <c r="P755" s="104">
        <v>0.2525</v>
      </c>
      <c r="Q755" s="104">
        <v>0.32</v>
      </c>
      <c r="R755" s="104">
        <v>0.33</v>
      </c>
      <c r="S755" s="104">
        <v>0.33</v>
      </c>
      <c r="T755" s="104">
        <v>0.33</v>
      </c>
      <c r="U755" s="104">
        <v>0.36</v>
      </c>
      <c r="V755" s="104">
        <v>0.38</v>
      </c>
      <c r="W755" s="104">
        <v>0.38</v>
      </c>
      <c r="X755" s="104">
        <v>0.38</v>
      </c>
      <c r="Y755" s="104">
        <v>0.38</v>
      </c>
      <c r="Z755" s="104">
        <v>0.32</v>
      </c>
      <c r="AA755" s="104">
        <v>0.32</v>
      </c>
      <c r="AB755" s="104">
        <v>0.34</v>
      </c>
      <c r="AC755" s="104">
        <v>0.34</v>
      </c>
      <c r="AD755" s="104">
        <v>0.38</v>
      </c>
      <c r="AE755" s="104">
        <v>0.38</v>
      </c>
      <c r="AF755" s="104">
        <v>0.4</v>
      </c>
      <c r="AG755" s="104">
        <v>0.46</v>
      </c>
      <c r="AH755" s="104">
        <v>0.44</v>
      </c>
      <c r="AI755" s="104">
        <v>0.42</v>
      </c>
      <c r="AJ755" s="104">
        <v>0.39</v>
      </c>
      <c r="AK755" s="104">
        <v>0.39</v>
      </c>
      <c r="AL755" s="104">
        <v>0.43</v>
      </c>
      <c r="AM755" s="104">
        <v>0.4</v>
      </c>
      <c r="AN755" s="104">
        <v>0.37</v>
      </c>
      <c r="AO755" s="104">
        <v>0.37</v>
      </c>
      <c r="AP755" s="104">
        <v>0.37</v>
      </c>
      <c r="AQ755" s="104">
        <v>0.37</v>
      </c>
      <c r="AR755" s="104">
        <v>0.37</v>
      </c>
      <c r="AS755" s="104">
        <v>0.37</v>
      </c>
      <c r="AT755" s="104">
        <v>0.37</v>
      </c>
      <c r="AU755" s="104">
        <v>0.37</v>
      </c>
      <c r="AV755" s="104">
        <v>0.37</v>
      </c>
      <c r="AW755" s="104">
        <v>0.4</v>
      </c>
      <c r="AX755" s="104">
        <v>0.38</v>
      </c>
      <c r="AY755" s="104">
        <v>0.35499999999999998</v>
      </c>
      <c r="AZ755" s="104">
        <v>0.33500000000000002</v>
      </c>
      <c r="BA755" s="104">
        <v>0.33500000000000002</v>
      </c>
      <c r="BB755" s="104">
        <v>0.33500000000000002</v>
      </c>
      <c r="BC755" s="104">
        <v>0.33500000000000002</v>
      </c>
      <c r="BD755" s="104">
        <v>0.33500000000000002</v>
      </c>
      <c r="BE755" s="104">
        <v>0.33500000000000002</v>
      </c>
      <c r="BF755" s="104">
        <v>0.33500000000000002</v>
      </c>
      <c r="BG755" s="104">
        <v>0.36</v>
      </c>
      <c r="BH755" s="104">
        <v>0.36</v>
      </c>
      <c r="BI755" s="93">
        <v>0.38</v>
      </c>
      <c r="BJ755" s="93">
        <v>0.4</v>
      </c>
      <c r="BK755" s="93">
        <v>0.4</v>
      </c>
      <c r="BL755" s="93">
        <v>0.41</v>
      </c>
      <c r="BM755" s="93">
        <v>0.41</v>
      </c>
    </row>
    <row r="756" spans="1:65" s="93" customFormat="1">
      <c r="A756"/>
      <c r="B756" s="98"/>
      <c r="C756" s="134">
        <v>35772</v>
      </c>
      <c r="D756" s="132"/>
      <c r="E756" s="135">
        <v>35796</v>
      </c>
      <c r="F756" s="71">
        <v>0.22</v>
      </c>
      <c r="G756" s="93">
        <v>0.2525</v>
      </c>
      <c r="H756" s="104">
        <v>0.2525</v>
      </c>
      <c r="I756" s="104">
        <v>0.2525</v>
      </c>
      <c r="J756" s="104">
        <v>0.2525</v>
      </c>
      <c r="K756" s="104">
        <v>0.2525</v>
      </c>
      <c r="L756" s="104">
        <v>0.2525</v>
      </c>
      <c r="M756" s="104">
        <v>0.2525</v>
      </c>
      <c r="N756" s="104">
        <v>0.2525</v>
      </c>
      <c r="O756" s="104">
        <v>0.2525</v>
      </c>
      <c r="P756" s="104">
        <v>0.32</v>
      </c>
      <c r="Q756" s="104">
        <v>0.33</v>
      </c>
      <c r="R756" s="104">
        <v>0.33</v>
      </c>
      <c r="S756" s="104">
        <v>0.33</v>
      </c>
      <c r="T756" s="104">
        <v>0.36</v>
      </c>
      <c r="U756" s="104">
        <v>0.38</v>
      </c>
      <c r="V756" s="104">
        <v>0.38</v>
      </c>
      <c r="W756" s="104">
        <v>0.38</v>
      </c>
      <c r="X756" s="104">
        <v>0.38</v>
      </c>
      <c r="Y756" s="104">
        <v>0.32</v>
      </c>
      <c r="Z756" s="104">
        <v>0.32</v>
      </c>
      <c r="AA756" s="104">
        <v>0.34</v>
      </c>
      <c r="AB756" s="104">
        <v>0.34</v>
      </c>
      <c r="AC756" s="104">
        <v>0.38</v>
      </c>
      <c r="AD756" s="104">
        <v>0.38</v>
      </c>
      <c r="AE756" s="104">
        <v>0.4</v>
      </c>
      <c r="AF756" s="104">
        <v>0.46</v>
      </c>
      <c r="AG756" s="104">
        <v>0.44</v>
      </c>
      <c r="AH756" s="104">
        <v>0.42</v>
      </c>
      <c r="AI756" s="104">
        <v>0.39</v>
      </c>
      <c r="AJ756" s="104">
        <v>0.39</v>
      </c>
      <c r="AK756" s="104">
        <v>0.43</v>
      </c>
      <c r="AL756" s="104">
        <v>0.4</v>
      </c>
      <c r="AM756" s="104">
        <v>0.37</v>
      </c>
      <c r="AN756" s="104">
        <v>0.37</v>
      </c>
      <c r="AO756" s="104">
        <v>0.37</v>
      </c>
      <c r="AP756" s="104">
        <v>0.37</v>
      </c>
      <c r="AQ756" s="104">
        <v>0.37</v>
      </c>
      <c r="AR756" s="104">
        <v>0.37</v>
      </c>
      <c r="AS756" s="104">
        <v>0.37</v>
      </c>
      <c r="AT756" s="104">
        <v>0.37</v>
      </c>
      <c r="AU756" s="104">
        <v>0.37</v>
      </c>
      <c r="AV756" s="104">
        <v>0.4</v>
      </c>
      <c r="AW756" s="104">
        <v>0.38</v>
      </c>
      <c r="AX756" s="104">
        <v>0.35499999999999998</v>
      </c>
      <c r="AY756" s="104">
        <v>0.33500000000000002</v>
      </c>
      <c r="AZ756" s="104">
        <v>0.33500000000000002</v>
      </c>
      <c r="BA756" s="104">
        <v>0.33500000000000002</v>
      </c>
      <c r="BB756" s="104">
        <v>0.33500000000000002</v>
      </c>
      <c r="BC756" s="104">
        <v>0.33500000000000002</v>
      </c>
      <c r="BD756" s="104">
        <v>0.33500000000000002</v>
      </c>
      <c r="BE756" s="104">
        <v>0.33500000000000002</v>
      </c>
      <c r="BF756" s="104">
        <v>0.36</v>
      </c>
      <c r="BG756" s="104">
        <v>0.36</v>
      </c>
      <c r="BH756" s="104">
        <v>0.38</v>
      </c>
      <c r="BI756" s="93">
        <v>0.4</v>
      </c>
      <c r="BJ756" s="93">
        <v>0.4</v>
      </c>
      <c r="BK756" s="93">
        <v>0.41</v>
      </c>
      <c r="BL756" s="93">
        <v>0.41</v>
      </c>
      <c r="BM756" s="93">
        <v>0.41</v>
      </c>
    </row>
    <row r="757" spans="1:65" s="93" customFormat="1">
      <c r="A757"/>
      <c r="B757" s="98"/>
      <c r="C757" s="134">
        <v>35773</v>
      </c>
      <c r="D757" s="132"/>
      <c r="E757" s="135">
        <v>35796</v>
      </c>
      <c r="F757" s="71">
        <v>0.2525</v>
      </c>
      <c r="G757" s="93">
        <v>0.2525</v>
      </c>
      <c r="H757" s="104">
        <v>0.2525</v>
      </c>
      <c r="I757" s="104">
        <v>0.2525</v>
      </c>
      <c r="J757" s="104">
        <v>0.2525</v>
      </c>
      <c r="K757" s="104">
        <v>0.2525</v>
      </c>
      <c r="L757" s="104">
        <v>0.2525</v>
      </c>
      <c r="M757" s="104">
        <v>0.2525</v>
      </c>
      <c r="N757" s="104">
        <v>0.2525</v>
      </c>
      <c r="O757" s="104">
        <v>0.32</v>
      </c>
      <c r="P757" s="104">
        <v>0.33</v>
      </c>
      <c r="Q757" s="104">
        <v>0.33</v>
      </c>
      <c r="R757" s="104">
        <v>0.33</v>
      </c>
      <c r="S757" s="104">
        <v>0.36</v>
      </c>
      <c r="T757" s="104">
        <v>0.38</v>
      </c>
      <c r="U757" s="104">
        <v>0.38</v>
      </c>
      <c r="V757" s="104">
        <v>0.38</v>
      </c>
      <c r="W757" s="104">
        <v>0.38</v>
      </c>
      <c r="X757" s="104">
        <v>0.32</v>
      </c>
      <c r="Y757" s="104">
        <v>0.32</v>
      </c>
      <c r="Z757" s="104">
        <v>0.34</v>
      </c>
      <c r="AA757" s="104">
        <v>0.34</v>
      </c>
      <c r="AB757" s="104">
        <v>0.38</v>
      </c>
      <c r="AC757" s="104">
        <v>0.38</v>
      </c>
      <c r="AD757" s="104">
        <v>0.4</v>
      </c>
      <c r="AE757" s="104">
        <v>0.46</v>
      </c>
      <c r="AF757" s="104">
        <v>0.44</v>
      </c>
      <c r="AG757" s="104">
        <v>0.42</v>
      </c>
      <c r="AH757" s="104">
        <v>0.39</v>
      </c>
      <c r="AI757" s="104">
        <v>0.39</v>
      </c>
      <c r="AJ757" s="104">
        <v>0.43</v>
      </c>
      <c r="AK757" s="104">
        <v>0.4</v>
      </c>
      <c r="AL757" s="104">
        <v>0.37</v>
      </c>
      <c r="AM757" s="104">
        <v>0.37</v>
      </c>
      <c r="AN757" s="104">
        <v>0.37</v>
      </c>
      <c r="AO757" s="104">
        <v>0.37</v>
      </c>
      <c r="AP757" s="104">
        <v>0.37</v>
      </c>
      <c r="AQ757" s="104">
        <v>0.37</v>
      </c>
      <c r="AR757" s="104">
        <v>0.37</v>
      </c>
      <c r="AS757" s="104">
        <v>0.37</v>
      </c>
      <c r="AT757" s="104">
        <v>0.37</v>
      </c>
      <c r="AU757" s="104">
        <v>0.4</v>
      </c>
      <c r="AV757" s="104">
        <v>0.38</v>
      </c>
      <c r="AW757" s="104">
        <v>0.35499999999999998</v>
      </c>
      <c r="AX757" s="104">
        <v>0.33500000000000002</v>
      </c>
      <c r="AY757" s="104">
        <v>0.33500000000000002</v>
      </c>
      <c r="AZ757" s="104">
        <v>0.33500000000000002</v>
      </c>
      <c r="BA757" s="104">
        <v>0.33500000000000002</v>
      </c>
      <c r="BB757" s="104">
        <v>0.33500000000000002</v>
      </c>
      <c r="BC757" s="104">
        <v>0.33500000000000002</v>
      </c>
      <c r="BD757" s="104">
        <v>0.33500000000000002</v>
      </c>
      <c r="BE757" s="104">
        <v>0.36</v>
      </c>
      <c r="BF757" s="104">
        <v>0.36</v>
      </c>
      <c r="BG757" s="104">
        <v>0.38</v>
      </c>
      <c r="BH757" s="104">
        <v>0.4</v>
      </c>
      <c r="BI757" s="93">
        <v>0.4</v>
      </c>
      <c r="BJ757" s="93">
        <v>0.41</v>
      </c>
      <c r="BK757" s="93">
        <v>0.41</v>
      </c>
      <c r="BL757" s="93">
        <v>0.41</v>
      </c>
      <c r="BM757" s="93">
        <v>0.44500000000000001</v>
      </c>
    </row>
    <row r="758" spans="1:65" s="93" customFormat="1">
      <c r="A758"/>
      <c r="B758" s="98"/>
      <c r="C758" s="134">
        <v>35774</v>
      </c>
      <c r="D758" s="132"/>
      <c r="E758" s="135">
        <v>35796</v>
      </c>
      <c r="F758" s="71">
        <v>0.2525</v>
      </c>
      <c r="G758" s="93">
        <v>0.2525</v>
      </c>
      <c r="H758" s="104">
        <v>0.2525</v>
      </c>
      <c r="I758" s="104">
        <v>0.2525</v>
      </c>
      <c r="J758" s="104">
        <v>0.2525</v>
      </c>
      <c r="K758" s="104">
        <v>0.2525</v>
      </c>
      <c r="L758" s="104">
        <v>0.2525</v>
      </c>
      <c r="M758" s="104">
        <v>0.2525</v>
      </c>
      <c r="N758" s="104">
        <v>0.32</v>
      </c>
      <c r="O758" s="104">
        <v>0.33</v>
      </c>
      <c r="P758" s="104">
        <v>0.33</v>
      </c>
      <c r="Q758" s="104">
        <v>0.33</v>
      </c>
      <c r="R758" s="104">
        <v>0.36</v>
      </c>
      <c r="S758" s="104">
        <v>0.38</v>
      </c>
      <c r="T758" s="104">
        <v>0.38</v>
      </c>
      <c r="U758" s="104">
        <v>0.38</v>
      </c>
      <c r="V758" s="104">
        <v>0.38</v>
      </c>
      <c r="W758" s="104">
        <v>0.32</v>
      </c>
      <c r="X758" s="104">
        <v>0.32</v>
      </c>
      <c r="Y758" s="104">
        <v>0.34</v>
      </c>
      <c r="Z758" s="104">
        <v>0.34</v>
      </c>
      <c r="AA758" s="104">
        <v>0.38</v>
      </c>
      <c r="AB758" s="104">
        <v>0.38</v>
      </c>
      <c r="AC758" s="104">
        <v>0.4</v>
      </c>
      <c r="AD758" s="104">
        <v>0.46</v>
      </c>
      <c r="AE758" s="104">
        <v>0.44</v>
      </c>
      <c r="AF758" s="104">
        <v>0.42</v>
      </c>
      <c r="AG758" s="104">
        <v>0.39</v>
      </c>
      <c r="AH758" s="104">
        <v>0.39</v>
      </c>
      <c r="AI758" s="104">
        <v>0.43</v>
      </c>
      <c r="AJ758" s="104">
        <v>0.4</v>
      </c>
      <c r="AK758" s="104">
        <v>0.37</v>
      </c>
      <c r="AL758" s="104">
        <v>0.37</v>
      </c>
      <c r="AM758" s="104">
        <v>0.37</v>
      </c>
      <c r="AN758" s="104">
        <v>0.37</v>
      </c>
      <c r="AO758" s="104">
        <v>0.37</v>
      </c>
      <c r="AP758" s="104">
        <v>0.37</v>
      </c>
      <c r="AQ758" s="104">
        <v>0.37</v>
      </c>
      <c r="AR758" s="104">
        <v>0.37</v>
      </c>
      <c r="AS758" s="104">
        <v>0.37</v>
      </c>
      <c r="AT758" s="104">
        <v>0.4</v>
      </c>
      <c r="AU758" s="104">
        <v>0.38</v>
      </c>
      <c r="AV758" s="104">
        <v>0.35499999999999998</v>
      </c>
      <c r="AW758" s="104">
        <v>0.33500000000000002</v>
      </c>
      <c r="AX758" s="104">
        <v>0.33500000000000002</v>
      </c>
      <c r="AY758" s="104">
        <v>0.33500000000000002</v>
      </c>
      <c r="AZ758" s="104">
        <v>0.33500000000000002</v>
      </c>
      <c r="BA758" s="104">
        <v>0.33500000000000002</v>
      </c>
      <c r="BB758" s="104">
        <v>0.33500000000000002</v>
      </c>
      <c r="BC758" s="104">
        <v>0.33500000000000002</v>
      </c>
      <c r="BD758" s="104">
        <v>0.36</v>
      </c>
      <c r="BE758" s="104">
        <v>0.36</v>
      </c>
      <c r="BF758" s="104">
        <v>0.38</v>
      </c>
      <c r="BG758" s="104">
        <v>0.4</v>
      </c>
      <c r="BH758" s="104">
        <v>0.4</v>
      </c>
      <c r="BI758" s="93">
        <v>0.41</v>
      </c>
      <c r="BJ758" s="93">
        <v>0.41</v>
      </c>
      <c r="BK758" s="93">
        <v>0.41</v>
      </c>
      <c r="BL758" s="93">
        <v>0.44500000000000001</v>
      </c>
      <c r="BM758" s="93">
        <v>0.44500000000000001</v>
      </c>
    </row>
    <row r="759" spans="1:65" s="93" customFormat="1">
      <c r="A759"/>
      <c r="B759" s="98"/>
      <c r="C759" s="134">
        <v>35775</v>
      </c>
      <c r="D759" s="132"/>
      <c r="E759" s="135">
        <v>35796</v>
      </c>
      <c r="F759" s="71">
        <v>0.2525</v>
      </c>
      <c r="G759" s="93">
        <v>0.2525</v>
      </c>
      <c r="H759" s="104">
        <v>0.2525</v>
      </c>
      <c r="I759" s="104">
        <v>0.2525</v>
      </c>
      <c r="J759" s="104">
        <v>0.2525</v>
      </c>
      <c r="K759" s="104">
        <v>0.2525</v>
      </c>
      <c r="L759" s="104">
        <v>0.2525</v>
      </c>
      <c r="M759" s="104">
        <v>0.32</v>
      </c>
      <c r="N759" s="104">
        <v>0.33</v>
      </c>
      <c r="O759" s="104">
        <v>0.33</v>
      </c>
      <c r="P759" s="104">
        <v>0.33</v>
      </c>
      <c r="Q759" s="104">
        <v>0.36</v>
      </c>
      <c r="R759" s="104">
        <v>0.38</v>
      </c>
      <c r="S759" s="104">
        <v>0.38</v>
      </c>
      <c r="T759" s="104">
        <v>0.38</v>
      </c>
      <c r="U759" s="104">
        <v>0.38</v>
      </c>
      <c r="V759" s="104">
        <v>0.32</v>
      </c>
      <c r="W759" s="104">
        <v>0.32</v>
      </c>
      <c r="X759" s="104">
        <v>0.34</v>
      </c>
      <c r="Y759" s="104">
        <v>0.34</v>
      </c>
      <c r="Z759" s="104">
        <v>0.38</v>
      </c>
      <c r="AA759" s="104">
        <v>0.38</v>
      </c>
      <c r="AB759" s="104">
        <v>0.4</v>
      </c>
      <c r="AC759" s="104">
        <v>0.46</v>
      </c>
      <c r="AD759" s="104">
        <v>0.44</v>
      </c>
      <c r="AE759" s="104">
        <v>0.42</v>
      </c>
      <c r="AF759" s="104">
        <v>0.39</v>
      </c>
      <c r="AG759" s="104">
        <v>0.39</v>
      </c>
      <c r="AH759" s="104">
        <v>0.43</v>
      </c>
      <c r="AI759" s="104">
        <v>0.4</v>
      </c>
      <c r="AJ759" s="104">
        <v>0.37</v>
      </c>
      <c r="AK759" s="104">
        <v>0.37</v>
      </c>
      <c r="AL759" s="104">
        <v>0.37</v>
      </c>
      <c r="AM759" s="104">
        <v>0.37</v>
      </c>
      <c r="AN759" s="104">
        <v>0.37</v>
      </c>
      <c r="AO759" s="104">
        <v>0.37</v>
      </c>
      <c r="AP759" s="104">
        <v>0.37</v>
      </c>
      <c r="AQ759" s="104">
        <v>0.37</v>
      </c>
      <c r="AR759" s="104">
        <v>0.37</v>
      </c>
      <c r="AS759" s="104">
        <v>0.4</v>
      </c>
      <c r="AT759" s="104">
        <v>0.38</v>
      </c>
      <c r="AU759" s="104">
        <v>0.35499999999999998</v>
      </c>
      <c r="AV759" s="104">
        <v>0.33500000000000002</v>
      </c>
      <c r="AW759" s="104">
        <v>0.33500000000000002</v>
      </c>
      <c r="AX759" s="104">
        <v>0.33500000000000002</v>
      </c>
      <c r="AY759" s="104">
        <v>0.33500000000000002</v>
      </c>
      <c r="AZ759" s="104">
        <v>0.33500000000000002</v>
      </c>
      <c r="BA759" s="104">
        <v>0.33500000000000002</v>
      </c>
      <c r="BB759" s="104">
        <v>0.33500000000000002</v>
      </c>
      <c r="BC759" s="104">
        <v>0.36</v>
      </c>
      <c r="BD759" s="104">
        <v>0.36</v>
      </c>
      <c r="BE759" s="104">
        <v>0.38</v>
      </c>
      <c r="BF759" s="104">
        <v>0.4</v>
      </c>
      <c r="BG759" s="104">
        <v>0.4</v>
      </c>
      <c r="BH759" s="104">
        <v>0.41</v>
      </c>
      <c r="BI759" s="93">
        <v>0.41</v>
      </c>
      <c r="BJ759" s="93">
        <v>0.41</v>
      </c>
      <c r="BK759" s="93">
        <v>0.44500000000000001</v>
      </c>
      <c r="BL759" s="93">
        <v>0.44500000000000001</v>
      </c>
      <c r="BM759" s="93">
        <v>0.42499999999999999</v>
      </c>
    </row>
    <row r="760" spans="1:65" s="93" customFormat="1">
      <c r="A760"/>
      <c r="B760" s="98"/>
      <c r="C760" s="134">
        <v>35776</v>
      </c>
      <c r="D760" s="132"/>
      <c r="E760" s="135">
        <v>35796</v>
      </c>
      <c r="F760" s="71">
        <v>0.2525</v>
      </c>
      <c r="G760" s="93">
        <v>0.2525</v>
      </c>
      <c r="H760" s="104">
        <v>0.2525</v>
      </c>
      <c r="I760" s="104">
        <v>0.2525</v>
      </c>
      <c r="J760" s="104">
        <v>0.2525</v>
      </c>
      <c r="K760" s="104">
        <v>0.2525</v>
      </c>
      <c r="L760" s="104">
        <v>0.32</v>
      </c>
      <c r="M760" s="104">
        <v>0.33</v>
      </c>
      <c r="N760" s="104">
        <v>0.33</v>
      </c>
      <c r="O760" s="104">
        <v>0.33</v>
      </c>
      <c r="P760" s="104">
        <v>0.36</v>
      </c>
      <c r="Q760" s="104">
        <v>0.38</v>
      </c>
      <c r="R760" s="104">
        <v>0.38</v>
      </c>
      <c r="S760" s="104">
        <v>0.38</v>
      </c>
      <c r="T760" s="104">
        <v>0.38</v>
      </c>
      <c r="U760" s="104">
        <v>0.32</v>
      </c>
      <c r="V760" s="104">
        <v>0.32</v>
      </c>
      <c r="W760" s="104">
        <v>0.34</v>
      </c>
      <c r="X760" s="104">
        <v>0.34</v>
      </c>
      <c r="Y760" s="104">
        <v>0.38</v>
      </c>
      <c r="Z760" s="104">
        <v>0.38</v>
      </c>
      <c r="AA760" s="104">
        <v>0.4</v>
      </c>
      <c r="AB760" s="104">
        <v>0.46</v>
      </c>
      <c r="AC760" s="104">
        <v>0.44</v>
      </c>
      <c r="AD760" s="104">
        <v>0.42</v>
      </c>
      <c r="AE760" s="104">
        <v>0.39</v>
      </c>
      <c r="AF760" s="104">
        <v>0.39</v>
      </c>
      <c r="AG760" s="104">
        <v>0.43</v>
      </c>
      <c r="AH760" s="104">
        <v>0.4</v>
      </c>
      <c r="AI760" s="104">
        <v>0.37</v>
      </c>
      <c r="AJ760" s="104">
        <v>0.37</v>
      </c>
      <c r="AK760" s="104">
        <v>0.37</v>
      </c>
      <c r="AL760" s="104">
        <v>0.37</v>
      </c>
      <c r="AM760" s="104">
        <v>0.37</v>
      </c>
      <c r="AN760" s="104">
        <v>0.37</v>
      </c>
      <c r="AO760" s="104">
        <v>0.37</v>
      </c>
      <c r="AP760" s="104">
        <v>0.37</v>
      </c>
      <c r="AQ760" s="104">
        <v>0.37</v>
      </c>
      <c r="AR760" s="104">
        <v>0.4</v>
      </c>
      <c r="AS760" s="104">
        <v>0.38</v>
      </c>
      <c r="AT760" s="104">
        <v>0.35499999999999998</v>
      </c>
      <c r="AU760" s="104">
        <v>0.33500000000000002</v>
      </c>
      <c r="AV760" s="104">
        <v>0.33500000000000002</v>
      </c>
      <c r="AW760" s="104">
        <v>0.33500000000000002</v>
      </c>
      <c r="AX760" s="104">
        <v>0.33500000000000002</v>
      </c>
      <c r="AY760" s="104">
        <v>0.33500000000000002</v>
      </c>
      <c r="AZ760" s="104">
        <v>0.33500000000000002</v>
      </c>
      <c r="BA760" s="104">
        <v>0.33500000000000002</v>
      </c>
      <c r="BB760" s="104">
        <v>0.36</v>
      </c>
      <c r="BC760" s="104">
        <v>0.36</v>
      </c>
      <c r="BD760" s="104">
        <v>0.38</v>
      </c>
      <c r="BE760" s="104">
        <v>0.4</v>
      </c>
      <c r="BF760" s="104">
        <v>0.4</v>
      </c>
      <c r="BG760" s="104">
        <v>0.41</v>
      </c>
      <c r="BH760" s="104">
        <v>0.41</v>
      </c>
      <c r="BI760" s="93">
        <v>0.41</v>
      </c>
      <c r="BJ760" s="93">
        <v>0.44500000000000001</v>
      </c>
      <c r="BK760" s="93">
        <v>0.44500000000000001</v>
      </c>
      <c r="BL760" s="93">
        <v>0.42499999999999999</v>
      </c>
      <c r="BM760" s="93">
        <v>0.4</v>
      </c>
    </row>
    <row r="761" spans="1:65" s="93" customFormat="1">
      <c r="A761"/>
      <c r="B761" s="98"/>
      <c r="C761" s="134">
        <v>35779</v>
      </c>
      <c r="D761" s="132"/>
      <c r="E761" s="135">
        <v>35796</v>
      </c>
      <c r="F761" s="71">
        <v>0.2525</v>
      </c>
      <c r="G761" s="93">
        <v>0.2525</v>
      </c>
      <c r="H761" s="104">
        <v>0.2525</v>
      </c>
      <c r="I761" s="104">
        <v>0.2525</v>
      </c>
      <c r="J761" s="104">
        <v>0.2525</v>
      </c>
      <c r="K761" s="104">
        <v>0.32</v>
      </c>
      <c r="L761" s="104">
        <v>0.33</v>
      </c>
      <c r="M761" s="104">
        <v>0.33</v>
      </c>
      <c r="N761" s="104">
        <v>0.33</v>
      </c>
      <c r="O761" s="104">
        <v>0.36</v>
      </c>
      <c r="P761" s="104">
        <v>0.38</v>
      </c>
      <c r="Q761" s="104">
        <v>0.38</v>
      </c>
      <c r="R761" s="104">
        <v>0.38</v>
      </c>
      <c r="S761" s="104">
        <v>0.38</v>
      </c>
      <c r="T761" s="104">
        <v>0.32</v>
      </c>
      <c r="U761" s="104">
        <v>0.32</v>
      </c>
      <c r="V761" s="104">
        <v>0.34</v>
      </c>
      <c r="W761" s="104">
        <v>0.34</v>
      </c>
      <c r="X761" s="104">
        <v>0.38</v>
      </c>
      <c r="Y761" s="104">
        <v>0.38</v>
      </c>
      <c r="Z761" s="104">
        <v>0.4</v>
      </c>
      <c r="AA761" s="104">
        <v>0.46</v>
      </c>
      <c r="AB761" s="104">
        <v>0.44</v>
      </c>
      <c r="AC761" s="104">
        <v>0.42</v>
      </c>
      <c r="AD761" s="104">
        <v>0.39</v>
      </c>
      <c r="AE761" s="104">
        <v>0.39</v>
      </c>
      <c r="AF761" s="104">
        <v>0.43</v>
      </c>
      <c r="AG761" s="104">
        <v>0.4</v>
      </c>
      <c r="AH761" s="104">
        <v>0.37</v>
      </c>
      <c r="AI761" s="104">
        <v>0.37</v>
      </c>
      <c r="AJ761" s="104">
        <v>0.37</v>
      </c>
      <c r="AK761" s="104">
        <v>0.37</v>
      </c>
      <c r="AL761" s="104">
        <v>0.37</v>
      </c>
      <c r="AM761" s="104">
        <v>0.37</v>
      </c>
      <c r="AN761" s="104">
        <v>0.37</v>
      </c>
      <c r="AO761" s="104">
        <v>0.37</v>
      </c>
      <c r="AP761" s="104">
        <v>0.37</v>
      </c>
      <c r="AQ761" s="104">
        <v>0.4</v>
      </c>
      <c r="AR761" s="104">
        <v>0.38</v>
      </c>
      <c r="AS761" s="104">
        <v>0.35499999999999998</v>
      </c>
      <c r="AT761" s="104">
        <v>0.33500000000000002</v>
      </c>
      <c r="AU761" s="104">
        <v>0.33500000000000002</v>
      </c>
      <c r="AV761" s="104">
        <v>0.33500000000000002</v>
      </c>
      <c r="AW761" s="104">
        <v>0.33500000000000002</v>
      </c>
      <c r="AX761" s="104">
        <v>0.33500000000000002</v>
      </c>
      <c r="AY761" s="104">
        <v>0.33500000000000002</v>
      </c>
      <c r="AZ761" s="104">
        <v>0.33500000000000002</v>
      </c>
      <c r="BA761" s="104">
        <v>0.36</v>
      </c>
      <c r="BB761" s="104">
        <v>0.36</v>
      </c>
      <c r="BC761" s="104">
        <v>0.38</v>
      </c>
      <c r="BD761" s="104">
        <v>0.4</v>
      </c>
      <c r="BE761" s="104">
        <v>0.4</v>
      </c>
      <c r="BF761" s="104">
        <v>0.41</v>
      </c>
      <c r="BG761" s="104">
        <v>0.41</v>
      </c>
      <c r="BH761" s="104">
        <v>0.41</v>
      </c>
      <c r="BI761" s="93">
        <v>0.44500000000000001</v>
      </c>
      <c r="BJ761" s="93">
        <v>0.44500000000000001</v>
      </c>
      <c r="BK761" s="93">
        <v>0.42499999999999999</v>
      </c>
      <c r="BL761" s="93">
        <v>0.4</v>
      </c>
      <c r="BM761" s="93">
        <v>0.4</v>
      </c>
    </row>
    <row r="762" spans="1:65" s="93" customFormat="1">
      <c r="A762"/>
      <c r="B762" s="98"/>
      <c r="C762" s="134">
        <v>35780</v>
      </c>
      <c r="D762" s="132"/>
      <c r="E762" s="135">
        <v>35796</v>
      </c>
      <c r="F762" s="71">
        <v>0.2525</v>
      </c>
      <c r="G762" s="93">
        <v>0.2525</v>
      </c>
      <c r="H762" s="104">
        <v>0.2525</v>
      </c>
      <c r="I762" s="104">
        <v>0.2525</v>
      </c>
      <c r="J762" s="104">
        <v>0.32</v>
      </c>
      <c r="K762" s="104">
        <v>0.33</v>
      </c>
      <c r="L762" s="104">
        <v>0.33</v>
      </c>
      <c r="M762" s="104">
        <v>0.33</v>
      </c>
      <c r="N762" s="104">
        <v>0.36</v>
      </c>
      <c r="O762" s="104">
        <v>0.38</v>
      </c>
      <c r="P762" s="104">
        <v>0.38</v>
      </c>
      <c r="Q762" s="104">
        <v>0.38</v>
      </c>
      <c r="R762" s="104">
        <v>0.38</v>
      </c>
      <c r="S762" s="104">
        <v>0.32</v>
      </c>
      <c r="T762" s="104">
        <v>0.32</v>
      </c>
      <c r="U762" s="104">
        <v>0.34</v>
      </c>
      <c r="V762" s="104">
        <v>0.34</v>
      </c>
      <c r="W762" s="104">
        <v>0.38</v>
      </c>
      <c r="X762" s="104">
        <v>0.38</v>
      </c>
      <c r="Y762" s="104">
        <v>0.4</v>
      </c>
      <c r="Z762" s="104">
        <v>0.46</v>
      </c>
      <c r="AA762" s="104">
        <v>0.44</v>
      </c>
      <c r="AB762" s="104">
        <v>0.42</v>
      </c>
      <c r="AC762" s="104">
        <v>0.39</v>
      </c>
      <c r="AD762" s="104">
        <v>0.39</v>
      </c>
      <c r="AE762" s="104">
        <v>0.43</v>
      </c>
      <c r="AF762" s="104">
        <v>0.4</v>
      </c>
      <c r="AG762" s="104">
        <v>0.37</v>
      </c>
      <c r="AH762" s="104">
        <v>0.37</v>
      </c>
      <c r="AI762" s="104">
        <v>0.37</v>
      </c>
      <c r="AJ762" s="104">
        <v>0.37</v>
      </c>
      <c r="AK762" s="104">
        <v>0.37</v>
      </c>
      <c r="AL762" s="104">
        <v>0.37</v>
      </c>
      <c r="AM762" s="104">
        <v>0.37</v>
      </c>
      <c r="AN762" s="104">
        <v>0.37</v>
      </c>
      <c r="AO762" s="104">
        <v>0.37</v>
      </c>
      <c r="AP762" s="104">
        <v>0.4</v>
      </c>
      <c r="AQ762" s="104">
        <v>0.38</v>
      </c>
      <c r="AR762" s="104">
        <v>0.35499999999999998</v>
      </c>
      <c r="AS762" s="104">
        <v>0.33500000000000002</v>
      </c>
      <c r="AT762" s="104">
        <v>0.33500000000000002</v>
      </c>
      <c r="AU762" s="104">
        <v>0.33500000000000002</v>
      </c>
      <c r="AV762" s="104">
        <v>0.33500000000000002</v>
      </c>
      <c r="AW762" s="104">
        <v>0.33500000000000002</v>
      </c>
      <c r="AX762" s="104">
        <v>0.33500000000000002</v>
      </c>
      <c r="AY762" s="104">
        <v>0.33500000000000002</v>
      </c>
      <c r="AZ762" s="104">
        <v>0.36</v>
      </c>
      <c r="BA762" s="104">
        <v>0.36</v>
      </c>
      <c r="BB762" s="104">
        <v>0.38</v>
      </c>
      <c r="BC762" s="104">
        <v>0.4</v>
      </c>
      <c r="BD762" s="104">
        <v>0.4</v>
      </c>
      <c r="BE762" s="104">
        <v>0.41</v>
      </c>
      <c r="BF762" s="104">
        <v>0.41</v>
      </c>
      <c r="BG762" s="104">
        <v>0.41</v>
      </c>
      <c r="BH762" s="104">
        <v>0.44500000000000001</v>
      </c>
      <c r="BI762" s="93">
        <v>0.44500000000000001</v>
      </c>
      <c r="BJ762" s="93">
        <v>0.42499999999999999</v>
      </c>
      <c r="BK762" s="93">
        <v>0.4</v>
      </c>
      <c r="BL762" s="93">
        <v>0.4</v>
      </c>
      <c r="BM762" s="93">
        <v>0.41499999999999998</v>
      </c>
    </row>
    <row r="763" spans="1:65" s="93" customFormat="1">
      <c r="A763"/>
      <c r="B763" s="98"/>
      <c r="C763" s="134">
        <v>35781</v>
      </c>
      <c r="D763" s="132"/>
      <c r="E763" s="135">
        <v>35796</v>
      </c>
      <c r="F763" s="71">
        <v>0.2525</v>
      </c>
      <c r="G763" s="93">
        <v>0.2525</v>
      </c>
      <c r="H763" s="104">
        <v>0.2525</v>
      </c>
      <c r="I763" s="104">
        <v>0.32</v>
      </c>
      <c r="J763" s="104">
        <v>0.33</v>
      </c>
      <c r="K763" s="104">
        <v>0.33</v>
      </c>
      <c r="L763" s="104">
        <v>0.33</v>
      </c>
      <c r="M763" s="104">
        <v>0.36</v>
      </c>
      <c r="N763" s="104">
        <v>0.38</v>
      </c>
      <c r="O763" s="104">
        <v>0.38</v>
      </c>
      <c r="P763" s="104">
        <v>0.38</v>
      </c>
      <c r="Q763" s="104">
        <v>0.38</v>
      </c>
      <c r="R763" s="104">
        <v>0.32</v>
      </c>
      <c r="S763" s="104">
        <v>0.32</v>
      </c>
      <c r="T763" s="104">
        <v>0.34</v>
      </c>
      <c r="U763" s="104">
        <v>0.34</v>
      </c>
      <c r="V763" s="104">
        <v>0.38</v>
      </c>
      <c r="W763" s="104">
        <v>0.38</v>
      </c>
      <c r="X763" s="104">
        <v>0.4</v>
      </c>
      <c r="Y763" s="104">
        <v>0.46</v>
      </c>
      <c r="Z763" s="104">
        <v>0.44</v>
      </c>
      <c r="AA763" s="104">
        <v>0.42</v>
      </c>
      <c r="AB763" s="104">
        <v>0.39</v>
      </c>
      <c r="AC763" s="104">
        <v>0.39</v>
      </c>
      <c r="AD763" s="104">
        <v>0.43</v>
      </c>
      <c r="AE763" s="104">
        <v>0.4</v>
      </c>
      <c r="AF763" s="104">
        <v>0.37</v>
      </c>
      <c r="AG763" s="104">
        <v>0.37</v>
      </c>
      <c r="AH763" s="104">
        <v>0.37</v>
      </c>
      <c r="AI763" s="104">
        <v>0.37</v>
      </c>
      <c r="AJ763" s="104">
        <v>0.37</v>
      </c>
      <c r="AK763" s="104">
        <v>0.37</v>
      </c>
      <c r="AL763" s="104">
        <v>0.37</v>
      </c>
      <c r="AM763" s="104">
        <v>0.37</v>
      </c>
      <c r="AN763" s="104">
        <v>0.37</v>
      </c>
      <c r="AO763" s="104">
        <v>0.4</v>
      </c>
      <c r="AP763" s="104">
        <v>0.38</v>
      </c>
      <c r="AQ763" s="104">
        <v>0.35499999999999998</v>
      </c>
      <c r="AR763" s="104">
        <v>0.33500000000000002</v>
      </c>
      <c r="AS763" s="104">
        <v>0.33500000000000002</v>
      </c>
      <c r="AT763" s="104">
        <v>0.33500000000000002</v>
      </c>
      <c r="AU763" s="104">
        <v>0.33500000000000002</v>
      </c>
      <c r="AV763" s="104">
        <v>0.33500000000000002</v>
      </c>
      <c r="AW763" s="104">
        <v>0.33500000000000002</v>
      </c>
      <c r="AX763" s="104">
        <v>0.33500000000000002</v>
      </c>
      <c r="AY763" s="104">
        <v>0.36</v>
      </c>
      <c r="AZ763" s="104">
        <v>0.36</v>
      </c>
      <c r="BA763" s="104">
        <v>0.38</v>
      </c>
      <c r="BB763" s="104">
        <v>0.4</v>
      </c>
      <c r="BC763" s="104">
        <v>0.4</v>
      </c>
      <c r="BD763" s="104">
        <v>0.41</v>
      </c>
      <c r="BE763" s="104">
        <v>0.41</v>
      </c>
      <c r="BF763" s="104">
        <v>0.41</v>
      </c>
      <c r="BG763" s="104">
        <v>0.44500000000000001</v>
      </c>
      <c r="BH763" s="104">
        <v>0.44500000000000001</v>
      </c>
      <c r="BI763" s="93">
        <v>0.42499999999999999</v>
      </c>
      <c r="BJ763" s="93">
        <v>0.4</v>
      </c>
      <c r="BK763" s="93">
        <v>0.4</v>
      </c>
      <c r="BL763" s="93">
        <v>0.41499999999999998</v>
      </c>
      <c r="BM763" s="93">
        <v>0.41499999999999998</v>
      </c>
    </row>
    <row r="764" spans="1:65" s="93" customFormat="1">
      <c r="A764"/>
      <c r="B764" s="98"/>
      <c r="C764" s="134">
        <v>35782</v>
      </c>
      <c r="D764" s="132"/>
      <c r="E764" s="135">
        <v>35796</v>
      </c>
      <c r="F764" s="71">
        <v>0.2525</v>
      </c>
      <c r="G764" s="93">
        <v>0.2525</v>
      </c>
      <c r="H764" s="104">
        <v>0.32</v>
      </c>
      <c r="I764" s="104">
        <v>0.33</v>
      </c>
      <c r="J764" s="104">
        <v>0.33</v>
      </c>
      <c r="K764" s="104">
        <v>0.33</v>
      </c>
      <c r="L764" s="104">
        <v>0.36</v>
      </c>
      <c r="M764" s="104">
        <v>0.38</v>
      </c>
      <c r="N764" s="104">
        <v>0.38</v>
      </c>
      <c r="O764" s="104">
        <v>0.38</v>
      </c>
      <c r="P764" s="104">
        <v>0.38</v>
      </c>
      <c r="Q764" s="104">
        <v>0.32</v>
      </c>
      <c r="R764" s="104">
        <v>0.32</v>
      </c>
      <c r="S764" s="104">
        <v>0.34</v>
      </c>
      <c r="T764" s="104">
        <v>0.34</v>
      </c>
      <c r="U764" s="104">
        <v>0.38</v>
      </c>
      <c r="V764" s="104">
        <v>0.38</v>
      </c>
      <c r="W764" s="104">
        <v>0.4</v>
      </c>
      <c r="X764" s="104">
        <v>0.46</v>
      </c>
      <c r="Y764" s="104">
        <v>0.44</v>
      </c>
      <c r="Z764" s="104">
        <v>0.42</v>
      </c>
      <c r="AA764" s="104">
        <v>0.39</v>
      </c>
      <c r="AB764" s="104">
        <v>0.39</v>
      </c>
      <c r="AC764" s="104">
        <v>0.43</v>
      </c>
      <c r="AD764" s="104">
        <v>0.4</v>
      </c>
      <c r="AE764" s="104">
        <v>0.37</v>
      </c>
      <c r="AF764" s="104">
        <v>0.37</v>
      </c>
      <c r="AG764" s="104">
        <v>0.37</v>
      </c>
      <c r="AH764" s="104">
        <v>0.37</v>
      </c>
      <c r="AI764" s="104">
        <v>0.37</v>
      </c>
      <c r="AJ764" s="104">
        <v>0.37</v>
      </c>
      <c r="AK764" s="104">
        <v>0.37</v>
      </c>
      <c r="AL764" s="104">
        <v>0.37</v>
      </c>
      <c r="AM764" s="104">
        <v>0.37</v>
      </c>
      <c r="AN764" s="104">
        <v>0.4</v>
      </c>
      <c r="AO764" s="104">
        <v>0.38</v>
      </c>
      <c r="AP764" s="104">
        <v>0.35499999999999998</v>
      </c>
      <c r="AQ764" s="104">
        <v>0.33500000000000002</v>
      </c>
      <c r="AR764" s="104">
        <v>0.33500000000000002</v>
      </c>
      <c r="AS764" s="104">
        <v>0.33500000000000002</v>
      </c>
      <c r="AT764" s="104">
        <v>0.33500000000000002</v>
      </c>
      <c r="AU764" s="104">
        <v>0.33500000000000002</v>
      </c>
      <c r="AV764" s="104">
        <v>0.33500000000000002</v>
      </c>
      <c r="AW764" s="104">
        <v>0.33500000000000002</v>
      </c>
      <c r="AX764" s="104">
        <v>0.36</v>
      </c>
      <c r="AY764" s="104">
        <v>0.36</v>
      </c>
      <c r="AZ764" s="104">
        <v>0.38</v>
      </c>
      <c r="BA764" s="104">
        <v>0.4</v>
      </c>
      <c r="BB764" s="104">
        <v>0.4</v>
      </c>
      <c r="BC764" s="104">
        <v>0.41</v>
      </c>
      <c r="BD764" s="104">
        <v>0.41</v>
      </c>
      <c r="BE764" s="104">
        <v>0.41</v>
      </c>
      <c r="BF764" s="104">
        <v>0.44500000000000001</v>
      </c>
      <c r="BG764" s="104">
        <v>0.44500000000000001</v>
      </c>
      <c r="BH764" s="104">
        <v>0.42499999999999999</v>
      </c>
      <c r="BI764" s="93">
        <v>0.4</v>
      </c>
      <c r="BJ764" s="93">
        <v>0.4</v>
      </c>
      <c r="BK764" s="93">
        <v>0.41499999999999998</v>
      </c>
      <c r="BL764" s="93">
        <v>0.41499999999999998</v>
      </c>
      <c r="BM764" s="93">
        <v>0.41499999999999998</v>
      </c>
    </row>
    <row r="765" spans="1:65" s="93" customFormat="1">
      <c r="A765"/>
      <c r="B765" s="98"/>
      <c r="C765" s="134">
        <v>35783</v>
      </c>
      <c r="D765" s="132"/>
      <c r="E765" s="135">
        <v>35796</v>
      </c>
      <c r="F765" s="71">
        <v>0.2525</v>
      </c>
      <c r="G765" s="93">
        <v>0.32</v>
      </c>
      <c r="H765" s="104">
        <v>0.33</v>
      </c>
      <c r="I765" s="104">
        <v>0.33</v>
      </c>
      <c r="J765" s="104">
        <v>0.33</v>
      </c>
      <c r="K765" s="104">
        <v>0.36</v>
      </c>
      <c r="L765" s="104">
        <v>0.38</v>
      </c>
      <c r="M765" s="104">
        <v>0.38</v>
      </c>
      <c r="N765" s="104">
        <v>0.38</v>
      </c>
      <c r="O765" s="104">
        <v>0.38</v>
      </c>
      <c r="P765" s="104">
        <v>0.32</v>
      </c>
      <c r="Q765" s="104">
        <v>0.32</v>
      </c>
      <c r="R765" s="104">
        <v>0.34</v>
      </c>
      <c r="S765" s="104">
        <v>0.34</v>
      </c>
      <c r="T765" s="104">
        <v>0.38</v>
      </c>
      <c r="U765" s="104">
        <v>0.38</v>
      </c>
      <c r="V765" s="104">
        <v>0.4</v>
      </c>
      <c r="W765" s="104">
        <v>0.46</v>
      </c>
      <c r="X765" s="104">
        <v>0.44</v>
      </c>
      <c r="Y765" s="104">
        <v>0.42</v>
      </c>
      <c r="Z765" s="104">
        <v>0.39</v>
      </c>
      <c r="AA765" s="104">
        <v>0.39</v>
      </c>
      <c r="AB765" s="104">
        <v>0.43</v>
      </c>
      <c r="AC765" s="104">
        <v>0.4</v>
      </c>
      <c r="AD765" s="104">
        <v>0.37</v>
      </c>
      <c r="AE765" s="104">
        <v>0.37</v>
      </c>
      <c r="AF765" s="104">
        <v>0.37</v>
      </c>
      <c r="AG765" s="104">
        <v>0.37</v>
      </c>
      <c r="AH765" s="104">
        <v>0.37</v>
      </c>
      <c r="AI765" s="104">
        <v>0.37</v>
      </c>
      <c r="AJ765" s="104">
        <v>0.37</v>
      </c>
      <c r="AK765" s="104">
        <v>0.37</v>
      </c>
      <c r="AL765" s="104">
        <v>0.37</v>
      </c>
      <c r="AM765" s="104">
        <v>0.4</v>
      </c>
      <c r="AN765" s="104">
        <v>0.38</v>
      </c>
      <c r="AO765" s="104">
        <v>0.35499999999999998</v>
      </c>
      <c r="AP765" s="104">
        <v>0.33500000000000002</v>
      </c>
      <c r="AQ765" s="104">
        <v>0.33500000000000002</v>
      </c>
      <c r="AR765" s="104">
        <v>0.33500000000000002</v>
      </c>
      <c r="AS765" s="104">
        <v>0.33500000000000002</v>
      </c>
      <c r="AT765" s="104">
        <v>0.33500000000000002</v>
      </c>
      <c r="AU765" s="104">
        <v>0.33500000000000002</v>
      </c>
      <c r="AV765" s="104">
        <v>0.33500000000000002</v>
      </c>
      <c r="AW765" s="104">
        <v>0.36</v>
      </c>
      <c r="AX765" s="104">
        <v>0.36</v>
      </c>
      <c r="AY765" s="104">
        <v>0.38</v>
      </c>
      <c r="AZ765" s="104">
        <v>0.4</v>
      </c>
      <c r="BA765" s="104">
        <v>0.4</v>
      </c>
      <c r="BB765" s="104">
        <v>0.41</v>
      </c>
      <c r="BC765" s="104">
        <v>0.41</v>
      </c>
      <c r="BD765" s="104">
        <v>0.41</v>
      </c>
      <c r="BE765" s="104">
        <v>0.44500000000000001</v>
      </c>
      <c r="BF765" s="104">
        <v>0.44500000000000001</v>
      </c>
      <c r="BG765" s="104">
        <v>0.42499999999999999</v>
      </c>
      <c r="BH765" s="104">
        <v>0.4</v>
      </c>
      <c r="BI765" s="93">
        <v>0.4</v>
      </c>
      <c r="BJ765" s="93">
        <v>0.41499999999999998</v>
      </c>
      <c r="BK765" s="93">
        <v>0.41499999999999998</v>
      </c>
      <c r="BL765" s="93">
        <v>0.41499999999999998</v>
      </c>
      <c r="BM765" s="93">
        <v>0.41499999999999998</v>
      </c>
    </row>
    <row r="766" spans="1:65" s="93" customFormat="1">
      <c r="A766"/>
      <c r="B766" s="98"/>
      <c r="C766" s="134">
        <v>35786</v>
      </c>
      <c r="D766" s="132"/>
      <c r="E766" s="135">
        <v>35827</v>
      </c>
      <c r="F766" s="71">
        <v>0.32</v>
      </c>
      <c r="G766" s="93">
        <v>0.33</v>
      </c>
      <c r="H766" s="104">
        <v>0.33</v>
      </c>
      <c r="I766" s="104">
        <v>0.33</v>
      </c>
      <c r="J766" s="104">
        <v>0.36</v>
      </c>
      <c r="K766" s="104">
        <v>0.38</v>
      </c>
      <c r="L766" s="104">
        <v>0.38</v>
      </c>
      <c r="M766" s="104">
        <v>0.38</v>
      </c>
      <c r="N766" s="104">
        <v>0.38</v>
      </c>
      <c r="O766" s="104">
        <v>0.32</v>
      </c>
      <c r="P766" s="104">
        <v>0.32</v>
      </c>
      <c r="Q766" s="104">
        <v>0.34</v>
      </c>
      <c r="R766" s="104">
        <v>0.34</v>
      </c>
      <c r="S766" s="104">
        <v>0.38</v>
      </c>
      <c r="T766" s="104">
        <v>0.38</v>
      </c>
      <c r="U766" s="104">
        <v>0.4</v>
      </c>
      <c r="V766" s="104">
        <v>0.46</v>
      </c>
      <c r="W766" s="104">
        <v>0.44</v>
      </c>
      <c r="X766" s="104">
        <v>0.42</v>
      </c>
      <c r="Y766" s="104">
        <v>0.39</v>
      </c>
      <c r="Z766" s="104">
        <v>0.39</v>
      </c>
      <c r="AA766" s="104">
        <v>0.43</v>
      </c>
      <c r="AB766" s="104">
        <v>0.4</v>
      </c>
      <c r="AC766" s="104">
        <v>0.37</v>
      </c>
      <c r="AD766" s="104">
        <v>0.37</v>
      </c>
      <c r="AE766" s="104">
        <v>0.37</v>
      </c>
      <c r="AF766" s="104">
        <v>0.37</v>
      </c>
      <c r="AG766" s="104">
        <v>0.37</v>
      </c>
      <c r="AH766" s="104">
        <v>0.37</v>
      </c>
      <c r="AI766" s="104">
        <v>0.37</v>
      </c>
      <c r="AJ766" s="104">
        <v>0.37</v>
      </c>
      <c r="AK766" s="104">
        <v>0.37</v>
      </c>
      <c r="AL766" s="104">
        <v>0.4</v>
      </c>
      <c r="AM766" s="104">
        <v>0.38</v>
      </c>
      <c r="AN766" s="104">
        <v>0.35499999999999998</v>
      </c>
      <c r="AO766" s="104">
        <v>0.33500000000000002</v>
      </c>
      <c r="AP766" s="104">
        <v>0.33500000000000002</v>
      </c>
      <c r="AQ766" s="104">
        <v>0.33500000000000002</v>
      </c>
      <c r="AR766" s="104">
        <v>0.33500000000000002</v>
      </c>
      <c r="AS766" s="104">
        <v>0.33500000000000002</v>
      </c>
      <c r="AT766" s="104">
        <v>0.33500000000000002</v>
      </c>
      <c r="AU766" s="104">
        <v>0.33500000000000002</v>
      </c>
      <c r="AV766" s="104">
        <v>0.36</v>
      </c>
      <c r="AW766" s="104">
        <v>0.36</v>
      </c>
      <c r="AX766" s="104">
        <v>0.38</v>
      </c>
      <c r="AY766" s="104">
        <v>0.4</v>
      </c>
      <c r="AZ766" s="104">
        <v>0.4</v>
      </c>
      <c r="BA766" s="104">
        <v>0.41</v>
      </c>
      <c r="BB766" s="104">
        <v>0.41</v>
      </c>
      <c r="BC766" s="104">
        <v>0.41</v>
      </c>
      <c r="BD766" s="104">
        <v>0.44500000000000001</v>
      </c>
      <c r="BE766" s="104">
        <v>0.44500000000000001</v>
      </c>
      <c r="BF766" s="104">
        <v>0.42499999999999999</v>
      </c>
      <c r="BG766" s="104">
        <v>0.4</v>
      </c>
      <c r="BH766" s="104">
        <v>0.4</v>
      </c>
      <c r="BI766" s="93">
        <v>0.41499999999999998</v>
      </c>
      <c r="BJ766" s="93">
        <v>0.41499999999999998</v>
      </c>
      <c r="BK766" s="93">
        <v>0.41499999999999998</v>
      </c>
      <c r="BL766" s="93">
        <v>0.41499999999999998</v>
      </c>
      <c r="BM766" s="93">
        <v>0.41499999999999998</v>
      </c>
    </row>
    <row r="767" spans="1:65" s="93" customFormat="1">
      <c r="A767"/>
      <c r="B767" s="98"/>
      <c r="C767" s="134">
        <v>35787</v>
      </c>
      <c r="D767" s="132"/>
      <c r="E767" s="135">
        <v>35827</v>
      </c>
      <c r="F767" s="71">
        <v>0.33</v>
      </c>
      <c r="G767" s="93">
        <v>0.33</v>
      </c>
      <c r="H767" s="104">
        <v>0.33</v>
      </c>
      <c r="I767" s="104">
        <v>0.36</v>
      </c>
      <c r="J767" s="104">
        <v>0.38</v>
      </c>
      <c r="K767" s="104">
        <v>0.38</v>
      </c>
      <c r="L767" s="104">
        <v>0.38</v>
      </c>
      <c r="M767" s="104">
        <v>0.38</v>
      </c>
      <c r="N767" s="104">
        <v>0.32</v>
      </c>
      <c r="O767" s="104">
        <v>0.32</v>
      </c>
      <c r="P767" s="104">
        <v>0.34</v>
      </c>
      <c r="Q767" s="104">
        <v>0.34</v>
      </c>
      <c r="R767" s="104">
        <v>0.38</v>
      </c>
      <c r="S767" s="104">
        <v>0.38</v>
      </c>
      <c r="T767" s="104">
        <v>0.4</v>
      </c>
      <c r="U767" s="104">
        <v>0.46</v>
      </c>
      <c r="V767" s="104">
        <v>0.44</v>
      </c>
      <c r="W767" s="104">
        <v>0.42</v>
      </c>
      <c r="X767" s="104">
        <v>0.39</v>
      </c>
      <c r="Y767" s="104">
        <v>0.39</v>
      </c>
      <c r="Z767" s="104">
        <v>0.43</v>
      </c>
      <c r="AA767" s="104">
        <v>0.4</v>
      </c>
      <c r="AB767" s="104">
        <v>0.37</v>
      </c>
      <c r="AC767" s="104">
        <v>0.37</v>
      </c>
      <c r="AD767" s="104">
        <v>0.37</v>
      </c>
      <c r="AE767" s="104">
        <v>0.37</v>
      </c>
      <c r="AF767" s="104">
        <v>0.37</v>
      </c>
      <c r="AG767" s="104">
        <v>0.37</v>
      </c>
      <c r="AH767" s="104">
        <v>0.37</v>
      </c>
      <c r="AI767" s="104">
        <v>0.37</v>
      </c>
      <c r="AJ767" s="104">
        <v>0.37</v>
      </c>
      <c r="AK767" s="104">
        <v>0.4</v>
      </c>
      <c r="AL767" s="104">
        <v>0.38</v>
      </c>
      <c r="AM767" s="104">
        <v>0.35499999999999998</v>
      </c>
      <c r="AN767" s="104">
        <v>0.33500000000000002</v>
      </c>
      <c r="AO767" s="104">
        <v>0.33500000000000002</v>
      </c>
      <c r="AP767" s="104">
        <v>0.33500000000000002</v>
      </c>
      <c r="AQ767" s="104">
        <v>0.33500000000000002</v>
      </c>
      <c r="AR767" s="104">
        <v>0.33500000000000002</v>
      </c>
      <c r="AS767" s="104">
        <v>0.33500000000000002</v>
      </c>
      <c r="AT767" s="104">
        <v>0.33500000000000002</v>
      </c>
      <c r="AU767" s="104">
        <v>0.36</v>
      </c>
      <c r="AV767" s="104">
        <v>0.36</v>
      </c>
      <c r="AW767" s="104">
        <v>0.38</v>
      </c>
      <c r="AX767" s="104">
        <v>0.4</v>
      </c>
      <c r="AY767" s="104">
        <v>0.4</v>
      </c>
      <c r="AZ767" s="104">
        <v>0.41</v>
      </c>
      <c r="BA767" s="104">
        <v>0.41</v>
      </c>
      <c r="BB767" s="104">
        <v>0.41</v>
      </c>
      <c r="BC767" s="104">
        <v>0.44500000000000001</v>
      </c>
      <c r="BD767" s="104">
        <v>0.44500000000000001</v>
      </c>
      <c r="BE767" s="104">
        <v>0.42499999999999999</v>
      </c>
      <c r="BF767" s="104">
        <v>0.4</v>
      </c>
      <c r="BG767" s="104">
        <v>0.4</v>
      </c>
      <c r="BH767" s="104">
        <v>0.41499999999999998</v>
      </c>
      <c r="BI767" s="93">
        <v>0.41499999999999998</v>
      </c>
      <c r="BJ767" s="93">
        <v>0.41499999999999998</v>
      </c>
      <c r="BK767" s="93">
        <v>0.41499999999999998</v>
      </c>
      <c r="BL767" s="93">
        <v>0.41499999999999998</v>
      </c>
      <c r="BM767" s="93">
        <v>0.38500000000000001</v>
      </c>
    </row>
    <row r="768" spans="1:65" s="93" customFormat="1">
      <c r="A768"/>
      <c r="B768" s="98"/>
      <c r="C768" s="134">
        <v>35788</v>
      </c>
      <c r="D768" s="132"/>
      <c r="E768" s="135">
        <v>35827</v>
      </c>
      <c r="F768" s="71">
        <v>0.33</v>
      </c>
      <c r="G768" s="93">
        <v>0.33</v>
      </c>
      <c r="H768" s="104">
        <v>0.36</v>
      </c>
      <c r="I768" s="104">
        <v>0.38</v>
      </c>
      <c r="J768" s="104">
        <v>0.38</v>
      </c>
      <c r="K768" s="104">
        <v>0.38</v>
      </c>
      <c r="L768" s="104">
        <v>0.38</v>
      </c>
      <c r="M768" s="104">
        <v>0.32</v>
      </c>
      <c r="N768" s="104">
        <v>0.32</v>
      </c>
      <c r="O768" s="104">
        <v>0.34</v>
      </c>
      <c r="P768" s="104">
        <v>0.34</v>
      </c>
      <c r="Q768" s="104">
        <v>0.38</v>
      </c>
      <c r="R768" s="104">
        <v>0.38</v>
      </c>
      <c r="S768" s="104">
        <v>0.4</v>
      </c>
      <c r="T768" s="104">
        <v>0.46</v>
      </c>
      <c r="U768" s="104">
        <v>0.44</v>
      </c>
      <c r="V768" s="104">
        <v>0.42</v>
      </c>
      <c r="W768" s="104">
        <v>0.39</v>
      </c>
      <c r="X768" s="104">
        <v>0.39</v>
      </c>
      <c r="Y768" s="104">
        <v>0.43</v>
      </c>
      <c r="Z768" s="104">
        <v>0.4</v>
      </c>
      <c r="AA768" s="104">
        <v>0.37</v>
      </c>
      <c r="AB768" s="104">
        <v>0.37</v>
      </c>
      <c r="AC768" s="104">
        <v>0.37</v>
      </c>
      <c r="AD768" s="104">
        <v>0.37</v>
      </c>
      <c r="AE768" s="104">
        <v>0.37</v>
      </c>
      <c r="AF768" s="104">
        <v>0.37</v>
      </c>
      <c r="AG768" s="104">
        <v>0.37</v>
      </c>
      <c r="AH768" s="104">
        <v>0.37</v>
      </c>
      <c r="AI768" s="104">
        <v>0.37</v>
      </c>
      <c r="AJ768" s="104">
        <v>0.4</v>
      </c>
      <c r="AK768" s="104">
        <v>0.38</v>
      </c>
      <c r="AL768" s="104">
        <v>0.35499999999999998</v>
      </c>
      <c r="AM768" s="104">
        <v>0.33500000000000002</v>
      </c>
      <c r="AN768" s="104">
        <v>0.33500000000000002</v>
      </c>
      <c r="AO768" s="104">
        <v>0.33500000000000002</v>
      </c>
      <c r="AP768" s="104">
        <v>0.33500000000000002</v>
      </c>
      <c r="AQ768" s="104">
        <v>0.33500000000000002</v>
      </c>
      <c r="AR768" s="104">
        <v>0.33500000000000002</v>
      </c>
      <c r="AS768" s="104">
        <v>0.33500000000000002</v>
      </c>
      <c r="AT768" s="104">
        <v>0.36</v>
      </c>
      <c r="AU768" s="104">
        <v>0.36</v>
      </c>
      <c r="AV768" s="104">
        <v>0.38</v>
      </c>
      <c r="AW768" s="104">
        <v>0.4</v>
      </c>
      <c r="AX768" s="104">
        <v>0.4</v>
      </c>
      <c r="AY768" s="104">
        <v>0.41</v>
      </c>
      <c r="AZ768" s="104">
        <v>0.41</v>
      </c>
      <c r="BA768" s="104">
        <v>0.41</v>
      </c>
      <c r="BB768" s="104">
        <v>0.44500000000000001</v>
      </c>
      <c r="BC768" s="104">
        <v>0.44500000000000001</v>
      </c>
      <c r="BD768" s="104">
        <v>0.42499999999999999</v>
      </c>
      <c r="BE768" s="104">
        <v>0.4</v>
      </c>
      <c r="BF768" s="104">
        <v>0.4</v>
      </c>
      <c r="BG768" s="104">
        <v>0.41499999999999998</v>
      </c>
      <c r="BH768" s="104">
        <v>0.41499999999999998</v>
      </c>
      <c r="BI768" s="93">
        <v>0.41499999999999998</v>
      </c>
      <c r="BJ768" s="93">
        <v>0.41499999999999998</v>
      </c>
      <c r="BK768" s="93">
        <v>0.41499999999999998</v>
      </c>
      <c r="BL768" s="93">
        <v>0.38500000000000001</v>
      </c>
      <c r="BM768" s="93">
        <v>0.36499999999999999</v>
      </c>
    </row>
    <row r="769" spans="1:65" s="93" customFormat="1">
      <c r="A769"/>
      <c r="B769" s="98"/>
      <c r="C769" s="134">
        <v>35790</v>
      </c>
      <c r="D769" s="132"/>
      <c r="E769" s="135">
        <v>35827</v>
      </c>
      <c r="F769" s="71">
        <v>0.33</v>
      </c>
      <c r="G769" s="93">
        <v>0.36</v>
      </c>
      <c r="H769" s="104">
        <v>0.38</v>
      </c>
      <c r="I769" s="104">
        <v>0.38</v>
      </c>
      <c r="J769" s="104">
        <v>0.38</v>
      </c>
      <c r="K769" s="104">
        <v>0.38</v>
      </c>
      <c r="L769" s="104">
        <v>0.32</v>
      </c>
      <c r="M769" s="104">
        <v>0.32</v>
      </c>
      <c r="N769" s="104">
        <v>0.34</v>
      </c>
      <c r="O769" s="104">
        <v>0.34</v>
      </c>
      <c r="P769" s="104">
        <v>0.38</v>
      </c>
      <c r="Q769" s="104">
        <v>0.38</v>
      </c>
      <c r="R769" s="104">
        <v>0.4</v>
      </c>
      <c r="S769" s="104">
        <v>0.46</v>
      </c>
      <c r="T769" s="104">
        <v>0.44</v>
      </c>
      <c r="U769" s="104">
        <v>0.42</v>
      </c>
      <c r="V769" s="104">
        <v>0.39</v>
      </c>
      <c r="W769" s="104">
        <v>0.39</v>
      </c>
      <c r="X769" s="104">
        <v>0.43</v>
      </c>
      <c r="Y769" s="104">
        <v>0.4</v>
      </c>
      <c r="Z769" s="104">
        <v>0.37</v>
      </c>
      <c r="AA769" s="104">
        <v>0.37</v>
      </c>
      <c r="AB769" s="104">
        <v>0.37</v>
      </c>
      <c r="AC769" s="104">
        <v>0.37</v>
      </c>
      <c r="AD769" s="104">
        <v>0.37</v>
      </c>
      <c r="AE769" s="104">
        <v>0.37</v>
      </c>
      <c r="AF769" s="104">
        <v>0.37</v>
      </c>
      <c r="AG769" s="104">
        <v>0.37</v>
      </c>
      <c r="AH769" s="104">
        <v>0.37</v>
      </c>
      <c r="AI769" s="104">
        <v>0.4</v>
      </c>
      <c r="AJ769" s="104">
        <v>0.38</v>
      </c>
      <c r="AK769" s="104">
        <v>0.35499999999999998</v>
      </c>
      <c r="AL769" s="104">
        <v>0.33500000000000002</v>
      </c>
      <c r="AM769" s="104">
        <v>0.33500000000000002</v>
      </c>
      <c r="AN769" s="104">
        <v>0.33500000000000002</v>
      </c>
      <c r="AO769" s="104">
        <v>0.33500000000000002</v>
      </c>
      <c r="AP769" s="104">
        <v>0.33500000000000002</v>
      </c>
      <c r="AQ769" s="104">
        <v>0.33500000000000002</v>
      </c>
      <c r="AR769" s="104">
        <v>0.33500000000000002</v>
      </c>
      <c r="AS769" s="104">
        <v>0.36</v>
      </c>
      <c r="AT769" s="104">
        <v>0.36</v>
      </c>
      <c r="AU769" s="104">
        <v>0.38</v>
      </c>
      <c r="AV769" s="104">
        <v>0.4</v>
      </c>
      <c r="AW769" s="104">
        <v>0.4</v>
      </c>
      <c r="AX769" s="104">
        <v>0.41</v>
      </c>
      <c r="AY769" s="104">
        <v>0.41</v>
      </c>
      <c r="AZ769" s="104">
        <v>0.41</v>
      </c>
      <c r="BA769" s="104">
        <v>0.44500000000000001</v>
      </c>
      <c r="BB769" s="104">
        <v>0.44500000000000001</v>
      </c>
      <c r="BC769" s="104">
        <v>0.42499999999999999</v>
      </c>
      <c r="BD769" s="104">
        <v>0.4</v>
      </c>
      <c r="BE769" s="104">
        <v>0.4</v>
      </c>
      <c r="BF769" s="104">
        <v>0.41499999999999998</v>
      </c>
      <c r="BG769" s="104">
        <v>0.41499999999999998</v>
      </c>
      <c r="BH769" s="104">
        <v>0.41499999999999998</v>
      </c>
      <c r="BI769" s="93">
        <v>0.41499999999999998</v>
      </c>
      <c r="BJ769" s="93">
        <v>0.41499999999999998</v>
      </c>
      <c r="BK769" s="93">
        <v>0.38500000000000001</v>
      </c>
      <c r="BL769" s="93">
        <v>0.36499999999999999</v>
      </c>
      <c r="BM769" s="93">
        <v>0.41</v>
      </c>
    </row>
    <row r="770" spans="1:65" s="93" customFormat="1">
      <c r="A770"/>
      <c r="B770" s="98"/>
      <c r="C770" s="134">
        <v>35793</v>
      </c>
      <c r="D770" s="132"/>
      <c r="E770" s="135">
        <v>35827</v>
      </c>
      <c r="F770" s="71">
        <v>0.36</v>
      </c>
      <c r="G770" s="93">
        <v>0.38</v>
      </c>
      <c r="H770" s="104">
        <v>0.38</v>
      </c>
      <c r="I770" s="104">
        <v>0.38</v>
      </c>
      <c r="J770" s="104">
        <v>0.38</v>
      </c>
      <c r="K770" s="104">
        <v>0.32</v>
      </c>
      <c r="L770" s="104">
        <v>0.32</v>
      </c>
      <c r="M770" s="104">
        <v>0.34</v>
      </c>
      <c r="N770" s="104">
        <v>0.34</v>
      </c>
      <c r="O770" s="104">
        <v>0.38</v>
      </c>
      <c r="P770" s="104">
        <v>0.38</v>
      </c>
      <c r="Q770" s="104">
        <v>0.4</v>
      </c>
      <c r="R770" s="104">
        <v>0.46</v>
      </c>
      <c r="S770" s="104">
        <v>0.44</v>
      </c>
      <c r="T770" s="104">
        <v>0.42</v>
      </c>
      <c r="U770" s="104">
        <v>0.39</v>
      </c>
      <c r="V770" s="104">
        <v>0.39</v>
      </c>
      <c r="W770" s="104">
        <v>0.43</v>
      </c>
      <c r="X770" s="104">
        <v>0.4</v>
      </c>
      <c r="Y770" s="104">
        <v>0.37</v>
      </c>
      <c r="Z770" s="104">
        <v>0.37</v>
      </c>
      <c r="AA770" s="104">
        <v>0.37</v>
      </c>
      <c r="AB770" s="104">
        <v>0.37</v>
      </c>
      <c r="AC770" s="104">
        <v>0.37</v>
      </c>
      <c r="AD770" s="104">
        <v>0.37</v>
      </c>
      <c r="AE770" s="104">
        <v>0.37</v>
      </c>
      <c r="AF770" s="104">
        <v>0.37</v>
      </c>
      <c r="AG770" s="104">
        <v>0.37</v>
      </c>
      <c r="AH770" s="104">
        <v>0.4</v>
      </c>
      <c r="AI770" s="104">
        <v>0.38</v>
      </c>
      <c r="AJ770" s="104">
        <v>0.35499999999999998</v>
      </c>
      <c r="AK770" s="104">
        <v>0.33500000000000002</v>
      </c>
      <c r="AL770" s="104">
        <v>0.33500000000000002</v>
      </c>
      <c r="AM770" s="104">
        <v>0.33500000000000002</v>
      </c>
      <c r="AN770" s="104">
        <v>0.33500000000000002</v>
      </c>
      <c r="AO770" s="104">
        <v>0.33500000000000002</v>
      </c>
      <c r="AP770" s="104">
        <v>0.33500000000000002</v>
      </c>
      <c r="AQ770" s="104">
        <v>0.33500000000000002</v>
      </c>
      <c r="AR770" s="104">
        <v>0.36</v>
      </c>
      <c r="AS770" s="104">
        <v>0.36</v>
      </c>
      <c r="AT770" s="104">
        <v>0.38</v>
      </c>
      <c r="AU770" s="104">
        <v>0.4</v>
      </c>
      <c r="AV770" s="104">
        <v>0.4</v>
      </c>
      <c r="AW770" s="104">
        <v>0.41</v>
      </c>
      <c r="AX770" s="104">
        <v>0.41</v>
      </c>
      <c r="AY770" s="104">
        <v>0.41</v>
      </c>
      <c r="AZ770" s="104">
        <v>0.44500000000000001</v>
      </c>
      <c r="BA770" s="104">
        <v>0.44500000000000001</v>
      </c>
      <c r="BB770" s="104">
        <v>0.42499999999999999</v>
      </c>
      <c r="BC770" s="104">
        <v>0.4</v>
      </c>
      <c r="BD770" s="104">
        <v>0.4</v>
      </c>
      <c r="BE770" s="104">
        <v>0.41499999999999998</v>
      </c>
      <c r="BF770" s="104">
        <v>0.41499999999999998</v>
      </c>
      <c r="BG770" s="104">
        <v>0.41499999999999998</v>
      </c>
      <c r="BH770" s="104">
        <v>0.41499999999999998</v>
      </c>
      <c r="BI770" s="93">
        <v>0.41499999999999998</v>
      </c>
      <c r="BJ770" s="93">
        <v>0.38500000000000001</v>
      </c>
      <c r="BK770" s="93">
        <v>0.36499999999999999</v>
      </c>
      <c r="BL770" s="93">
        <v>0.41</v>
      </c>
      <c r="BM770" s="93">
        <v>0.41</v>
      </c>
    </row>
    <row r="771" spans="1:65" s="93" customFormat="1">
      <c r="A771"/>
      <c r="B771" s="98"/>
      <c r="C771" s="134">
        <v>35794</v>
      </c>
      <c r="D771" s="132"/>
      <c r="E771" s="135">
        <v>35827</v>
      </c>
      <c r="F771" s="71">
        <v>0.38</v>
      </c>
      <c r="G771" s="93">
        <v>0.38</v>
      </c>
      <c r="H771" s="104">
        <v>0.38</v>
      </c>
      <c r="I771" s="104">
        <v>0.38</v>
      </c>
      <c r="J771" s="104">
        <v>0.32</v>
      </c>
      <c r="K771" s="104">
        <v>0.32</v>
      </c>
      <c r="L771" s="104">
        <v>0.34</v>
      </c>
      <c r="M771" s="104">
        <v>0.34</v>
      </c>
      <c r="N771" s="104">
        <v>0.38</v>
      </c>
      <c r="O771" s="104">
        <v>0.38</v>
      </c>
      <c r="P771" s="104">
        <v>0.4</v>
      </c>
      <c r="Q771" s="104">
        <v>0.46</v>
      </c>
      <c r="R771" s="104">
        <v>0.44</v>
      </c>
      <c r="S771" s="104">
        <v>0.42</v>
      </c>
      <c r="T771" s="104">
        <v>0.39</v>
      </c>
      <c r="U771" s="104">
        <v>0.39</v>
      </c>
      <c r="V771" s="104">
        <v>0.43</v>
      </c>
      <c r="W771" s="104">
        <v>0.4</v>
      </c>
      <c r="X771" s="104">
        <v>0.37</v>
      </c>
      <c r="Y771" s="104">
        <v>0.37</v>
      </c>
      <c r="Z771" s="104">
        <v>0.37</v>
      </c>
      <c r="AA771" s="104">
        <v>0.37</v>
      </c>
      <c r="AB771" s="104">
        <v>0.37</v>
      </c>
      <c r="AC771" s="104">
        <v>0.37</v>
      </c>
      <c r="AD771" s="104">
        <v>0.37</v>
      </c>
      <c r="AE771" s="104">
        <v>0.37</v>
      </c>
      <c r="AF771" s="104">
        <v>0.37</v>
      </c>
      <c r="AG771" s="104">
        <v>0.4</v>
      </c>
      <c r="AH771" s="104">
        <v>0.38</v>
      </c>
      <c r="AI771" s="104">
        <v>0.35499999999999998</v>
      </c>
      <c r="AJ771" s="104">
        <v>0.33500000000000002</v>
      </c>
      <c r="AK771" s="104">
        <v>0.33500000000000002</v>
      </c>
      <c r="AL771" s="104">
        <v>0.33500000000000002</v>
      </c>
      <c r="AM771" s="104">
        <v>0.33500000000000002</v>
      </c>
      <c r="AN771" s="104">
        <v>0.33500000000000002</v>
      </c>
      <c r="AO771" s="104">
        <v>0.33500000000000002</v>
      </c>
      <c r="AP771" s="104">
        <v>0.33500000000000002</v>
      </c>
      <c r="AQ771" s="104">
        <v>0.36</v>
      </c>
      <c r="AR771" s="104">
        <v>0.36</v>
      </c>
      <c r="AS771" s="104">
        <v>0.38</v>
      </c>
      <c r="AT771" s="104">
        <v>0.4</v>
      </c>
      <c r="AU771" s="104">
        <v>0.4</v>
      </c>
      <c r="AV771" s="104">
        <v>0.41</v>
      </c>
      <c r="AW771" s="104">
        <v>0.41</v>
      </c>
      <c r="AX771" s="104">
        <v>0.41</v>
      </c>
      <c r="AY771" s="104">
        <v>0.44500000000000001</v>
      </c>
      <c r="AZ771" s="104">
        <v>0.44500000000000001</v>
      </c>
      <c r="BA771" s="104">
        <v>0.42499999999999999</v>
      </c>
      <c r="BB771" s="104">
        <v>0.4</v>
      </c>
      <c r="BC771" s="104">
        <v>0.4</v>
      </c>
      <c r="BD771" s="104">
        <v>0.41499999999999998</v>
      </c>
      <c r="BE771" s="104">
        <v>0.41499999999999998</v>
      </c>
      <c r="BF771" s="104">
        <v>0.41499999999999998</v>
      </c>
      <c r="BG771" s="104">
        <v>0.41499999999999998</v>
      </c>
      <c r="BH771" s="104">
        <v>0.41499999999999998</v>
      </c>
      <c r="BI771" s="93">
        <v>0.38500000000000001</v>
      </c>
      <c r="BJ771" s="93">
        <v>0.36499999999999999</v>
      </c>
      <c r="BK771" s="93">
        <v>0.41</v>
      </c>
      <c r="BL771" s="93">
        <v>0.41</v>
      </c>
      <c r="BM771" s="93">
        <v>0.41</v>
      </c>
    </row>
    <row r="772" spans="1:65" s="93" customFormat="1">
      <c r="A772"/>
      <c r="B772" s="98"/>
      <c r="C772" s="134">
        <v>35795</v>
      </c>
      <c r="D772" s="132"/>
      <c r="E772" s="135">
        <v>35827</v>
      </c>
      <c r="F772" s="71">
        <v>0.38</v>
      </c>
      <c r="G772" s="93">
        <v>0.38</v>
      </c>
      <c r="H772" s="104">
        <v>0.38</v>
      </c>
      <c r="I772" s="104">
        <v>0.32</v>
      </c>
      <c r="J772" s="104">
        <v>0.32</v>
      </c>
      <c r="K772" s="104">
        <v>0.34</v>
      </c>
      <c r="L772" s="104">
        <v>0.34</v>
      </c>
      <c r="M772" s="104">
        <v>0.38</v>
      </c>
      <c r="N772" s="104">
        <v>0.38</v>
      </c>
      <c r="O772" s="104">
        <v>0.4</v>
      </c>
      <c r="P772" s="104">
        <v>0.46</v>
      </c>
      <c r="Q772" s="104">
        <v>0.44</v>
      </c>
      <c r="R772" s="104">
        <v>0.42</v>
      </c>
      <c r="S772" s="104">
        <v>0.39</v>
      </c>
      <c r="T772" s="104">
        <v>0.39</v>
      </c>
      <c r="U772" s="104">
        <v>0.43</v>
      </c>
      <c r="V772" s="104">
        <v>0.4</v>
      </c>
      <c r="W772" s="104">
        <v>0.37</v>
      </c>
      <c r="X772" s="104">
        <v>0.37</v>
      </c>
      <c r="Y772" s="104">
        <v>0.37</v>
      </c>
      <c r="Z772" s="104">
        <v>0.37</v>
      </c>
      <c r="AA772" s="104">
        <v>0.37</v>
      </c>
      <c r="AB772" s="104">
        <v>0.37</v>
      </c>
      <c r="AC772" s="104">
        <v>0.37</v>
      </c>
      <c r="AD772" s="104">
        <v>0.37</v>
      </c>
      <c r="AE772" s="104">
        <v>0.37</v>
      </c>
      <c r="AF772" s="104">
        <v>0.4</v>
      </c>
      <c r="AG772" s="104">
        <v>0.38</v>
      </c>
      <c r="AH772" s="104">
        <v>0.35499999999999998</v>
      </c>
      <c r="AI772" s="104">
        <v>0.33500000000000002</v>
      </c>
      <c r="AJ772" s="104">
        <v>0.33500000000000002</v>
      </c>
      <c r="AK772" s="104">
        <v>0.33500000000000002</v>
      </c>
      <c r="AL772" s="104">
        <v>0.33500000000000002</v>
      </c>
      <c r="AM772" s="104">
        <v>0.33500000000000002</v>
      </c>
      <c r="AN772" s="104">
        <v>0.33500000000000002</v>
      </c>
      <c r="AO772" s="104">
        <v>0.33500000000000002</v>
      </c>
      <c r="AP772" s="104">
        <v>0.36</v>
      </c>
      <c r="AQ772" s="104">
        <v>0.36</v>
      </c>
      <c r="AR772" s="104">
        <v>0.38</v>
      </c>
      <c r="AS772" s="104">
        <v>0.4</v>
      </c>
      <c r="AT772" s="104">
        <v>0.4</v>
      </c>
      <c r="AU772" s="104">
        <v>0.41</v>
      </c>
      <c r="AV772" s="104">
        <v>0.41</v>
      </c>
      <c r="AW772" s="104">
        <v>0.41</v>
      </c>
      <c r="AX772" s="104">
        <v>0.44500000000000001</v>
      </c>
      <c r="AY772" s="104">
        <v>0.44500000000000001</v>
      </c>
      <c r="AZ772" s="104">
        <v>0.42499999999999999</v>
      </c>
      <c r="BA772" s="104">
        <v>0.4</v>
      </c>
      <c r="BB772" s="104">
        <v>0.4</v>
      </c>
      <c r="BC772" s="104">
        <v>0.41499999999999998</v>
      </c>
      <c r="BD772" s="104">
        <v>0.41499999999999998</v>
      </c>
      <c r="BE772" s="104">
        <v>0.41499999999999998</v>
      </c>
      <c r="BF772" s="104">
        <v>0.41499999999999998</v>
      </c>
      <c r="BG772" s="104">
        <v>0.41499999999999998</v>
      </c>
      <c r="BH772" s="104">
        <v>0.38500000000000001</v>
      </c>
      <c r="BI772" s="93">
        <v>0.36499999999999999</v>
      </c>
      <c r="BJ772" s="93">
        <v>0.41</v>
      </c>
      <c r="BK772" s="93">
        <v>0.41</v>
      </c>
      <c r="BL772" s="93">
        <v>0.41</v>
      </c>
      <c r="BM772" s="93">
        <v>0.41</v>
      </c>
    </row>
    <row r="773" spans="1:65" s="93" customFormat="1">
      <c r="A773"/>
      <c r="B773" s="98"/>
      <c r="C773" s="134">
        <v>35797</v>
      </c>
      <c r="D773" s="132"/>
      <c r="E773" s="135">
        <v>35827</v>
      </c>
      <c r="F773" s="71">
        <v>0.38</v>
      </c>
      <c r="G773" s="93">
        <v>0.38</v>
      </c>
      <c r="H773" s="104">
        <v>0.32</v>
      </c>
      <c r="I773" s="104">
        <v>0.32</v>
      </c>
      <c r="J773" s="104">
        <v>0.34</v>
      </c>
      <c r="K773" s="104">
        <v>0.34</v>
      </c>
      <c r="L773" s="104">
        <v>0.38</v>
      </c>
      <c r="M773" s="104">
        <v>0.38</v>
      </c>
      <c r="N773" s="104">
        <v>0.4</v>
      </c>
      <c r="O773" s="104">
        <v>0.46</v>
      </c>
      <c r="P773" s="104">
        <v>0.44</v>
      </c>
      <c r="Q773" s="104">
        <v>0.42</v>
      </c>
      <c r="R773" s="104">
        <v>0.39</v>
      </c>
      <c r="S773" s="104">
        <v>0.39</v>
      </c>
      <c r="T773" s="104">
        <v>0.43</v>
      </c>
      <c r="U773" s="104">
        <v>0.4</v>
      </c>
      <c r="V773" s="104">
        <v>0.37</v>
      </c>
      <c r="W773" s="104">
        <v>0.37</v>
      </c>
      <c r="X773" s="104">
        <v>0.37</v>
      </c>
      <c r="Y773" s="104">
        <v>0.37</v>
      </c>
      <c r="Z773" s="104">
        <v>0.37</v>
      </c>
      <c r="AA773" s="104">
        <v>0.37</v>
      </c>
      <c r="AB773" s="104">
        <v>0.37</v>
      </c>
      <c r="AC773" s="104">
        <v>0.37</v>
      </c>
      <c r="AD773" s="104">
        <v>0.37</v>
      </c>
      <c r="AE773" s="104">
        <v>0.4</v>
      </c>
      <c r="AF773" s="104">
        <v>0.38</v>
      </c>
      <c r="AG773" s="104">
        <v>0.35499999999999998</v>
      </c>
      <c r="AH773" s="104">
        <v>0.33500000000000002</v>
      </c>
      <c r="AI773" s="104">
        <v>0.33500000000000002</v>
      </c>
      <c r="AJ773" s="104">
        <v>0.33500000000000002</v>
      </c>
      <c r="AK773" s="104">
        <v>0.33500000000000002</v>
      </c>
      <c r="AL773" s="104">
        <v>0.33500000000000002</v>
      </c>
      <c r="AM773" s="104">
        <v>0.33500000000000002</v>
      </c>
      <c r="AN773" s="104">
        <v>0.33500000000000002</v>
      </c>
      <c r="AO773" s="104">
        <v>0.36</v>
      </c>
      <c r="AP773" s="104">
        <v>0.36</v>
      </c>
      <c r="AQ773" s="104">
        <v>0.38</v>
      </c>
      <c r="AR773" s="104">
        <v>0.4</v>
      </c>
      <c r="AS773" s="104">
        <v>0.4</v>
      </c>
      <c r="AT773" s="104">
        <v>0.41</v>
      </c>
      <c r="AU773" s="104">
        <v>0.41</v>
      </c>
      <c r="AV773" s="104">
        <v>0.41</v>
      </c>
      <c r="AW773" s="104">
        <v>0.44500000000000001</v>
      </c>
      <c r="AX773" s="104">
        <v>0.44500000000000001</v>
      </c>
      <c r="AY773" s="104">
        <v>0.42499999999999999</v>
      </c>
      <c r="AZ773" s="104">
        <v>0.4</v>
      </c>
      <c r="BA773" s="104">
        <v>0.4</v>
      </c>
      <c r="BB773" s="104">
        <v>0.41499999999999998</v>
      </c>
      <c r="BC773" s="104">
        <v>0.41499999999999998</v>
      </c>
      <c r="BD773" s="104">
        <v>0.41499999999999998</v>
      </c>
      <c r="BE773" s="104">
        <v>0.41499999999999998</v>
      </c>
      <c r="BF773" s="104">
        <v>0.41499999999999998</v>
      </c>
      <c r="BG773" s="104">
        <v>0.38500000000000001</v>
      </c>
      <c r="BH773" s="104">
        <v>0.36499999999999999</v>
      </c>
      <c r="BI773" s="93">
        <v>0.41</v>
      </c>
      <c r="BJ773" s="93">
        <v>0.41</v>
      </c>
      <c r="BK773" s="93">
        <v>0.41</v>
      </c>
      <c r="BL773" s="93">
        <v>0.41</v>
      </c>
      <c r="BM773" s="93">
        <v>0.4</v>
      </c>
    </row>
    <row r="774" spans="1:65" s="93" customFormat="1">
      <c r="A774"/>
      <c r="B774" s="98"/>
      <c r="C774" s="134">
        <v>35800</v>
      </c>
      <c r="D774" s="132"/>
      <c r="E774" s="135">
        <v>35827</v>
      </c>
      <c r="F774" s="71">
        <v>0.38</v>
      </c>
      <c r="G774" s="93">
        <v>0.32</v>
      </c>
      <c r="H774" s="104">
        <v>0.32</v>
      </c>
      <c r="I774" s="104">
        <v>0.34</v>
      </c>
      <c r="J774" s="104">
        <v>0.34</v>
      </c>
      <c r="K774" s="104">
        <v>0.38</v>
      </c>
      <c r="L774" s="104">
        <v>0.38</v>
      </c>
      <c r="M774" s="104">
        <v>0.4</v>
      </c>
      <c r="N774" s="104">
        <v>0.46</v>
      </c>
      <c r="O774" s="104">
        <v>0.44</v>
      </c>
      <c r="P774" s="104">
        <v>0.42</v>
      </c>
      <c r="Q774" s="104">
        <v>0.39</v>
      </c>
      <c r="R774" s="104">
        <v>0.39</v>
      </c>
      <c r="S774" s="104">
        <v>0.43</v>
      </c>
      <c r="T774" s="104">
        <v>0.4</v>
      </c>
      <c r="U774" s="104">
        <v>0.37</v>
      </c>
      <c r="V774" s="104">
        <v>0.37</v>
      </c>
      <c r="W774" s="104">
        <v>0.37</v>
      </c>
      <c r="X774" s="104">
        <v>0.37</v>
      </c>
      <c r="Y774" s="104">
        <v>0.37</v>
      </c>
      <c r="Z774" s="104">
        <v>0.37</v>
      </c>
      <c r="AA774" s="104">
        <v>0.37</v>
      </c>
      <c r="AB774" s="104">
        <v>0.37</v>
      </c>
      <c r="AC774" s="104">
        <v>0.37</v>
      </c>
      <c r="AD774" s="104">
        <v>0.4</v>
      </c>
      <c r="AE774" s="104">
        <v>0.38</v>
      </c>
      <c r="AF774" s="104">
        <v>0.35499999999999998</v>
      </c>
      <c r="AG774" s="104">
        <v>0.33500000000000002</v>
      </c>
      <c r="AH774" s="104">
        <v>0.33500000000000002</v>
      </c>
      <c r="AI774" s="104">
        <v>0.33500000000000002</v>
      </c>
      <c r="AJ774" s="104">
        <v>0.33500000000000002</v>
      </c>
      <c r="AK774" s="104">
        <v>0.33500000000000002</v>
      </c>
      <c r="AL774" s="104">
        <v>0.33500000000000002</v>
      </c>
      <c r="AM774" s="104">
        <v>0.33500000000000002</v>
      </c>
      <c r="AN774" s="104">
        <v>0.36</v>
      </c>
      <c r="AO774" s="104">
        <v>0.36</v>
      </c>
      <c r="AP774" s="104">
        <v>0.38</v>
      </c>
      <c r="AQ774" s="104">
        <v>0.4</v>
      </c>
      <c r="AR774" s="104">
        <v>0.4</v>
      </c>
      <c r="AS774" s="104">
        <v>0.41</v>
      </c>
      <c r="AT774" s="104">
        <v>0.41</v>
      </c>
      <c r="AU774" s="104">
        <v>0.41</v>
      </c>
      <c r="AV774" s="104">
        <v>0.44500000000000001</v>
      </c>
      <c r="AW774" s="104">
        <v>0.44500000000000001</v>
      </c>
      <c r="AX774" s="104">
        <v>0.42499999999999999</v>
      </c>
      <c r="AY774" s="104">
        <v>0.4</v>
      </c>
      <c r="AZ774" s="104">
        <v>0.4</v>
      </c>
      <c r="BA774" s="104">
        <v>0.41499999999999998</v>
      </c>
      <c r="BB774" s="104">
        <v>0.41499999999999998</v>
      </c>
      <c r="BC774" s="104">
        <v>0.41499999999999998</v>
      </c>
      <c r="BD774" s="104">
        <v>0.41499999999999998</v>
      </c>
      <c r="BE774" s="104">
        <v>0.41499999999999998</v>
      </c>
      <c r="BF774" s="104">
        <v>0.38500000000000001</v>
      </c>
      <c r="BG774" s="104">
        <v>0.36499999999999999</v>
      </c>
      <c r="BH774" s="104">
        <v>0.41</v>
      </c>
      <c r="BI774" s="93">
        <v>0.41</v>
      </c>
      <c r="BJ774" s="93">
        <v>0.41</v>
      </c>
      <c r="BK774" s="93">
        <v>0.41</v>
      </c>
      <c r="BL774" s="93">
        <v>0.4</v>
      </c>
      <c r="BM774" s="93">
        <v>0.4</v>
      </c>
    </row>
    <row r="775" spans="1:65" s="93" customFormat="1">
      <c r="A775"/>
      <c r="B775" s="98"/>
      <c r="C775" s="134">
        <v>35801</v>
      </c>
      <c r="D775" s="132"/>
      <c r="E775" s="135">
        <v>35827</v>
      </c>
      <c r="F775" s="71">
        <v>0.32</v>
      </c>
      <c r="G775" s="93">
        <v>0.32</v>
      </c>
      <c r="H775" s="104">
        <v>0.34</v>
      </c>
      <c r="I775" s="104">
        <v>0.34</v>
      </c>
      <c r="J775" s="104">
        <v>0.38</v>
      </c>
      <c r="K775" s="104">
        <v>0.38</v>
      </c>
      <c r="L775" s="104">
        <v>0.4</v>
      </c>
      <c r="M775" s="104">
        <v>0.46</v>
      </c>
      <c r="N775" s="104">
        <v>0.44</v>
      </c>
      <c r="O775" s="104">
        <v>0.42</v>
      </c>
      <c r="P775" s="104">
        <v>0.39</v>
      </c>
      <c r="Q775" s="104">
        <v>0.39</v>
      </c>
      <c r="R775" s="104">
        <v>0.43</v>
      </c>
      <c r="S775" s="104">
        <v>0.4</v>
      </c>
      <c r="T775" s="104">
        <v>0.37</v>
      </c>
      <c r="U775" s="104">
        <v>0.37</v>
      </c>
      <c r="V775" s="104">
        <v>0.37</v>
      </c>
      <c r="W775" s="104">
        <v>0.37</v>
      </c>
      <c r="X775" s="104">
        <v>0.37</v>
      </c>
      <c r="Y775" s="104">
        <v>0.37</v>
      </c>
      <c r="Z775" s="104">
        <v>0.37</v>
      </c>
      <c r="AA775" s="104">
        <v>0.37</v>
      </c>
      <c r="AB775" s="104">
        <v>0.37</v>
      </c>
      <c r="AC775" s="104">
        <v>0.4</v>
      </c>
      <c r="AD775" s="104">
        <v>0.38</v>
      </c>
      <c r="AE775" s="104">
        <v>0.35499999999999998</v>
      </c>
      <c r="AF775" s="104">
        <v>0.33500000000000002</v>
      </c>
      <c r="AG775" s="104">
        <v>0.33500000000000002</v>
      </c>
      <c r="AH775" s="104">
        <v>0.33500000000000002</v>
      </c>
      <c r="AI775" s="104">
        <v>0.33500000000000002</v>
      </c>
      <c r="AJ775" s="104">
        <v>0.33500000000000002</v>
      </c>
      <c r="AK775" s="104">
        <v>0.33500000000000002</v>
      </c>
      <c r="AL775" s="104">
        <v>0.33500000000000002</v>
      </c>
      <c r="AM775" s="104">
        <v>0.36</v>
      </c>
      <c r="AN775" s="104">
        <v>0.36</v>
      </c>
      <c r="AO775" s="104">
        <v>0.38</v>
      </c>
      <c r="AP775" s="104">
        <v>0.4</v>
      </c>
      <c r="AQ775" s="104">
        <v>0.4</v>
      </c>
      <c r="AR775" s="104">
        <v>0.41</v>
      </c>
      <c r="AS775" s="104">
        <v>0.41</v>
      </c>
      <c r="AT775" s="104">
        <v>0.41</v>
      </c>
      <c r="AU775" s="104">
        <v>0.44500000000000001</v>
      </c>
      <c r="AV775" s="104">
        <v>0.44500000000000001</v>
      </c>
      <c r="AW775" s="104">
        <v>0.42499999999999999</v>
      </c>
      <c r="AX775" s="104">
        <v>0.4</v>
      </c>
      <c r="AY775" s="104">
        <v>0.4</v>
      </c>
      <c r="AZ775" s="104">
        <v>0.41499999999999998</v>
      </c>
      <c r="BA775" s="104">
        <v>0.41499999999999998</v>
      </c>
      <c r="BB775" s="104">
        <v>0.41499999999999998</v>
      </c>
      <c r="BC775" s="104">
        <v>0.41499999999999998</v>
      </c>
      <c r="BD775" s="104">
        <v>0.41499999999999998</v>
      </c>
      <c r="BE775" s="104">
        <v>0.38500000000000001</v>
      </c>
      <c r="BF775" s="104">
        <v>0.36499999999999999</v>
      </c>
      <c r="BG775" s="104">
        <v>0.41</v>
      </c>
      <c r="BH775" s="104">
        <v>0.41</v>
      </c>
      <c r="BI775" s="93">
        <v>0.41</v>
      </c>
      <c r="BJ775" s="93">
        <v>0.41</v>
      </c>
      <c r="BK775" s="93">
        <v>0.4</v>
      </c>
      <c r="BL775" s="93">
        <v>0.4</v>
      </c>
      <c r="BM775" s="93">
        <v>0.4</v>
      </c>
    </row>
    <row r="776" spans="1:65" s="93" customFormat="1">
      <c r="A776"/>
      <c r="B776" s="98"/>
      <c r="C776" s="134">
        <v>35802</v>
      </c>
      <c r="D776" s="132"/>
      <c r="E776" s="135">
        <v>35827</v>
      </c>
      <c r="F776" s="71">
        <v>0.32</v>
      </c>
      <c r="G776" s="93">
        <v>0.34</v>
      </c>
      <c r="H776" s="104">
        <v>0.34</v>
      </c>
      <c r="I776" s="104">
        <v>0.38</v>
      </c>
      <c r="J776" s="104">
        <v>0.38</v>
      </c>
      <c r="K776" s="104">
        <v>0.4</v>
      </c>
      <c r="L776" s="104">
        <v>0.46</v>
      </c>
      <c r="M776" s="104">
        <v>0.44</v>
      </c>
      <c r="N776" s="104">
        <v>0.42</v>
      </c>
      <c r="O776" s="104">
        <v>0.39</v>
      </c>
      <c r="P776" s="104">
        <v>0.39</v>
      </c>
      <c r="Q776" s="104">
        <v>0.43</v>
      </c>
      <c r="R776" s="104">
        <v>0.4</v>
      </c>
      <c r="S776" s="104">
        <v>0.37</v>
      </c>
      <c r="T776" s="104">
        <v>0.37</v>
      </c>
      <c r="U776" s="104">
        <v>0.37</v>
      </c>
      <c r="V776" s="104">
        <v>0.37</v>
      </c>
      <c r="W776" s="104">
        <v>0.37</v>
      </c>
      <c r="X776" s="104">
        <v>0.37</v>
      </c>
      <c r="Y776" s="104">
        <v>0.37</v>
      </c>
      <c r="Z776" s="104">
        <v>0.37</v>
      </c>
      <c r="AA776" s="104">
        <v>0.37</v>
      </c>
      <c r="AB776" s="104">
        <v>0.4</v>
      </c>
      <c r="AC776" s="104">
        <v>0.38</v>
      </c>
      <c r="AD776" s="104">
        <v>0.35499999999999998</v>
      </c>
      <c r="AE776" s="104">
        <v>0.33500000000000002</v>
      </c>
      <c r="AF776" s="104">
        <v>0.33500000000000002</v>
      </c>
      <c r="AG776" s="104">
        <v>0.33500000000000002</v>
      </c>
      <c r="AH776" s="104">
        <v>0.33500000000000002</v>
      </c>
      <c r="AI776" s="104">
        <v>0.33500000000000002</v>
      </c>
      <c r="AJ776" s="104">
        <v>0.33500000000000002</v>
      </c>
      <c r="AK776" s="104">
        <v>0.33500000000000002</v>
      </c>
      <c r="AL776" s="104">
        <v>0.36</v>
      </c>
      <c r="AM776" s="104">
        <v>0.36</v>
      </c>
      <c r="AN776" s="104">
        <v>0.38</v>
      </c>
      <c r="AO776" s="104">
        <v>0.4</v>
      </c>
      <c r="AP776" s="104">
        <v>0.4</v>
      </c>
      <c r="AQ776" s="104">
        <v>0.41</v>
      </c>
      <c r="AR776" s="104">
        <v>0.41</v>
      </c>
      <c r="AS776" s="104">
        <v>0.41</v>
      </c>
      <c r="AT776" s="104">
        <v>0.44500000000000001</v>
      </c>
      <c r="AU776" s="104">
        <v>0.44500000000000001</v>
      </c>
      <c r="AV776" s="104">
        <v>0.42499999999999999</v>
      </c>
      <c r="AW776" s="104">
        <v>0.4</v>
      </c>
      <c r="AX776" s="104">
        <v>0.4</v>
      </c>
      <c r="AY776" s="104">
        <v>0.41499999999999998</v>
      </c>
      <c r="AZ776" s="104">
        <v>0.41499999999999998</v>
      </c>
      <c r="BA776" s="104">
        <v>0.41499999999999998</v>
      </c>
      <c r="BB776" s="104">
        <v>0.41499999999999998</v>
      </c>
      <c r="BC776" s="104">
        <v>0.41499999999999998</v>
      </c>
      <c r="BD776" s="104">
        <v>0.38500000000000001</v>
      </c>
      <c r="BE776" s="104">
        <v>0.36499999999999999</v>
      </c>
      <c r="BF776" s="104">
        <v>0.41</v>
      </c>
      <c r="BG776" s="104">
        <v>0.41</v>
      </c>
      <c r="BH776" s="104">
        <v>0.41</v>
      </c>
      <c r="BI776" s="93">
        <v>0.41</v>
      </c>
      <c r="BJ776" s="93">
        <v>0.4</v>
      </c>
      <c r="BK776" s="93">
        <v>0.4</v>
      </c>
      <c r="BL776" s="93">
        <v>0.4</v>
      </c>
      <c r="BM776" s="93">
        <v>0.4</v>
      </c>
    </row>
    <row r="777" spans="1:65" s="93" customFormat="1">
      <c r="A777"/>
      <c r="B777" s="98"/>
      <c r="C777" s="134">
        <v>35803</v>
      </c>
      <c r="D777" s="132"/>
      <c r="E777" s="135">
        <v>35827</v>
      </c>
      <c r="F777" s="71">
        <v>0.34</v>
      </c>
      <c r="G777" s="93">
        <v>0.34</v>
      </c>
      <c r="H777" s="104">
        <v>0.38</v>
      </c>
      <c r="I777" s="104">
        <v>0.38</v>
      </c>
      <c r="J777" s="104">
        <v>0.4</v>
      </c>
      <c r="K777" s="104">
        <v>0.46</v>
      </c>
      <c r="L777" s="104">
        <v>0.44</v>
      </c>
      <c r="M777" s="104">
        <v>0.42</v>
      </c>
      <c r="N777" s="104">
        <v>0.39</v>
      </c>
      <c r="O777" s="104">
        <v>0.39</v>
      </c>
      <c r="P777" s="104">
        <v>0.43</v>
      </c>
      <c r="Q777" s="104">
        <v>0.4</v>
      </c>
      <c r="R777" s="104">
        <v>0.37</v>
      </c>
      <c r="S777" s="104">
        <v>0.37</v>
      </c>
      <c r="T777" s="104">
        <v>0.37</v>
      </c>
      <c r="U777" s="104">
        <v>0.37</v>
      </c>
      <c r="V777" s="104">
        <v>0.37</v>
      </c>
      <c r="W777" s="104">
        <v>0.37</v>
      </c>
      <c r="X777" s="104">
        <v>0.37</v>
      </c>
      <c r="Y777" s="104">
        <v>0.37</v>
      </c>
      <c r="Z777" s="104">
        <v>0.37</v>
      </c>
      <c r="AA777" s="104">
        <v>0.4</v>
      </c>
      <c r="AB777" s="104">
        <v>0.38</v>
      </c>
      <c r="AC777" s="104">
        <v>0.35499999999999998</v>
      </c>
      <c r="AD777" s="104">
        <v>0.33500000000000002</v>
      </c>
      <c r="AE777" s="104">
        <v>0.33500000000000002</v>
      </c>
      <c r="AF777" s="104">
        <v>0.33500000000000002</v>
      </c>
      <c r="AG777" s="104">
        <v>0.33500000000000002</v>
      </c>
      <c r="AH777" s="104">
        <v>0.33500000000000002</v>
      </c>
      <c r="AI777" s="104">
        <v>0.33500000000000002</v>
      </c>
      <c r="AJ777" s="104">
        <v>0.33500000000000002</v>
      </c>
      <c r="AK777" s="104">
        <v>0.36</v>
      </c>
      <c r="AL777" s="104">
        <v>0.36</v>
      </c>
      <c r="AM777" s="104">
        <v>0.38</v>
      </c>
      <c r="AN777" s="104">
        <v>0.4</v>
      </c>
      <c r="AO777" s="104">
        <v>0.4</v>
      </c>
      <c r="AP777" s="104">
        <v>0.41</v>
      </c>
      <c r="AQ777" s="104">
        <v>0.41</v>
      </c>
      <c r="AR777" s="104">
        <v>0.41</v>
      </c>
      <c r="AS777" s="104">
        <v>0.44500000000000001</v>
      </c>
      <c r="AT777" s="104">
        <v>0.44500000000000001</v>
      </c>
      <c r="AU777" s="104">
        <v>0.42499999999999999</v>
      </c>
      <c r="AV777" s="104">
        <v>0.4</v>
      </c>
      <c r="AW777" s="104">
        <v>0.4</v>
      </c>
      <c r="AX777" s="104">
        <v>0.41499999999999998</v>
      </c>
      <c r="AY777" s="104">
        <v>0.41499999999999998</v>
      </c>
      <c r="AZ777" s="104">
        <v>0.41499999999999998</v>
      </c>
      <c r="BA777" s="104">
        <v>0.41499999999999998</v>
      </c>
      <c r="BB777" s="104">
        <v>0.41499999999999998</v>
      </c>
      <c r="BC777" s="104">
        <v>0.38500000000000001</v>
      </c>
      <c r="BD777" s="104">
        <v>0.36499999999999999</v>
      </c>
      <c r="BE777" s="104">
        <v>0.41</v>
      </c>
      <c r="BF777" s="104">
        <v>0.41</v>
      </c>
      <c r="BG777" s="104">
        <v>0.41</v>
      </c>
      <c r="BH777" s="104">
        <v>0.41</v>
      </c>
      <c r="BI777" s="93">
        <v>0.4</v>
      </c>
      <c r="BJ777" s="93">
        <v>0.4</v>
      </c>
      <c r="BK777" s="93">
        <v>0.4</v>
      </c>
      <c r="BL777" s="93">
        <v>0.4</v>
      </c>
      <c r="BM777" s="93">
        <v>0.36</v>
      </c>
    </row>
    <row r="778" spans="1:65" s="93" customFormat="1">
      <c r="A778"/>
      <c r="B778" s="98"/>
      <c r="C778" s="134">
        <v>35804</v>
      </c>
      <c r="D778" s="132"/>
      <c r="E778" s="135">
        <v>35827</v>
      </c>
      <c r="F778" s="71">
        <v>0.34</v>
      </c>
      <c r="G778" s="93">
        <v>0.38</v>
      </c>
      <c r="H778" s="104">
        <v>0.38</v>
      </c>
      <c r="I778" s="104">
        <v>0.4</v>
      </c>
      <c r="J778" s="104">
        <v>0.46</v>
      </c>
      <c r="K778" s="104">
        <v>0.44</v>
      </c>
      <c r="L778" s="104">
        <v>0.42</v>
      </c>
      <c r="M778" s="104">
        <v>0.39</v>
      </c>
      <c r="N778" s="104">
        <v>0.39</v>
      </c>
      <c r="O778" s="104">
        <v>0.43</v>
      </c>
      <c r="P778" s="104">
        <v>0.4</v>
      </c>
      <c r="Q778" s="104">
        <v>0.37</v>
      </c>
      <c r="R778" s="104">
        <v>0.37</v>
      </c>
      <c r="S778" s="104">
        <v>0.37</v>
      </c>
      <c r="T778" s="104">
        <v>0.37</v>
      </c>
      <c r="U778" s="104">
        <v>0.37</v>
      </c>
      <c r="V778" s="104">
        <v>0.37</v>
      </c>
      <c r="W778" s="104">
        <v>0.37</v>
      </c>
      <c r="X778" s="104">
        <v>0.37</v>
      </c>
      <c r="Y778" s="104">
        <v>0.37</v>
      </c>
      <c r="Z778" s="104">
        <v>0.4</v>
      </c>
      <c r="AA778" s="104">
        <v>0.38</v>
      </c>
      <c r="AB778" s="104">
        <v>0.35499999999999998</v>
      </c>
      <c r="AC778" s="104">
        <v>0.33500000000000002</v>
      </c>
      <c r="AD778" s="104">
        <v>0.33500000000000002</v>
      </c>
      <c r="AE778" s="104">
        <v>0.33500000000000002</v>
      </c>
      <c r="AF778" s="104">
        <v>0.33500000000000002</v>
      </c>
      <c r="AG778" s="104">
        <v>0.33500000000000002</v>
      </c>
      <c r="AH778" s="104">
        <v>0.33500000000000002</v>
      </c>
      <c r="AI778" s="104">
        <v>0.33500000000000002</v>
      </c>
      <c r="AJ778" s="104">
        <v>0.36</v>
      </c>
      <c r="AK778" s="104">
        <v>0.36</v>
      </c>
      <c r="AL778" s="104">
        <v>0.38</v>
      </c>
      <c r="AM778" s="104">
        <v>0.4</v>
      </c>
      <c r="AN778" s="104">
        <v>0.4</v>
      </c>
      <c r="AO778" s="104">
        <v>0.41</v>
      </c>
      <c r="AP778" s="104">
        <v>0.41</v>
      </c>
      <c r="AQ778" s="104">
        <v>0.41</v>
      </c>
      <c r="AR778" s="104">
        <v>0.44500000000000001</v>
      </c>
      <c r="AS778" s="104">
        <v>0.44500000000000001</v>
      </c>
      <c r="AT778" s="104">
        <v>0.42499999999999999</v>
      </c>
      <c r="AU778" s="104">
        <v>0.4</v>
      </c>
      <c r="AV778" s="104">
        <v>0.4</v>
      </c>
      <c r="AW778" s="104">
        <v>0.41499999999999998</v>
      </c>
      <c r="AX778" s="104">
        <v>0.41499999999999998</v>
      </c>
      <c r="AY778" s="104">
        <v>0.41499999999999998</v>
      </c>
      <c r="AZ778" s="104">
        <v>0.41499999999999998</v>
      </c>
      <c r="BA778" s="104">
        <v>0.41499999999999998</v>
      </c>
      <c r="BB778" s="104">
        <v>0.38500000000000001</v>
      </c>
      <c r="BC778" s="104">
        <v>0.36499999999999999</v>
      </c>
      <c r="BD778" s="104">
        <v>0.41</v>
      </c>
      <c r="BE778" s="104">
        <v>0.41</v>
      </c>
      <c r="BF778" s="104">
        <v>0.41</v>
      </c>
      <c r="BG778" s="104">
        <v>0.41</v>
      </c>
      <c r="BH778" s="104">
        <v>0.4</v>
      </c>
      <c r="BI778" s="93">
        <v>0.4</v>
      </c>
      <c r="BJ778" s="93">
        <v>0.4</v>
      </c>
      <c r="BK778" s="93">
        <v>0.4</v>
      </c>
      <c r="BL778" s="93">
        <v>0.36</v>
      </c>
      <c r="BM778" s="93">
        <v>0.4</v>
      </c>
    </row>
    <row r="779" spans="1:65" s="93" customFormat="1">
      <c r="A779"/>
      <c r="B779" s="98"/>
      <c r="C779" s="134">
        <v>35807</v>
      </c>
      <c r="D779" s="132"/>
      <c r="E779" s="135">
        <v>35827</v>
      </c>
      <c r="F779" s="71">
        <v>0.38</v>
      </c>
      <c r="G779" s="93">
        <v>0.38</v>
      </c>
      <c r="H779" s="104">
        <v>0.4</v>
      </c>
      <c r="I779" s="104">
        <v>0.46</v>
      </c>
      <c r="J779" s="104">
        <v>0.44</v>
      </c>
      <c r="K779" s="104">
        <v>0.42</v>
      </c>
      <c r="L779" s="104">
        <v>0.39</v>
      </c>
      <c r="M779" s="104">
        <v>0.39</v>
      </c>
      <c r="N779" s="104">
        <v>0.43</v>
      </c>
      <c r="O779" s="104">
        <v>0.4</v>
      </c>
      <c r="P779" s="104">
        <v>0.37</v>
      </c>
      <c r="Q779" s="104">
        <v>0.37</v>
      </c>
      <c r="R779" s="104">
        <v>0.37</v>
      </c>
      <c r="S779" s="104">
        <v>0.37</v>
      </c>
      <c r="T779" s="104">
        <v>0.37</v>
      </c>
      <c r="U779" s="104">
        <v>0.37</v>
      </c>
      <c r="V779" s="104">
        <v>0.37</v>
      </c>
      <c r="W779" s="104">
        <v>0.37</v>
      </c>
      <c r="X779" s="104">
        <v>0.37</v>
      </c>
      <c r="Y779" s="104">
        <v>0.4</v>
      </c>
      <c r="Z779" s="104">
        <v>0.38</v>
      </c>
      <c r="AA779" s="104">
        <v>0.35499999999999998</v>
      </c>
      <c r="AB779" s="104">
        <v>0.33500000000000002</v>
      </c>
      <c r="AC779" s="104">
        <v>0.33500000000000002</v>
      </c>
      <c r="AD779" s="104">
        <v>0.33500000000000002</v>
      </c>
      <c r="AE779" s="104">
        <v>0.33500000000000002</v>
      </c>
      <c r="AF779" s="104">
        <v>0.33500000000000002</v>
      </c>
      <c r="AG779" s="104">
        <v>0.33500000000000002</v>
      </c>
      <c r="AH779" s="104">
        <v>0.33500000000000002</v>
      </c>
      <c r="AI779" s="104">
        <v>0.36</v>
      </c>
      <c r="AJ779" s="104">
        <v>0.36</v>
      </c>
      <c r="AK779" s="104">
        <v>0.38</v>
      </c>
      <c r="AL779" s="104">
        <v>0.4</v>
      </c>
      <c r="AM779" s="104">
        <v>0.4</v>
      </c>
      <c r="AN779" s="104">
        <v>0.41</v>
      </c>
      <c r="AO779" s="104">
        <v>0.41</v>
      </c>
      <c r="AP779" s="104">
        <v>0.41</v>
      </c>
      <c r="AQ779" s="104">
        <v>0.44500000000000001</v>
      </c>
      <c r="AR779" s="104">
        <v>0.44500000000000001</v>
      </c>
      <c r="AS779" s="104">
        <v>0.42499999999999999</v>
      </c>
      <c r="AT779" s="104">
        <v>0.4</v>
      </c>
      <c r="AU779" s="104">
        <v>0.4</v>
      </c>
      <c r="AV779" s="104">
        <v>0.41499999999999998</v>
      </c>
      <c r="AW779" s="104">
        <v>0.41499999999999998</v>
      </c>
      <c r="AX779" s="104">
        <v>0.41499999999999998</v>
      </c>
      <c r="AY779" s="104">
        <v>0.41499999999999998</v>
      </c>
      <c r="AZ779" s="104">
        <v>0.41499999999999998</v>
      </c>
      <c r="BA779" s="104">
        <v>0.38500000000000001</v>
      </c>
      <c r="BB779" s="104">
        <v>0.36499999999999999</v>
      </c>
      <c r="BC779" s="104">
        <v>0.41</v>
      </c>
      <c r="BD779" s="104">
        <v>0.41</v>
      </c>
      <c r="BE779" s="104">
        <v>0.41</v>
      </c>
      <c r="BF779" s="104">
        <v>0.41</v>
      </c>
      <c r="BG779" s="104">
        <v>0.4</v>
      </c>
      <c r="BH779" s="104">
        <v>0.4</v>
      </c>
      <c r="BI779" s="93">
        <v>0.4</v>
      </c>
      <c r="BJ779" s="93">
        <v>0.4</v>
      </c>
      <c r="BK779" s="93">
        <v>0.36</v>
      </c>
      <c r="BL779" s="93">
        <v>0.4</v>
      </c>
      <c r="BM779" s="93">
        <v>0.4</v>
      </c>
    </row>
    <row r="780" spans="1:65" s="93" customFormat="1">
      <c r="A780"/>
      <c r="B780" s="98"/>
      <c r="C780" s="134">
        <v>35808</v>
      </c>
      <c r="D780" s="132"/>
      <c r="E780" s="135">
        <v>35827</v>
      </c>
      <c r="F780" s="71">
        <v>0.38</v>
      </c>
      <c r="G780" s="93">
        <v>0.4</v>
      </c>
      <c r="H780" s="104">
        <v>0.46</v>
      </c>
      <c r="I780" s="104">
        <v>0.44</v>
      </c>
      <c r="J780" s="104">
        <v>0.42</v>
      </c>
      <c r="K780" s="104">
        <v>0.39</v>
      </c>
      <c r="L780" s="104">
        <v>0.39</v>
      </c>
      <c r="M780" s="104">
        <v>0.43</v>
      </c>
      <c r="N780" s="104">
        <v>0.4</v>
      </c>
      <c r="O780" s="104">
        <v>0.37</v>
      </c>
      <c r="P780" s="104">
        <v>0.37</v>
      </c>
      <c r="Q780" s="104">
        <v>0.37</v>
      </c>
      <c r="R780" s="104">
        <v>0.37</v>
      </c>
      <c r="S780" s="104">
        <v>0.37</v>
      </c>
      <c r="T780" s="104">
        <v>0.37</v>
      </c>
      <c r="U780" s="104">
        <v>0.37</v>
      </c>
      <c r="V780" s="104">
        <v>0.37</v>
      </c>
      <c r="W780" s="104">
        <v>0.37</v>
      </c>
      <c r="X780" s="104">
        <v>0.4</v>
      </c>
      <c r="Y780" s="104">
        <v>0.38</v>
      </c>
      <c r="Z780" s="104">
        <v>0.35499999999999998</v>
      </c>
      <c r="AA780" s="104">
        <v>0.33500000000000002</v>
      </c>
      <c r="AB780" s="104">
        <v>0.33500000000000002</v>
      </c>
      <c r="AC780" s="104">
        <v>0.33500000000000002</v>
      </c>
      <c r="AD780" s="104">
        <v>0.33500000000000002</v>
      </c>
      <c r="AE780" s="104">
        <v>0.33500000000000002</v>
      </c>
      <c r="AF780" s="104">
        <v>0.33500000000000002</v>
      </c>
      <c r="AG780" s="104">
        <v>0.33500000000000002</v>
      </c>
      <c r="AH780" s="104">
        <v>0.36</v>
      </c>
      <c r="AI780" s="104">
        <v>0.36</v>
      </c>
      <c r="AJ780" s="104">
        <v>0.38</v>
      </c>
      <c r="AK780" s="104">
        <v>0.4</v>
      </c>
      <c r="AL780" s="104">
        <v>0.4</v>
      </c>
      <c r="AM780" s="104">
        <v>0.41</v>
      </c>
      <c r="AN780" s="104">
        <v>0.41</v>
      </c>
      <c r="AO780" s="104">
        <v>0.41</v>
      </c>
      <c r="AP780" s="104">
        <v>0.44500000000000001</v>
      </c>
      <c r="AQ780" s="104">
        <v>0.44500000000000001</v>
      </c>
      <c r="AR780" s="104">
        <v>0.42499999999999999</v>
      </c>
      <c r="AS780" s="104">
        <v>0.4</v>
      </c>
      <c r="AT780" s="104">
        <v>0.4</v>
      </c>
      <c r="AU780" s="104">
        <v>0.41499999999999998</v>
      </c>
      <c r="AV780" s="104">
        <v>0.41499999999999998</v>
      </c>
      <c r="AW780" s="104">
        <v>0.41499999999999998</v>
      </c>
      <c r="AX780" s="104">
        <v>0.41499999999999998</v>
      </c>
      <c r="AY780" s="104">
        <v>0.41499999999999998</v>
      </c>
      <c r="AZ780" s="104">
        <v>0.38500000000000001</v>
      </c>
      <c r="BA780" s="104">
        <v>0.36499999999999999</v>
      </c>
      <c r="BB780" s="104">
        <v>0.41</v>
      </c>
      <c r="BC780" s="104">
        <v>0.41</v>
      </c>
      <c r="BD780" s="104">
        <v>0.41</v>
      </c>
      <c r="BE780" s="104">
        <v>0.41</v>
      </c>
      <c r="BF780" s="104">
        <v>0.4</v>
      </c>
      <c r="BG780" s="104">
        <v>0.4</v>
      </c>
      <c r="BH780" s="104">
        <v>0.4</v>
      </c>
      <c r="BI780" s="93">
        <v>0.4</v>
      </c>
      <c r="BJ780" s="93">
        <v>0.36</v>
      </c>
      <c r="BK780" s="93">
        <v>0.4</v>
      </c>
      <c r="BL780" s="93">
        <v>0.4</v>
      </c>
      <c r="BM780" s="93">
        <v>0.33250000000000002</v>
      </c>
    </row>
    <row r="781" spans="1:65" s="93" customFormat="1">
      <c r="A781"/>
      <c r="B781" s="98"/>
      <c r="C781" s="134">
        <v>35809</v>
      </c>
      <c r="D781" s="132"/>
      <c r="E781" s="135">
        <v>35827</v>
      </c>
      <c r="F781" s="71">
        <v>0.4</v>
      </c>
      <c r="G781" s="93">
        <v>0.46</v>
      </c>
      <c r="H781" s="104">
        <v>0.44</v>
      </c>
      <c r="I781" s="104">
        <v>0.42</v>
      </c>
      <c r="J781" s="104">
        <v>0.39</v>
      </c>
      <c r="K781" s="104">
        <v>0.39</v>
      </c>
      <c r="L781" s="104">
        <v>0.43</v>
      </c>
      <c r="M781" s="104">
        <v>0.4</v>
      </c>
      <c r="N781" s="104">
        <v>0.37</v>
      </c>
      <c r="O781" s="104">
        <v>0.37</v>
      </c>
      <c r="P781" s="104">
        <v>0.37</v>
      </c>
      <c r="Q781" s="104">
        <v>0.37</v>
      </c>
      <c r="R781" s="104">
        <v>0.37</v>
      </c>
      <c r="S781" s="104">
        <v>0.37</v>
      </c>
      <c r="T781" s="104">
        <v>0.37</v>
      </c>
      <c r="U781" s="104">
        <v>0.37</v>
      </c>
      <c r="V781" s="104">
        <v>0.37</v>
      </c>
      <c r="W781" s="104">
        <v>0.4</v>
      </c>
      <c r="X781" s="104">
        <v>0.38</v>
      </c>
      <c r="Y781" s="104">
        <v>0.35499999999999998</v>
      </c>
      <c r="Z781" s="104">
        <v>0.33500000000000002</v>
      </c>
      <c r="AA781" s="104">
        <v>0.33500000000000002</v>
      </c>
      <c r="AB781" s="104">
        <v>0.33500000000000002</v>
      </c>
      <c r="AC781" s="104">
        <v>0.33500000000000002</v>
      </c>
      <c r="AD781" s="104">
        <v>0.33500000000000002</v>
      </c>
      <c r="AE781" s="104">
        <v>0.33500000000000002</v>
      </c>
      <c r="AF781" s="104">
        <v>0.33500000000000002</v>
      </c>
      <c r="AG781" s="104">
        <v>0.36</v>
      </c>
      <c r="AH781" s="104">
        <v>0.36</v>
      </c>
      <c r="AI781" s="104">
        <v>0.38</v>
      </c>
      <c r="AJ781" s="104">
        <v>0.4</v>
      </c>
      <c r="AK781" s="104">
        <v>0.4</v>
      </c>
      <c r="AL781" s="104">
        <v>0.41</v>
      </c>
      <c r="AM781" s="104">
        <v>0.41</v>
      </c>
      <c r="AN781" s="104">
        <v>0.41</v>
      </c>
      <c r="AO781" s="104">
        <v>0.44500000000000001</v>
      </c>
      <c r="AP781" s="104">
        <v>0.44500000000000001</v>
      </c>
      <c r="AQ781" s="104">
        <v>0.42499999999999999</v>
      </c>
      <c r="AR781" s="104">
        <v>0.4</v>
      </c>
      <c r="AS781" s="104">
        <v>0.4</v>
      </c>
      <c r="AT781" s="104">
        <v>0.41499999999999998</v>
      </c>
      <c r="AU781" s="104">
        <v>0.41499999999999998</v>
      </c>
      <c r="AV781" s="104">
        <v>0.41499999999999998</v>
      </c>
      <c r="AW781" s="104">
        <v>0.41499999999999998</v>
      </c>
      <c r="AX781" s="104">
        <v>0.41499999999999998</v>
      </c>
      <c r="AY781" s="104">
        <v>0.38500000000000001</v>
      </c>
      <c r="AZ781" s="104">
        <v>0.36499999999999999</v>
      </c>
      <c r="BA781" s="104">
        <v>0.41</v>
      </c>
      <c r="BB781" s="104">
        <v>0.41</v>
      </c>
      <c r="BC781" s="104">
        <v>0.41</v>
      </c>
      <c r="BD781" s="104">
        <v>0.41</v>
      </c>
      <c r="BE781" s="104">
        <v>0.4</v>
      </c>
      <c r="BF781" s="104">
        <v>0.4</v>
      </c>
      <c r="BG781" s="104">
        <v>0.4</v>
      </c>
      <c r="BH781" s="104">
        <v>0.4</v>
      </c>
      <c r="BI781" s="93">
        <v>0.36</v>
      </c>
      <c r="BJ781" s="93">
        <v>0.4</v>
      </c>
      <c r="BK781" s="93">
        <v>0.4</v>
      </c>
      <c r="BL781" s="93">
        <v>0.33250000000000002</v>
      </c>
      <c r="BM781" s="93">
        <v>0.37</v>
      </c>
    </row>
    <row r="782" spans="1:65" s="93" customFormat="1">
      <c r="A782"/>
      <c r="B782" s="98"/>
      <c r="C782" s="134">
        <v>35810</v>
      </c>
      <c r="D782" s="132"/>
      <c r="E782" s="135">
        <v>35827</v>
      </c>
      <c r="F782" s="71">
        <v>0.46</v>
      </c>
      <c r="G782" s="93">
        <v>0.44</v>
      </c>
      <c r="H782" s="104">
        <v>0.42</v>
      </c>
      <c r="I782" s="104">
        <v>0.39</v>
      </c>
      <c r="J782" s="104">
        <v>0.39</v>
      </c>
      <c r="K782" s="104">
        <v>0.43</v>
      </c>
      <c r="L782" s="104">
        <v>0.4</v>
      </c>
      <c r="M782" s="104">
        <v>0.37</v>
      </c>
      <c r="N782" s="104">
        <v>0.37</v>
      </c>
      <c r="O782" s="104">
        <v>0.37</v>
      </c>
      <c r="P782" s="104">
        <v>0.37</v>
      </c>
      <c r="Q782" s="104">
        <v>0.37</v>
      </c>
      <c r="R782" s="104">
        <v>0.37</v>
      </c>
      <c r="S782" s="104">
        <v>0.37</v>
      </c>
      <c r="T782" s="104">
        <v>0.37</v>
      </c>
      <c r="U782" s="104">
        <v>0.37</v>
      </c>
      <c r="V782" s="104">
        <v>0.4</v>
      </c>
      <c r="W782" s="104">
        <v>0.38</v>
      </c>
      <c r="X782" s="104">
        <v>0.35499999999999998</v>
      </c>
      <c r="Y782" s="104">
        <v>0.33500000000000002</v>
      </c>
      <c r="Z782" s="104">
        <v>0.33500000000000002</v>
      </c>
      <c r="AA782" s="104">
        <v>0.33500000000000002</v>
      </c>
      <c r="AB782" s="104">
        <v>0.33500000000000002</v>
      </c>
      <c r="AC782" s="104">
        <v>0.33500000000000002</v>
      </c>
      <c r="AD782" s="104">
        <v>0.33500000000000002</v>
      </c>
      <c r="AE782" s="104">
        <v>0.33500000000000002</v>
      </c>
      <c r="AF782" s="104">
        <v>0.36</v>
      </c>
      <c r="AG782" s="104">
        <v>0.36</v>
      </c>
      <c r="AH782" s="104">
        <v>0.38</v>
      </c>
      <c r="AI782" s="104">
        <v>0.4</v>
      </c>
      <c r="AJ782" s="104">
        <v>0.4</v>
      </c>
      <c r="AK782" s="104">
        <v>0.41</v>
      </c>
      <c r="AL782" s="104">
        <v>0.41</v>
      </c>
      <c r="AM782" s="104">
        <v>0.41</v>
      </c>
      <c r="AN782" s="104">
        <v>0.44500000000000001</v>
      </c>
      <c r="AO782" s="104">
        <v>0.44500000000000001</v>
      </c>
      <c r="AP782" s="104">
        <v>0.42499999999999999</v>
      </c>
      <c r="AQ782" s="104">
        <v>0.4</v>
      </c>
      <c r="AR782" s="104">
        <v>0.4</v>
      </c>
      <c r="AS782" s="104">
        <v>0.41499999999999998</v>
      </c>
      <c r="AT782" s="104">
        <v>0.41499999999999998</v>
      </c>
      <c r="AU782" s="104">
        <v>0.41499999999999998</v>
      </c>
      <c r="AV782" s="104">
        <v>0.41499999999999998</v>
      </c>
      <c r="AW782" s="104">
        <v>0.41499999999999998</v>
      </c>
      <c r="AX782" s="104">
        <v>0.38500000000000001</v>
      </c>
      <c r="AY782" s="104">
        <v>0.36499999999999999</v>
      </c>
      <c r="AZ782" s="104">
        <v>0.41</v>
      </c>
      <c r="BA782" s="104">
        <v>0.41</v>
      </c>
      <c r="BB782" s="104">
        <v>0.41</v>
      </c>
      <c r="BC782" s="104">
        <v>0.41</v>
      </c>
      <c r="BD782" s="104">
        <v>0.4</v>
      </c>
      <c r="BE782" s="104">
        <v>0.4</v>
      </c>
      <c r="BF782" s="104">
        <v>0.4</v>
      </c>
      <c r="BG782" s="104">
        <v>0.4</v>
      </c>
      <c r="BH782" s="104">
        <v>0.36</v>
      </c>
      <c r="BI782" s="93">
        <v>0.4</v>
      </c>
      <c r="BJ782" s="93">
        <v>0.4</v>
      </c>
      <c r="BK782" s="93">
        <v>0.33250000000000002</v>
      </c>
      <c r="BL782" s="93">
        <v>0.37</v>
      </c>
      <c r="BM782" s="93">
        <v>0.37</v>
      </c>
    </row>
    <row r="783" spans="1:65" s="93" customFormat="1">
      <c r="A783"/>
      <c r="B783" s="98"/>
      <c r="C783" s="134">
        <v>35811</v>
      </c>
      <c r="D783" s="132"/>
      <c r="E783" s="135">
        <v>35827</v>
      </c>
      <c r="F783" s="71">
        <v>0.44</v>
      </c>
      <c r="G783" s="93">
        <v>0.42</v>
      </c>
      <c r="H783" s="104">
        <v>0.39</v>
      </c>
      <c r="I783" s="104">
        <v>0.39</v>
      </c>
      <c r="J783" s="104">
        <v>0.43</v>
      </c>
      <c r="K783" s="104">
        <v>0.4</v>
      </c>
      <c r="L783" s="104">
        <v>0.37</v>
      </c>
      <c r="M783" s="104">
        <v>0.37</v>
      </c>
      <c r="N783" s="104">
        <v>0.37</v>
      </c>
      <c r="O783" s="104">
        <v>0.37</v>
      </c>
      <c r="P783" s="104">
        <v>0.37</v>
      </c>
      <c r="Q783" s="104">
        <v>0.37</v>
      </c>
      <c r="R783" s="104">
        <v>0.37</v>
      </c>
      <c r="S783" s="104">
        <v>0.37</v>
      </c>
      <c r="T783" s="104">
        <v>0.37</v>
      </c>
      <c r="U783" s="104">
        <v>0.4</v>
      </c>
      <c r="V783" s="104">
        <v>0.38</v>
      </c>
      <c r="W783" s="104">
        <v>0.35499999999999998</v>
      </c>
      <c r="X783" s="104">
        <v>0.33500000000000002</v>
      </c>
      <c r="Y783" s="104">
        <v>0.33500000000000002</v>
      </c>
      <c r="Z783" s="104">
        <v>0.33500000000000002</v>
      </c>
      <c r="AA783" s="104">
        <v>0.33500000000000002</v>
      </c>
      <c r="AB783" s="104">
        <v>0.33500000000000002</v>
      </c>
      <c r="AC783" s="104">
        <v>0.33500000000000002</v>
      </c>
      <c r="AD783" s="104">
        <v>0.33500000000000002</v>
      </c>
      <c r="AE783" s="104">
        <v>0.36</v>
      </c>
      <c r="AF783" s="104">
        <v>0.36</v>
      </c>
      <c r="AG783" s="104">
        <v>0.38</v>
      </c>
      <c r="AH783" s="104">
        <v>0.4</v>
      </c>
      <c r="AI783" s="104">
        <v>0.4</v>
      </c>
      <c r="AJ783" s="104">
        <v>0.41</v>
      </c>
      <c r="AK783" s="104">
        <v>0.41</v>
      </c>
      <c r="AL783" s="104">
        <v>0.41</v>
      </c>
      <c r="AM783" s="104">
        <v>0.44500000000000001</v>
      </c>
      <c r="AN783" s="104">
        <v>0.44500000000000001</v>
      </c>
      <c r="AO783" s="104">
        <v>0.42499999999999999</v>
      </c>
      <c r="AP783" s="104">
        <v>0.4</v>
      </c>
      <c r="AQ783" s="104">
        <v>0.4</v>
      </c>
      <c r="AR783" s="104">
        <v>0.41499999999999998</v>
      </c>
      <c r="AS783" s="104">
        <v>0.41499999999999998</v>
      </c>
      <c r="AT783" s="104">
        <v>0.41499999999999998</v>
      </c>
      <c r="AU783" s="104">
        <v>0.41499999999999998</v>
      </c>
      <c r="AV783" s="104">
        <v>0.41499999999999998</v>
      </c>
      <c r="AW783" s="104">
        <v>0.38500000000000001</v>
      </c>
      <c r="AX783" s="104">
        <v>0.36499999999999999</v>
      </c>
      <c r="AY783" s="104">
        <v>0.41</v>
      </c>
      <c r="AZ783" s="104">
        <v>0.41</v>
      </c>
      <c r="BA783" s="104">
        <v>0.41</v>
      </c>
      <c r="BB783" s="104">
        <v>0.41</v>
      </c>
      <c r="BC783" s="104">
        <v>0.4</v>
      </c>
      <c r="BD783" s="104">
        <v>0.4</v>
      </c>
      <c r="BE783" s="104">
        <v>0.4</v>
      </c>
      <c r="BF783" s="104">
        <v>0.4</v>
      </c>
      <c r="BG783" s="104">
        <v>0.36</v>
      </c>
      <c r="BH783" s="104">
        <v>0.4</v>
      </c>
      <c r="BI783" s="93">
        <v>0.4</v>
      </c>
      <c r="BJ783" s="93">
        <v>0.33250000000000002</v>
      </c>
      <c r="BK783" s="93">
        <v>0.37</v>
      </c>
      <c r="BL783" s="93">
        <v>0.37</v>
      </c>
      <c r="BM783" s="93">
        <v>0.37</v>
      </c>
    </row>
    <row r="784" spans="1:65" s="93" customFormat="1">
      <c r="A784"/>
      <c r="B784" s="98"/>
      <c r="C784" s="134">
        <v>35815</v>
      </c>
      <c r="D784" s="132"/>
      <c r="E784" s="135">
        <v>35827</v>
      </c>
      <c r="F784" s="71">
        <v>0.42</v>
      </c>
      <c r="G784" s="93">
        <v>0.39</v>
      </c>
      <c r="H784" s="104">
        <v>0.39</v>
      </c>
      <c r="I784" s="104">
        <v>0.43</v>
      </c>
      <c r="J784" s="104">
        <v>0.4</v>
      </c>
      <c r="K784" s="104">
        <v>0.37</v>
      </c>
      <c r="L784" s="104">
        <v>0.37</v>
      </c>
      <c r="M784" s="104">
        <v>0.37</v>
      </c>
      <c r="N784" s="104">
        <v>0.37</v>
      </c>
      <c r="O784" s="104">
        <v>0.37</v>
      </c>
      <c r="P784" s="104">
        <v>0.37</v>
      </c>
      <c r="Q784" s="104">
        <v>0.37</v>
      </c>
      <c r="R784" s="104">
        <v>0.37</v>
      </c>
      <c r="S784" s="104">
        <v>0.37</v>
      </c>
      <c r="T784" s="104">
        <v>0.4</v>
      </c>
      <c r="U784" s="104">
        <v>0.38</v>
      </c>
      <c r="V784" s="104">
        <v>0.35499999999999998</v>
      </c>
      <c r="W784" s="104">
        <v>0.33500000000000002</v>
      </c>
      <c r="X784" s="104">
        <v>0.33500000000000002</v>
      </c>
      <c r="Y784" s="104">
        <v>0.33500000000000002</v>
      </c>
      <c r="Z784" s="104">
        <v>0.33500000000000002</v>
      </c>
      <c r="AA784" s="104">
        <v>0.33500000000000002</v>
      </c>
      <c r="AB784" s="104">
        <v>0.33500000000000002</v>
      </c>
      <c r="AC784" s="104">
        <v>0.33500000000000002</v>
      </c>
      <c r="AD784" s="104">
        <v>0.36</v>
      </c>
      <c r="AE784" s="104">
        <v>0.36</v>
      </c>
      <c r="AF784" s="104">
        <v>0.38</v>
      </c>
      <c r="AG784" s="104">
        <v>0.4</v>
      </c>
      <c r="AH784" s="104">
        <v>0.4</v>
      </c>
      <c r="AI784" s="104">
        <v>0.41</v>
      </c>
      <c r="AJ784" s="104">
        <v>0.41</v>
      </c>
      <c r="AK784" s="104">
        <v>0.41</v>
      </c>
      <c r="AL784" s="104">
        <v>0.44500000000000001</v>
      </c>
      <c r="AM784" s="104">
        <v>0.44500000000000001</v>
      </c>
      <c r="AN784" s="104">
        <v>0.42499999999999999</v>
      </c>
      <c r="AO784" s="104">
        <v>0.4</v>
      </c>
      <c r="AP784" s="104">
        <v>0.4</v>
      </c>
      <c r="AQ784" s="104">
        <v>0.41499999999999998</v>
      </c>
      <c r="AR784" s="104">
        <v>0.41499999999999998</v>
      </c>
      <c r="AS784" s="104">
        <v>0.41499999999999998</v>
      </c>
      <c r="AT784" s="104">
        <v>0.41499999999999998</v>
      </c>
      <c r="AU784" s="104">
        <v>0.41499999999999998</v>
      </c>
      <c r="AV784" s="104">
        <v>0.38500000000000001</v>
      </c>
      <c r="AW784" s="104">
        <v>0.36499999999999999</v>
      </c>
      <c r="AX784" s="104">
        <v>0.41</v>
      </c>
      <c r="AY784" s="104">
        <v>0.41</v>
      </c>
      <c r="AZ784" s="104">
        <v>0.41</v>
      </c>
      <c r="BA784" s="104">
        <v>0.41</v>
      </c>
      <c r="BB784" s="104">
        <v>0.4</v>
      </c>
      <c r="BC784" s="104">
        <v>0.4</v>
      </c>
      <c r="BD784" s="104">
        <v>0.4</v>
      </c>
      <c r="BE784" s="104">
        <v>0.4</v>
      </c>
      <c r="BF784" s="104">
        <v>0.36</v>
      </c>
      <c r="BG784" s="104">
        <v>0.4</v>
      </c>
      <c r="BH784" s="104">
        <v>0.4</v>
      </c>
      <c r="BI784" s="93">
        <v>0.33250000000000002</v>
      </c>
      <c r="BJ784" s="93">
        <v>0.37</v>
      </c>
      <c r="BK784" s="93">
        <v>0.37</v>
      </c>
      <c r="BL784" s="93">
        <v>0.37</v>
      </c>
      <c r="BM784" s="93">
        <v>0.33</v>
      </c>
    </row>
    <row r="785" spans="1:65" s="93" customFormat="1">
      <c r="A785"/>
      <c r="B785" s="98"/>
      <c r="C785" s="134">
        <v>35816</v>
      </c>
      <c r="D785" s="132"/>
      <c r="E785" s="135">
        <v>35855</v>
      </c>
      <c r="F785" s="71">
        <v>0.39</v>
      </c>
      <c r="G785" s="93">
        <v>0.39</v>
      </c>
      <c r="H785" s="104">
        <v>0.43</v>
      </c>
      <c r="I785" s="104">
        <v>0.4</v>
      </c>
      <c r="J785" s="104">
        <v>0.37</v>
      </c>
      <c r="K785" s="104">
        <v>0.37</v>
      </c>
      <c r="L785" s="104">
        <v>0.37</v>
      </c>
      <c r="M785" s="104">
        <v>0.37</v>
      </c>
      <c r="N785" s="104">
        <v>0.37</v>
      </c>
      <c r="O785" s="104">
        <v>0.37</v>
      </c>
      <c r="P785" s="104">
        <v>0.37</v>
      </c>
      <c r="Q785" s="104">
        <v>0.37</v>
      </c>
      <c r="R785" s="104">
        <v>0.37</v>
      </c>
      <c r="S785" s="104">
        <v>0.4</v>
      </c>
      <c r="T785" s="104">
        <v>0.38</v>
      </c>
      <c r="U785" s="104">
        <v>0.35499999999999998</v>
      </c>
      <c r="V785" s="104">
        <v>0.33500000000000002</v>
      </c>
      <c r="W785" s="104">
        <v>0.33500000000000002</v>
      </c>
      <c r="X785" s="104">
        <v>0.33500000000000002</v>
      </c>
      <c r="Y785" s="104">
        <v>0.33500000000000002</v>
      </c>
      <c r="Z785" s="104">
        <v>0.33500000000000002</v>
      </c>
      <c r="AA785" s="104">
        <v>0.33500000000000002</v>
      </c>
      <c r="AB785" s="104">
        <v>0.33500000000000002</v>
      </c>
      <c r="AC785" s="104">
        <v>0.36</v>
      </c>
      <c r="AD785" s="104">
        <v>0.36</v>
      </c>
      <c r="AE785" s="104">
        <v>0.38</v>
      </c>
      <c r="AF785" s="104">
        <v>0.4</v>
      </c>
      <c r="AG785" s="104">
        <v>0.4</v>
      </c>
      <c r="AH785" s="104">
        <v>0.41</v>
      </c>
      <c r="AI785" s="104">
        <v>0.41</v>
      </c>
      <c r="AJ785" s="104">
        <v>0.41</v>
      </c>
      <c r="AK785" s="104">
        <v>0.44500000000000001</v>
      </c>
      <c r="AL785" s="104">
        <v>0.44500000000000001</v>
      </c>
      <c r="AM785" s="104">
        <v>0.42499999999999999</v>
      </c>
      <c r="AN785" s="104">
        <v>0.4</v>
      </c>
      <c r="AO785" s="104">
        <v>0.4</v>
      </c>
      <c r="AP785" s="104">
        <v>0.41499999999999998</v>
      </c>
      <c r="AQ785" s="104">
        <v>0.41499999999999998</v>
      </c>
      <c r="AR785" s="104">
        <v>0.41499999999999998</v>
      </c>
      <c r="AS785" s="104">
        <v>0.41499999999999998</v>
      </c>
      <c r="AT785" s="104">
        <v>0.41499999999999998</v>
      </c>
      <c r="AU785" s="104">
        <v>0.38500000000000001</v>
      </c>
      <c r="AV785" s="104">
        <v>0.36499999999999999</v>
      </c>
      <c r="AW785" s="104">
        <v>0.41</v>
      </c>
      <c r="AX785" s="104">
        <v>0.41</v>
      </c>
      <c r="AY785" s="104">
        <v>0.41</v>
      </c>
      <c r="AZ785" s="104">
        <v>0.41</v>
      </c>
      <c r="BA785" s="104">
        <v>0.4</v>
      </c>
      <c r="BB785" s="104">
        <v>0.4</v>
      </c>
      <c r="BC785" s="104">
        <v>0.4</v>
      </c>
      <c r="BD785" s="104">
        <v>0.4</v>
      </c>
      <c r="BE785" s="104">
        <v>0.36</v>
      </c>
      <c r="BF785" s="104">
        <v>0.4</v>
      </c>
      <c r="BG785" s="104">
        <v>0.4</v>
      </c>
      <c r="BH785" s="104">
        <v>0.33250000000000002</v>
      </c>
      <c r="BI785" s="93">
        <v>0.37</v>
      </c>
      <c r="BJ785" s="93">
        <v>0.37</v>
      </c>
      <c r="BK785" s="93">
        <v>0.37</v>
      </c>
      <c r="BL785" s="93">
        <v>0.33</v>
      </c>
      <c r="BM785" s="93">
        <v>0.33</v>
      </c>
    </row>
    <row r="786" spans="1:65" s="93" customFormat="1">
      <c r="A786"/>
      <c r="B786" s="98"/>
      <c r="C786" s="134">
        <v>35817</v>
      </c>
      <c r="D786" s="132"/>
      <c r="E786" s="135">
        <v>35855</v>
      </c>
      <c r="F786" s="71">
        <v>0.39</v>
      </c>
      <c r="G786" s="93">
        <v>0.43</v>
      </c>
      <c r="H786" s="104">
        <v>0.4</v>
      </c>
      <c r="I786" s="104">
        <v>0.37</v>
      </c>
      <c r="J786" s="104">
        <v>0.37</v>
      </c>
      <c r="K786" s="104">
        <v>0.37</v>
      </c>
      <c r="L786" s="104">
        <v>0.37</v>
      </c>
      <c r="M786" s="104">
        <v>0.37</v>
      </c>
      <c r="N786" s="104">
        <v>0.37</v>
      </c>
      <c r="O786" s="104">
        <v>0.37</v>
      </c>
      <c r="P786" s="104">
        <v>0.37</v>
      </c>
      <c r="Q786" s="104">
        <v>0.37</v>
      </c>
      <c r="R786" s="104">
        <v>0.4</v>
      </c>
      <c r="S786" s="104">
        <v>0.38</v>
      </c>
      <c r="T786" s="104">
        <v>0.35499999999999998</v>
      </c>
      <c r="U786" s="104">
        <v>0.33500000000000002</v>
      </c>
      <c r="V786" s="104">
        <v>0.33500000000000002</v>
      </c>
      <c r="W786" s="104">
        <v>0.33500000000000002</v>
      </c>
      <c r="X786" s="104">
        <v>0.33500000000000002</v>
      </c>
      <c r="Y786" s="104">
        <v>0.33500000000000002</v>
      </c>
      <c r="Z786" s="104">
        <v>0.33500000000000002</v>
      </c>
      <c r="AA786" s="104">
        <v>0.33500000000000002</v>
      </c>
      <c r="AB786" s="104">
        <v>0.36</v>
      </c>
      <c r="AC786" s="104">
        <v>0.36</v>
      </c>
      <c r="AD786" s="104">
        <v>0.38</v>
      </c>
      <c r="AE786" s="104">
        <v>0.4</v>
      </c>
      <c r="AF786" s="104">
        <v>0.4</v>
      </c>
      <c r="AG786" s="104">
        <v>0.41</v>
      </c>
      <c r="AH786" s="104">
        <v>0.41</v>
      </c>
      <c r="AI786" s="104">
        <v>0.41</v>
      </c>
      <c r="AJ786" s="104">
        <v>0.44500000000000001</v>
      </c>
      <c r="AK786" s="104">
        <v>0.44500000000000001</v>
      </c>
      <c r="AL786" s="104">
        <v>0.42499999999999999</v>
      </c>
      <c r="AM786" s="104">
        <v>0.4</v>
      </c>
      <c r="AN786" s="104">
        <v>0.4</v>
      </c>
      <c r="AO786" s="104">
        <v>0.41499999999999998</v>
      </c>
      <c r="AP786" s="104">
        <v>0.41499999999999998</v>
      </c>
      <c r="AQ786" s="104">
        <v>0.41499999999999998</v>
      </c>
      <c r="AR786" s="104">
        <v>0.41499999999999998</v>
      </c>
      <c r="AS786" s="104">
        <v>0.41499999999999998</v>
      </c>
      <c r="AT786" s="104">
        <v>0.38500000000000001</v>
      </c>
      <c r="AU786" s="104">
        <v>0.36499999999999999</v>
      </c>
      <c r="AV786" s="104">
        <v>0.41</v>
      </c>
      <c r="AW786" s="104">
        <v>0.41</v>
      </c>
      <c r="AX786" s="104">
        <v>0.41</v>
      </c>
      <c r="AY786" s="104">
        <v>0.41</v>
      </c>
      <c r="AZ786" s="104">
        <v>0.4</v>
      </c>
      <c r="BA786" s="104">
        <v>0.4</v>
      </c>
      <c r="BB786" s="104">
        <v>0.4</v>
      </c>
      <c r="BC786" s="104">
        <v>0.4</v>
      </c>
      <c r="BD786" s="104">
        <v>0.36</v>
      </c>
      <c r="BE786" s="104">
        <v>0.4</v>
      </c>
      <c r="BF786" s="104">
        <v>0.4</v>
      </c>
      <c r="BG786" s="104">
        <v>0.33250000000000002</v>
      </c>
      <c r="BH786" s="104">
        <v>0.37</v>
      </c>
      <c r="BI786" s="93">
        <v>0.37</v>
      </c>
      <c r="BJ786" s="93">
        <v>0.37</v>
      </c>
      <c r="BK786" s="93">
        <v>0.33</v>
      </c>
      <c r="BL786" s="93">
        <v>0.33</v>
      </c>
      <c r="BM786" s="93">
        <v>0.33</v>
      </c>
    </row>
    <row r="787" spans="1:65" s="93" customFormat="1">
      <c r="A787"/>
      <c r="B787" s="98"/>
      <c r="C787" s="134">
        <v>35818</v>
      </c>
      <c r="D787" s="132"/>
      <c r="E787" s="135">
        <v>35855</v>
      </c>
      <c r="F787" s="71">
        <v>0.43</v>
      </c>
      <c r="G787" s="93">
        <v>0.4</v>
      </c>
      <c r="H787" s="104">
        <v>0.37</v>
      </c>
      <c r="I787" s="104">
        <v>0.37</v>
      </c>
      <c r="J787" s="104">
        <v>0.37</v>
      </c>
      <c r="K787" s="104">
        <v>0.37</v>
      </c>
      <c r="L787" s="104">
        <v>0.37</v>
      </c>
      <c r="M787" s="104">
        <v>0.37</v>
      </c>
      <c r="N787" s="104">
        <v>0.37</v>
      </c>
      <c r="O787" s="104">
        <v>0.37</v>
      </c>
      <c r="P787" s="104">
        <v>0.37</v>
      </c>
      <c r="Q787" s="104">
        <v>0.4</v>
      </c>
      <c r="R787" s="104">
        <v>0.38</v>
      </c>
      <c r="S787" s="104">
        <v>0.35499999999999998</v>
      </c>
      <c r="T787" s="104">
        <v>0.33500000000000002</v>
      </c>
      <c r="U787" s="104">
        <v>0.33500000000000002</v>
      </c>
      <c r="V787" s="104">
        <v>0.33500000000000002</v>
      </c>
      <c r="W787" s="104">
        <v>0.33500000000000002</v>
      </c>
      <c r="X787" s="104">
        <v>0.33500000000000002</v>
      </c>
      <c r="Y787" s="104">
        <v>0.33500000000000002</v>
      </c>
      <c r="Z787" s="104">
        <v>0.33500000000000002</v>
      </c>
      <c r="AA787" s="104">
        <v>0.36</v>
      </c>
      <c r="AB787" s="104">
        <v>0.36</v>
      </c>
      <c r="AC787" s="104">
        <v>0.38</v>
      </c>
      <c r="AD787" s="104">
        <v>0.4</v>
      </c>
      <c r="AE787" s="104">
        <v>0.4</v>
      </c>
      <c r="AF787" s="104">
        <v>0.41</v>
      </c>
      <c r="AG787" s="104">
        <v>0.41</v>
      </c>
      <c r="AH787" s="104">
        <v>0.41</v>
      </c>
      <c r="AI787" s="104">
        <v>0.44500000000000001</v>
      </c>
      <c r="AJ787" s="104">
        <v>0.44500000000000001</v>
      </c>
      <c r="AK787" s="104">
        <v>0.42499999999999999</v>
      </c>
      <c r="AL787" s="104">
        <v>0.4</v>
      </c>
      <c r="AM787" s="104">
        <v>0.4</v>
      </c>
      <c r="AN787" s="104">
        <v>0.41499999999999998</v>
      </c>
      <c r="AO787" s="104">
        <v>0.41499999999999998</v>
      </c>
      <c r="AP787" s="104">
        <v>0.41499999999999998</v>
      </c>
      <c r="AQ787" s="104">
        <v>0.41499999999999998</v>
      </c>
      <c r="AR787" s="104">
        <v>0.41499999999999998</v>
      </c>
      <c r="AS787" s="104">
        <v>0.38500000000000001</v>
      </c>
      <c r="AT787" s="104">
        <v>0.36499999999999999</v>
      </c>
      <c r="AU787" s="104">
        <v>0.41</v>
      </c>
      <c r="AV787" s="104">
        <v>0.41</v>
      </c>
      <c r="AW787" s="104">
        <v>0.41</v>
      </c>
      <c r="AX787" s="104">
        <v>0.41</v>
      </c>
      <c r="AY787" s="104">
        <v>0.4</v>
      </c>
      <c r="AZ787" s="104">
        <v>0.4</v>
      </c>
      <c r="BA787" s="104">
        <v>0.4</v>
      </c>
      <c r="BB787" s="104">
        <v>0.4</v>
      </c>
      <c r="BC787" s="104">
        <v>0.36</v>
      </c>
      <c r="BD787" s="104">
        <v>0.4</v>
      </c>
      <c r="BE787" s="104">
        <v>0.4</v>
      </c>
      <c r="BF787" s="104">
        <v>0.33250000000000002</v>
      </c>
      <c r="BG787" s="104">
        <v>0.37</v>
      </c>
      <c r="BH787" s="104">
        <v>0.37</v>
      </c>
      <c r="BI787" s="93">
        <v>0.37</v>
      </c>
      <c r="BJ787" s="93">
        <v>0.33</v>
      </c>
      <c r="BK787" s="93">
        <v>0.33</v>
      </c>
      <c r="BL787" s="93">
        <v>0.33</v>
      </c>
      <c r="BM787" s="93">
        <v>0.4</v>
      </c>
    </row>
    <row r="788" spans="1:65" s="93" customFormat="1">
      <c r="A788"/>
      <c r="B788" s="98"/>
      <c r="C788" s="134">
        <v>35821</v>
      </c>
      <c r="D788" s="132"/>
      <c r="E788" s="135">
        <v>35855</v>
      </c>
      <c r="F788" s="71">
        <v>0.4</v>
      </c>
      <c r="G788" s="93">
        <v>0.37</v>
      </c>
      <c r="H788" s="104">
        <v>0.37</v>
      </c>
      <c r="I788" s="104">
        <v>0.37</v>
      </c>
      <c r="J788" s="104">
        <v>0.37</v>
      </c>
      <c r="K788" s="104">
        <v>0.37</v>
      </c>
      <c r="L788" s="104">
        <v>0.37</v>
      </c>
      <c r="M788" s="104">
        <v>0.37</v>
      </c>
      <c r="N788" s="104">
        <v>0.37</v>
      </c>
      <c r="O788" s="104">
        <v>0.37</v>
      </c>
      <c r="P788" s="104">
        <v>0.4</v>
      </c>
      <c r="Q788" s="104">
        <v>0.38</v>
      </c>
      <c r="R788" s="104">
        <v>0.35499999999999998</v>
      </c>
      <c r="S788" s="104">
        <v>0.33500000000000002</v>
      </c>
      <c r="T788" s="104">
        <v>0.33500000000000002</v>
      </c>
      <c r="U788" s="104">
        <v>0.33500000000000002</v>
      </c>
      <c r="V788" s="104">
        <v>0.33500000000000002</v>
      </c>
      <c r="W788" s="104">
        <v>0.33500000000000002</v>
      </c>
      <c r="X788" s="104">
        <v>0.33500000000000002</v>
      </c>
      <c r="Y788" s="104">
        <v>0.33500000000000002</v>
      </c>
      <c r="Z788" s="104">
        <v>0.36</v>
      </c>
      <c r="AA788" s="104">
        <v>0.36</v>
      </c>
      <c r="AB788" s="104">
        <v>0.38</v>
      </c>
      <c r="AC788" s="104">
        <v>0.4</v>
      </c>
      <c r="AD788" s="104">
        <v>0.4</v>
      </c>
      <c r="AE788" s="104">
        <v>0.41</v>
      </c>
      <c r="AF788" s="104">
        <v>0.41</v>
      </c>
      <c r="AG788" s="104">
        <v>0.41</v>
      </c>
      <c r="AH788" s="104">
        <v>0.44500000000000001</v>
      </c>
      <c r="AI788" s="104">
        <v>0.44500000000000001</v>
      </c>
      <c r="AJ788" s="104">
        <v>0.42499999999999999</v>
      </c>
      <c r="AK788" s="104">
        <v>0.4</v>
      </c>
      <c r="AL788" s="104">
        <v>0.4</v>
      </c>
      <c r="AM788" s="104">
        <v>0.41499999999999998</v>
      </c>
      <c r="AN788" s="104">
        <v>0.41499999999999998</v>
      </c>
      <c r="AO788" s="104">
        <v>0.41499999999999998</v>
      </c>
      <c r="AP788" s="104">
        <v>0.41499999999999998</v>
      </c>
      <c r="AQ788" s="104">
        <v>0.41499999999999998</v>
      </c>
      <c r="AR788" s="104">
        <v>0.38500000000000001</v>
      </c>
      <c r="AS788" s="104">
        <v>0.36499999999999999</v>
      </c>
      <c r="AT788" s="104">
        <v>0.41</v>
      </c>
      <c r="AU788" s="104">
        <v>0.41</v>
      </c>
      <c r="AV788" s="104">
        <v>0.41</v>
      </c>
      <c r="AW788" s="104">
        <v>0.41</v>
      </c>
      <c r="AX788" s="104">
        <v>0.4</v>
      </c>
      <c r="AY788" s="104">
        <v>0.4</v>
      </c>
      <c r="AZ788" s="104">
        <v>0.4</v>
      </c>
      <c r="BA788" s="104">
        <v>0.4</v>
      </c>
      <c r="BB788" s="104">
        <v>0.36</v>
      </c>
      <c r="BC788" s="104">
        <v>0.4</v>
      </c>
      <c r="BD788" s="104">
        <v>0.4</v>
      </c>
      <c r="BE788" s="104">
        <v>0.33250000000000002</v>
      </c>
      <c r="BF788" s="104">
        <v>0.37</v>
      </c>
      <c r="BG788" s="104">
        <v>0.37</v>
      </c>
      <c r="BH788" s="104">
        <v>0.37</v>
      </c>
      <c r="BI788" s="93">
        <v>0.33</v>
      </c>
      <c r="BJ788" s="93">
        <v>0.33</v>
      </c>
      <c r="BK788" s="93">
        <v>0.33</v>
      </c>
      <c r="BL788" s="93">
        <v>0.4</v>
      </c>
      <c r="BM788" s="93">
        <v>0.4</v>
      </c>
    </row>
    <row r="789" spans="1:65" s="93" customFormat="1">
      <c r="A789"/>
      <c r="B789" s="98"/>
      <c r="C789" s="134">
        <v>35822</v>
      </c>
      <c r="D789" s="132"/>
      <c r="E789" s="135">
        <v>35855</v>
      </c>
      <c r="F789" s="71">
        <v>0.37</v>
      </c>
      <c r="G789" s="93">
        <v>0.37</v>
      </c>
      <c r="H789" s="104">
        <v>0.37</v>
      </c>
      <c r="I789" s="104">
        <v>0.37</v>
      </c>
      <c r="J789" s="104">
        <v>0.37</v>
      </c>
      <c r="K789" s="104">
        <v>0.37</v>
      </c>
      <c r="L789" s="104">
        <v>0.37</v>
      </c>
      <c r="M789" s="104">
        <v>0.37</v>
      </c>
      <c r="N789" s="104">
        <v>0.37</v>
      </c>
      <c r="O789" s="104">
        <v>0.4</v>
      </c>
      <c r="P789" s="104">
        <v>0.38</v>
      </c>
      <c r="Q789" s="104">
        <v>0.35499999999999998</v>
      </c>
      <c r="R789" s="104">
        <v>0.33500000000000002</v>
      </c>
      <c r="S789" s="104">
        <v>0.33500000000000002</v>
      </c>
      <c r="T789" s="104">
        <v>0.33500000000000002</v>
      </c>
      <c r="U789" s="104">
        <v>0.33500000000000002</v>
      </c>
      <c r="V789" s="104">
        <v>0.33500000000000002</v>
      </c>
      <c r="W789" s="104">
        <v>0.33500000000000002</v>
      </c>
      <c r="X789" s="104">
        <v>0.33500000000000002</v>
      </c>
      <c r="Y789" s="104">
        <v>0.36</v>
      </c>
      <c r="Z789" s="104">
        <v>0.36</v>
      </c>
      <c r="AA789" s="104">
        <v>0.38</v>
      </c>
      <c r="AB789" s="104">
        <v>0.4</v>
      </c>
      <c r="AC789" s="104">
        <v>0.4</v>
      </c>
      <c r="AD789" s="104">
        <v>0.41</v>
      </c>
      <c r="AE789" s="104">
        <v>0.41</v>
      </c>
      <c r="AF789" s="104">
        <v>0.41</v>
      </c>
      <c r="AG789" s="104">
        <v>0.44500000000000001</v>
      </c>
      <c r="AH789" s="104">
        <v>0.44500000000000001</v>
      </c>
      <c r="AI789" s="104">
        <v>0.42499999999999999</v>
      </c>
      <c r="AJ789" s="104">
        <v>0.4</v>
      </c>
      <c r="AK789" s="104">
        <v>0.4</v>
      </c>
      <c r="AL789" s="104">
        <v>0.41499999999999998</v>
      </c>
      <c r="AM789" s="104">
        <v>0.41499999999999998</v>
      </c>
      <c r="AN789" s="104">
        <v>0.41499999999999998</v>
      </c>
      <c r="AO789" s="104">
        <v>0.41499999999999998</v>
      </c>
      <c r="AP789" s="104">
        <v>0.41499999999999998</v>
      </c>
      <c r="AQ789" s="104">
        <v>0.38500000000000001</v>
      </c>
      <c r="AR789" s="104">
        <v>0.36499999999999999</v>
      </c>
      <c r="AS789" s="104">
        <v>0.41</v>
      </c>
      <c r="AT789" s="104">
        <v>0.41</v>
      </c>
      <c r="AU789" s="104">
        <v>0.41</v>
      </c>
      <c r="AV789" s="104">
        <v>0.41</v>
      </c>
      <c r="AW789" s="104">
        <v>0.4</v>
      </c>
      <c r="AX789" s="104">
        <v>0.4</v>
      </c>
      <c r="AY789" s="104">
        <v>0.4</v>
      </c>
      <c r="AZ789" s="104">
        <v>0.4</v>
      </c>
      <c r="BA789" s="104">
        <v>0.36</v>
      </c>
      <c r="BB789" s="104">
        <v>0.4</v>
      </c>
      <c r="BC789" s="104">
        <v>0.4</v>
      </c>
      <c r="BD789" s="104">
        <v>0.33250000000000002</v>
      </c>
      <c r="BE789" s="104">
        <v>0.37</v>
      </c>
      <c r="BF789" s="104">
        <v>0.37</v>
      </c>
      <c r="BG789" s="104">
        <v>0.37</v>
      </c>
      <c r="BH789" s="104">
        <v>0.33</v>
      </c>
      <c r="BI789" s="93">
        <v>0.33</v>
      </c>
      <c r="BJ789" s="93">
        <v>0.33</v>
      </c>
      <c r="BK789" s="93">
        <v>0.4</v>
      </c>
      <c r="BL789" s="93">
        <v>0.4</v>
      </c>
      <c r="BM789" s="93">
        <v>0.4</v>
      </c>
    </row>
    <row r="790" spans="1:65" s="93" customFormat="1">
      <c r="A790"/>
      <c r="B790" s="98"/>
      <c r="C790" s="134">
        <v>35823</v>
      </c>
      <c r="D790" s="132"/>
      <c r="E790" s="135">
        <v>35855</v>
      </c>
      <c r="F790" s="71">
        <v>0.37</v>
      </c>
      <c r="G790" s="93">
        <v>0.37</v>
      </c>
      <c r="H790" s="104">
        <v>0.37</v>
      </c>
      <c r="I790" s="104">
        <v>0.37</v>
      </c>
      <c r="J790" s="104">
        <v>0.37</v>
      </c>
      <c r="K790" s="104">
        <v>0.37</v>
      </c>
      <c r="L790" s="104">
        <v>0.37</v>
      </c>
      <c r="M790" s="104">
        <v>0.37</v>
      </c>
      <c r="N790" s="104">
        <v>0.4</v>
      </c>
      <c r="O790" s="104">
        <v>0.38</v>
      </c>
      <c r="P790" s="104">
        <v>0.35499999999999998</v>
      </c>
      <c r="Q790" s="104">
        <v>0.33500000000000002</v>
      </c>
      <c r="R790" s="104">
        <v>0.33500000000000002</v>
      </c>
      <c r="S790" s="104">
        <v>0.33500000000000002</v>
      </c>
      <c r="T790" s="104">
        <v>0.33500000000000002</v>
      </c>
      <c r="U790" s="104">
        <v>0.33500000000000002</v>
      </c>
      <c r="V790" s="104">
        <v>0.33500000000000002</v>
      </c>
      <c r="W790" s="104">
        <v>0.33500000000000002</v>
      </c>
      <c r="X790" s="104">
        <v>0.36</v>
      </c>
      <c r="Y790" s="104">
        <v>0.36</v>
      </c>
      <c r="Z790" s="104">
        <v>0.38</v>
      </c>
      <c r="AA790" s="104">
        <v>0.4</v>
      </c>
      <c r="AB790" s="104">
        <v>0.4</v>
      </c>
      <c r="AC790" s="104">
        <v>0.41</v>
      </c>
      <c r="AD790" s="104">
        <v>0.41</v>
      </c>
      <c r="AE790" s="104">
        <v>0.41</v>
      </c>
      <c r="AF790" s="104">
        <v>0.44500000000000001</v>
      </c>
      <c r="AG790" s="104">
        <v>0.44500000000000001</v>
      </c>
      <c r="AH790" s="104">
        <v>0.42499999999999999</v>
      </c>
      <c r="AI790" s="104">
        <v>0.4</v>
      </c>
      <c r="AJ790" s="104">
        <v>0.4</v>
      </c>
      <c r="AK790" s="104">
        <v>0.41499999999999998</v>
      </c>
      <c r="AL790" s="104">
        <v>0.41499999999999998</v>
      </c>
      <c r="AM790" s="104">
        <v>0.41499999999999998</v>
      </c>
      <c r="AN790" s="104">
        <v>0.41499999999999998</v>
      </c>
      <c r="AO790" s="104">
        <v>0.41499999999999998</v>
      </c>
      <c r="AP790" s="104">
        <v>0.38500000000000001</v>
      </c>
      <c r="AQ790" s="104">
        <v>0.36499999999999999</v>
      </c>
      <c r="AR790" s="104">
        <v>0.41</v>
      </c>
      <c r="AS790" s="104">
        <v>0.41</v>
      </c>
      <c r="AT790" s="104">
        <v>0.41</v>
      </c>
      <c r="AU790" s="104">
        <v>0.41</v>
      </c>
      <c r="AV790" s="104">
        <v>0.4</v>
      </c>
      <c r="AW790" s="104">
        <v>0.4</v>
      </c>
      <c r="AX790" s="104">
        <v>0.4</v>
      </c>
      <c r="AY790" s="104">
        <v>0.4</v>
      </c>
      <c r="AZ790" s="104">
        <v>0.36</v>
      </c>
      <c r="BA790" s="104">
        <v>0.4</v>
      </c>
      <c r="BB790" s="104">
        <v>0.4</v>
      </c>
      <c r="BC790" s="104">
        <v>0.33250000000000002</v>
      </c>
      <c r="BD790" s="104">
        <v>0.37</v>
      </c>
      <c r="BE790" s="104">
        <v>0.37</v>
      </c>
      <c r="BF790" s="104">
        <v>0.37</v>
      </c>
      <c r="BG790" s="104">
        <v>0.33</v>
      </c>
      <c r="BH790" s="104">
        <v>0.33</v>
      </c>
      <c r="BI790" s="93">
        <v>0.33</v>
      </c>
      <c r="BJ790" s="93">
        <v>0.4</v>
      </c>
      <c r="BK790" s="93">
        <v>0.4</v>
      </c>
      <c r="BL790" s="93">
        <v>0.4</v>
      </c>
      <c r="BM790" s="93">
        <v>0.4</v>
      </c>
    </row>
    <row r="791" spans="1:65" s="93" customFormat="1">
      <c r="A791"/>
      <c r="B791" s="98"/>
      <c r="C791" s="134">
        <v>35824</v>
      </c>
      <c r="D791" s="132"/>
      <c r="E791" s="135">
        <v>35855</v>
      </c>
      <c r="F791" s="71">
        <v>0.37</v>
      </c>
      <c r="G791" s="93">
        <v>0.37</v>
      </c>
      <c r="H791" s="104">
        <v>0.37</v>
      </c>
      <c r="I791" s="104">
        <v>0.37</v>
      </c>
      <c r="J791" s="104">
        <v>0.37</v>
      </c>
      <c r="K791" s="104">
        <v>0.37</v>
      </c>
      <c r="L791" s="104">
        <v>0.37</v>
      </c>
      <c r="M791" s="104">
        <v>0.4</v>
      </c>
      <c r="N791" s="104">
        <v>0.38</v>
      </c>
      <c r="O791" s="104">
        <v>0.35499999999999998</v>
      </c>
      <c r="P791" s="104">
        <v>0.33500000000000002</v>
      </c>
      <c r="Q791" s="104">
        <v>0.33500000000000002</v>
      </c>
      <c r="R791" s="104">
        <v>0.33500000000000002</v>
      </c>
      <c r="S791" s="104">
        <v>0.33500000000000002</v>
      </c>
      <c r="T791" s="104">
        <v>0.33500000000000002</v>
      </c>
      <c r="U791" s="104">
        <v>0.33500000000000002</v>
      </c>
      <c r="V791" s="104">
        <v>0.33500000000000002</v>
      </c>
      <c r="W791" s="104">
        <v>0.36</v>
      </c>
      <c r="X791" s="104">
        <v>0.36</v>
      </c>
      <c r="Y791" s="104">
        <v>0.38</v>
      </c>
      <c r="Z791" s="104">
        <v>0.4</v>
      </c>
      <c r="AA791" s="104">
        <v>0.4</v>
      </c>
      <c r="AB791" s="104">
        <v>0.41</v>
      </c>
      <c r="AC791" s="104">
        <v>0.41</v>
      </c>
      <c r="AD791" s="104">
        <v>0.41</v>
      </c>
      <c r="AE791" s="104">
        <v>0.44500000000000001</v>
      </c>
      <c r="AF791" s="104">
        <v>0.44500000000000001</v>
      </c>
      <c r="AG791" s="104">
        <v>0.42499999999999999</v>
      </c>
      <c r="AH791" s="104">
        <v>0.4</v>
      </c>
      <c r="AI791" s="104">
        <v>0.4</v>
      </c>
      <c r="AJ791" s="104">
        <v>0.41499999999999998</v>
      </c>
      <c r="AK791" s="104">
        <v>0.41499999999999998</v>
      </c>
      <c r="AL791" s="104">
        <v>0.41499999999999998</v>
      </c>
      <c r="AM791" s="104">
        <v>0.41499999999999998</v>
      </c>
      <c r="AN791" s="104">
        <v>0.41499999999999998</v>
      </c>
      <c r="AO791" s="104">
        <v>0.38500000000000001</v>
      </c>
      <c r="AP791" s="104">
        <v>0.36499999999999999</v>
      </c>
      <c r="AQ791" s="104">
        <v>0.41</v>
      </c>
      <c r="AR791" s="104">
        <v>0.41</v>
      </c>
      <c r="AS791" s="104">
        <v>0.41</v>
      </c>
      <c r="AT791" s="104">
        <v>0.41</v>
      </c>
      <c r="AU791" s="104">
        <v>0.4</v>
      </c>
      <c r="AV791" s="104">
        <v>0.4</v>
      </c>
      <c r="AW791" s="104">
        <v>0.4</v>
      </c>
      <c r="AX791" s="104">
        <v>0.4</v>
      </c>
      <c r="AY791" s="104">
        <v>0.36</v>
      </c>
      <c r="AZ791" s="104">
        <v>0.4</v>
      </c>
      <c r="BA791" s="104">
        <v>0.4</v>
      </c>
      <c r="BB791" s="104">
        <v>0.33250000000000002</v>
      </c>
      <c r="BC791" s="104">
        <v>0.37</v>
      </c>
      <c r="BD791" s="104">
        <v>0.37</v>
      </c>
      <c r="BE791" s="104">
        <v>0.37</v>
      </c>
      <c r="BF791" s="104">
        <v>0.33</v>
      </c>
      <c r="BG791" s="104">
        <v>0.33</v>
      </c>
      <c r="BH791" s="104">
        <v>0.33</v>
      </c>
      <c r="BI791" s="93">
        <v>0.4</v>
      </c>
      <c r="BJ791" s="93">
        <v>0.4</v>
      </c>
      <c r="BK791" s="93">
        <v>0.4</v>
      </c>
      <c r="BL791" s="93">
        <v>0.4</v>
      </c>
      <c r="BM791" s="93">
        <v>0.4</v>
      </c>
    </row>
    <row r="792" spans="1:65" s="93" customFormat="1">
      <c r="A792"/>
      <c r="B792" s="98"/>
      <c r="C792" s="134">
        <v>35825</v>
      </c>
      <c r="D792" s="132"/>
      <c r="E792" s="135">
        <v>35855</v>
      </c>
      <c r="F792" s="71">
        <v>0.37</v>
      </c>
      <c r="G792" s="93">
        <v>0.37</v>
      </c>
      <c r="H792" s="104">
        <v>0.37</v>
      </c>
      <c r="I792" s="104">
        <v>0.37</v>
      </c>
      <c r="J792" s="104">
        <v>0.37</v>
      </c>
      <c r="K792" s="104">
        <v>0.37</v>
      </c>
      <c r="L792" s="104">
        <v>0.4</v>
      </c>
      <c r="M792" s="104">
        <v>0.38</v>
      </c>
      <c r="N792" s="104">
        <v>0.35499999999999998</v>
      </c>
      <c r="O792" s="104">
        <v>0.33500000000000002</v>
      </c>
      <c r="P792" s="104">
        <v>0.33500000000000002</v>
      </c>
      <c r="Q792" s="104">
        <v>0.33500000000000002</v>
      </c>
      <c r="R792" s="104">
        <v>0.33500000000000002</v>
      </c>
      <c r="S792" s="104">
        <v>0.33500000000000002</v>
      </c>
      <c r="T792" s="104">
        <v>0.33500000000000002</v>
      </c>
      <c r="U792" s="104">
        <v>0.33500000000000002</v>
      </c>
      <c r="V792" s="104">
        <v>0.36</v>
      </c>
      <c r="W792" s="104">
        <v>0.36</v>
      </c>
      <c r="X792" s="104">
        <v>0.38</v>
      </c>
      <c r="Y792" s="104">
        <v>0.4</v>
      </c>
      <c r="Z792" s="104">
        <v>0.4</v>
      </c>
      <c r="AA792" s="104">
        <v>0.41</v>
      </c>
      <c r="AB792" s="104">
        <v>0.41</v>
      </c>
      <c r="AC792" s="104">
        <v>0.41</v>
      </c>
      <c r="AD792" s="104">
        <v>0.44500000000000001</v>
      </c>
      <c r="AE792" s="104">
        <v>0.44500000000000001</v>
      </c>
      <c r="AF792" s="104">
        <v>0.42499999999999999</v>
      </c>
      <c r="AG792" s="104">
        <v>0.4</v>
      </c>
      <c r="AH792" s="104">
        <v>0.4</v>
      </c>
      <c r="AI792" s="104">
        <v>0.41499999999999998</v>
      </c>
      <c r="AJ792" s="104">
        <v>0.41499999999999998</v>
      </c>
      <c r="AK792" s="104">
        <v>0.41499999999999998</v>
      </c>
      <c r="AL792" s="104">
        <v>0.41499999999999998</v>
      </c>
      <c r="AM792" s="104">
        <v>0.41499999999999998</v>
      </c>
      <c r="AN792" s="104">
        <v>0.38500000000000001</v>
      </c>
      <c r="AO792" s="104">
        <v>0.36499999999999999</v>
      </c>
      <c r="AP792" s="104">
        <v>0.41</v>
      </c>
      <c r="AQ792" s="104">
        <v>0.41</v>
      </c>
      <c r="AR792" s="104">
        <v>0.41</v>
      </c>
      <c r="AS792" s="104">
        <v>0.41</v>
      </c>
      <c r="AT792" s="104">
        <v>0.4</v>
      </c>
      <c r="AU792" s="104">
        <v>0.4</v>
      </c>
      <c r="AV792" s="104">
        <v>0.4</v>
      </c>
      <c r="AW792" s="104">
        <v>0.4</v>
      </c>
      <c r="AX792" s="104">
        <v>0.36</v>
      </c>
      <c r="AY792" s="104">
        <v>0.4</v>
      </c>
      <c r="AZ792" s="104">
        <v>0.4</v>
      </c>
      <c r="BA792" s="104">
        <v>0.33250000000000002</v>
      </c>
      <c r="BB792" s="104">
        <v>0.37</v>
      </c>
      <c r="BC792" s="104">
        <v>0.37</v>
      </c>
      <c r="BD792" s="104">
        <v>0.37</v>
      </c>
      <c r="BE792" s="104">
        <v>0.33</v>
      </c>
      <c r="BF792" s="104">
        <v>0.33</v>
      </c>
      <c r="BG792" s="104">
        <v>0.33</v>
      </c>
      <c r="BH792" s="104">
        <v>0.4</v>
      </c>
      <c r="BI792" s="93">
        <v>0.4</v>
      </c>
      <c r="BJ792" s="93">
        <v>0.4</v>
      </c>
      <c r="BK792" s="93">
        <v>0.4</v>
      </c>
      <c r="BL792" s="93">
        <v>0.4</v>
      </c>
      <c r="BM792" s="93">
        <v>0.4</v>
      </c>
    </row>
    <row r="793" spans="1:65" s="93" customFormat="1">
      <c r="A793"/>
      <c r="B793" s="98"/>
      <c r="C793" s="134">
        <v>35828</v>
      </c>
      <c r="D793" s="132"/>
      <c r="E793" s="135">
        <v>35855</v>
      </c>
      <c r="F793" s="71">
        <v>0.37</v>
      </c>
      <c r="G793" s="93">
        <v>0.37</v>
      </c>
      <c r="H793" s="104">
        <v>0.37</v>
      </c>
      <c r="I793" s="104">
        <v>0.37</v>
      </c>
      <c r="J793" s="104">
        <v>0.37</v>
      </c>
      <c r="K793" s="104">
        <v>0.4</v>
      </c>
      <c r="L793" s="104">
        <v>0.38</v>
      </c>
      <c r="M793" s="104">
        <v>0.35499999999999998</v>
      </c>
      <c r="N793" s="104">
        <v>0.33500000000000002</v>
      </c>
      <c r="O793" s="104">
        <v>0.33500000000000002</v>
      </c>
      <c r="P793" s="104">
        <v>0.33500000000000002</v>
      </c>
      <c r="Q793" s="104">
        <v>0.33500000000000002</v>
      </c>
      <c r="R793" s="104">
        <v>0.33500000000000002</v>
      </c>
      <c r="S793" s="104">
        <v>0.33500000000000002</v>
      </c>
      <c r="T793" s="104">
        <v>0.33500000000000002</v>
      </c>
      <c r="U793" s="104">
        <v>0.36</v>
      </c>
      <c r="V793" s="104">
        <v>0.36</v>
      </c>
      <c r="W793" s="104">
        <v>0.38</v>
      </c>
      <c r="X793" s="104">
        <v>0.4</v>
      </c>
      <c r="Y793" s="104">
        <v>0.4</v>
      </c>
      <c r="Z793" s="104">
        <v>0.41</v>
      </c>
      <c r="AA793" s="104">
        <v>0.41</v>
      </c>
      <c r="AB793" s="104">
        <v>0.41</v>
      </c>
      <c r="AC793" s="104">
        <v>0.44500000000000001</v>
      </c>
      <c r="AD793" s="104">
        <v>0.44500000000000001</v>
      </c>
      <c r="AE793" s="104">
        <v>0.42499999999999999</v>
      </c>
      <c r="AF793" s="104">
        <v>0.4</v>
      </c>
      <c r="AG793" s="104">
        <v>0.4</v>
      </c>
      <c r="AH793" s="104">
        <v>0.41499999999999998</v>
      </c>
      <c r="AI793" s="104">
        <v>0.41499999999999998</v>
      </c>
      <c r="AJ793" s="104">
        <v>0.41499999999999998</v>
      </c>
      <c r="AK793" s="104">
        <v>0.41499999999999998</v>
      </c>
      <c r="AL793" s="104">
        <v>0.41499999999999998</v>
      </c>
      <c r="AM793" s="104">
        <v>0.38500000000000001</v>
      </c>
      <c r="AN793" s="104">
        <v>0.36499999999999999</v>
      </c>
      <c r="AO793" s="104">
        <v>0.41</v>
      </c>
      <c r="AP793" s="104">
        <v>0.41</v>
      </c>
      <c r="AQ793" s="104">
        <v>0.41</v>
      </c>
      <c r="AR793" s="104">
        <v>0.41</v>
      </c>
      <c r="AS793" s="104">
        <v>0.4</v>
      </c>
      <c r="AT793" s="104">
        <v>0.4</v>
      </c>
      <c r="AU793" s="104">
        <v>0.4</v>
      </c>
      <c r="AV793" s="104">
        <v>0.4</v>
      </c>
      <c r="AW793" s="104">
        <v>0.36</v>
      </c>
      <c r="AX793" s="104">
        <v>0.4</v>
      </c>
      <c r="AY793" s="104">
        <v>0.4</v>
      </c>
      <c r="AZ793" s="104">
        <v>0.33250000000000002</v>
      </c>
      <c r="BA793" s="104">
        <v>0.37</v>
      </c>
      <c r="BB793" s="104">
        <v>0.37</v>
      </c>
      <c r="BC793" s="104">
        <v>0.37</v>
      </c>
      <c r="BD793" s="104">
        <v>0.33</v>
      </c>
      <c r="BE793" s="104">
        <v>0.33</v>
      </c>
      <c r="BF793" s="104">
        <v>0.33</v>
      </c>
      <c r="BG793" s="104">
        <v>0.4</v>
      </c>
      <c r="BH793" s="104">
        <v>0.4</v>
      </c>
      <c r="BI793" s="93">
        <v>0.4</v>
      </c>
      <c r="BJ793" s="93">
        <v>0.4</v>
      </c>
      <c r="BK793" s="93">
        <v>0.4</v>
      </c>
      <c r="BL793" s="93">
        <v>0.4</v>
      </c>
      <c r="BM793" s="93">
        <v>0.4</v>
      </c>
    </row>
    <row r="794" spans="1:65" s="93" customFormat="1">
      <c r="A794"/>
      <c r="B794" s="98"/>
      <c r="C794" s="134">
        <v>35829</v>
      </c>
      <c r="D794" s="132"/>
      <c r="E794" s="135">
        <v>35855</v>
      </c>
      <c r="F794" s="71">
        <v>0.37</v>
      </c>
      <c r="G794" s="93">
        <v>0.37</v>
      </c>
      <c r="H794" s="104">
        <v>0.37</v>
      </c>
      <c r="I794" s="104">
        <v>0.37</v>
      </c>
      <c r="J794" s="104">
        <v>0.4</v>
      </c>
      <c r="K794" s="104">
        <v>0.38</v>
      </c>
      <c r="L794" s="104">
        <v>0.35499999999999998</v>
      </c>
      <c r="M794" s="104">
        <v>0.33500000000000002</v>
      </c>
      <c r="N794" s="104">
        <v>0.33500000000000002</v>
      </c>
      <c r="O794" s="104">
        <v>0.33500000000000002</v>
      </c>
      <c r="P794" s="104">
        <v>0.33500000000000002</v>
      </c>
      <c r="Q794" s="104">
        <v>0.33500000000000002</v>
      </c>
      <c r="R794" s="104">
        <v>0.33500000000000002</v>
      </c>
      <c r="S794" s="104">
        <v>0.33500000000000002</v>
      </c>
      <c r="T794" s="104">
        <v>0.36</v>
      </c>
      <c r="U794" s="104">
        <v>0.36</v>
      </c>
      <c r="V794" s="104">
        <v>0.38</v>
      </c>
      <c r="W794" s="104">
        <v>0.4</v>
      </c>
      <c r="X794" s="104">
        <v>0.4</v>
      </c>
      <c r="Y794" s="104">
        <v>0.41</v>
      </c>
      <c r="Z794" s="104">
        <v>0.41</v>
      </c>
      <c r="AA794" s="104">
        <v>0.41</v>
      </c>
      <c r="AB794" s="104">
        <v>0.44500000000000001</v>
      </c>
      <c r="AC794" s="104">
        <v>0.44500000000000001</v>
      </c>
      <c r="AD794" s="104">
        <v>0.42499999999999999</v>
      </c>
      <c r="AE794" s="104">
        <v>0.4</v>
      </c>
      <c r="AF794" s="104">
        <v>0.4</v>
      </c>
      <c r="AG794" s="104">
        <v>0.41499999999999998</v>
      </c>
      <c r="AH794" s="104">
        <v>0.41499999999999998</v>
      </c>
      <c r="AI794" s="104">
        <v>0.41499999999999998</v>
      </c>
      <c r="AJ794" s="104">
        <v>0.41499999999999998</v>
      </c>
      <c r="AK794" s="104">
        <v>0.41499999999999998</v>
      </c>
      <c r="AL794" s="104">
        <v>0.38500000000000001</v>
      </c>
      <c r="AM794" s="104">
        <v>0.36499999999999999</v>
      </c>
      <c r="AN794" s="104">
        <v>0.41</v>
      </c>
      <c r="AO794" s="104">
        <v>0.41</v>
      </c>
      <c r="AP794" s="104">
        <v>0.41</v>
      </c>
      <c r="AQ794" s="104">
        <v>0.41</v>
      </c>
      <c r="AR794" s="104">
        <v>0.4</v>
      </c>
      <c r="AS794" s="104">
        <v>0.4</v>
      </c>
      <c r="AT794" s="104">
        <v>0.4</v>
      </c>
      <c r="AU794" s="104">
        <v>0.4</v>
      </c>
      <c r="AV794" s="104">
        <v>0.36</v>
      </c>
      <c r="AW794" s="104">
        <v>0.4</v>
      </c>
      <c r="AX794" s="104">
        <v>0.4</v>
      </c>
      <c r="AY794" s="104">
        <v>0.33250000000000002</v>
      </c>
      <c r="AZ794" s="104">
        <v>0.37</v>
      </c>
      <c r="BA794" s="104">
        <v>0.37</v>
      </c>
      <c r="BB794" s="104">
        <v>0.37</v>
      </c>
      <c r="BC794" s="104">
        <v>0.33</v>
      </c>
      <c r="BD794" s="104">
        <v>0.33</v>
      </c>
      <c r="BE794" s="104">
        <v>0.33</v>
      </c>
      <c r="BF794" s="104">
        <v>0.4</v>
      </c>
      <c r="BG794" s="104">
        <v>0.4</v>
      </c>
      <c r="BH794" s="104">
        <v>0.4</v>
      </c>
      <c r="BI794" s="93">
        <v>0.4</v>
      </c>
      <c r="BJ794" s="93">
        <v>0.4</v>
      </c>
      <c r="BK794" s="93">
        <v>0.4</v>
      </c>
      <c r="BL794" s="93">
        <v>0.4</v>
      </c>
      <c r="BM794" s="93">
        <v>0.4</v>
      </c>
    </row>
    <row r="795" spans="1:65" s="93" customFormat="1">
      <c r="A795"/>
      <c r="B795" s="98"/>
      <c r="C795" s="134">
        <v>35830</v>
      </c>
      <c r="D795" s="132"/>
      <c r="E795" s="135">
        <v>35855</v>
      </c>
      <c r="F795" s="71">
        <v>0.37</v>
      </c>
      <c r="G795" s="93">
        <v>0.37</v>
      </c>
      <c r="H795" s="104">
        <v>0.37</v>
      </c>
      <c r="I795" s="104">
        <v>0.4</v>
      </c>
      <c r="J795" s="104">
        <v>0.38</v>
      </c>
      <c r="K795" s="104">
        <v>0.35499999999999998</v>
      </c>
      <c r="L795" s="104">
        <v>0.33500000000000002</v>
      </c>
      <c r="M795" s="104">
        <v>0.33500000000000002</v>
      </c>
      <c r="N795" s="104">
        <v>0.33500000000000002</v>
      </c>
      <c r="O795" s="104">
        <v>0.33500000000000002</v>
      </c>
      <c r="P795" s="104">
        <v>0.33500000000000002</v>
      </c>
      <c r="Q795" s="104">
        <v>0.33500000000000002</v>
      </c>
      <c r="R795" s="104">
        <v>0.33500000000000002</v>
      </c>
      <c r="S795" s="104">
        <v>0.36</v>
      </c>
      <c r="T795" s="104">
        <v>0.36</v>
      </c>
      <c r="U795" s="104">
        <v>0.38</v>
      </c>
      <c r="V795" s="104">
        <v>0.4</v>
      </c>
      <c r="W795" s="104">
        <v>0.4</v>
      </c>
      <c r="X795" s="104">
        <v>0.41</v>
      </c>
      <c r="Y795" s="104">
        <v>0.41</v>
      </c>
      <c r="Z795" s="104">
        <v>0.41</v>
      </c>
      <c r="AA795" s="104">
        <v>0.44500000000000001</v>
      </c>
      <c r="AB795" s="104">
        <v>0.44500000000000001</v>
      </c>
      <c r="AC795" s="104">
        <v>0.42499999999999999</v>
      </c>
      <c r="AD795" s="104">
        <v>0.4</v>
      </c>
      <c r="AE795" s="104">
        <v>0.4</v>
      </c>
      <c r="AF795" s="104">
        <v>0.41499999999999998</v>
      </c>
      <c r="AG795" s="104">
        <v>0.41499999999999998</v>
      </c>
      <c r="AH795" s="104">
        <v>0.41499999999999998</v>
      </c>
      <c r="AI795" s="104">
        <v>0.41499999999999998</v>
      </c>
      <c r="AJ795" s="104">
        <v>0.41499999999999998</v>
      </c>
      <c r="AK795" s="104">
        <v>0.38500000000000001</v>
      </c>
      <c r="AL795" s="104">
        <v>0.36499999999999999</v>
      </c>
      <c r="AM795" s="104">
        <v>0.41</v>
      </c>
      <c r="AN795" s="104">
        <v>0.41</v>
      </c>
      <c r="AO795" s="104">
        <v>0.41</v>
      </c>
      <c r="AP795" s="104">
        <v>0.41</v>
      </c>
      <c r="AQ795" s="104">
        <v>0.4</v>
      </c>
      <c r="AR795" s="104">
        <v>0.4</v>
      </c>
      <c r="AS795" s="104">
        <v>0.4</v>
      </c>
      <c r="AT795" s="104">
        <v>0.4</v>
      </c>
      <c r="AU795" s="104">
        <v>0.36</v>
      </c>
      <c r="AV795" s="104">
        <v>0.4</v>
      </c>
      <c r="AW795" s="104">
        <v>0.4</v>
      </c>
      <c r="AX795" s="104">
        <v>0.33250000000000002</v>
      </c>
      <c r="AY795" s="104">
        <v>0.37</v>
      </c>
      <c r="AZ795" s="104">
        <v>0.37</v>
      </c>
      <c r="BA795" s="104">
        <v>0.37</v>
      </c>
      <c r="BB795" s="104">
        <v>0.33</v>
      </c>
      <c r="BC795" s="104">
        <v>0.33</v>
      </c>
      <c r="BD795" s="104">
        <v>0.33</v>
      </c>
      <c r="BE795" s="104">
        <v>0.4</v>
      </c>
      <c r="BF795" s="104">
        <v>0.4</v>
      </c>
      <c r="BG795" s="104">
        <v>0.4</v>
      </c>
      <c r="BH795" s="104">
        <v>0.4</v>
      </c>
      <c r="BI795" s="93">
        <v>0.4</v>
      </c>
      <c r="BJ795" s="93">
        <v>0.4</v>
      </c>
      <c r="BK795" s="93">
        <v>0.4</v>
      </c>
      <c r="BL795" s="93">
        <v>0.4</v>
      </c>
      <c r="BM795" s="93">
        <v>0.4</v>
      </c>
    </row>
    <row r="796" spans="1:65" s="93" customFormat="1">
      <c r="A796"/>
      <c r="B796" s="98"/>
      <c r="C796" s="134">
        <v>35831</v>
      </c>
      <c r="D796" s="132"/>
      <c r="E796" s="135">
        <v>35855</v>
      </c>
      <c r="F796" s="71">
        <v>0.37</v>
      </c>
      <c r="G796" s="93">
        <v>0.37</v>
      </c>
      <c r="H796" s="104">
        <v>0.4</v>
      </c>
      <c r="I796" s="104">
        <v>0.38</v>
      </c>
      <c r="J796" s="104">
        <v>0.35499999999999998</v>
      </c>
      <c r="K796" s="104">
        <v>0.33500000000000002</v>
      </c>
      <c r="L796" s="104">
        <v>0.33500000000000002</v>
      </c>
      <c r="M796" s="104">
        <v>0.33500000000000002</v>
      </c>
      <c r="N796" s="104">
        <v>0.33500000000000002</v>
      </c>
      <c r="O796" s="104">
        <v>0.33500000000000002</v>
      </c>
      <c r="P796" s="104">
        <v>0.33500000000000002</v>
      </c>
      <c r="Q796" s="104">
        <v>0.33500000000000002</v>
      </c>
      <c r="R796" s="104">
        <v>0.36</v>
      </c>
      <c r="S796" s="104">
        <v>0.36</v>
      </c>
      <c r="T796" s="104">
        <v>0.38</v>
      </c>
      <c r="U796" s="104">
        <v>0.4</v>
      </c>
      <c r="V796" s="104">
        <v>0.4</v>
      </c>
      <c r="W796" s="104">
        <v>0.41</v>
      </c>
      <c r="X796" s="104">
        <v>0.41</v>
      </c>
      <c r="Y796" s="104">
        <v>0.41</v>
      </c>
      <c r="Z796" s="104">
        <v>0.44500000000000001</v>
      </c>
      <c r="AA796" s="104">
        <v>0.44500000000000001</v>
      </c>
      <c r="AB796" s="104">
        <v>0.42499999999999999</v>
      </c>
      <c r="AC796" s="104">
        <v>0.4</v>
      </c>
      <c r="AD796" s="104">
        <v>0.4</v>
      </c>
      <c r="AE796" s="104">
        <v>0.41499999999999998</v>
      </c>
      <c r="AF796" s="104">
        <v>0.41499999999999998</v>
      </c>
      <c r="AG796" s="104">
        <v>0.41499999999999998</v>
      </c>
      <c r="AH796" s="104">
        <v>0.41499999999999998</v>
      </c>
      <c r="AI796" s="104">
        <v>0.41499999999999998</v>
      </c>
      <c r="AJ796" s="104">
        <v>0.38500000000000001</v>
      </c>
      <c r="AK796" s="104">
        <v>0.36499999999999999</v>
      </c>
      <c r="AL796" s="104">
        <v>0.41</v>
      </c>
      <c r="AM796" s="104">
        <v>0.41</v>
      </c>
      <c r="AN796" s="104">
        <v>0.41</v>
      </c>
      <c r="AO796" s="104">
        <v>0.41</v>
      </c>
      <c r="AP796" s="104">
        <v>0.4</v>
      </c>
      <c r="AQ796" s="104">
        <v>0.4</v>
      </c>
      <c r="AR796" s="104">
        <v>0.4</v>
      </c>
      <c r="AS796" s="104">
        <v>0.4</v>
      </c>
      <c r="AT796" s="104">
        <v>0.36</v>
      </c>
      <c r="AU796" s="104">
        <v>0.4</v>
      </c>
      <c r="AV796" s="104">
        <v>0.4</v>
      </c>
      <c r="AW796" s="104">
        <v>0.33250000000000002</v>
      </c>
      <c r="AX796" s="104">
        <v>0.37</v>
      </c>
      <c r="AY796" s="104">
        <v>0.37</v>
      </c>
      <c r="AZ796" s="104">
        <v>0.37</v>
      </c>
      <c r="BA796" s="104">
        <v>0.33</v>
      </c>
      <c r="BB796" s="104">
        <v>0.33</v>
      </c>
      <c r="BC796" s="104">
        <v>0.33</v>
      </c>
      <c r="BD796" s="104">
        <v>0.4</v>
      </c>
      <c r="BE796" s="104">
        <v>0.4</v>
      </c>
      <c r="BF796" s="104">
        <v>0.4</v>
      </c>
      <c r="BG796" s="104">
        <v>0.4</v>
      </c>
      <c r="BH796" s="104">
        <v>0.4</v>
      </c>
      <c r="BI796" s="93">
        <v>0.4</v>
      </c>
      <c r="BJ796" s="93">
        <v>0.4</v>
      </c>
      <c r="BK796" s="93">
        <v>0.4</v>
      </c>
      <c r="BL796" s="93">
        <v>0.4</v>
      </c>
      <c r="BM796" s="93">
        <v>0.4</v>
      </c>
    </row>
    <row r="797" spans="1:65" s="93" customFormat="1">
      <c r="A797"/>
      <c r="B797" s="98"/>
      <c r="C797" s="134">
        <v>35832</v>
      </c>
      <c r="D797" s="132"/>
      <c r="E797" s="135">
        <v>35855</v>
      </c>
      <c r="F797" s="71">
        <v>0.37</v>
      </c>
      <c r="G797" s="93">
        <v>0.4</v>
      </c>
      <c r="H797" s="104">
        <v>0.38</v>
      </c>
      <c r="I797" s="104">
        <v>0.35499999999999998</v>
      </c>
      <c r="J797" s="104">
        <v>0.33500000000000002</v>
      </c>
      <c r="K797" s="104">
        <v>0.33500000000000002</v>
      </c>
      <c r="L797" s="104">
        <v>0.33500000000000002</v>
      </c>
      <c r="M797" s="104">
        <v>0.33500000000000002</v>
      </c>
      <c r="N797" s="104">
        <v>0.33500000000000002</v>
      </c>
      <c r="O797" s="104">
        <v>0.33500000000000002</v>
      </c>
      <c r="P797" s="104">
        <v>0.33500000000000002</v>
      </c>
      <c r="Q797" s="104">
        <v>0.36</v>
      </c>
      <c r="R797" s="104">
        <v>0.36</v>
      </c>
      <c r="S797" s="104">
        <v>0.38</v>
      </c>
      <c r="T797" s="104">
        <v>0.4</v>
      </c>
      <c r="U797" s="104">
        <v>0.4</v>
      </c>
      <c r="V797" s="104">
        <v>0.41</v>
      </c>
      <c r="W797" s="104">
        <v>0.41</v>
      </c>
      <c r="X797" s="104">
        <v>0.41</v>
      </c>
      <c r="Y797" s="104">
        <v>0.44500000000000001</v>
      </c>
      <c r="Z797" s="104">
        <v>0.44500000000000001</v>
      </c>
      <c r="AA797" s="104">
        <v>0.42499999999999999</v>
      </c>
      <c r="AB797" s="104">
        <v>0.4</v>
      </c>
      <c r="AC797" s="104">
        <v>0.4</v>
      </c>
      <c r="AD797" s="104">
        <v>0.41499999999999998</v>
      </c>
      <c r="AE797" s="104">
        <v>0.41499999999999998</v>
      </c>
      <c r="AF797" s="104">
        <v>0.41499999999999998</v>
      </c>
      <c r="AG797" s="104">
        <v>0.41499999999999998</v>
      </c>
      <c r="AH797" s="104">
        <v>0.41499999999999998</v>
      </c>
      <c r="AI797" s="104">
        <v>0.38500000000000001</v>
      </c>
      <c r="AJ797" s="104">
        <v>0.36499999999999999</v>
      </c>
      <c r="AK797" s="104">
        <v>0.41</v>
      </c>
      <c r="AL797" s="104">
        <v>0.41</v>
      </c>
      <c r="AM797" s="104">
        <v>0.41</v>
      </c>
      <c r="AN797" s="104">
        <v>0.41</v>
      </c>
      <c r="AO797" s="104">
        <v>0.4</v>
      </c>
      <c r="AP797" s="104">
        <v>0.4</v>
      </c>
      <c r="AQ797" s="104">
        <v>0.4</v>
      </c>
      <c r="AR797" s="104">
        <v>0.4</v>
      </c>
      <c r="AS797" s="104">
        <v>0.36</v>
      </c>
      <c r="AT797" s="104">
        <v>0.4</v>
      </c>
      <c r="AU797" s="104">
        <v>0.4</v>
      </c>
      <c r="AV797" s="104">
        <v>0.33250000000000002</v>
      </c>
      <c r="AW797" s="104">
        <v>0.37</v>
      </c>
      <c r="AX797" s="104">
        <v>0.37</v>
      </c>
      <c r="AY797" s="104">
        <v>0.37</v>
      </c>
      <c r="AZ797" s="104">
        <v>0.33</v>
      </c>
      <c r="BA797" s="104">
        <v>0.33</v>
      </c>
      <c r="BB797" s="104">
        <v>0.33</v>
      </c>
      <c r="BC797" s="104">
        <v>0.4</v>
      </c>
      <c r="BD797" s="104">
        <v>0.4</v>
      </c>
      <c r="BE797" s="104">
        <v>0.4</v>
      </c>
      <c r="BF797" s="104">
        <v>0.4</v>
      </c>
      <c r="BG797" s="104">
        <v>0.4</v>
      </c>
      <c r="BH797" s="104">
        <v>0.4</v>
      </c>
      <c r="BI797" s="93">
        <v>0.4</v>
      </c>
      <c r="BJ797" s="93">
        <v>0.4</v>
      </c>
      <c r="BK797" s="93">
        <v>0.4</v>
      </c>
      <c r="BL797" s="93">
        <v>0.4</v>
      </c>
      <c r="BM797" s="93">
        <v>0.4</v>
      </c>
    </row>
    <row r="798" spans="1:65" s="93" customFormat="1">
      <c r="A798"/>
      <c r="B798" s="98"/>
      <c r="C798" s="134">
        <v>35835</v>
      </c>
      <c r="D798" s="132"/>
      <c r="E798" s="135">
        <v>35855</v>
      </c>
      <c r="F798" s="71">
        <v>0.4</v>
      </c>
      <c r="G798" s="93">
        <v>0.38</v>
      </c>
      <c r="H798" s="104">
        <v>0.35499999999999998</v>
      </c>
      <c r="I798" s="104">
        <v>0.33500000000000002</v>
      </c>
      <c r="J798" s="104">
        <v>0.33500000000000002</v>
      </c>
      <c r="K798" s="104">
        <v>0.33500000000000002</v>
      </c>
      <c r="L798" s="104">
        <v>0.33500000000000002</v>
      </c>
      <c r="M798" s="104">
        <v>0.33500000000000002</v>
      </c>
      <c r="N798" s="104">
        <v>0.33500000000000002</v>
      </c>
      <c r="O798" s="104">
        <v>0.33500000000000002</v>
      </c>
      <c r="P798" s="104">
        <v>0.36</v>
      </c>
      <c r="Q798" s="104">
        <v>0.36</v>
      </c>
      <c r="R798" s="104">
        <v>0.38</v>
      </c>
      <c r="S798" s="104">
        <v>0.4</v>
      </c>
      <c r="T798" s="104">
        <v>0.4</v>
      </c>
      <c r="U798" s="104">
        <v>0.41</v>
      </c>
      <c r="V798" s="104">
        <v>0.41</v>
      </c>
      <c r="W798" s="104">
        <v>0.41</v>
      </c>
      <c r="X798" s="104">
        <v>0.44500000000000001</v>
      </c>
      <c r="Y798" s="104">
        <v>0.44500000000000001</v>
      </c>
      <c r="Z798" s="104">
        <v>0.42499999999999999</v>
      </c>
      <c r="AA798" s="104">
        <v>0.4</v>
      </c>
      <c r="AB798" s="104">
        <v>0.4</v>
      </c>
      <c r="AC798" s="104">
        <v>0.41499999999999998</v>
      </c>
      <c r="AD798" s="104">
        <v>0.41499999999999998</v>
      </c>
      <c r="AE798" s="104">
        <v>0.41499999999999998</v>
      </c>
      <c r="AF798" s="104">
        <v>0.41499999999999998</v>
      </c>
      <c r="AG798" s="104">
        <v>0.41499999999999998</v>
      </c>
      <c r="AH798" s="104">
        <v>0.38500000000000001</v>
      </c>
      <c r="AI798" s="104">
        <v>0.36499999999999999</v>
      </c>
      <c r="AJ798" s="104">
        <v>0.41</v>
      </c>
      <c r="AK798" s="104">
        <v>0.41</v>
      </c>
      <c r="AL798" s="104">
        <v>0.41</v>
      </c>
      <c r="AM798" s="104">
        <v>0.41</v>
      </c>
      <c r="AN798" s="104">
        <v>0.4</v>
      </c>
      <c r="AO798" s="104">
        <v>0.4</v>
      </c>
      <c r="AP798" s="104">
        <v>0.4</v>
      </c>
      <c r="AQ798" s="104">
        <v>0.4</v>
      </c>
      <c r="AR798" s="104">
        <v>0.36</v>
      </c>
      <c r="AS798" s="104">
        <v>0.4</v>
      </c>
      <c r="AT798" s="104">
        <v>0.4</v>
      </c>
      <c r="AU798" s="104">
        <v>0.33250000000000002</v>
      </c>
      <c r="AV798" s="104">
        <v>0.37</v>
      </c>
      <c r="AW798" s="104">
        <v>0.37</v>
      </c>
      <c r="AX798" s="104">
        <v>0.37</v>
      </c>
      <c r="AY798" s="104">
        <v>0.33</v>
      </c>
      <c r="AZ798" s="104">
        <v>0.33</v>
      </c>
      <c r="BA798" s="104">
        <v>0.33</v>
      </c>
      <c r="BB798" s="104">
        <v>0.4</v>
      </c>
      <c r="BC798" s="104">
        <v>0.4</v>
      </c>
      <c r="BD798" s="104">
        <v>0.4</v>
      </c>
      <c r="BE798" s="104">
        <v>0.4</v>
      </c>
      <c r="BF798" s="104">
        <v>0.4</v>
      </c>
      <c r="BG798" s="104">
        <v>0.4</v>
      </c>
      <c r="BH798" s="104">
        <v>0.4</v>
      </c>
      <c r="BI798" s="93">
        <v>0.4</v>
      </c>
      <c r="BJ798" s="93">
        <v>0.4</v>
      </c>
      <c r="BK798" s="93">
        <v>0.4</v>
      </c>
      <c r="BL798" s="93">
        <v>0.4</v>
      </c>
      <c r="BM798" s="93">
        <v>0.4</v>
      </c>
    </row>
    <row r="799" spans="1:65" s="93" customFormat="1">
      <c r="A799"/>
      <c r="B799" s="98"/>
      <c r="C799" s="134">
        <v>35836</v>
      </c>
      <c r="D799" s="132"/>
      <c r="E799" s="135">
        <v>35855</v>
      </c>
      <c r="F799" s="71">
        <v>0.38</v>
      </c>
      <c r="G799" s="93">
        <v>0.35499999999999998</v>
      </c>
      <c r="H799" s="104">
        <v>0.33500000000000002</v>
      </c>
      <c r="I799" s="104">
        <v>0.33500000000000002</v>
      </c>
      <c r="J799" s="104">
        <v>0.33500000000000002</v>
      </c>
      <c r="K799" s="104">
        <v>0.33500000000000002</v>
      </c>
      <c r="L799" s="104">
        <v>0.33500000000000002</v>
      </c>
      <c r="M799" s="104">
        <v>0.33500000000000002</v>
      </c>
      <c r="N799" s="104">
        <v>0.33500000000000002</v>
      </c>
      <c r="O799" s="104">
        <v>0.36</v>
      </c>
      <c r="P799" s="104">
        <v>0.36</v>
      </c>
      <c r="Q799" s="104">
        <v>0.38</v>
      </c>
      <c r="R799" s="104">
        <v>0.4</v>
      </c>
      <c r="S799" s="104">
        <v>0.4</v>
      </c>
      <c r="T799" s="104">
        <v>0.41</v>
      </c>
      <c r="U799" s="104">
        <v>0.41</v>
      </c>
      <c r="V799" s="104">
        <v>0.41</v>
      </c>
      <c r="W799" s="104">
        <v>0.44500000000000001</v>
      </c>
      <c r="X799" s="104">
        <v>0.44500000000000001</v>
      </c>
      <c r="Y799" s="104">
        <v>0.42499999999999999</v>
      </c>
      <c r="Z799" s="104">
        <v>0.4</v>
      </c>
      <c r="AA799" s="104">
        <v>0.4</v>
      </c>
      <c r="AB799" s="104">
        <v>0.41499999999999998</v>
      </c>
      <c r="AC799" s="104">
        <v>0.41499999999999998</v>
      </c>
      <c r="AD799" s="104">
        <v>0.41499999999999998</v>
      </c>
      <c r="AE799" s="104">
        <v>0.41499999999999998</v>
      </c>
      <c r="AF799" s="104">
        <v>0.41499999999999998</v>
      </c>
      <c r="AG799" s="104">
        <v>0.38500000000000001</v>
      </c>
      <c r="AH799" s="104">
        <v>0.36499999999999999</v>
      </c>
      <c r="AI799" s="104">
        <v>0.41</v>
      </c>
      <c r="AJ799" s="104">
        <v>0.41</v>
      </c>
      <c r="AK799" s="104">
        <v>0.41</v>
      </c>
      <c r="AL799" s="104">
        <v>0.41</v>
      </c>
      <c r="AM799" s="104">
        <v>0.4</v>
      </c>
      <c r="AN799" s="104">
        <v>0.4</v>
      </c>
      <c r="AO799" s="104">
        <v>0.4</v>
      </c>
      <c r="AP799" s="104">
        <v>0.4</v>
      </c>
      <c r="AQ799" s="104">
        <v>0.36</v>
      </c>
      <c r="AR799" s="104">
        <v>0.4</v>
      </c>
      <c r="AS799" s="104">
        <v>0.4</v>
      </c>
      <c r="AT799" s="104">
        <v>0.33250000000000002</v>
      </c>
      <c r="AU799" s="104">
        <v>0.37</v>
      </c>
      <c r="AV799" s="104">
        <v>0.37</v>
      </c>
      <c r="AW799" s="104">
        <v>0.37</v>
      </c>
      <c r="AX799" s="104">
        <v>0.33</v>
      </c>
      <c r="AY799" s="104">
        <v>0.33</v>
      </c>
      <c r="AZ799" s="104">
        <v>0.33</v>
      </c>
      <c r="BA799" s="104">
        <v>0.4</v>
      </c>
      <c r="BB799" s="104">
        <v>0.4</v>
      </c>
      <c r="BC799" s="104">
        <v>0.4</v>
      </c>
      <c r="BD799" s="104">
        <v>0.4</v>
      </c>
      <c r="BE799" s="104">
        <v>0.4</v>
      </c>
      <c r="BF799" s="104">
        <v>0.4</v>
      </c>
      <c r="BG799" s="104">
        <v>0.4</v>
      </c>
      <c r="BH799" s="104">
        <v>0.4</v>
      </c>
      <c r="BI799" s="93">
        <v>0.4</v>
      </c>
      <c r="BJ799" s="93">
        <v>0.4</v>
      </c>
      <c r="BK799" s="93">
        <v>0.4</v>
      </c>
      <c r="BL799" s="93">
        <v>0.4</v>
      </c>
      <c r="BM799" s="93">
        <v>0.4</v>
      </c>
    </row>
    <row r="800" spans="1:65" s="93" customFormat="1">
      <c r="A800"/>
      <c r="B800" s="98"/>
      <c r="C800" s="134">
        <v>35837</v>
      </c>
      <c r="D800" s="132"/>
      <c r="E800" s="135">
        <v>35855</v>
      </c>
      <c r="F800" s="71">
        <v>0.35499999999999998</v>
      </c>
      <c r="G800" s="93">
        <v>0.33500000000000002</v>
      </c>
      <c r="H800" s="104">
        <v>0.33500000000000002</v>
      </c>
      <c r="I800" s="104">
        <v>0.33500000000000002</v>
      </c>
      <c r="J800" s="104">
        <v>0.33500000000000002</v>
      </c>
      <c r="K800" s="104">
        <v>0.33500000000000002</v>
      </c>
      <c r="L800" s="104">
        <v>0.33500000000000002</v>
      </c>
      <c r="M800" s="104">
        <v>0.33500000000000002</v>
      </c>
      <c r="N800" s="104">
        <v>0.36</v>
      </c>
      <c r="O800" s="104">
        <v>0.36</v>
      </c>
      <c r="P800" s="104">
        <v>0.38</v>
      </c>
      <c r="Q800" s="104">
        <v>0.4</v>
      </c>
      <c r="R800" s="104">
        <v>0.4</v>
      </c>
      <c r="S800" s="104">
        <v>0.41</v>
      </c>
      <c r="T800" s="104">
        <v>0.41</v>
      </c>
      <c r="U800" s="104">
        <v>0.41</v>
      </c>
      <c r="V800" s="104">
        <v>0.44500000000000001</v>
      </c>
      <c r="W800" s="104">
        <v>0.44500000000000001</v>
      </c>
      <c r="X800" s="104">
        <v>0.42499999999999999</v>
      </c>
      <c r="Y800" s="104">
        <v>0.4</v>
      </c>
      <c r="Z800" s="104">
        <v>0.4</v>
      </c>
      <c r="AA800" s="104">
        <v>0.41499999999999998</v>
      </c>
      <c r="AB800" s="104">
        <v>0.41499999999999998</v>
      </c>
      <c r="AC800" s="104">
        <v>0.41499999999999998</v>
      </c>
      <c r="AD800" s="104">
        <v>0.41499999999999998</v>
      </c>
      <c r="AE800" s="104">
        <v>0.41499999999999998</v>
      </c>
      <c r="AF800" s="104">
        <v>0.38500000000000001</v>
      </c>
      <c r="AG800" s="104">
        <v>0.36499999999999999</v>
      </c>
      <c r="AH800" s="104">
        <v>0.41</v>
      </c>
      <c r="AI800" s="104">
        <v>0.41</v>
      </c>
      <c r="AJ800" s="104">
        <v>0.41</v>
      </c>
      <c r="AK800" s="104">
        <v>0.41</v>
      </c>
      <c r="AL800" s="104">
        <v>0.4</v>
      </c>
      <c r="AM800" s="104">
        <v>0.4</v>
      </c>
      <c r="AN800" s="104">
        <v>0.4</v>
      </c>
      <c r="AO800" s="104">
        <v>0.4</v>
      </c>
      <c r="AP800" s="104">
        <v>0.36</v>
      </c>
      <c r="AQ800" s="104">
        <v>0.4</v>
      </c>
      <c r="AR800" s="104">
        <v>0.4</v>
      </c>
      <c r="AS800" s="104">
        <v>0.33250000000000002</v>
      </c>
      <c r="AT800" s="104">
        <v>0.37</v>
      </c>
      <c r="AU800" s="104">
        <v>0.37</v>
      </c>
      <c r="AV800" s="104">
        <v>0.37</v>
      </c>
      <c r="AW800" s="104">
        <v>0.33</v>
      </c>
      <c r="AX800" s="104">
        <v>0.33</v>
      </c>
      <c r="AY800" s="104">
        <v>0.33</v>
      </c>
      <c r="AZ800" s="104">
        <v>0.4</v>
      </c>
      <c r="BA800" s="104">
        <v>0.4</v>
      </c>
      <c r="BB800" s="104">
        <v>0.4</v>
      </c>
      <c r="BC800" s="104">
        <v>0.4</v>
      </c>
      <c r="BD800" s="104">
        <v>0.4</v>
      </c>
      <c r="BE800" s="104">
        <v>0.4</v>
      </c>
      <c r="BF800" s="104">
        <v>0.4</v>
      </c>
      <c r="BG800" s="104">
        <v>0.4</v>
      </c>
      <c r="BH800" s="104">
        <v>0.4</v>
      </c>
      <c r="BI800" s="93">
        <v>0.4</v>
      </c>
      <c r="BJ800" s="93">
        <v>0.4</v>
      </c>
      <c r="BK800" s="93">
        <v>0.4</v>
      </c>
      <c r="BL800" s="93">
        <v>0.4</v>
      </c>
      <c r="BM800" s="93">
        <v>0.40250000000000002</v>
      </c>
    </row>
    <row r="801" spans="1:65" s="93" customFormat="1">
      <c r="A801"/>
      <c r="B801" s="98"/>
      <c r="C801" s="134">
        <v>35838</v>
      </c>
      <c r="D801" s="132"/>
      <c r="E801" s="135">
        <v>35855</v>
      </c>
      <c r="F801" s="71">
        <v>0.33500000000000002</v>
      </c>
      <c r="G801" s="93">
        <v>0.33500000000000002</v>
      </c>
      <c r="H801" s="104">
        <v>0.33500000000000002</v>
      </c>
      <c r="I801" s="104">
        <v>0.33500000000000002</v>
      </c>
      <c r="J801" s="104">
        <v>0.33500000000000002</v>
      </c>
      <c r="K801" s="104">
        <v>0.33500000000000002</v>
      </c>
      <c r="L801" s="104">
        <v>0.33500000000000002</v>
      </c>
      <c r="M801" s="104">
        <v>0.36</v>
      </c>
      <c r="N801" s="104">
        <v>0.36</v>
      </c>
      <c r="O801" s="104">
        <v>0.38</v>
      </c>
      <c r="P801" s="104">
        <v>0.4</v>
      </c>
      <c r="Q801" s="104">
        <v>0.4</v>
      </c>
      <c r="R801" s="104">
        <v>0.41</v>
      </c>
      <c r="S801" s="104">
        <v>0.41</v>
      </c>
      <c r="T801" s="104">
        <v>0.41</v>
      </c>
      <c r="U801" s="104">
        <v>0.44500000000000001</v>
      </c>
      <c r="V801" s="104">
        <v>0.44500000000000001</v>
      </c>
      <c r="W801" s="104">
        <v>0.42499999999999999</v>
      </c>
      <c r="X801" s="104">
        <v>0.4</v>
      </c>
      <c r="Y801" s="104">
        <v>0.4</v>
      </c>
      <c r="Z801" s="104">
        <v>0.41499999999999998</v>
      </c>
      <c r="AA801" s="104">
        <v>0.41499999999999998</v>
      </c>
      <c r="AB801" s="104">
        <v>0.41499999999999998</v>
      </c>
      <c r="AC801" s="104">
        <v>0.41499999999999998</v>
      </c>
      <c r="AD801" s="104">
        <v>0.41499999999999998</v>
      </c>
      <c r="AE801" s="104">
        <v>0.38500000000000001</v>
      </c>
      <c r="AF801" s="104">
        <v>0.36499999999999999</v>
      </c>
      <c r="AG801" s="104">
        <v>0.41</v>
      </c>
      <c r="AH801" s="104">
        <v>0.41</v>
      </c>
      <c r="AI801" s="104">
        <v>0.41</v>
      </c>
      <c r="AJ801" s="104">
        <v>0.41</v>
      </c>
      <c r="AK801" s="104">
        <v>0.4</v>
      </c>
      <c r="AL801" s="104">
        <v>0.4</v>
      </c>
      <c r="AM801" s="104">
        <v>0.4</v>
      </c>
      <c r="AN801" s="104">
        <v>0.4</v>
      </c>
      <c r="AO801" s="104">
        <v>0.36</v>
      </c>
      <c r="AP801" s="104">
        <v>0.4</v>
      </c>
      <c r="AQ801" s="104">
        <v>0.4</v>
      </c>
      <c r="AR801" s="104">
        <v>0.33250000000000002</v>
      </c>
      <c r="AS801" s="104">
        <v>0.37</v>
      </c>
      <c r="AT801" s="104">
        <v>0.37</v>
      </c>
      <c r="AU801" s="104">
        <v>0.37</v>
      </c>
      <c r="AV801" s="104">
        <v>0.33</v>
      </c>
      <c r="AW801" s="104">
        <v>0.33</v>
      </c>
      <c r="AX801" s="104">
        <v>0.33</v>
      </c>
      <c r="AY801" s="104">
        <v>0.4</v>
      </c>
      <c r="AZ801" s="104">
        <v>0.4</v>
      </c>
      <c r="BA801" s="104">
        <v>0.4</v>
      </c>
      <c r="BB801" s="104">
        <v>0.4</v>
      </c>
      <c r="BC801" s="104">
        <v>0.4</v>
      </c>
      <c r="BD801" s="104">
        <v>0.4</v>
      </c>
      <c r="BE801" s="104">
        <v>0.4</v>
      </c>
      <c r="BF801" s="104">
        <v>0.4</v>
      </c>
      <c r="BG801" s="104">
        <v>0.4</v>
      </c>
      <c r="BH801" s="104">
        <v>0.4</v>
      </c>
      <c r="BI801" s="93">
        <v>0.4</v>
      </c>
      <c r="BJ801" s="93">
        <v>0.4</v>
      </c>
      <c r="BK801" s="93">
        <v>0.4</v>
      </c>
      <c r="BL801" s="93">
        <v>0.40250000000000002</v>
      </c>
      <c r="BM801" s="93">
        <v>0.42249999999999999</v>
      </c>
    </row>
    <row r="802" spans="1:65" s="93" customFormat="1">
      <c r="A802"/>
      <c r="B802" s="98"/>
      <c r="C802" s="134">
        <v>35839</v>
      </c>
      <c r="D802" s="132"/>
      <c r="E802" s="135">
        <v>35855</v>
      </c>
      <c r="F802" s="71">
        <v>0.33500000000000002</v>
      </c>
      <c r="G802" s="93">
        <v>0.33500000000000002</v>
      </c>
      <c r="H802" s="104">
        <v>0.33500000000000002</v>
      </c>
      <c r="I802" s="104">
        <v>0.33500000000000002</v>
      </c>
      <c r="J802" s="104">
        <v>0.33500000000000002</v>
      </c>
      <c r="K802" s="104">
        <v>0.33500000000000002</v>
      </c>
      <c r="L802" s="104">
        <v>0.36</v>
      </c>
      <c r="M802" s="104">
        <v>0.36</v>
      </c>
      <c r="N802" s="104">
        <v>0.38</v>
      </c>
      <c r="O802" s="104">
        <v>0.4</v>
      </c>
      <c r="P802" s="104">
        <v>0.4</v>
      </c>
      <c r="Q802" s="104">
        <v>0.41</v>
      </c>
      <c r="R802" s="104">
        <v>0.41</v>
      </c>
      <c r="S802" s="104">
        <v>0.41</v>
      </c>
      <c r="T802" s="104">
        <v>0.44500000000000001</v>
      </c>
      <c r="U802" s="104">
        <v>0.44500000000000001</v>
      </c>
      <c r="V802" s="104">
        <v>0.42499999999999999</v>
      </c>
      <c r="W802" s="104">
        <v>0.4</v>
      </c>
      <c r="X802" s="104">
        <v>0.4</v>
      </c>
      <c r="Y802" s="104">
        <v>0.41499999999999998</v>
      </c>
      <c r="Z802" s="104">
        <v>0.41499999999999998</v>
      </c>
      <c r="AA802" s="104">
        <v>0.41499999999999998</v>
      </c>
      <c r="AB802" s="104">
        <v>0.41499999999999998</v>
      </c>
      <c r="AC802" s="104">
        <v>0.41499999999999998</v>
      </c>
      <c r="AD802" s="104">
        <v>0.38500000000000001</v>
      </c>
      <c r="AE802" s="104">
        <v>0.36499999999999999</v>
      </c>
      <c r="AF802" s="104">
        <v>0.41</v>
      </c>
      <c r="AG802" s="104">
        <v>0.41</v>
      </c>
      <c r="AH802" s="104">
        <v>0.41</v>
      </c>
      <c r="AI802" s="104">
        <v>0.41</v>
      </c>
      <c r="AJ802" s="104">
        <v>0.4</v>
      </c>
      <c r="AK802" s="104">
        <v>0.4</v>
      </c>
      <c r="AL802" s="104">
        <v>0.4</v>
      </c>
      <c r="AM802" s="104">
        <v>0.4</v>
      </c>
      <c r="AN802" s="104">
        <v>0.36</v>
      </c>
      <c r="AO802" s="104">
        <v>0.4</v>
      </c>
      <c r="AP802" s="104">
        <v>0.4</v>
      </c>
      <c r="AQ802" s="104">
        <v>0.33250000000000002</v>
      </c>
      <c r="AR802" s="104">
        <v>0.37</v>
      </c>
      <c r="AS802" s="104">
        <v>0.37</v>
      </c>
      <c r="AT802" s="104">
        <v>0.37</v>
      </c>
      <c r="AU802" s="104">
        <v>0.33</v>
      </c>
      <c r="AV802" s="104">
        <v>0.33</v>
      </c>
      <c r="AW802" s="104">
        <v>0.33</v>
      </c>
      <c r="AX802" s="104">
        <v>0.4</v>
      </c>
      <c r="AY802" s="104">
        <v>0.4</v>
      </c>
      <c r="AZ802" s="104">
        <v>0.4</v>
      </c>
      <c r="BA802" s="104">
        <v>0.4</v>
      </c>
      <c r="BB802" s="104">
        <v>0.4</v>
      </c>
      <c r="BC802" s="104">
        <v>0.4</v>
      </c>
      <c r="BD802" s="104">
        <v>0.4</v>
      </c>
      <c r="BE802" s="104">
        <v>0.4</v>
      </c>
      <c r="BF802" s="104">
        <v>0.4</v>
      </c>
      <c r="BG802" s="104">
        <v>0.4</v>
      </c>
      <c r="BH802" s="104">
        <v>0.4</v>
      </c>
      <c r="BI802" s="93">
        <v>0.4</v>
      </c>
      <c r="BJ802" s="93">
        <v>0.4</v>
      </c>
      <c r="BK802" s="93">
        <v>0.40250000000000002</v>
      </c>
      <c r="BL802" s="93">
        <v>0.42249999999999999</v>
      </c>
      <c r="BM802" s="93">
        <v>0.40250000000000002</v>
      </c>
    </row>
    <row r="803" spans="1:65" s="93" customFormat="1">
      <c r="A803"/>
      <c r="B803" s="98"/>
      <c r="C803" s="134">
        <v>35843</v>
      </c>
      <c r="D803" s="132"/>
      <c r="E803" s="135">
        <v>35855</v>
      </c>
      <c r="F803" s="71">
        <v>0.33500000000000002</v>
      </c>
      <c r="G803" s="93">
        <v>0.33500000000000002</v>
      </c>
      <c r="H803" s="104">
        <v>0.33500000000000002</v>
      </c>
      <c r="I803" s="104">
        <v>0.33500000000000002</v>
      </c>
      <c r="J803" s="104">
        <v>0.33500000000000002</v>
      </c>
      <c r="K803" s="104">
        <v>0.36</v>
      </c>
      <c r="L803" s="104">
        <v>0.36</v>
      </c>
      <c r="M803" s="104">
        <v>0.38</v>
      </c>
      <c r="N803" s="104">
        <v>0.4</v>
      </c>
      <c r="O803" s="104">
        <v>0.4</v>
      </c>
      <c r="P803" s="104">
        <v>0.41</v>
      </c>
      <c r="Q803" s="104">
        <v>0.41</v>
      </c>
      <c r="R803" s="104">
        <v>0.41</v>
      </c>
      <c r="S803" s="104">
        <v>0.44500000000000001</v>
      </c>
      <c r="T803" s="104">
        <v>0.44500000000000001</v>
      </c>
      <c r="U803" s="104">
        <v>0.42499999999999999</v>
      </c>
      <c r="V803" s="104">
        <v>0.4</v>
      </c>
      <c r="W803" s="104">
        <v>0.4</v>
      </c>
      <c r="X803" s="104">
        <v>0.41499999999999998</v>
      </c>
      <c r="Y803" s="104">
        <v>0.41499999999999998</v>
      </c>
      <c r="Z803" s="104">
        <v>0.41499999999999998</v>
      </c>
      <c r="AA803" s="104">
        <v>0.41499999999999998</v>
      </c>
      <c r="AB803" s="104">
        <v>0.41499999999999998</v>
      </c>
      <c r="AC803" s="104">
        <v>0.38500000000000001</v>
      </c>
      <c r="AD803" s="104">
        <v>0.36499999999999999</v>
      </c>
      <c r="AE803" s="104">
        <v>0.41</v>
      </c>
      <c r="AF803" s="104">
        <v>0.41</v>
      </c>
      <c r="AG803" s="104">
        <v>0.41</v>
      </c>
      <c r="AH803" s="104">
        <v>0.41</v>
      </c>
      <c r="AI803" s="104">
        <v>0.4</v>
      </c>
      <c r="AJ803" s="104">
        <v>0.4</v>
      </c>
      <c r="AK803" s="104">
        <v>0.4</v>
      </c>
      <c r="AL803" s="104">
        <v>0.4</v>
      </c>
      <c r="AM803" s="104">
        <v>0.36</v>
      </c>
      <c r="AN803" s="104">
        <v>0.4</v>
      </c>
      <c r="AO803" s="104">
        <v>0.4</v>
      </c>
      <c r="AP803" s="104">
        <v>0.33250000000000002</v>
      </c>
      <c r="AQ803" s="104">
        <v>0.37</v>
      </c>
      <c r="AR803" s="104">
        <v>0.37</v>
      </c>
      <c r="AS803" s="104">
        <v>0.37</v>
      </c>
      <c r="AT803" s="104">
        <v>0.33</v>
      </c>
      <c r="AU803" s="104">
        <v>0.33</v>
      </c>
      <c r="AV803" s="104">
        <v>0.33</v>
      </c>
      <c r="AW803" s="104">
        <v>0.4</v>
      </c>
      <c r="AX803" s="104">
        <v>0.4</v>
      </c>
      <c r="AY803" s="104">
        <v>0.4</v>
      </c>
      <c r="AZ803" s="104">
        <v>0.4</v>
      </c>
      <c r="BA803" s="104">
        <v>0.4</v>
      </c>
      <c r="BB803" s="104">
        <v>0.4</v>
      </c>
      <c r="BC803" s="104">
        <v>0.4</v>
      </c>
      <c r="BD803" s="104">
        <v>0.4</v>
      </c>
      <c r="BE803" s="104">
        <v>0.4</v>
      </c>
      <c r="BF803" s="104">
        <v>0.4</v>
      </c>
      <c r="BG803" s="104">
        <v>0.4</v>
      </c>
      <c r="BH803" s="104">
        <v>0.4</v>
      </c>
      <c r="BI803" s="93">
        <v>0.4</v>
      </c>
      <c r="BJ803" s="93">
        <v>0.40250000000000002</v>
      </c>
      <c r="BK803" s="93">
        <v>0.42249999999999999</v>
      </c>
      <c r="BL803" s="93">
        <v>0.40250000000000002</v>
      </c>
      <c r="BM803" s="93">
        <v>0.40250000000000002</v>
      </c>
    </row>
    <row r="804" spans="1:65" s="93" customFormat="1">
      <c r="A804"/>
      <c r="B804" s="98"/>
      <c r="C804" s="134">
        <v>35844</v>
      </c>
      <c r="D804" s="132"/>
      <c r="E804" s="135">
        <v>35855</v>
      </c>
      <c r="F804" s="71">
        <v>0.33500000000000002</v>
      </c>
      <c r="G804" s="93">
        <v>0.33500000000000002</v>
      </c>
      <c r="H804" s="104">
        <v>0.33500000000000002</v>
      </c>
      <c r="I804" s="104">
        <v>0.33500000000000002</v>
      </c>
      <c r="J804" s="104">
        <v>0.36</v>
      </c>
      <c r="K804" s="104">
        <v>0.36</v>
      </c>
      <c r="L804" s="104">
        <v>0.38</v>
      </c>
      <c r="M804" s="104">
        <v>0.4</v>
      </c>
      <c r="N804" s="104">
        <v>0.4</v>
      </c>
      <c r="O804" s="104">
        <v>0.41</v>
      </c>
      <c r="P804" s="104">
        <v>0.41</v>
      </c>
      <c r="Q804" s="104">
        <v>0.41</v>
      </c>
      <c r="R804" s="104">
        <v>0.44500000000000001</v>
      </c>
      <c r="S804" s="104">
        <v>0.44500000000000001</v>
      </c>
      <c r="T804" s="104">
        <v>0.42499999999999999</v>
      </c>
      <c r="U804" s="104">
        <v>0.4</v>
      </c>
      <c r="V804" s="104">
        <v>0.4</v>
      </c>
      <c r="W804" s="104">
        <v>0.41499999999999998</v>
      </c>
      <c r="X804" s="104">
        <v>0.41499999999999998</v>
      </c>
      <c r="Y804" s="104">
        <v>0.41499999999999998</v>
      </c>
      <c r="Z804" s="104">
        <v>0.41499999999999998</v>
      </c>
      <c r="AA804" s="104">
        <v>0.41499999999999998</v>
      </c>
      <c r="AB804" s="104">
        <v>0.38500000000000001</v>
      </c>
      <c r="AC804" s="104">
        <v>0.36499999999999999</v>
      </c>
      <c r="AD804" s="104">
        <v>0.41</v>
      </c>
      <c r="AE804" s="104">
        <v>0.41</v>
      </c>
      <c r="AF804" s="104">
        <v>0.41</v>
      </c>
      <c r="AG804" s="104">
        <v>0.41</v>
      </c>
      <c r="AH804" s="104">
        <v>0.4</v>
      </c>
      <c r="AI804" s="104">
        <v>0.4</v>
      </c>
      <c r="AJ804" s="104">
        <v>0.4</v>
      </c>
      <c r="AK804" s="104">
        <v>0.4</v>
      </c>
      <c r="AL804" s="104">
        <v>0.36</v>
      </c>
      <c r="AM804" s="104">
        <v>0.4</v>
      </c>
      <c r="AN804" s="104">
        <v>0.4</v>
      </c>
      <c r="AO804" s="104">
        <v>0.33250000000000002</v>
      </c>
      <c r="AP804" s="104">
        <v>0.37</v>
      </c>
      <c r="AQ804" s="104">
        <v>0.37</v>
      </c>
      <c r="AR804" s="104">
        <v>0.37</v>
      </c>
      <c r="AS804" s="104">
        <v>0.33</v>
      </c>
      <c r="AT804" s="104">
        <v>0.33</v>
      </c>
      <c r="AU804" s="104">
        <v>0.33</v>
      </c>
      <c r="AV804" s="104">
        <v>0.4</v>
      </c>
      <c r="AW804" s="104">
        <v>0.4</v>
      </c>
      <c r="AX804" s="104">
        <v>0.4</v>
      </c>
      <c r="AY804" s="104">
        <v>0.4</v>
      </c>
      <c r="AZ804" s="104">
        <v>0.4</v>
      </c>
      <c r="BA804" s="104">
        <v>0.4</v>
      </c>
      <c r="BB804" s="104">
        <v>0.4</v>
      </c>
      <c r="BC804" s="104">
        <v>0.4</v>
      </c>
      <c r="BD804" s="104">
        <v>0.4</v>
      </c>
      <c r="BE804" s="104">
        <v>0.4</v>
      </c>
      <c r="BF804" s="104">
        <v>0.4</v>
      </c>
      <c r="BG804" s="104">
        <v>0.4</v>
      </c>
      <c r="BH804" s="104">
        <v>0.4</v>
      </c>
      <c r="BI804" s="93">
        <v>0.40250000000000002</v>
      </c>
      <c r="BJ804" s="93">
        <v>0.42249999999999999</v>
      </c>
      <c r="BK804" s="93">
        <v>0.40250000000000002</v>
      </c>
      <c r="BL804" s="93">
        <v>0.40250000000000002</v>
      </c>
      <c r="BM804" s="93">
        <v>0.38750000000000001</v>
      </c>
    </row>
    <row r="805" spans="1:65" s="93" customFormat="1">
      <c r="A805"/>
      <c r="B805" s="98"/>
      <c r="C805" s="134">
        <v>35845</v>
      </c>
      <c r="D805" s="132"/>
      <c r="E805" s="135">
        <v>35855</v>
      </c>
      <c r="F805" s="71">
        <v>0.33500000000000002</v>
      </c>
      <c r="G805" s="93">
        <v>0.33500000000000002</v>
      </c>
      <c r="H805" s="104">
        <v>0.33500000000000002</v>
      </c>
      <c r="I805" s="104">
        <v>0.36</v>
      </c>
      <c r="J805" s="104">
        <v>0.36</v>
      </c>
      <c r="K805" s="104">
        <v>0.38</v>
      </c>
      <c r="L805" s="104">
        <v>0.4</v>
      </c>
      <c r="M805" s="104">
        <v>0.4</v>
      </c>
      <c r="N805" s="104">
        <v>0.41</v>
      </c>
      <c r="O805" s="104">
        <v>0.41</v>
      </c>
      <c r="P805" s="104">
        <v>0.41</v>
      </c>
      <c r="Q805" s="104">
        <v>0.44500000000000001</v>
      </c>
      <c r="R805" s="104">
        <v>0.44500000000000001</v>
      </c>
      <c r="S805" s="104">
        <v>0.42499999999999999</v>
      </c>
      <c r="T805" s="104">
        <v>0.4</v>
      </c>
      <c r="U805" s="104">
        <v>0.4</v>
      </c>
      <c r="V805" s="104">
        <v>0.41499999999999998</v>
      </c>
      <c r="W805" s="104">
        <v>0.41499999999999998</v>
      </c>
      <c r="X805" s="104">
        <v>0.41499999999999998</v>
      </c>
      <c r="Y805" s="104">
        <v>0.41499999999999998</v>
      </c>
      <c r="Z805" s="104">
        <v>0.41499999999999998</v>
      </c>
      <c r="AA805" s="104">
        <v>0.38500000000000001</v>
      </c>
      <c r="AB805" s="104">
        <v>0.36499999999999999</v>
      </c>
      <c r="AC805" s="104">
        <v>0.41</v>
      </c>
      <c r="AD805" s="104">
        <v>0.41</v>
      </c>
      <c r="AE805" s="104">
        <v>0.41</v>
      </c>
      <c r="AF805" s="104">
        <v>0.41</v>
      </c>
      <c r="AG805" s="104">
        <v>0.4</v>
      </c>
      <c r="AH805" s="104">
        <v>0.4</v>
      </c>
      <c r="AI805" s="104">
        <v>0.4</v>
      </c>
      <c r="AJ805" s="104">
        <v>0.4</v>
      </c>
      <c r="AK805" s="104">
        <v>0.36</v>
      </c>
      <c r="AL805" s="104">
        <v>0.4</v>
      </c>
      <c r="AM805" s="104">
        <v>0.4</v>
      </c>
      <c r="AN805" s="104">
        <v>0.33250000000000002</v>
      </c>
      <c r="AO805" s="104">
        <v>0.37</v>
      </c>
      <c r="AP805" s="104">
        <v>0.37</v>
      </c>
      <c r="AQ805" s="104">
        <v>0.37</v>
      </c>
      <c r="AR805" s="104">
        <v>0.33</v>
      </c>
      <c r="AS805" s="104">
        <v>0.33</v>
      </c>
      <c r="AT805" s="104">
        <v>0.33</v>
      </c>
      <c r="AU805" s="104">
        <v>0.4</v>
      </c>
      <c r="AV805" s="104">
        <v>0.4</v>
      </c>
      <c r="AW805" s="104">
        <v>0.4</v>
      </c>
      <c r="AX805" s="104">
        <v>0.4</v>
      </c>
      <c r="AY805" s="104">
        <v>0.4</v>
      </c>
      <c r="AZ805" s="104">
        <v>0.4</v>
      </c>
      <c r="BA805" s="104">
        <v>0.4</v>
      </c>
      <c r="BB805" s="104">
        <v>0.4</v>
      </c>
      <c r="BC805" s="104">
        <v>0.4</v>
      </c>
      <c r="BD805" s="104">
        <v>0.4</v>
      </c>
      <c r="BE805" s="104">
        <v>0.4</v>
      </c>
      <c r="BF805" s="104">
        <v>0.4</v>
      </c>
      <c r="BG805" s="104">
        <v>0.4</v>
      </c>
      <c r="BH805" s="104">
        <v>0.40250000000000002</v>
      </c>
      <c r="BI805" s="93">
        <v>0.42249999999999999</v>
      </c>
      <c r="BJ805" s="93">
        <v>0.40250000000000002</v>
      </c>
      <c r="BK805" s="93">
        <v>0.40250000000000002</v>
      </c>
      <c r="BL805" s="93">
        <v>0.38750000000000001</v>
      </c>
      <c r="BM805" s="93">
        <v>0.38750000000000001</v>
      </c>
    </row>
    <row r="806" spans="1:65" s="93" customFormat="1">
      <c r="A806"/>
      <c r="B806" s="98"/>
      <c r="C806" s="134">
        <v>35846</v>
      </c>
      <c r="D806" s="132"/>
      <c r="E806" s="135">
        <v>35855</v>
      </c>
      <c r="F806" s="71">
        <v>0.33500000000000002</v>
      </c>
      <c r="G806" s="93">
        <v>0.33500000000000002</v>
      </c>
      <c r="H806" s="104">
        <v>0.36</v>
      </c>
      <c r="I806" s="104">
        <v>0.36</v>
      </c>
      <c r="J806" s="104">
        <v>0.38</v>
      </c>
      <c r="K806" s="104">
        <v>0.4</v>
      </c>
      <c r="L806" s="104">
        <v>0.4</v>
      </c>
      <c r="M806" s="104">
        <v>0.41</v>
      </c>
      <c r="N806" s="104">
        <v>0.41</v>
      </c>
      <c r="O806" s="104">
        <v>0.41</v>
      </c>
      <c r="P806" s="104">
        <v>0.44500000000000001</v>
      </c>
      <c r="Q806" s="104">
        <v>0.44500000000000001</v>
      </c>
      <c r="R806" s="104">
        <v>0.42499999999999999</v>
      </c>
      <c r="S806" s="104">
        <v>0.4</v>
      </c>
      <c r="T806" s="104">
        <v>0.4</v>
      </c>
      <c r="U806" s="104">
        <v>0.41499999999999998</v>
      </c>
      <c r="V806" s="104">
        <v>0.41499999999999998</v>
      </c>
      <c r="W806" s="104">
        <v>0.41499999999999998</v>
      </c>
      <c r="X806" s="104">
        <v>0.41499999999999998</v>
      </c>
      <c r="Y806" s="104">
        <v>0.41499999999999998</v>
      </c>
      <c r="Z806" s="104">
        <v>0.38500000000000001</v>
      </c>
      <c r="AA806" s="104">
        <v>0.36499999999999999</v>
      </c>
      <c r="AB806" s="104">
        <v>0.41</v>
      </c>
      <c r="AC806" s="104">
        <v>0.41</v>
      </c>
      <c r="AD806" s="104">
        <v>0.41</v>
      </c>
      <c r="AE806" s="104">
        <v>0.41</v>
      </c>
      <c r="AF806" s="104">
        <v>0.4</v>
      </c>
      <c r="AG806" s="104">
        <v>0.4</v>
      </c>
      <c r="AH806" s="104">
        <v>0.4</v>
      </c>
      <c r="AI806" s="104">
        <v>0.4</v>
      </c>
      <c r="AJ806" s="104">
        <v>0.36</v>
      </c>
      <c r="AK806" s="104">
        <v>0.4</v>
      </c>
      <c r="AL806" s="104">
        <v>0.4</v>
      </c>
      <c r="AM806" s="104">
        <v>0.33250000000000002</v>
      </c>
      <c r="AN806" s="104">
        <v>0.37</v>
      </c>
      <c r="AO806" s="104">
        <v>0.37</v>
      </c>
      <c r="AP806" s="104">
        <v>0.37</v>
      </c>
      <c r="AQ806" s="104">
        <v>0.33</v>
      </c>
      <c r="AR806" s="104">
        <v>0.33</v>
      </c>
      <c r="AS806" s="104">
        <v>0.33</v>
      </c>
      <c r="AT806" s="104">
        <v>0.4</v>
      </c>
      <c r="AU806" s="104">
        <v>0.4</v>
      </c>
      <c r="AV806" s="104">
        <v>0.4</v>
      </c>
      <c r="AW806" s="104">
        <v>0.4</v>
      </c>
      <c r="AX806" s="104">
        <v>0.4</v>
      </c>
      <c r="AY806" s="104">
        <v>0.4</v>
      </c>
      <c r="AZ806" s="104">
        <v>0.4</v>
      </c>
      <c r="BA806" s="104">
        <v>0.4</v>
      </c>
      <c r="BB806" s="104">
        <v>0.4</v>
      </c>
      <c r="BC806" s="104">
        <v>0.4</v>
      </c>
      <c r="BD806" s="104">
        <v>0.4</v>
      </c>
      <c r="BE806" s="104">
        <v>0.4</v>
      </c>
      <c r="BF806" s="104">
        <v>0.4</v>
      </c>
      <c r="BG806" s="104">
        <v>0.40250000000000002</v>
      </c>
      <c r="BH806" s="104">
        <v>0.42249999999999999</v>
      </c>
      <c r="BI806" s="93">
        <v>0.40250000000000002</v>
      </c>
      <c r="BJ806" s="93">
        <v>0.40250000000000002</v>
      </c>
      <c r="BK806" s="93">
        <v>0.38750000000000001</v>
      </c>
      <c r="BL806" s="93">
        <v>0.38750000000000001</v>
      </c>
      <c r="BM806" s="93">
        <v>0.38750000000000001</v>
      </c>
    </row>
    <row r="807" spans="1:65" s="93" customFormat="1">
      <c r="A807"/>
      <c r="B807" s="98"/>
      <c r="C807" s="134">
        <v>35849</v>
      </c>
      <c r="D807" s="132"/>
      <c r="E807" s="135">
        <v>35886</v>
      </c>
      <c r="F807" s="71">
        <v>0.33500000000000002</v>
      </c>
      <c r="G807" s="93">
        <v>0.36</v>
      </c>
      <c r="H807" s="104">
        <v>0.36</v>
      </c>
      <c r="I807" s="104">
        <v>0.38</v>
      </c>
      <c r="J807" s="104">
        <v>0.4</v>
      </c>
      <c r="K807" s="104">
        <v>0.4</v>
      </c>
      <c r="L807" s="104">
        <v>0.41</v>
      </c>
      <c r="M807" s="104">
        <v>0.41</v>
      </c>
      <c r="N807" s="104">
        <v>0.41</v>
      </c>
      <c r="O807" s="104">
        <v>0.44500000000000001</v>
      </c>
      <c r="P807" s="104">
        <v>0.44500000000000001</v>
      </c>
      <c r="Q807" s="104">
        <v>0.42499999999999999</v>
      </c>
      <c r="R807" s="104">
        <v>0.4</v>
      </c>
      <c r="S807" s="104">
        <v>0.4</v>
      </c>
      <c r="T807" s="104">
        <v>0.41499999999999998</v>
      </c>
      <c r="U807" s="104">
        <v>0.41499999999999998</v>
      </c>
      <c r="V807" s="104">
        <v>0.41499999999999998</v>
      </c>
      <c r="W807" s="104">
        <v>0.41499999999999998</v>
      </c>
      <c r="X807" s="104">
        <v>0.41499999999999998</v>
      </c>
      <c r="Y807" s="104">
        <v>0.38500000000000001</v>
      </c>
      <c r="Z807" s="104">
        <v>0.36499999999999999</v>
      </c>
      <c r="AA807" s="104">
        <v>0.41</v>
      </c>
      <c r="AB807" s="104">
        <v>0.41</v>
      </c>
      <c r="AC807" s="104">
        <v>0.41</v>
      </c>
      <c r="AD807" s="104">
        <v>0.41</v>
      </c>
      <c r="AE807" s="104">
        <v>0.4</v>
      </c>
      <c r="AF807" s="104">
        <v>0.4</v>
      </c>
      <c r="AG807" s="104">
        <v>0.4</v>
      </c>
      <c r="AH807" s="104">
        <v>0.4</v>
      </c>
      <c r="AI807" s="104">
        <v>0.36</v>
      </c>
      <c r="AJ807" s="104">
        <v>0.4</v>
      </c>
      <c r="AK807" s="104">
        <v>0.4</v>
      </c>
      <c r="AL807" s="104">
        <v>0.33250000000000002</v>
      </c>
      <c r="AM807" s="104">
        <v>0.37</v>
      </c>
      <c r="AN807" s="104">
        <v>0.37</v>
      </c>
      <c r="AO807" s="104">
        <v>0.37</v>
      </c>
      <c r="AP807" s="104">
        <v>0.33</v>
      </c>
      <c r="AQ807" s="104">
        <v>0.33</v>
      </c>
      <c r="AR807" s="104">
        <v>0.33</v>
      </c>
      <c r="AS807" s="104">
        <v>0.4</v>
      </c>
      <c r="AT807" s="104">
        <v>0.4</v>
      </c>
      <c r="AU807" s="104">
        <v>0.4</v>
      </c>
      <c r="AV807" s="104">
        <v>0.4</v>
      </c>
      <c r="AW807" s="104">
        <v>0.4</v>
      </c>
      <c r="AX807" s="104">
        <v>0.4</v>
      </c>
      <c r="AY807" s="104">
        <v>0.4</v>
      </c>
      <c r="AZ807" s="104">
        <v>0.4</v>
      </c>
      <c r="BA807" s="104">
        <v>0.4</v>
      </c>
      <c r="BB807" s="104">
        <v>0.4</v>
      </c>
      <c r="BC807" s="104">
        <v>0.4</v>
      </c>
      <c r="BD807" s="104">
        <v>0.4</v>
      </c>
      <c r="BE807" s="104">
        <v>0.4</v>
      </c>
      <c r="BF807" s="104">
        <v>0.40250000000000002</v>
      </c>
      <c r="BG807" s="104">
        <v>0.42249999999999999</v>
      </c>
      <c r="BH807" s="104">
        <v>0.40250000000000002</v>
      </c>
      <c r="BI807" s="93">
        <v>0.40250000000000002</v>
      </c>
      <c r="BJ807" s="93">
        <v>0.38750000000000001</v>
      </c>
      <c r="BK807" s="93">
        <v>0.38750000000000001</v>
      </c>
      <c r="BL807" s="93">
        <v>0.38750000000000001</v>
      </c>
      <c r="BM807" s="93">
        <v>0.38750000000000001</v>
      </c>
    </row>
    <row r="808" spans="1:65" s="93" customFormat="1">
      <c r="A808"/>
      <c r="B808" s="98"/>
      <c r="C808" s="134">
        <v>35850</v>
      </c>
      <c r="D808" s="132"/>
      <c r="E808" s="135">
        <v>35886</v>
      </c>
      <c r="F808" s="71">
        <v>0.36</v>
      </c>
      <c r="G808" s="93">
        <v>0.36</v>
      </c>
      <c r="H808" s="104">
        <v>0.38</v>
      </c>
      <c r="I808" s="104">
        <v>0.4</v>
      </c>
      <c r="J808" s="104">
        <v>0.4</v>
      </c>
      <c r="K808" s="104">
        <v>0.41</v>
      </c>
      <c r="L808" s="104">
        <v>0.41</v>
      </c>
      <c r="M808" s="104">
        <v>0.41</v>
      </c>
      <c r="N808" s="104">
        <v>0.44500000000000001</v>
      </c>
      <c r="O808" s="104">
        <v>0.44500000000000001</v>
      </c>
      <c r="P808" s="104">
        <v>0.42499999999999999</v>
      </c>
      <c r="Q808" s="104">
        <v>0.4</v>
      </c>
      <c r="R808" s="104">
        <v>0.4</v>
      </c>
      <c r="S808" s="104">
        <v>0.41499999999999998</v>
      </c>
      <c r="T808" s="104">
        <v>0.41499999999999998</v>
      </c>
      <c r="U808" s="104">
        <v>0.41499999999999998</v>
      </c>
      <c r="V808" s="104">
        <v>0.41499999999999998</v>
      </c>
      <c r="W808" s="104">
        <v>0.41499999999999998</v>
      </c>
      <c r="X808" s="104">
        <v>0.38500000000000001</v>
      </c>
      <c r="Y808" s="104">
        <v>0.36499999999999999</v>
      </c>
      <c r="Z808" s="104">
        <v>0.41</v>
      </c>
      <c r="AA808" s="104">
        <v>0.41</v>
      </c>
      <c r="AB808" s="104">
        <v>0.41</v>
      </c>
      <c r="AC808" s="104">
        <v>0.41</v>
      </c>
      <c r="AD808" s="104">
        <v>0.4</v>
      </c>
      <c r="AE808" s="104">
        <v>0.4</v>
      </c>
      <c r="AF808" s="104">
        <v>0.4</v>
      </c>
      <c r="AG808" s="104">
        <v>0.4</v>
      </c>
      <c r="AH808" s="104">
        <v>0.36</v>
      </c>
      <c r="AI808" s="104">
        <v>0.4</v>
      </c>
      <c r="AJ808" s="104">
        <v>0.4</v>
      </c>
      <c r="AK808" s="104">
        <v>0.33250000000000002</v>
      </c>
      <c r="AL808" s="104">
        <v>0.37</v>
      </c>
      <c r="AM808" s="104">
        <v>0.37</v>
      </c>
      <c r="AN808" s="104">
        <v>0.37</v>
      </c>
      <c r="AO808" s="104">
        <v>0.33</v>
      </c>
      <c r="AP808" s="104">
        <v>0.33</v>
      </c>
      <c r="AQ808" s="104">
        <v>0.33</v>
      </c>
      <c r="AR808" s="104">
        <v>0.4</v>
      </c>
      <c r="AS808" s="104">
        <v>0.4</v>
      </c>
      <c r="AT808" s="104">
        <v>0.4</v>
      </c>
      <c r="AU808" s="104">
        <v>0.4</v>
      </c>
      <c r="AV808" s="104">
        <v>0.4</v>
      </c>
      <c r="AW808" s="104">
        <v>0.4</v>
      </c>
      <c r="AX808" s="104">
        <v>0.4</v>
      </c>
      <c r="AY808" s="104">
        <v>0.4</v>
      </c>
      <c r="AZ808" s="104">
        <v>0.4</v>
      </c>
      <c r="BA808" s="104">
        <v>0.4</v>
      </c>
      <c r="BB808" s="104">
        <v>0.4</v>
      </c>
      <c r="BC808" s="104">
        <v>0.4</v>
      </c>
      <c r="BD808" s="104">
        <v>0.4</v>
      </c>
      <c r="BE808" s="104">
        <v>0.40250000000000002</v>
      </c>
      <c r="BF808" s="104">
        <v>0.42249999999999999</v>
      </c>
      <c r="BG808" s="104">
        <v>0.40250000000000002</v>
      </c>
      <c r="BH808" s="104">
        <v>0.40250000000000002</v>
      </c>
      <c r="BI808" s="93">
        <v>0.38750000000000001</v>
      </c>
      <c r="BJ808" s="93">
        <v>0.38750000000000001</v>
      </c>
      <c r="BK808" s="93">
        <v>0.38750000000000001</v>
      </c>
      <c r="BL808" s="93">
        <v>0.38750000000000001</v>
      </c>
      <c r="BM808" s="93">
        <v>0.3775</v>
      </c>
    </row>
    <row r="809" spans="1:65" s="93" customFormat="1">
      <c r="A809"/>
      <c r="B809" s="98"/>
      <c r="C809" s="134">
        <v>35851</v>
      </c>
      <c r="D809" s="132"/>
      <c r="E809" s="135">
        <v>35886</v>
      </c>
      <c r="F809" s="71">
        <v>0.36</v>
      </c>
      <c r="G809" s="93">
        <v>0.38</v>
      </c>
      <c r="H809" s="104">
        <v>0.4</v>
      </c>
      <c r="I809" s="104">
        <v>0.4</v>
      </c>
      <c r="J809" s="104">
        <v>0.41</v>
      </c>
      <c r="K809" s="104">
        <v>0.41</v>
      </c>
      <c r="L809" s="104">
        <v>0.41</v>
      </c>
      <c r="M809" s="104">
        <v>0.44500000000000001</v>
      </c>
      <c r="N809" s="104">
        <v>0.44500000000000001</v>
      </c>
      <c r="O809" s="104">
        <v>0.42499999999999999</v>
      </c>
      <c r="P809" s="104">
        <v>0.4</v>
      </c>
      <c r="Q809" s="104">
        <v>0.4</v>
      </c>
      <c r="R809" s="104">
        <v>0.41499999999999998</v>
      </c>
      <c r="S809" s="104">
        <v>0.41499999999999998</v>
      </c>
      <c r="T809" s="104">
        <v>0.41499999999999998</v>
      </c>
      <c r="U809" s="104">
        <v>0.41499999999999998</v>
      </c>
      <c r="V809" s="104">
        <v>0.41499999999999998</v>
      </c>
      <c r="W809" s="104">
        <v>0.38500000000000001</v>
      </c>
      <c r="X809" s="104">
        <v>0.36499999999999999</v>
      </c>
      <c r="Y809" s="104">
        <v>0.41</v>
      </c>
      <c r="Z809" s="104">
        <v>0.41</v>
      </c>
      <c r="AA809" s="104">
        <v>0.41</v>
      </c>
      <c r="AB809" s="104">
        <v>0.41</v>
      </c>
      <c r="AC809" s="104">
        <v>0.4</v>
      </c>
      <c r="AD809" s="104">
        <v>0.4</v>
      </c>
      <c r="AE809" s="104">
        <v>0.4</v>
      </c>
      <c r="AF809" s="104">
        <v>0.4</v>
      </c>
      <c r="AG809" s="104">
        <v>0.36</v>
      </c>
      <c r="AH809" s="104">
        <v>0.4</v>
      </c>
      <c r="AI809" s="104">
        <v>0.4</v>
      </c>
      <c r="AJ809" s="104">
        <v>0.33250000000000002</v>
      </c>
      <c r="AK809" s="104">
        <v>0.37</v>
      </c>
      <c r="AL809" s="104">
        <v>0.37</v>
      </c>
      <c r="AM809" s="104">
        <v>0.37</v>
      </c>
      <c r="AN809" s="104">
        <v>0.33</v>
      </c>
      <c r="AO809" s="104">
        <v>0.33</v>
      </c>
      <c r="AP809" s="104">
        <v>0.33</v>
      </c>
      <c r="AQ809" s="104">
        <v>0.4</v>
      </c>
      <c r="AR809" s="104">
        <v>0.4</v>
      </c>
      <c r="AS809" s="104">
        <v>0.4</v>
      </c>
      <c r="AT809" s="104">
        <v>0.4</v>
      </c>
      <c r="AU809" s="104">
        <v>0.4</v>
      </c>
      <c r="AV809" s="104">
        <v>0.4</v>
      </c>
      <c r="AW809" s="104">
        <v>0.4</v>
      </c>
      <c r="AX809" s="104">
        <v>0.4</v>
      </c>
      <c r="AY809" s="104">
        <v>0.4</v>
      </c>
      <c r="AZ809" s="104">
        <v>0.4</v>
      </c>
      <c r="BA809" s="104">
        <v>0.4</v>
      </c>
      <c r="BB809" s="104">
        <v>0.4</v>
      </c>
      <c r="BC809" s="104">
        <v>0.4</v>
      </c>
      <c r="BD809" s="104">
        <v>0.40250000000000002</v>
      </c>
      <c r="BE809" s="104">
        <v>0.42249999999999999</v>
      </c>
      <c r="BF809" s="104">
        <v>0.40250000000000002</v>
      </c>
      <c r="BG809" s="104">
        <v>0.40250000000000002</v>
      </c>
      <c r="BH809" s="104">
        <v>0.38750000000000001</v>
      </c>
      <c r="BI809" s="93">
        <v>0.38750000000000001</v>
      </c>
      <c r="BJ809" s="93">
        <v>0.38750000000000001</v>
      </c>
      <c r="BK809" s="93">
        <v>0.38750000000000001</v>
      </c>
      <c r="BL809" s="93">
        <v>0.3775</v>
      </c>
      <c r="BM809" s="93">
        <v>0.40749999999999997</v>
      </c>
    </row>
    <row r="810" spans="1:65" s="93" customFormat="1">
      <c r="A810"/>
      <c r="B810" s="98"/>
      <c r="C810" s="134">
        <v>35852</v>
      </c>
      <c r="D810" s="132"/>
      <c r="E810" s="135">
        <v>35886</v>
      </c>
      <c r="F810" s="71">
        <v>0.38</v>
      </c>
      <c r="G810" s="93">
        <v>0.4</v>
      </c>
      <c r="H810" s="104">
        <v>0.4</v>
      </c>
      <c r="I810" s="104">
        <v>0.41</v>
      </c>
      <c r="J810" s="104">
        <v>0.41</v>
      </c>
      <c r="K810" s="104">
        <v>0.41</v>
      </c>
      <c r="L810" s="104">
        <v>0.44500000000000001</v>
      </c>
      <c r="M810" s="104">
        <v>0.44500000000000001</v>
      </c>
      <c r="N810" s="104">
        <v>0.42499999999999999</v>
      </c>
      <c r="O810" s="104">
        <v>0.4</v>
      </c>
      <c r="P810" s="104">
        <v>0.4</v>
      </c>
      <c r="Q810" s="104">
        <v>0.41499999999999998</v>
      </c>
      <c r="R810" s="104">
        <v>0.41499999999999998</v>
      </c>
      <c r="S810" s="104">
        <v>0.41499999999999998</v>
      </c>
      <c r="T810" s="104">
        <v>0.41499999999999998</v>
      </c>
      <c r="U810" s="104">
        <v>0.41499999999999998</v>
      </c>
      <c r="V810" s="104">
        <v>0.38500000000000001</v>
      </c>
      <c r="W810" s="104">
        <v>0.36499999999999999</v>
      </c>
      <c r="X810" s="104">
        <v>0.41</v>
      </c>
      <c r="Y810" s="104">
        <v>0.41</v>
      </c>
      <c r="Z810" s="104">
        <v>0.41</v>
      </c>
      <c r="AA810" s="104">
        <v>0.41</v>
      </c>
      <c r="AB810" s="104">
        <v>0.4</v>
      </c>
      <c r="AC810" s="104">
        <v>0.4</v>
      </c>
      <c r="AD810" s="104">
        <v>0.4</v>
      </c>
      <c r="AE810" s="104">
        <v>0.4</v>
      </c>
      <c r="AF810" s="104">
        <v>0.36</v>
      </c>
      <c r="AG810" s="104">
        <v>0.4</v>
      </c>
      <c r="AH810" s="104">
        <v>0.4</v>
      </c>
      <c r="AI810" s="104">
        <v>0.33250000000000002</v>
      </c>
      <c r="AJ810" s="104">
        <v>0.37</v>
      </c>
      <c r="AK810" s="104">
        <v>0.37</v>
      </c>
      <c r="AL810" s="104">
        <v>0.37</v>
      </c>
      <c r="AM810" s="104">
        <v>0.33</v>
      </c>
      <c r="AN810" s="104">
        <v>0.33</v>
      </c>
      <c r="AO810" s="104">
        <v>0.33</v>
      </c>
      <c r="AP810" s="104">
        <v>0.4</v>
      </c>
      <c r="AQ810" s="104">
        <v>0.4</v>
      </c>
      <c r="AR810" s="104">
        <v>0.4</v>
      </c>
      <c r="AS810" s="104">
        <v>0.4</v>
      </c>
      <c r="AT810" s="104">
        <v>0.4</v>
      </c>
      <c r="AU810" s="104">
        <v>0.4</v>
      </c>
      <c r="AV810" s="104">
        <v>0.4</v>
      </c>
      <c r="AW810" s="104">
        <v>0.4</v>
      </c>
      <c r="AX810" s="104">
        <v>0.4</v>
      </c>
      <c r="AY810" s="104">
        <v>0.4</v>
      </c>
      <c r="AZ810" s="104">
        <v>0.4</v>
      </c>
      <c r="BA810" s="104">
        <v>0.4</v>
      </c>
      <c r="BB810" s="104">
        <v>0.4</v>
      </c>
      <c r="BC810" s="104">
        <v>0.40250000000000002</v>
      </c>
      <c r="BD810" s="104">
        <v>0.42249999999999999</v>
      </c>
      <c r="BE810" s="104">
        <v>0.40250000000000002</v>
      </c>
      <c r="BF810" s="104">
        <v>0.40250000000000002</v>
      </c>
      <c r="BG810" s="104">
        <v>0.38750000000000001</v>
      </c>
      <c r="BH810" s="104">
        <v>0.38750000000000001</v>
      </c>
      <c r="BI810" s="93">
        <v>0.38750000000000001</v>
      </c>
      <c r="BJ810" s="93">
        <v>0.38750000000000001</v>
      </c>
      <c r="BK810" s="93">
        <v>0.3775</v>
      </c>
      <c r="BL810" s="93">
        <v>0.40749999999999997</v>
      </c>
      <c r="BM810" s="93">
        <v>0.43</v>
      </c>
    </row>
    <row r="811" spans="1:65" s="93" customFormat="1">
      <c r="A811"/>
      <c r="B811" s="98"/>
      <c r="C811" s="134">
        <v>35853</v>
      </c>
      <c r="D811" s="132"/>
      <c r="E811" s="135">
        <v>35886</v>
      </c>
      <c r="F811" s="71">
        <v>0.4</v>
      </c>
      <c r="G811" s="93">
        <v>0.4</v>
      </c>
      <c r="H811" s="104">
        <v>0.41</v>
      </c>
      <c r="I811" s="104">
        <v>0.41</v>
      </c>
      <c r="J811" s="104">
        <v>0.41</v>
      </c>
      <c r="K811" s="104">
        <v>0.44500000000000001</v>
      </c>
      <c r="L811" s="104">
        <v>0.44500000000000001</v>
      </c>
      <c r="M811" s="104">
        <v>0.42499999999999999</v>
      </c>
      <c r="N811" s="104">
        <v>0.4</v>
      </c>
      <c r="O811" s="104">
        <v>0.4</v>
      </c>
      <c r="P811" s="104">
        <v>0.41499999999999998</v>
      </c>
      <c r="Q811" s="104">
        <v>0.41499999999999998</v>
      </c>
      <c r="R811" s="104">
        <v>0.41499999999999998</v>
      </c>
      <c r="S811" s="104">
        <v>0.41499999999999998</v>
      </c>
      <c r="T811" s="104">
        <v>0.41499999999999998</v>
      </c>
      <c r="U811" s="104">
        <v>0.38500000000000001</v>
      </c>
      <c r="V811" s="104">
        <v>0.36499999999999999</v>
      </c>
      <c r="W811" s="104">
        <v>0.41</v>
      </c>
      <c r="X811" s="104">
        <v>0.41</v>
      </c>
      <c r="Y811" s="104">
        <v>0.41</v>
      </c>
      <c r="Z811" s="104">
        <v>0.41</v>
      </c>
      <c r="AA811" s="104">
        <v>0.4</v>
      </c>
      <c r="AB811" s="104">
        <v>0.4</v>
      </c>
      <c r="AC811" s="104">
        <v>0.4</v>
      </c>
      <c r="AD811" s="104">
        <v>0.4</v>
      </c>
      <c r="AE811" s="104">
        <v>0.36</v>
      </c>
      <c r="AF811" s="104">
        <v>0.4</v>
      </c>
      <c r="AG811" s="104">
        <v>0.4</v>
      </c>
      <c r="AH811" s="104">
        <v>0.33250000000000002</v>
      </c>
      <c r="AI811" s="104">
        <v>0.37</v>
      </c>
      <c r="AJ811" s="104">
        <v>0.37</v>
      </c>
      <c r="AK811" s="104">
        <v>0.37</v>
      </c>
      <c r="AL811" s="104">
        <v>0.33</v>
      </c>
      <c r="AM811" s="104">
        <v>0.33</v>
      </c>
      <c r="AN811" s="104">
        <v>0.33</v>
      </c>
      <c r="AO811" s="104">
        <v>0.4</v>
      </c>
      <c r="AP811" s="104">
        <v>0.4</v>
      </c>
      <c r="AQ811" s="104">
        <v>0.4</v>
      </c>
      <c r="AR811" s="104">
        <v>0.4</v>
      </c>
      <c r="AS811" s="104">
        <v>0.4</v>
      </c>
      <c r="AT811" s="104">
        <v>0.4</v>
      </c>
      <c r="AU811" s="104">
        <v>0.4</v>
      </c>
      <c r="AV811" s="104">
        <v>0.4</v>
      </c>
      <c r="AW811" s="104">
        <v>0.4</v>
      </c>
      <c r="AX811" s="104">
        <v>0.4</v>
      </c>
      <c r="AY811" s="104">
        <v>0.4</v>
      </c>
      <c r="AZ811" s="104">
        <v>0.4</v>
      </c>
      <c r="BA811" s="104">
        <v>0.4</v>
      </c>
      <c r="BB811" s="104">
        <v>0.40250000000000002</v>
      </c>
      <c r="BC811" s="104">
        <v>0.42249999999999999</v>
      </c>
      <c r="BD811" s="104">
        <v>0.40250000000000002</v>
      </c>
      <c r="BE811" s="104">
        <v>0.40250000000000002</v>
      </c>
      <c r="BF811" s="104">
        <v>0.38750000000000001</v>
      </c>
      <c r="BG811" s="104">
        <v>0.38750000000000001</v>
      </c>
      <c r="BH811" s="104">
        <v>0.38750000000000001</v>
      </c>
      <c r="BI811" s="93">
        <v>0.38750000000000001</v>
      </c>
      <c r="BJ811" s="93">
        <v>0.3775</v>
      </c>
      <c r="BK811" s="93">
        <v>0.40749999999999997</v>
      </c>
      <c r="BL811" s="93">
        <v>0.43</v>
      </c>
      <c r="BM811" s="93">
        <v>0.43</v>
      </c>
    </row>
    <row r="812" spans="1:65" s="93" customFormat="1">
      <c r="A812"/>
      <c r="B812" s="98"/>
      <c r="C812" s="134">
        <v>35856</v>
      </c>
      <c r="D812" s="132"/>
      <c r="E812" s="135">
        <v>35886</v>
      </c>
      <c r="F812" s="71">
        <v>0.4</v>
      </c>
      <c r="G812" s="93">
        <v>0.41</v>
      </c>
      <c r="H812" s="104">
        <v>0.41</v>
      </c>
      <c r="I812" s="104">
        <v>0.41</v>
      </c>
      <c r="J812" s="104">
        <v>0.44500000000000001</v>
      </c>
      <c r="K812" s="104">
        <v>0.44500000000000001</v>
      </c>
      <c r="L812" s="104">
        <v>0.42499999999999999</v>
      </c>
      <c r="M812" s="104">
        <v>0.4</v>
      </c>
      <c r="N812" s="104">
        <v>0.4</v>
      </c>
      <c r="O812" s="104">
        <v>0.41499999999999998</v>
      </c>
      <c r="P812" s="104">
        <v>0.41499999999999998</v>
      </c>
      <c r="Q812" s="104">
        <v>0.41499999999999998</v>
      </c>
      <c r="R812" s="104">
        <v>0.41499999999999998</v>
      </c>
      <c r="S812" s="104">
        <v>0.41499999999999998</v>
      </c>
      <c r="T812" s="104">
        <v>0.38500000000000001</v>
      </c>
      <c r="U812" s="104">
        <v>0.36499999999999999</v>
      </c>
      <c r="V812" s="104">
        <v>0.41</v>
      </c>
      <c r="W812" s="104">
        <v>0.41</v>
      </c>
      <c r="X812" s="104">
        <v>0.41</v>
      </c>
      <c r="Y812" s="104">
        <v>0.41</v>
      </c>
      <c r="Z812" s="104">
        <v>0.4</v>
      </c>
      <c r="AA812" s="104">
        <v>0.4</v>
      </c>
      <c r="AB812" s="104">
        <v>0.4</v>
      </c>
      <c r="AC812" s="104">
        <v>0.4</v>
      </c>
      <c r="AD812" s="104">
        <v>0.36</v>
      </c>
      <c r="AE812" s="104">
        <v>0.4</v>
      </c>
      <c r="AF812" s="104">
        <v>0.4</v>
      </c>
      <c r="AG812" s="104">
        <v>0.33250000000000002</v>
      </c>
      <c r="AH812" s="104">
        <v>0.37</v>
      </c>
      <c r="AI812" s="104">
        <v>0.37</v>
      </c>
      <c r="AJ812" s="104">
        <v>0.37</v>
      </c>
      <c r="AK812" s="104">
        <v>0.33</v>
      </c>
      <c r="AL812" s="104">
        <v>0.33</v>
      </c>
      <c r="AM812" s="104">
        <v>0.33</v>
      </c>
      <c r="AN812" s="104">
        <v>0.4</v>
      </c>
      <c r="AO812" s="104">
        <v>0.4</v>
      </c>
      <c r="AP812" s="104">
        <v>0.4</v>
      </c>
      <c r="AQ812" s="104">
        <v>0.4</v>
      </c>
      <c r="AR812" s="104">
        <v>0.4</v>
      </c>
      <c r="AS812" s="104">
        <v>0.4</v>
      </c>
      <c r="AT812" s="104">
        <v>0.4</v>
      </c>
      <c r="AU812" s="104">
        <v>0.4</v>
      </c>
      <c r="AV812" s="104">
        <v>0.4</v>
      </c>
      <c r="AW812" s="104">
        <v>0.4</v>
      </c>
      <c r="AX812" s="104">
        <v>0.4</v>
      </c>
      <c r="AY812" s="104">
        <v>0.4</v>
      </c>
      <c r="AZ812" s="104">
        <v>0.4</v>
      </c>
      <c r="BA812" s="104">
        <v>0.40250000000000002</v>
      </c>
      <c r="BB812" s="104">
        <v>0.42249999999999999</v>
      </c>
      <c r="BC812" s="104">
        <v>0.40250000000000002</v>
      </c>
      <c r="BD812" s="104">
        <v>0.40250000000000002</v>
      </c>
      <c r="BE812" s="104">
        <v>0.38750000000000001</v>
      </c>
      <c r="BF812" s="104">
        <v>0.38750000000000001</v>
      </c>
      <c r="BG812" s="104">
        <v>0.38750000000000001</v>
      </c>
      <c r="BH812" s="104">
        <v>0.38750000000000001</v>
      </c>
      <c r="BI812" s="93">
        <v>0.3775</v>
      </c>
      <c r="BJ812" s="93">
        <v>0.40749999999999997</v>
      </c>
      <c r="BK812" s="93">
        <v>0.43</v>
      </c>
      <c r="BL812" s="93">
        <v>0.43</v>
      </c>
      <c r="BM812" s="93">
        <v>0.41</v>
      </c>
    </row>
    <row r="813" spans="1:65" s="93" customFormat="1">
      <c r="A813"/>
      <c r="B813" s="98"/>
      <c r="C813" s="134">
        <v>35857</v>
      </c>
      <c r="D813" s="132"/>
      <c r="E813" s="135">
        <v>35886</v>
      </c>
      <c r="F813" s="71">
        <v>0.41</v>
      </c>
      <c r="G813" s="93">
        <v>0.41</v>
      </c>
      <c r="H813" s="104">
        <v>0.41</v>
      </c>
      <c r="I813" s="104">
        <v>0.44500000000000001</v>
      </c>
      <c r="J813" s="104">
        <v>0.44500000000000001</v>
      </c>
      <c r="K813" s="104">
        <v>0.42499999999999999</v>
      </c>
      <c r="L813" s="104">
        <v>0.4</v>
      </c>
      <c r="M813" s="104">
        <v>0.4</v>
      </c>
      <c r="N813" s="104">
        <v>0.41499999999999998</v>
      </c>
      <c r="O813" s="104">
        <v>0.41499999999999998</v>
      </c>
      <c r="P813" s="104">
        <v>0.41499999999999998</v>
      </c>
      <c r="Q813" s="104">
        <v>0.41499999999999998</v>
      </c>
      <c r="R813" s="104">
        <v>0.41499999999999998</v>
      </c>
      <c r="S813" s="104">
        <v>0.38500000000000001</v>
      </c>
      <c r="T813" s="104">
        <v>0.36499999999999999</v>
      </c>
      <c r="U813" s="104">
        <v>0.41</v>
      </c>
      <c r="V813" s="104">
        <v>0.41</v>
      </c>
      <c r="W813" s="104">
        <v>0.41</v>
      </c>
      <c r="X813" s="104">
        <v>0.41</v>
      </c>
      <c r="Y813" s="104">
        <v>0.4</v>
      </c>
      <c r="Z813" s="104">
        <v>0.4</v>
      </c>
      <c r="AA813" s="104">
        <v>0.4</v>
      </c>
      <c r="AB813" s="104">
        <v>0.4</v>
      </c>
      <c r="AC813" s="104">
        <v>0.36</v>
      </c>
      <c r="AD813" s="104">
        <v>0.4</v>
      </c>
      <c r="AE813" s="104">
        <v>0.4</v>
      </c>
      <c r="AF813" s="104">
        <v>0.33250000000000002</v>
      </c>
      <c r="AG813" s="104">
        <v>0.37</v>
      </c>
      <c r="AH813" s="104">
        <v>0.37</v>
      </c>
      <c r="AI813" s="104">
        <v>0.37</v>
      </c>
      <c r="AJ813" s="104">
        <v>0.33</v>
      </c>
      <c r="AK813" s="104">
        <v>0.33</v>
      </c>
      <c r="AL813" s="104">
        <v>0.33</v>
      </c>
      <c r="AM813" s="104">
        <v>0.4</v>
      </c>
      <c r="AN813" s="104">
        <v>0.4</v>
      </c>
      <c r="AO813" s="104">
        <v>0.4</v>
      </c>
      <c r="AP813" s="104">
        <v>0.4</v>
      </c>
      <c r="AQ813" s="104">
        <v>0.4</v>
      </c>
      <c r="AR813" s="104">
        <v>0.4</v>
      </c>
      <c r="AS813" s="104">
        <v>0.4</v>
      </c>
      <c r="AT813" s="104">
        <v>0.4</v>
      </c>
      <c r="AU813" s="104">
        <v>0.4</v>
      </c>
      <c r="AV813" s="104">
        <v>0.4</v>
      </c>
      <c r="AW813" s="104">
        <v>0.4</v>
      </c>
      <c r="AX813" s="104">
        <v>0.4</v>
      </c>
      <c r="AY813" s="104">
        <v>0.4</v>
      </c>
      <c r="AZ813" s="104">
        <v>0.40250000000000002</v>
      </c>
      <c r="BA813" s="104">
        <v>0.42249999999999999</v>
      </c>
      <c r="BB813" s="104">
        <v>0.40250000000000002</v>
      </c>
      <c r="BC813" s="104">
        <v>0.40250000000000002</v>
      </c>
      <c r="BD813" s="104">
        <v>0.38750000000000001</v>
      </c>
      <c r="BE813" s="104">
        <v>0.38750000000000001</v>
      </c>
      <c r="BF813" s="104">
        <v>0.38750000000000001</v>
      </c>
      <c r="BG813" s="104">
        <v>0.38750000000000001</v>
      </c>
      <c r="BH813" s="104">
        <v>0.3775</v>
      </c>
      <c r="BI813" s="93">
        <v>0.40749999999999997</v>
      </c>
      <c r="BJ813" s="93">
        <v>0.43</v>
      </c>
      <c r="BK813" s="93">
        <v>0.43</v>
      </c>
      <c r="BL813" s="93">
        <v>0.41</v>
      </c>
      <c r="BM813" s="93">
        <v>0.43</v>
      </c>
    </row>
    <row r="814" spans="1:65" s="93" customFormat="1">
      <c r="A814"/>
      <c r="B814" s="98"/>
      <c r="C814" s="134">
        <v>35858</v>
      </c>
      <c r="D814" s="132"/>
      <c r="E814" s="135">
        <v>35886</v>
      </c>
      <c r="F814" s="71">
        <v>0.41</v>
      </c>
      <c r="G814" s="93">
        <v>0.41</v>
      </c>
      <c r="H814" s="104">
        <v>0.44500000000000001</v>
      </c>
      <c r="I814" s="104">
        <v>0.44500000000000001</v>
      </c>
      <c r="J814" s="104">
        <v>0.42499999999999999</v>
      </c>
      <c r="K814" s="104">
        <v>0.4</v>
      </c>
      <c r="L814" s="104">
        <v>0.4</v>
      </c>
      <c r="M814" s="104">
        <v>0.41499999999999998</v>
      </c>
      <c r="N814" s="104">
        <v>0.41499999999999998</v>
      </c>
      <c r="O814" s="104">
        <v>0.41499999999999998</v>
      </c>
      <c r="P814" s="104">
        <v>0.41499999999999998</v>
      </c>
      <c r="Q814" s="104">
        <v>0.41499999999999998</v>
      </c>
      <c r="R814" s="104">
        <v>0.38500000000000001</v>
      </c>
      <c r="S814" s="104">
        <v>0.36499999999999999</v>
      </c>
      <c r="T814" s="104">
        <v>0.41</v>
      </c>
      <c r="U814" s="104">
        <v>0.41</v>
      </c>
      <c r="V814" s="104">
        <v>0.41</v>
      </c>
      <c r="W814" s="104">
        <v>0.41</v>
      </c>
      <c r="X814" s="104">
        <v>0.4</v>
      </c>
      <c r="Y814" s="104">
        <v>0.4</v>
      </c>
      <c r="Z814" s="104">
        <v>0.4</v>
      </c>
      <c r="AA814" s="104">
        <v>0.4</v>
      </c>
      <c r="AB814" s="104">
        <v>0.36</v>
      </c>
      <c r="AC814" s="104">
        <v>0.4</v>
      </c>
      <c r="AD814" s="104">
        <v>0.4</v>
      </c>
      <c r="AE814" s="104">
        <v>0.33250000000000002</v>
      </c>
      <c r="AF814" s="104">
        <v>0.37</v>
      </c>
      <c r="AG814" s="104">
        <v>0.37</v>
      </c>
      <c r="AH814" s="104">
        <v>0.37</v>
      </c>
      <c r="AI814" s="104">
        <v>0.33</v>
      </c>
      <c r="AJ814" s="104">
        <v>0.33</v>
      </c>
      <c r="AK814" s="104">
        <v>0.33</v>
      </c>
      <c r="AL814" s="104">
        <v>0.4</v>
      </c>
      <c r="AM814" s="104">
        <v>0.4</v>
      </c>
      <c r="AN814" s="104">
        <v>0.4</v>
      </c>
      <c r="AO814" s="104">
        <v>0.4</v>
      </c>
      <c r="AP814" s="104">
        <v>0.4</v>
      </c>
      <c r="AQ814" s="104">
        <v>0.4</v>
      </c>
      <c r="AR814" s="104">
        <v>0.4</v>
      </c>
      <c r="AS814" s="104">
        <v>0.4</v>
      </c>
      <c r="AT814" s="104">
        <v>0.4</v>
      </c>
      <c r="AU814" s="104">
        <v>0.4</v>
      </c>
      <c r="AV814" s="104">
        <v>0.4</v>
      </c>
      <c r="AW814" s="104">
        <v>0.4</v>
      </c>
      <c r="AX814" s="104">
        <v>0.4</v>
      </c>
      <c r="AY814" s="104">
        <v>0.40250000000000002</v>
      </c>
      <c r="AZ814" s="104">
        <v>0.42249999999999999</v>
      </c>
      <c r="BA814" s="104">
        <v>0.40250000000000002</v>
      </c>
      <c r="BB814" s="104">
        <v>0.40250000000000002</v>
      </c>
      <c r="BC814" s="104">
        <v>0.38750000000000001</v>
      </c>
      <c r="BD814" s="104">
        <v>0.38750000000000001</v>
      </c>
      <c r="BE814" s="104">
        <v>0.38750000000000001</v>
      </c>
      <c r="BF814" s="104">
        <v>0.38750000000000001</v>
      </c>
      <c r="BG814" s="104">
        <v>0.3775</v>
      </c>
      <c r="BH814" s="104">
        <v>0.40749999999999997</v>
      </c>
      <c r="BI814" s="93">
        <v>0.43</v>
      </c>
      <c r="BJ814" s="93">
        <v>0.43</v>
      </c>
      <c r="BK814" s="93">
        <v>0.41</v>
      </c>
      <c r="BL814" s="93">
        <v>0.43</v>
      </c>
      <c r="BM814" s="93">
        <v>0.46</v>
      </c>
    </row>
    <row r="815" spans="1:65" s="93" customFormat="1">
      <c r="A815"/>
      <c r="B815" s="98"/>
      <c r="C815" s="134">
        <v>35859</v>
      </c>
      <c r="D815" s="132"/>
      <c r="E815" s="135">
        <v>35886</v>
      </c>
      <c r="F815" s="71">
        <v>0.41</v>
      </c>
      <c r="G815" s="93">
        <v>0.44500000000000001</v>
      </c>
      <c r="H815" s="104">
        <v>0.44500000000000001</v>
      </c>
      <c r="I815" s="104">
        <v>0.42499999999999999</v>
      </c>
      <c r="J815" s="104">
        <v>0.4</v>
      </c>
      <c r="K815" s="104">
        <v>0.4</v>
      </c>
      <c r="L815" s="104">
        <v>0.41499999999999998</v>
      </c>
      <c r="M815" s="104">
        <v>0.41499999999999998</v>
      </c>
      <c r="N815" s="104">
        <v>0.41499999999999998</v>
      </c>
      <c r="O815" s="104">
        <v>0.41499999999999998</v>
      </c>
      <c r="P815" s="104">
        <v>0.41499999999999998</v>
      </c>
      <c r="Q815" s="104">
        <v>0.38500000000000001</v>
      </c>
      <c r="R815" s="104">
        <v>0.36499999999999999</v>
      </c>
      <c r="S815" s="104">
        <v>0.41</v>
      </c>
      <c r="T815" s="104">
        <v>0.41</v>
      </c>
      <c r="U815" s="104">
        <v>0.41</v>
      </c>
      <c r="V815" s="104">
        <v>0.41</v>
      </c>
      <c r="W815" s="104">
        <v>0.4</v>
      </c>
      <c r="X815" s="104">
        <v>0.4</v>
      </c>
      <c r="Y815" s="104">
        <v>0.4</v>
      </c>
      <c r="Z815" s="104">
        <v>0.4</v>
      </c>
      <c r="AA815" s="104">
        <v>0.36</v>
      </c>
      <c r="AB815" s="104">
        <v>0.4</v>
      </c>
      <c r="AC815" s="104">
        <v>0.4</v>
      </c>
      <c r="AD815" s="104">
        <v>0.33250000000000002</v>
      </c>
      <c r="AE815" s="104">
        <v>0.37</v>
      </c>
      <c r="AF815" s="104">
        <v>0.37</v>
      </c>
      <c r="AG815" s="104">
        <v>0.37</v>
      </c>
      <c r="AH815" s="104">
        <v>0.33</v>
      </c>
      <c r="AI815" s="104">
        <v>0.33</v>
      </c>
      <c r="AJ815" s="104">
        <v>0.33</v>
      </c>
      <c r="AK815" s="104">
        <v>0.4</v>
      </c>
      <c r="AL815" s="104">
        <v>0.4</v>
      </c>
      <c r="AM815" s="104">
        <v>0.4</v>
      </c>
      <c r="AN815" s="104">
        <v>0.4</v>
      </c>
      <c r="AO815" s="104">
        <v>0.4</v>
      </c>
      <c r="AP815" s="104">
        <v>0.4</v>
      </c>
      <c r="AQ815" s="104">
        <v>0.4</v>
      </c>
      <c r="AR815" s="104">
        <v>0.4</v>
      </c>
      <c r="AS815" s="104">
        <v>0.4</v>
      </c>
      <c r="AT815" s="104">
        <v>0.4</v>
      </c>
      <c r="AU815" s="104">
        <v>0.4</v>
      </c>
      <c r="AV815" s="104">
        <v>0.4</v>
      </c>
      <c r="AW815" s="104">
        <v>0.4</v>
      </c>
      <c r="AX815" s="104">
        <v>0.40250000000000002</v>
      </c>
      <c r="AY815" s="104">
        <v>0.42249999999999999</v>
      </c>
      <c r="AZ815" s="104">
        <v>0.40250000000000002</v>
      </c>
      <c r="BA815" s="104">
        <v>0.40250000000000002</v>
      </c>
      <c r="BB815" s="104">
        <v>0.38750000000000001</v>
      </c>
      <c r="BC815" s="104">
        <v>0.38750000000000001</v>
      </c>
      <c r="BD815" s="104">
        <v>0.38750000000000001</v>
      </c>
      <c r="BE815" s="104">
        <v>0.38750000000000001</v>
      </c>
      <c r="BF815" s="104">
        <v>0.3775</v>
      </c>
      <c r="BG815" s="104">
        <v>0.40749999999999997</v>
      </c>
      <c r="BH815" s="104">
        <v>0.43</v>
      </c>
      <c r="BI815" s="93">
        <v>0.43</v>
      </c>
      <c r="BJ815" s="93">
        <v>0.41</v>
      </c>
      <c r="BK815" s="93">
        <v>0.43</v>
      </c>
      <c r="BL815" s="93">
        <v>0.46</v>
      </c>
      <c r="BM815" s="93">
        <v>0.5</v>
      </c>
    </row>
    <row r="816" spans="1:65" s="93" customFormat="1">
      <c r="A816"/>
      <c r="B816" s="98"/>
      <c r="C816" s="134">
        <v>35860</v>
      </c>
      <c r="D816" s="132"/>
      <c r="E816" s="135">
        <v>35886</v>
      </c>
      <c r="F816" s="71">
        <v>0.44500000000000001</v>
      </c>
      <c r="G816" s="93">
        <v>0.44500000000000001</v>
      </c>
      <c r="H816" s="104">
        <v>0.42499999999999999</v>
      </c>
      <c r="I816" s="104">
        <v>0.4</v>
      </c>
      <c r="J816" s="104">
        <v>0.4</v>
      </c>
      <c r="K816" s="104">
        <v>0.41499999999999998</v>
      </c>
      <c r="L816" s="104">
        <v>0.41499999999999998</v>
      </c>
      <c r="M816" s="104">
        <v>0.41499999999999998</v>
      </c>
      <c r="N816" s="104">
        <v>0.41499999999999998</v>
      </c>
      <c r="O816" s="104">
        <v>0.41499999999999998</v>
      </c>
      <c r="P816" s="104">
        <v>0.38500000000000001</v>
      </c>
      <c r="Q816" s="104">
        <v>0.36499999999999999</v>
      </c>
      <c r="R816" s="104">
        <v>0.41</v>
      </c>
      <c r="S816" s="104">
        <v>0.41</v>
      </c>
      <c r="T816" s="104">
        <v>0.41</v>
      </c>
      <c r="U816" s="104">
        <v>0.41</v>
      </c>
      <c r="V816" s="104">
        <v>0.4</v>
      </c>
      <c r="W816" s="104">
        <v>0.4</v>
      </c>
      <c r="X816" s="104">
        <v>0.4</v>
      </c>
      <c r="Y816" s="104">
        <v>0.4</v>
      </c>
      <c r="Z816" s="104">
        <v>0.36</v>
      </c>
      <c r="AA816" s="104">
        <v>0.4</v>
      </c>
      <c r="AB816" s="104">
        <v>0.4</v>
      </c>
      <c r="AC816" s="104">
        <v>0.33250000000000002</v>
      </c>
      <c r="AD816" s="104">
        <v>0.37</v>
      </c>
      <c r="AE816" s="104">
        <v>0.37</v>
      </c>
      <c r="AF816" s="104">
        <v>0.37</v>
      </c>
      <c r="AG816" s="104">
        <v>0.33</v>
      </c>
      <c r="AH816" s="104">
        <v>0.33</v>
      </c>
      <c r="AI816" s="104">
        <v>0.33</v>
      </c>
      <c r="AJ816" s="104">
        <v>0.4</v>
      </c>
      <c r="AK816" s="104">
        <v>0.4</v>
      </c>
      <c r="AL816" s="104">
        <v>0.4</v>
      </c>
      <c r="AM816" s="104">
        <v>0.4</v>
      </c>
      <c r="AN816" s="104">
        <v>0.4</v>
      </c>
      <c r="AO816" s="104">
        <v>0.4</v>
      </c>
      <c r="AP816" s="104">
        <v>0.4</v>
      </c>
      <c r="AQ816" s="104">
        <v>0.4</v>
      </c>
      <c r="AR816" s="104">
        <v>0.4</v>
      </c>
      <c r="AS816" s="104">
        <v>0.4</v>
      </c>
      <c r="AT816" s="104">
        <v>0.4</v>
      </c>
      <c r="AU816" s="104">
        <v>0.4</v>
      </c>
      <c r="AV816" s="104">
        <v>0.4</v>
      </c>
      <c r="AW816" s="104">
        <v>0.40250000000000002</v>
      </c>
      <c r="AX816" s="104">
        <v>0.42249999999999999</v>
      </c>
      <c r="AY816" s="104">
        <v>0.40250000000000002</v>
      </c>
      <c r="AZ816" s="104">
        <v>0.40250000000000002</v>
      </c>
      <c r="BA816" s="104">
        <v>0.38750000000000001</v>
      </c>
      <c r="BB816" s="104">
        <v>0.38750000000000001</v>
      </c>
      <c r="BC816" s="104">
        <v>0.38750000000000001</v>
      </c>
      <c r="BD816" s="104">
        <v>0.38750000000000001</v>
      </c>
      <c r="BE816" s="104">
        <v>0.3775</v>
      </c>
      <c r="BF816" s="104">
        <v>0.40749999999999997</v>
      </c>
      <c r="BG816" s="104">
        <v>0.43</v>
      </c>
      <c r="BH816" s="104">
        <v>0.43</v>
      </c>
      <c r="BI816" s="93">
        <v>0.41</v>
      </c>
      <c r="BJ816" s="93">
        <v>0.43</v>
      </c>
      <c r="BK816" s="93">
        <v>0.46</v>
      </c>
      <c r="BL816" s="93">
        <v>0.5</v>
      </c>
      <c r="BM816" s="93">
        <v>0.55000000000000004</v>
      </c>
    </row>
    <row r="817" spans="1:65" s="93" customFormat="1">
      <c r="A817"/>
      <c r="B817" s="98"/>
      <c r="C817" s="134">
        <v>35863</v>
      </c>
      <c r="D817" s="132"/>
      <c r="E817" s="135">
        <v>35886</v>
      </c>
      <c r="F817" s="71">
        <v>0.44500000000000001</v>
      </c>
      <c r="G817" s="93">
        <v>0.42499999999999999</v>
      </c>
      <c r="H817" s="104">
        <v>0.4</v>
      </c>
      <c r="I817" s="104">
        <v>0.4</v>
      </c>
      <c r="J817" s="104">
        <v>0.41499999999999998</v>
      </c>
      <c r="K817" s="104">
        <v>0.41499999999999998</v>
      </c>
      <c r="L817" s="104">
        <v>0.41499999999999998</v>
      </c>
      <c r="M817" s="104">
        <v>0.41499999999999998</v>
      </c>
      <c r="N817" s="104">
        <v>0.41499999999999998</v>
      </c>
      <c r="O817" s="104">
        <v>0.38500000000000001</v>
      </c>
      <c r="P817" s="104">
        <v>0.36499999999999999</v>
      </c>
      <c r="Q817" s="104">
        <v>0.41</v>
      </c>
      <c r="R817" s="104">
        <v>0.41</v>
      </c>
      <c r="S817" s="104">
        <v>0.41</v>
      </c>
      <c r="T817" s="104">
        <v>0.41</v>
      </c>
      <c r="U817" s="104">
        <v>0.4</v>
      </c>
      <c r="V817" s="104">
        <v>0.4</v>
      </c>
      <c r="W817" s="104">
        <v>0.4</v>
      </c>
      <c r="X817" s="104">
        <v>0.4</v>
      </c>
      <c r="Y817" s="104">
        <v>0.36</v>
      </c>
      <c r="Z817" s="104">
        <v>0.4</v>
      </c>
      <c r="AA817" s="104">
        <v>0.4</v>
      </c>
      <c r="AB817" s="104">
        <v>0.33250000000000002</v>
      </c>
      <c r="AC817" s="104">
        <v>0.37</v>
      </c>
      <c r="AD817" s="104">
        <v>0.37</v>
      </c>
      <c r="AE817" s="104">
        <v>0.37</v>
      </c>
      <c r="AF817" s="104">
        <v>0.33</v>
      </c>
      <c r="AG817" s="104">
        <v>0.33</v>
      </c>
      <c r="AH817" s="104">
        <v>0.33</v>
      </c>
      <c r="AI817" s="104">
        <v>0.4</v>
      </c>
      <c r="AJ817" s="104">
        <v>0.4</v>
      </c>
      <c r="AK817" s="104">
        <v>0.4</v>
      </c>
      <c r="AL817" s="104">
        <v>0.4</v>
      </c>
      <c r="AM817" s="104">
        <v>0.4</v>
      </c>
      <c r="AN817" s="104">
        <v>0.4</v>
      </c>
      <c r="AO817" s="104">
        <v>0.4</v>
      </c>
      <c r="AP817" s="104">
        <v>0.4</v>
      </c>
      <c r="AQ817" s="104">
        <v>0.4</v>
      </c>
      <c r="AR817" s="104">
        <v>0.4</v>
      </c>
      <c r="AS817" s="104">
        <v>0.4</v>
      </c>
      <c r="AT817" s="104">
        <v>0.4</v>
      </c>
      <c r="AU817" s="104">
        <v>0.4</v>
      </c>
      <c r="AV817" s="104">
        <v>0.40250000000000002</v>
      </c>
      <c r="AW817" s="104">
        <v>0.42249999999999999</v>
      </c>
      <c r="AX817" s="104">
        <v>0.40250000000000002</v>
      </c>
      <c r="AY817" s="104">
        <v>0.40250000000000002</v>
      </c>
      <c r="AZ817" s="104">
        <v>0.38750000000000001</v>
      </c>
      <c r="BA817" s="104">
        <v>0.38750000000000001</v>
      </c>
      <c r="BB817" s="104">
        <v>0.38750000000000001</v>
      </c>
      <c r="BC817" s="104">
        <v>0.38750000000000001</v>
      </c>
      <c r="BD817" s="104">
        <v>0.3775</v>
      </c>
      <c r="BE817" s="104">
        <v>0.40749999999999997</v>
      </c>
      <c r="BF817" s="104">
        <v>0.43</v>
      </c>
      <c r="BG817" s="104">
        <v>0.43</v>
      </c>
      <c r="BH817" s="104">
        <v>0.41</v>
      </c>
      <c r="BI817" s="93">
        <v>0.43</v>
      </c>
      <c r="BJ817" s="93">
        <v>0.46</v>
      </c>
      <c r="BK817" s="93">
        <v>0.5</v>
      </c>
      <c r="BL817" s="93">
        <v>0.55000000000000004</v>
      </c>
      <c r="BM817" s="93">
        <v>0.55000000000000004</v>
      </c>
    </row>
    <row r="818" spans="1:65" s="93" customFormat="1">
      <c r="A818"/>
      <c r="B818" s="98"/>
      <c r="C818" s="134">
        <v>35864</v>
      </c>
      <c r="D818" s="132"/>
      <c r="E818" s="135">
        <v>35886</v>
      </c>
      <c r="F818" s="71">
        <v>0.42499999999999999</v>
      </c>
      <c r="G818" s="93">
        <v>0.4</v>
      </c>
      <c r="H818" s="104">
        <v>0.4</v>
      </c>
      <c r="I818" s="104">
        <v>0.41499999999999998</v>
      </c>
      <c r="J818" s="104">
        <v>0.41499999999999998</v>
      </c>
      <c r="K818" s="104">
        <v>0.41499999999999998</v>
      </c>
      <c r="L818" s="104">
        <v>0.41499999999999998</v>
      </c>
      <c r="M818" s="104">
        <v>0.41499999999999998</v>
      </c>
      <c r="N818" s="104">
        <v>0.38500000000000001</v>
      </c>
      <c r="O818" s="104">
        <v>0.36499999999999999</v>
      </c>
      <c r="P818" s="104">
        <v>0.41</v>
      </c>
      <c r="Q818" s="104">
        <v>0.41</v>
      </c>
      <c r="R818" s="104">
        <v>0.41</v>
      </c>
      <c r="S818" s="104">
        <v>0.41</v>
      </c>
      <c r="T818" s="104">
        <v>0.4</v>
      </c>
      <c r="U818" s="104">
        <v>0.4</v>
      </c>
      <c r="V818" s="104">
        <v>0.4</v>
      </c>
      <c r="W818" s="104">
        <v>0.4</v>
      </c>
      <c r="X818" s="104">
        <v>0.36</v>
      </c>
      <c r="Y818" s="104">
        <v>0.4</v>
      </c>
      <c r="Z818" s="104">
        <v>0.4</v>
      </c>
      <c r="AA818" s="104">
        <v>0.33250000000000002</v>
      </c>
      <c r="AB818" s="104">
        <v>0.37</v>
      </c>
      <c r="AC818" s="104">
        <v>0.37</v>
      </c>
      <c r="AD818" s="104">
        <v>0.37</v>
      </c>
      <c r="AE818" s="104">
        <v>0.33</v>
      </c>
      <c r="AF818" s="104">
        <v>0.33</v>
      </c>
      <c r="AG818" s="104">
        <v>0.33</v>
      </c>
      <c r="AH818" s="104">
        <v>0.4</v>
      </c>
      <c r="AI818" s="104">
        <v>0.4</v>
      </c>
      <c r="AJ818" s="104">
        <v>0.4</v>
      </c>
      <c r="AK818" s="104">
        <v>0.4</v>
      </c>
      <c r="AL818" s="104">
        <v>0.4</v>
      </c>
      <c r="AM818" s="104">
        <v>0.4</v>
      </c>
      <c r="AN818" s="104">
        <v>0.4</v>
      </c>
      <c r="AO818" s="104">
        <v>0.4</v>
      </c>
      <c r="AP818" s="104">
        <v>0.4</v>
      </c>
      <c r="AQ818" s="104">
        <v>0.4</v>
      </c>
      <c r="AR818" s="104">
        <v>0.4</v>
      </c>
      <c r="AS818" s="104">
        <v>0.4</v>
      </c>
      <c r="AT818" s="104">
        <v>0.4</v>
      </c>
      <c r="AU818" s="104">
        <v>0.40250000000000002</v>
      </c>
      <c r="AV818" s="104">
        <v>0.42249999999999999</v>
      </c>
      <c r="AW818" s="104">
        <v>0.40250000000000002</v>
      </c>
      <c r="AX818" s="104">
        <v>0.40250000000000002</v>
      </c>
      <c r="AY818" s="104">
        <v>0.38750000000000001</v>
      </c>
      <c r="AZ818" s="104">
        <v>0.38750000000000001</v>
      </c>
      <c r="BA818" s="104">
        <v>0.38750000000000001</v>
      </c>
      <c r="BB818" s="104">
        <v>0.38750000000000001</v>
      </c>
      <c r="BC818" s="104">
        <v>0.3775</v>
      </c>
      <c r="BD818" s="104">
        <v>0.40749999999999997</v>
      </c>
      <c r="BE818" s="104">
        <v>0.43</v>
      </c>
      <c r="BF818" s="104">
        <v>0.43</v>
      </c>
      <c r="BG818" s="104">
        <v>0.41</v>
      </c>
      <c r="BH818" s="104">
        <v>0.43</v>
      </c>
      <c r="BI818" s="93">
        <v>0.46</v>
      </c>
      <c r="BJ818" s="93">
        <v>0.5</v>
      </c>
      <c r="BK818" s="93">
        <v>0.55000000000000004</v>
      </c>
      <c r="BL818" s="93">
        <v>0.55000000000000004</v>
      </c>
      <c r="BM818" s="93">
        <v>0.55000000000000004</v>
      </c>
    </row>
    <row r="819" spans="1:65" s="93" customFormat="1">
      <c r="A819"/>
      <c r="B819" s="98"/>
      <c r="C819" s="134">
        <v>35865</v>
      </c>
      <c r="D819" s="132"/>
      <c r="E819" s="135">
        <v>35886</v>
      </c>
      <c r="F819" s="71">
        <v>0.4</v>
      </c>
      <c r="G819" s="93">
        <v>0.4</v>
      </c>
      <c r="H819" s="104">
        <v>0.41499999999999998</v>
      </c>
      <c r="I819" s="104">
        <v>0.41499999999999998</v>
      </c>
      <c r="J819" s="104">
        <v>0.41499999999999998</v>
      </c>
      <c r="K819" s="104">
        <v>0.41499999999999998</v>
      </c>
      <c r="L819" s="104">
        <v>0.41499999999999998</v>
      </c>
      <c r="M819" s="104">
        <v>0.38500000000000001</v>
      </c>
      <c r="N819" s="104">
        <v>0.36499999999999999</v>
      </c>
      <c r="O819" s="104">
        <v>0.41</v>
      </c>
      <c r="P819" s="104">
        <v>0.41</v>
      </c>
      <c r="Q819" s="104">
        <v>0.41</v>
      </c>
      <c r="R819" s="104">
        <v>0.41</v>
      </c>
      <c r="S819" s="104">
        <v>0.4</v>
      </c>
      <c r="T819" s="104">
        <v>0.4</v>
      </c>
      <c r="U819" s="104">
        <v>0.4</v>
      </c>
      <c r="V819" s="104">
        <v>0.4</v>
      </c>
      <c r="W819" s="104">
        <v>0.36</v>
      </c>
      <c r="X819" s="104">
        <v>0.4</v>
      </c>
      <c r="Y819" s="104">
        <v>0.4</v>
      </c>
      <c r="Z819" s="104">
        <v>0.33250000000000002</v>
      </c>
      <c r="AA819" s="104">
        <v>0.37</v>
      </c>
      <c r="AB819" s="104">
        <v>0.37</v>
      </c>
      <c r="AC819" s="104">
        <v>0.37</v>
      </c>
      <c r="AD819" s="104">
        <v>0.33</v>
      </c>
      <c r="AE819" s="104">
        <v>0.33</v>
      </c>
      <c r="AF819" s="104">
        <v>0.33</v>
      </c>
      <c r="AG819" s="104">
        <v>0.4</v>
      </c>
      <c r="AH819" s="104">
        <v>0.4</v>
      </c>
      <c r="AI819" s="104">
        <v>0.4</v>
      </c>
      <c r="AJ819" s="104">
        <v>0.4</v>
      </c>
      <c r="AK819" s="104">
        <v>0.4</v>
      </c>
      <c r="AL819" s="104">
        <v>0.4</v>
      </c>
      <c r="AM819" s="104">
        <v>0.4</v>
      </c>
      <c r="AN819" s="104">
        <v>0.4</v>
      </c>
      <c r="AO819" s="104">
        <v>0.4</v>
      </c>
      <c r="AP819" s="104">
        <v>0.4</v>
      </c>
      <c r="AQ819" s="104">
        <v>0.4</v>
      </c>
      <c r="AR819" s="104">
        <v>0.4</v>
      </c>
      <c r="AS819" s="104">
        <v>0.4</v>
      </c>
      <c r="AT819" s="104">
        <v>0.40250000000000002</v>
      </c>
      <c r="AU819" s="104">
        <v>0.42249999999999999</v>
      </c>
      <c r="AV819" s="104">
        <v>0.40250000000000002</v>
      </c>
      <c r="AW819" s="104">
        <v>0.40250000000000002</v>
      </c>
      <c r="AX819" s="104">
        <v>0.38750000000000001</v>
      </c>
      <c r="AY819" s="104">
        <v>0.38750000000000001</v>
      </c>
      <c r="AZ819" s="104">
        <v>0.38750000000000001</v>
      </c>
      <c r="BA819" s="104">
        <v>0.38750000000000001</v>
      </c>
      <c r="BB819" s="104">
        <v>0.3775</v>
      </c>
      <c r="BC819" s="104">
        <v>0.40749999999999997</v>
      </c>
      <c r="BD819" s="104">
        <v>0.43</v>
      </c>
      <c r="BE819" s="104">
        <v>0.43</v>
      </c>
      <c r="BF819" s="104">
        <v>0.41</v>
      </c>
      <c r="BG819" s="104">
        <v>0.43</v>
      </c>
      <c r="BH819" s="104">
        <v>0.46</v>
      </c>
      <c r="BI819" s="93">
        <v>0.5</v>
      </c>
      <c r="BJ819" s="93">
        <v>0.55000000000000004</v>
      </c>
      <c r="BK819" s="93">
        <v>0.55000000000000004</v>
      </c>
      <c r="BL819" s="93">
        <v>0.55000000000000004</v>
      </c>
      <c r="BM819" s="93">
        <v>0.55000000000000004</v>
      </c>
    </row>
    <row r="820" spans="1:65" s="93" customFormat="1">
      <c r="A820"/>
      <c r="B820" s="98"/>
      <c r="C820" s="134">
        <v>35866</v>
      </c>
      <c r="D820" s="132"/>
      <c r="E820" s="135">
        <v>35886</v>
      </c>
      <c r="F820" s="71">
        <v>0.4</v>
      </c>
      <c r="G820" s="93">
        <v>0.41499999999999998</v>
      </c>
      <c r="H820" s="104">
        <v>0.41499999999999998</v>
      </c>
      <c r="I820" s="104">
        <v>0.41499999999999998</v>
      </c>
      <c r="J820" s="104">
        <v>0.41499999999999998</v>
      </c>
      <c r="K820" s="104">
        <v>0.41499999999999998</v>
      </c>
      <c r="L820" s="104">
        <v>0.38500000000000001</v>
      </c>
      <c r="M820" s="104">
        <v>0.36499999999999999</v>
      </c>
      <c r="N820" s="104">
        <v>0.41</v>
      </c>
      <c r="O820" s="104">
        <v>0.41</v>
      </c>
      <c r="P820" s="104">
        <v>0.41</v>
      </c>
      <c r="Q820" s="104">
        <v>0.41</v>
      </c>
      <c r="R820" s="104">
        <v>0.4</v>
      </c>
      <c r="S820" s="104">
        <v>0.4</v>
      </c>
      <c r="T820" s="104">
        <v>0.4</v>
      </c>
      <c r="U820" s="104">
        <v>0.4</v>
      </c>
      <c r="V820" s="104">
        <v>0.36</v>
      </c>
      <c r="W820" s="104">
        <v>0.4</v>
      </c>
      <c r="X820" s="104">
        <v>0.4</v>
      </c>
      <c r="Y820" s="104">
        <v>0.33250000000000002</v>
      </c>
      <c r="Z820" s="104">
        <v>0.37</v>
      </c>
      <c r="AA820" s="104">
        <v>0.37</v>
      </c>
      <c r="AB820" s="104">
        <v>0.37</v>
      </c>
      <c r="AC820" s="104">
        <v>0.33</v>
      </c>
      <c r="AD820" s="104">
        <v>0.33</v>
      </c>
      <c r="AE820" s="104">
        <v>0.33</v>
      </c>
      <c r="AF820" s="104">
        <v>0.4</v>
      </c>
      <c r="AG820" s="104">
        <v>0.4</v>
      </c>
      <c r="AH820" s="104">
        <v>0.4</v>
      </c>
      <c r="AI820" s="104">
        <v>0.4</v>
      </c>
      <c r="AJ820" s="104">
        <v>0.4</v>
      </c>
      <c r="AK820" s="104">
        <v>0.4</v>
      </c>
      <c r="AL820" s="104">
        <v>0.4</v>
      </c>
      <c r="AM820" s="104">
        <v>0.4</v>
      </c>
      <c r="AN820" s="104">
        <v>0.4</v>
      </c>
      <c r="AO820" s="104">
        <v>0.4</v>
      </c>
      <c r="AP820" s="104">
        <v>0.4</v>
      </c>
      <c r="AQ820" s="104">
        <v>0.4</v>
      </c>
      <c r="AR820" s="104">
        <v>0.4</v>
      </c>
      <c r="AS820" s="104">
        <v>0.40250000000000002</v>
      </c>
      <c r="AT820" s="104">
        <v>0.42249999999999999</v>
      </c>
      <c r="AU820" s="104">
        <v>0.40250000000000002</v>
      </c>
      <c r="AV820" s="104">
        <v>0.40250000000000002</v>
      </c>
      <c r="AW820" s="104">
        <v>0.38750000000000001</v>
      </c>
      <c r="AX820" s="104">
        <v>0.38750000000000001</v>
      </c>
      <c r="AY820" s="104">
        <v>0.38750000000000001</v>
      </c>
      <c r="AZ820" s="104">
        <v>0.38750000000000001</v>
      </c>
      <c r="BA820" s="104">
        <v>0.3775</v>
      </c>
      <c r="BB820" s="104">
        <v>0.40749999999999997</v>
      </c>
      <c r="BC820" s="104">
        <v>0.43</v>
      </c>
      <c r="BD820" s="104">
        <v>0.43</v>
      </c>
      <c r="BE820" s="104">
        <v>0.41</v>
      </c>
      <c r="BF820" s="104">
        <v>0.43</v>
      </c>
      <c r="BG820" s="104">
        <v>0.46</v>
      </c>
      <c r="BH820" s="104">
        <v>0.5</v>
      </c>
      <c r="BI820" s="93">
        <v>0.55000000000000004</v>
      </c>
      <c r="BJ820" s="93">
        <v>0.55000000000000004</v>
      </c>
      <c r="BK820" s="93">
        <v>0.55000000000000004</v>
      </c>
      <c r="BL820" s="93">
        <v>0.55000000000000004</v>
      </c>
      <c r="BM820" s="93">
        <v>0.55000000000000004</v>
      </c>
    </row>
    <row r="821" spans="1:65" s="93" customFormat="1">
      <c r="A821"/>
      <c r="B821" s="98"/>
      <c r="C821" s="134">
        <v>35867</v>
      </c>
      <c r="D821" s="132"/>
      <c r="E821" s="135">
        <v>35886</v>
      </c>
      <c r="F821" s="71">
        <v>0.41499999999999998</v>
      </c>
      <c r="G821" s="93">
        <v>0.41499999999999998</v>
      </c>
      <c r="H821" s="104">
        <v>0.41499999999999998</v>
      </c>
      <c r="I821" s="104">
        <v>0.41499999999999998</v>
      </c>
      <c r="J821" s="104">
        <v>0.41499999999999998</v>
      </c>
      <c r="K821" s="104">
        <v>0.38500000000000001</v>
      </c>
      <c r="L821" s="104">
        <v>0.36499999999999999</v>
      </c>
      <c r="M821" s="104">
        <v>0.41</v>
      </c>
      <c r="N821" s="104">
        <v>0.41</v>
      </c>
      <c r="O821" s="104">
        <v>0.41</v>
      </c>
      <c r="P821" s="104">
        <v>0.41</v>
      </c>
      <c r="Q821" s="104">
        <v>0.4</v>
      </c>
      <c r="R821" s="104">
        <v>0.4</v>
      </c>
      <c r="S821" s="104">
        <v>0.4</v>
      </c>
      <c r="T821" s="104">
        <v>0.4</v>
      </c>
      <c r="U821" s="104">
        <v>0.36</v>
      </c>
      <c r="V821" s="104">
        <v>0.4</v>
      </c>
      <c r="W821" s="104">
        <v>0.4</v>
      </c>
      <c r="X821" s="104">
        <v>0.33250000000000002</v>
      </c>
      <c r="Y821" s="104">
        <v>0.37</v>
      </c>
      <c r="Z821" s="104">
        <v>0.37</v>
      </c>
      <c r="AA821" s="104">
        <v>0.37</v>
      </c>
      <c r="AB821" s="104">
        <v>0.33</v>
      </c>
      <c r="AC821" s="104">
        <v>0.33</v>
      </c>
      <c r="AD821" s="104">
        <v>0.33</v>
      </c>
      <c r="AE821" s="104">
        <v>0.4</v>
      </c>
      <c r="AF821" s="104">
        <v>0.4</v>
      </c>
      <c r="AG821" s="104">
        <v>0.4</v>
      </c>
      <c r="AH821" s="104">
        <v>0.4</v>
      </c>
      <c r="AI821" s="104">
        <v>0.4</v>
      </c>
      <c r="AJ821" s="104">
        <v>0.4</v>
      </c>
      <c r="AK821" s="104">
        <v>0.4</v>
      </c>
      <c r="AL821" s="104">
        <v>0.4</v>
      </c>
      <c r="AM821" s="104">
        <v>0.4</v>
      </c>
      <c r="AN821" s="104">
        <v>0.4</v>
      </c>
      <c r="AO821" s="104">
        <v>0.4</v>
      </c>
      <c r="AP821" s="104">
        <v>0.4</v>
      </c>
      <c r="AQ821" s="104">
        <v>0.4</v>
      </c>
      <c r="AR821" s="104">
        <v>0.40250000000000002</v>
      </c>
      <c r="AS821" s="104">
        <v>0.42249999999999999</v>
      </c>
      <c r="AT821" s="104">
        <v>0.40250000000000002</v>
      </c>
      <c r="AU821" s="104">
        <v>0.40250000000000002</v>
      </c>
      <c r="AV821" s="104">
        <v>0.38750000000000001</v>
      </c>
      <c r="AW821" s="104">
        <v>0.38750000000000001</v>
      </c>
      <c r="AX821" s="104">
        <v>0.38750000000000001</v>
      </c>
      <c r="AY821" s="104">
        <v>0.38750000000000001</v>
      </c>
      <c r="AZ821" s="104">
        <v>0.3775</v>
      </c>
      <c r="BA821" s="104">
        <v>0.40749999999999997</v>
      </c>
      <c r="BB821" s="104">
        <v>0.43</v>
      </c>
      <c r="BC821" s="104">
        <v>0.43</v>
      </c>
      <c r="BD821" s="104">
        <v>0.41</v>
      </c>
      <c r="BE821" s="104">
        <v>0.43</v>
      </c>
      <c r="BF821" s="104">
        <v>0.46</v>
      </c>
      <c r="BG821" s="104">
        <v>0.5</v>
      </c>
      <c r="BH821" s="104">
        <v>0.55000000000000004</v>
      </c>
      <c r="BI821" s="93">
        <v>0.55000000000000004</v>
      </c>
      <c r="BJ821" s="93">
        <v>0.55000000000000004</v>
      </c>
      <c r="BK821" s="93">
        <v>0.55000000000000004</v>
      </c>
      <c r="BL821" s="93">
        <v>0.55000000000000004</v>
      </c>
      <c r="BM821" s="93">
        <v>0.55000000000000004</v>
      </c>
    </row>
    <row r="822" spans="1:65" s="93" customFormat="1">
      <c r="A822"/>
      <c r="B822" s="98"/>
      <c r="C822" s="134">
        <v>35870</v>
      </c>
      <c r="D822" s="132"/>
      <c r="E822" s="135">
        <v>35886</v>
      </c>
      <c r="F822" s="71">
        <v>0.41499999999999998</v>
      </c>
      <c r="G822" s="93">
        <v>0.41499999999999998</v>
      </c>
      <c r="H822" s="104">
        <v>0.41499999999999998</v>
      </c>
      <c r="I822" s="104">
        <v>0.41499999999999998</v>
      </c>
      <c r="J822" s="104">
        <v>0.38500000000000001</v>
      </c>
      <c r="K822" s="104">
        <v>0.36499999999999999</v>
      </c>
      <c r="L822" s="104">
        <v>0.41</v>
      </c>
      <c r="M822" s="104">
        <v>0.41</v>
      </c>
      <c r="N822" s="104">
        <v>0.41</v>
      </c>
      <c r="O822" s="104">
        <v>0.41</v>
      </c>
      <c r="P822" s="104">
        <v>0.4</v>
      </c>
      <c r="Q822" s="104">
        <v>0.4</v>
      </c>
      <c r="R822" s="104">
        <v>0.4</v>
      </c>
      <c r="S822" s="104">
        <v>0.4</v>
      </c>
      <c r="T822" s="104">
        <v>0.36</v>
      </c>
      <c r="U822" s="104">
        <v>0.4</v>
      </c>
      <c r="V822" s="104">
        <v>0.4</v>
      </c>
      <c r="W822" s="104">
        <v>0.33250000000000002</v>
      </c>
      <c r="X822" s="104">
        <v>0.37</v>
      </c>
      <c r="Y822" s="104">
        <v>0.37</v>
      </c>
      <c r="Z822" s="104">
        <v>0.37</v>
      </c>
      <c r="AA822" s="104">
        <v>0.33</v>
      </c>
      <c r="AB822" s="104">
        <v>0.33</v>
      </c>
      <c r="AC822" s="104">
        <v>0.33</v>
      </c>
      <c r="AD822" s="104">
        <v>0.4</v>
      </c>
      <c r="AE822" s="104">
        <v>0.4</v>
      </c>
      <c r="AF822" s="104">
        <v>0.4</v>
      </c>
      <c r="AG822" s="104">
        <v>0.4</v>
      </c>
      <c r="AH822" s="104">
        <v>0.4</v>
      </c>
      <c r="AI822" s="104">
        <v>0.4</v>
      </c>
      <c r="AJ822" s="104">
        <v>0.4</v>
      </c>
      <c r="AK822" s="104">
        <v>0.4</v>
      </c>
      <c r="AL822" s="104">
        <v>0.4</v>
      </c>
      <c r="AM822" s="104">
        <v>0.4</v>
      </c>
      <c r="AN822" s="104">
        <v>0.4</v>
      </c>
      <c r="AO822" s="104">
        <v>0.4</v>
      </c>
      <c r="AP822" s="104">
        <v>0.4</v>
      </c>
      <c r="AQ822" s="104">
        <v>0.40250000000000002</v>
      </c>
      <c r="AR822" s="104">
        <v>0.42249999999999999</v>
      </c>
      <c r="AS822" s="104">
        <v>0.40250000000000002</v>
      </c>
      <c r="AT822" s="104">
        <v>0.40250000000000002</v>
      </c>
      <c r="AU822" s="104">
        <v>0.38750000000000001</v>
      </c>
      <c r="AV822" s="104">
        <v>0.38750000000000001</v>
      </c>
      <c r="AW822" s="104">
        <v>0.38750000000000001</v>
      </c>
      <c r="AX822" s="104">
        <v>0.38750000000000001</v>
      </c>
      <c r="AY822" s="104">
        <v>0.3775</v>
      </c>
      <c r="AZ822" s="104">
        <v>0.40749999999999997</v>
      </c>
      <c r="BA822" s="104">
        <v>0.43</v>
      </c>
      <c r="BB822" s="104">
        <v>0.43</v>
      </c>
      <c r="BC822" s="104">
        <v>0.41</v>
      </c>
      <c r="BD822" s="104">
        <v>0.43</v>
      </c>
      <c r="BE822" s="104">
        <v>0.46</v>
      </c>
      <c r="BF822" s="104">
        <v>0.5</v>
      </c>
      <c r="BG822" s="104">
        <v>0.55000000000000004</v>
      </c>
      <c r="BH822" s="104">
        <v>0.55000000000000004</v>
      </c>
      <c r="BI822" s="93">
        <v>0.55000000000000004</v>
      </c>
      <c r="BJ822" s="93">
        <v>0.55000000000000004</v>
      </c>
      <c r="BK822" s="93">
        <v>0.55000000000000004</v>
      </c>
      <c r="BL822" s="93">
        <v>0.55000000000000004</v>
      </c>
      <c r="BM822" s="93">
        <v>0.55000000000000004</v>
      </c>
    </row>
    <row r="823" spans="1:65" s="93" customFormat="1">
      <c r="A823"/>
      <c r="B823" s="98"/>
      <c r="C823" s="134">
        <v>35871</v>
      </c>
      <c r="D823" s="132"/>
      <c r="E823" s="135">
        <v>35886</v>
      </c>
      <c r="F823" s="71">
        <v>0.41499999999999998</v>
      </c>
      <c r="G823" s="93">
        <v>0.41499999999999998</v>
      </c>
      <c r="H823" s="104">
        <v>0.41499999999999998</v>
      </c>
      <c r="I823" s="104">
        <v>0.38500000000000001</v>
      </c>
      <c r="J823" s="104">
        <v>0.36499999999999999</v>
      </c>
      <c r="K823" s="104">
        <v>0.41</v>
      </c>
      <c r="L823" s="104">
        <v>0.41</v>
      </c>
      <c r="M823" s="104">
        <v>0.41</v>
      </c>
      <c r="N823" s="104">
        <v>0.41</v>
      </c>
      <c r="O823" s="104">
        <v>0.4</v>
      </c>
      <c r="P823" s="104">
        <v>0.4</v>
      </c>
      <c r="Q823" s="104">
        <v>0.4</v>
      </c>
      <c r="R823" s="104">
        <v>0.4</v>
      </c>
      <c r="S823" s="104">
        <v>0.36</v>
      </c>
      <c r="T823" s="104">
        <v>0.4</v>
      </c>
      <c r="U823" s="104">
        <v>0.4</v>
      </c>
      <c r="V823" s="104">
        <v>0.33250000000000002</v>
      </c>
      <c r="W823" s="104">
        <v>0.37</v>
      </c>
      <c r="X823" s="104">
        <v>0.37</v>
      </c>
      <c r="Y823" s="104">
        <v>0.37</v>
      </c>
      <c r="Z823" s="104">
        <v>0.33</v>
      </c>
      <c r="AA823" s="104">
        <v>0.33</v>
      </c>
      <c r="AB823" s="104">
        <v>0.33</v>
      </c>
      <c r="AC823" s="104">
        <v>0.4</v>
      </c>
      <c r="AD823" s="104">
        <v>0.4</v>
      </c>
      <c r="AE823" s="104">
        <v>0.4</v>
      </c>
      <c r="AF823" s="104">
        <v>0.4</v>
      </c>
      <c r="AG823" s="104">
        <v>0.4</v>
      </c>
      <c r="AH823" s="104">
        <v>0.4</v>
      </c>
      <c r="AI823" s="104">
        <v>0.4</v>
      </c>
      <c r="AJ823" s="104">
        <v>0.4</v>
      </c>
      <c r="AK823" s="104">
        <v>0.4</v>
      </c>
      <c r="AL823" s="104">
        <v>0.4</v>
      </c>
      <c r="AM823" s="104">
        <v>0.4</v>
      </c>
      <c r="AN823" s="104">
        <v>0.4</v>
      </c>
      <c r="AO823" s="104">
        <v>0.4</v>
      </c>
      <c r="AP823" s="104">
        <v>0.40250000000000002</v>
      </c>
      <c r="AQ823" s="104">
        <v>0.42249999999999999</v>
      </c>
      <c r="AR823" s="104">
        <v>0.40250000000000002</v>
      </c>
      <c r="AS823" s="104">
        <v>0.40250000000000002</v>
      </c>
      <c r="AT823" s="104">
        <v>0.38750000000000001</v>
      </c>
      <c r="AU823" s="104">
        <v>0.38750000000000001</v>
      </c>
      <c r="AV823" s="104">
        <v>0.38750000000000001</v>
      </c>
      <c r="AW823" s="104">
        <v>0.38750000000000001</v>
      </c>
      <c r="AX823" s="104">
        <v>0.3775</v>
      </c>
      <c r="AY823" s="104">
        <v>0.40749999999999997</v>
      </c>
      <c r="AZ823" s="104">
        <v>0.43</v>
      </c>
      <c r="BA823" s="104">
        <v>0.43</v>
      </c>
      <c r="BB823" s="104">
        <v>0.41</v>
      </c>
      <c r="BC823" s="104">
        <v>0.43</v>
      </c>
      <c r="BD823" s="104">
        <v>0.46</v>
      </c>
      <c r="BE823" s="104">
        <v>0.5</v>
      </c>
      <c r="BF823" s="104">
        <v>0.55000000000000004</v>
      </c>
      <c r="BG823" s="104">
        <v>0.55000000000000004</v>
      </c>
      <c r="BH823" s="104">
        <v>0.55000000000000004</v>
      </c>
      <c r="BI823" s="93">
        <v>0.55000000000000004</v>
      </c>
      <c r="BJ823" s="93">
        <v>0.55000000000000004</v>
      </c>
      <c r="BK823" s="93">
        <v>0.55000000000000004</v>
      </c>
      <c r="BL823" s="93">
        <v>0.55000000000000004</v>
      </c>
      <c r="BM823" s="93">
        <v>0.56999999999999995</v>
      </c>
    </row>
    <row r="824" spans="1:65" s="93" customFormat="1">
      <c r="A824"/>
      <c r="B824" s="98"/>
      <c r="C824" s="134">
        <v>35872</v>
      </c>
      <c r="D824" s="132"/>
      <c r="E824" s="135">
        <v>35886</v>
      </c>
      <c r="F824" s="71">
        <v>0.41499999999999998</v>
      </c>
      <c r="G824" s="93">
        <v>0.41499999999999998</v>
      </c>
      <c r="H824" s="104">
        <v>0.38500000000000001</v>
      </c>
      <c r="I824" s="104">
        <v>0.36499999999999999</v>
      </c>
      <c r="J824" s="104">
        <v>0.41</v>
      </c>
      <c r="K824" s="104">
        <v>0.41</v>
      </c>
      <c r="L824" s="104">
        <v>0.41</v>
      </c>
      <c r="M824" s="104">
        <v>0.41</v>
      </c>
      <c r="N824" s="104">
        <v>0.4</v>
      </c>
      <c r="O824" s="104">
        <v>0.4</v>
      </c>
      <c r="P824" s="104">
        <v>0.4</v>
      </c>
      <c r="Q824" s="104">
        <v>0.4</v>
      </c>
      <c r="R824" s="104">
        <v>0.36</v>
      </c>
      <c r="S824" s="104">
        <v>0.4</v>
      </c>
      <c r="T824" s="104">
        <v>0.4</v>
      </c>
      <c r="U824" s="104">
        <v>0.33250000000000002</v>
      </c>
      <c r="V824" s="104">
        <v>0.37</v>
      </c>
      <c r="W824" s="104">
        <v>0.37</v>
      </c>
      <c r="X824" s="104">
        <v>0.37</v>
      </c>
      <c r="Y824" s="104">
        <v>0.33</v>
      </c>
      <c r="Z824" s="104">
        <v>0.33</v>
      </c>
      <c r="AA824" s="104">
        <v>0.33</v>
      </c>
      <c r="AB824" s="104">
        <v>0.4</v>
      </c>
      <c r="AC824" s="104">
        <v>0.4</v>
      </c>
      <c r="AD824" s="104">
        <v>0.4</v>
      </c>
      <c r="AE824" s="104">
        <v>0.4</v>
      </c>
      <c r="AF824" s="104">
        <v>0.4</v>
      </c>
      <c r="AG824" s="104">
        <v>0.4</v>
      </c>
      <c r="AH824" s="104">
        <v>0.4</v>
      </c>
      <c r="AI824" s="104">
        <v>0.4</v>
      </c>
      <c r="AJ824" s="104">
        <v>0.4</v>
      </c>
      <c r="AK824" s="104">
        <v>0.4</v>
      </c>
      <c r="AL824" s="104">
        <v>0.4</v>
      </c>
      <c r="AM824" s="104">
        <v>0.4</v>
      </c>
      <c r="AN824" s="104">
        <v>0.4</v>
      </c>
      <c r="AO824" s="104">
        <v>0.40250000000000002</v>
      </c>
      <c r="AP824" s="104">
        <v>0.42249999999999999</v>
      </c>
      <c r="AQ824" s="104">
        <v>0.40250000000000002</v>
      </c>
      <c r="AR824" s="104">
        <v>0.40250000000000002</v>
      </c>
      <c r="AS824" s="104">
        <v>0.38750000000000001</v>
      </c>
      <c r="AT824" s="104">
        <v>0.38750000000000001</v>
      </c>
      <c r="AU824" s="104">
        <v>0.38750000000000001</v>
      </c>
      <c r="AV824" s="104">
        <v>0.38750000000000001</v>
      </c>
      <c r="AW824" s="104">
        <v>0.3775</v>
      </c>
      <c r="AX824" s="104">
        <v>0.40749999999999997</v>
      </c>
      <c r="AY824" s="104">
        <v>0.43</v>
      </c>
      <c r="AZ824" s="104">
        <v>0.43</v>
      </c>
      <c r="BA824" s="104">
        <v>0.41</v>
      </c>
      <c r="BB824" s="104">
        <v>0.43</v>
      </c>
      <c r="BC824" s="104">
        <v>0.46</v>
      </c>
      <c r="BD824" s="104">
        <v>0.5</v>
      </c>
      <c r="BE824" s="104">
        <v>0.55000000000000004</v>
      </c>
      <c r="BF824" s="104">
        <v>0.55000000000000004</v>
      </c>
      <c r="BG824" s="104">
        <v>0.55000000000000004</v>
      </c>
      <c r="BH824" s="104">
        <v>0.55000000000000004</v>
      </c>
      <c r="BI824" s="93">
        <v>0.55000000000000004</v>
      </c>
      <c r="BJ824" s="93">
        <v>0.55000000000000004</v>
      </c>
      <c r="BK824" s="93">
        <v>0.55000000000000004</v>
      </c>
      <c r="BL824" s="93">
        <v>0.56999999999999995</v>
      </c>
      <c r="BM824" s="93">
        <v>0.5</v>
      </c>
    </row>
    <row r="825" spans="1:65" s="93" customFormat="1">
      <c r="A825"/>
      <c r="B825" s="98"/>
      <c r="C825" s="134">
        <v>35873</v>
      </c>
      <c r="D825" s="132"/>
      <c r="E825" s="135">
        <v>35886</v>
      </c>
      <c r="F825" s="71">
        <v>0.41499999999999998</v>
      </c>
      <c r="G825" s="93">
        <v>0.38500000000000001</v>
      </c>
      <c r="H825" s="104">
        <v>0.36499999999999999</v>
      </c>
      <c r="I825" s="104">
        <v>0.41</v>
      </c>
      <c r="J825" s="104">
        <v>0.41</v>
      </c>
      <c r="K825" s="104">
        <v>0.41</v>
      </c>
      <c r="L825" s="104">
        <v>0.41</v>
      </c>
      <c r="M825" s="104">
        <v>0.4</v>
      </c>
      <c r="N825" s="104">
        <v>0.4</v>
      </c>
      <c r="O825" s="104">
        <v>0.4</v>
      </c>
      <c r="P825" s="104">
        <v>0.4</v>
      </c>
      <c r="Q825" s="104">
        <v>0.36</v>
      </c>
      <c r="R825" s="104">
        <v>0.4</v>
      </c>
      <c r="S825" s="104">
        <v>0.4</v>
      </c>
      <c r="T825" s="104">
        <v>0.33250000000000002</v>
      </c>
      <c r="U825" s="104">
        <v>0.37</v>
      </c>
      <c r="V825" s="104">
        <v>0.37</v>
      </c>
      <c r="W825" s="104">
        <v>0.37</v>
      </c>
      <c r="X825" s="104">
        <v>0.33</v>
      </c>
      <c r="Y825" s="104">
        <v>0.33</v>
      </c>
      <c r="Z825" s="104">
        <v>0.33</v>
      </c>
      <c r="AA825" s="104">
        <v>0.4</v>
      </c>
      <c r="AB825" s="104">
        <v>0.4</v>
      </c>
      <c r="AC825" s="104">
        <v>0.4</v>
      </c>
      <c r="AD825" s="104">
        <v>0.4</v>
      </c>
      <c r="AE825" s="104">
        <v>0.4</v>
      </c>
      <c r="AF825" s="104">
        <v>0.4</v>
      </c>
      <c r="AG825" s="104">
        <v>0.4</v>
      </c>
      <c r="AH825" s="104">
        <v>0.4</v>
      </c>
      <c r="AI825" s="104">
        <v>0.4</v>
      </c>
      <c r="AJ825" s="104">
        <v>0.4</v>
      </c>
      <c r="AK825" s="104">
        <v>0.4</v>
      </c>
      <c r="AL825" s="104">
        <v>0.4</v>
      </c>
      <c r="AM825" s="104">
        <v>0.4</v>
      </c>
      <c r="AN825" s="104">
        <v>0.40250000000000002</v>
      </c>
      <c r="AO825" s="104">
        <v>0.42249999999999999</v>
      </c>
      <c r="AP825" s="104">
        <v>0.40250000000000002</v>
      </c>
      <c r="AQ825" s="104">
        <v>0.40250000000000002</v>
      </c>
      <c r="AR825" s="104">
        <v>0.38750000000000001</v>
      </c>
      <c r="AS825" s="104">
        <v>0.38750000000000001</v>
      </c>
      <c r="AT825" s="104">
        <v>0.38750000000000001</v>
      </c>
      <c r="AU825" s="104">
        <v>0.38750000000000001</v>
      </c>
      <c r="AV825" s="104">
        <v>0.3775</v>
      </c>
      <c r="AW825" s="104">
        <v>0.40749999999999997</v>
      </c>
      <c r="AX825" s="104">
        <v>0.43</v>
      </c>
      <c r="AY825" s="104">
        <v>0.43</v>
      </c>
      <c r="AZ825" s="104">
        <v>0.41</v>
      </c>
      <c r="BA825" s="104">
        <v>0.43</v>
      </c>
      <c r="BB825" s="104">
        <v>0.46</v>
      </c>
      <c r="BC825" s="104">
        <v>0.5</v>
      </c>
      <c r="BD825" s="104">
        <v>0.55000000000000004</v>
      </c>
      <c r="BE825" s="104">
        <v>0.55000000000000004</v>
      </c>
      <c r="BF825" s="104">
        <v>0.55000000000000004</v>
      </c>
      <c r="BG825" s="104">
        <v>0.55000000000000004</v>
      </c>
      <c r="BH825" s="104">
        <v>0.55000000000000004</v>
      </c>
      <c r="BI825" s="93">
        <v>0.55000000000000004</v>
      </c>
      <c r="BJ825" s="93">
        <v>0.55000000000000004</v>
      </c>
      <c r="BK825" s="93">
        <v>0.56999999999999995</v>
      </c>
      <c r="BL825" s="93">
        <v>0.5</v>
      </c>
      <c r="BM825" s="93">
        <v>0.5</v>
      </c>
    </row>
    <row r="826" spans="1:65" s="93" customFormat="1">
      <c r="A826"/>
      <c r="B826" s="98"/>
      <c r="C826" s="134">
        <v>35874</v>
      </c>
      <c r="D826" s="132"/>
      <c r="E826" s="135">
        <v>35886</v>
      </c>
      <c r="F826" s="71">
        <v>0.38500000000000001</v>
      </c>
      <c r="G826" s="93">
        <v>0.36499999999999999</v>
      </c>
      <c r="H826" s="104">
        <v>0.41</v>
      </c>
      <c r="I826" s="104">
        <v>0.41</v>
      </c>
      <c r="J826" s="104">
        <v>0.41</v>
      </c>
      <c r="K826" s="104">
        <v>0.41</v>
      </c>
      <c r="L826" s="104">
        <v>0.4</v>
      </c>
      <c r="M826" s="104">
        <v>0.4</v>
      </c>
      <c r="N826" s="104">
        <v>0.4</v>
      </c>
      <c r="O826" s="104">
        <v>0.4</v>
      </c>
      <c r="P826" s="104">
        <v>0.36</v>
      </c>
      <c r="Q826" s="104">
        <v>0.4</v>
      </c>
      <c r="R826" s="104">
        <v>0.4</v>
      </c>
      <c r="S826" s="104">
        <v>0.33250000000000002</v>
      </c>
      <c r="T826" s="104">
        <v>0.37</v>
      </c>
      <c r="U826" s="104">
        <v>0.37</v>
      </c>
      <c r="V826" s="104">
        <v>0.37</v>
      </c>
      <c r="W826" s="104">
        <v>0.33</v>
      </c>
      <c r="X826" s="104">
        <v>0.33</v>
      </c>
      <c r="Y826" s="104">
        <v>0.33</v>
      </c>
      <c r="Z826" s="104">
        <v>0.4</v>
      </c>
      <c r="AA826" s="104">
        <v>0.4</v>
      </c>
      <c r="AB826" s="104">
        <v>0.4</v>
      </c>
      <c r="AC826" s="104">
        <v>0.4</v>
      </c>
      <c r="AD826" s="104">
        <v>0.4</v>
      </c>
      <c r="AE826" s="104">
        <v>0.4</v>
      </c>
      <c r="AF826" s="104">
        <v>0.4</v>
      </c>
      <c r="AG826" s="104">
        <v>0.4</v>
      </c>
      <c r="AH826" s="104">
        <v>0.4</v>
      </c>
      <c r="AI826" s="104">
        <v>0.4</v>
      </c>
      <c r="AJ826" s="104">
        <v>0.4</v>
      </c>
      <c r="AK826" s="104">
        <v>0.4</v>
      </c>
      <c r="AL826" s="104">
        <v>0.4</v>
      </c>
      <c r="AM826" s="104">
        <v>0.40250000000000002</v>
      </c>
      <c r="AN826" s="104">
        <v>0.42249999999999999</v>
      </c>
      <c r="AO826" s="104">
        <v>0.40250000000000002</v>
      </c>
      <c r="AP826" s="104">
        <v>0.40250000000000002</v>
      </c>
      <c r="AQ826" s="104">
        <v>0.38750000000000001</v>
      </c>
      <c r="AR826" s="104">
        <v>0.38750000000000001</v>
      </c>
      <c r="AS826" s="104">
        <v>0.38750000000000001</v>
      </c>
      <c r="AT826" s="104">
        <v>0.38750000000000001</v>
      </c>
      <c r="AU826" s="104">
        <v>0.3775</v>
      </c>
      <c r="AV826" s="104">
        <v>0.40749999999999997</v>
      </c>
      <c r="AW826" s="104">
        <v>0.43</v>
      </c>
      <c r="AX826" s="104">
        <v>0.43</v>
      </c>
      <c r="AY826" s="104">
        <v>0.41</v>
      </c>
      <c r="AZ826" s="104">
        <v>0.43</v>
      </c>
      <c r="BA826" s="104">
        <v>0.46</v>
      </c>
      <c r="BB826" s="104">
        <v>0.5</v>
      </c>
      <c r="BC826" s="104">
        <v>0.55000000000000004</v>
      </c>
      <c r="BD826" s="104">
        <v>0.55000000000000004</v>
      </c>
      <c r="BE826" s="104">
        <v>0.55000000000000004</v>
      </c>
      <c r="BF826" s="104">
        <v>0.55000000000000004</v>
      </c>
      <c r="BG826" s="104">
        <v>0.55000000000000004</v>
      </c>
      <c r="BH826" s="104">
        <v>0.55000000000000004</v>
      </c>
      <c r="BI826" s="93">
        <v>0.55000000000000004</v>
      </c>
      <c r="BJ826" s="93">
        <v>0.56999999999999995</v>
      </c>
      <c r="BK826" s="93">
        <v>0.5</v>
      </c>
      <c r="BL826" s="93">
        <v>0.5</v>
      </c>
      <c r="BM826" s="93">
        <v>0.4</v>
      </c>
    </row>
    <row r="827" spans="1:65" s="93" customFormat="1">
      <c r="A827"/>
      <c r="B827" s="98"/>
      <c r="C827" s="134">
        <v>35877</v>
      </c>
      <c r="D827" s="132"/>
      <c r="E827" s="135">
        <v>35916</v>
      </c>
      <c r="F827" s="71">
        <v>0.36499999999999999</v>
      </c>
      <c r="G827" s="93">
        <v>0.41</v>
      </c>
      <c r="H827" s="104">
        <v>0.41</v>
      </c>
      <c r="I827" s="104">
        <v>0.41</v>
      </c>
      <c r="J827" s="104">
        <v>0.41</v>
      </c>
      <c r="K827" s="104">
        <v>0.4</v>
      </c>
      <c r="L827" s="104">
        <v>0.4</v>
      </c>
      <c r="M827" s="104">
        <v>0.4</v>
      </c>
      <c r="N827" s="104">
        <v>0.4</v>
      </c>
      <c r="O827" s="104">
        <v>0.36</v>
      </c>
      <c r="P827" s="104">
        <v>0.4</v>
      </c>
      <c r="Q827" s="104">
        <v>0.4</v>
      </c>
      <c r="R827" s="104">
        <v>0.33250000000000002</v>
      </c>
      <c r="S827" s="104">
        <v>0.37</v>
      </c>
      <c r="T827" s="104">
        <v>0.37</v>
      </c>
      <c r="U827" s="104">
        <v>0.37</v>
      </c>
      <c r="V827" s="104">
        <v>0.33</v>
      </c>
      <c r="W827" s="104">
        <v>0.33</v>
      </c>
      <c r="X827" s="104">
        <v>0.33</v>
      </c>
      <c r="Y827" s="104">
        <v>0.4</v>
      </c>
      <c r="Z827" s="104">
        <v>0.4</v>
      </c>
      <c r="AA827" s="104">
        <v>0.4</v>
      </c>
      <c r="AB827" s="104">
        <v>0.4</v>
      </c>
      <c r="AC827" s="104">
        <v>0.4</v>
      </c>
      <c r="AD827" s="104">
        <v>0.4</v>
      </c>
      <c r="AE827" s="104">
        <v>0.4</v>
      </c>
      <c r="AF827" s="104">
        <v>0.4</v>
      </c>
      <c r="AG827" s="104">
        <v>0.4</v>
      </c>
      <c r="AH827" s="104">
        <v>0.4</v>
      </c>
      <c r="AI827" s="104">
        <v>0.4</v>
      </c>
      <c r="AJ827" s="104">
        <v>0.4</v>
      </c>
      <c r="AK827" s="104">
        <v>0.4</v>
      </c>
      <c r="AL827" s="104">
        <v>0.40250000000000002</v>
      </c>
      <c r="AM827" s="104">
        <v>0.42249999999999999</v>
      </c>
      <c r="AN827" s="104">
        <v>0.40250000000000002</v>
      </c>
      <c r="AO827" s="104">
        <v>0.40250000000000002</v>
      </c>
      <c r="AP827" s="104">
        <v>0.38750000000000001</v>
      </c>
      <c r="AQ827" s="104">
        <v>0.38750000000000001</v>
      </c>
      <c r="AR827" s="104">
        <v>0.38750000000000001</v>
      </c>
      <c r="AS827" s="104">
        <v>0.38750000000000001</v>
      </c>
      <c r="AT827" s="104">
        <v>0.3775</v>
      </c>
      <c r="AU827" s="104">
        <v>0.40749999999999997</v>
      </c>
      <c r="AV827" s="104">
        <v>0.43</v>
      </c>
      <c r="AW827" s="104">
        <v>0.43</v>
      </c>
      <c r="AX827" s="104">
        <v>0.41</v>
      </c>
      <c r="AY827" s="104">
        <v>0.43</v>
      </c>
      <c r="AZ827" s="104">
        <v>0.46</v>
      </c>
      <c r="BA827" s="104">
        <v>0.5</v>
      </c>
      <c r="BB827" s="104">
        <v>0.55000000000000004</v>
      </c>
      <c r="BC827" s="104">
        <v>0.55000000000000004</v>
      </c>
      <c r="BD827" s="104">
        <v>0.55000000000000004</v>
      </c>
      <c r="BE827" s="104">
        <v>0.55000000000000004</v>
      </c>
      <c r="BF827" s="104">
        <v>0.55000000000000004</v>
      </c>
      <c r="BG827" s="104">
        <v>0.55000000000000004</v>
      </c>
      <c r="BH827" s="104">
        <v>0.55000000000000004</v>
      </c>
      <c r="BI827" s="93">
        <v>0.56999999999999995</v>
      </c>
      <c r="BJ827" s="93">
        <v>0.5</v>
      </c>
      <c r="BK827" s="93">
        <v>0.5</v>
      </c>
      <c r="BL827" s="93">
        <v>0.4</v>
      </c>
      <c r="BM827" s="93">
        <v>0.4</v>
      </c>
    </row>
    <row r="828" spans="1:65" s="93" customFormat="1">
      <c r="A828"/>
      <c r="B828" s="98"/>
      <c r="C828" s="134">
        <v>35878</v>
      </c>
      <c r="D828" s="132"/>
      <c r="E828" s="135">
        <v>35916</v>
      </c>
      <c r="F828" s="71">
        <v>0.41</v>
      </c>
      <c r="G828" s="93">
        <v>0.41</v>
      </c>
      <c r="H828" s="104">
        <v>0.41</v>
      </c>
      <c r="I828" s="104">
        <v>0.41</v>
      </c>
      <c r="J828" s="104">
        <v>0.4</v>
      </c>
      <c r="K828" s="104">
        <v>0.4</v>
      </c>
      <c r="L828" s="104">
        <v>0.4</v>
      </c>
      <c r="M828" s="104">
        <v>0.4</v>
      </c>
      <c r="N828" s="104">
        <v>0.36</v>
      </c>
      <c r="O828" s="104">
        <v>0.4</v>
      </c>
      <c r="P828" s="104">
        <v>0.4</v>
      </c>
      <c r="Q828" s="104">
        <v>0.33250000000000002</v>
      </c>
      <c r="R828" s="104">
        <v>0.37</v>
      </c>
      <c r="S828" s="104">
        <v>0.37</v>
      </c>
      <c r="T828" s="104">
        <v>0.37</v>
      </c>
      <c r="U828" s="104">
        <v>0.33</v>
      </c>
      <c r="V828" s="104">
        <v>0.33</v>
      </c>
      <c r="W828" s="104">
        <v>0.33</v>
      </c>
      <c r="X828" s="104">
        <v>0.4</v>
      </c>
      <c r="Y828" s="104">
        <v>0.4</v>
      </c>
      <c r="Z828" s="104">
        <v>0.4</v>
      </c>
      <c r="AA828" s="104">
        <v>0.4</v>
      </c>
      <c r="AB828" s="104">
        <v>0.4</v>
      </c>
      <c r="AC828" s="104">
        <v>0.4</v>
      </c>
      <c r="AD828" s="104">
        <v>0.4</v>
      </c>
      <c r="AE828" s="104">
        <v>0.4</v>
      </c>
      <c r="AF828" s="104">
        <v>0.4</v>
      </c>
      <c r="AG828" s="104">
        <v>0.4</v>
      </c>
      <c r="AH828" s="104">
        <v>0.4</v>
      </c>
      <c r="AI828" s="104">
        <v>0.4</v>
      </c>
      <c r="AJ828" s="104">
        <v>0.4</v>
      </c>
      <c r="AK828" s="104">
        <v>0.40250000000000002</v>
      </c>
      <c r="AL828" s="104">
        <v>0.42249999999999999</v>
      </c>
      <c r="AM828" s="104">
        <v>0.40250000000000002</v>
      </c>
      <c r="AN828" s="104">
        <v>0.40250000000000002</v>
      </c>
      <c r="AO828" s="104">
        <v>0.38750000000000001</v>
      </c>
      <c r="AP828" s="104">
        <v>0.38750000000000001</v>
      </c>
      <c r="AQ828" s="104">
        <v>0.38750000000000001</v>
      </c>
      <c r="AR828" s="104">
        <v>0.38750000000000001</v>
      </c>
      <c r="AS828" s="104">
        <v>0.3775</v>
      </c>
      <c r="AT828" s="104">
        <v>0.40749999999999997</v>
      </c>
      <c r="AU828" s="104">
        <v>0.43</v>
      </c>
      <c r="AV828" s="104">
        <v>0.43</v>
      </c>
      <c r="AW828" s="104">
        <v>0.41</v>
      </c>
      <c r="AX828" s="104">
        <v>0.43</v>
      </c>
      <c r="AY828" s="104">
        <v>0.46</v>
      </c>
      <c r="AZ828" s="104">
        <v>0.5</v>
      </c>
      <c r="BA828" s="104">
        <v>0.55000000000000004</v>
      </c>
      <c r="BB828" s="104">
        <v>0.55000000000000004</v>
      </c>
      <c r="BC828" s="104">
        <v>0.55000000000000004</v>
      </c>
      <c r="BD828" s="104">
        <v>0.55000000000000004</v>
      </c>
      <c r="BE828" s="104">
        <v>0.55000000000000004</v>
      </c>
      <c r="BF828" s="104">
        <v>0.55000000000000004</v>
      </c>
      <c r="BG828" s="104">
        <v>0.55000000000000004</v>
      </c>
      <c r="BH828" s="104">
        <v>0.56999999999999995</v>
      </c>
      <c r="BI828" s="93">
        <v>0.5</v>
      </c>
      <c r="BJ828" s="93">
        <v>0.5</v>
      </c>
      <c r="BK828" s="93">
        <v>0.4</v>
      </c>
      <c r="BL828" s="93">
        <v>0.4</v>
      </c>
      <c r="BM828" s="93">
        <v>0.44</v>
      </c>
    </row>
    <row r="829" spans="1:65" s="93" customFormat="1">
      <c r="A829"/>
      <c r="B829" s="98"/>
      <c r="C829" s="134">
        <v>35879</v>
      </c>
      <c r="D829" s="132"/>
      <c r="E829" s="135">
        <v>35916</v>
      </c>
      <c r="F829" s="71">
        <v>0.41</v>
      </c>
      <c r="G829" s="93">
        <v>0.41</v>
      </c>
      <c r="H829" s="104">
        <v>0.41</v>
      </c>
      <c r="I829" s="104">
        <v>0.4</v>
      </c>
      <c r="J829" s="104">
        <v>0.4</v>
      </c>
      <c r="K829" s="104">
        <v>0.4</v>
      </c>
      <c r="L829" s="104">
        <v>0.4</v>
      </c>
      <c r="M829" s="104">
        <v>0.36</v>
      </c>
      <c r="N829" s="104">
        <v>0.4</v>
      </c>
      <c r="O829" s="104">
        <v>0.4</v>
      </c>
      <c r="P829" s="104">
        <v>0.33250000000000002</v>
      </c>
      <c r="Q829" s="104">
        <v>0.37</v>
      </c>
      <c r="R829" s="104">
        <v>0.37</v>
      </c>
      <c r="S829" s="104">
        <v>0.37</v>
      </c>
      <c r="T829" s="104">
        <v>0.33</v>
      </c>
      <c r="U829" s="104">
        <v>0.33</v>
      </c>
      <c r="V829" s="104">
        <v>0.33</v>
      </c>
      <c r="W829" s="104">
        <v>0.4</v>
      </c>
      <c r="X829" s="104">
        <v>0.4</v>
      </c>
      <c r="Y829" s="104">
        <v>0.4</v>
      </c>
      <c r="Z829" s="104">
        <v>0.4</v>
      </c>
      <c r="AA829" s="104">
        <v>0.4</v>
      </c>
      <c r="AB829" s="104">
        <v>0.4</v>
      </c>
      <c r="AC829" s="104">
        <v>0.4</v>
      </c>
      <c r="AD829" s="104">
        <v>0.4</v>
      </c>
      <c r="AE829" s="104">
        <v>0.4</v>
      </c>
      <c r="AF829" s="104">
        <v>0.4</v>
      </c>
      <c r="AG829" s="104">
        <v>0.4</v>
      </c>
      <c r="AH829" s="104">
        <v>0.4</v>
      </c>
      <c r="AI829" s="104">
        <v>0.4</v>
      </c>
      <c r="AJ829" s="104">
        <v>0.40250000000000002</v>
      </c>
      <c r="AK829" s="104">
        <v>0.42249999999999999</v>
      </c>
      <c r="AL829" s="104">
        <v>0.40250000000000002</v>
      </c>
      <c r="AM829" s="104">
        <v>0.40250000000000002</v>
      </c>
      <c r="AN829" s="104">
        <v>0.38750000000000001</v>
      </c>
      <c r="AO829" s="104">
        <v>0.38750000000000001</v>
      </c>
      <c r="AP829" s="104">
        <v>0.38750000000000001</v>
      </c>
      <c r="AQ829" s="104">
        <v>0.38750000000000001</v>
      </c>
      <c r="AR829" s="104">
        <v>0.3775</v>
      </c>
      <c r="AS829" s="104">
        <v>0.40749999999999997</v>
      </c>
      <c r="AT829" s="104">
        <v>0.43</v>
      </c>
      <c r="AU829" s="104">
        <v>0.43</v>
      </c>
      <c r="AV829" s="104">
        <v>0.41</v>
      </c>
      <c r="AW829" s="104">
        <v>0.43</v>
      </c>
      <c r="AX829" s="104">
        <v>0.46</v>
      </c>
      <c r="AY829" s="104">
        <v>0.5</v>
      </c>
      <c r="AZ829" s="104">
        <v>0.55000000000000004</v>
      </c>
      <c r="BA829" s="104">
        <v>0.55000000000000004</v>
      </c>
      <c r="BB829" s="104">
        <v>0.55000000000000004</v>
      </c>
      <c r="BC829" s="104">
        <v>0.55000000000000004</v>
      </c>
      <c r="BD829" s="104">
        <v>0.55000000000000004</v>
      </c>
      <c r="BE829" s="104">
        <v>0.55000000000000004</v>
      </c>
      <c r="BF829" s="104">
        <v>0.55000000000000004</v>
      </c>
      <c r="BG829" s="104">
        <v>0.56999999999999995</v>
      </c>
      <c r="BH829" s="104">
        <v>0.5</v>
      </c>
      <c r="BI829" s="93">
        <v>0.5</v>
      </c>
      <c r="BJ829" s="93">
        <v>0.4</v>
      </c>
      <c r="BK829" s="93">
        <v>0.4</v>
      </c>
      <c r="BL829" s="93">
        <v>0.44</v>
      </c>
      <c r="BM829" s="93">
        <v>0.44</v>
      </c>
    </row>
    <row r="830" spans="1:65" s="93" customFormat="1">
      <c r="A830"/>
      <c r="B830" s="98"/>
      <c r="C830" s="134">
        <v>35880</v>
      </c>
      <c r="D830" s="132"/>
      <c r="E830" s="135">
        <v>35916</v>
      </c>
      <c r="F830" s="71">
        <v>0.41</v>
      </c>
      <c r="G830" s="93">
        <v>0.41</v>
      </c>
      <c r="H830" s="104">
        <v>0.4</v>
      </c>
      <c r="I830" s="104">
        <v>0.4</v>
      </c>
      <c r="J830" s="104">
        <v>0.4</v>
      </c>
      <c r="K830" s="104">
        <v>0.4</v>
      </c>
      <c r="L830" s="104">
        <v>0.36</v>
      </c>
      <c r="M830" s="104">
        <v>0.4</v>
      </c>
      <c r="N830" s="104">
        <v>0.4</v>
      </c>
      <c r="O830" s="104">
        <v>0.33250000000000002</v>
      </c>
      <c r="P830" s="104">
        <v>0.37</v>
      </c>
      <c r="Q830" s="104">
        <v>0.37</v>
      </c>
      <c r="R830" s="104">
        <v>0.37</v>
      </c>
      <c r="S830" s="104">
        <v>0.33</v>
      </c>
      <c r="T830" s="104">
        <v>0.33</v>
      </c>
      <c r="U830" s="104">
        <v>0.33</v>
      </c>
      <c r="V830" s="104">
        <v>0.4</v>
      </c>
      <c r="W830" s="104">
        <v>0.4</v>
      </c>
      <c r="X830" s="104">
        <v>0.4</v>
      </c>
      <c r="Y830" s="104">
        <v>0.4</v>
      </c>
      <c r="Z830" s="104">
        <v>0.4</v>
      </c>
      <c r="AA830" s="104">
        <v>0.4</v>
      </c>
      <c r="AB830" s="104">
        <v>0.4</v>
      </c>
      <c r="AC830" s="104">
        <v>0.4</v>
      </c>
      <c r="AD830" s="104">
        <v>0.4</v>
      </c>
      <c r="AE830" s="104">
        <v>0.4</v>
      </c>
      <c r="AF830" s="104">
        <v>0.4</v>
      </c>
      <c r="AG830" s="104">
        <v>0.4</v>
      </c>
      <c r="AH830" s="104">
        <v>0.4</v>
      </c>
      <c r="AI830" s="104">
        <v>0.40250000000000002</v>
      </c>
      <c r="AJ830" s="104">
        <v>0.42249999999999999</v>
      </c>
      <c r="AK830" s="104">
        <v>0.40250000000000002</v>
      </c>
      <c r="AL830" s="104">
        <v>0.40250000000000002</v>
      </c>
      <c r="AM830" s="104">
        <v>0.38750000000000001</v>
      </c>
      <c r="AN830" s="104">
        <v>0.38750000000000001</v>
      </c>
      <c r="AO830" s="104">
        <v>0.38750000000000001</v>
      </c>
      <c r="AP830" s="104">
        <v>0.38750000000000001</v>
      </c>
      <c r="AQ830" s="104">
        <v>0.3775</v>
      </c>
      <c r="AR830" s="104">
        <v>0.40749999999999997</v>
      </c>
      <c r="AS830" s="104">
        <v>0.43</v>
      </c>
      <c r="AT830" s="104">
        <v>0.43</v>
      </c>
      <c r="AU830" s="104">
        <v>0.41</v>
      </c>
      <c r="AV830" s="104">
        <v>0.43</v>
      </c>
      <c r="AW830" s="104">
        <v>0.46</v>
      </c>
      <c r="AX830" s="104">
        <v>0.5</v>
      </c>
      <c r="AY830" s="104">
        <v>0.55000000000000004</v>
      </c>
      <c r="AZ830" s="104">
        <v>0.55000000000000004</v>
      </c>
      <c r="BA830" s="104">
        <v>0.55000000000000004</v>
      </c>
      <c r="BB830" s="104">
        <v>0.55000000000000004</v>
      </c>
      <c r="BC830" s="104">
        <v>0.55000000000000004</v>
      </c>
      <c r="BD830" s="104">
        <v>0.55000000000000004</v>
      </c>
      <c r="BE830" s="104">
        <v>0.55000000000000004</v>
      </c>
      <c r="BF830" s="104">
        <v>0.56999999999999995</v>
      </c>
      <c r="BG830" s="104">
        <v>0.5</v>
      </c>
      <c r="BH830" s="104">
        <v>0.5</v>
      </c>
      <c r="BI830" s="93">
        <v>0.4</v>
      </c>
      <c r="BJ830" s="93">
        <v>0.4</v>
      </c>
      <c r="BK830" s="93">
        <v>0.44</v>
      </c>
      <c r="BL830" s="93">
        <v>0.44</v>
      </c>
      <c r="BM830" s="93">
        <v>0.44</v>
      </c>
    </row>
    <row r="831" spans="1:65" s="93" customFormat="1">
      <c r="A831"/>
      <c r="B831" s="98"/>
      <c r="C831" s="134">
        <v>35881</v>
      </c>
      <c r="D831" s="132"/>
      <c r="E831" s="135">
        <v>35916</v>
      </c>
      <c r="F831" s="71">
        <v>0.41</v>
      </c>
      <c r="G831" s="93">
        <v>0.4</v>
      </c>
      <c r="H831" s="104">
        <v>0.4</v>
      </c>
      <c r="I831" s="104">
        <v>0.4</v>
      </c>
      <c r="J831" s="104">
        <v>0.4</v>
      </c>
      <c r="K831" s="104">
        <v>0.36</v>
      </c>
      <c r="L831" s="104">
        <v>0.4</v>
      </c>
      <c r="M831" s="104">
        <v>0.4</v>
      </c>
      <c r="N831" s="104">
        <v>0.33250000000000002</v>
      </c>
      <c r="O831" s="104">
        <v>0.37</v>
      </c>
      <c r="P831" s="104">
        <v>0.37</v>
      </c>
      <c r="Q831" s="104">
        <v>0.37</v>
      </c>
      <c r="R831" s="104">
        <v>0.33</v>
      </c>
      <c r="S831" s="104">
        <v>0.33</v>
      </c>
      <c r="T831" s="104">
        <v>0.33</v>
      </c>
      <c r="U831" s="104">
        <v>0.4</v>
      </c>
      <c r="V831" s="104">
        <v>0.4</v>
      </c>
      <c r="W831" s="104">
        <v>0.4</v>
      </c>
      <c r="X831" s="104">
        <v>0.4</v>
      </c>
      <c r="Y831" s="104">
        <v>0.4</v>
      </c>
      <c r="Z831" s="104">
        <v>0.4</v>
      </c>
      <c r="AA831" s="104">
        <v>0.4</v>
      </c>
      <c r="AB831" s="104">
        <v>0.4</v>
      </c>
      <c r="AC831" s="104">
        <v>0.4</v>
      </c>
      <c r="AD831" s="104">
        <v>0.4</v>
      </c>
      <c r="AE831" s="104">
        <v>0.4</v>
      </c>
      <c r="AF831" s="104">
        <v>0.4</v>
      </c>
      <c r="AG831" s="104">
        <v>0.4</v>
      </c>
      <c r="AH831" s="104">
        <v>0.40250000000000002</v>
      </c>
      <c r="AI831" s="104">
        <v>0.42249999999999999</v>
      </c>
      <c r="AJ831" s="104">
        <v>0.40250000000000002</v>
      </c>
      <c r="AK831" s="104">
        <v>0.40250000000000002</v>
      </c>
      <c r="AL831" s="104">
        <v>0.38750000000000001</v>
      </c>
      <c r="AM831" s="104">
        <v>0.38750000000000001</v>
      </c>
      <c r="AN831" s="104">
        <v>0.38750000000000001</v>
      </c>
      <c r="AO831" s="104">
        <v>0.38750000000000001</v>
      </c>
      <c r="AP831" s="104">
        <v>0.3775</v>
      </c>
      <c r="AQ831" s="104">
        <v>0.40749999999999997</v>
      </c>
      <c r="AR831" s="104">
        <v>0.43</v>
      </c>
      <c r="AS831" s="104">
        <v>0.43</v>
      </c>
      <c r="AT831" s="104">
        <v>0.41</v>
      </c>
      <c r="AU831" s="104">
        <v>0.43</v>
      </c>
      <c r="AV831" s="104">
        <v>0.46</v>
      </c>
      <c r="AW831" s="104">
        <v>0.5</v>
      </c>
      <c r="AX831" s="104">
        <v>0.55000000000000004</v>
      </c>
      <c r="AY831" s="104">
        <v>0.55000000000000004</v>
      </c>
      <c r="AZ831" s="104">
        <v>0.55000000000000004</v>
      </c>
      <c r="BA831" s="104">
        <v>0.55000000000000004</v>
      </c>
      <c r="BB831" s="104">
        <v>0.55000000000000004</v>
      </c>
      <c r="BC831" s="104">
        <v>0.55000000000000004</v>
      </c>
      <c r="BD831" s="104">
        <v>0.55000000000000004</v>
      </c>
      <c r="BE831" s="104">
        <v>0.56999999999999995</v>
      </c>
      <c r="BF831" s="104">
        <v>0.5</v>
      </c>
      <c r="BG831" s="104">
        <v>0.5</v>
      </c>
      <c r="BH831" s="104">
        <v>0.4</v>
      </c>
      <c r="BI831" s="93">
        <v>0.4</v>
      </c>
      <c r="BJ831" s="93">
        <v>0.44</v>
      </c>
      <c r="BK831" s="93">
        <v>0.44</v>
      </c>
      <c r="BL831" s="93">
        <v>0.44</v>
      </c>
      <c r="BM831" s="93">
        <v>0.42</v>
      </c>
    </row>
    <row r="832" spans="1:65" s="93" customFormat="1">
      <c r="A832"/>
      <c r="B832" s="98"/>
      <c r="C832" s="134">
        <v>35884</v>
      </c>
      <c r="D832" s="132"/>
      <c r="E832" s="135">
        <v>35916</v>
      </c>
      <c r="F832" s="71">
        <v>0.4</v>
      </c>
      <c r="G832" s="93">
        <v>0.4</v>
      </c>
      <c r="H832" s="104">
        <v>0.4</v>
      </c>
      <c r="I832" s="104">
        <v>0.4</v>
      </c>
      <c r="J832" s="104">
        <v>0.36</v>
      </c>
      <c r="K832" s="104">
        <v>0.4</v>
      </c>
      <c r="L832" s="104">
        <v>0.4</v>
      </c>
      <c r="M832" s="104">
        <v>0.33250000000000002</v>
      </c>
      <c r="N832" s="104">
        <v>0.37</v>
      </c>
      <c r="O832" s="104">
        <v>0.37</v>
      </c>
      <c r="P832" s="104">
        <v>0.37</v>
      </c>
      <c r="Q832" s="104">
        <v>0.33</v>
      </c>
      <c r="R832" s="104">
        <v>0.33</v>
      </c>
      <c r="S832" s="104">
        <v>0.33</v>
      </c>
      <c r="T832" s="104">
        <v>0.4</v>
      </c>
      <c r="U832" s="104">
        <v>0.4</v>
      </c>
      <c r="V832" s="104">
        <v>0.4</v>
      </c>
      <c r="W832" s="104">
        <v>0.4</v>
      </c>
      <c r="X832" s="104">
        <v>0.4</v>
      </c>
      <c r="Y832" s="104">
        <v>0.4</v>
      </c>
      <c r="Z832" s="104">
        <v>0.4</v>
      </c>
      <c r="AA832" s="104">
        <v>0.4</v>
      </c>
      <c r="AB832" s="104">
        <v>0.4</v>
      </c>
      <c r="AC832" s="104">
        <v>0.4</v>
      </c>
      <c r="AD832" s="104">
        <v>0.4</v>
      </c>
      <c r="AE832" s="104">
        <v>0.4</v>
      </c>
      <c r="AF832" s="104">
        <v>0.4</v>
      </c>
      <c r="AG832" s="104">
        <v>0.40250000000000002</v>
      </c>
      <c r="AH832" s="104">
        <v>0.42249999999999999</v>
      </c>
      <c r="AI832" s="104">
        <v>0.40250000000000002</v>
      </c>
      <c r="AJ832" s="104">
        <v>0.40250000000000002</v>
      </c>
      <c r="AK832" s="104">
        <v>0.38750000000000001</v>
      </c>
      <c r="AL832" s="104">
        <v>0.38750000000000001</v>
      </c>
      <c r="AM832" s="104">
        <v>0.38750000000000001</v>
      </c>
      <c r="AN832" s="104">
        <v>0.38750000000000001</v>
      </c>
      <c r="AO832" s="104">
        <v>0.3775</v>
      </c>
      <c r="AP832" s="104">
        <v>0.40749999999999997</v>
      </c>
      <c r="AQ832" s="104">
        <v>0.43</v>
      </c>
      <c r="AR832" s="104">
        <v>0.43</v>
      </c>
      <c r="AS832" s="104">
        <v>0.41</v>
      </c>
      <c r="AT832" s="104">
        <v>0.43</v>
      </c>
      <c r="AU832" s="104">
        <v>0.46</v>
      </c>
      <c r="AV832" s="104">
        <v>0.5</v>
      </c>
      <c r="AW832" s="104">
        <v>0.55000000000000004</v>
      </c>
      <c r="AX832" s="104">
        <v>0.55000000000000004</v>
      </c>
      <c r="AY832" s="104">
        <v>0.55000000000000004</v>
      </c>
      <c r="AZ832" s="104">
        <v>0.55000000000000004</v>
      </c>
      <c r="BA832" s="104">
        <v>0.55000000000000004</v>
      </c>
      <c r="BB832" s="104">
        <v>0.55000000000000004</v>
      </c>
      <c r="BC832" s="104">
        <v>0.55000000000000004</v>
      </c>
      <c r="BD832" s="104">
        <v>0.56999999999999995</v>
      </c>
      <c r="BE832" s="104">
        <v>0.5</v>
      </c>
      <c r="BF832" s="104">
        <v>0.5</v>
      </c>
      <c r="BG832" s="104">
        <v>0.4</v>
      </c>
      <c r="BH832" s="104">
        <v>0.4</v>
      </c>
      <c r="BI832" s="93">
        <v>0.44</v>
      </c>
      <c r="BJ832" s="93">
        <v>0.44</v>
      </c>
      <c r="BK832" s="93">
        <v>0.44</v>
      </c>
      <c r="BL832" s="93">
        <v>0.42</v>
      </c>
      <c r="BM832" s="93">
        <v>0.4</v>
      </c>
    </row>
    <row r="833" spans="1:65" s="93" customFormat="1">
      <c r="A833"/>
      <c r="B833" s="98"/>
      <c r="C833" s="134">
        <v>35885</v>
      </c>
      <c r="D833" s="132"/>
      <c r="E833" s="135">
        <v>35916</v>
      </c>
      <c r="F833" s="71">
        <v>0.4</v>
      </c>
      <c r="G833" s="93">
        <v>0.4</v>
      </c>
      <c r="H833" s="104">
        <v>0.4</v>
      </c>
      <c r="I833" s="104">
        <v>0.36</v>
      </c>
      <c r="J833" s="104">
        <v>0.4</v>
      </c>
      <c r="K833" s="104">
        <v>0.4</v>
      </c>
      <c r="L833" s="104">
        <v>0.33250000000000002</v>
      </c>
      <c r="M833" s="104">
        <v>0.37</v>
      </c>
      <c r="N833" s="104">
        <v>0.37</v>
      </c>
      <c r="O833" s="104">
        <v>0.37</v>
      </c>
      <c r="P833" s="104">
        <v>0.33</v>
      </c>
      <c r="Q833" s="104">
        <v>0.33</v>
      </c>
      <c r="R833" s="104">
        <v>0.33</v>
      </c>
      <c r="S833" s="104">
        <v>0.4</v>
      </c>
      <c r="T833" s="104">
        <v>0.4</v>
      </c>
      <c r="U833" s="104">
        <v>0.4</v>
      </c>
      <c r="V833" s="104">
        <v>0.4</v>
      </c>
      <c r="W833" s="104">
        <v>0.4</v>
      </c>
      <c r="X833" s="104">
        <v>0.4</v>
      </c>
      <c r="Y833" s="104">
        <v>0.4</v>
      </c>
      <c r="Z833" s="104">
        <v>0.4</v>
      </c>
      <c r="AA833" s="104">
        <v>0.4</v>
      </c>
      <c r="AB833" s="104">
        <v>0.4</v>
      </c>
      <c r="AC833" s="104">
        <v>0.4</v>
      </c>
      <c r="AD833" s="104">
        <v>0.4</v>
      </c>
      <c r="AE833" s="104">
        <v>0.4</v>
      </c>
      <c r="AF833" s="104">
        <v>0.40250000000000002</v>
      </c>
      <c r="AG833" s="104">
        <v>0.42249999999999999</v>
      </c>
      <c r="AH833" s="104">
        <v>0.40250000000000002</v>
      </c>
      <c r="AI833" s="104">
        <v>0.40250000000000002</v>
      </c>
      <c r="AJ833" s="104">
        <v>0.38750000000000001</v>
      </c>
      <c r="AK833" s="104">
        <v>0.38750000000000001</v>
      </c>
      <c r="AL833" s="104">
        <v>0.38750000000000001</v>
      </c>
      <c r="AM833" s="104">
        <v>0.38750000000000001</v>
      </c>
      <c r="AN833" s="104">
        <v>0.3775</v>
      </c>
      <c r="AO833" s="104">
        <v>0.40749999999999997</v>
      </c>
      <c r="AP833" s="104">
        <v>0.43</v>
      </c>
      <c r="AQ833" s="104">
        <v>0.43</v>
      </c>
      <c r="AR833" s="104">
        <v>0.41</v>
      </c>
      <c r="AS833" s="104">
        <v>0.43</v>
      </c>
      <c r="AT833" s="104">
        <v>0.46</v>
      </c>
      <c r="AU833" s="104">
        <v>0.5</v>
      </c>
      <c r="AV833" s="104">
        <v>0.55000000000000004</v>
      </c>
      <c r="AW833" s="104">
        <v>0.55000000000000004</v>
      </c>
      <c r="AX833" s="104">
        <v>0.55000000000000004</v>
      </c>
      <c r="AY833" s="104">
        <v>0.55000000000000004</v>
      </c>
      <c r="AZ833" s="104">
        <v>0.55000000000000004</v>
      </c>
      <c r="BA833" s="104">
        <v>0.55000000000000004</v>
      </c>
      <c r="BB833" s="104">
        <v>0.55000000000000004</v>
      </c>
      <c r="BC833" s="104">
        <v>0.56999999999999995</v>
      </c>
      <c r="BD833" s="104">
        <v>0.5</v>
      </c>
      <c r="BE833" s="104">
        <v>0.5</v>
      </c>
      <c r="BF833" s="104">
        <v>0.4</v>
      </c>
      <c r="BG833" s="104">
        <v>0.4</v>
      </c>
      <c r="BH833" s="104">
        <v>0.44</v>
      </c>
      <c r="BI833" s="93">
        <v>0.44</v>
      </c>
      <c r="BJ833" s="93">
        <v>0.44</v>
      </c>
      <c r="BK833" s="93">
        <v>0.42</v>
      </c>
      <c r="BL833" s="93">
        <v>0.4</v>
      </c>
      <c r="BM833" s="93">
        <v>0.45</v>
      </c>
    </row>
    <row r="834" spans="1:65" s="93" customFormat="1">
      <c r="A834"/>
      <c r="B834" s="98"/>
      <c r="C834" s="134">
        <v>35886</v>
      </c>
      <c r="D834" s="132"/>
      <c r="E834" s="135">
        <v>35916</v>
      </c>
      <c r="F834" s="71">
        <v>0.4</v>
      </c>
      <c r="G834" s="93">
        <v>0.4</v>
      </c>
      <c r="H834" s="104">
        <v>0.36</v>
      </c>
      <c r="I834" s="104">
        <v>0.4</v>
      </c>
      <c r="J834" s="104">
        <v>0.4</v>
      </c>
      <c r="K834" s="104">
        <v>0.33250000000000002</v>
      </c>
      <c r="L834" s="104">
        <v>0.37</v>
      </c>
      <c r="M834" s="104">
        <v>0.37</v>
      </c>
      <c r="N834" s="104">
        <v>0.37</v>
      </c>
      <c r="O834" s="104">
        <v>0.33</v>
      </c>
      <c r="P834" s="104">
        <v>0.33</v>
      </c>
      <c r="Q834" s="104">
        <v>0.33</v>
      </c>
      <c r="R834" s="104">
        <v>0.4</v>
      </c>
      <c r="S834" s="104">
        <v>0.4</v>
      </c>
      <c r="T834" s="104">
        <v>0.4</v>
      </c>
      <c r="U834" s="104">
        <v>0.4</v>
      </c>
      <c r="V834" s="104">
        <v>0.4</v>
      </c>
      <c r="W834" s="104">
        <v>0.4</v>
      </c>
      <c r="X834" s="104">
        <v>0.4</v>
      </c>
      <c r="Y834" s="104">
        <v>0.4</v>
      </c>
      <c r="Z834" s="104">
        <v>0.4</v>
      </c>
      <c r="AA834" s="104">
        <v>0.4</v>
      </c>
      <c r="AB834" s="104">
        <v>0.4</v>
      </c>
      <c r="AC834" s="104">
        <v>0.4</v>
      </c>
      <c r="AD834" s="104">
        <v>0.4</v>
      </c>
      <c r="AE834" s="104">
        <v>0.40250000000000002</v>
      </c>
      <c r="AF834" s="104">
        <v>0.42249999999999999</v>
      </c>
      <c r="AG834" s="104">
        <v>0.40250000000000002</v>
      </c>
      <c r="AH834" s="104">
        <v>0.40250000000000002</v>
      </c>
      <c r="AI834" s="104">
        <v>0.38750000000000001</v>
      </c>
      <c r="AJ834" s="104">
        <v>0.38750000000000001</v>
      </c>
      <c r="AK834" s="104">
        <v>0.38750000000000001</v>
      </c>
      <c r="AL834" s="104">
        <v>0.38750000000000001</v>
      </c>
      <c r="AM834" s="104">
        <v>0.3775</v>
      </c>
      <c r="AN834" s="104">
        <v>0.40749999999999997</v>
      </c>
      <c r="AO834" s="104">
        <v>0.43</v>
      </c>
      <c r="AP834" s="104">
        <v>0.43</v>
      </c>
      <c r="AQ834" s="104">
        <v>0.41</v>
      </c>
      <c r="AR834" s="104">
        <v>0.43</v>
      </c>
      <c r="AS834" s="104">
        <v>0.46</v>
      </c>
      <c r="AT834" s="104">
        <v>0.5</v>
      </c>
      <c r="AU834" s="104">
        <v>0.55000000000000004</v>
      </c>
      <c r="AV834" s="104">
        <v>0.55000000000000004</v>
      </c>
      <c r="AW834" s="104">
        <v>0.55000000000000004</v>
      </c>
      <c r="AX834" s="104">
        <v>0.55000000000000004</v>
      </c>
      <c r="AY834" s="104">
        <v>0.55000000000000004</v>
      </c>
      <c r="AZ834" s="104">
        <v>0.55000000000000004</v>
      </c>
      <c r="BA834" s="104">
        <v>0.55000000000000004</v>
      </c>
      <c r="BB834" s="104">
        <v>0.56999999999999995</v>
      </c>
      <c r="BC834" s="104">
        <v>0.5</v>
      </c>
      <c r="BD834" s="104">
        <v>0.5</v>
      </c>
      <c r="BE834" s="104">
        <v>0.4</v>
      </c>
      <c r="BF834" s="104">
        <v>0.4</v>
      </c>
      <c r="BG834" s="104">
        <v>0.44</v>
      </c>
      <c r="BH834" s="104">
        <v>0.44</v>
      </c>
      <c r="BI834" s="93">
        <v>0.44</v>
      </c>
      <c r="BJ834" s="93">
        <v>0.42</v>
      </c>
      <c r="BK834" s="93">
        <v>0.4</v>
      </c>
      <c r="BL834" s="93">
        <v>0.45</v>
      </c>
      <c r="BM834" s="93">
        <v>0.45</v>
      </c>
    </row>
    <row r="835" spans="1:65" s="93" customFormat="1">
      <c r="A835"/>
      <c r="B835" s="98"/>
      <c r="C835" s="134">
        <v>35887</v>
      </c>
      <c r="D835" s="132"/>
      <c r="E835" s="135">
        <v>35916</v>
      </c>
      <c r="F835" s="71">
        <v>0.4</v>
      </c>
      <c r="G835" s="93">
        <v>0.36</v>
      </c>
      <c r="H835" s="104">
        <v>0.4</v>
      </c>
      <c r="I835" s="104">
        <v>0.4</v>
      </c>
      <c r="J835" s="104">
        <v>0.33250000000000002</v>
      </c>
      <c r="K835" s="104">
        <v>0.37</v>
      </c>
      <c r="L835" s="104">
        <v>0.37</v>
      </c>
      <c r="M835" s="104">
        <v>0.37</v>
      </c>
      <c r="N835" s="104">
        <v>0.33</v>
      </c>
      <c r="O835" s="104">
        <v>0.33</v>
      </c>
      <c r="P835" s="104">
        <v>0.33</v>
      </c>
      <c r="Q835" s="104">
        <v>0.4</v>
      </c>
      <c r="R835" s="104">
        <v>0.4</v>
      </c>
      <c r="S835" s="104">
        <v>0.4</v>
      </c>
      <c r="T835" s="104">
        <v>0.4</v>
      </c>
      <c r="U835" s="104">
        <v>0.4</v>
      </c>
      <c r="V835" s="104">
        <v>0.4</v>
      </c>
      <c r="W835" s="104">
        <v>0.4</v>
      </c>
      <c r="X835" s="104">
        <v>0.4</v>
      </c>
      <c r="Y835" s="104">
        <v>0.4</v>
      </c>
      <c r="Z835" s="104">
        <v>0.4</v>
      </c>
      <c r="AA835" s="104">
        <v>0.4</v>
      </c>
      <c r="AB835" s="104">
        <v>0.4</v>
      </c>
      <c r="AC835" s="104">
        <v>0.4</v>
      </c>
      <c r="AD835" s="104">
        <v>0.40250000000000002</v>
      </c>
      <c r="AE835" s="104">
        <v>0.42249999999999999</v>
      </c>
      <c r="AF835" s="104">
        <v>0.40250000000000002</v>
      </c>
      <c r="AG835" s="104">
        <v>0.40250000000000002</v>
      </c>
      <c r="AH835" s="104">
        <v>0.38750000000000001</v>
      </c>
      <c r="AI835" s="104">
        <v>0.38750000000000001</v>
      </c>
      <c r="AJ835" s="104">
        <v>0.38750000000000001</v>
      </c>
      <c r="AK835" s="104">
        <v>0.38750000000000001</v>
      </c>
      <c r="AL835" s="104">
        <v>0.3775</v>
      </c>
      <c r="AM835" s="104">
        <v>0.40749999999999997</v>
      </c>
      <c r="AN835" s="104">
        <v>0.43</v>
      </c>
      <c r="AO835" s="104">
        <v>0.43</v>
      </c>
      <c r="AP835" s="104">
        <v>0.41</v>
      </c>
      <c r="AQ835" s="104">
        <v>0.43</v>
      </c>
      <c r="AR835" s="104">
        <v>0.46</v>
      </c>
      <c r="AS835" s="104">
        <v>0.5</v>
      </c>
      <c r="AT835" s="104">
        <v>0.55000000000000004</v>
      </c>
      <c r="AU835" s="104">
        <v>0.55000000000000004</v>
      </c>
      <c r="AV835" s="104">
        <v>0.55000000000000004</v>
      </c>
      <c r="AW835" s="104">
        <v>0.55000000000000004</v>
      </c>
      <c r="AX835" s="104">
        <v>0.55000000000000004</v>
      </c>
      <c r="AY835" s="104">
        <v>0.55000000000000004</v>
      </c>
      <c r="AZ835" s="104">
        <v>0.55000000000000004</v>
      </c>
      <c r="BA835" s="104">
        <v>0.56999999999999995</v>
      </c>
      <c r="BB835" s="104">
        <v>0.5</v>
      </c>
      <c r="BC835" s="104">
        <v>0.5</v>
      </c>
      <c r="BD835" s="104">
        <v>0.4</v>
      </c>
      <c r="BE835" s="104">
        <v>0.4</v>
      </c>
      <c r="BF835" s="104">
        <v>0.44</v>
      </c>
      <c r="BG835" s="104">
        <v>0.44</v>
      </c>
      <c r="BH835" s="104">
        <v>0.44</v>
      </c>
      <c r="BI835" s="93">
        <v>0.42</v>
      </c>
      <c r="BJ835" s="93">
        <v>0.4</v>
      </c>
      <c r="BK835" s="93">
        <v>0.45</v>
      </c>
      <c r="BL835" s="93">
        <v>0.45</v>
      </c>
      <c r="BM835" s="93">
        <v>0.45</v>
      </c>
    </row>
    <row r="836" spans="1:65" s="93" customFormat="1">
      <c r="A836"/>
      <c r="B836" s="98"/>
      <c r="C836" s="134">
        <v>35888</v>
      </c>
      <c r="D836" s="132"/>
      <c r="E836" s="135">
        <v>35916</v>
      </c>
      <c r="F836" s="71">
        <v>0.36</v>
      </c>
      <c r="G836" s="93">
        <v>0.4</v>
      </c>
      <c r="H836" s="104">
        <v>0.4</v>
      </c>
      <c r="I836" s="104">
        <v>0.33250000000000002</v>
      </c>
      <c r="J836" s="104">
        <v>0.37</v>
      </c>
      <c r="K836" s="104">
        <v>0.37</v>
      </c>
      <c r="L836" s="104">
        <v>0.37</v>
      </c>
      <c r="M836" s="104">
        <v>0.33</v>
      </c>
      <c r="N836" s="104">
        <v>0.33</v>
      </c>
      <c r="O836" s="104">
        <v>0.33</v>
      </c>
      <c r="P836" s="104">
        <v>0.4</v>
      </c>
      <c r="Q836" s="104">
        <v>0.4</v>
      </c>
      <c r="R836" s="104">
        <v>0.4</v>
      </c>
      <c r="S836" s="104">
        <v>0.4</v>
      </c>
      <c r="T836" s="104">
        <v>0.4</v>
      </c>
      <c r="U836" s="104">
        <v>0.4</v>
      </c>
      <c r="V836" s="104">
        <v>0.4</v>
      </c>
      <c r="W836" s="104">
        <v>0.4</v>
      </c>
      <c r="X836" s="104">
        <v>0.4</v>
      </c>
      <c r="Y836" s="104">
        <v>0.4</v>
      </c>
      <c r="Z836" s="104">
        <v>0.4</v>
      </c>
      <c r="AA836" s="104">
        <v>0.4</v>
      </c>
      <c r="AB836" s="104">
        <v>0.4</v>
      </c>
      <c r="AC836" s="104">
        <v>0.40250000000000002</v>
      </c>
      <c r="AD836" s="104">
        <v>0.42249999999999999</v>
      </c>
      <c r="AE836" s="104">
        <v>0.40250000000000002</v>
      </c>
      <c r="AF836" s="104">
        <v>0.40250000000000002</v>
      </c>
      <c r="AG836" s="104">
        <v>0.38750000000000001</v>
      </c>
      <c r="AH836" s="104">
        <v>0.38750000000000001</v>
      </c>
      <c r="AI836" s="104">
        <v>0.38750000000000001</v>
      </c>
      <c r="AJ836" s="104">
        <v>0.38750000000000001</v>
      </c>
      <c r="AK836" s="104">
        <v>0.3775</v>
      </c>
      <c r="AL836" s="104">
        <v>0.40749999999999997</v>
      </c>
      <c r="AM836" s="104">
        <v>0.43</v>
      </c>
      <c r="AN836" s="104">
        <v>0.43</v>
      </c>
      <c r="AO836" s="104">
        <v>0.41</v>
      </c>
      <c r="AP836" s="104">
        <v>0.43</v>
      </c>
      <c r="AQ836" s="104">
        <v>0.46</v>
      </c>
      <c r="AR836" s="104">
        <v>0.5</v>
      </c>
      <c r="AS836" s="104">
        <v>0.55000000000000004</v>
      </c>
      <c r="AT836" s="104">
        <v>0.55000000000000004</v>
      </c>
      <c r="AU836" s="104">
        <v>0.55000000000000004</v>
      </c>
      <c r="AV836" s="104">
        <v>0.55000000000000004</v>
      </c>
      <c r="AW836" s="104">
        <v>0.55000000000000004</v>
      </c>
      <c r="AX836" s="104">
        <v>0.55000000000000004</v>
      </c>
      <c r="AY836" s="104">
        <v>0.55000000000000004</v>
      </c>
      <c r="AZ836" s="104">
        <v>0.56999999999999995</v>
      </c>
      <c r="BA836" s="104">
        <v>0.5</v>
      </c>
      <c r="BB836" s="104">
        <v>0.5</v>
      </c>
      <c r="BC836" s="104">
        <v>0.4</v>
      </c>
      <c r="BD836" s="104">
        <v>0.4</v>
      </c>
      <c r="BE836" s="104">
        <v>0.44</v>
      </c>
      <c r="BF836" s="104">
        <v>0.44</v>
      </c>
      <c r="BG836" s="104">
        <v>0.44</v>
      </c>
      <c r="BH836" s="104">
        <v>0.42</v>
      </c>
      <c r="BI836" s="93">
        <v>0.4</v>
      </c>
      <c r="BJ836" s="93">
        <v>0.45</v>
      </c>
      <c r="BK836" s="93">
        <v>0.45</v>
      </c>
      <c r="BL836" s="93">
        <v>0.45</v>
      </c>
      <c r="BM836" s="93">
        <v>0.45</v>
      </c>
    </row>
    <row r="837" spans="1:65" s="93" customFormat="1">
      <c r="A837"/>
      <c r="B837" s="98"/>
      <c r="C837" s="134">
        <v>35891</v>
      </c>
      <c r="D837" s="132"/>
      <c r="E837" s="135">
        <v>35916</v>
      </c>
      <c r="F837" s="71">
        <v>0.4</v>
      </c>
      <c r="G837" s="93">
        <v>0.4</v>
      </c>
      <c r="H837" s="104">
        <v>0.33250000000000002</v>
      </c>
      <c r="I837" s="104">
        <v>0.37</v>
      </c>
      <c r="J837" s="104">
        <v>0.37</v>
      </c>
      <c r="K837" s="104">
        <v>0.37</v>
      </c>
      <c r="L837" s="104">
        <v>0.33</v>
      </c>
      <c r="M837" s="104">
        <v>0.33</v>
      </c>
      <c r="N837" s="104">
        <v>0.33</v>
      </c>
      <c r="O837" s="104">
        <v>0.4</v>
      </c>
      <c r="P837" s="104">
        <v>0.4</v>
      </c>
      <c r="Q837" s="104">
        <v>0.4</v>
      </c>
      <c r="R837" s="104">
        <v>0.4</v>
      </c>
      <c r="S837" s="104">
        <v>0.4</v>
      </c>
      <c r="T837" s="104">
        <v>0.4</v>
      </c>
      <c r="U837" s="104">
        <v>0.4</v>
      </c>
      <c r="V837" s="104">
        <v>0.4</v>
      </c>
      <c r="W837" s="104">
        <v>0.4</v>
      </c>
      <c r="X837" s="104">
        <v>0.4</v>
      </c>
      <c r="Y837" s="104">
        <v>0.4</v>
      </c>
      <c r="Z837" s="104">
        <v>0.4</v>
      </c>
      <c r="AA837" s="104">
        <v>0.4</v>
      </c>
      <c r="AB837" s="104">
        <v>0.40250000000000002</v>
      </c>
      <c r="AC837" s="104">
        <v>0.42249999999999999</v>
      </c>
      <c r="AD837" s="104">
        <v>0.40250000000000002</v>
      </c>
      <c r="AE837" s="104">
        <v>0.40250000000000002</v>
      </c>
      <c r="AF837" s="104">
        <v>0.38750000000000001</v>
      </c>
      <c r="AG837" s="104">
        <v>0.38750000000000001</v>
      </c>
      <c r="AH837" s="104">
        <v>0.38750000000000001</v>
      </c>
      <c r="AI837" s="104">
        <v>0.38750000000000001</v>
      </c>
      <c r="AJ837" s="104">
        <v>0.3775</v>
      </c>
      <c r="AK837" s="104">
        <v>0.40749999999999997</v>
      </c>
      <c r="AL837" s="104">
        <v>0.43</v>
      </c>
      <c r="AM837" s="104">
        <v>0.43</v>
      </c>
      <c r="AN837" s="104">
        <v>0.41</v>
      </c>
      <c r="AO837" s="104">
        <v>0.43</v>
      </c>
      <c r="AP837" s="104">
        <v>0.46</v>
      </c>
      <c r="AQ837" s="104">
        <v>0.5</v>
      </c>
      <c r="AR837" s="104">
        <v>0.55000000000000004</v>
      </c>
      <c r="AS837" s="104">
        <v>0.55000000000000004</v>
      </c>
      <c r="AT837" s="104">
        <v>0.55000000000000004</v>
      </c>
      <c r="AU837" s="104">
        <v>0.55000000000000004</v>
      </c>
      <c r="AV837" s="104">
        <v>0.55000000000000004</v>
      </c>
      <c r="AW837" s="104">
        <v>0.55000000000000004</v>
      </c>
      <c r="AX837" s="104">
        <v>0.55000000000000004</v>
      </c>
      <c r="AY837" s="104">
        <v>0.56999999999999995</v>
      </c>
      <c r="AZ837" s="104">
        <v>0.5</v>
      </c>
      <c r="BA837" s="104">
        <v>0.5</v>
      </c>
      <c r="BB837" s="104">
        <v>0.4</v>
      </c>
      <c r="BC837" s="104">
        <v>0.4</v>
      </c>
      <c r="BD837" s="104">
        <v>0.44</v>
      </c>
      <c r="BE837" s="104">
        <v>0.44</v>
      </c>
      <c r="BF837" s="104">
        <v>0.44</v>
      </c>
      <c r="BG837" s="104">
        <v>0.42</v>
      </c>
      <c r="BH837" s="104">
        <v>0.4</v>
      </c>
      <c r="BI837" s="93">
        <v>0.45</v>
      </c>
      <c r="BJ837" s="93">
        <v>0.45</v>
      </c>
      <c r="BK837" s="93">
        <v>0.45</v>
      </c>
      <c r="BL837" s="93">
        <v>0.45</v>
      </c>
      <c r="BM837" s="93">
        <v>0.5</v>
      </c>
    </row>
    <row r="838" spans="1:65" s="93" customFormat="1">
      <c r="A838"/>
      <c r="B838" s="98"/>
      <c r="C838" s="134">
        <v>35892</v>
      </c>
      <c r="D838" s="132"/>
      <c r="E838" s="135">
        <v>35916</v>
      </c>
      <c r="F838" s="71">
        <v>0.4</v>
      </c>
      <c r="G838" s="93">
        <v>0.33250000000000002</v>
      </c>
      <c r="H838" s="104">
        <v>0.37</v>
      </c>
      <c r="I838" s="104">
        <v>0.37</v>
      </c>
      <c r="J838" s="104">
        <v>0.37</v>
      </c>
      <c r="K838" s="104">
        <v>0.33</v>
      </c>
      <c r="L838" s="104">
        <v>0.33</v>
      </c>
      <c r="M838" s="104">
        <v>0.33</v>
      </c>
      <c r="N838" s="104">
        <v>0.4</v>
      </c>
      <c r="O838" s="104">
        <v>0.4</v>
      </c>
      <c r="P838" s="104">
        <v>0.4</v>
      </c>
      <c r="Q838" s="104">
        <v>0.4</v>
      </c>
      <c r="R838" s="104">
        <v>0.4</v>
      </c>
      <c r="S838" s="104">
        <v>0.4</v>
      </c>
      <c r="T838" s="104">
        <v>0.4</v>
      </c>
      <c r="U838" s="104">
        <v>0.4</v>
      </c>
      <c r="V838" s="104">
        <v>0.4</v>
      </c>
      <c r="W838" s="104">
        <v>0.4</v>
      </c>
      <c r="X838" s="104">
        <v>0.4</v>
      </c>
      <c r="Y838" s="104">
        <v>0.4</v>
      </c>
      <c r="Z838" s="104">
        <v>0.4</v>
      </c>
      <c r="AA838" s="104">
        <v>0.40250000000000002</v>
      </c>
      <c r="AB838" s="104">
        <v>0.42249999999999999</v>
      </c>
      <c r="AC838" s="104">
        <v>0.40250000000000002</v>
      </c>
      <c r="AD838" s="104">
        <v>0.40250000000000002</v>
      </c>
      <c r="AE838" s="104">
        <v>0.38750000000000001</v>
      </c>
      <c r="AF838" s="104">
        <v>0.38750000000000001</v>
      </c>
      <c r="AG838" s="104">
        <v>0.38750000000000001</v>
      </c>
      <c r="AH838" s="104">
        <v>0.38750000000000001</v>
      </c>
      <c r="AI838" s="104">
        <v>0.3775</v>
      </c>
      <c r="AJ838" s="104">
        <v>0.40749999999999997</v>
      </c>
      <c r="AK838" s="104">
        <v>0.43</v>
      </c>
      <c r="AL838" s="104">
        <v>0.43</v>
      </c>
      <c r="AM838" s="104">
        <v>0.41</v>
      </c>
      <c r="AN838" s="104">
        <v>0.43</v>
      </c>
      <c r="AO838" s="104">
        <v>0.46</v>
      </c>
      <c r="AP838" s="104">
        <v>0.5</v>
      </c>
      <c r="AQ838" s="104">
        <v>0.55000000000000004</v>
      </c>
      <c r="AR838" s="104">
        <v>0.55000000000000004</v>
      </c>
      <c r="AS838" s="104">
        <v>0.55000000000000004</v>
      </c>
      <c r="AT838" s="104">
        <v>0.55000000000000004</v>
      </c>
      <c r="AU838" s="104">
        <v>0.55000000000000004</v>
      </c>
      <c r="AV838" s="104">
        <v>0.55000000000000004</v>
      </c>
      <c r="AW838" s="104">
        <v>0.55000000000000004</v>
      </c>
      <c r="AX838" s="104">
        <v>0.56999999999999995</v>
      </c>
      <c r="AY838" s="104">
        <v>0.5</v>
      </c>
      <c r="AZ838" s="104">
        <v>0.5</v>
      </c>
      <c r="BA838" s="104">
        <v>0.4</v>
      </c>
      <c r="BB838" s="104">
        <v>0.4</v>
      </c>
      <c r="BC838" s="104">
        <v>0.44</v>
      </c>
      <c r="BD838" s="104">
        <v>0.44</v>
      </c>
      <c r="BE838" s="104">
        <v>0.44</v>
      </c>
      <c r="BF838" s="104">
        <v>0.42</v>
      </c>
      <c r="BG838" s="104">
        <v>0.4</v>
      </c>
      <c r="BH838" s="104">
        <v>0.45</v>
      </c>
      <c r="BI838" s="93">
        <v>0.45</v>
      </c>
      <c r="BJ838" s="93">
        <v>0.45</v>
      </c>
      <c r="BK838" s="93">
        <v>0.45</v>
      </c>
      <c r="BL838" s="93">
        <v>0.5</v>
      </c>
      <c r="BM838" s="93">
        <v>0.5</v>
      </c>
    </row>
    <row r="839" spans="1:65" s="93" customFormat="1">
      <c r="A839"/>
      <c r="B839" s="98"/>
      <c r="C839" s="134">
        <v>35893</v>
      </c>
      <c r="D839" s="132"/>
      <c r="E839" s="135">
        <v>35916</v>
      </c>
      <c r="F839" s="71">
        <v>0.33250000000000002</v>
      </c>
      <c r="G839" s="93">
        <v>0.37</v>
      </c>
      <c r="H839" s="104">
        <v>0.37</v>
      </c>
      <c r="I839" s="104">
        <v>0.37</v>
      </c>
      <c r="J839" s="104">
        <v>0.33</v>
      </c>
      <c r="K839" s="104">
        <v>0.33</v>
      </c>
      <c r="L839" s="104">
        <v>0.33</v>
      </c>
      <c r="M839" s="104">
        <v>0.4</v>
      </c>
      <c r="N839" s="104">
        <v>0.4</v>
      </c>
      <c r="O839" s="104">
        <v>0.4</v>
      </c>
      <c r="P839" s="104">
        <v>0.4</v>
      </c>
      <c r="Q839" s="104">
        <v>0.4</v>
      </c>
      <c r="R839" s="104">
        <v>0.4</v>
      </c>
      <c r="S839" s="104">
        <v>0.4</v>
      </c>
      <c r="T839" s="104">
        <v>0.4</v>
      </c>
      <c r="U839" s="104">
        <v>0.4</v>
      </c>
      <c r="V839" s="104">
        <v>0.4</v>
      </c>
      <c r="W839" s="104">
        <v>0.4</v>
      </c>
      <c r="X839" s="104">
        <v>0.4</v>
      </c>
      <c r="Y839" s="104">
        <v>0.4</v>
      </c>
      <c r="Z839" s="104">
        <v>0.40250000000000002</v>
      </c>
      <c r="AA839" s="104">
        <v>0.42249999999999999</v>
      </c>
      <c r="AB839" s="104">
        <v>0.40250000000000002</v>
      </c>
      <c r="AC839" s="104">
        <v>0.40250000000000002</v>
      </c>
      <c r="AD839" s="104">
        <v>0.38750000000000001</v>
      </c>
      <c r="AE839" s="104">
        <v>0.38750000000000001</v>
      </c>
      <c r="AF839" s="104">
        <v>0.38750000000000001</v>
      </c>
      <c r="AG839" s="104">
        <v>0.38750000000000001</v>
      </c>
      <c r="AH839" s="104">
        <v>0.3775</v>
      </c>
      <c r="AI839" s="104">
        <v>0.40749999999999997</v>
      </c>
      <c r="AJ839" s="104">
        <v>0.43</v>
      </c>
      <c r="AK839" s="104">
        <v>0.43</v>
      </c>
      <c r="AL839" s="104">
        <v>0.41</v>
      </c>
      <c r="AM839" s="104">
        <v>0.43</v>
      </c>
      <c r="AN839" s="104">
        <v>0.46</v>
      </c>
      <c r="AO839" s="104">
        <v>0.5</v>
      </c>
      <c r="AP839" s="104">
        <v>0.55000000000000004</v>
      </c>
      <c r="AQ839" s="104">
        <v>0.55000000000000004</v>
      </c>
      <c r="AR839" s="104">
        <v>0.55000000000000004</v>
      </c>
      <c r="AS839" s="104">
        <v>0.55000000000000004</v>
      </c>
      <c r="AT839" s="104">
        <v>0.55000000000000004</v>
      </c>
      <c r="AU839" s="104">
        <v>0.55000000000000004</v>
      </c>
      <c r="AV839" s="104">
        <v>0.55000000000000004</v>
      </c>
      <c r="AW839" s="104">
        <v>0.56999999999999995</v>
      </c>
      <c r="AX839" s="104">
        <v>0.5</v>
      </c>
      <c r="AY839" s="104">
        <v>0.5</v>
      </c>
      <c r="AZ839" s="104">
        <v>0.4</v>
      </c>
      <c r="BA839" s="104">
        <v>0.4</v>
      </c>
      <c r="BB839" s="104">
        <v>0.44</v>
      </c>
      <c r="BC839" s="104">
        <v>0.44</v>
      </c>
      <c r="BD839" s="104">
        <v>0.44</v>
      </c>
      <c r="BE839" s="104">
        <v>0.42</v>
      </c>
      <c r="BF839" s="104">
        <v>0.4</v>
      </c>
      <c r="BG839" s="104">
        <v>0.45</v>
      </c>
      <c r="BH839" s="104">
        <v>0.45</v>
      </c>
      <c r="BI839" s="93">
        <v>0.45</v>
      </c>
      <c r="BJ839" s="93">
        <v>0.45</v>
      </c>
      <c r="BK839" s="93">
        <v>0.5</v>
      </c>
      <c r="BL839" s="93">
        <v>0.5</v>
      </c>
      <c r="BM839" s="93">
        <v>0.5</v>
      </c>
    </row>
    <row r="840" spans="1:65" s="93" customFormat="1">
      <c r="A840"/>
      <c r="B840" s="98"/>
      <c r="C840" s="134">
        <v>35894</v>
      </c>
      <c r="D840" s="132"/>
      <c r="E840" s="135">
        <v>35916</v>
      </c>
      <c r="F840" s="71">
        <v>0.37</v>
      </c>
      <c r="G840" s="93">
        <v>0.37</v>
      </c>
      <c r="H840" s="104">
        <v>0.37</v>
      </c>
      <c r="I840" s="104">
        <v>0.33</v>
      </c>
      <c r="J840" s="104">
        <v>0.33</v>
      </c>
      <c r="K840" s="104">
        <v>0.33</v>
      </c>
      <c r="L840" s="104">
        <v>0.4</v>
      </c>
      <c r="M840" s="104">
        <v>0.4</v>
      </c>
      <c r="N840" s="104">
        <v>0.4</v>
      </c>
      <c r="O840" s="104">
        <v>0.4</v>
      </c>
      <c r="P840" s="104">
        <v>0.4</v>
      </c>
      <c r="Q840" s="104">
        <v>0.4</v>
      </c>
      <c r="R840" s="104">
        <v>0.4</v>
      </c>
      <c r="S840" s="104">
        <v>0.4</v>
      </c>
      <c r="T840" s="104">
        <v>0.4</v>
      </c>
      <c r="U840" s="104">
        <v>0.4</v>
      </c>
      <c r="V840" s="104">
        <v>0.4</v>
      </c>
      <c r="W840" s="104">
        <v>0.4</v>
      </c>
      <c r="X840" s="104">
        <v>0.4</v>
      </c>
      <c r="Y840" s="104">
        <v>0.40250000000000002</v>
      </c>
      <c r="Z840" s="104">
        <v>0.42249999999999999</v>
      </c>
      <c r="AA840" s="104">
        <v>0.40250000000000002</v>
      </c>
      <c r="AB840" s="104">
        <v>0.40250000000000002</v>
      </c>
      <c r="AC840" s="104">
        <v>0.38750000000000001</v>
      </c>
      <c r="AD840" s="104">
        <v>0.38750000000000001</v>
      </c>
      <c r="AE840" s="104">
        <v>0.38750000000000001</v>
      </c>
      <c r="AF840" s="104">
        <v>0.38750000000000001</v>
      </c>
      <c r="AG840" s="104">
        <v>0.3775</v>
      </c>
      <c r="AH840" s="104">
        <v>0.40749999999999997</v>
      </c>
      <c r="AI840" s="104">
        <v>0.43</v>
      </c>
      <c r="AJ840" s="104">
        <v>0.43</v>
      </c>
      <c r="AK840" s="104">
        <v>0.41</v>
      </c>
      <c r="AL840" s="104">
        <v>0.43</v>
      </c>
      <c r="AM840" s="104">
        <v>0.46</v>
      </c>
      <c r="AN840" s="104">
        <v>0.5</v>
      </c>
      <c r="AO840" s="104">
        <v>0.55000000000000004</v>
      </c>
      <c r="AP840" s="104">
        <v>0.55000000000000004</v>
      </c>
      <c r="AQ840" s="104">
        <v>0.55000000000000004</v>
      </c>
      <c r="AR840" s="104">
        <v>0.55000000000000004</v>
      </c>
      <c r="AS840" s="104">
        <v>0.55000000000000004</v>
      </c>
      <c r="AT840" s="104">
        <v>0.55000000000000004</v>
      </c>
      <c r="AU840" s="104">
        <v>0.55000000000000004</v>
      </c>
      <c r="AV840" s="104">
        <v>0.56999999999999995</v>
      </c>
      <c r="AW840" s="104">
        <v>0.5</v>
      </c>
      <c r="AX840" s="104">
        <v>0.5</v>
      </c>
      <c r="AY840" s="104">
        <v>0.4</v>
      </c>
      <c r="AZ840" s="104">
        <v>0.4</v>
      </c>
      <c r="BA840" s="104">
        <v>0.44</v>
      </c>
      <c r="BB840" s="104">
        <v>0.44</v>
      </c>
      <c r="BC840" s="104">
        <v>0.44</v>
      </c>
      <c r="BD840" s="104">
        <v>0.42</v>
      </c>
      <c r="BE840" s="104">
        <v>0.4</v>
      </c>
      <c r="BF840" s="104">
        <v>0.45</v>
      </c>
      <c r="BG840" s="104">
        <v>0.45</v>
      </c>
      <c r="BH840" s="104">
        <v>0.45</v>
      </c>
      <c r="BI840" s="93">
        <v>0.45</v>
      </c>
      <c r="BJ840" s="93">
        <v>0.5</v>
      </c>
      <c r="BK840" s="93">
        <v>0.5</v>
      </c>
      <c r="BL840" s="93">
        <v>0.5</v>
      </c>
      <c r="BM840" s="93">
        <v>0.5</v>
      </c>
    </row>
    <row r="841" spans="1:65" s="93" customFormat="1">
      <c r="A841"/>
      <c r="B841" s="98"/>
      <c r="C841" s="134">
        <v>35898</v>
      </c>
      <c r="D841" s="132"/>
      <c r="E841" s="135">
        <v>35916</v>
      </c>
      <c r="F841" s="71">
        <v>0.37</v>
      </c>
      <c r="G841" s="93">
        <v>0.37</v>
      </c>
      <c r="H841" s="104">
        <v>0.33</v>
      </c>
      <c r="I841" s="104">
        <v>0.33</v>
      </c>
      <c r="J841" s="104">
        <v>0.33</v>
      </c>
      <c r="K841" s="104">
        <v>0.4</v>
      </c>
      <c r="L841" s="104">
        <v>0.4</v>
      </c>
      <c r="M841" s="104">
        <v>0.4</v>
      </c>
      <c r="N841" s="104">
        <v>0.4</v>
      </c>
      <c r="O841" s="104">
        <v>0.4</v>
      </c>
      <c r="P841" s="104">
        <v>0.4</v>
      </c>
      <c r="Q841" s="104">
        <v>0.4</v>
      </c>
      <c r="R841" s="104">
        <v>0.4</v>
      </c>
      <c r="S841" s="104">
        <v>0.4</v>
      </c>
      <c r="T841" s="104">
        <v>0.4</v>
      </c>
      <c r="U841" s="104">
        <v>0.4</v>
      </c>
      <c r="V841" s="104">
        <v>0.4</v>
      </c>
      <c r="W841" s="104">
        <v>0.4</v>
      </c>
      <c r="X841" s="104">
        <v>0.40250000000000002</v>
      </c>
      <c r="Y841" s="104">
        <v>0.42249999999999999</v>
      </c>
      <c r="Z841" s="104">
        <v>0.40250000000000002</v>
      </c>
      <c r="AA841" s="104">
        <v>0.40250000000000002</v>
      </c>
      <c r="AB841" s="104">
        <v>0.38750000000000001</v>
      </c>
      <c r="AC841" s="104">
        <v>0.38750000000000001</v>
      </c>
      <c r="AD841" s="104">
        <v>0.38750000000000001</v>
      </c>
      <c r="AE841" s="104">
        <v>0.38750000000000001</v>
      </c>
      <c r="AF841" s="104">
        <v>0.3775</v>
      </c>
      <c r="AG841" s="104">
        <v>0.40749999999999997</v>
      </c>
      <c r="AH841" s="104">
        <v>0.43</v>
      </c>
      <c r="AI841" s="104">
        <v>0.43</v>
      </c>
      <c r="AJ841" s="104">
        <v>0.41</v>
      </c>
      <c r="AK841" s="104">
        <v>0.43</v>
      </c>
      <c r="AL841" s="104">
        <v>0.46</v>
      </c>
      <c r="AM841" s="104">
        <v>0.5</v>
      </c>
      <c r="AN841" s="104">
        <v>0.55000000000000004</v>
      </c>
      <c r="AO841" s="104">
        <v>0.55000000000000004</v>
      </c>
      <c r="AP841" s="104">
        <v>0.55000000000000004</v>
      </c>
      <c r="AQ841" s="104">
        <v>0.55000000000000004</v>
      </c>
      <c r="AR841" s="104">
        <v>0.55000000000000004</v>
      </c>
      <c r="AS841" s="104">
        <v>0.55000000000000004</v>
      </c>
      <c r="AT841" s="104">
        <v>0.55000000000000004</v>
      </c>
      <c r="AU841" s="104">
        <v>0.56999999999999995</v>
      </c>
      <c r="AV841" s="104">
        <v>0.5</v>
      </c>
      <c r="AW841" s="104">
        <v>0.5</v>
      </c>
      <c r="AX841" s="104">
        <v>0.4</v>
      </c>
      <c r="AY841" s="104">
        <v>0.4</v>
      </c>
      <c r="AZ841" s="104">
        <v>0.44</v>
      </c>
      <c r="BA841" s="104">
        <v>0.44</v>
      </c>
      <c r="BB841" s="104">
        <v>0.44</v>
      </c>
      <c r="BC841" s="104">
        <v>0.42</v>
      </c>
      <c r="BD841" s="104">
        <v>0.4</v>
      </c>
      <c r="BE841" s="104">
        <v>0.45</v>
      </c>
      <c r="BF841" s="104">
        <v>0.45</v>
      </c>
      <c r="BG841" s="104">
        <v>0.45</v>
      </c>
      <c r="BH841" s="104">
        <v>0.45</v>
      </c>
      <c r="BI841" s="93">
        <v>0.5</v>
      </c>
      <c r="BJ841" s="93">
        <v>0.5</v>
      </c>
      <c r="BK841" s="93">
        <v>0.5</v>
      </c>
      <c r="BL841" s="93">
        <v>0.5</v>
      </c>
      <c r="BM841" s="93">
        <v>0.5</v>
      </c>
    </row>
    <row r="842" spans="1:65" s="93" customFormat="1">
      <c r="A842"/>
      <c r="B842" s="98"/>
      <c r="C842" s="134">
        <v>35899</v>
      </c>
      <c r="D842" s="132"/>
      <c r="E842" s="135">
        <v>35916</v>
      </c>
      <c r="F842" s="71">
        <v>0.37</v>
      </c>
      <c r="G842" s="93">
        <v>0.33</v>
      </c>
      <c r="H842" s="104">
        <v>0.33</v>
      </c>
      <c r="I842" s="104">
        <v>0.33</v>
      </c>
      <c r="J842" s="104">
        <v>0.4</v>
      </c>
      <c r="K842" s="104">
        <v>0.4</v>
      </c>
      <c r="L842" s="104">
        <v>0.4</v>
      </c>
      <c r="M842" s="104">
        <v>0.4</v>
      </c>
      <c r="N842" s="104">
        <v>0.4</v>
      </c>
      <c r="O842" s="104">
        <v>0.4</v>
      </c>
      <c r="P842" s="104">
        <v>0.4</v>
      </c>
      <c r="Q842" s="104">
        <v>0.4</v>
      </c>
      <c r="R842" s="104">
        <v>0.4</v>
      </c>
      <c r="S842" s="104">
        <v>0.4</v>
      </c>
      <c r="T842" s="104">
        <v>0.4</v>
      </c>
      <c r="U842" s="104">
        <v>0.4</v>
      </c>
      <c r="V842" s="104">
        <v>0.4</v>
      </c>
      <c r="W842" s="104">
        <v>0.40250000000000002</v>
      </c>
      <c r="X842" s="104">
        <v>0.42249999999999999</v>
      </c>
      <c r="Y842" s="104">
        <v>0.40250000000000002</v>
      </c>
      <c r="Z842" s="104">
        <v>0.40250000000000002</v>
      </c>
      <c r="AA842" s="104">
        <v>0.38750000000000001</v>
      </c>
      <c r="AB842" s="104">
        <v>0.38750000000000001</v>
      </c>
      <c r="AC842" s="104">
        <v>0.38750000000000001</v>
      </c>
      <c r="AD842" s="104">
        <v>0.38750000000000001</v>
      </c>
      <c r="AE842" s="104">
        <v>0.3775</v>
      </c>
      <c r="AF842" s="104">
        <v>0.40749999999999997</v>
      </c>
      <c r="AG842" s="104">
        <v>0.43</v>
      </c>
      <c r="AH842" s="104">
        <v>0.43</v>
      </c>
      <c r="AI842" s="104">
        <v>0.41</v>
      </c>
      <c r="AJ842" s="104">
        <v>0.43</v>
      </c>
      <c r="AK842" s="104">
        <v>0.46</v>
      </c>
      <c r="AL842" s="104">
        <v>0.5</v>
      </c>
      <c r="AM842" s="104">
        <v>0.55000000000000004</v>
      </c>
      <c r="AN842" s="104">
        <v>0.55000000000000004</v>
      </c>
      <c r="AO842" s="104">
        <v>0.55000000000000004</v>
      </c>
      <c r="AP842" s="104">
        <v>0.55000000000000004</v>
      </c>
      <c r="AQ842" s="104">
        <v>0.55000000000000004</v>
      </c>
      <c r="AR842" s="104">
        <v>0.55000000000000004</v>
      </c>
      <c r="AS842" s="104">
        <v>0.55000000000000004</v>
      </c>
      <c r="AT842" s="104">
        <v>0.56999999999999995</v>
      </c>
      <c r="AU842" s="104">
        <v>0.5</v>
      </c>
      <c r="AV842" s="104">
        <v>0.5</v>
      </c>
      <c r="AW842" s="104">
        <v>0.4</v>
      </c>
      <c r="AX842" s="104">
        <v>0.4</v>
      </c>
      <c r="AY842" s="104">
        <v>0.44</v>
      </c>
      <c r="AZ842" s="104">
        <v>0.44</v>
      </c>
      <c r="BA842" s="104">
        <v>0.44</v>
      </c>
      <c r="BB842" s="104">
        <v>0.42</v>
      </c>
      <c r="BC842" s="104">
        <v>0.4</v>
      </c>
      <c r="BD842" s="104">
        <v>0.45</v>
      </c>
      <c r="BE842" s="104">
        <v>0.45</v>
      </c>
      <c r="BF842" s="104">
        <v>0.45</v>
      </c>
      <c r="BG842" s="104">
        <v>0.45</v>
      </c>
      <c r="BH842" s="104">
        <v>0.5</v>
      </c>
      <c r="BI842" s="93">
        <v>0.5</v>
      </c>
      <c r="BJ842" s="93">
        <v>0.5</v>
      </c>
      <c r="BK842" s="93">
        <v>0.5</v>
      </c>
      <c r="BL842" s="93">
        <v>0.5</v>
      </c>
      <c r="BM842" s="93">
        <v>0.5</v>
      </c>
    </row>
    <row r="843" spans="1:65" s="93" customFormat="1">
      <c r="A843"/>
      <c r="B843" s="98"/>
      <c r="C843" s="134">
        <v>35900</v>
      </c>
      <c r="D843" s="132"/>
      <c r="E843" s="135">
        <v>35916</v>
      </c>
      <c r="F843" s="71">
        <v>0.33</v>
      </c>
      <c r="G843" s="93">
        <v>0.33</v>
      </c>
      <c r="H843" s="104">
        <v>0.33</v>
      </c>
      <c r="I843" s="104">
        <v>0.4</v>
      </c>
      <c r="J843" s="104">
        <v>0.4</v>
      </c>
      <c r="K843" s="104">
        <v>0.4</v>
      </c>
      <c r="L843" s="104">
        <v>0.4</v>
      </c>
      <c r="M843" s="104">
        <v>0.4</v>
      </c>
      <c r="N843" s="104">
        <v>0.4</v>
      </c>
      <c r="O843" s="104">
        <v>0.4</v>
      </c>
      <c r="P843" s="104">
        <v>0.4</v>
      </c>
      <c r="Q843" s="104">
        <v>0.4</v>
      </c>
      <c r="R843" s="104">
        <v>0.4</v>
      </c>
      <c r="S843" s="104">
        <v>0.4</v>
      </c>
      <c r="T843" s="104">
        <v>0.4</v>
      </c>
      <c r="U843" s="104">
        <v>0.4</v>
      </c>
      <c r="V843" s="104">
        <v>0.40250000000000002</v>
      </c>
      <c r="W843" s="104">
        <v>0.42249999999999999</v>
      </c>
      <c r="X843" s="104">
        <v>0.40250000000000002</v>
      </c>
      <c r="Y843" s="104">
        <v>0.40250000000000002</v>
      </c>
      <c r="Z843" s="104">
        <v>0.38750000000000001</v>
      </c>
      <c r="AA843" s="104">
        <v>0.38750000000000001</v>
      </c>
      <c r="AB843" s="104">
        <v>0.38750000000000001</v>
      </c>
      <c r="AC843" s="104">
        <v>0.38750000000000001</v>
      </c>
      <c r="AD843" s="104">
        <v>0.3775</v>
      </c>
      <c r="AE843" s="104">
        <v>0.40749999999999997</v>
      </c>
      <c r="AF843" s="104">
        <v>0.43</v>
      </c>
      <c r="AG843" s="104">
        <v>0.43</v>
      </c>
      <c r="AH843" s="104">
        <v>0.41</v>
      </c>
      <c r="AI843" s="104">
        <v>0.43</v>
      </c>
      <c r="AJ843" s="104">
        <v>0.46</v>
      </c>
      <c r="AK843" s="104">
        <v>0.5</v>
      </c>
      <c r="AL843" s="104">
        <v>0.55000000000000004</v>
      </c>
      <c r="AM843" s="104">
        <v>0.55000000000000004</v>
      </c>
      <c r="AN843" s="104">
        <v>0.55000000000000004</v>
      </c>
      <c r="AO843" s="104">
        <v>0.55000000000000004</v>
      </c>
      <c r="AP843" s="104">
        <v>0.55000000000000004</v>
      </c>
      <c r="AQ843" s="104">
        <v>0.55000000000000004</v>
      </c>
      <c r="AR843" s="104">
        <v>0.55000000000000004</v>
      </c>
      <c r="AS843" s="104">
        <v>0.56999999999999995</v>
      </c>
      <c r="AT843" s="104">
        <v>0.5</v>
      </c>
      <c r="AU843" s="104">
        <v>0.5</v>
      </c>
      <c r="AV843" s="104">
        <v>0.4</v>
      </c>
      <c r="AW843" s="104">
        <v>0.4</v>
      </c>
      <c r="AX843" s="104">
        <v>0.44</v>
      </c>
      <c r="AY843" s="104">
        <v>0.44</v>
      </c>
      <c r="AZ843" s="104">
        <v>0.44</v>
      </c>
      <c r="BA843" s="104">
        <v>0.42</v>
      </c>
      <c r="BB843" s="104">
        <v>0.4</v>
      </c>
      <c r="BC843" s="104">
        <v>0.45</v>
      </c>
      <c r="BD843" s="104">
        <v>0.45</v>
      </c>
      <c r="BE843" s="104">
        <v>0.45</v>
      </c>
      <c r="BF843" s="104">
        <v>0.45</v>
      </c>
      <c r="BG843" s="104">
        <v>0.5</v>
      </c>
      <c r="BH843" s="104">
        <v>0.5</v>
      </c>
      <c r="BI843" s="93">
        <v>0.5</v>
      </c>
      <c r="BJ843" s="93">
        <v>0.5</v>
      </c>
      <c r="BK843" s="93">
        <v>0.5</v>
      </c>
      <c r="BL843" s="93">
        <v>0.5</v>
      </c>
      <c r="BM843" s="93">
        <v>0.40500000000000003</v>
      </c>
    </row>
    <row r="844" spans="1:65" s="93" customFormat="1">
      <c r="A844"/>
      <c r="B844" s="98"/>
      <c r="C844" s="134">
        <v>35901</v>
      </c>
      <c r="D844" s="132"/>
      <c r="E844" s="135">
        <v>35916</v>
      </c>
      <c r="F844" s="71">
        <v>0.33</v>
      </c>
      <c r="G844" s="93">
        <v>0.33</v>
      </c>
      <c r="H844" s="104">
        <v>0.4</v>
      </c>
      <c r="I844" s="104">
        <v>0.4</v>
      </c>
      <c r="J844" s="104">
        <v>0.4</v>
      </c>
      <c r="K844" s="104">
        <v>0.4</v>
      </c>
      <c r="L844" s="104">
        <v>0.4</v>
      </c>
      <c r="M844" s="104">
        <v>0.4</v>
      </c>
      <c r="N844" s="104">
        <v>0.4</v>
      </c>
      <c r="O844" s="104">
        <v>0.4</v>
      </c>
      <c r="P844" s="104">
        <v>0.4</v>
      </c>
      <c r="Q844" s="104">
        <v>0.4</v>
      </c>
      <c r="R844" s="104">
        <v>0.4</v>
      </c>
      <c r="S844" s="104">
        <v>0.4</v>
      </c>
      <c r="T844" s="104">
        <v>0.4</v>
      </c>
      <c r="U844" s="104">
        <v>0.40250000000000002</v>
      </c>
      <c r="V844" s="104">
        <v>0.42249999999999999</v>
      </c>
      <c r="W844" s="104">
        <v>0.40250000000000002</v>
      </c>
      <c r="X844" s="104">
        <v>0.40250000000000002</v>
      </c>
      <c r="Y844" s="104">
        <v>0.38750000000000001</v>
      </c>
      <c r="Z844" s="104">
        <v>0.38750000000000001</v>
      </c>
      <c r="AA844" s="104">
        <v>0.38750000000000001</v>
      </c>
      <c r="AB844" s="104">
        <v>0.38750000000000001</v>
      </c>
      <c r="AC844" s="104">
        <v>0.3775</v>
      </c>
      <c r="AD844" s="104">
        <v>0.40749999999999997</v>
      </c>
      <c r="AE844" s="104">
        <v>0.43</v>
      </c>
      <c r="AF844" s="104">
        <v>0.43</v>
      </c>
      <c r="AG844" s="104">
        <v>0.41</v>
      </c>
      <c r="AH844" s="104">
        <v>0.43</v>
      </c>
      <c r="AI844" s="104">
        <v>0.46</v>
      </c>
      <c r="AJ844" s="104">
        <v>0.5</v>
      </c>
      <c r="AK844" s="104">
        <v>0.55000000000000004</v>
      </c>
      <c r="AL844" s="104">
        <v>0.55000000000000004</v>
      </c>
      <c r="AM844" s="104">
        <v>0.55000000000000004</v>
      </c>
      <c r="AN844" s="104">
        <v>0.55000000000000004</v>
      </c>
      <c r="AO844" s="104">
        <v>0.55000000000000004</v>
      </c>
      <c r="AP844" s="104">
        <v>0.55000000000000004</v>
      </c>
      <c r="AQ844" s="104">
        <v>0.55000000000000004</v>
      </c>
      <c r="AR844" s="104">
        <v>0.56999999999999995</v>
      </c>
      <c r="AS844" s="104">
        <v>0.5</v>
      </c>
      <c r="AT844" s="104">
        <v>0.5</v>
      </c>
      <c r="AU844" s="104">
        <v>0.4</v>
      </c>
      <c r="AV844" s="104">
        <v>0.4</v>
      </c>
      <c r="AW844" s="104">
        <v>0.44</v>
      </c>
      <c r="AX844" s="104">
        <v>0.44</v>
      </c>
      <c r="AY844" s="104">
        <v>0.44</v>
      </c>
      <c r="AZ844" s="104">
        <v>0.42</v>
      </c>
      <c r="BA844" s="104">
        <v>0.4</v>
      </c>
      <c r="BB844" s="104">
        <v>0.45</v>
      </c>
      <c r="BC844" s="104">
        <v>0.45</v>
      </c>
      <c r="BD844" s="104">
        <v>0.45</v>
      </c>
      <c r="BE844" s="104">
        <v>0.45</v>
      </c>
      <c r="BF844" s="104">
        <v>0.5</v>
      </c>
      <c r="BG844" s="104">
        <v>0.5</v>
      </c>
      <c r="BH844" s="104">
        <v>0.5</v>
      </c>
      <c r="BI844" s="93">
        <v>0.5</v>
      </c>
      <c r="BJ844" s="93">
        <v>0.5</v>
      </c>
      <c r="BK844" s="93">
        <v>0.5</v>
      </c>
      <c r="BL844" s="93">
        <v>0.40500000000000003</v>
      </c>
      <c r="BM844" s="93">
        <v>0.40500000000000003</v>
      </c>
    </row>
    <row r="845" spans="1:65" s="93" customFormat="1">
      <c r="A845"/>
      <c r="B845" s="98"/>
      <c r="C845" s="134">
        <v>35902</v>
      </c>
      <c r="D845" s="132"/>
      <c r="E845" s="135">
        <v>35916</v>
      </c>
      <c r="F845" s="71">
        <v>0.33</v>
      </c>
      <c r="G845" s="93">
        <v>0.4</v>
      </c>
      <c r="H845" s="104">
        <v>0.4</v>
      </c>
      <c r="I845" s="104">
        <v>0.4</v>
      </c>
      <c r="J845" s="104">
        <v>0.4</v>
      </c>
      <c r="K845" s="104">
        <v>0.4</v>
      </c>
      <c r="L845" s="104">
        <v>0.4</v>
      </c>
      <c r="M845" s="104">
        <v>0.4</v>
      </c>
      <c r="N845" s="104">
        <v>0.4</v>
      </c>
      <c r="O845" s="104">
        <v>0.4</v>
      </c>
      <c r="P845" s="104">
        <v>0.4</v>
      </c>
      <c r="Q845" s="104">
        <v>0.4</v>
      </c>
      <c r="R845" s="104">
        <v>0.4</v>
      </c>
      <c r="S845" s="104">
        <v>0.4</v>
      </c>
      <c r="T845" s="104">
        <v>0.40250000000000002</v>
      </c>
      <c r="U845" s="104">
        <v>0.42249999999999999</v>
      </c>
      <c r="V845" s="104">
        <v>0.40250000000000002</v>
      </c>
      <c r="W845" s="104">
        <v>0.40250000000000002</v>
      </c>
      <c r="X845" s="104">
        <v>0.38750000000000001</v>
      </c>
      <c r="Y845" s="104">
        <v>0.38750000000000001</v>
      </c>
      <c r="Z845" s="104">
        <v>0.38750000000000001</v>
      </c>
      <c r="AA845" s="104">
        <v>0.38750000000000001</v>
      </c>
      <c r="AB845" s="104">
        <v>0.3775</v>
      </c>
      <c r="AC845" s="104">
        <v>0.40749999999999997</v>
      </c>
      <c r="AD845" s="104">
        <v>0.43</v>
      </c>
      <c r="AE845" s="104">
        <v>0.43</v>
      </c>
      <c r="AF845" s="104">
        <v>0.41</v>
      </c>
      <c r="AG845" s="104">
        <v>0.43</v>
      </c>
      <c r="AH845" s="104">
        <v>0.46</v>
      </c>
      <c r="AI845" s="104">
        <v>0.5</v>
      </c>
      <c r="AJ845" s="104">
        <v>0.55000000000000004</v>
      </c>
      <c r="AK845" s="104">
        <v>0.55000000000000004</v>
      </c>
      <c r="AL845" s="104">
        <v>0.55000000000000004</v>
      </c>
      <c r="AM845" s="104">
        <v>0.55000000000000004</v>
      </c>
      <c r="AN845" s="104">
        <v>0.55000000000000004</v>
      </c>
      <c r="AO845" s="104">
        <v>0.55000000000000004</v>
      </c>
      <c r="AP845" s="104">
        <v>0.55000000000000004</v>
      </c>
      <c r="AQ845" s="104">
        <v>0.56999999999999995</v>
      </c>
      <c r="AR845" s="104">
        <v>0.5</v>
      </c>
      <c r="AS845" s="104">
        <v>0.5</v>
      </c>
      <c r="AT845" s="104">
        <v>0.4</v>
      </c>
      <c r="AU845" s="104">
        <v>0.4</v>
      </c>
      <c r="AV845" s="104">
        <v>0.44</v>
      </c>
      <c r="AW845" s="104">
        <v>0.44</v>
      </c>
      <c r="AX845" s="104">
        <v>0.44</v>
      </c>
      <c r="AY845" s="104">
        <v>0.42</v>
      </c>
      <c r="AZ845" s="104">
        <v>0.4</v>
      </c>
      <c r="BA845" s="104">
        <v>0.45</v>
      </c>
      <c r="BB845" s="104">
        <v>0.45</v>
      </c>
      <c r="BC845" s="104">
        <v>0.45</v>
      </c>
      <c r="BD845" s="104">
        <v>0.45</v>
      </c>
      <c r="BE845" s="104">
        <v>0.5</v>
      </c>
      <c r="BF845" s="104">
        <v>0.5</v>
      </c>
      <c r="BG845" s="104">
        <v>0.5</v>
      </c>
      <c r="BH845" s="104">
        <v>0.5</v>
      </c>
      <c r="BI845" s="93">
        <v>0.5</v>
      </c>
      <c r="BJ845" s="93">
        <v>0.5</v>
      </c>
      <c r="BK845" s="93">
        <v>0.40500000000000003</v>
      </c>
      <c r="BL845" s="93">
        <v>0.40500000000000003</v>
      </c>
      <c r="BM845" s="93">
        <v>0.40500000000000003</v>
      </c>
    </row>
    <row r="846" spans="1:65" s="93" customFormat="1">
      <c r="A846"/>
      <c r="B846" s="98"/>
      <c r="C846" s="134">
        <v>35905</v>
      </c>
      <c r="D846" s="132"/>
      <c r="E846" s="135">
        <v>35916</v>
      </c>
      <c r="F846" s="71">
        <v>0.4</v>
      </c>
      <c r="G846" s="93">
        <v>0.4</v>
      </c>
      <c r="H846" s="104">
        <v>0.4</v>
      </c>
      <c r="I846" s="104">
        <v>0.4</v>
      </c>
      <c r="J846" s="104">
        <v>0.4</v>
      </c>
      <c r="K846" s="104">
        <v>0.4</v>
      </c>
      <c r="L846" s="104">
        <v>0.4</v>
      </c>
      <c r="M846" s="104">
        <v>0.4</v>
      </c>
      <c r="N846" s="104">
        <v>0.4</v>
      </c>
      <c r="O846" s="104">
        <v>0.4</v>
      </c>
      <c r="P846" s="104">
        <v>0.4</v>
      </c>
      <c r="Q846" s="104">
        <v>0.4</v>
      </c>
      <c r="R846" s="104">
        <v>0.4</v>
      </c>
      <c r="S846" s="104">
        <v>0.40250000000000002</v>
      </c>
      <c r="T846" s="104">
        <v>0.42249999999999999</v>
      </c>
      <c r="U846" s="104">
        <v>0.40250000000000002</v>
      </c>
      <c r="V846" s="104">
        <v>0.40250000000000002</v>
      </c>
      <c r="W846" s="104">
        <v>0.38750000000000001</v>
      </c>
      <c r="X846" s="104">
        <v>0.38750000000000001</v>
      </c>
      <c r="Y846" s="104">
        <v>0.38750000000000001</v>
      </c>
      <c r="Z846" s="104">
        <v>0.38750000000000001</v>
      </c>
      <c r="AA846" s="104">
        <v>0.3775</v>
      </c>
      <c r="AB846" s="104">
        <v>0.40749999999999997</v>
      </c>
      <c r="AC846" s="104">
        <v>0.43</v>
      </c>
      <c r="AD846" s="104">
        <v>0.43</v>
      </c>
      <c r="AE846" s="104">
        <v>0.41</v>
      </c>
      <c r="AF846" s="104">
        <v>0.43</v>
      </c>
      <c r="AG846" s="104">
        <v>0.46</v>
      </c>
      <c r="AH846" s="104">
        <v>0.5</v>
      </c>
      <c r="AI846" s="104">
        <v>0.55000000000000004</v>
      </c>
      <c r="AJ846" s="104">
        <v>0.55000000000000004</v>
      </c>
      <c r="AK846" s="104">
        <v>0.55000000000000004</v>
      </c>
      <c r="AL846" s="104">
        <v>0.55000000000000004</v>
      </c>
      <c r="AM846" s="104">
        <v>0.55000000000000004</v>
      </c>
      <c r="AN846" s="104">
        <v>0.55000000000000004</v>
      </c>
      <c r="AO846" s="104">
        <v>0.55000000000000004</v>
      </c>
      <c r="AP846" s="104">
        <v>0.56999999999999995</v>
      </c>
      <c r="AQ846" s="104">
        <v>0.5</v>
      </c>
      <c r="AR846" s="104">
        <v>0.5</v>
      </c>
      <c r="AS846" s="104">
        <v>0.4</v>
      </c>
      <c r="AT846" s="104">
        <v>0.4</v>
      </c>
      <c r="AU846" s="104">
        <v>0.44</v>
      </c>
      <c r="AV846" s="104">
        <v>0.44</v>
      </c>
      <c r="AW846" s="104">
        <v>0.44</v>
      </c>
      <c r="AX846" s="104">
        <v>0.42</v>
      </c>
      <c r="AY846" s="104">
        <v>0.4</v>
      </c>
      <c r="AZ846" s="104">
        <v>0.45</v>
      </c>
      <c r="BA846" s="104">
        <v>0.45</v>
      </c>
      <c r="BB846" s="104">
        <v>0.45</v>
      </c>
      <c r="BC846" s="104">
        <v>0.45</v>
      </c>
      <c r="BD846" s="104">
        <v>0.5</v>
      </c>
      <c r="BE846" s="104">
        <v>0.5</v>
      </c>
      <c r="BF846" s="104">
        <v>0.5</v>
      </c>
      <c r="BG846" s="104">
        <v>0.5</v>
      </c>
      <c r="BH846" s="104">
        <v>0.5</v>
      </c>
      <c r="BI846" s="93">
        <v>0.5</v>
      </c>
      <c r="BJ846" s="93">
        <v>0.40500000000000003</v>
      </c>
      <c r="BK846" s="93">
        <v>0.40500000000000003</v>
      </c>
      <c r="BL846" s="93">
        <v>0.40500000000000003</v>
      </c>
      <c r="BM846" s="93">
        <v>0.38500000000000001</v>
      </c>
    </row>
    <row r="847" spans="1:65" s="93" customFormat="1">
      <c r="A847"/>
      <c r="B847" s="98"/>
      <c r="C847" s="134">
        <v>35906</v>
      </c>
      <c r="D847" s="132"/>
      <c r="E847" s="135">
        <v>35916</v>
      </c>
      <c r="F847" s="71">
        <v>0.4</v>
      </c>
      <c r="G847" s="93">
        <v>0.4</v>
      </c>
      <c r="H847" s="104">
        <v>0.4</v>
      </c>
      <c r="I847" s="104">
        <v>0.4</v>
      </c>
      <c r="J847" s="104">
        <v>0.4</v>
      </c>
      <c r="K847" s="104">
        <v>0.4</v>
      </c>
      <c r="L847" s="104">
        <v>0.4</v>
      </c>
      <c r="M847" s="104">
        <v>0.4</v>
      </c>
      <c r="N847" s="104">
        <v>0.4</v>
      </c>
      <c r="O847" s="104">
        <v>0.4</v>
      </c>
      <c r="P847" s="104">
        <v>0.4</v>
      </c>
      <c r="Q847" s="104">
        <v>0.4</v>
      </c>
      <c r="R847" s="104">
        <v>0.40250000000000002</v>
      </c>
      <c r="S847" s="104">
        <v>0.42249999999999999</v>
      </c>
      <c r="T847" s="104">
        <v>0.40250000000000002</v>
      </c>
      <c r="U847" s="104">
        <v>0.40250000000000002</v>
      </c>
      <c r="V847" s="104">
        <v>0.38750000000000001</v>
      </c>
      <c r="W847" s="104">
        <v>0.38750000000000001</v>
      </c>
      <c r="X847" s="104">
        <v>0.38750000000000001</v>
      </c>
      <c r="Y847" s="104">
        <v>0.38750000000000001</v>
      </c>
      <c r="Z847" s="104">
        <v>0.3775</v>
      </c>
      <c r="AA847" s="104">
        <v>0.40749999999999997</v>
      </c>
      <c r="AB847" s="104">
        <v>0.43</v>
      </c>
      <c r="AC847" s="104">
        <v>0.43</v>
      </c>
      <c r="AD847" s="104">
        <v>0.41</v>
      </c>
      <c r="AE847" s="104">
        <v>0.43</v>
      </c>
      <c r="AF847" s="104">
        <v>0.46</v>
      </c>
      <c r="AG847" s="104">
        <v>0.5</v>
      </c>
      <c r="AH847" s="104">
        <v>0.55000000000000004</v>
      </c>
      <c r="AI847" s="104">
        <v>0.55000000000000004</v>
      </c>
      <c r="AJ847" s="104">
        <v>0.55000000000000004</v>
      </c>
      <c r="AK847" s="104">
        <v>0.55000000000000004</v>
      </c>
      <c r="AL847" s="104">
        <v>0.55000000000000004</v>
      </c>
      <c r="AM847" s="104">
        <v>0.55000000000000004</v>
      </c>
      <c r="AN847" s="104">
        <v>0.55000000000000004</v>
      </c>
      <c r="AO847" s="104">
        <v>0.56999999999999995</v>
      </c>
      <c r="AP847" s="104">
        <v>0.5</v>
      </c>
      <c r="AQ847" s="104">
        <v>0.5</v>
      </c>
      <c r="AR847" s="104">
        <v>0.4</v>
      </c>
      <c r="AS847" s="104">
        <v>0.4</v>
      </c>
      <c r="AT847" s="104">
        <v>0.44</v>
      </c>
      <c r="AU847" s="104">
        <v>0.44</v>
      </c>
      <c r="AV847" s="104">
        <v>0.44</v>
      </c>
      <c r="AW847" s="104">
        <v>0.42</v>
      </c>
      <c r="AX847" s="104">
        <v>0.4</v>
      </c>
      <c r="AY847" s="104">
        <v>0.45</v>
      </c>
      <c r="AZ847" s="104">
        <v>0.45</v>
      </c>
      <c r="BA847" s="104">
        <v>0.45</v>
      </c>
      <c r="BB847" s="104">
        <v>0.45</v>
      </c>
      <c r="BC847" s="104">
        <v>0.5</v>
      </c>
      <c r="BD847" s="104">
        <v>0.5</v>
      </c>
      <c r="BE847" s="104">
        <v>0.5</v>
      </c>
      <c r="BF847" s="104">
        <v>0.5</v>
      </c>
      <c r="BG847" s="104">
        <v>0.5</v>
      </c>
      <c r="BH847" s="104">
        <v>0.5</v>
      </c>
      <c r="BI847" s="93">
        <v>0.40500000000000003</v>
      </c>
      <c r="BJ847" s="93">
        <v>0.40500000000000003</v>
      </c>
      <c r="BK847" s="93">
        <v>0.40500000000000003</v>
      </c>
      <c r="BL847" s="93">
        <v>0.38500000000000001</v>
      </c>
      <c r="BM847" s="93">
        <v>0.38</v>
      </c>
    </row>
    <row r="848" spans="1:65" s="93" customFormat="1">
      <c r="A848"/>
      <c r="B848" s="98"/>
      <c r="C848" s="134">
        <v>35907</v>
      </c>
      <c r="D848" s="132"/>
      <c r="E848" s="135">
        <v>35947</v>
      </c>
      <c r="F848" s="71">
        <v>0.4</v>
      </c>
      <c r="G848" s="93">
        <v>0.4</v>
      </c>
      <c r="H848" s="104">
        <v>0.4</v>
      </c>
      <c r="I848" s="104">
        <v>0.4</v>
      </c>
      <c r="J848" s="104">
        <v>0.4</v>
      </c>
      <c r="K848" s="104">
        <v>0.4</v>
      </c>
      <c r="L848" s="104">
        <v>0.4</v>
      </c>
      <c r="M848" s="104">
        <v>0.4</v>
      </c>
      <c r="N848" s="104">
        <v>0.4</v>
      </c>
      <c r="O848" s="104">
        <v>0.4</v>
      </c>
      <c r="P848" s="104">
        <v>0.4</v>
      </c>
      <c r="Q848" s="104">
        <v>0.40250000000000002</v>
      </c>
      <c r="R848" s="104">
        <v>0.42249999999999999</v>
      </c>
      <c r="S848" s="104">
        <v>0.40250000000000002</v>
      </c>
      <c r="T848" s="104">
        <v>0.40250000000000002</v>
      </c>
      <c r="U848" s="104">
        <v>0.38750000000000001</v>
      </c>
      <c r="V848" s="104">
        <v>0.38750000000000001</v>
      </c>
      <c r="W848" s="104">
        <v>0.38750000000000001</v>
      </c>
      <c r="X848" s="104">
        <v>0.38750000000000001</v>
      </c>
      <c r="Y848" s="104">
        <v>0.3775</v>
      </c>
      <c r="Z848" s="104">
        <v>0.40749999999999997</v>
      </c>
      <c r="AA848" s="104">
        <v>0.43</v>
      </c>
      <c r="AB848" s="104">
        <v>0.43</v>
      </c>
      <c r="AC848" s="104">
        <v>0.41</v>
      </c>
      <c r="AD848" s="104">
        <v>0.43</v>
      </c>
      <c r="AE848" s="104">
        <v>0.46</v>
      </c>
      <c r="AF848" s="104">
        <v>0.5</v>
      </c>
      <c r="AG848" s="104">
        <v>0.55000000000000004</v>
      </c>
      <c r="AH848" s="104">
        <v>0.55000000000000004</v>
      </c>
      <c r="AI848" s="104">
        <v>0.55000000000000004</v>
      </c>
      <c r="AJ848" s="104">
        <v>0.55000000000000004</v>
      </c>
      <c r="AK848" s="104">
        <v>0.55000000000000004</v>
      </c>
      <c r="AL848" s="104">
        <v>0.55000000000000004</v>
      </c>
      <c r="AM848" s="104">
        <v>0.55000000000000004</v>
      </c>
      <c r="AN848" s="104">
        <v>0.56999999999999995</v>
      </c>
      <c r="AO848" s="104">
        <v>0.5</v>
      </c>
      <c r="AP848" s="104">
        <v>0.5</v>
      </c>
      <c r="AQ848" s="104">
        <v>0.4</v>
      </c>
      <c r="AR848" s="104">
        <v>0.4</v>
      </c>
      <c r="AS848" s="104">
        <v>0.44</v>
      </c>
      <c r="AT848" s="104">
        <v>0.44</v>
      </c>
      <c r="AU848" s="104">
        <v>0.44</v>
      </c>
      <c r="AV848" s="104">
        <v>0.42</v>
      </c>
      <c r="AW848" s="104">
        <v>0.4</v>
      </c>
      <c r="AX848" s="104">
        <v>0.45</v>
      </c>
      <c r="AY848" s="104">
        <v>0.45</v>
      </c>
      <c r="AZ848" s="104">
        <v>0.45</v>
      </c>
      <c r="BA848" s="104">
        <v>0.45</v>
      </c>
      <c r="BB848" s="104">
        <v>0.5</v>
      </c>
      <c r="BC848" s="104">
        <v>0.5</v>
      </c>
      <c r="BD848" s="104">
        <v>0.5</v>
      </c>
      <c r="BE848" s="104">
        <v>0.5</v>
      </c>
      <c r="BF848" s="104">
        <v>0.5</v>
      </c>
      <c r="BG848" s="104">
        <v>0.5</v>
      </c>
      <c r="BH848" s="104">
        <v>0.40500000000000003</v>
      </c>
      <c r="BI848" s="93">
        <v>0.40500000000000003</v>
      </c>
      <c r="BJ848" s="93">
        <v>0.40500000000000003</v>
      </c>
      <c r="BK848" s="93">
        <v>0.38500000000000001</v>
      </c>
      <c r="BL848" s="93">
        <v>0.38</v>
      </c>
      <c r="BM848" s="93">
        <v>0.38</v>
      </c>
    </row>
    <row r="849" spans="1:65" s="93" customFormat="1">
      <c r="A849"/>
      <c r="B849" s="98"/>
      <c r="C849" s="134">
        <v>35908</v>
      </c>
      <c r="D849" s="132"/>
      <c r="E849" s="135">
        <v>35947</v>
      </c>
      <c r="F849" s="71">
        <v>0.4</v>
      </c>
      <c r="G849" s="93">
        <v>0.4</v>
      </c>
      <c r="H849" s="104">
        <v>0.4</v>
      </c>
      <c r="I849" s="104">
        <v>0.4</v>
      </c>
      <c r="J849" s="104">
        <v>0.4</v>
      </c>
      <c r="K849" s="104">
        <v>0.4</v>
      </c>
      <c r="L849" s="104">
        <v>0.4</v>
      </c>
      <c r="M849" s="104">
        <v>0.4</v>
      </c>
      <c r="N849" s="104">
        <v>0.4</v>
      </c>
      <c r="O849" s="104">
        <v>0.4</v>
      </c>
      <c r="P849" s="104">
        <v>0.40250000000000002</v>
      </c>
      <c r="Q849" s="104">
        <v>0.42249999999999999</v>
      </c>
      <c r="R849" s="104">
        <v>0.40250000000000002</v>
      </c>
      <c r="S849" s="104">
        <v>0.40250000000000002</v>
      </c>
      <c r="T849" s="104">
        <v>0.38750000000000001</v>
      </c>
      <c r="U849" s="104">
        <v>0.38750000000000001</v>
      </c>
      <c r="V849" s="104">
        <v>0.38750000000000001</v>
      </c>
      <c r="W849" s="104">
        <v>0.38750000000000001</v>
      </c>
      <c r="X849" s="104">
        <v>0.3775</v>
      </c>
      <c r="Y849" s="104">
        <v>0.40749999999999997</v>
      </c>
      <c r="Z849" s="104">
        <v>0.43</v>
      </c>
      <c r="AA849" s="104">
        <v>0.43</v>
      </c>
      <c r="AB849" s="104">
        <v>0.41</v>
      </c>
      <c r="AC849" s="104">
        <v>0.43</v>
      </c>
      <c r="AD849" s="104">
        <v>0.46</v>
      </c>
      <c r="AE849" s="104">
        <v>0.5</v>
      </c>
      <c r="AF849" s="104">
        <v>0.55000000000000004</v>
      </c>
      <c r="AG849" s="104">
        <v>0.55000000000000004</v>
      </c>
      <c r="AH849" s="104">
        <v>0.55000000000000004</v>
      </c>
      <c r="AI849" s="104">
        <v>0.55000000000000004</v>
      </c>
      <c r="AJ849" s="104">
        <v>0.55000000000000004</v>
      </c>
      <c r="AK849" s="104">
        <v>0.55000000000000004</v>
      </c>
      <c r="AL849" s="104">
        <v>0.55000000000000004</v>
      </c>
      <c r="AM849" s="104">
        <v>0.56999999999999995</v>
      </c>
      <c r="AN849" s="104">
        <v>0.5</v>
      </c>
      <c r="AO849" s="104">
        <v>0.5</v>
      </c>
      <c r="AP849" s="104">
        <v>0.4</v>
      </c>
      <c r="AQ849" s="104">
        <v>0.4</v>
      </c>
      <c r="AR849" s="104">
        <v>0.44</v>
      </c>
      <c r="AS849" s="104">
        <v>0.44</v>
      </c>
      <c r="AT849" s="104">
        <v>0.44</v>
      </c>
      <c r="AU849" s="104">
        <v>0.42</v>
      </c>
      <c r="AV849" s="104">
        <v>0.4</v>
      </c>
      <c r="AW849" s="104">
        <v>0.45</v>
      </c>
      <c r="AX849" s="104">
        <v>0.45</v>
      </c>
      <c r="AY849" s="104">
        <v>0.45</v>
      </c>
      <c r="AZ849" s="104">
        <v>0.45</v>
      </c>
      <c r="BA849" s="104">
        <v>0.5</v>
      </c>
      <c r="BB849" s="104">
        <v>0.5</v>
      </c>
      <c r="BC849" s="104">
        <v>0.5</v>
      </c>
      <c r="BD849" s="104">
        <v>0.5</v>
      </c>
      <c r="BE849" s="104">
        <v>0.5</v>
      </c>
      <c r="BF849" s="104">
        <v>0.5</v>
      </c>
      <c r="BG849" s="104">
        <v>0.40500000000000003</v>
      </c>
      <c r="BH849" s="104">
        <v>0.40500000000000003</v>
      </c>
      <c r="BI849" s="93">
        <v>0.40500000000000003</v>
      </c>
      <c r="BJ849" s="93">
        <v>0.38500000000000001</v>
      </c>
      <c r="BK849" s="93">
        <v>0.38</v>
      </c>
      <c r="BL849" s="93">
        <v>0.38</v>
      </c>
      <c r="BM849" s="93">
        <v>0.38</v>
      </c>
    </row>
    <row r="850" spans="1:65" s="93" customFormat="1">
      <c r="A850"/>
      <c r="B850" s="98"/>
      <c r="C850" s="134">
        <v>35909</v>
      </c>
      <c r="D850" s="132"/>
      <c r="E850" s="135">
        <v>35947</v>
      </c>
      <c r="F850" s="71">
        <v>0.4</v>
      </c>
      <c r="G850" s="93">
        <v>0.4</v>
      </c>
      <c r="H850" s="104">
        <v>0.4</v>
      </c>
      <c r="I850" s="104">
        <v>0.4</v>
      </c>
      <c r="J850" s="104">
        <v>0.4</v>
      </c>
      <c r="K850" s="104">
        <v>0.4</v>
      </c>
      <c r="L850" s="104">
        <v>0.4</v>
      </c>
      <c r="M850" s="104">
        <v>0.4</v>
      </c>
      <c r="N850" s="104">
        <v>0.4</v>
      </c>
      <c r="O850" s="104">
        <v>0.40250000000000002</v>
      </c>
      <c r="P850" s="104">
        <v>0.42249999999999999</v>
      </c>
      <c r="Q850" s="104">
        <v>0.40250000000000002</v>
      </c>
      <c r="R850" s="104">
        <v>0.40250000000000002</v>
      </c>
      <c r="S850" s="104">
        <v>0.38750000000000001</v>
      </c>
      <c r="T850" s="104">
        <v>0.38750000000000001</v>
      </c>
      <c r="U850" s="104">
        <v>0.38750000000000001</v>
      </c>
      <c r="V850" s="104">
        <v>0.38750000000000001</v>
      </c>
      <c r="W850" s="104">
        <v>0.3775</v>
      </c>
      <c r="X850" s="104">
        <v>0.40749999999999997</v>
      </c>
      <c r="Y850" s="104">
        <v>0.43</v>
      </c>
      <c r="Z850" s="104">
        <v>0.43</v>
      </c>
      <c r="AA850" s="104">
        <v>0.41</v>
      </c>
      <c r="AB850" s="104">
        <v>0.43</v>
      </c>
      <c r="AC850" s="104">
        <v>0.46</v>
      </c>
      <c r="AD850" s="104">
        <v>0.5</v>
      </c>
      <c r="AE850" s="104">
        <v>0.55000000000000004</v>
      </c>
      <c r="AF850" s="104">
        <v>0.55000000000000004</v>
      </c>
      <c r="AG850" s="104">
        <v>0.55000000000000004</v>
      </c>
      <c r="AH850" s="104">
        <v>0.55000000000000004</v>
      </c>
      <c r="AI850" s="104">
        <v>0.55000000000000004</v>
      </c>
      <c r="AJ850" s="104">
        <v>0.55000000000000004</v>
      </c>
      <c r="AK850" s="104">
        <v>0.55000000000000004</v>
      </c>
      <c r="AL850" s="104">
        <v>0.56999999999999995</v>
      </c>
      <c r="AM850" s="104">
        <v>0.5</v>
      </c>
      <c r="AN850" s="104">
        <v>0.5</v>
      </c>
      <c r="AO850" s="104">
        <v>0.4</v>
      </c>
      <c r="AP850" s="104">
        <v>0.4</v>
      </c>
      <c r="AQ850" s="104">
        <v>0.44</v>
      </c>
      <c r="AR850" s="104">
        <v>0.44</v>
      </c>
      <c r="AS850" s="104">
        <v>0.44</v>
      </c>
      <c r="AT850" s="104">
        <v>0.42</v>
      </c>
      <c r="AU850" s="104">
        <v>0.4</v>
      </c>
      <c r="AV850" s="104">
        <v>0.45</v>
      </c>
      <c r="AW850" s="104">
        <v>0.45</v>
      </c>
      <c r="AX850" s="104">
        <v>0.45</v>
      </c>
      <c r="AY850" s="104">
        <v>0.45</v>
      </c>
      <c r="AZ850" s="104">
        <v>0.5</v>
      </c>
      <c r="BA850" s="104">
        <v>0.5</v>
      </c>
      <c r="BB850" s="104">
        <v>0.5</v>
      </c>
      <c r="BC850" s="104">
        <v>0.5</v>
      </c>
      <c r="BD850" s="104">
        <v>0.5</v>
      </c>
      <c r="BE850" s="104">
        <v>0.5</v>
      </c>
      <c r="BF850" s="104">
        <v>0.40500000000000003</v>
      </c>
      <c r="BG850" s="104">
        <v>0.40500000000000003</v>
      </c>
      <c r="BH850" s="104">
        <v>0.40500000000000003</v>
      </c>
      <c r="BI850" s="93">
        <v>0.38500000000000001</v>
      </c>
      <c r="BJ850" s="93">
        <v>0.38</v>
      </c>
      <c r="BK850" s="93">
        <v>0.38</v>
      </c>
      <c r="BL850" s="93">
        <v>0.38</v>
      </c>
      <c r="BM850" s="93">
        <v>0.38</v>
      </c>
    </row>
    <row r="851" spans="1:65" s="93" customFormat="1">
      <c r="A851"/>
      <c r="B851" s="98"/>
      <c r="C851" s="134">
        <v>35912</v>
      </c>
      <c r="D851" s="132"/>
      <c r="E851" s="135">
        <v>35947</v>
      </c>
      <c r="F851" s="71">
        <v>0.4</v>
      </c>
      <c r="G851" s="93">
        <v>0.4</v>
      </c>
      <c r="H851" s="104">
        <v>0.4</v>
      </c>
      <c r="I851" s="104">
        <v>0.4</v>
      </c>
      <c r="J851" s="104">
        <v>0.4</v>
      </c>
      <c r="K851" s="104">
        <v>0.4</v>
      </c>
      <c r="L851" s="104">
        <v>0.4</v>
      </c>
      <c r="M851" s="104">
        <v>0.4</v>
      </c>
      <c r="N851" s="104">
        <v>0.40250000000000002</v>
      </c>
      <c r="O851" s="104">
        <v>0.42249999999999999</v>
      </c>
      <c r="P851" s="104">
        <v>0.40250000000000002</v>
      </c>
      <c r="Q851" s="104">
        <v>0.40250000000000002</v>
      </c>
      <c r="R851" s="104">
        <v>0.38750000000000001</v>
      </c>
      <c r="S851" s="104">
        <v>0.38750000000000001</v>
      </c>
      <c r="T851" s="104">
        <v>0.38750000000000001</v>
      </c>
      <c r="U851" s="104">
        <v>0.38750000000000001</v>
      </c>
      <c r="V851" s="104">
        <v>0.3775</v>
      </c>
      <c r="W851" s="104">
        <v>0.40749999999999997</v>
      </c>
      <c r="X851" s="104">
        <v>0.43</v>
      </c>
      <c r="Y851" s="104">
        <v>0.43</v>
      </c>
      <c r="Z851" s="104">
        <v>0.41</v>
      </c>
      <c r="AA851" s="104">
        <v>0.43</v>
      </c>
      <c r="AB851" s="104">
        <v>0.46</v>
      </c>
      <c r="AC851" s="104">
        <v>0.5</v>
      </c>
      <c r="AD851" s="104">
        <v>0.55000000000000004</v>
      </c>
      <c r="AE851" s="104">
        <v>0.55000000000000004</v>
      </c>
      <c r="AF851" s="104">
        <v>0.55000000000000004</v>
      </c>
      <c r="AG851" s="104">
        <v>0.55000000000000004</v>
      </c>
      <c r="AH851" s="104">
        <v>0.55000000000000004</v>
      </c>
      <c r="AI851" s="104">
        <v>0.55000000000000004</v>
      </c>
      <c r="AJ851" s="104">
        <v>0.55000000000000004</v>
      </c>
      <c r="AK851" s="104">
        <v>0.56999999999999995</v>
      </c>
      <c r="AL851" s="104">
        <v>0.5</v>
      </c>
      <c r="AM851" s="104">
        <v>0.5</v>
      </c>
      <c r="AN851" s="104">
        <v>0.4</v>
      </c>
      <c r="AO851" s="104">
        <v>0.4</v>
      </c>
      <c r="AP851" s="104">
        <v>0.44</v>
      </c>
      <c r="AQ851" s="104">
        <v>0.44</v>
      </c>
      <c r="AR851" s="104">
        <v>0.44</v>
      </c>
      <c r="AS851" s="104">
        <v>0.42</v>
      </c>
      <c r="AT851" s="104">
        <v>0.4</v>
      </c>
      <c r="AU851" s="104">
        <v>0.45</v>
      </c>
      <c r="AV851" s="104">
        <v>0.45</v>
      </c>
      <c r="AW851" s="104">
        <v>0.45</v>
      </c>
      <c r="AX851" s="104">
        <v>0.45</v>
      </c>
      <c r="AY851" s="104">
        <v>0.5</v>
      </c>
      <c r="AZ851" s="104">
        <v>0.5</v>
      </c>
      <c r="BA851" s="104">
        <v>0.5</v>
      </c>
      <c r="BB851" s="104">
        <v>0.5</v>
      </c>
      <c r="BC851" s="104">
        <v>0.5</v>
      </c>
      <c r="BD851" s="104">
        <v>0.5</v>
      </c>
      <c r="BE851" s="104">
        <v>0.40500000000000003</v>
      </c>
      <c r="BF851" s="104">
        <v>0.40500000000000003</v>
      </c>
      <c r="BG851" s="104">
        <v>0.40500000000000003</v>
      </c>
      <c r="BH851" s="104">
        <v>0.38500000000000001</v>
      </c>
      <c r="BI851" s="93">
        <v>0.38</v>
      </c>
      <c r="BJ851" s="93">
        <v>0.38</v>
      </c>
      <c r="BK851" s="93">
        <v>0.38</v>
      </c>
      <c r="BL851" s="93">
        <v>0.38</v>
      </c>
      <c r="BM851" s="93">
        <v>0.39</v>
      </c>
    </row>
    <row r="852" spans="1:65" s="93" customFormat="1">
      <c r="A852"/>
      <c r="B852" s="98"/>
      <c r="C852" s="134">
        <v>35913</v>
      </c>
      <c r="D852" s="132"/>
      <c r="E852" s="135">
        <v>35947</v>
      </c>
      <c r="F852" s="71">
        <v>0.4</v>
      </c>
      <c r="G852" s="93">
        <v>0.4</v>
      </c>
      <c r="H852" s="104">
        <v>0.4</v>
      </c>
      <c r="I852" s="104">
        <v>0.4</v>
      </c>
      <c r="J852" s="104">
        <v>0.4</v>
      </c>
      <c r="K852" s="104">
        <v>0.4</v>
      </c>
      <c r="L852" s="104">
        <v>0.4</v>
      </c>
      <c r="M852" s="104">
        <v>0.40250000000000002</v>
      </c>
      <c r="N852" s="104">
        <v>0.42249999999999999</v>
      </c>
      <c r="O852" s="104">
        <v>0.40250000000000002</v>
      </c>
      <c r="P852" s="104">
        <v>0.40250000000000002</v>
      </c>
      <c r="Q852" s="104">
        <v>0.38750000000000001</v>
      </c>
      <c r="R852" s="104">
        <v>0.38750000000000001</v>
      </c>
      <c r="S852" s="104">
        <v>0.38750000000000001</v>
      </c>
      <c r="T852" s="104">
        <v>0.38750000000000001</v>
      </c>
      <c r="U852" s="104">
        <v>0.3775</v>
      </c>
      <c r="V852" s="104">
        <v>0.40749999999999997</v>
      </c>
      <c r="W852" s="104">
        <v>0.43</v>
      </c>
      <c r="X852" s="104">
        <v>0.43</v>
      </c>
      <c r="Y852" s="104">
        <v>0.41</v>
      </c>
      <c r="Z852" s="104">
        <v>0.43</v>
      </c>
      <c r="AA852" s="104">
        <v>0.46</v>
      </c>
      <c r="AB852" s="104">
        <v>0.5</v>
      </c>
      <c r="AC852" s="104">
        <v>0.55000000000000004</v>
      </c>
      <c r="AD852" s="104">
        <v>0.55000000000000004</v>
      </c>
      <c r="AE852" s="104">
        <v>0.55000000000000004</v>
      </c>
      <c r="AF852" s="104">
        <v>0.55000000000000004</v>
      </c>
      <c r="AG852" s="104">
        <v>0.55000000000000004</v>
      </c>
      <c r="AH852" s="104">
        <v>0.55000000000000004</v>
      </c>
      <c r="AI852" s="104">
        <v>0.55000000000000004</v>
      </c>
      <c r="AJ852" s="104">
        <v>0.56999999999999995</v>
      </c>
      <c r="AK852" s="104">
        <v>0.5</v>
      </c>
      <c r="AL852" s="104">
        <v>0.5</v>
      </c>
      <c r="AM852" s="104">
        <v>0.4</v>
      </c>
      <c r="AN852" s="104">
        <v>0.4</v>
      </c>
      <c r="AO852" s="104">
        <v>0.44</v>
      </c>
      <c r="AP852" s="104">
        <v>0.44</v>
      </c>
      <c r="AQ852" s="104">
        <v>0.44</v>
      </c>
      <c r="AR852" s="104">
        <v>0.42</v>
      </c>
      <c r="AS852" s="104">
        <v>0.4</v>
      </c>
      <c r="AT852" s="104">
        <v>0.45</v>
      </c>
      <c r="AU852" s="104">
        <v>0.45</v>
      </c>
      <c r="AV852" s="104">
        <v>0.45</v>
      </c>
      <c r="AW852" s="104">
        <v>0.45</v>
      </c>
      <c r="AX852" s="104">
        <v>0.5</v>
      </c>
      <c r="AY852" s="104">
        <v>0.5</v>
      </c>
      <c r="AZ852" s="104">
        <v>0.5</v>
      </c>
      <c r="BA852" s="104">
        <v>0.5</v>
      </c>
      <c r="BB852" s="104">
        <v>0.5</v>
      </c>
      <c r="BC852" s="104">
        <v>0.5</v>
      </c>
      <c r="BD852" s="104">
        <v>0.40500000000000003</v>
      </c>
      <c r="BE852" s="104">
        <v>0.40500000000000003</v>
      </c>
      <c r="BF852" s="104">
        <v>0.40500000000000003</v>
      </c>
      <c r="BG852" s="104">
        <v>0.38500000000000001</v>
      </c>
      <c r="BH852" s="104">
        <v>0.38</v>
      </c>
      <c r="BI852" s="93">
        <v>0.38</v>
      </c>
      <c r="BJ852" s="93">
        <v>0.38</v>
      </c>
      <c r="BK852" s="93">
        <v>0.38</v>
      </c>
      <c r="BL852" s="93">
        <v>0.39</v>
      </c>
      <c r="BM852" s="93">
        <v>0.39</v>
      </c>
    </row>
    <row r="853" spans="1:65" s="93" customFormat="1">
      <c r="A853"/>
      <c r="B853" s="98"/>
      <c r="C853" s="134">
        <v>35914</v>
      </c>
      <c r="D853" s="132"/>
      <c r="E853" s="135">
        <v>35947</v>
      </c>
      <c r="F853" s="71">
        <v>0.4</v>
      </c>
      <c r="G853" s="93">
        <v>0.4</v>
      </c>
      <c r="H853" s="104">
        <v>0.4</v>
      </c>
      <c r="I853" s="104">
        <v>0.4</v>
      </c>
      <c r="J853" s="104">
        <v>0.4</v>
      </c>
      <c r="K853" s="104">
        <v>0.4</v>
      </c>
      <c r="L853" s="104">
        <v>0.40250000000000002</v>
      </c>
      <c r="M853" s="104">
        <v>0.42249999999999999</v>
      </c>
      <c r="N853" s="104">
        <v>0.40250000000000002</v>
      </c>
      <c r="O853" s="104">
        <v>0.40250000000000002</v>
      </c>
      <c r="P853" s="104">
        <v>0.38750000000000001</v>
      </c>
      <c r="Q853" s="104">
        <v>0.38750000000000001</v>
      </c>
      <c r="R853" s="104">
        <v>0.38750000000000001</v>
      </c>
      <c r="S853" s="104">
        <v>0.38750000000000001</v>
      </c>
      <c r="T853" s="104">
        <v>0.3775</v>
      </c>
      <c r="U853" s="104">
        <v>0.40749999999999997</v>
      </c>
      <c r="V853" s="104">
        <v>0.43</v>
      </c>
      <c r="W853" s="104">
        <v>0.43</v>
      </c>
      <c r="X853" s="104">
        <v>0.41</v>
      </c>
      <c r="Y853" s="104">
        <v>0.43</v>
      </c>
      <c r="Z853" s="104">
        <v>0.46</v>
      </c>
      <c r="AA853" s="104">
        <v>0.5</v>
      </c>
      <c r="AB853" s="104">
        <v>0.55000000000000004</v>
      </c>
      <c r="AC853" s="104">
        <v>0.55000000000000004</v>
      </c>
      <c r="AD853" s="104">
        <v>0.55000000000000004</v>
      </c>
      <c r="AE853" s="104">
        <v>0.55000000000000004</v>
      </c>
      <c r="AF853" s="104">
        <v>0.55000000000000004</v>
      </c>
      <c r="AG853" s="104">
        <v>0.55000000000000004</v>
      </c>
      <c r="AH853" s="104">
        <v>0.55000000000000004</v>
      </c>
      <c r="AI853" s="104">
        <v>0.56999999999999995</v>
      </c>
      <c r="AJ853" s="104">
        <v>0.5</v>
      </c>
      <c r="AK853" s="104">
        <v>0.5</v>
      </c>
      <c r="AL853" s="104">
        <v>0.4</v>
      </c>
      <c r="AM853" s="104">
        <v>0.4</v>
      </c>
      <c r="AN853" s="104">
        <v>0.44</v>
      </c>
      <c r="AO853" s="104">
        <v>0.44</v>
      </c>
      <c r="AP853" s="104">
        <v>0.44</v>
      </c>
      <c r="AQ853" s="104">
        <v>0.42</v>
      </c>
      <c r="AR853" s="104">
        <v>0.4</v>
      </c>
      <c r="AS853" s="104">
        <v>0.45</v>
      </c>
      <c r="AT853" s="104">
        <v>0.45</v>
      </c>
      <c r="AU853" s="104">
        <v>0.45</v>
      </c>
      <c r="AV853" s="104">
        <v>0.45</v>
      </c>
      <c r="AW853" s="104">
        <v>0.5</v>
      </c>
      <c r="AX853" s="104">
        <v>0.5</v>
      </c>
      <c r="AY853" s="104">
        <v>0.5</v>
      </c>
      <c r="AZ853" s="104">
        <v>0.5</v>
      </c>
      <c r="BA853" s="104">
        <v>0.5</v>
      </c>
      <c r="BB853" s="104">
        <v>0.5</v>
      </c>
      <c r="BC853" s="104">
        <v>0.40500000000000003</v>
      </c>
      <c r="BD853" s="104">
        <v>0.40500000000000003</v>
      </c>
      <c r="BE853" s="104">
        <v>0.40500000000000003</v>
      </c>
      <c r="BF853" s="104">
        <v>0.38500000000000001</v>
      </c>
      <c r="BG853" s="104">
        <v>0.38</v>
      </c>
      <c r="BH853" s="104">
        <v>0.38</v>
      </c>
      <c r="BI853" s="93">
        <v>0.38</v>
      </c>
      <c r="BJ853" s="93">
        <v>0.38</v>
      </c>
      <c r="BK853" s="93">
        <v>0.39</v>
      </c>
      <c r="BL853" s="93">
        <v>0.39</v>
      </c>
      <c r="BM853" s="93">
        <v>0.42</v>
      </c>
    </row>
    <row r="854" spans="1:65" s="93" customFormat="1">
      <c r="A854"/>
      <c r="B854" s="98"/>
      <c r="C854" s="134">
        <v>35915</v>
      </c>
      <c r="D854" s="132"/>
      <c r="E854" s="135">
        <v>35947</v>
      </c>
      <c r="F854" s="71">
        <v>0.4</v>
      </c>
      <c r="G854" s="93">
        <v>0.4</v>
      </c>
      <c r="H854" s="104">
        <v>0.4</v>
      </c>
      <c r="I854" s="104">
        <v>0.4</v>
      </c>
      <c r="J854" s="104">
        <v>0.4</v>
      </c>
      <c r="K854" s="104">
        <v>0.40250000000000002</v>
      </c>
      <c r="L854" s="104">
        <v>0.42249999999999999</v>
      </c>
      <c r="M854" s="104">
        <v>0.40250000000000002</v>
      </c>
      <c r="N854" s="104">
        <v>0.40250000000000002</v>
      </c>
      <c r="O854" s="104">
        <v>0.38750000000000001</v>
      </c>
      <c r="P854" s="104">
        <v>0.38750000000000001</v>
      </c>
      <c r="Q854" s="104">
        <v>0.38750000000000001</v>
      </c>
      <c r="R854" s="104">
        <v>0.38750000000000001</v>
      </c>
      <c r="S854" s="104">
        <v>0.3775</v>
      </c>
      <c r="T854" s="104">
        <v>0.40749999999999997</v>
      </c>
      <c r="U854" s="104">
        <v>0.43</v>
      </c>
      <c r="V854" s="104">
        <v>0.43</v>
      </c>
      <c r="W854" s="104">
        <v>0.41</v>
      </c>
      <c r="X854" s="104">
        <v>0.43</v>
      </c>
      <c r="Y854" s="104">
        <v>0.46</v>
      </c>
      <c r="Z854" s="104">
        <v>0.5</v>
      </c>
      <c r="AA854" s="104">
        <v>0.55000000000000004</v>
      </c>
      <c r="AB854" s="104">
        <v>0.55000000000000004</v>
      </c>
      <c r="AC854" s="104">
        <v>0.55000000000000004</v>
      </c>
      <c r="AD854" s="104">
        <v>0.55000000000000004</v>
      </c>
      <c r="AE854" s="104">
        <v>0.55000000000000004</v>
      </c>
      <c r="AF854" s="104">
        <v>0.55000000000000004</v>
      </c>
      <c r="AG854" s="104">
        <v>0.55000000000000004</v>
      </c>
      <c r="AH854" s="104">
        <v>0.56999999999999995</v>
      </c>
      <c r="AI854" s="104">
        <v>0.5</v>
      </c>
      <c r="AJ854" s="104">
        <v>0.5</v>
      </c>
      <c r="AK854" s="104">
        <v>0.4</v>
      </c>
      <c r="AL854" s="104">
        <v>0.4</v>
      </c>
      <c r="AM854" s="104">
        <v>0.44</v>
      </c>
      <c r="AN854" s="104">
        <v>0.44</v>
      </c>
      <c r="AO854" s="104">
        <v>0.44</v>
      </c>
      <c r="AP854" s="104">
        <v>0.42</v>
      </c>
      <c r="AQ854" s="104">
        <v>0.4</v>
      </c>
      <c r="AR854" s="104">
        <v>0.45</v>
      </c>
      <c r="AS854" s="104">
        <v>0.45</v>
      </c>
      <c r="AT854" s="104">
        <v>0.45</v>
      </c>
      <c r="AU854" s="104">
        <v>0.45</v>
      </c>
      <c r="AV854" s="104">
        <v>0.5</v>
      </c>
      <c r="AW854" s="104">
        <v>0.5</v>
      </c>
      <c r="AX854" s="104">
        <v>0.5</v>
      </c>
      <c r="AY854" s="104">
        <v>0.5</v>
      </c>
      <c r="AZ854" s="104">
        <v>0.5</v>
      </c>
      <c r="BA854" s="104">
        <v>0.5</v>
      </c>
      <c r="BB854" s="104">
        <v>0.40500000000000003</v>
      </c>
      <c r="BC854" s="104">
        <v>0.40500000000000003</v>
      </c>
      <c r="BD854" s="104">
        <v>0.40500000000000003</v>
      </c>
      <c r="BE854" s="104">
        <v>0.38500000000000001</v>
      </c>
      <c r="BF854" s="104">
        <v>0.38</v>
      </c>
      <c r="BG854" s="104">
        <v>0.38</v>
      </c>
      <c r="BH854" s="104">
        <v>0.38</v>
      </c>
      <c r="BI854" s="93">
        <v>0.38</v>
      </c>
      <c r="BJ854" s="93">
        <v>0.39</v>
      </c>
      <c r="BK854" s="93">
        <v>0.39</v>
      </c>
      <c r="BL854" s="93">
        <v>0.42</v>
      </c>
      <c r="BM854" s="93">
        <v>0.43</v>
      </c>
    </row>
    <row r="855" spans="1:65" s="93" customFormat="1">
      <c r="A855"/>
      <c r="B855" s="98"/>
      <c r="C855" s="134">
        <v>35916</v>
      </c>
      <c r="D855" s="132"/>
      <c r="E855" s="135">
        <v>35947</v>
      </c>
      <c r="F855" s="71">
        <v>0.4</v>
      </c>
      <c r="G855" s="93">
        <v>0.4</v>
      </c>
      <c r="H855" s="104">
        <v>0.4</v>
      </c>
      <c r="I855" s="104">
        <v>0.4</v>
      </c>
      <c r="J855" s="104">
        <v>0.40250000000000002</v>
      </c>
      <c r="K855" s="104">
        <v>0.42249999999999999</v>
      </c>
      <c r="L855" s="104">
        <v>0.40250000000000002</v>
      </c>
      <c r="M855" s="104">
        <v>0.40250000000000002</v>
      </c>
      <c r="N855" s="104">
        <v>0.38750000000000001</v>
      </c>
      <c r="O855" s="104">
        <v>0.38750000000000001</v>
      </c>
      <c r="P855" s="104">
        <v>0.38750000000000001</v>
      </c>
      <c r="Q855" s="104">
        <v>0.38750000000000001</v>
      </c>
      <c r="R855" s="104">
        <v>0.3775</v>
      </c>
      <c r="S855" s="104">
        <v>0.40749999999999997</v>
      </c>
      <c r="T855" s="104">
        <v>0.43</v>
      </c>
      <c r="U855" s="104">
        <v>0.43</v>
      </c>
      <c r="V855" s="104">
        <v>0.41</v>
      </c>
      <c r="W855" s="104">
        <v>0.43</v>
      </c>
      <c r="X855" s="104">
        <v>0.46</v>
      </c>
      <c r="Y855" s="104">
        <v>0.5</v>
      </c>
      <c r="Z855" s="104">
        <v>0.55000000000000004</v>
      </c>
      <c r="AA855" s="104">
        <v>0.55000000000000004</v>
      </c>
      <c r="AB855" s="104">
        <v>0.55000000000000004</v>
      </c>
      <c r="AC855" s="104">
        <v>0.55000000000000004</v>
      </c>
      <c r="AD855" s="104">
        <v>0.55000000000000004</v>
      </c>
      <c r="AE855" s="104">
        <v>0.55000000000000004</v>
      </c>
      <c r="AF855" s="104">
        <v>0.55000000000000004</v>
      </c>
      <c r="AG855" s="104">
        <v>0.56999999999999995</v>
      </c>
      <c r="AH855" s="104">
        <v>0.5</v>
      </c>
      <c r="AI855" s="104">
        <v>0.5</v>
      </c>
      <c r="AJ855" s="104">
        <v>0.4</v>
      </c>
      <c r="AK855" s="104">
        <v>0.4</v>
      </c>
      <c r="AL855" s="104">
        <v>0.44</v>
      </c>
      <c r="AM855" s="104">
        <v>0.44</v>
      </c>
      <c r="AN855" s="104">
        <v>0.44</v>
      </c>
      <c r="AO855" s="104">
        <v>0.42</v>
      </c>
      <c r="AP855" s="104">
        <v>0.4</v>
      </c>
      <c r="AQ855" s="104">
        <v>0.45</v>
      </c>
      <c r="AR855" s="104">
        <v>0.45</v>
      </c>
      <c r="AS855" s="104">
        <v>0.45</v>
      </c>
      <c r="AT855" s="104">
        <v>0.45</v>
      </c>
      <c r="AU855" s="104">
        <v>0.5</v>
      </c>
      <c r="AV855" s="104">
        <v>0.5</v>
      </c>
      <c r="AW855" s="104">
        <v>0.5</v>
      </c>
      <c r="AX855" s="104">
        <v>0.5</v>
      </c>
      <c r="AY855" s="104">
        <v>0.5</v>
      </c>
      <c r="AZ855" s="104">
        <v>0.5</v>
      </c>
      <c r="BA855" s="104">
        <v>0.40500000000000003</v>
      </c>
      <c r="BB855" s="104">
        <v>0.40500000000000003</v>
      </c>
      <c r="BC855" s="104">
        <v>0.40500000000000003</v>
      </c>
      <c r="BD855" s="104">
        <v>0.38500000000000001</v>
      </c>
      <c r="BE855" s="104">
        <v>0.38</v>
      </c>
      <c r="BF855" s="104">
        <v>0.38</v>
      </c>
      <c r="BG855" s="104">
        <v>0.38</v>
      </c>
      <c r="BH855" s="104">
        <v>0.38</v>
      </c>
      <c r="BI855" s="93">
        <v>0.39</v>
      </c>
      <c r="BJ855" s="93">
        <v>0.39</v>
      </c>
      <c r="BK855" s="93">
        <v>0.42</v>
      </c>
      <c r="BL855" s="93">
        <v>0.43</v>
      </c>
      <c r="BM855" s="93">
        <v>0.43</v>
      </c>
    </row>
    <row r="856" spans="1:65" s="93" customFormat="1">
      <c r="A856"/>
      <c r="B856" s="98"/>
      <c r="C856" s="134">
        <v>35919</v>
      </c>
      <c r="D856" s="132"/>
      <c r="E856" s="135">
        <v>35947</v>
      </c>
      <c r="F856" s="71">
        <v>0.4</v>
      </c>
      <c r="G856" s="93">
        <v>0.4</v>
      </c>
      <c r="H856" s="104">
        <v>0.4</v>
      </c>
      <c r="I856" s="104">
        <v>0.40250000000000002</v>
      </c>
      <c r="J856" s="104">
        <v>0.42249999999999999</v>
      </c>
      <c r="K856" s="104">
        <v>0.40250000000000002</v>
      </c>
      <c r="L856" s="104">
        <v>0.40250000000000002</v>
      </c>
      <c r="M856" s="104">
        <v>0.38750000000000001</v>
      </c>
      <c r="N856" s="104">
        <v>0.38750000000000001</v>
      </c>
      <c r="O856" s="104">
        <v>0.38750000000000001</v>
      </c>
      <c r="P856" s="104">
        <v>0.38750000000000001</v>
      </c>
      <c r="Q856" s="104">
        <v>0.3775</v>
      </c>
      <c r="R856" s="104">
        <v>0.40749999999999997</v>
      </c>
      <c r="S856" s="104">
        <v>0.43</v>
      </c>
      <c r="T856" s="104">
        <v>0.43</v>
      </c>
      <c r="U856" s="104">
        <v>0.41</v>
      </c>
      <c r="V856" s="104">
        <v>0.43</v>
      </c>
      <c r="W856" s="104">
        <v>0.46</v>
      </c>
      <c r="X856" s="104">
        <v>0.5</v>
      </c>
      <c r="Y856" s="104">
        <v>0.55000000000000004</v>
      </c>
      <c r="Z856" s="104">
        <v>0.55000000000000004</v>
      </c>
      <c r="AA856" s="104">
        <v>0.55000000000000004</v>
      </c>
      <c r="AB856" s="104">
        <v>0.55000000000000004</v>
      </c>
      <c r="AC856" s="104">
        <v>0.55000000000000004</v>
      </c>
      <c r="AD856" s="104">
        <v>0.55000000000000004</v>
      </c>
      <c r="AE856" s="104">
        <v>0.55000000000000004</v>
      </c>
      <c r="AF856" s="104">
        <v>0.56999999999999995</v>
      </c>
      <c r="AG856" s="104">
        <v>0.5</v>
      </c>
      <c r="AH856" s="104">
        <v>0.5</v>
      </c>
      <c r="AI856" s="104">
        <v>0.4</v>
      </c>
      <c r="AJ856" s="104">
        <v>0.4</v>
      </c>
      <c r="AK856" s="104">
        <v>0.44</v>
      </c>
      <c r="AL856" s="104">
        <v>0.44</v>
      </c>
      <c r="AM856" s="104">
        <v>0.44</v>
      </c>
      <c r="AN856" s="104">
        <v>0.42</v>
      </c>
      <c r="AO856" s="104">
        <v>0.4</v>
      </c>
      <c r="AP856" s="104">
        <v>0.45</v>
      </c>
      <c r="AQ856" s="104">
        <v>0.45</v>
      </c>
      <c r="AR856" s="104">
        <v>0.45</v>
      </c>
      <c r="AS856" s="104">
        <v>0.45</v>
      </c>
      <c r="AT856" s="104">
        <v>0.5</v>
      </c>
      <c r="AU856" s="104">
        <v>0.5</v>
      </c>
      <c r="AV856" s="104">
        <v>0.5</v>
      </c>
      <c r="AW856" s="104">
        <v>0.5</v>
      </c>
      <c r="AX856" s="104">
        <v>0.5</v>
      </c>
      <c r="AY856" s="104">
        <v>0.5</v>
      </c>
      <c r="AZ856" s="104">
        <v>0.40500000000000003</v>
      </c>
      <c r="BA856" s="104">
        <v>0.40500000000000003</v>
      </c>
      <c r="BB856" s="104">
        <v>0.40500000000000003</v>
      </c>
      <c r="BC856" s="104">
        <v>0.38500000000000001</v>
      </c>
      <c r="BD856" s="104">
        <v>0.38</v>
      </c>
      <c r="BE856" s="104">
        <v>0.38</v>
      </c>
      <c r="BF856" s="104">
        <v>0.38</v>
      </c>
      <c r="BG856" s="104">
        <v>0.38</v>
      </c>
      <c r="BH856" s="104">
        <v>0.39</v>
      </c>
      <c r="BI856" s="93">
        <v>0.39</v>
      </c>
      <c r="BJ856" s="93">
        <v>0.42</v>
      </c>
      <c r="BK856" s="93">
        <v>0.43</v>
      </c>
      <c r="BL856" s="93">
        <v>0.43</v>
      </c>
      <c r="BM856" s="93">
        <v>0.49</v>
      </c>
    </row>
    <row r="857" spans="1:65" s="93" customFormat="1">
      <c r="A857"/>
      <c r="B857" s="98"/>
      <c r="C857" s="134">
        <v>35920</v>
      </c>
      <c r="D857" s="132"/>
      <c r="E857" s="135">
        <v>35947</v>
      </c>
      <c r="F857" s="71">
        <v>0.4</v>
      </c>
      <c r="G857" s="93">
        <v>0.4</v>
      </c>
      <c r="H857" s="104">
        <v>0.40250000000000002</v>
      </c>
      <c r="I857" s="104">
        <v>0.42249999999999999</v>
      </c>
      <c r="J857" s="104">
        <v>0.40250000000000002</v>
      </c>
      <c r="K857" s="104">
        <v>0.40250000000000002</v>
      </c>
      <c r="L857" s="104">
        <v>0.38750000000000001</v>
      </c>
      <c r="M857" s="104">
        <v>0.38750000000000001</v>
      </c>
      <c r="N857" s="104">
        <v>0.38750000000000001</v>
      </c>
      <c r="O857" s="104">
        <v>0.38750000000000001</v>
      </c>
      <c r="P857" s="104">
        <v>0.3775</v>
      </c>
      <c r="Q857" s="104">
        <v>0.40749999999999997</v>
      </c>
      <c r="R857" s="104">
        <v>0.43</v>
      </c>
      <c r="S857" s="104">
        <v>0.43</v>
      </c>
      <c r="T857" s="104">
        <v>0.41</v>
      </c>
      <c r="U857" s="104">
        <v>0.43</v>
      </c>
      <c r="V857" s="104">
        <v>0.46</v>
      </c>
      <c r="W857" s="104">
        <v>0.5</v>
      </c>
      <c r="X857" s="104">
        <v>0.55000000000000004</v>
      </c>
      <c r="Y857" s="104">
        <v>0.55000000000000004</v>
      </c>
      <c r="Z857" s="104">
        <v>0.55000000000000004</v>
      </c>
      <c r="AA857" s="104">
        <v>0.55000000000000004</v>
      </c>
      <c r="AB857" s="104">
        <v>0.55000000000000004</v>
      </c>
      <c r="AC857" s="104">
        <v>0.55000000000000004</v>
      </c>
      <c r="AD857" s="104">
        <v>0.55000000000000004</v>
      </c>
      <c r="AE857" s="104">
        <v>0.56999999999999995</v>
      </c>
      <c r="AF857" s="104">
        <v>0.5</v>
      </c>
      <c r="AG857" s="104">
        <v>0.5</v>
      </c>
      <c r="AH857" s="104">
        <v>0.4</v>
      </c>
      <c r="AI857" s="104">
        <v>0.4</v>
      </c>
      <c r="AJ857" s="104">
        <v>0.44</v>
      </c>
      <c r="AK857" s="104">
        <v>0.44</v>
      </c>
      <c r="AL857" s="104">
        <v>0.44</v>
      </c>
      <c r="AM857" s="104">
        <v>0.42</v>
      </c>
      <c r="AN857" s="104">
        <v>0.4</v>
      </c>
      <c r="AO857" s="104">
        <v>0.45</v>
      </c>
      <c r="AP857" s="104">
        <v>0.45</v>
      </c>
      <c r="AQ857" s="104">
        <v>0.45</v>
      </c>
      <c r="AR857" s="104">
        <v>0.45</v>
      </c>
      <c r="AS857" s="104">
        <v>0.5</v>
      </c>
      <c r="AT857" s="104">
        <v>0.5</v>
      </c>
      <c r="AU857" s="104">
        <v>0.5</v>
      </c>
      <c r="AV857" s="104">
        <v>0.5</v>
      </c>
      <c r="AW857" s="104">
        <v>0.5</v>
      </c>
      <c r="AX857" s="104">
        <v>0.5</v>
      </c>
      <c r="AY857" s="104">
        <v>0.40500000000000003</v>
      </c>
      <c r="AZ857" s="104">
        <v>0.40500000000000003</v>
      </c>
      <c r="BA857" s="104">
        <v>0.40500000000000003</v>
      </c>
      <c r="BB857" s="104">
        <v>0.38500000000000001</v>
      </c>
      <c r="BC857" s="104">
        <v>0.38</v>
      </c>
      <c r="BD857" s="104">
        <v>0.38</v>
      </c>
      <c r="BE857" s="104">
        <v>0.38</v>
      </c>
      <c r="BF857" s="104">
        <v>0.38</v>
      </c>
      <c r="BG857" s="104">
        <v>0.39</v>
      </c>
      <c r="BH857" s="104">
        <v>0.39</v>
      </c>
      <c r="BI857" s="93">
        <v>0.42</v>
      </c>
      <c r="BJ857" s="93">
        <v>0.43</v>
      </c>
      <c r="BK857" s="93">
        <v>0.43</v>
      </c>
      <c r="BL857" s="93">
        <v>0.49</v>
      </c>
      <c r="BM857" s="93">
        <v>0.56000000000000005</v>
      </c>
    </row>
    <row r="858" spans="1:65" s="93" customFormat="1">
      <c r="A858"/>
      <c r="B858" s="98"/>
      <c r="C858" s="134">
        <v>35921</v>
      </c>
      <c r="D858" s="132"/>
      <c r="E858" s="135">
        <v>35947</v>
      </c>
      <c r="F858" s="71">
        <v>0.4</v>
      </c>
      <c r="G858" s="93">
        <v>0.40250000000000002</v>
      </c>
      <c r="H858" s="104">
        <v>0.42249999999999999</v>
      </c>
      <c r="I858" s="104">
        <v>0.40250000000000002</v>
      </c>
      <c r="J858" s="104">
        <v>0.40250000000000002</v>
      </c>
      <c r="K858" s="104">
        <v>0.38750000000000001</v>
      </c>
      <c r="L858" s="104">
        <v>0.38750000000000001</v>
      </c>
      <c r="M858" s="104">
        <v>0.38750000000000001</v>
      </c>
      <c r="N858" s="104">
        <v>0.38750000000000001</v>
      </c>
      <c r="O858" s="104">
        <v>0.3775</v>
      </c>
      <c r="P858" s="104">
        <v>0.40749999999999997</v>
      </c>
      <c r="Q858" s="104">
        <v>0.43</v>
      </c>
      <c r="R858" s="104">
        <v>0.43</v>
      </c>
      <c r="S858" s="104">
        <v>0.41</v>
      </c>
      <c r="T858" s="104">
        <v>0.43</v>
      </c>
      <c r="U858" s="104">
        <v>0.46</v>
      </c>
      <c r="V858" s="104">
        <v>0.5</v>
      </c>
      <c r="W858" s="104">
        <v>0.55000000000000004</v>
      </c>
      <c r="X858" s="104">
        <v>0.55000000000000004</v>
      </c>
      <c r="Y858" s="104">
        <v>0.55000000000000004</v>
      </c>
      <c r="Z858" s="104">
        <v>0.55000000000000004</v>
      </c>
      <c r="AA858" s="104">
        <v>0.55000000000000004</v>
      </c>
      <c r="AB858" s="104">
        <v>0.55000000000000004</v>
      </c>
      <c r="AC858" s="104">
        <v>0.55000000000000004</v>
      </c>
      <c r="AD858" s="104">
        <v>0.56999999999999995</v>
      </c>
      <c r="AE858" s="104">
        <v>0.5</v>
      </c>
      <c r="AF858" s="104">
        <v>0.5</v>
      </c>
      <c r="AG858" s="104">
        <v>0.4</v>
      </c>
      <c r="AH858" s="104">
        <v>0.4</v>
      </c>
      <c r="AI858" s="104">
        <v>0.44</v>
      </c>
      <c r="AJ858" s="104">
        <v>0.44</v>
      </c>
      <c r="AK858" s="104">
        <v>0.44</v>
      </c>
      <c r="AL858" s="104">
        <v>0.42</v>
      </c>
      <c r="AM858" s="104">
        <v>0.4</v>
      </c>
      <c r="AN858" s="104">
        <v>0.45</v>
      </c>
      <c r="AO858" s="104">
        <v>0.45</v>
      </c>
      <c r="AP858" s="104">
        <v>0.45</v>
      </c>
      <c r="AQ858" s="104">
        <v>0.45</v>
      </c>
      <c r="AR858" s="104">
        <v>0.5</v>
      </c>
      <c r="AS858" s="104">
        <v>0.5</v>
      </c>
      <c r="AT858" s="104">
        <v>0.5</v>
      </c>
      <c r="AU858" s="104">
        <v>0.5</v>
      </c>
      <c r="AV858" s="104">
        <v>0.5</v>
      </c>
      <c r="AW858" s="104">
        <v>0.5</v>
      </c>
      <c r="AX858" s="104">
        <v>0.40500000000000003</v>
      </c>
      <c r="AY858" s="104">
        <v>0.40500000000000003</v>
      </c>
      <c r="AZ858" s="104">
        <v>0.40500000000000003</v>
      </c>
      <c r="BA858" s="104">
        <v>0.38500000000000001</v>
      </c>
      <c r="BB858" s="104">
        <v>0.38</v>
      </c>
      <c r="BC858" s="104">
        <v>0.38</v>
      </c>
      <c r="BD858" s="104">
        <v>0.38</v>
      </c>
      <c r="BE858" s="104">
        <v>0.38</v>
      </c>
      <c r="BF858" s="104">
        <v>0.39</v>
      </c>
      <c r="BG858" s="104">
        <v>0.39</v>
      </c>
      <c r="BH858" s="104">
        <v>0.42</v>
      </c>
      <c r="BI858" s="93">
        <v>0.43</v>
      </c>
      <c r="BJ858" s="93">
        <v>0.43</v>
      </c>
      <c r="BK858" s="93">
        <v>0.49</v>
      </c>
      <c r="BL858" s="93">
        <v>0.56000000000000005</v>
      </c>
      <c r="BM858" s="93">
        <v>0.49</v>
      </c>
    </row>
    <row r="859" spans="1:65" s="93" customFormat="1">
      <c r="A859"/>
      <c r="B859" s="98"/>
      <c r="C859" s="134">
        <v>35922</v>
      </c>
      <c r="D859" s="132"/>
      <c r="E859" s="135">
        <v>35947</v>
      </c>
      <c r="F859" s="71">
        <v>0.40250000000000002</v>
      </c>
      <c r="G859" s="93">
        <v>0.42249999999999999</v>
      </c>
      <c r="H859" s="104">
        <v>0.40250000000000002</v>
      </c>
      <c r="I859" s="104">
        <v>0.40250000000000002</v>
      </c>
      <c r="J859" s="104">
        <v>0.38750000000000001</v>
      </c>
      <c r="K859" s="104">
        <v>0.38750000000000001</v>
      </c>
      <c r="L859" s="104">
        <v>0.38750000000000001</v>
      </c>
      <c r="M859" s="104">
        <v>0.38750000000000001</v>
      </c>
      <c r="N859" s="104">
        <v>0.3775</v>
      </c>
      <c r="O859" s="104">
        <v>0.40749999999999997</v>
      </c>
      <c r="P859" s="104">
        <v>0.43</v>
      </c>
      <c r="Q859" s="104">
        <v>0.43</v>
      </c>
      <c r="R859" s="104">
        <v>0.41</v>
      </c>
      <c r="S859" s="104">
        <v>0.43</v>
      </c>
      <c r="T859" s="104">
        <v>0.46</v>
      </c>
      <c r="U859" s="104">
        <v>0.5</v>
      </c>
      <c r="V859" s="104">
        <v>0.55000000000000004</v>
      </c>
      <c r="W859" s="104">
        <v>0.55000000000000004</v>
      </c>
      <c r="X859" s="104">
        <v>0.55000000000000004</v>
      </c>
      <c r="Y859" s="104">
        <v>0.55000000000000004</v>
      </c>
      <c r="Z859" s="104">
        <v>0.55000000000000004</v>
      </c>
      <c r="AA859" s="104">
        <v>0.55000000000000004</v>
      </c>
      <c r="AB859" s="104">
        <v>0.55000000000000004</v>
      </c>
      <c r="AC859" s="104">
        <v>0.56999999999999995</v>
      </c>
      <c r="AD859" s="104">
        <v>0.5</v>
      </c>
      <c r="AE859" s="104">
        <v>0.5</v>
      </c>
      <c r="AF859" s="104">
        <v>0.4</v>
      </c>
      <c r="AG859" s="104">
        <v>0.4</v>
      </c>
      <c r="AH859" s="104">
        <v>0.44</v>
      </c>
      <c r="AI859" s="104">
        <v>0.44</v>
      </c>
      <c r="AJ859" s="104">
        <v>0.44</v>
      </c>
      <c r="AK859" s="104">
        <v>0.42</v>
      </c>
      <c r="AL859" s="104">
        <v>0.4</v>
      </c>
      <c r="AM859" s="104">
        <v>0.45</v>
      </c>
      <c r="AN859" s="104">
        <v>0.45</v>
      </c>
      <c r="AO859" s="104">
        <v>0.45</v>
      </c>
      <c r="AP859" s="104">
        <v>0.45</v>
      </c>
      <c r="AQ859" s="104">
        <v>0.5</v>
      </c>
      <c r="AR859" s="104">
        <v>0.5</v>
      </c>
      <c r="AS859" s="104">
        <v>0.5</v>
      </c>
      <c r="AT859" s="104">
        <v>0.5</v>
      </c>
      <c r="AU859" s="104">
        <v>0.5</v>
      </c>
      <c r="AV859" s="104">
        <v>0.5</v>
      </c>
      <c r="AW859" s="104">
        <v>0.40500000000000003</v>
      </c>
      <c r="AX859" s="104">
        <v>0.40500000000000003</v>
      </c>
      <c r="AY859" s="104">
        <v>0.40500000000000003</v>
      </c>
      <c r="AZ859" s="104">
        <v>0.38500000000000001</v>
      </c>
      <c r="BA859" s="104">
        <v>0.38</v>
      </c>
      <c r="BB859" s="104">
        <v>0.38</v>
      </c>
      <c r="BC859" s="104">
        <v>0.38</v>
      </c>
      <c r="BD859" s="104">
        <v>0.38</v>
      </c>
      <c r="BE859" s="104">
        <v>0.39</v>
      </c>
      <c r="BF859" s="104">
        <v>0.39</v>
      </c>
      <c r="BG859" s="104">
        <v>0.42</v>
      </c>
      <c r="BH859" s="104">
        <v>0.43</v>
      </c>
      <c r="BI859" s="93">
        <v>0.43</v>
      </c>
      <c r="BJ859" s="93">
        <v>0.49</v>
      </c>
      <c r="BK859" s="93">
        <v>0.56000000000000005</v>
      </c>
      <c r="BL859" s="93">
        <v>0.49</v>
      </c>
      <c r="BM859" s="93">
        <v>0.44500000000000001</v>
      </c>
    </row>
    <row r="860" spans="1:65" s="93" customFormat="1">
      <c r="A860"/>
      <c r="B860" s="98"/>
      <c r="C860" s="134">
        <v>35923</v>
      </c>
      <c r="D860" s="132"/>
      <c r="E860" s="135">
        <v>35947</v>
      </c>
      <c r="F860" s="71">
        <v>0.42249999999999999</v>
      </c>
      <c r="G860" s="93">
        <v>0.40250000000000002</v>
      </c>
      <c r="H860" s="104">
        <v>0.40250000000000002</v>
      </c>
      <c r="I860" s="104">
        <v>0.38750000000000001</v>
      </c>
      <c r="J860" s="104">
        <v>0.38750000000000001</v>
      </c>
      <c r="K860" s="104">
        <v>0.38750000000000001</v>
      </c>
      <c r="L860" s="104">
        <v>0.38750000000000001</v>
      </c>
      <c r="M860" s="104">
        <v>0.3775</v>
      </c>
      <c r="N860" s="104">
        <v>0.40749999999999997</v>
      </c>
      <c r="O860" s="104">
        <v>0.43</v>
      </c>
      <c r="P860" s="104">
        <v>0.43</v>
      </c>
      <c r="Q860" s="104">
        <v>0.41</v>
      </c>
      <c r="R860" s="104">
        <v>0.43</v>
      </c>
      <c r="S860" s="104">
        <v>0.46</v>
      </c>
      <c r="T860" s="104">
        <v>0.5</v>
      </c>
      <c r="U860" s="104">
        <v>0.55000000000000004</v>
      </c>
      <c r="V860" s="104">
        <v>0.55000000000000004</v>
      </c>
      <c r="W860" s="104">
        <v>0.55000000000000004</v>
      </c>
      <c r="X860" s="104">
        <v>0.55000000000000004</v>
      </c>
      <c r="Y860" s="104">
        <v>0.55000000000000004</v>
      </c>
      <c r="Z860" s="104">
        <v>0.55000000000000004</v>
      </c>
      <c r="AA860" s="104">
        <v>0.55000000000000004</v>
      </c>
      <c r="AB860" s="104">
        <v>0.56999999999999995</v>
      </c>
      <c r="AC860" s="104">
        <v>0.5</v>
      </c>
      <c r="AD860" s="104">
        <v>0.5</v>
      </c>
      <c r="AE860" s="104">
        <v>0.4</v>
      </c>
      <c r="AF860" s="104">
        <v>0.4</v>
      </c>
      <c r="AG860" s="104">
        <v>0.44</v>
      </c>
      <c r="AH860" s="104">
        <v>0.44</v>
      </c>
      <c r="AI860" s="104">
        <v>0.44</v>
      </c>
      <c r="AJ860" s="104">
        <v>0.42</v>
      </c>
      <c r="AK860" s="104">
        <v>0.4</v>
      </c>
      <c r="AL860" s="104">
        <v>0.45</v>
      </c>
      <c r="AM860" s="104">
        <v>0.45</v>
      </c>
      <c r="AN860" s="104">
        <v>0.45</v>
      </c>
      <c r="AO860" s="104">
        <v>0.45</v>
      </c>
      <c r="AP860" s="104">
        <v>0.5</v>
      </c>
      <c r="AQ860" s="104">
        <v>0.5</v>
      </c>
      <c r="AR860" s="104">
        <v>0.5</v>
      </c>
      <c r="AS860" s="104">
        <v>0.5</v>
      </c>
      <c r="AT860" s="104">
        <v>0.5</v>
      </c>
      <c r="AU860" s="104">
        <v>0.5</v>
      </c>
      <c r="AV860" s="104">
        <v>0.40500000000000003</v>
      </c>
      <c r="AW860" s="104">
        <v>0.40500000000000003</v>
      </c>
      <c r="AX860" s="104">
        <v>0.40500000000000003</v>
      </c>
      <c r="AY860" s="104">
        <v>0.38500000000000001</v>
      </c>
      <c r="AZ860" s="104">
        <v>0.38</v>
      </c>
      <c r="BA860" s="104">
        <v>0.38</v>
      </c>
      <c r="BB860" s="104">
        <v>0.38</v>
      </c>
      <c r="BC860" s="104">
        <v>0.38</v>
      </c>
      <c r="BD860" s="104">
        <v>0.39</v>
      </c>
      <c r="BE860" s="104">
        <v>0.39</v>
      </c>
      <c r="BF860" s="104">
        <v>0.42</v>
      </c>
      <c r="BG860" s="104">
        <v>0.43</v>
      </c>
      <c r="BH860" s="104">
        <v>0.43</v>
      </c>
      <c r="BI860" s="93">
        <v>0.49</v>
      </c>
      <c r="BJ860" s="93">
        <v>0.56000000000000005</v>
      </c>
      <c r="BK860" s="93">
        <v>0.49</v>
      </c>
      <c r="BL860" s="93">
        <v>0.44500000000000001</v>
      </c>
      <c r="BM860" s="93">
        <v>0.44500000000000001</v>
      </c>
    </row>
    <row r="861" spans="1:65" s="93" customFormat="1">
      <c r="A861"/>
      <c r="B861" s="98"/>
      <c r="C861" s="134">
        <v>35926</v>
      </c>
      <c r="D861" s="132"/>
      <c r="E861" s="135">
        <v>35947</v>
      </c>
      <c r="F861" s="71">
        <v>0.40250000000000002</v>
      </c>
      <c r="G861" s="93">
        <v>0.40250000000000002</v>
      </c>
      <c r="H861" s="104">
        <v>0.38750000000000001</v>
      </c>
      <c r="I861" s="104">
        <v>0.38750000000000001</v>
      </c>
      <c r="J861" s="104">
        <v>0.38750000000000001</v>
      </c>
      <c r="K861" s="104">
        <v>0.38750000000000001</v>
      </c>
      <c r="L861" s="104">
        <v>0.3775</v>
      </c>
      <c r="M861" s="104">
        <v>0.40749999999999997</v>
      </c>
      <c r="N861" s="104">
        <v>0.43</v>
      </c>
      <c r="O861" s="104">
        <v>0.43</v>
      </c>
      <c r="P861" s="104">
        <v>0.41</v>
      </c>
      <c r="Q861" s="104">
        <v>0.43</v>
      </c>
      <c r="R861" s="104">
        <v>0.46</v>
      </c>
      <c r="S861" s="104">
        <v>0.5</v>
      </c>
      <c r="T861" s="104">
        <v>0.55000000000000004</v>
      </c>
      <c r="U861" s="104">
        <v>0.55000000000000004</v>
      </c>
      <c r="V861" s="104">
        <v>0.55000000000000004</v>
      </c>
      <c r="W861" s="104">
        <v>0.55000000000000004</v>
      </c>
      <c r="X861" s="104">
        <v>0.55000000000000004</v>
      </c>
      <c r="Y861" s="104">
        <v>0.55000000000000004</v>
      </c>
      <c r="Z861" s="104">
        <v>0.55000000000000004</v>
      </c>
      <c r="AA861" s="104">
        <v>0.56999999999999995</v>
      </c>
      <c r="AB861" s="104">
        <v>0.5</v>
      </c>
      <c r="AC861" s="104">
        <v>0.5</v>
      </c>
      <c r="AD861" s="104">
        <v>0.4</v>
      </c>
      <c r="AE861" s="104">
        <v>0.4</v>
      </c>
      <c r="AF861" s="104">
        <v>0.44</v>
      </c>
      <c r="AG861" s="104">
        <v>0.44</v>
      </c>
      <c r="AH861" s="104">
        <v>0.44</v>
      </c>
      <c r="AI861" s="104">
        <v>0.42</v>
      </c>
      <c r="AJ861" s="104">
        <v>0.4</v>
      </c>
      <c r="AK861" s="104">
        <v>0.45</v>
      </c>
      <c r="AL861" s="104">
        <v>0.45</v>
      </c>
      <c r="AM861" s="104">
        <v>0.45</v>
      </c>
      <c r="AN861" s="104">
        <v>0.45</v>
      </c>
      <c r="AO861" s="104">
        <v>0.5</v>
      </c>
      <c r="AP861" s="104">
        <v>0.5</v>
      </c>
      <c r="AQ861" s="104">
        <v>0.5</v>
      </c>
      <c r="AR861" s="104">
        <v>0.5</v>
      </c>
      <c r="AS861" s="104">
        <v>0.5</v>
      </c>
      <c r="AT861" s="104">
        <v>0.5</v>
      </c>
      <c r="AU861" s="104">
        <v>0.40500000000000003</v>
      </c>
      <c r="AV861" s="104">
        <v>0.40500000000000003</v>
      </c>
      <c r="AW861" s="104">
        <v>0.40500000000000003</v>
      </c>
      <c r="AX861" s="104">
        <v>0.38500000000000001</v>
      </c>
      <c r="AY861" s="104">
        <v>0.38</v>
      </c>
      <c r="AZ861" s="104">
        <v>0.38</v>
      </c>
      <c r="BA861" s="104">
        <v>0.38</v>
      </c>
      <c r="BB861" s="104">
        <v>0.38</v>
      </c>
      <c r="BC861" s="104">
        <v>0.39</v>
      </c>
      <c r="BD861" s="104">
        <v>0.39</v>
      </c>
      <c r="BE861" s="104">
        <v>0.42</v>
      </c>
      <c r="BF861" s="104">
        <v>0.43</v>
      </c>
      <c r="BG861" s="104">
        <v>0.43</v>
      </c>
      <c r="BH861" s="104">
        <v>0.49</v>
      </c>
      <c r="BI861" s="93">
        <v>0.56000000000000005</v>
      </c>
      <c r="BJ861" s="93">
        <v>0.49</v>
      </c>
      <c r="BK861" s="93">
        <v>0.44500000000000001</v>
      </c>
      <c r="BL861" s="93">
        <v>0.44500000000000001</v>
      </c>
      <c r="BM861" s="93">
        <v>0.44500000000000001</v>
      </c>
    </row>
    <row r="862" spans="1:65" s="93" customFormat="1">
      <c r="A862"/>
      <c r="B862" s="98"/>
      <c r="C862" s="134">
        <v>35927</v>
      </c>
      <c r="D862" s="132"/>
      <c r="E862" s="135">
        <v>35947</v>
      </c>
      <c r="F862" s="71">
        <v>0.40250000000000002</v>
      </c>
      <c r="G862" s="93">
        <v>0.38750000000000001</v>
      </c>
      <c r="H862" s="104">
        <v>0.38750000000000001</v>
      </c>
      <c r="I862" s="104">
        <v>0.38750000000000001</v>
      </c>
      <c r="J862" s="104">
        <v>0.38750000000000001</v>
      </c>
      <c r="K862" s="104">
        <v>0.3775</v>
      </c>
      <c r="L862" s="104">
        <v>0.40749999999999997</v>
      </c>
      <c r="M862" s="104">
        <v>0.43</v>
      </c>
      <c r="N862" s="104">
        <v>0.43</v>
      </c>
      <c r="O862" s="104">
        <v>0.41</v>
      </c>
      <c r="P862" s="104">
        <v>0.43</v>
      </c>
      <c r="Q862" s="104">
        <v>0.46</v>
      </c>
      <c r="R862" s="104">
        <v>0.5</v>
      </c>
      <c r="S862" s="104">
        <v>0.55000000000000004</v>
      </c>
      <c r="T862" s="104">
        <v>0.55000000000000004</v>
      </c>
      <c r="U862" s="104">
        <v>0.55000000000000004</v>
      </c>
      <c r="V862" s="104">
        <v>0.55000000000000004</v>
      </c>
      <c r="W862" s="104">
        <v>0.55000000000000004</v>
      </c>
      <c r="X862" s="104">
        <v>0.55000000000000004</v>
      </c>
      <c r="Y862" s="104">
        <v>0.55000000000000004</v>
      </c>
      <c r="Z862" s="104">
        <v>0.56999999999999995</v>
      </c>
      <c r="AA862" s="104">
        <v>0.5</v>
      </c>
      <c r="AB862" s="104">
        <v>0.5</v>
      </c>
      <c r="AC862" s="104">
        <v>0.4</v>
      </c>
      <c r="AD862" s="104">
        <v>0.4</v>
      </c>
      <c r="AE862" s="104">
        <v>0.44</v>
      </c>
      <c r="AF862" s="104">
        <v>0.44</v>
      </c>
      <c r="AG862" s="104">
        <v>0.44</v>
      </c>
      <c r="AH862" s="104">
        <v>0.42</v>
      </c>
      <c r="AI862" s="104">
        <v>0.4</v>
      </c>
      <c r="AJ862" s="104">
        <v>0.45</v>
      </c>
      <c r="AK862" s="104">
        <v>0.45</v>
      </c>
      <c r="AL862" s="104">
        <v>0.45</v>
      </c>
      <c r="AM862" s="104">
        <v>0.45</v>
      </c>
      <c r="AN862" s="104">
        <v>0.5</v>
      </c>
      <c r="AO862" s="104">
        <v>0.5</v>
      </c>
      <c r="AP862" s="104">
        <v>0.5</v>
      </c>
      <c r="AQ862" s="104">
        <v>0.5</v>
      </c>
      <c r="AR862" s="104">
        <v>0.5</v>
      </c>
      <c r="AS862" s="104">
        <v>0.5</v>
      </c>
      <c r="AT862" s="104">
        <v>0.40500000000000003</v>
      </c>
      <c r="AU862" s="104">
        <v>0.40500000000000003</v>
      </c>
      <c r="AV862" s="104">
        <v>0.40500000000000003</v>
      </c>
      <c r="AW862" s="104">
        <v>0.38500000000000001</v>
      </c>
      <c r="AX862" s="104">
        <v>0.38</v>
      </c>
      <c r="AY862" s="104">
        <v>0.38</v>
      </c>
      <c r="AZ862" s="104">
        <v>0.38</v>
      </c>
      <c r="BA862" s="104">
        <v>0.38</v>
      </c>
      <c r="BB862" s="104">
        <v>0.39</v>
      </c>
      <c r="BC862" s="104">
        <v>0.39</v>
      </c>
      <c r="BD862" s="104">
        <v>0.42</v>
      </c>
      <c r="BE862" s="104">
        <v>0.43</v>
      </c>
      <c r="BF862" s="104">
        <v>0.43</v>
      </c>
      <c r="BG862" s="104">
        <v>0.49</v>
      </c>
      <c r="BH862" s="104">
        <v>0.56000000000000005</v>
      </c>
      <c r="BI862" s="93">
        <v>0.49</v>
      </c>
      <c r="BJ862" s="93">
        <v>0.44500000000000001</v>
      </c>
      <c r="BK862" s="93">
        <v>0.44500000000000001</v>
      </c>
      <c r="BL862" s="93">
        <v>0.44500000000000001</v>
      </c>
      <c r="BM862" s="93">
        <v>0.44500000000000001</v>
      </c>
    </row>
    <row r="863" spans="1:65" s="93" customFormat="1">
      <c r="A863"/>
      <c r="B863" s="98"/>
      <c r="C863" s="134">
        <v>35928</v>
      </c>
      <c r="D863" s="132"/>
      <c r="E863" s="135">
        <v>35947</v>
      </c>
      <c r="F863" s="71">
        <v>0.38750000000000001</v>
      </c>
      <c r="G863" s="93">
        <v>0.38750000000000001</v>
      </c>
      <c r="H863" s="104">
        <v>0.38750000000000001</v>
      </c>
      <c r="I863" s="104">
        <v>0.38750000000000001</v>
      </c>
      <c r="J863" s="104">
        <v>0.3775</v>
      </c>
      <c r="K863" s="104">
        <v>0.40749999999999997</v>
      </c>
      <c r="L863" s="104">
        <v>0.43</v>
      </c>
      <c r="M863" s="104">
        <v>0.43</v>
      </c>
      <c r="N863" s="104">
        <v>0.41</v>
      </c>
      <c r="O863" s="104">
        <v>0.43</v>
      </c>
      <c r="P863" s="104">
        <v>0.46</v>
      </c>
      <c r="Q863" s="104">
        <v>0.5</v>
      </c>
      <c r="R863" s="104">
        <v>0.55000000000000004</v>
      </c>
      <c r="S863" s="104">
        <v>0.55000000000000004</v>
      </c>
      <c r="T863" s="104">
        <v>0.55000000000000004</v>
      </c>
      <c r="U863" s="104">
        <v>0.55000000000000004</v>
      </c>
      <c r="V863" s="104">
        <v>0.55000000000000004</v>
      </c>
      <c r="W863" s="104">
        <v>0.55000000000000004</v>
      </c>
      <c r="X863" s="104">
        <v>0.55000000000000004</v>
      </c>
      <c r="Y863" s="104">
        <v>0.56999999999999995</v>
      </c>
      <c r="Z863" s="104">
        <v>0.5</v>
      </c>
      <c r="AA863" s="104">
        <v>0.5</v>
      </c>
      <c r="AB863" s="104">
        <v>0.4</v>
      </c>
      <c r="AC863" s="104">
        <v>0.4</v>
      </c>
      <c r="AD863" s="104">
        <v>0.44</v>
      </c>
      <c r="AE863" s="104">
        <v>0.44</v>
      </c>
      <c r="AF863" s="104">
        <v>0.44</v>
      </c>
      <c r="AG863" s="104">
        <v>0.42</v>
      </c>
      <c r="AH863" s="104">
        <v>0.4</v>
      </c>
      <c r="AI863" s="104">
        <v>0.45</v>
      </c>
      <c r="AJ863" s="104">
        <v>0.45</v>
      </c>
      <c r="AK863" s="104">
        <v>0.45</v>
      </c>
      <c r="AL863" s="104">
        <v>0.45</v>
      </c>
      <c r="AM863" s="104">
        <v>0.5</v>
      </c>
      <c r="AN863" s="104">
        <v>0.5</v>
      </c>
      <c r="AO863" s="104">
        <v>0.5</v>
      </c>
      <c r="AP863" s="104">
        <v>0.5</v>
      </c>
      <c r="AQ863" s="104">
        <v>0.5</v>
      </c>
      <c r="AR863" s="104">
        <v>0.5</v>
      </c>
      <c r="AS863" s="104">
        <v>0.40500000000000003</v>
      </c>
      <c r="AT863" s="104">
        <v>0.40500000000000003</v>
      </c>
      <c r="AU863" s="104">
        <v>0.40500000000000003</v>
      </c>
      <c r="AV863" s="104">
        <v>0.38500000000000001</v>
      </c>
      <c r="AW863" s="104">
        <v>0.38</v>
      </c>
      <c r="AX863" s="104">
        <v>0.38</v>
      </c>
      <c r="AY863" s="104">
        <v>0.38</v>
      </c>
      <c r="AZ863" s="104">
        <v>0.38</v>
      </c>
      <c r="BA863" s="104">
        <v>0.39</v>
      </c>
      <c r="BB863" s="104">
        <v>0.39</v>
      </c>
      <c r="BC863" s="104">
        <v>0.42</v>
      </c>
      <c r="BD863" s="104">
        <v>0.43</v>
      </c>
      <c r="BE863" s="104">
        <v>0.43</v>
      </c>
      <c r="BF863" s="104">
        <v>0.49</v>
      </c>
      <c r="BG863" s="104">
        <v>0.56000000000000005</v>
      </c>
      <c r="BH863" s="104">
        <v>0.49</v>
      </c>
      <c r="BI863" s="93">
        <v>0.44500000000000001</v>
      </c>
      <c r="BJ863" s="93">
        <v>0.44500000000000001</v>
      </c>
      <c r="BK863" s="93">
        <v>0.44500000000000001</v>
      </c>
      <c r="BL863" s="93">
        <v>0.44500000000000001</v>
      </c>
      <c r="BM863" s="93">
        <v>0.44500000000000001</v>
      </c>
    </row>
    <row r="864" spans="1:65" s="93" customFormat="1">
      <c r="A864"/>
      <c r="B864" s="98"/>
      <c r="C864" s="134">
        <v>35929</v>
      </c>
      <c r="D864" s="132"/>
      <c r="E864" s="135">
        <v>35947</v>
      </c>
      <c r="F864" s="71">
        <v>0.38750000000000001</v>
      </c>
      <c r="G864" s="93">
        <v>0.38750000000000001</v>
      </c>
      <c r="H864" s="104">
        <v>0.38750000000000001</v>
      </c>
      <c r="I864" s="104">
        <v>0.3775</v>
      </c>
      <c r="J864" s="104">
        <v>0.40749999999999997</v>
      </c>
      <c r="K864" s="104">
        <v>0.43</v>
      </c>
      <c r="L864" s="104">
        <v>0.43</v>
      </c>
      <c r="M864" s="104">
        <v>0.41</v>
      </c>
      <c r="N864" s="104">
        <v>0.43</v>
      </c>
      <c r="O864" s="104">
        <v>0.46</v>
      </c>
      <c r="P864" s="104">
        <v>0.5</v>
      </c>
      <c r="Q864" s="104">
        <v>0.55000000000000004</v>
      </c>
      <c r="R864" s="104">
        <v>0.55000000000000004</v>
      </c>
      <c r="S864" s="104">
        <v>0.55000000000000004</v>
      </c>
      <c r="T864" s="104">
        <v>0.55000000000000004</v>
      </c>
      <c r="U864" s="104">
        <v>0.55000000000000004</v>
      </c>
      <c r="V864" s="104">
        <v>0.55000000000000004</v>
      </c>
      <c r="W864" s="104">
        <v>0.55000000000000004</v>
      </c>
      <c r="X864" s="104">
        <v>0.56999999999999995</v>
      </c>
      <c r="Y864" s="104">
        <v>0.5</v>
      </c>
      <c r="Z864" s="104">
        <v>0.5</v>
      </c>
      <c r="AA864" s="104">
        <v>0.4</v>
      </c>
      <c r="AB864" s="104">
        <v>0.4</v>
      </c>
      <c r="AC864" s="104">
        <v>0.44</v>
      </c>
      <c r="AD864" s="104">
        <v>0.44</v>
      </c>
      <c r="AE864" s="104">
        <v>0.44</v>
      </c>
      <c r="AF864" s="104">
        <v>0.42</v>
      </c>
      <c r="AG864" s="104">
        <v>0.4</v>
      </c>
      <c r="AH864" s="104">
        <v>0.45</v>
      </c>
      <c r="AI864" s="104">
        <v>0.45</v>
      </c>
      <c r="AJ864" s="104">
        <v>0.45</v>
      </c>
      <c r="AK864" s="104">
        <v>0.45</v>
      </c>
      <c r="AL864" s="104">
        <v>0.5</v>
      </c>
      <c r="AM864" s="104">
        <v>0.5</v>
      </c>
      <c r="AN864" s="104">
        <v>0.5</v>
      </c>
      <c r="AO864" s="104">
        <v>0.5</v>
      </c>
      <c r="AP864" s="104">
        <v>0.5</v>
      </c>
      <c r="AQ864" s="104">
        <v>0.5</v>
      </c>
      <c r="AR864" s="104">
        <v>0.40500000000000003</v>
      </c>
      <c r="AS864" s="104">
        <v>0.40500000000000003</v>
      </c>
      <c r="AT864" s="104">
        <v>0.40500000000000003</v>
      </c>
      <c r="AU864" s="104">
        <v>0.38500000000000001</v>
      </c>
      <c r="AV864" s="104">
        <v>0.38</v>
      </c>
      <c r="AW864" s="104">
        <v>0.38</v>
      </c>
      <c r="AX864" s="104">
        <v>0.38</v>
      </c>
      <c r="AY864" s="104">
        <v>0.38</v>
      </c>
      <c r="AZ864" s="104">
        <v>0.39</v>
      </c>
      <c r="BA864" s="104">
        <v>0.39</v>
      </c>
      <c r="BB864" s="104">
        <v>0.42</v>
      </c>
      <c r="BC864" s="104">
        <v>0.43</v>
      </c>
      <c r="BD864" s="104">
        <v>0.43</v>
      </c>
      <c r="BE864" s="104">
        <v>0.49</v>
      </c>
      <c r="BF864" s="104">
        <v>0.56000000000000005</v>
      </c>
      <c r="BG864" s="104">
        <v>0.49</v>
      </c>
      <c r="BH864" s="104">
        <v>0.44500000000000001</v>
      </c>
      <c r="BI864" s="93">
        <v>0.44500000000000001</v>
      </c>
      <c r="BJ864" s="93">
        <v>0.44500000000000001</v>
      </c>
      <c r="BK864" s="93">
        <v>0.44500000000000001</v>
      </c>
      <c r="BL864" s="93">
        <v>0.44500000000000001</v>
      </c>
      <c r="BM864" s="93">
        <v>0.44500000000000001</v>
      </c>
    </row>
    <row r="865" spans="1:65" s="93" customFormat="1">
      <c r="A865"/>
      <c r="B865" s="98"/>
      <c r="C865" s="134">
        <v>35930</v>
      </c>
      <c r="D865" s="132"/>
      <c r="E865" s="135">
        <v>35947</v>
      </c>
      <c r="F865" s="71">
        <v>0.38750000000000001</v>
      </c>
      <c r="G865" s="93">
        <v>0.38750000000000001</v>
      </c>
      <c r="H865" s="104">
        <v>0.3775</v>
      </c>
      <c r="I865" s="104">
        <v>0.40749999999999997</v>
      </c>
      <c r="J865" s="104">
        <v>0.43</v>
      </c>
      <c r="K865" s="104">
        <v>0.43</v>
      </c>
      <c r="L865" s="104">
        <v>0.41</v>
      </c>
      <c r="M865" s="104">
        <v>0.43</v>
      </c>
      <c r="N865" s="104">
        <v>0.46</v>
      </c>
      <c r="O865" s="104">
        <v>0.5</v>
      </c>
      <c r="P865" s="104">
        <v>0.55000000000000004</v>
      </c>
      <c r="Q865" s="104">
        <v>0.55000000000000004</v>
      </c>
      <c r="R865" s="104">
        <v>0.55000000000000004</v>
      </c>
      <c r="S865" s="104">
        <v>0.55000000000000004</v>
      </c>
      <c r="T865" s="104">
        <v>0.55000000000000004</v>
      </c>
      <c r="U865" s="104">
        <v>0.55000000000000004</v>
      </c>
      <c r="V865" s="104">
        <v>0.55000000000000004</v>
      </c>
      <c r="W865" s="104">
        <v>0.56999999999999995</v>
      </c>
      <c r="X865" s="104">
        <v>0.5</v>
      </c>
      <c r="Y865" s="104">
        <v>0.5</v>
      </c>
      <c r="Z865" s="104">
        <v>0.4</v>
      </c>
      <c r="AA865" s="104">
        <v>0.4</v>
      </c>
      <c r="AB865" s="104">
        <v>0.44</v>
      </c>
      <c r="AC865" s="104">
        <v>0.44</v>
      </c>
      <c r="AD865" s="104">
        <v>0.44</v>
      </c>
      <c r="AE865" s="104">
        <v>0.42</v>
      </c>
      <c r="AF865" s="104">
        <v>0.4</v>
      </c>
      <c r="AG865" s="104">
        <v>0.45</v>
      </c>
      <c r="AH865" s="104">
        <v>0.45</v>
      </c>
      <c r="AI865" s="104">
        <v>0.45</v>
      </c>
      <c r="AJ865" s="104">
        <v>0.45</v>
      </c>
      <c r="AK865" s="104">
        <v>0.5</v>
      </c>
      <c r="AL865" s="104">
        <v>0.5</v>
      </c>
      <c r="AM865" s="104">
        <v>0.5</v>
      </c>
      <c r="AN865" s="104">
        <v>0.5</v>
      </c>
      <c r="AO865" s="104">
        <v>0.5</v>
      </c>
      <c r="AP865" s="104">
        <v>0.5</v>
      </c>
      <c r="AQ865" s="104">
        <v>0.40500000000000003</v>
      </c>
      <c r="AR865" s="104">
        <v>0.40500000000000003</v>
      </c>
      <c r="AS865" s="104">
        <v>0.40500000000000003</v>
      </c>
      <c r="AT865" s="104">
        <v>0.38500000000000001</v>
      </c>
      <c r="AU865" s="104">
        <v>0.38</v>
      </c>
      <c r="AV865" s="104">
        <v>0.38</v>
      </c>
      <c r="AW865" s="104">
        <v>0.38</v>
      </c>
      <c r="AX865" s="104">
        <v>0.38</v>
      </c>
      <c r="AY865" s="104">
        <v>0.39</v>
      </c>
      <c r="AZ865" s="104">
        <v>0.39</v>
      </c>
      <c r="BA865" s="104">
        <v>0.42</v>
      </c>
      <c r="BB865" s="104">
        <v>0.43</v>
      </c>
      <c r="BC865" s="104">
        <v>0.43</v>
      </c>
      <c r="BD865" s="104">
        <v>0.49</v>
      </c>
      <c r="BE865" s="104">
        <v>0.56000000000000005</v>
      </c>
      <c r="BF865" s="104">
        <v>0.49</v>
      </c>
      <c r="BG865" s="104">
        <v>0.44500000000000001</v>
      </c>
      <c r="BH865" s="104">
        <v>0.44500000000000001</v>
      </c>
      <c r="BI865" s="93">
        <v>0.44500000000000001</v>
      </c>
      <c r="BJ865" s="93">
        <v>0.44500000000000001</v>
      </c>
      <c r="BK865" s="93">
        <v>0.44500000000000001</v>
      </c>
      <c r="BL865" s="93">
        <v>0.44500000000000001</v>
      </c>
      <c r="BM865" s="93">
        <v>0.42499999999999999</v>
      </c>
    </row>
    <row r="866" spans="1:65" s="93" customFormat="1">
      <c r="A866"/>
      <c r="B866" s="98"/>
      <c r="C866" s="134">
        <v>35933</v>
      </c>
      <c r="D866" s="132"/>
      <c r="E866" s="135">
        <v>35947</v>
      </c>
      <c r="F866" s="71">
        <v>0.38750000000000001</v>
      </c>
      <c r="G866" s="93">
        <v>0.3775</v>
      </c>
      <c r="H866" s="104">
        <v>0.40749999999999997</v>
      </c>
      <c r="I866" s="104">
        <v>0.43</v>
      </c>
      <c r="J866" s="104">
        <v>0.43</v>
      </c>
      <c r="K866" s="104">
        <v>0.41</v>
      </c>
      <c r="L866" s="104">
        <v>0.43</v>
      </c>
      <c r="M866" s="104">
        <v>0.46</v>
      </c>
      <c r="N866" s="104">
        <v>0.5</v>
      </c>
      <c r="O866" s="104">
        <v>0.55000000000000004</v>
      </c>
      <c r="P866" s="104">
        <v>0.55000000000000004</v>
      </c>
      <c r="Q866" s="104">
        <v>0.55000000000000004</v>
      </c>
      <c r="R866" s="104">
        <v>0.55000000000000004</v>
      </c>
      <c r="S866" s="104">
        <v>0.55000000000000004</v>
      </c>
      <c r="T866" s="104">
        <v>0.55000000000000004</v>
      </c>
      <c r="U866" s="104">
        <v>0.55000000000000004</v>
      </c>
      <c r="V866" s="104">
        <v>0.56999999999999995</v>
      </c>
      <c r="W866" s="104">
        <v>0.5</v>
      </c>
      <c r="X866" s="104">
        <v>0.5</v>
      </c>
      <c r="Y866" s="104">
        <v>0.4</v>
      </c>
      <c r="Z866" s="104">
        <v>0.4</v>
      </c>
      <c r="AA866" s="104">
        <v>0.44</v>
      </c>
      <c r="AB866" s="104">
        <v>0.44</v>
      </c>
      <c r="AC866" s="104">
        <v>0.44</v>
      </c>
      <c r="AD866" s="104">
        <v>0.42</v>
      </c>
      <c r="AE866" s="104">
        <v>0.4</v>
      </c>
      <c r="AF866" s="104">
        <v>0.45</v>
      </c>
      <c r="AG866" s="104">
        <v>0.45</v>
      </c>
      <c r="AH866" s="104">
        <v>0.45</v>
      </c>
      <c r="AI866" s="104">
        <v>0.45</v>
      </c>
      <c r="AJ866" s="104">
        <v>0.5</v>
      </c>
      <c r="AK866" s="104">
        <v>0.5</v>
      </c>
      <c r="AL866" s="104">
        <v>0.5</v>
      </c>
      <c r="AM866" s="104">
        <v>0.5</v>
      </c>
      <c r="AN866" s="104">
        <v>0.5</v>
      </c>
      <c r="AO866" s="104">
        <v>0.5</v>
      </c>
      <c r="AP866" s="104">
        <v>0.40500000000000003</v>
      </c>
      <c r="AQ866" s="104">
        <v>0.40500000000000003</v>
      </c>
      <c r="AR866" s="104">
        <v>0.40500000000000003</v>
      </c>
      <c r="AS866" s="104">
        <v>0.38500000000000001</v>
      </c>
      <c r="AT866" s="104">
        <v>0.38</v>
      </c>
      <c r="AU866" s="104">
        <v>0.38</v>
      </c>
      <c r="AV866" s="104">
        <v>0.38</v>
      </c>
      <c r="AW866" s="104">
        <v>0.38</v>
      </c>
      <c r="AX866" s="104">
        <v>0.39</v>
      </c>
      <c r="AY866" s="104">
        <v>0.39</v>
      </c>
      <c r="AZ866" s="104">
        <v>0.42</v>
      </c>
      <c r="BA866" s="104">
        <v>0.43</v>
      </c>
      <c r="BB866" s="104">
        <v>0.43</v>
      </c>
      <c r="BC866" s="104">
        <v>0.49</v>
      </c>
      <c r="BD866" s="104">
        <v>0.56000000000000005</v>
      </c>
      <c r="BE866" s="104">
        <v>0.49</v>
      </c>
      <c r="BF866" s="104">
        <v>0.44500000000000001</v>
      </c>
      <c r="BG866" s="104">
        <v>0.44500000000000001</v>
      </c>
      <c r="BH866" s="104">
        <v>0.44500000000000001</v>
      </c>
      <c r="BI866" s="93">
        <v>0.44500000000000001</v>
      </c>
      <c r="BJ866" s="93">
        <v>0.44500000000000001</v>
      </c>
      <c r="BK866" s="93">
        <v>0.44500000000000001</v>
      </c>
      <c r="BL866" s="93">
        <v>0.42499999999999999</v>
      </c>
      <c r="BM866" s="93">
        <v>0.40500000000000003</v>
      </c>
    </row>
    <row r="867" spans="1:65" s="93" customFormat="1">
      <c r="A867"/>
      <c r="B867" s="98"/>
      <c r="C867" s="134">
        <v>35934</v>
      </c>
      <c r="D867" s="132"/>
      <c r="E867" s="135">
        <v>35947</v>
      </c>
      <c r="F867" s="71">
        <v>0.3775</v>
      </c>
      <c r="G867" s="93">
        <v>0.40749999999999997</v>
      </c>
      <c r="H867" s="104">
        <v>0.43</v>
      </c>
      <c r="I867" s="104">
        <v>0.43</v>
      </c>
      <c r="J867" s="104">
        <v>0.41</v>
      </c>
      <c r="K867" s="104">
        <v>0.43</v>
      </c>
      <c r="L867" s="104">
        <v>0.46</v>
      </c>
      <c r="M867" s="104">
        <v>0.5</v>
      </c>
      <c r="N867" s="104">
        <v>0.55000000000000004</v>
      </c>
      <c r="O867" s="104">
        <v>0.55000000000000004</v>
      </c>
      <c r="P867" s="104">
        <v>0.55000000000000004</v>
      </c>
      <c r="Q867" s="104">
        <v>0.55000000000000004</v>
      </c>
      <c r="R867" s="104">
        <v>0.55000000000000004</v>
      </c>
      <c r="S867" s="104">
        <v>0.55000000000000004</v>
      </c>
      <c r="T867" s="104">
        <v>0.55000000000000004</v>
      </c>
      <c r="U867" s="104">
        <v>0.56999999999999995</v>
      </c>
      <c r="V867" s="104">
        <v>0.5</v>
      </c>
      <c r="W867" s="104">
        <v>0.5</v>
      </c>
      <c r="X867" s="104">
        <v>0.4</v>
      </c>
      <c r="Y867" s="104">
        <v>0.4</v>
      </c>
      <c r="Z867" s="104">
        <v>0.44</v>
      </c>
      <c r="AA867" s="104">
        <v>0.44</v>
      </c>
      <c r="AB867" s="104">
        <v>0.44</v>
      </c>
      <c r="AC867" s="104">
        <v>0.42</v>
      </c>
      <c r="AD867" s="104">
        <v>0.4</v>
      </c>
      <c r="AE867" s="104">
        <v>0.45</v>
      </c>
      <c r="AF867" s="104">
        <v>0.45</v>
      </c>
      <c r="AG867" s="104">
        <v>0.45</v>
      </c>
      <c r="AH867" s="104">
        <v>0.45</v>
      </c>
      <c r="AI867" s="104">
        <v>0.5</v>
      </c>
      <c r="AJ867" s="104">
        <v>0.5</v>
      </c>
      <c r="AK867" s="104">
        <v>0.5</v>
      </c>
      <c r="AL867" s="104">
        <v>0.5</v>
      </c>
      <c r="AM867" s="104">
        <v>0.5</v>
      </c>
      <c r="AN867" s="104">
        <v>0.5</v>
      </c>
      <c r="AO867" s="104">
        <v>0.40500000000000003</v>
      </c>
      <c r="AP867" s="104">
        <v>0.40500000000000003</v>
      </c>
      <c r="AQ867" s="104">
        <v>0.40500000000000003</v>
      </c>
      <c r="AR867" s="104">
        <v>0.38500000000000001</v>
      </c>
      <c r="AS867" s="104">
        <v>0.38</v>
      </c>
      <c r="AT867" s="104">
        <v>0.38</v>
      </c>
      <c r="AU867" s="104">
        <v>0.38</v>
      </c>
      <c r="AV867" s="104">
        <v>0.38</v>
      </c>
      <c r="AW867" s="104">
        <v>0.39</v>
      </c>
      <c r="AX867" s="104">
        <v>0.39</v>
      </c>
      <c r="AY867" s="104">
        <v>0.42</v>
      </c>
      <c r="AZ867" s="104">
        <v>0.43</v>
      </c>
      <c r="BA867" s="104">
        <v>0.43</v>
      </c>
      <c r="BB867" s="104">
        <v>0.49</v>
      </c>
      <c r="BC867" s="104">
        <v>0.56000000000000005</v>
      </c>
      <c r="BD867" s="104">
        <v>0.49</v>
      </c>
      <c r="BE867" s="104">
        <v>0.44500000000000001</v>
      </c>
      <c r="BF867" s="104">
        <v>0.44500000000000001</v>
      </c>
      <c r="BG867" s="104">
        <v>0.44500000000000001</v>
      </c>
      <c r="BH867" s="104">
        <v>0.44500000000000001</v>
      </c>
      <c r="BI867" s="93">
        <v>0.44500000000000001</v>
      </c>
      <c r="BJ867" s="93">
        <v>0.44500000000000001</v>
      </c>
      <c r="BK867" s="93">
        <v>0.42499999999999999</v>
      </c>
      <c r="BL867" s="93">
        <v>0.40500000000000003</v>
      </c>
      <c r="BM867" s="93">
        <v>0.435</v>
      </c>
    </row>
    <row r="868" spans="1:65" s="93" customFormat="1">
      <c r="A868"/>
      <c r="B868" s="98"/>
      <c r="C868" s="134">
        <v>35935</v>
      </c>
      <c r="D868" s="132"/>
      <c r="E868" s="135">
        <v>35977</v>
      </c>
      <c r="F868" s="71">
        <v>0.40749999999999997</v>
      </c>
      <c r="G868" s="93">
        <v>0.43</v>
      </c>
      <c r="H868" s="104">
        <v>0.43</v>
      </c>
      <c r="I868" s="104">
        <v>0.41</v>
      </c>
      <c r="J868" s="104">
        <v>0.43</v>
      </c>
      <c r="K868" s="104">
        <v>0.46</v>
      </c>
      <c r="L868" s="104">
        <v>0.5</v>
      </c>
      <c r="M868" s="104">
        <v>0.55000000000000004</v>
      </c>
      <c r="N868" s="104">
        <v>0.55000000000000004</v>
      </c>
      <c r="O868" s="104">
        <v>0.55000000000000004</v>
      </c>
      <c r="P868" s="104">
        <v>0.55000000000000004</v>
      </c>
      <c r="Q868" s="104">
        <v>0.55000000000000004</v>
      </c>
      <c r="R868" s="104">
        <v>0.55000000000000004</v>
      </c>
      <c r="S868" s="104">
        <v>0.55000000000000004</v>
      </c>
      <c r="T868" s="104">
        <v>0.56999999999999995</v>
      </c>
      <c r="U868" s="104">
        <v>0.5</v>
      </c>
      <c r="V868" s="104">
        <v>0.5</v>
      </c>
      <c r="W868" s="104">
        <v>0.4</v>
      </c>
      <c r="X868" s="104">
        <v>0.4</v>
      </c>
      <c r="Y868" s="104">
        <v>0.44</v>
      </c>
      <c r="Z868" s="104">
        <v>0.44</v>
      </c>
      <c r="AA868" s="104">
        <v>0.44</v>
      </c>
      <c r="AB868" s="104">
        <v>0.42</v>
      </c>
      <c r="AC868" s="104">
        <v>0.4</v>
      </c>
      <c r="AD868" s="104">
        <v>0.45</v>
      </c>
      <c r="AE868" s="104">
        <v>0.45</v>
      </c>
      <c r="AF868" s="104">
        <v>0.45</v>
      </c>
      <c r="AG868" s="104">
        <v>0.45</v>
      </c>
      <c r="AH868" s="104">
        <v>0.5</v>
      </c>
      <c r="AI868" s="104">
        <v>0.5</v>
      </c>
      <c r="AJ868" s="104">
        <v>0.5</v>
      </c>
      <c r="AK868" s="104">
        <v>0.5</v>
      </c>
      <c r="AL868" s="104">
        <v>0.5</v>
      </c>
      <c r="AM868" s="104">
        <v>0.5</v>
      </c>
      <c r="AN868" s="104">
        <v>0.40500000000000003</v>
      </c>
      <c r="AO868" s="104">
        <v>0.40500000000000003</v>
      </c>
      <c r="AP868" s="104">
        <v>0.40500000000000003</v>
      </c>
      <c r="AQ868" s="104">
        <v>0.38500000000000001</v>
      </c>
      <c r="AR868" s="104">
        <v>0.38</v>
      </c>
      <c r="AS868" s="104">
        <v>0.38</v>
      </c>
      <c r="AT868" s="104">
        <v>0.38</v>
      </c>
      <c r="AU868" s="104">
        <v>0.38</v>
      </c>
      <c r="AV868" s="104">
        <v>0.39</v>
      </c>
      <c r="AW868" s="104">
        <v>0.39</v>
      </c>
      <c r="AX868" s="104">
        <v>0.42</v>
      </c>
      <c r="AY868" s="104">
        <v>0.43</v>
      </c>
      <c r="AZ868" s="104">
        <v>0.43</v>
      </c>
      <c r="BA868" s="104">
        <v>0.49</v>
      </c>
      <c r="BB868" s="104">
        <v>0.56000000000000005</v>
      </c>
      <c r="BC868" s="104">
        <v>0.49</v>
      </c>
      <c r="BD868" s="104">
        <v>0.44500000000000001</v>
      </c>
      <c r="BE868" s="104">
        <v>0.44500000000000001</v>
      </c>
      <c r="BF868" s="104">
        <v>0.44500000000000001</v>
      </c>
      <c r="BG868" s="104">
        <v>0.44500000000000001</v>
      </c>
      <c r="BH868" s="104">
        <v>0.44500000000000001</v>
      </c>
      <c r="BI868" s="93">
        <v>0.44500000000000001</v>
      </c>
      <c r="BJ868" s="93">
        <v>0.42499999999999999</v>
      </c>
      <c r="BK868" s="93">
        <v>0.40500000000000003</v>
      </c>
      <c r="BL868" s="93">
        <v>0.435</v>
      </c>
      <c r="BM868" s="93">
        <v>0.41499999999999998</v>
      </c>
    </row>
    <row r="869" spans="1:65" s="93" customFormat="1">
      <c r="A869"/>
      <c r="B869" s="98"/>
      <c r="C869" s="134">
        <v>35936</v>
      </c>
      <c r="D869" s="132"/>
      <c r="E869" s="135">
        <v>35977</v>
      </c>
      <c r="F869" s="71">
        <v>0.43</v>
      </c>
      <c r="G869" s="93">
        <v>0.43</v>
      </c>
      <c r="H869" s="104">
        <v>0.41</v>
      </c>
      <c r="I869" s="104">
        <v>0.43</v>
      </c>
      <c r="J869" s="104">
        <v>0.46</v>
      </c>
      <c r="K869" s="104">
        <v>0.5</v>
      </c>
      <c r="L869" s="104">
        <v>0.55000000000000004</v>
      </c>
      <c r="M869" s="104">
        <v>0.55000000000000004</v>
      </c>
      <c r="N869" s="104">
        <v>0.55000000000000004</v>
      </c>
      <c r="O869" s="104">
        <v>0.55000000000000004</v>
      </c>
      <c r="P869" s="104">
        <v>0.55000000000000004</v>
      </c>
      <c r="Q869" s="104">
        <v>0.55000000000000004</v>
      </c>
      <c r="R869" s="104">
        <v>0.55000000000000004</v>
      </c>
      <c r="S869" s="104">
        <v>0.56999999999999995</v>
      </c>
      <c r="T869" s="104">
        <v>0.5</v>
      </c>
      <c r="U869" s="104">
        <v>0.5</v>
      </c>
      <c r="V869" s="104">
        <v>0.4</v>
      </c>
      <c r="W869" s="104">
        <v>0.4</v>
      </c>
      <c r="X869" s="104">
        <v>0.44</v>
      </c>
      <c r="Y869" s="104">
        <v>0.44</v>
      </c>
      <c r="Z869" s="104">
        <v>0.44</v>
      </c>
      <c r="AA869" s="104">
        <v>0.42</v>
      </c>
      <c r="AB869" s="104">
        <v>0.4</v>
      </c>
      <c r="AC869" s="104">
        <v>0.45</v>
      </c>
      <c r="AD869" s="104">
        <v>0.45</v>
      </c>
      <c r="AE869" s="104">
        <v>0.45</v>
      </c>
      <c r="AF869" s="104">
        <v>0.45</v>
      </c>
      <c r="AG869" s="104">
        <v>0.5</v>
      </c>
      <c r="AH869" s="104">
        <v>0.5</v>
      </c>
      <c r="AI869" s="104">
        <v>0.5</v>
      </c>
      <c r="AJ869" s="104">
        <v>0.5</v>
      </c>
      <c r="AK869" s="104">
        <v>0.5</v>
      </c>
      <c r="AL869" s="104">
        <v>0.5</v>
      </c>
      <c r="AM869" s="104">
        <v>0.40500000000000003</v>
      </c>
      <c r="AN869" s="104">
        <v>0.40500000000000003</v>
      </c>
      <c r="AO869" s="104">
        <v>0.40500000000000003</v>
      </c>
      <c r="AP869" s="104">
        <v>0.38500000000000001</v>
      </c>
      <c r="AQ869" s="104">
        <v>0.38</v>
      </c>
      <c r="AR869" s="104">
        <v>0.38</v>
      </c>
      <c r="AS869" s="104">
        <v>0.38</v>
      </c>
      <c r="AT869" s="104">
        <v>0.38</v>
      </c>
      <c r="AU869" s="104">
        <v>0.39</v>
      </c>
      <c r="AV869" s="104">
        <v>0.39</v>
      </c>
      <c r="AW869" s="104">
        <v>0.42</v>
      </c>
      <c r="AX869" s="104">
        <v>0.43</v>
      </c>
      <c r="AY869" s="104">
        <v>0.43</v>
      </c>
      <c r="AZ869" s="104">
        <v>0.49</v>
      </c>
      <c r="BA869" s="104">
        <v>0.56000000000000005</v>
      </c>
      <c r="BB869" s="104">
        <v>0.49</v>
      </c>
      <c r="BC869" s="104">
        <v>0.44500000000000001</v>
      </c>
      <c r="BD869" s="104">
        <v>0.44500000000000001</v>
      </c>
      <c r="BE869" s="104">
        <v>0.44500000000000001</v>
      </c>
      <c r="BF869" s="104">
        <v>0.44500000000000001</v>
      </c>
      <c r="BG869" s="104">
        <v>0.44500000000000001</v>
      </c>
      <c r="BH869" s="104">
        <v>0.44500000000000001</v>
      </c>
      <c r="BI869" s="93">
        <v>0.42499999999999999</v>
      </c>
      <c r="BJ869" s="93">
        <v>0.40500000000000003</v>
      </c>
      <c r="BK869" s="93">
        <v>0.435</v>
      </c>
      <c r="BL869" s="93">
        <v>0.41499999999999998</v>
      </c>
      <c r="BM869" s="93">
        <v>0.45</v>
      </c>
    </row>
    <row r="870" spans="1:65" s="93" customFormat="1">
      <c r="A870"/>
      <c r="B870" s="98"/>
      <c r="C870" s="134">
        <v>35937</v>
      </c>
      <c r="D870" s="132"/>
      <c r="E870" s="135">
        <v>35977</v>
      </c>
      <c r="F870" s="71">
        <v>0.43</v>
      </c>
      <c r="G870" s="93">
        <v>0.41</v>
      </c>
      <c r="H870" s="104">
        <v>0.43</v>
      </c>
      <c r="I870" s="104">
        <v>0.46</v>
      </c>
      <c r="J870" s="104">
        <v>0.5</v>
      </c>
      <c r="K870" s="104">
        <v>0.55000000000000004</v>
      </c>
      <c r="L870" s="104">
        <v>0.55000000000000004</v>
      </c>
      <c r="M870" s="104">
        <v>0.55000000000000004</v>
      </c>
      <c r="N870" s="104">
        <v>0.55000000000000004</v>
      </c>
      <c r="O870" s="104">
        <v>0.55000000000000004</v>
      </c>
      <c r="P870" s="104">
        <v>0.55000000000000004</v>
      </c>
      <c r="Q870" s="104">
        <v>0.55000000000000004</v>
      </c>
      <c r="R870" s="104">
        <v>0.56999999999999995</v>
      </c>
      <c r="S870" s="104">
        <v>0.5</v>
      </c>
      <c r="T870" s="104">
        <v>0.5</v>
      </c>
      <c r="U870" s="104">
        <v>0.4</v>
      </c>
      <c r="V870" s="104">
        <v>0.4</v>
      </c>
      <c r="W870" s="104">
        <v>0.44</v>
      </c>
      <c r="X870" s="104">
        <v>0.44</v>
      </c>
      <c r="Y870" s="104">
        <v>0.44</v>
      </c>
      <c r="Z870" s="104">
        <v>0.42</v>
      </c>
      <c r="AA870" s="104">
        <v>0.4</v>
      </c>
      <c r="AB870" s="104">
        <v>0.45</v>
      </c>
      <c r="AC870" s="104">
        <v>0.45</v>
      </c>
      <c r="AD870" s="104">
        <v>0.45</v>
      </c>
      <c r="AE870" s="104">
        <v>0.45</v>
      </c>
      <c r="AF870" s="104">
        <v>0.5</v>
      </c>
      <c r="AG870" s="104">
        <v>0.5</v>
      </c>
      <c r="AH870" s="104">
        <v>0.5</v>
      </c>
      <c r="AI870" s="104">
        <v>0.5</v>
      </c>
      <c r="AJ870" s="104">
        <v>0.5</v>
      </c>
      <c r="AK870" s="104">
        <v>0.5</v>
      </c>
      <c r="AL870" s="104">
        <v>0.40500000000000003</v>
      </c>
      <c r="AM870" s="104">
        <v>0.40500000000000003</v>
      </c>
      <c r="AN870" s="104">
        <v>0.40500000000000003</v>
      </c>
      <c r="AO870" s="104">
        <v>0.38500000000000001</v>
      </c>
      <c r="AP870" s="104">
        <v>0.38</v>
      </c>
      <c r="AQ870" s="104">
        <v>0.38</v>
      </c>
      <c r="AR870" s="104">
        <v>0.38</v>
      </c>
      <c r="AS870" s="104">
        <v>0.38</v>
      </c>
      <c r="AT870" s="104">
        <v>0.39</v>
      </c>
      <c r="AU870" s="104">
        <v>0.39</v>
      </c>
      <c r="AV870" s="104">
        <v>0.42</v>
      </c>
      <c r="AW870" s="104">
        <v>0.43</v>
      </c>
      <c r="AX870" s="104">
        <v>0.43</v>
      </c>
      <c r="AY870" s="104">
        <v>0.49</v>
      </c>
      <c r="AZ870" s="104">
        <v>0.56000000000000005</v>
      </c>
      <c r="BA870" s="104">
        <v>0.49</v>
      </c>
      <c r="BB870" s="104">
        <v>0.44500000000000001</v>
      </c>
      <c r="BC870" s="104">
        <v>0.44500000000000001</v>
      </c>
      <c r="BD870" s="104">
        <v>0.44500000000000001</v>
      </c>
      <c r="BE870" s="104">
        <v>0.44500000000000001</v>
      </c>
      <c r="BF870" s="104">
        <v>0.44500000000000001</v>
      </c>
      <c r="BG870" s="104">
        <v>0.44500000000000001</v>
      </c>
      <c r="BH870" s="104">
        <v>0.42499999999999999</v>
      </c>
      <c r="BI870" s="93">
        <v>0.40500000000000003</v>
      </c>
      <c r="BJ870" s="93">
        <v>0.435</v>
      </c>
      <c r="BK870" s="93">
        <v>0.41499999999999998</v>
      </c>
      <c r="BL870" s="93">
        <v>0.45</v>
      </c>
      <c r="BM870" s="93">
        <v>0.43</v>
      </c>
    </row>
    <row r="871" spans="1:65" s="93" customFormat="1">
      <c r="A871"/>
      <c r="B871" s="98"/>
      <c r="C871" s="134">
        <v>35941</v>
      </c>
      <c r="D871" s="132"/>
      <c r="E871" s="135">
        <v>35977</v>
      </c>
      <c r="F871" s="71">
        <v>0.41</v>
      </c>
      <c r="G871" s="93">
        <v>0.43</v>
      </c>
      <c r="H871" s="104">
        <v>0.46</v>
      </c>
      <c r="I871" s="104">
        <v>0.5</v>
      </c>
      <c r="J871" s="104">
        <v>0.55000000000000004</v>
      </c>
      <c r="K871" s="104">
        <v>0.55000000000000004</v>
      </c>
      <c r="L871" s="104">
        <v>0.55000000000000004</v>
      </c>
      <c r="M871" s="104">
        <v>0.55000000000000004</v>
      </c>
      <c r="N871" s="104">
        <v>0.55000000000000004</v>
      </c>
      <c r="O871" s="104">
        <v>0.55000000000000004</v>
      </c>
      <c r="P871" s="104">
        <v>0.55000000000000004</v>
      </c>
      <c r="Q871" s="104">
        <v>0.56999999999999995</v>
      </c>
      <c r="R871" s="104">
        <v>0.5</v>
      </c>
      <c r="S871" s="104">
        <v>0.5</v>
      </c>
      <c r="T871" s="104">
        <v>0.4</v>
      </c>
      <c r="U871" s="104">
        <v>0.4</v>
      </c>
      <c r="V871" s="104">
        <v>0.44</v>
      </c>
      <c r="W871" s="104">
        <v>0.44</v>
      </c>
      <c r="X871" s="104">
        <v>0.44</v>
      </c>
      <c r="Y871" s="104">
        <v>0.42</v>
      </c>
      <c r="Z871" s="104">
        <v>0.4</v>
      </c>
      <c r="AA871" s="104">
        <v>0.45</v>
      </c>
      <c r="AB871" s="104">
        <v>0.45</v>
      </c>
      <c r="AC871" s="104">
        <v>0.45</v>
      </c>
      <c r="AD871" s="104">
        <v>0.45</v>
      </c>
      <c r="AE871" s="104">
        <v>0.5</v>
      </c>
      <c r="AF871" s="104">
        <v>0.5</v>
      </c>
      <c r="AG871" s="104">
        <v>0.5</v>
      </c>
      <c r="AH871" s="104">
        <v>0.5</v>
      </c>
      <c r="AI871" s="104">
        <v>0.5</v>
      </c>
      <c r="AJ871" s="104">
        <v>0.5</v>
      </c>
      <c r="AK871" s="104">
        <v>0.40500000000000003</v>
      </c>
      <c r="AL871" s="104">
        <v>0.40500000000000003</v>
      </c>
      <c r="AM871" s="104">
        <v>0.40500000000000003</v>
      </c>
      <c r="AN871" s="104">
        <v>0.38500000000000001</v>
      </c>
      <c r="AO871" s="104">
        <v>0.38</v>
      </c>
      <c r="AP871" s="104">
        <v>0.38</v>
      </c>
      <c r="AQ871" s="104">
        <v>0.38</v>
      </c>
      <c r="AR871" s="104">
        <v>0.38</v>
      </c>
      <c r="AS871" s="104">
        <v>0.39</v>
      </c>
      <c r="AT871" s="104">
        <v>0.39</v>
      </c>
      <c r="AU871" s="104">
        <v>0.42</v>
      </c>
      <c r="AV871" s="104">
        <v>0.43</v>
      </c>
      <c r="AW871" s="104">
        <v>0.43</v>
      </c>
      <c r="AX871" s="104">
        <v>0.49</v>
      </c>
      <c r="AY871" s="104">
        <v>0.56000000000000005</v>
      </c>
      <c r="AZ871" s="104">
        <v>0.49</v>
      </c>
      <c r="BA871" s="104">
        <v>0.44500000000000001</v>
      </c>
      <c r="BB871" s="104">
        <v>0.44500000000000001</v>
      </c>
      <c r="BC871" s="104">
        <v>0.44500000000000001</v>
      </c>
      <c r="BD871" s="104">
        <v>0.44500000000000001</v>
      </c>
      <c r="BE871" s="104">
        <v>0.44500000000000001</v>
      </c>
      <c r="BF871" s="104">
        <v>0.44500000000000001</v>
      </c>
      <c r="BG871" s="104">
        <v>0.42499999999999999</v>
      </c>
      <c r="BH871" s="104">
        <v>0.40500000000000003</v>
      </c>
      <c r="BI871" s="93">
        <v>0.435</v>
      </c>
      <c r="BJ871" s="93">
        <v>0.41499999999999998</v>
      </c>
      <c r="BK871" s="93">
        <v>0.45</v>
      </c>
      <c r="BL871" s="93">
        <v>0.43</v>
      </c>
      <c r="BM871" s="93">
        <v>0.43</v>
      </c>
    </row>
    <row r="872" spans="1:65" s="93" customFormat="1">
      <c r="A872"/>
      <c r="B872" s="98"/>
      <c r="C872" s="134">
        <v>35942</v>
      </c>
      <c r="D872" s="132"/>
      <c r="E872" s="135">
        <v>35977</v>
      </c>
      <c r="F872" s="71">
        <v>0.43</v>
      </c>
      <c r="G872" s="93">
        <v>0.46</v>
      </c>
      <c r="H872" s="104">
        <v>0.5</v>
      </c>
      <c r="I872" s="104">
        <v>0.55000000000000004</v>
      </c>
      <c r="J872" s="104">
        <v>0.55000000000000004</v>
      </c>
      <c r="K872" s="104">
        <v>0.55000000000000004</v>
      </c>
      <c r="L872" s="104">
        <v>0.55000000000000004</v>
      </c>
      <c r="M872" s="104">
        <v>0.55000000000000004</v>
      </c>
      <c r="N872" s="104">
        <v>0.55000000000000004</v>
      </c>
      <c r="O872" s="104">
        <v>0.55000000000000004</v>
      </c>
      <c r="P872" s="104">
        <v>0.56999999999999995</v>
      </c>
      <c r="Q872" s="104">
        <v>0.5</v>
      </c>
      <c r="R872" s="104">
        <v>0.5</v>
      </c>
      <c r="S872" s="104">
        <v>0.4</v>
      </c>
      <c r="T872" s="104">
        <v>0.4</v>
      </c>
      <c r="U872" s="104">
        <v>0.44</v>
      </c>
      <c r="V872" s="104">
        <v>0.44</v>
      </c>
      <c r="W872" s="104">
        <v>0.44</v>
      </c>
      <c r="X872" s="104">
        <v>0.42</v>
      </c>
      <c r="Y872" s="104">
        <v>0.4</v>
      </c>
      <c r="Z872" s="104">
        <v>0.45</v>
      </c>
      <c r="AA872" s="104">
        <v>0.45</v>
      </c>
      <c r="AB872" s="104">
        <v>0.45</v>
      </c>
      <c r="AC872" s="104">
        <v>0.45</v>
      </c>
      <c r="AD872" s="104">
        <v>0.5</v>
      </c>
      <c r="AE872" s="104">
        <v>0.5</v>
      </c>
      <c r="AF872" s="104">
        <v>0.5</v>
      </c>
      <c r="AG872" s="104">
        <v>0.5</v>
      </c>
      <c r="AH872" s="104">
        <v>0.5</v>
      </c>
      <c r="AI872" s="104">
        <v>0.5</v>
      </c>
      <c r="AJ872" s="104">
        <v>0.40500000000000003</v>
      </c>
      <c r="AK872" s="104">
        <v>0.40500000000000003</v>
      </c>
      <c r="AL872" s="104">
        <v>0.40500000000000003</v>
      </c>
      <c r="AM872" s="104">
        <v>0.38500000000000001</v>
      </c>
      <c r="AN872" s="104">
        <v>0.38</v>
      </c>
      <c r="AO872" s="104">
        <v>0.38</v>
      </c>
      <c r="AP872" s="104">
        <v>0.38</v>
      </c>
      <c r="AQ872" s="104">
        <v>0.38</v>
      </c>
      <c r="AR872" s="104">
        <v>0.39</v>
      </c>
      <c r="AS872" s="104">
        <v>0.39</v>
      </c>
      <c r="AT872" s="104">
        <v>0.42</v>
      </c>
      <c r="AU872" s="104">
        <v>0.43</v>
      </c>
      <c r="AV872" s="104">
        <v>0.43</v>
      </c>
      <c r="AW872" s="104">
        <v>0.49</v>
      </c>
      <c r="AX872" s="104">
        <v>0.56000000000000005</v>
      </c>
      <c r="AY872" s="104">
        <v>0.49</v>
      </c>
      <c r="AZ872" s="104">
        <v>0.44500000000000001</v>
      </c>
      <c r="BA872" s="104">
        <v>0.44500000000000001</v>
      </c>
      <c r="BB872" s="104">
        <v>0.44500000000000001</v>
      </c>
      <c r="BC872" s="104">
        <v>0.44500000000000001</v>
      </c>
      <c r="BD872" s="104">
        <v>0.44500000000000001</v>
      </c>
      <c r="BE872" s="104">
        <v>0.44500000000000001</v>
      </c>
      <c r="BF872" s="104">
        <v>0.42499999999999999</v>
      </c>
      <c r="BG872" s="104">
        <v>0.40500000000000003</v>
      </c>
      <c r="BH872" s="104">
        <v>0.435</v>
      </c>
      <c r="BI872" s="93">
        <v>0.41499999999999998</v>
      </c>
      <c r="BJ872" s="93">
        <v>0.45</v>
      </c>
      <c r="BK872" s="93">
        <v>0.43</v>
      </c>
      <c r="BL872" s="93">
        <v>0.43</v>
      </c>
      <c r="BM872" s="93">
        <v>0.43</v>
      </c>
    </row>
    <row r="873" spans="1:65" s="93" customFormat="1">
      <c r="A873"/>
      <c r="B873" s="98"/>
      <c r="C873" s="134">
        <v>35943</v>
      </c>
      <c r="D873" s="132"/>
      <c r="E873" s="135">
        <v>35977</v>
      </c>
      <c r="F873" s="71">
        <v>0.46</v>
      </c>
      <c r="G873" s="93">
        <v>0.5</v>
      </c>
      <c r="H873" s="104">
        <v>0.55000000000000004</v>
      </c>
      <c r="I873" s="104">
        <v>0.55000000000000004</v>
      </c>
      <c r="J873" s="104">
        <v>0.55000000000000004</v>
      </c>
      <c r="K873" s="104">
        <v>0.55000000000000004</v>
      </c>
      <c r="L873" s="104">
        <v>0.55000000000000004</v>
      </c>
      <c r="M873" s="104">
        <v>0.55000000000000004</v>
      </c>
      <c r="N873" s="104">
        <v>0.55000000000000004</v>
      </c>
      <c r="O873" s="104">
        <v>0.56999999999999995</v>
      </c>
      <c r="P873" s="104">
        <v>0.5</v>
      </c>
      <c r="Q873" s="104">
        <v>0.5</v>
      </c>
      <c r="R873" s="104">
        <v>0.4</v>
      </c>
      <c r="S873" s="104">
        <v>0.4</v>
      </c>
      <c r="T873" s="104">
        <v>0.44</v>
      </c>
      <c r="U873" s="104">
        <v>0.44</v>
      </c>
      <c r="V873" s="104">
        <v>0.44</v>
      </c>
      <c r="W873" s="104">
        <v>0.42</v>
      </c>
      <c r="X873" s="104">
        <v>0.4</v>
      </c>
      <c r="Y873" s="104">
        <v>0.45</v>
      </c>
      <c r="Z873" s="104">
        <v>0.45</v>
      </c>
      <c r="AA873" s="104">
        <v>0.45</v>
      </c>
      <c r="AB873" s="104">
        <v>0.45</v>
      </c>
      <c r="AC873" s="104">
        <v>0.5</v>
      </c>
      <c r="AD873" s="104">
        <v>0.5</v>
      </c>
      <c r="AE873" s="104">
        <v>0.5</v>
      </c>
      <c r="AF873" s="104">
        <v>0.5</v>
      </c>
      <c r="AG873" s="104">
        <v>0.5</v>
      </c>
      <c r="AH873" s="104">
        <v>0.5</v>
      </c>
      <c r="AI873" s="104">
        <v>0.40500000000000003</v>
      </c>
      <c r="AJ873" s="104">
        <v>0.40500000000000003</v>
      </c>
      <c r="AK873" s="104">
        <v>0.40500000000000003</v>
      </c>
      <c r="AL873" s="104">
        <v>0.38500000000000001</v>
      </c>
      <c r="AM873" s="104">
        <v>0.38</v>
      </c>
      <c r="AN873" s="104">
        <v>0.38</v>
      </c>
      <c r="AO873" s="104">
        <v>0.38</v>
      </c>
      <c r="AP873" s="104">
        <v>0.38</v>
      </c>
      <c r="AQ873" s="104">
        <v>0.39</v>
      </c>
      <c r="AR873" s="104">
        <v>0.39</v>
      </c>
      <c r="AS873" s="104">
        <v>0.42</v>
      </c>
      <c r="AT873" s="104">
        <v>0.43</v>
      </c>
      <c r="AU873" s="104">
        <v>0.43</v>
      </c>
      <c r="AV873" s="104">
        <v>0.49</v>
      </c>
      <c r="AW873" s="104">
        <v>0.56000000000000005</v>
      </c>
      <c r="AX873" s="104">
        <v>0.49</v>
      </c>
      <c r="AY873" s="104">
        <v>0.44500000000000001</v>
      </c>
      <c r="AZ873" s="104">
        <v>0.44500000000000001</v>
      </c>
      <c r="BA873" s="104">
        <v>0.44500000000000001</v>
      </c>
      <c r="BB873" s="104">
        <v>0.44500000000000001</v>
      </c>
      <c r="BC873" s="104">
        <v>0.44500000000000001</v>
      </c>
      <c r="BD873" s="104">
        <v>0.44500000000000001</v>
      </c>
      <c r="BE873" s="104">
        <v>0.42499999999999999</v>
      </c>
      <c r="BF873" s="104">
        <v>0.40500000000000003</v>
      </c>
      <c r="BG873" s="104">
        <v>0.435</v>
      </c>
      <c r="BH873" s="104">
        <v>0.41499999999999998</v>
      </c>
      <c r="BI873" s="93">
        <v>0.45</v>
      </c>
      <c r="BJ873" s="93">
        <v>0.43</v>
      </c>
      <c r="BK873" s="93">
        <v>0.43</v>
      </c>
      <c r="BL873" s="93">
        <v>0.43</v>
      </c>
      <c r="BM873" s="93">
        <v>0.42</v>
      </c>
    </row>
    <row r="874" spans="1:65" s="93" customFormat="1">
      <c r="A874"/>
      <c r="B874" s="98"/>
      <c r="C874" s="134">
        <v>35944</v>
      </c>
      <c r="D874" s="132"/>
      <c r="E874" s="135">
        <v>35977</v>
      </c>
      <c r="F874" s="71">
        <v>0.5</v>
      </c>
      <c r="G874" s="93">
        <v>0.55000000000000004</v>
      </c>
      <c r="H874" s="104">
        <v>0.55000000000000004</v>
      </c>
      <c r="I874" s="104">
        <v>0.55000000000000004</v>
      </c>
      <c r="J874" s="104">
        <v>0.55000000000000004</v>
      </c>
      <c r="K874" s="104">
        <v>0.55000000000000004</v>
      </c>
      <c r="L874" s="104">
        <v>0.55000000000000004</v>
      </c>
      <c r="M874" s="104">
        <v>0.55000000000000004</v>
      </c>
      <c r="N874" s="104">
        <v>0.56999999999999995</v>
      </c>
      <c r="O874" s="104">
        <v>0.5</v>
      </c>
      <c r="P874" s="104">
        <v>0.5</v>
      </c>
      <c r="Q874" s="104">
        <v>0.4</v>
      </c>
      <c r="R874" s="104">
        <v>0.4</v>
      </c>
      <c r="S874" s="104">
        <v>0.44</v>
      </c>
      <c r="T874" s="104">
        <v>0.44</v>
      </c>
      <c r="U874" s="104">
        <v>0.44</v>
      </c>
      <c r="V874" s="104">
        <v>0.42</v>
      </c>
      <c r="W874" s="104">
        <v>0.4</v>
      </c>
      <c r="X874" s="104">
        <v>0.45</v>
      </c>
      <c r="Y874" s="104">
        <v>0.45</v>
      </c>
      <c r="Z874" s="104">
        <v>0.45</v>
      </c>
      <c r="AA874" s="104">
        <v>0.45</v>
      </c>
      <c r="AB874" s="104">
        <v>0.5</v>
      </c>
      <c r="AC874" s="104">
        <v>0.5</v>
      </c>
      <c r="AD874" s="104">
        <v>0.5</v>
      </c>
      <c r="AE874" s="104">
        <v>0.5</v>
      </c>
      <c r="AF874" s="104">
        <v>0.5</v>
      </c>
      <c r="AG874" s="104">
        <v>0.5</v>
      </c>
      <c r="AH874" s="104">
        <v>0.40500000000000003</v>
      </c>
      <c r="AI874" s="104">
        <v>0.40500000000000003</v>
      </c>
      <c r="AJ874" s="104">
        <v>0.40500000000000003</v>
      </c>
      <c r="AK874" s="104">
        <v>0.38500000000000001</v>
      </c>
      <c r="AL874" s="104">
        <v>0.38</v>
      </c>
      <c r="AM874" s="104">
        <v>0.38</v>
      </c>
      <c r="AN874" s="104">
        <v>0.38</v>
      </c>
      <c r="AO874" s="104">
        <v>0.38</v>
      </c>
      <c r="AP874" s="104">
        <v>0.39</v>
      </c>
      <c r="AQ874" s="104">
        <v>0.39</v>
      </c>
      <c r="AR874" s="104">
        <v>0.42</v>
      </c>
      <c r="AS874" s="104">
        <v>0.43</v>
      </c>
      <c r="AT874" s="104">
        <v>0.43</v>
      </c>
      <c r="AU874" s="104">
        <v>0.49</v>
      </c>
      <c r="AV874" s="104">
        <v>0.56000000000000005</v>
      </c>
      <c r="AW874" s="104">
        <v>0.49</v>
      </c>
      <c r="AX874" s="104">
        <v>0.44500000000000001</v>
      </c>
      <c r="AY874" s="104">
        <v>0.44500000000000001</v>
      </c>
      <c r="AZ874" s="104">
        <v>0.44500000000000001</v>
      </c>
      <c r="BA874" s="104">
        <v>0.44500000000000001</v>
      </c>
      <c r="BB874" s="104">
        <v>0.44500000000000001</v>
      </c>
      <c r="BC874" s="104">
        <v>0.44500000000000001</v>
      </c>
      <c r="BD874" s="104">
        <v>0.42499999999999999</v>
      </c>
      <c r="BE874" s="104">
        <v>0.40500000000000003</v>
      </c>
      <c r="BF874" s="104">
        <v>0.435</v>
      </c>
      <c r="BG874" s="104">
        <v>0.41499999999999998</v>
      </c>
      <c r="BH874" s="104">
        <v>0.45</v>
      </c>
      <c r="BI874" s="93">
        <v>0.43</v>
      </c>
      <c r="BJ874" s="93">
        <v>0.43</v>
      </c>
      <c r="BK874" s="93">
        <v>0.43</v>
      </c>
      <c r="BL874" s="93">
        <v>0.42</v>
      </c>
      <c r="BM874" s="93">
        <v>0.42499999999999999</v>
      </c>
    </row>
    <row r="875" spans="1:65" s="93" customFormat="1">
      <c r="A875"/>
      <c r="B875" s="98"/>
      <c r="C875" s="134">
        <v>35947</v>
      </c>
      <c r="D875" s="132"/>
      <c r="E875" s="135">
        <v>35977</v>
      </c>
      <c r="F875" s="71">
        <v>0.55000000000000004</v>
      </c>
      <c r="G875" s="93">
        <v>0.55000000000000004</v>
      </c>
      <c r="H875" s="104">
        <v>0.55000000000000004</v>
      </c>
      <c r="I875" s="104">
        <v>0.55000000000000004</v>
      </c>
      <c r="J875" s="104">
        <v>0.55000000000000004</v>
      </c>
      <c r="K875" s="104">
        <v>0.55000000000000004</v>
      </c>
      <c r="L875" s="104">
        <v>0.55000000000000004</v>
      </c>
      <c r="M875" s="104">
        <v>0.56999999999999995</v>
      </c>
      <c r="N875" s="104">
        <v>0.5</v>
      </c>
      <c r="O875" s="104">
        <v>0.5</v>
      </c>
      <c r="P875" s="104">
        <v>0.4</v>
      </c>
      <c r="Q875" s="104">
        <v>0.4</v>
      </c>
      <c r="R875" s="104">
        <v>0.44</v>
      </c>
      <c r="S875" s="104">
        <v>0.44</v>
      </c>
      <c r="T875" s="104">
        <v>0.44</v>
      </c>
      <c r="U875" s="104">
        <v>0.42</v>
      </c>
      <c r="V875" s="104">
        <v>0.4</v>
      </c>
      <c r="W875" s="104">
        <v>0.45</v>
      </c>
      <c r="X875" s="104">
        <v>0.45</v>
      </c>
      <c r="Y875" s="104">
        <v>0.45</v>
      </c>
      <c r="Z875" s="104">
        <v>0.45</v>
      </c>
      <c r="AA875" s="104">
        <v>0.5</v>
      </c>
      <c r="AB875" s="104">
        <v>0.5</v>
      </c>
      <c r="AC875" s="104">
        <v>0.5</v>
      </c>
      <c r="AD875" s="104">
        <v>0.5</v>
      </c>
      <c r="AE875" s="104">
        <v>0.5</v>
      </c>
      <c r="AF875" s="104">
        <v>0.5</v>
      </c>
      <c r="AG875" s="104">
        <v>0.40500000000000003</v>
      </c>
      <c r="AH875" s="104">
        <v>0.40500000000000003</v>
      </c>
      <c r="AI875" s="104">
        <v>0.40500000000000003</v>
      </c>
      <c r="AJ875" s="104">
        <v>0.38500000000000001</v>
      </c>
      <c r="AK875" s="104">
        <v>0.38</v>
      </c>
      <c r="AL875" s="104">
        <v>0.38</v>
      </c>
      <c r="AM875" s="104">
        <v>0.38</v>
      </c>
      <c r="AN875" s="104">
        <v>0.38</v>
      </c>
      <c r="AO875" s="104">
        <v>0.39</v>
      </c>
      <c r="AP875" s="104">
        <v>0.39</v>
      </c>
      <c r="AQ875" s="104">
        <v>0.42</v>
      </c>
      <c r="AR875" s="104">
        <v>0.43</v>
      </c>
      <c r="AS875" s="104">
        <v>0.43</v>
      </c>
      <c r="AT875" s="104">
        <v>0.49</v>
      </c>
      <c r="AU875" s="104">
        <v>0.56000000000000005</v>
      </c>
      <c r="AV875" s="104">
        <v>0.49</v>
      </c>
      <c r="AW875" s="104">
        <v>0.44500000000000001</v>
      </c>
      <c r="AX875" s="104">
        <v>0.44500000000000001</v>
      </c>
      <c r="AY875" s="104">
        <v>0.44500000000000001</v>
      </c>
      <c r="AZ875" s="104">
        <v>0.44500000000000001</v>
      </c>
      <c r="BA875" s="104">
        <v>0.44500000000000001</v>
      </c>
      <c r="BB875" s="104">
        <v>0.44500000000000001</v>
      </c>
      <c r="BC875" s="104">
        <v>0.42499999999999999</v>
      </c>
      <c r="BD875" s="104">
        <v>0.40500000000000003</v>
      </c>
      <c r="BE875" s="104">
        <v>0.435</v>
      </c>
      <c r="BF875" s="104">
        <v>0.41499999999999998</v>
      </c>
      <c r="BG875" s="104">
        <v>0.45</v>
      </c>
      <c r="BH875" s="104">
        <v>0.43</v>
      </c>
      <c r="BI875" s="93">
        <v>0.43</v>
      </c>
      <c r="BJ875" s="93">
        <v>0.43</v>
      </c>
      <c r="BK875" s="93">
        <v>0.42</v>
      </c>
      <c r="BL875" s="93">
        <v>0.42499999999999999</v>
      </c>
      <c r="BM875" s="93">
        <v>0.42499999999999999</v>
      </c>
    </row>
    <row r="876" spans="1:65" s="93" customFormat="1">
      <c r="A876"/>
      <c r="B876" s="98"/>
      <c r="C876" s="134">
        <v>35948</v>
      </c>
      <c r="D876" s="132"/>
      <c r="E876" s="135">
        <v>35977</v>
      </c>
      <c r="F876" s="71">
        <v>0.55000000000000004</v>
      </c>
      <c r="G876" s="93">
        <v>0.55000000000000004</v>
      </c>
      <c r="H876" s="104">
        <v>0.55000000000000004</v>
      </c>
      <c r="I876" s="104">
        <v>0.55000000000000004</v>
      </c>
      <c r="J876" s="104">
        <v>0.55000000000000004</v>
      </c>
      <c r="K876" s="104">
        <v>0.55000000000000004</v>
      </c>
      <c r="L876" s="104">
        <v>0.56999999999999995</v>
      </c>
      <c r="M876" s="104">
        <v>0.5</v>
      </c>
      <c r="N876" s="104">
        <v>0.5</v>
      </c>
      <c r="O876" s="104">
        <v>0.4</v>
      </c>
      <c r="P876" s="104">
        <v>0.4</v>
      </c>
      <c r="Q876" s="104">
        <v>0.44</v>
      </c>
      <c r="R876" s="104">
        <v>0.44</v>
      </c>
      <c r="S876" s="104">
        <v>0.44</v>
      </c>
      <c r="T876" s="104">
        <v>0.42</v>
      </c>
      <c r="U876" s="104">
        <v>0.4</v>
      </c>
      <c r="V876" s="104">
        <v>0.45</v>
      </c>
      <c r="W876" s="104">
        <v>0.45</v>
      </c>
      <c r="X876" s="104">
        <v>0.45</v>
      </c>
      <c r="Y876" s="104">
        <v>0.45</v>
      </c>
      <c r="Z876" s="104">
        <v>0.5</v>
      </c>
      <c r="AA876" s="104">
        <v>0.5</v>
      </c>
      <c r="AB876" s="104">
        <v>0.5</v>
      </c>
      <c r="AC876" s="104">
        <v>0.5</v>
      </c>
      <c r="AD876" s="104">
        <v>0.5</v>
      </c>
      <c r="AE876" s="104">
        <v>0.5</v>
      </c>
      <c r="AF876" s="104">
        <v>0.40500000000000003</v>
      </c>
      <c r="AG876" s="104">
        <v>0.40500000000000003</v>
      </c>
      <c r="AH876" s="104">
        <v>0.40500000000000003</v>
      </c>
      <c r="AI876" s="104">
        <v>0.38500000000000001</v>
      </c>
      <c r="AJ876" s="104">
        <v>0.38</v>
      </c>
      <c r="AK876" s="104">
        <v>0.38</v>
      </c>
      <c r="AL876" s="104">
        <v>0.38</v>
      </c>
      <c r="AM876" s="104">
        <v>0.38</v>
      </c>
      <c r="AN876" s="104">
        <v>0.39</v>
      </c>
      <c r="AO876" s="104">
        <v>0.39</v>
      </c>
      <c r="AP876" s="104">
        <v>0.42</v>
      </c>
      <c r="AQ876" s="104">
        <v>0.43</v>
      </c>
      <c r="AR876" s="104">
        <v>0.43</v>
      </c>
      <c r="AS876" s="104">
        <v>0.49</v>
      </c>
      <c r="AT876" s="104">
        <v>0.56000000000000005</v>
      </c>
      <c r="AU876" s="104">
        <v>0.49</v>
      </c>
      <c r="AV876" s="104">
        <v>0.44500000000000001</v>
      </c>
      <c r="AW876" s="104">
        <v>0.44500000000000001</v>
      </c>
      <c r="AX876" s="104">
        <v>0.44500000000000001</v>
      </c>
      <c r="AY876" s="104">
        <v>0.44500000000000001</v>
      </c>
      <c r="AZ876" s="104">
        <v>0.44500000000000001</v>
      </c>
      <c r="BA876" s="104">
        <v>0.44500000000000001</v>
      </c>
      <c r="BB876" s="104">
        <v>0.42499999999999999</v>
      </c>
      <c r="BC876" s="104">
        <v>0.40500000000000003</v>
      </c>
      <c r="BD876" s="104">
        <v>0.435</v>
      </c>
      <c r="BE876" s="104">
        <v>0.41499999999999998</v>
      </c>
      <c r="BF876" s="104">
        <v>0.45</v>
      </c>
      <c r="BG876" s="104">
        <v>0.43</v>
      </c>
      <c r="BH876" s="104">
        <v>0.43</v>
      </c>
      <c r="BI876" s="93">
        <v>0.43</v>
      </c>
      <c r="BJ876" s="93">
        <v>0.42</v>
      </c>
      <c r="BK876" s="93">
        <v>0.42499999999999999</v>
      </c>
      <c r="BL876" s="93">
        <v>0.42499999999999999</v>
      </c>
      <c r="BM876" s="93">
        <v>0.44</v>
      </c>
    </row>
    <row r="877" spans="1:65" s="93" customFormat="1">
      <c r="A877"/>
      <c r="B877" s="98"/>
      <c r="C877" s="134">
        <v>35949</v>
      </c>
      <c r="D877" s="132"/>
      <c r="E877" s="135">
        <v>35977</v>
      </c>
      <c r="F877" s="71">
        <v>0.55000000000000004</v>
      </c>
      <c r="G877" s="93">
        <v>0.55000000000000004</v>
      </c>
      <c r="H877" s="104">
        <v>0.55000000000000004</v>
      </c>
      <c r="I877" s="104">
        <v>0.55000000000000004</v>
      </c>
      <c r="J877" s="104">
        <v>0.55000000000000004</v>
      </c>
      <c r="K877" s="104">
        <v>0.56999999999999995</v>
      </c>
      <c r="L877" s="104">
        <v>0.5</v>
      </c>
      <c r="M877" s="104">
        <v>0.5</v>
      </c>
      <c r="N877" s="104">
        <v>0.4</v>
      </c>
      <c r="O877" s="104">
        <v>0.4</v>
      </c>
      <c r="P877" s="104">
        <v>0.44</v>
      </c>
      <c r="Q877" s="104">
        <v>0.44</v>
      </c>
      <c r="R877" s="104">
        <v>0.44</v>
      </c>
      <c r="S877" s="104">
        <v>0.42</v>
      </c>
      <c r="T877" s="104">
        <v>0.4</v>
      </c>
      <c r="U877" s="104">
        <v>0.45</v>
      </c>
      <c r="V877" s="104">
        <v>0.45</v>
      </c>
      <c r="W877" s="104">
        <v>0.45</v>
      </c>
      <c r="X877" s="104">
        <v>0.45</v>
      </c>
      <c r="Y877" s="104">
        <v>0.5</v>
      </c>
      <c r="Z877" s="104">
        <v>0.5</v>
      </c>
      <c r="AA877" s="104">
        <v>0.5</v>
      </c>
      <c r="AB877" s="104">
        <v>0.5</v>
      </c>
      <c r="AC877" s="104">
        <v>0.5</v>
      </c>
      <c r="AD877" s="104">
        <v>0.5</v>
      </c>
      <c r="AE877" s="104">
        <v>0.40500000000000003</v>
      </c>
      <c r="AF877" s="104">
        <v>0.40500000000000003</v>
      </c>
      <c r="AG877" s="104">
        <v>0.40500000000000003</v>
      </c>
      <c r="AH877" s="104">
        <v>0.38500000000000001</v>
      </c>
      <c r="AI877" s="104">
        <v>0.38</v>
      </c>
      <c r="AJ877" s="104">
        <v>0.38</v>
      </c>
      <c r="AK877" s="104">
        <v>0.38</v>
      </c>
      <c r="AL877" s="104">
        <v>0.38</v>
      </c>
      <c r="AM877" s="104">
        <v>0.39</v>
      </c>
      <c r="AN877" s="104">
        <v>0.39</v>
      </c>
      <c r="AO877" s="104">
        <v>0.42</v>
      </c>
      <c r="AP877" s="104">
        <v>0.43</v>
      </c>
      <c r="AQ877" s="104">
        <v>0.43</v>
      </c>
      <c r="AR877" s="104">
        <v>0.49</v>
      </c>
      <c r="AS877" s="104">
        <v>0.56000000000000005</v>
      </c>
      <c r="AT877" s="104">
        <v>0.49</v>
      </c>
      <c r="AU877" s="104">
        <v>0.44500000000000001</v>
      </c>
      <c r="AV877" s="104">
        <v>0.44500000000000001</v>
      </c>
      <c r="AW877" s="104">
        <v>0.44500000000000001</v>
      </c>
      <c r="AX877" s="104">
        <v>0.44500000000000001</v>
      </c>
      <c r="AY877" s="104">
        <v>0.44500000000000001</v>
      </c>
      <c r="AZ877" s="104">
        <v>0.44500000000000001</v>
      </c>
      <c r="BA877" s="104">
        <v>0.42499999999999999</v>
      </c>
      <c r="BB877" s="104">
        <v>0.40500000000000003</v>
      </c>
      <c r="BC877" s="104">
        <v>0.435</v>
      </c>
      <c r="BD877" s="104">
        <v>0.41499999999999998</v>
      </c>
      <c r="BE877" s="104">
        <v>0.45</v>
      </c>
      <c r="BF877" s="104">
        <v>0.43</v>
      </c>
      <c r="BG877" s="104">
        <v>0.43</v>
      </c>
      <c r="BH877" s="104">
        <v>0.43</v>
      </c>
      <c r="BI877" s="93">
        <v>0.42</v>
      </c>
      <c r="BJ877" s="93">
        <v>0.42499999999999999</v>
      </c>
      <c r="BK877" s="93">
        <v>0.42499999999999999</v>
      </c>
      <c r="BL877" s="93">
        <v>0.44</v>
      </c>
      <c r="BM877" s="93">
        <v>0.42</v>
      </c>
    </row>
    <row r="878" spans="1:65" s="93" customFormat="1">
      <c r="A878"/>
      <c r="B878" s="98"/>
      <c r="C878" s="134">
        <v>35950</v>
      </c>
      <c r="D878" s="132"/>
      <c r="E878" s="135">
        <v>35977</v>
      </c>
      <c r="F878" s="71">
        <v>0.55000000000000004</v>
      </c>
      <c r="G878" s="93">
        <v>0.55000000000000004</v>
      </c>
      <c r="H878" s="104">
        <v>0.55000000000000004</v>
      </c>
      <c r="I878" s="104">
        <v>0.55000000000000004</v>
      </c>
      <c r="J878" s="104">
        <v>0.56999999999999995</v>
      </c>
      <c r="K878" s="104">
        <v>0.5</v>
      </c>
      <c r="L878" s="104">
        <v>0.5</v>
      </c>
      <c r="M878" s="104">
        <v>0.4</v>
      </c>
      <c r="N878" s="104">
        <v>0.4</v>
      </c>
      <c r="O878" s="104">
        <v>0.44</v>
      </c>
      <c r="P878" s="104">
        <v>0.44</v>
      </c>
      <c r="Q878" s="104">
        <v>0.44</v>
      </c>
      <c r="R878" s="104">
        <v>0.42</v>
      </c>
      <c r="S878" s="104">
        <v>0.4</v>
      </c>
      <c r="T878" s="104">
        <v>0.45</v>
      </c>
      <c r="U878" s="104">
        <v>0.45</v>
      </c>
      <c r="V878" s="104">
        <v>0.45</v>
      </c>
      <c r="W878" s="104">
        <v>0.45</v>
      </c>
      <c r="X878" s="104">
        <v>0.5</v>
      </c>
      <c r="Y878" s="104">
        <v>0.5</v>
      </c>
      <c r="Z878" s="104">
        <v>0.5</v>
      </c>
      <c r="AA878" s="104">
        <v>0.5</v>
      </c>
      <c r="AB878" s="104">
        <v>0.5</v>
      </c>
      <c r="AC878" s="104">
        <v>0.5</v>
      </c>
      <c r="AD878" s="104">
        <v>0.40500000000000003</v>
      </c>
      <c r="AE878" s="104">
        <v>0.40500000000000003</v>
      </c>
      <c r="AF878" s="104">
        <v>0.40500000000000003</v>
      </c>
      <c r="AG878" s="104">
        <v>0.38500000000000001</v>
      </c>
      <c r="AH878" s="104">
        <v>0.38</v>
      </c>
      <c r="AI878" s="104">
        <v>0.38</v>
      </c>
      <c r="AJ878" s="104">
        <v>0.38</v>
      </c>
      <c r="AK878" s="104">
        <v>0.38</v>
      </c>
      <c r="AL878" s="104">
        <v>0.39</v>
      </c>
      <c r="AM878" s="104">
        <v>0.39</v>
      </c>
      <c r="AN878" s="104">
        <v>0.42</v>
      </c>
      <c r="AO878" s="104">
        <v>0.43</v>
      </c>
      <c r="AP878" s="104">
        <v>0.43</v>
      </c>
      <c r="AQ878" s="104">
        <v>0.49</v>
      </c>
      <c r="AR878" s="104">
        <v>0.56000000000000005</v>
      </c>
      <c r="AS878" s="104">
        <v>0.49</v>
      </c>
      <c r="AT878" s="104">
        <v>0.44500000000000001</v>
      </c>
      <c r="AU878" s="104">
        <v>0.44500000000000001</v>
      </c>
      <c r="AV878" s="104">
        <v>0.44500000000000001</v>
      </c>
      <c r="AW878" s="104">
        <v>0.44500000000000001</v>
      </c>
      <c r="AX878" s="104">
        <v>0.44500000000000001</v>
      </c>
      <c r="AY878" s="104">
        <v>0.44500000000000001</v>
      </c>
      <c r="AZ878" s="104">
        <v>0.42499999999999999</v>
      </c>
      <c r="BA878" s="104">
        <v>0.40500000000000003</v>
      </c>
      <c r="BB878" s="104">
        <v>0.435</v>
      </c>
      <c r="BC878" s="104">
        <v>0.41499999999999998</v>
      </c>
      <c r="BD878" s="104">
        <v>0.45</v>
      </c>
      <c r="BE878" s="104">
        <v>0.43</v>
      </c>
      <c r="BF878" s="104">
        <v>0.43</v>
      </c>
      <c r="BG878" s="104">
        <v>0.43</v>
      </c>
      <c r="BH878" s="104">
        <v>0.42</v>
      </c>
      <c r="BI878" s="93">
        <v>0.42499999999999999</v>
      </c>
      <c r="BJ878" s="93">
        <v>0.42499999999999999</v>
      </c>
      <c r="BK878" s="93">
        <v>0.44</v>
      </c>
      <c r="BL878" s="93">
        <v>0.42</v>
      </c>
      <c r="BM878" s="93">
        <v>0.42</v>
      </c>
    </row>
    <row r="879" spans="1:65" s="93" customFormat="1">
      <c r="A879"/>
      <c r="B879" s="98"/>
      <c r="C879" s="134">
        <v>35951</v>
      </c>
      <c r="D879" s="132"/>
      <c r="E879" s="135">
        <v>35977</v>
      </c>
      <c r="F879" s="71">
        <v>0.55000000000000004</v>
      </c>
      <c r="G879" s="93">
        <v>0.55000000000000004</v>
      </c>
      <c r="H879" s="104">
        <v>0.55000000000000004</v>
      </c>
      <c r="I879" s="104">
        <v>0.56999999999999995</v>
      </c>
      <c r="J879" s="104">
        <v>0.5</v>
      </c>
      <c r="K879" s="104">
        <v>0.5</v>
      </c>
      <c r="L879" s="104">
        <v>0.4</v>
      </c>
      <c r="M879" s="104">
        <v>0.4</v>
      </c>
      <c r="N879" s="104">
        <v>0.44</v>
      </c>
      <c r="O879" s="104">
        <v>0.44</v>
      </c>
      <c r="P879" s="104">
        <v>0.44</v>
      </c>
      <c r="Q879" s="104">
        <v>0.42</v>
      </c>
      <c r="R879" s="104">
        <v>0.4</v>
      </c>
      <c r="S879" s="104">
        <v>0.45</v>
      </c>
      <c r="T879" s="104">
        <v>0.45</v>
      </c>
      <c r="U879" s="104">
        <v>0.45</v>
      </c>
      <c r="V879" s="104">
        <v>0.45</v>
      </c>
      <c r="W879" s="104">
        <v>0.5</v>
      </c>
      <c r="X879" s="104">
        <v>0.5</v>
      </c>
      <c r="Y879" s="104">
        <v>0.5</v>
      </c>
      <c r="Z879" s="104">
        <v>0.5</v>
      </c>
      <c r="AA879" s="104">
        <v>0.5</v>
      </c>
      <c r="AB879" s="104">
        <v>0.5</v>
      </c>
      <c r="AC879" s="104">
        <v>0.40500000000000003</v>
      </c>
      <c r="AD879" s="104">
        <v>0.40500000000000003</v>
      </c>
      <c r="AE879" s="104">
        <v>0.40500000000000003</v>
      </c>
      <c r="AF879" s="104">
        <v>0.38500000000000001</v>
      </c>
      <c r="AG879" s="104">
        <v>0.38</v>
      </c>
      <c r="AH879" s="104">
        <v>0.38</v>
      </c>
      <c r="AI879" s="104">
        <v>0.38</v>
      </c>
      <c r="AJ879" s="104">
        <v>0.38</v>
      </c>
      <c r="AK879" s="104">
        <v>0.39</v>
      </c>
      <c r="AL879" s="104">
        <v>0.39</v>
      </c>
      <c r="AM879" s="104">
        <v>0.42</v>
      </c>
      <c r="AN879" s="104">
        <v>0.43</v>
      </c>
      <c r="AO879" s="104">
        <v>0.43</v>
      </c>
      <c r="AP879" s="104">
        <v>0.49</v>
      </c>
      <c r="AQ879" s="104">
        <v>0.56000000000000005</v>
      </c>
      <c r="AR879" s="104">
        <v>0.49</v>
      </c>
      <c r="AS879" s="104">
        <v>0.44500000000000001</v>
      </c>
      <c r="AT879" s="104">
        <v>0.44500000000000001</v>
      </c>
      <c r="AU879" s="104">
        <v>0.44500000000000001</v>
      </c>
      <c r="AV879" s="104">
        <v>0.44500000000000001</v>
      </c>
      <c r="AW879" s="104">
        <v>0.44500000000000001</v>
      </c>
      <c r="AX879" s="104">
        <v>0.44500000000000001</v>
      </c>
      <c r="AY879" s="104">
        <v>0.42499999999999999</v>
      </c>
      <c r="AZ879" s="104">
        <v>0.40500000000000003</v>
      </c>
      <c r="BA879" s="104">
        <v>0.435</v>
      </c>
      <c r="BB879" s="104">
        <v>0.41499999999999998</v>
      </c>
      <c r="BC879" s="104">
        <v>0.45</v>
      </c>
      <c r="BD879" s="104">
        <v>0.43</v>
      </c>
      <c r="BE879" s="104">
        <v>0.43</v>
      </c>
      <c r="BF879" s="104">
        <v>0.43</v>
      </c>
      <c r="BG879" s="104">
        <v>0.42</v>
      </c>
      <c r="BH879" s="104">
        <v>0.42499999999999999</v>
      </c>
      <c r="BI879" s="93">
        <v>0.42499999999999999</v>
      </c>
      <c r="BJ879" s="93">
        <v>0.44</v>
      </c>
      <c r="BK879" s="93">
        <v>0.42</v>
      </c>
      <c r="BL879" s="93">
        <v>0.42</v>
      </c>
      <c r="BM879" s="93">
        <v>0.41</v>
      </c>
    </row>
    <row r="880" spans="1:65" s="93" customFormat="1">
      <c r="A880"/>
      <c r="B880" s="98"/>
      <c r="C880" s="134">
        <v>35954</v>
      </c>
      <c r="D880" s="132"/>
      <c r="E880" s="135">
        <v>35977</v>
      </c>
      <c r="F880" s="71">
        <v>0.55000000000000004</v>
      </c>
      <c r="G880" s="93">
        <v>0.55000000000000004</v>
      </c>
      <c r="H880" s="104">
        <v>0.56999999999999995</v>
      </c>
      <c r="I880" s="104">
        <v>0.5</v>
      </c>
      <c r="J880" s="104">
        <v>0.5</v>
      </c>
      <c r="K880" s="104">
        <v>0.4</v>
      </c>
      <c r="L880" s="104">
        <v>0.4</v>
      </c>
      <c r="M880" s="104">
        <v>0.44</v>
      </c>
      <c r="N880" s="104">
        <v>0.44</v>
      </c>
      <c r="O880" s="104">
        <v>0.44</v>
      </c>
      <c r="P880" s="104">
        <v>0.42</v>
      </c>
      <c r="Q880" s="104">
        <v>0.4</v>
      </c>
      <c r="R880" s="104">
        <v>0.45</v>
      </c>
      <c r="S880" s="104">
        <v>0.45</v>
      </c>
      <c r="T880" s="104">
        <v>0.45</v>
      </c>
      <c r="U880" s="104">
        <v>0.45</v>
      </c>
      <c r="V880" s="104">
        <v>0.5</v>
      </c>
      <c r="W880" s="104">
        <v>0.5</v>
      </c>
      <c r="X880" s="104">
        <v>0.5</v>
      </c>
      <c r="Y880" s="104">
        <v>0.5</v>
      </c>
      <c r="Z880" s="104">
        <v>0.5</v>
      </c>
      <c r="AA880" s="104">
        <v>0.5</v>
      </c>
      <c r="AB880" s="104">
        <v>0.40500000000000003</v>
      </c>
      <c r="AC880" s="104">
        <v>0.40500000000000003</v>
      </c>
      <c r="AD880" s="104">
        <v>0.40500000000000003</v>
      </c>
      <c r="AE880" s="104">
        <v>0.38500000000000001</v>
      </c>
      <c r="AF880" s="104">
        <v>0.38</v>
      </c>
      <c r="AG880" s="104">
        <v>0.38</v>
      </c>
      <c r="AH880" s="104">
        <v>0.38</v>
      </c>
      <c r="AI880" s="104">
        <v>0.38</v>
      </c>
      <c r="AJ880" s="104">
        <v>0.39</v>
      </c>
      <c r="AK880" s="104">
        <v>0.39</v>
      </c>
      <c r="AL880" s="104">
        <v>0.42</v>
      </c>
      <c r="AM880" s="104">
        <v>0.43</v>
      </c>
      <c r="AN880" s="104">
        <v>0.43</v>
      </c>
      <c r="AO880" s="104">
        <v>0.49</v>
      </c>
      <c r="AP880" s="104">
        <v>0.56000000000000005</v>
      </c>
      <c r="AQ880" s="104">
        <v>0.49</v>
      </c>
      <c r="AR880" s="104">
        <v>0.44500000000000001</v>
      </c>
      <c r="AS880" s="104">
        <v>0.44500000000000001</v>
      </c>
      <c r="AT880" s="104">
        <v>0.44500000000000001</v>
      </c>
      <c r="AU880" s="104">
        <v>0.44500000000000001</v>
      </c>
      <c r="AV880" s="104">
        <v>0.44500000000000001</v>
      </c>
      <c r="AW880" s="104">
        <v>0.44500000000000001</v>
      </c>
      <c r="AX880" s="104">
        <v>0.42499999999999999</v>
      </c>
      <c r="AY880" s="104">
        <v>0.40500000000000003</v>
      </c>
      <c r="AZ880" s="104">
        <v>0.435</v>
      </c>
      <c r="BA880" s="104">
        <v>0.41499999999999998</v>
      </c>
      <c r="BB880" s="104">
        <v>0.45</v>
      </c>
      <c r="BC880" s="104">
        <v>0.43</v>
      </c>
      <c r="BD880" s="104">
        <v>0.43</v>
      </c>
      <c r="BE880" s="104">
        <v>0.43</v>
      </c>
      <c r="BF880" s="104">
        <v>0.42</v>
      </c>
      <c r="BG880" s="104">
        <v>0.42499999999999999</v>
      </c>
      <c r="BH880" s="104">
        <v>0.42499999999999999</v>
      </c>
      <c r="BI880" s="93">
        <v>0.44</v>
      </c>
      <c r="BJ880" s="93">
        <v>0.42</v>
      </c>
      <c r="BK880" s="93">
        <v>0.42</v>
      </c>
      <c r="BL880" s="93">
        <v>0.41</v>
      </c>
      <c r="BM880" s="93">
        <v>0.41</v>
      </c>
    </row>
    <row r="881" spans="1:65" s="93" customFormat="1">
      <c r="A881"/>
      <c r="B881" s="98"/>
      <c r="C881" s="134">
        <v>35955</v>
      </c>
      <c r="D881" s="132"/>
      <c r="E881" s="135">
        <v>35977</v>
      </c>
      <c r="F881" s="71">
        <v>0.55000000000000004</v>
      </c>
      <c r="G881" s="93">
        <v>0.56999999999999995</v>
      </c>
      <c r="H881" s="104">
        <v>0.5</v>
      </c>
      <c r="I881" s="104">
        <v>0.5</v>
      </c>
      <c r="J881" s="104">
        <v>0.4</v>
      </c>
      <c r="K881" s="104">
        <v>0.4</v>
      </c>
      <c r="L881" s="104">
        <v>0.44</v>
      </c>
      <c r="M881" s="104">
        <v>0.44</v>
      </c>
      <c r="N881" s="104">
        <v>0.44</v>
      </c>
      <c r="O881" s="104">
        <v>0.42</v>
      </c>
      <c r="P881" s="104">
        <v>0.4</v>
      </c>
      <c r="Q881" s="104">
        <v>0.45</v>
      </c>
      <c r="R881" s="104">
        <v>0.45</v>
      </c>
      <c r="S881" s="104">
        <v>0.45</v>
      </c>
      <c r="T881" s="104">
        <v>0.45</v>
      </c>
      <c r="U881" s="104">
        <v>0.5</v>
      </c>
      <c r="V881" s="104">
        <v>0.5</v>
      </c>
      <c r="W881" s="104">
        <v>0.5</v>
      </c>
      <c r="X881" s="104">
        <v>0.5</v>
      </c>
      <c r="Y881" s="104">
        <v>0.5</v>
      </c>
      <c r="Z881" s="104">
        <v>0.5</v>
      </c>
      <c r="AA881" s="104">
        <v>0.40500000000000003</v>
      </c>
      <c r="AB881" s="104">
        <v>0.40500000000000003</v>
      </c>
      <c r="AC881" s="104">
        <v>0.40500000000000003</v>
      </c>
      <c r="AD881" s="104">
        <v>0.38500000000000001</v>
      </c>
      <c r="AE881" s="104">
        <v>0.38</v>
      </c>
      <c r="AF881" s="104">
        <v>0.38</v>
      </c>
      <c r="AG881" s="104">
        <v>0.38</v>
      </c>
      <c r="AH881" s="104">
        <v>0.38</v>
      </c>
      <c r="AI881" s="104">
        <v>0.39</v>
      </c>
      <c r="AJ881" s="104">
        <v>0.39</v>
      </c>
      <c r="AK881" s="104">
        <v>0.42</v>
      </c>
      <c r="AL881" s="104">
        <v>0.43</v>
      </c>
      <c r="AM881" s="104">
        <v>0.43</v>
      </c>
      <c r="AN881" s="104">
        <v>0.49</v>
      </c>
      <c r="AO881" s="104">
        <v>0.56000000000000005</v>
      </c>
      <c r="AP881" s="104">
        <v>0.49</v>
      </c>
      <c r="AQ881" s="104">
        <v>0.44500000000000001</v>
      </c>
      <c r="AR881" s="104">
        <v>0.44500000000000001</v>
      </c>
      <c r="AS881" s="104">
        <v>0.44500000000000001</v>
      </c>
      <c r="AT881" s="104">
        <v>0.44500000000000001</v>
      </c>
      <c r="AU881" s="104">
        <v>0.44500000000000001</v>
      </c>
      <c r="AV881" s="104">
        <v>0.44500000000000001</v>
      </c>
      <c r="AW881" s="104">
        <v>0.42499999999999999</v>
      </c>
      <c r="AX881" s="104">
        <v>0.40500000000000003</v>
      </c>
      <c r="AY881" s="104">
        <v>0.435</v>
      </c>
      <c r="AZ881" s="104">
        <v>0.41499999999999998</v>
      </c>
      <c r="BA881" s="104">
        <v>0.45</v>
      </c>
      <c r="BB881" s="104">
        <v>0.43</v>
      </c>
      <c r="BC881" s="104">
        <v>0.43</v>
      </c>
      <c r="BD881" s="104">
        <v>0.43</v>
      </c>
      <c r="BE881" s="104">
        <v>0.42</v>
      </c>
      <c r="BF881" s="104">
        <v>0.42499999999999999</v>
      </c>
      <c r="BG881" s="104">
        <v>0.42499999999999999</v>
      </c>
      <c r="BH881" s="104">
        <v>0.44</v>
      </c>
      <c r="BI881" s="93">
        <v>0.42</v>
      </c>
      <c r="BJ881" s="93">
        <v>0.42</v>
      </c>
      <c r="BK881" s="93">
        <v>0.41</v>
      </c>
      <c r="BL881" s="93">
        <v>0.41</v>
      </c>
      <c r="BM881" s="93">
        <v>0.41</v>
      </c>
    </row>
    <row r="882" spans="1:65" s="93" customFormat="1">
      <c r="A882"/>
      <c r="B882" s="98"/>
      <c r="C882" s="134">
        <v>35956</v>
      </c>
      <c r="D882" s="132"/>
      <c r="E882" s="135">
        <v>35977</v>
      </c>
      <c r="F882" s="71">
        <v>0.56999999999999995</v>
      </c>
      <c r="G882" s="93">
        <v>0.5</v>
      </c>
      <c r="H882" s="104">
        <v>0.5</v>
      </c>
      <c r="I882" s="104">
        <v>0.4</v>
      </c>
      <c r="J882" s="104">
        <v>0.4</v>
      </c>
      <c r="K882" s="104">
        <v>0.44</v>
      </c>
      <c r="L882" s="104">
        <v>0.44</v>
      </c>
      <c r="M882" s="104">
        <v>0.44</v>
      </c>
      <c r="N882" s="104">
        <v>0.42</v>
      </c>
      <c r="O882" s="104">
        <v>0.4</v>
      </c>
      <c r="P882" s="104">
        <v>0.45</v>
      </c>
      <c r="Q882" s="104">
        <v>0.45</v>
      </c>
      <c r="R882" s="104">
        <v>0.45</v>
      </c>
      <c r="S882" s="104">
        <v>0.45</v>
      </c>
      <c r="T882" s="104">
        <v>0.5</v>
      </c>
      <c r="U882" s="104">
        <v>0.5</v>
      </c>
      <c r="V882" s="104">
        <v>0.5</v>
      </c>
      <c r="W882" s="104">
        <v>0.5</v>
      </c>
      <c r="X882" s="104">
        <v>0.5</v>
      </c>
      <c r="Y882" s="104">
        <v>0.5</v>
      </c>
      <c r="Z882" s="104">
        <v>0.40500000000000003</v>
      </c>
      <c r="AA882" s="104">
        <v>0.40500000000000003</v>
      </c>
      <c r="AB882" s="104">
        <v>0.40500000000000003</v>
      </c>
      <c r="AC882" s="104">
        <v>0.38500000000000001</v>
      </c>
      <c r="AD882" s="104">
        <v>0.38</v>
      </c>
      <c r="AE882" s="104">
        <v>0.38</v>
      </c>
      <c r="AF882" s="104">
        <v>0.38</v>
      </c>
      <c r="AG882" s="104">
        <v>0.38</v>
      </c>
      <c r="AH882" s="104">
        <v>0.39</v>
      </c>
      <c r="AI882" s="104">
        <v>0.39</v>
      </c>
      <c r="AJ882" s="104">
        <v>0.42</v>
      </c>
      <c r="AK882" s="104">
        <v>0.43</v>
      </c>
      <c r="AL882" s="104">
        <v>0.43</v>
      </c>
      <c r="AM882" s="104">
        <v>0.49</v>
      </c>
      <c r="AN882" s="104">
        <v>0.56000000000000005</v>
      </c>
      <c r="AO882" s="104">
        <v>0.49</v>
      </c>
      <c r="AP882" s="104">
        <v>0.44500000000000001</v>
      </c>
      <c r="AQ882" s="104">
        <v>0.44500000000000001</v>
      </c>
      <c r="AR882" s="104">
        <v>0.44500000000000001</v>
      </c>
      <c r="AS882" s="104">
        <v>0.44500000000000001</v>
      </c>
      <c r="AT882" s="104">
        <v>0.44500000000000001</v>
      </c>
      <c r="AU882" s="104">
        <v>0.44500000000000001</v>
      </c>
      <c r="AV882" s="104">
        <v>0.42499999999999999</v>
      </c>
      <c r="AW882" s="104">
        <v>0.40500000000000003</v>
      </c>
      <c r="AX882" s="104">
        <v>0.435</v>
      </c>
      <c r="AY882" s="104">
        <v>0.41499999999999998</v>
      </c>
      <c r="AZ882" s="104">
        <v>0.45</v>
      </c>
      <c r="BA882" s="104">
        <v>0.43</v>
      </c>
      <c r="BB882" s="104">
        <v>0.43</v>
      </c>
      <c r="BC882" s="104">
        <v>0.43</v>
      </c>
      <c r="BD882" s="104">
        <v>0.42</v>
      </c>
      <c r="BE882" s="104">
        <v>0.42499999999999999</v>
      </c>
      <c r="BF882" s="104">
        <v>0.42499999999999999</v>
      </c>
      <c r="BG882" s="104">
        <v>0.44</v>
      </c>
      <c r="BH882" s="104">
        <v>0.42</v>
      </c>
      <c r="BI882" s="93">
        <v>0.42</v>
      </c>
      <c r="BJ882" s="93">
        <v>0.41</v>
      </c>
      <c r="BK882" s="93">
        <v>0.41</v>
      </c>
      <c r="BL882" s="93">
        <v>0.41</v>
      </c>
      <c r="BM882" s="93">
        <v>0.41</v>
      </c>
    </row>
    <row r="883" spans="1:65" s="93" customFormat="1">
      <c r="A883"/>
      <c r="B883" s="98"/>
      <c r="C883" s="134">
        <v>35957</v>
      </c>
      <c r="D883" s="132"/>
      <c r="E883" s="135">
        <v>35977</v>
      </c>
      <c r="F883" s="71">
        <v>0.5</v>
      </c>
      <c r="G883" s="93">
        <v>0.5</v>
      </c>
      <c r="H883" s="104">
        <v>0.4</v>
      </c>
      <c r="I883" s="104">
        <v>0.4</v>
      </c>
      <c r="J883" s="104">
        <v>0.44</v>
      </c>
      <c r="K883" s="104">
        <v>0.44</v>
      </c>
      <c r="L883" s="104">
        <v>0.44</v>
      </c>
      <c r="M883" s="104">
        <v>0.42</v>
      </c>
      <c r="N883" s="104">
        <v>0.4</v>
      </c>
      <c r="O883" s="104">
        <v>0.45</v>
      </c>
      <c r="P883" s="104">
        <v>0.45</v>
      </c>
      <c r="Q883" s="104">
        <v>0.45</v>
      </c>
      <c r="R883" s="104">
        <v>0.45</v>
      </c>
      <c r="S883" s="104">
        <v>0.5</v>
      </c>
      <c r="T883" s="104">
        <v>0.5</v>
      </c>
      <c r="U883" s="104">
        <v>0.5</v>
      </c>
      <c r="V883" s="104">
        <v>0.5</v>
      </c>
      <c r="W883" s="104">
        <v>0.5</v>
      </c>
      <c r="X883" s="104">
        <v>0.5</v>
      </c>
      <c r="Y883" s="104">
        <v>0.40500000000000003</v>
      </c>
      <c r="Z883" s="104">
        <v>0.40500000000000003</v>
      </c>
      <c r="AA883" s="104">
        <v>0.40500000000000003</v>
      </c>
      <c r="AB883" s="104">
        <v>0.38500000000000001</v>
      </c>
      <c r="AC883" s="104">
        <v>0.38</v>
      </c>
      <c r="AD883" s="104">
        <v>0.38</v>
      </c>
      <c r="AE883" s="104">
        <v>0.38</v>
      </c>
      <c r="AF883" s="104">
        <v>0.38</v>
      </c>
      <c r="AG883" s="104">
        <v>0.39</v>
      </c>
      <c r="AH883" s="104">
        <v>0.39</v>
      </c>
      <c r="AI883" s="104">
        <v>0.42</v>
      </c>
      <c r="AJ883" s="104">
        <v>0.43</v>
      </c>
      <c r="AK883" s="104">
        <v>0.43</v>
      </c>
      <c r="AL883" s="104">
        <v>0.49</v>
      </c>
      <c r="AM883" s="104">
        <v>0.56000000000000005</v>
      </c>
      <c r="AN883" s="104">
        <v>0.49</v>
      </c>
      <c r="AO883" s="104">
        <v>0.44500000000000001</v>
      </c>
      <c r="AP883" s="104">
        <v>0.44500000000000001</v>
      </c>
      <c r="AQ883" s="104">
        <v>0.44500000000000001</v>
      </c>
      <c r="AR883" s="104">
        <v>0.44500000000000001</v>
      </c>
      <c r="AS883" s="104">
        <v>0.44500000000000001</v>
      </c>
      <c r="AT883" s="104">
        <v>0.44500000000000001</v>
      </c>
      <c r="AU883" s="104">
        <v>0.42499999999999999</v>
      </c>
      <c r="AV883" s="104">
        <v>0.40500000000000003</v>
      </c>
      <c r="AW883" s="104">
        <v>0.435</v>
      </c>
      <c r="AX883" s="104">
        <v>0.41499999999999998</v>
      </c>
      <c r="AY883" s="104">
        <v>0.45</v>
      </c>
      <c r="AZ883" s="104">
        <v>0.43</v>
      </c>
      <c r="BA883" s="104">
        <v>0.43</v>
      </c>
      <c r="BB883" s="104">
        <v>0.43</v>
      </c>
      <c r="BC883" s="104">
        <v>0.42</v>
      </c>
      <c r="BD883" s="104">
        <v>0.42499999999999999</v>
      </c>
      <c r="BE883" s="104">
        <v>0.42499999999999999</v>
      </c>
      <c r="BF883" s="104">
        <v>0.44</v>
      </c>
      <c r="BG883" s="104">
        <v>0.42</v>
      </c>
      <c r="BH883" s="104">
        <v>0.42</v>
      </c>
      <c r="BI883" s="93">
        <v>0.41</v>
      </c>
      <c r="BJ883" s="93">
        <v>0.41</v>
      </c>
      <c r="BK883" s="93">
        <v>0.41</v>
      </c>
      <c r="BL883" s="93">
        <v>0.41</v>
      </c>
      <c r="BM883" s="93">
        <v>0.41</v>
      </c>
    </row>
    <row r="884" spans="1:65" s="93" customFormat="1">
      <c r="A884"/>
      <c r="B884" s="98"/>
      <c r="C884" s="134">
        <v>35958</v>
      </c>
      <c r="D884" s="132"/>
      <c r="E884" s="135">
        <v>35977</v>
      </c>
      <c r="F884" s="71">
        <v>0.5</v>
      </c>
      <c r="G884" s="93">
        <v>0.4</v>
      </c>
      <c r="H884" s="104">
        <v>0.4</v>
      </c>
      <c r="I884" s="104">
        <v>0.44</v>
      </c>
      <c r="J884" s="104">
        <v>0.44</v>
      </c>
      <c r="K884" s="104">
        <v>0.44</v>
      </c>
      <c r="L884" s="104">
        <v>0.42</v>
      </c>
      <c r="M884" s="104">
        <v>0.4</v>
      </c>
      <c r="N884" s="104">
        <v>0.45</v>
      </c>
      <c r="O884" s="104">
        <v>0.45</v>
      </c>
      <c r="P884" s="104">
        <v>0.45</v>
      </c>
      <c r="Q884" s="104">
        <v>0.45</v>
      </c>
      <c r="R884" s="104">
        <v>0.5</v>
      </c>
      <c r="S884" s="104">
        <v>0.5</v>
      </c>
      <c r="T884" s="104">
        <v>0.5</v>
      </c>
      <c r="U884" s="104">
        <v>0.5</v>
      </c>
      <c r="V884" s="104">
        <v>0.5</v>
      </c>
      <c r="W884" s="104">
        <v>0.5</v>
      </c>
      <c r="X884" s="104">
        <v>0.40500000000000003</v>
      </c>
      <c r="Y884" s="104">
        <v>0.40500000000000003</v>
      </c>
      <c r="Z884" s="104">
        <v>0.40500000000000003</v>
      </c>
      <c r="AA884" s="104">
        <v>0.38500000000000001</v>
      </c>
      <c r="AB884" s="104">
        <v>0.38</v>
      </c>
      <c r="AC884" s="104">
        <v>0.38</v>
      </c>
      <c r="AD884" s="104">
        <v>0.38</v>
      </c>
      <c r="AE884" s="104">
        <v>0.38</v>
      </c>
      <c r="AF884" s="104">
        <v>0.39</v>
      </c>
      <c r="AG884" s="104">
        <v>0.39</v>
      </c>
      <c r="AH884" s="104">
        <v>0.42</v>
      </c>
      <c r="AI884" s="104">
        <v>0.43</v>
      </c>
      <c r="AJ884" s="104">
        <v>0.43</v>
      </c>
      <c r="AK884" s="104">
        <v>0.49</v>
      </c>
      <c r="AL884" s="104">
        <v>0.56000000000000005</v>
      </c>
      <c r="AM884" s="104">
        <v>0.49</v>
      </c>
      <c r="AN884" s="104">
        <v>0.44500000000000001</v>
      </c>
      <c r="AO884" s="104">
        <v>0.44500000000000001</v>
      </c>
      <c r="AP884" s="104">
        <v>0.44500000000000001</v>
      </c>
      <c r="AQ884" s="104">
        <v>0.44500000000000001</v>
      </c>
      <c r="AR884" s="104">
        <v>0.44500000000000001</v>
      </c>
      <c r="AS884" s="104">
        <v>0.44500000000000001</v>
      </c>
      <c r="AT884" s="104">
        <v>0.42499999999999999</v>
      </c>
      <c r="AU884" s="104">
        <v>0.40500000000000003</v>
      </c>
      <c r="AV884" s="104">
        <v>0.435</v>
      </c>
      <c r="AW884" s="104">
        <v>0.41499999999999998</v>
      </c>
      <c r="AX884" s="104">
        <v>0.45</v>
      </c>
      <c r="AY884" s="104">
        <v>0.43</v>
      </c>
      <c r="AZ884" s="104">
        <v>0.43</v>
      </c>
      <c r="BA884" s="104">
        <v>0.43</v>
      </c>
      <c r="BB884" s="104">
        <v>0.42</v>
      </c>
      <c r="BC884" s="104">
        <v>0.42499999999999999</v>
      </c>
      <c r="BD884" s="104">
        <v>0.42499999999999999</v>
      </c>
      <c r="BE884" s="104">
        <v>0.44</v>
      </c>
      <c r="BF884" s="104">
        <v>0.42</v>
      </c>
      <c r="BG884" s="104">
        <v>0.42</v>
      </c>
      <c r="BH884" s="104">
        <v>0.41</v>
      </c>
      <c r="BI884" s="93">
        <v>0.41</v>
      </c>
      <c r="BJ884" s="93">
        <v>0.41</v>
      </c>
      <c r="BK884" s="93">
        <v>0.41</v>
      </c>
      <c r="BL884" s="93">
        <v>0.41</v>
      </c>
      <c r="BM884" s="93">
        <v>0.41</v>
      </c>
    </row>
    <row r="885" spans="1:65" s="93" customFormat="1">
      <c r="A885"/>
      <c r="B885" s="98"/>
      <c r="C885" s="134">
        <v>35961</v>
      </c>
      <c r="D885" s="132"/>
      <c r="E885" s="135">
        <v>35977</v>
      </c>
      <c r="F885" s="71">
        <v>0.4</v>
      </c>
      <c r="G885" s="93">
        <v>0.4</v>
      </c>
      <c r="H885" s="104">
        <v>0.44</v>
      </c>
      <c r="I885" s="104">
        <v>0.44</v>
      </c>
      <c r="J885" s="104">
        <v>0.44</v>
      </c>
      <c r="K885" s="104">
        <v>0.42</v>
      </c>
      <c r="L885" s="104">
        <v>0.4</v>
      </c>
      <c r="M885" s="104">
        <v>0.45</v>
      </c>
      <c r="N885" s="104">
        <v>0.45</v>
      </c>
      <c r="O885" s="104">
        <v>0.45</v>
      </c>
      <c r="P885" s="104">
        <v>0.45</v>
      </c>
      <c r="Q885" s="104">
        <v>0.5</v>
      </c>
      <c r="R885" s="104">
        <v>0.5</v>
      </c>
      <c r="S885" s="104">
        <v>0.5</v>
      </c>
      <c r="T885" s="104">
        <v>0.5</v>
      </c>
      <c r="U885" s="104">
        <v>0.5</v>
      </c>
      <c r="V885" s="104">
        <v>0.5</v>
      </c>
      <c r="W885" s="104">
        <v>0.40500000000000003</v>
      </c>
      <c r="X885" s="104">
        <v>0.40500000000000003</v>
      </c>
      <c r="Y885" s="104">
        <v>0.40500000000000003</v>
      </c>
      <c r="Z885" s="104">
        <v>0.38500000000000001</v>
      </c>
      <c r="AA885" s="104">
        <v>0.38</v>
      </c>
      <c r="AB885" s="104">
        <v>0.38</v>
      </c>
      <c r="AC885" s="104">
        <v>0.38</v>
      </c>
      <c r="AD885" s="104">
        <v>0.38</v>
      </c>
      <c r="AE885" s="104">
        <v>0.39</v>
      </c>
      <c r="AF885" s="104">
        <v>0.39</v>
      </c>
      <c r="AG885" s="104">
        <v>0.42</v>
      </c>
      <c r="AH885" s="104">
        <v>0.43</v>
      </c>
      <c r="AI885" s="104">
        <v>0.43</v>
      </c>
      <c r="AJ885" s="104">
        <v>0.49</v>
      </c>
      <c r="AK885" s="104">
        <v>0.56000000000000005</v>
      </c>
      <c r="AL885" s="104">
        <v>0.49</v>
      </c>
      <c r="AM885" s="104">
        <v>0.44500000000000001</v>
      </c>
      <c r="AN885" s="104">
        <v>0.44500000000000001</v>
      </c>
      <c r="AO885" s="104">
        <v>0.44500000000000001</v>
      </c>
      <c r="AP885" s="104">
        <v>0.44500000000000001</v>
      </c>
      <c r="AQ885" s="104">
        <v>0.44500000000000001</v>
      </c>
      <c r="AR885" s="104">
        <v>0.44500000000000001</v>
      </c>
      <c r="AS885" s="104">
        <v>0.42499999999999999</v>
      </c>
      <c r="AT885" s="104">
        <v>0.40500000000000003</v>
      </c>
      <c r="AU885" s="104">
        <v>0.435</v>
      </c>
      <c r="AV885" s="104">
        <v>0.41499999999999998</v>
      </c>
      <c r="AW885" s="104">
        <v>0.45</v>
      </c>
      <c r="AX885" s="104">
        <v>0.43</v>
      </c>
      <c r="AY885" s="104">
        <v>0.43</v>
      </c>
      <c r="AZ885" s="104">
        <v>0.43</v>
      </c>
      <c r="BA885" s="104">
        <v>0.42</v>
      </c>
      <c r="BB885" s="104">
        <v>0.42499999999999999</v>
      </c>
      <c r="BC885" s="104">
        <v>0.42499999999999999</v>
      </c>
      <c r="BD885" s="104">
        <v>0.44</v>
      </c>
      <c r="BE885" s="104">
        <v>0.42</v>
      </c>
      <c r="BF885" s="104">
        <v>0.42</v>
      </c>
      <c r="BG885" s="104">
        <v>0.41</v>
      </c>
      <c r="BH885" s="104">
        <v>0.41</v>
      </c>
      <c r="BI885" s="93">
        <v>0.41</v>
      </c>
      <c r="BJ885" s="93">
        <v>0.41</v>
      </c>
      <c r="BK885" s="93">
        <v>0.41</v>
      </c>
      <c r="BL885" s="93">
        <v>0.41</v>
      </c>
      <c r="BM885" s="93">
        <v>0.41</v>
      </c>
    </row>
    <row r="886" spans="1:65" s="93" customFormat="1">
      <c r="A886"/>
      <c r="B886" s="98"/>
      <c r="C886" s="134">
        <v>35962</v>
      </c>
      <c r="D886" s="132"/>
      <c r="E886" s="135">
        <v>35977</v>
      </c>
      <c r="F886" s="71">
        <v>0.4</v>
      </c>
      <c r="G886" s="93">
        <v>0.44</v>
      </c>
      <c r="H886" s="104">
        <v>0.44</v>
      </c>
      <c r="I886" s="104">
        <v>0.44</v>
      </c>
      <c r="J886" s="104">
        <v>0.42</v>
      </c>
      <c r="K886" s="104">
        <v>0.4</v>
      </c>
      <c r="L886" s="104">
        <v>0.45</v>
      </c>
      <c r="M886" s="104">
        <v>0.45</v>
      </c>
      <c r="N886" s="104">
        <v>0.45</v>
      </c>
      <c r="O886" s="104">
        <v>0.45</v>
      </c>
      <c r="P886" s="104">
        <v>0.5</v>
      </c>
      <c r="Q886" s="104">
        <v>0.5</v>
      </c>
      <c r="R886" s="104">
        <v>0.5</v>
      </c>
      <c r="S886" s="104">
        <v>0.5</v>
      </c>
      <c r="T886" s="104">
        <v>0.5</v>
      </c>
      <c r="U886" s="104">
        <v>0.5</v>
      </c>
      <c r="V886" s="104">
        <v>0.40500000000000003</v>
      </c>
      <c r="W886" s="104">
        <v>0.40500000000000003</v>
      </c>
      <c r="X886" s="104">
        <v>0.40500000000000003</v>
      </c>
      <c r="Y886" s="104">
        <v>0.38500000000000001</v>
      </c>
      <c r="Z886" s="104">
        <v>0.38</v>
      </c>
      <c r="AA886" s="104">
        <v>0.38</v>
      </c>
      <c r="AB886" s="104">
        <v>0.38</v>
      </c>
      <c r="AC886" s="104">
        <v>0.38</v>
      </c>
      <c r="AD886" s="104">
        <v>0.39</v>
      </c>
      <c r="AE886" s="104">
        <v>0.39</v>
      </c>
      <c r="AF886" s="104">
        <v>0.42</v>
      </c>
      <c r="AG886" s="104">
        <v>0.43</v>
      </c>
      <c r="AH886" s="104">
        <v>0.43</v>
      </c>
      <c r="AI886" s="104">
        <v>0.49</v>
      </c>
      <c r="AJ886" s="104">
        <v>0.56000000000000005</v>
      </c>
      <c r="AK886" s="104">
        <v>0.49</v>
      </c>
      <c r="AL886" s="104">
        <v>0.44500000000000001</v>
      </c>
      <c r="AM886" s="104">
        <v>0.44500000000000001</v>
      </c>
      <c r="AN886" s="104">
        <v>0.44500000000000001</v>
      </c>
      <c r="AO886" s="104">
        <v>0.44500000000000001</v>
      </c>
      <c r="AP886" s="104">
        <v>0.44500000000000001</v>
      </c>
      <c r="AQ886" s="104">
        <v>0.44500000000000001</v>
      </c>
      <c r="AR886" s="104">
        <v>0.42499999999999999</v>
      </c>
      <c r="AS886" s="104">
        <v>0.40500000000000003</v>
      </c>
      <c r="AT886" s="104">
        <v>0.435</v>
      </c>
      <c r="AU886" s="104">
        <v>0.41499999999999998</v>
      </c>
      <c r="AV886" s="104">
        <v>0.45</v>
      </c>
      <c r="AW886" s="104">
        <v>0.43</v>
      </c>
      <c r="AX886" s="104">
        <v>0.43</v>
      </c>
      <c r="AY886" s="104">
        <v>0.43</v>
      </c>
      <c r="AZ886" s="104">
        <v>0.42</v>
      </c>
      <c r="BA886" s="104">
        <v>0.42499999999999999</v>
      </c>
      <c r="BB886" s="104">
        <v>0.42499999999999999</v>
      </c>
      <c r="BC886" s="104">
        <v>0.44</v>
      </c>
      <c r="BD886" s="104">
        <v>0.42</v>
      </c>
      <c r="BE886" s="104">
        <v>0.42</v>
      </c>
      <c r="BF886" s="104">
        <v>0.41</v>
      </c>
      <c r="BG886" s="104">
        <v>0.41</v>
      </c>
      <c r="BH886" s="104">
        <v>0.41</v>
      </c>
      <c r="BI886" s="93">
        <v>0.41</v>
      </c>
      <c r="BJ886" s="93">
        <v>0.41</v>
      </c>
      <c r="BK886" s="93">
        <v>0.41</v>
      </c>
      <c r="BL886" s="93">
        <v>0.41</v>
      </c>
      <c r="BM886" s="93">
        <v>0.41</v>
      </c>
    </row>
    <row r="887" spans="1:65" s="93" customFormat="1">
      <c r="A887"/>
      <c r="B887" s="98"/>
      <c r="C887" s="134">
        <v>35963</v>
      </c>
      <c r="D887" s="132"/>
      <c r="E887" s="135">
        <v>35977</v>
      </c>
      <c r="F887" s="71">
        <v>0.44</v>
      </c>
      <c r="G887" s="93">
        <v>0.44</v>
      </c>
      <c r="H887" s="104">
        <v>0.44</v>
      </c>
      <c r="I887" s="104">
        <v>0.42</v>
      </c>
      <c r="J887" s="104">
        <v>0.4</v>
      </c>
      <c r="K887" s="104">
        <v>0.45</v>
      </c>
      <c r="L887" s="104">
        <v>0.45</v>
      </c>
      <c r="M887" s="104">
        <v>0.45</v>
      </c>
      <c r="N887" s="104">
        <v>0.45</v>
      </c>
      <c r="O887" s="104">
        <v>0.5</v>
      </c>
      <c r="P887" s="104">
        <v>0.5</v>
      </c>
      <c r="Q887" s="104">
        <v>0.5</v>
      </c>
      <c r="R887" s="104">
        <v>0.5</v>
      </c>
      <c r="S887" s="104">
        <v>0.5</v>
      </c>
      <c r="T887" s="104">
        <v>0.5</v>
      </c>
      <c r="U887" s="104">
        <v>0.40500000000000003</v>
      </c>
      <c r="V887" s="104">
        <v>0.40500000000000003</v>
      </c>
      <c r="W887" s="104">
        <v>0.40500000000000003</v>
      </c>
      <c r="X887" s="104">
        <v>0.38500000000000001</v>
      </c>
      <c r="Y887" s="104">
        <v>0.38</v>
      </c>
      <c r="Z887" s="104">
        <v>0.38</v>
      </c>
      <c r="AA887" s="104">
        <v>0.38</v>
      </c>
      <c r="AB887" s="104">
        <v>0.38</v>
      </c>
      <c r="AC887" s="104">
        <v>0.39</v>
      </c>
      <c r="AD887" s="104">
        <v>0.39</v>
      </c>
      <c r="AE887" s="104">
        <v>0.42</v>
      </c>
      <c r="AF887" s="104">
        <v>0.43</v>
      </c>
      <c r="AG887" s="104">
        <v>0.43</v>
      </c>
      <c r="AH887" s="104">
        <v>0.49</v>
      </c>
      <c r="AI887" s="104">
        <v>0.56000000000000005</v>
      </c>
      <c r="AJ887" s="104">
        <v>0.49</v>
      </c>
      <c r="AK887" s="104">
        <v>0.44500000000000001</v>
      </c>
      <c r="AL887" s="104">
        <v>0.44500000000000001</v>
      </c>
      <c r="AM887" s="104">
        <v>0.44500000000000001</v>
      </c>
      <c r="AN887" s="104">
        <v>0.44500000000000001</v>
      </c>
      <c r="AO887" s="104">
        <v>0.44500000000000001</v>
      </c>
      <c r="AP887" s="104">
        <v>0.44500000000000001</v>
      </c>
      <c r="AQ887" s="104">
        <v>0.42499999999999999</v>
      </c>
      <c r="AR887" s="104">
        <v>0.40500000000000003</v>
      </c>
      <c r="AS887" s="104">
        <v>0.435</v>
      </c>
      <c r="AT887" s="104">
        <v>0.41499999999999998</v>
      </c>
      <c r="AU887" s="104">
        <v>0.45</v>
      </c>
      <c r="AV887" s="104">
        <v>0.43</v>
      </c>
      <c r="AW887" s="104">
        <v>0.43</v>
      </c>
      <c r="AX887" s="104">
        <v>0.43</v>
      </c>
      <c r="AY887" s="104">
        <v>0.42</v>
      </c>
      <c r="AZ887" s="104">
        <v>0.42499999999999999</v>
      </c>
      <c r="BA887" s="104">
        <v>0.42499999999999999</v>
      </c>
      <c r="BB887" s="104">
        <v>0.44</v>
      </c>
      <c r="BC887" s="104">
        <v>0.42</v>
      </c>
      <c r="BD887" s="104">
        <v>0.42</v>
      </c>
      <c r="BE887" s="104">
        <v>0.41</v>
      </c>
      <c r="BF887" s="104">
        <v>0.41</v>
      </c>
      <c r="BG887" s="104">
        <v>0.41</v>
      </c>
      <c r="BH887" s="104">
        <v>0.41</v>
      </c>
      <c r="BI887" s="93">
        <v>0.41</v>
      </c>
      <c r="BJ887" s="93">
        <v>0.41</v>
      </c>
      <c r="BK887" s="93">
        <v>0.41</v>
      </c>
      <c r="BL887" s="93">
        <v>0.41</v>
      </c>
      <c r="BM887" s="93">
        <v>0.42</v>
      </c>
    </row>
    <row r="888" spans="1:65" s="93" customFormat="1">
      <c r="A888"/>
      <c r="B888" s="98"/>
      <c r="C888" s="134">
        <v>35964</v>
      </c>
      <c r="D888" s="132"/>
      <c r="E888" s="135">
        <v>35977</v>
      </c>
      <c r="F888" s="71">
        <v>0.44</v>
      </c>
      <c r="G888" s="93">
        <v>0.44</v>
      </c>
      <c r="H888" s="104">
        <v>0.42</v>
      </c>
      <c r="I888" s="104">
        <v>0.4</v>
      </c>
      <c r="J888" s="104">
        <v>0.45</v>
      </c>
      <c r="K888" s="104">
        <v>0.45</v>
      </c>
      <c r="L888" s="104">
        <v>0.45</v>
      </c>
      <c r="M888" s="104">
        <v>0.45</v>
      </c>
      <c r="N888" s="104">
        <v>0.5</v>
      </c>
      <c r="O888" s="104">
        <v>0.5</v>
      </c>
      <c r="P888" s="104">
        <v>0.5</v>
      </c>
      <c r="Q888" s="104">
        <v>0.5</v>
      </c>
      <c r="R888" s="104">
        <v>0.5</v>
      </c>
      <c r="S888" s="104">
        <v>0.5</v>
      </c>
      <c r="T888" s="104">
        <v>0.40500000000000003</v>
      </c>
      <c r="U888" s="104">
        <v>0.40500000000000003</v>
      </c>
      <c r="V888" s="104">
        <v>0.40500000000000003</v>
      </c>
      <c r="W888" s="104">
        <v>0.38500000000000001</v>
      </c>
      <c r="X888" s="104">
        <v>0.38</v>
      </c>
      <c r="Y888" s="104">
        <v>0.38</v>
      </c>
      <c r="Z888" s="104">
        <v>0.38</v>
      </c>
      <c r="AA888" s="104">
        <v>0.38</v>
      </c>
      <c r="AB888" s="104">
        <v>0.39</v>
      </c>
      <c r="AC888" s="104">
        <v>0.39</v>
      </c>
      <c r="AD888" s="104">
        <v>0.42</v>
      </c>
      <c r="AE888" s="104">
        <v>0.43</v>
      </c>
      <c r="AF888" s="104">
        <v>0.43</v>
      </c>
      <c r="AG888" s="104">
        <v>0.49</v>
      </c>
      <c r="AH888" s="104">
        <v>0.56000000000000005</v>
      </c>
      <c r="AI888" s="104">
        <v>0.49</v>
      </c>
      <c r="AJ888" s="104">
        <v>0.44500000000000001</v>
      </c>
      <c r="AK888" s="104">
        <v>0.44500000000000001</v>
      </c>
      <c r="AL888" s="104">
        <v>0.44500000000000001</v>
      </c>
      <c r="AM888" s="104">
        <v>0.44500000000000001</v>
      </c>
      <c r="AN888" s="104">
        <v>0.44500000000000001</v>
      </c>
      <c r="AO888" s="104">
        <v>0.44500000000000001</v>
      </c>
      <c r="AP888" s="104">
        <v>0.42499999999999999</v>
      </c>
      <c r="AQ888" s="104">
        <v>0.40500000000000003</v>
      </c>
      <c r="AR888" s="104">
        <v>0.435</v>
      </c>
      <c r="AS888" s="104">
        <v>0.41499999999999998</v>
      </c>
      <c r="AT888" s="104">
        <v>0.45</v>
      </c>
      <c r="AU888" s="104">
        <v>0.43</v>
      </c>
      <c r="AV888" s="104">
        <v>0.43</v>
      </c>
      <c r="AW888" s="104">
        <v>0.43</v>
      </c>
      <c r="AX888" s="104">
        <v>0.42</v>
      </c>
      <c r="AY888" s="104">
        <v>0.42499999999999999</v>
      </c>
      <c r="AZ888" s="104">
        <v>0.42499999999999999</v>
      </c>
      <c r="BA888" s="104">
        <v>0.44</v>
      </c>
      <c r="BB888" s="104">
        <v>0.42</v>
      </c>
      <c r="BC888" s="104">
        <v>0.42</v>
      </c>
      <c r="BD888" s="104">
        <v>0.41</v>
      </c>
      <c r="BE888" s="104">
        <v>0.41</v>
      </c>
      <c r="BF888" s="104">
        <v>0.41</v>
      </c>
      <c r="BG888" s="104">
        <v>0.41</v>
      </c>
      <c r="BH888" s="104">
        <v>0.41</v>
      </c>
      <c r="BI888" s="93">
        <v>0.41</v>
      </c>
      <c r="BJ888" s="93">
        <v>0.41</v>
      </c>
      <c r="BK888" s="93">
        <v>0.41</v>
      </c>
      <c r="BL888" s="93">
        <v>0.42</v>
      </c>
      <c r="BM888" s="93">
        <v>0.41</v>
      </c>
    </row>
    <row r="889" spans="1:65" s="93" customFormat="1">
      <c r="A889"/>
      <c r="B889" s="98"/>
      <c r="C889" s="134">
        <v>35965</v>
      </c>
      <c r="D889" s="132"/>
      <c r="E889" s="135">
        <v>35977</v>
      </c>
      <c r="F889" s="71">
        <v>0.44</v>
      </c>
      <c r="G889" s="93">
        <v>0.42</v>
      </c>
      <c r="H889" s="104">
        <v>0.4</v>
      </c>
      <c r="I889" s="104">
        <v>0.45</v>
      </c>
      <c r="J889" s="104">
        <v>0.45</v>
      </c>
      <c r="K889" s="104">
        <v>0.45</v>
      </c>
      <c r="L889" s="104">
        <v>0.45</v>
      </c>
      <c r="M889" s="104">
        <v>0.5</v>
      </c>
      <c r="N889" s="104">
        <v>0.5</v>
      </c>
      <c r="O889" s="104">
        <v>0.5</v>
      </c>
      <c r="P889" s="104">
        <v>0.5</v>
      </c>
      <c r="Q889" s="104">
        <v>0.5</v>
      </c>
      <c r="R889" s="104">
        <v>0.5</v>
      </c>
      <c r="S889" s="104">
        <v>0.40500000000000003</v>
      </c>
      <c r="T889" s="104">
        <v>0.40500000000000003</v>
      </c>
      <c r="U889" s="104">
        <v>0.40500000000000003</v>
      </c>
      <c r="V889" s="104">
        <v>0.38500000000000001</v>
      </c>
      <c r="W889" s="104">
        <v>0.38</v>
      </c>
      <c r="X889" s="104">
        <v>0.38</v>
      </c>
      <c r="Y889" s="104">
        <v>0.38</v>
      </c>
      <c r="Z889" s="104">
        <v>0.38</v>
      </c>
      <c r="AA889" s="104">
        <v>0.39</v>
      </c>
      <c r="AB889" s="104">
        <v>0.39</v>
      </c>
      <c r="AC889" s="104">
        <v>0.42</v>
      </c>
      <c r="AD889" s="104">
        <v>0.43</v>
      </c>
      <c r="AE889" s="104">
        <v>0.43</v>
      </c>
      <c r="AF889" s="104">
        <v>0.49</v>
      </c>
      <c r="AG889" s="104">
        <v>0.56000000000000005</v>
      </c>
      <c r="AH889" s="104">
        <v>0.49</v>
      </c>
      <c r="AI889" s="104">
        <v>0.44500000000000001</v>
      </c>
      <c r="AJ889" s="104">
        <v>0.44500000000000001</v>
      </c>
      <c r="AK889" s="104">
        <v>0.44500000000000001</v>
      </c>
      <c r="AL889" s="104">
        <v>0.44500000000000001</v>
      </c>
      <c r="AM889" s="104">
        <v>0.44500000000000001</v>
      </c>
      <c r="AN889" s="104">
        <v>0.44500000000000001</v>
      </c>
      <c r="AO889" s="104">
        <v>0.42499999999999999</v>
      </c>
      <c r="AP889" s="104">
        <v>0.40500000000000003</v>
      </c>
      <c r="AQ889" s="104">
        <v>0.435</v>
      </c>
      <c r="AR889" s="104">
        <v>0.41499999999999998</v>
      </c>
      <c r="AS889" s="104">
        <v>0.45</v>
      </c>
      <c r="AT889" s="104">
        <v>0.43</v>
      </c>
      <c r="AU889" s="104">
        <v>0.43</v>
      </c>
      <c r="AV889" s="104">
        <v>0.43</v>
      </c>
      <c r="AW889" s="104">
        <v>0.42</v>
      </c>
      <c r="AX889" s="104">
        <v>0.42499999999999999</v>
      </c>
      <c r="AY889" s="104">
        <v>0.42499999999999999</v>
      </c>
      <c r="AZ889" s="104">
        <v>0.44</v>
      </c>
      <c r="BA889" s="104">
        <v>0.42</v>
      </c>
      <c r="BB889" s="104">
        <v>0.42</v>
      </c>
      <c r="BC889" s="104">
        <v>0.41</v>
      </c>
      <c r="BD889" s="104">
        <v>0.41</v>
      </c>
      <c r="BE889" s="104">
        <v>0.41</v>
      </c>
      <c r="BF889" s="104">
        <v>0.41</v>
      </c>
      <c r="BG889" s="104">
        <v>0.41</v>
      </c>
      <c r="BH889" s="104">
        <v>0.41</v>
      </c>
      <c r="BI889" s="93">
        <v>0.41</v>
      </c>
      <c r="BJ889" s="93">
        <v>0.41</v>
      </c>
      <c r="BK889" s="93">
        <v>0.42</v>
      </c>
      <c r="BL889" s="93">
        <v>0.41</v>
      </c>
      <c r="BM889" s="93">
        <v>0.41</v>
      </c>
    </row>
    <row r="890" spans="1:65" s="93" customFormat="1">
      <c r="A890"/>
      <c r="B890" s="98"/>
      <c r="C890" s="134">
        <v>35968</v>
      </c>
      <c r="D890" s="132"/>
      <c r="E890" s="135">
        <v>35977</v>
      </c>
      <c r="F890" s="71">
        <v>0.42</v>
      </c>
      <c r="G890" s="93">
        <v>0.4</v>
      </c>
      <c r="H890" s="104">
        <v>0.45</v>
      </c>
      <c r="I890" s="104">
        <v>0.45</v>
      </c>
      <c r="J890" s="104">
        <v>0.45</v>
      </c>
      <c r="K890" s="104">
        <v>0.45</v>
      </c>
      <c r="L890" s="104">
        <v>0.5</v>
      </c>
      <c r="M890" s="104">
        <v>0.5</v>
      </c>
      <c r="N890" s="104">
        <v>0.5</v>
      </c>
      <c r="O890" s="104">
        <v>0.5</v>
      </c>
      <c r="P890" s="104">
        <v>0.5</v>
      </c>
      <c r="Q890" s="104">
        <v>0.5</v>
      </c>
      <c r="R890" s="104">
        <v>0.40500000000000003</v>
      </c>
      <c r="S890" s="104">
        <v>0.40500000000000003</v>
      </c>
      <c r="T890" s="104">
        <v>0.40500000000000003</v>
      </c>
      <c r="U890" s="104">
        <v>0.38500000000000001</v>
      </c>
      <c r="V890" s="104">
        <v>0.38</v>
      </c>
      <c r="W890" s="104">
        <v>0.38</v>
      </c>
      <c r="X890" s="104">
        <v>0.38</v>
      </c>
      <c r="Y890" s="104">
        <v>0.38</v>
      </c>
      <c r="Z890" s="104">
        <v>0.39</v>
      </c>
      <c r="AA890" s="104">
        <v>0.39</v>
      </c>
      <c r="AB890" s="104">
        <v>0.42</v>
      </c>
      <c r="AC890" s="104">
        <v>0.43</v>
      </c>
      <c r="AD890" s="104">
        <v>0.43</v>
      </c>
      <c r="AE890" s="104">
        <v>0.49</v>
      </c>
      <c r="AF890" s="104">
        <v>0.56000000000000005</v>
      </c>
      <c r="AG890" s="104">
        <v>0.49</v>
      </c>
      <c r="AH890" s="104">
        <v>0.44500000000000001</v>
      </c>
      <c r="AI890" s="104">
        <v>0.44500000000000001</v>
      </c>
      <c r="AJ890" s="104">
        <v>0.44500000000000001</v>
      </c>
      <c r="AK890" s="104">
        <v>0.44500000000000001</v>
      </c>
      <c r="AL890" s="104">
        <v>0.44500000000000001</v>
      </c>
      <c r="AM890" s="104">
        <v>0.44500000000000001</v>
      </c>
      <c r="AN890" s="104">
        <v>0.42499999999999999</v>
      </c>
      <c r="AO890" s="104">
        <v>0.40500000000000003</v>
      </c>
      <c r="AP890" s="104">
        <v>0.435</v>
      </c>
      <c r="AQ890" s="104">
        <v>0.41499999999999998</v>
      </c>
      <c r="AR890" s="104">
        <v>0.45</v>
      </c>
      <c r="AS890" s="104">
        <v>0.43</v>
      </c>
      <c r="AT890" s="104">
        <v>0.43</v>
      </c>
      <c r="AU890" s="104">
        <v>0.43</v>
      </c>
      <c r="AV890" s="104">
        <v>0.42</v>
      </c>
      <c r="AW890" s="104">
        <v>0.42499999999999999</v>
      </c>
      <c r="AX890" s="104">
        <v>0.42499999999999999</v>
      </c>
      <c r="AY890" s="104">
        <v>0.44</v>
      </c>
      <c r="AZ890" s="104">
        <v>0.42</v>
      </c>
      <c r="BA890" s="104">
        <v>0.42</v>
      </c>
      <c r="BB890" s="104">
        <v>0.41</v>
      </c>
      <c r="BC890" s="104">
        <v>0.41</v>
      </c>
      <c r="BD890" s="104">
        <v>0.41</v>
      </c>
      <c r="BE890" s="104">
        <v>0.41</v>
      </c>
      <c r="BF890" s="104">
        <v>0.41</v>
      </c>
      <c r="BG890" s="104">
        <v>0.41</v>
      </c>
      <c r="BH890" s="104">
        <v>0.41</v>
      </c>
      <c r="BI890" s="93">
        <v>0.41</v>
      </c>
      <c r="BJ890" s="93">
        <v>0.42</v>
      </c>
      <c r="BK890" s="93">
        <v>0.41</v>
      </c>
      <c r="BL890" s="93">
        <v>0.41</v>
      </c>
      <c r="BM890" s="93">
        <v>0.41</v>
      </c>
    </row>
    <row r="891" spans="1:65" s="93" customFormat="1">
      <c r="A891"/>
      <c r="B891" s="98"/>
      <c r="C891" s="134">
        <v>35969</v>
      </c>
      <c r="D891" s="132"/>
      <c r="E891" s="135">
        <v>36008</v>
      </c>
      <c r="F891" s="71">
        <v>0.4</v>
      </c>
      <c r="G891" s="93">
        <v>0.45</v>
      </c>
      <c r="H891" s="104">
        <v>0.45</v>
      </c>
      <c r="I891" s="104">
        <v>0.45</v>
      </c>
      <c r="J891" s="104">
        <v>0.45</v>
      </c>
      <c r="K891" s="104">
        <v>0.5</v>
      </c>
      <c r="L891" s="104">
        <v>0.5</v>
      </c>
      <c r="M891" s="104">
        <v>0.5</v>
      </c>
      <c r="N891" s="104">
        <v>0.5</v>
      </c>
      <c r="O891" s="104">
        <v>0.5</v>
      </c>
      <c r="P891" s="104">
        <v>0.5</v>
      </c>
      <c r="Q891" s="104">
        <v>0.40500000000000003</v>
      </c>
      <c r="R891" s="104">
        <v>0.40500000000000003</v>
      </c>
      <c r="S891" s="104">
        <v>0.40500000000000003</v>
      </c>
      <c r="T891" s="104">
        <v>0.38500000000000001</v>
      </c>
      <c r="U891" s="104">
        <v>0.38</v>
      </c>
      <c r="V891" s="104">
        <v>0.38</v>
      </c>
      <c r="W891" s="104">
        <v>0.38</v>
      </c>
      <c r="X891" s="104">
        <v>0.38</v>
      </c>
      <c r="Y891" s="104">
        <v>0.39</v>
      </c>
      <c r="Z891" s="104">
        <v>0.39</v>
      </c>
      <c r="AA891" s="104">
        <v>0.42</v>
      </c>
      <c r="AB891" s="104">
        <v>0.43</v>
      </c>
      <c r="AC891" s="104">
        <v>0.43</v>
      </c>
      <c r="AD891" s="104">
        <v>0.49</v>
      </c>
      <c r="AE891" s="104">
        <v>0.56000000000000005</v>
      </c>
      <c r="AF891" s="104">
        <v>0.49</v>
      </c>
      <c r="AG891" s="104">
        <v>0.44500000000000001</v>
      </c>
      <c r="AH891" s="104">
        <v>0.44500000000000001</v>
      </c>
      <c r="AI891" s="104">
        <v>0.44500000000000001</v>
      </c>
      <c r="AJ891" s="104">
        <v>0.44500000000000001</v>
      </c>
      <c r="AK891" s="104">
        <v>0.44500000000000001</v>
      </c>
      <c r="AL891" s="104">
        <v>0.44500000000000001</v>
      </c>
      <c r="AM891" s="104">
        <v>0.42499999999999999</v>
      </c>
      <c r="AN891" s="104">
        <v>0.40500000000000003</v>
      </c>
      <c r="AO891" s="104">
        <v>0.435</v>
      </c>
      <c r="AP891" s="104">
        <v>0.41499999999999998</v>
      </c>
      <c r="AQ891" s="104">
        <v>0.45</v>
      </c>
      <c r="AR891" s="104">
        <v>0.43</v>
      </c>
      <c r="AS891" s="104">
        <v>0.43</v>
      </c>
      <c r="AT891" s="104">
        <v>0.43</v>
      </c>
      <c r="AU891" s="104">
        <v>0.42</v>
      </c>
      <c r="AV891" s="104">
        <v>0.42499999999999999</v>
      </c>
      <c r="AW891" s="104">
        <v>0.42499999999999999</v>
      </c>
      <c r="AX891" s="104">
        <v>0.44</v>
      </c>
      <c r="AY891" s="104">
        <v>0.42</v>
      </c>
      <c r="AZ891" s="104">
        <v>0.42</v>
      </c>
      <c r="BA891" s="104">
        <v>0.41</v>
      </c>
      <c r="BB891" s="104">
        <v>0.41</v>
      </c>
      <c r="BC891" s="104">
        <v>0.41</v>
      </c>
      <c r="BD891" s="104">
        <v>0.41</v>
      </c>
      <c r="BE891" s="104">
        <v>0.41</v>
      </c>
      <c r="BF891" s="104">
        <v>0.41</v>
      </c>
      <c r="BG891" s="104">
        <v>0.41</v>
      </c>
      <c r="BH891" s="104">
        <v>0.41</v>
      </c>
      <c r="BI891" s="93">
        <v>0.42</v>
      </c>
      <c r="BJ891" s="93">
        <v>0.41</v>
      </c>
      <c r="BK891" s="93">
        <v>0.41</v>
      </c>
      <c r="BL891" s="93">
        <v>0.41</v>
      </c>
      <c r="BM891" s="93">
        <v>0.41</v>
      </c>
    </row>
    <row r="892" spans="1:65" s="93" customFormat="1">
      <c r="A892"/>
      <c r="B892" s="98"/>
      <c r="C892" s="134">
        <v>35970</v>
      </c>
      <c r="D892" s="132"/>
      <c r="E892" s="135">
        <v>36008</v>
      </c>
      <c r="F892" s="71">
        <v>0.45</v>
      </c>
      <c r="G892" s="93">
        <v>0.45</v>
      </c>
      <c r="H892" s="104">
        <v>0.45</v>
      </c>
      <c r="I892" s="104">
        <v>0.45</v>
      </c>
      <c r="J892" s="104">
        <v>0.5</v>
      </c>
      <c r="K892" s="104">
        <v>0.5</v>
      </c>
      <c r="L892" s="104">
        <v>0.5</v>
      </c>
      <c r="M892" s="104">
        <v>0.5</v>
      </c>
      <c r="N892" s="104">
        <v>0.5</v>
      </c>
      <c r="O892" s="104">
        <v>0.5</v>
      </c>
      <c r="P892" s="104">
        <v>0.40500000000000003</v>
      </c>
      <c r="Q892" s="104">
        <v>0.40500000000000003</v>
      </c>
      <c r="R892" s="104">
        <v>0.40500000000000003</v>
      </c>
      <c r="S892" s="104">
        <v>0.38500000000000001</v>
      </c>
      <c r="T892" s="104">
        <v>0.38</v>
      </c>
      <c r="U892" s="104">
        <v>0.38</v>
      </c>
      <c r="V892" s="104">
        <v>0.38</v>
      </c>
      <c r="W892" s="104">
        <v>0.38</v>
      </c>
      <c r="X892" s="104">
        <v>0.39</v>
      </c>
      <c r="Y892" s="104">
        <v>0.39</v>
      </c>
      <c r="Z892" s="104">
        <v>0.42</v>
      </c>
      <c r="AA892" s="104">
        <v>0.43</v>
      </c>
      <c r="AB892" s="104">
        <v>0.43</v>
      </c>
      <c r="AC892" s="104">
        <v>0.49</v>
      </c>
      <c r="AD892" s="104">
        <v>0.56000000000000005</v>
      </c>
      <c r="AE892" s="104">
        <v>0.49</v>
      </c>
      <c r="AF892" s="104">
        <v>0.44500000000000001</v>
      </c>
      <c r="AG892" s="104">
        <v>0.44500000000000001</v>
      </c>
      <c r="AH892" s="104">
        <v>0.44500000000000001</v>
      </c>
      <c r="AI892" s="104">
        <v>0.44500000000000001</v>
      </c>
      <c r="AJ892" s="104">
        <v>0.44500000000000001</v>
      </c>
      <c r="AK892" s="104">
        <v>0.44500000000000001</v>
      </c>
      <c r="AL892" s="104">
        <v>0.42499999999999999</v>
      </c>
      <c r="AM892" s="104">
        <v>0.40500000000000003</v>
      </c>
      <c r="AN892" s="104">
        <v>0.435</v>
      </c>
      <c r="AO892" s="104">
        <v>0.41499999999999998</v>
      </c>
      <c r="AP892" s="104">
        <v>0.45</v>
      </c>
      <c r="AQ892" s="104">
        <v>0.43</v>
      </c>
      <c r="AR892" s="104">
        <v>0.43</v>
      </c>
      <c r="AS892" s="104">
        <v>0.43</v>
      </c>
      <c r="AT892" s="104">
        <v>0.42</v>
      </c>
      <c r="AU892" s="104">
        <v>0.42499999999999999</v>
      </c>
      <c r="AV892" s="104">
        <v>0.42499999999999999</v>
      </c>
      <c r="AW892" s="104">
        <v>0.44</v>
      </c>
      <c r="AX892" s="104">
        <v>0.42</v>
      </c>
      <c r="AY892" s="104">
        <v>0.42</v>
      </c>
      <c r="AZ892" s="104">
        <v>0.41</v>
      </c>
      <c r="BA892" s="104">
        <v>0.41</v>
      </c>
      <c r="BB892" s="104">
        <v>0.41</v>
      </c>
      <c r="BC892" s="104">
        <v>0.41</v>
      </c>
      <c r="BD892" s="104">
        <v>0.41</v>
      </c>
      <c r="BE892" s="104">
        <v>0.41</v>
      </c>
      <c r="BF892" s="104">
        <v>0.41</v>
      </c>
      <c r="BG892" s="104">
        <v>0.41</v>
      </c>
      <c r="BH892" s="104">
        <v>0.42</v>
      </c>
      <c r="BI892" s="93">
        <v>0.41</v>
      </c>
      <c r="BJ892" s="93">
        <v>0.41</v>
      </c>
      <c r="BK892" s="93">
        <v>0.41</v>
      </c>
      <c r="BL892" s="93">
        <v>0.41</v>
      </c>
      <c r="BM892" s="93">
        <v>0.41</v>
      </c>
    </row>
    <row r="893" spans="1:65" s="93" customFormat="1">
      <c r="A893"/>
      <c r="B893" s="98"/>
      <c r="C893" s="134">
        <v>35971</v>
      </c>
      <c r="D893" s="132"/>
      <c r="E893" s="135">
        <v>36008</v>
      </c>
      <c r="F893" s="71">
        <v>0.45</v>
      </c>
      <c r="G893" s="93">
        <v>0.45</v>
      </c>
      <c r="H893" s="104">
        <v>0.45</v>
      </c>
      <c r="I893" s="104">
        <v>0.5</v>
      </c>
      <c r="J893" s="104">
        <v>0.5</v>
      </c>
      <c r="K893" s="104">
        <v>0.5</v>
      </c>
      <c r="L893" s="104">
        <v>0.5</v>
      </c>
      <c r="M893" s="104">
        <v>0.5</v>
      </c>
      <c r="N893" s="104">
        <v>0.5</v>
      </c>
      <c r="O893" s="104">
        <v>0.40500000000000003</v>
      </c>
      <c r="P893" s="104">
        <v>0.40500000000000003</v>
      </c>
      <c r="Q893" s="104">
        <v>0.40500000000000003</v>
      </c>
      <c r="R893" s="104">
        <v>0.38500000000000001</v>
      </c>
      <c r="S893" s="104">
        <v>0.38</v>
      </c>
      <c r="T893" s="104">
        <v>0.38</v>
      </c>
      <c r="U893" s="104">
        <v>0.38</v>
      </c>
      <c r="V893" s="104">
        <v>0.38</v>
      </c>
      <c r="W893" s="104">
        <v>0.39</v>
      </c>
      <c r="X893" s="104">
        <v>0.39</v>
      </c>
      <c r="Y893" s="104">
        <v>0.42</v>
      </c>
      <c r="Z893" s="104">
        <v>0.43</v>
      </c>
      <c r="AA893" s="104">
        <v>0.43</v>
      </c>
      <c r="AB893" s="104">
        <v>0.49</v>
      </c>
      <c r="AC893" s="104">
        <v>0.56000000000000005</v>
      </c>
      <c r="AD893" s="104">
        <v>0.49</v>
      </c>
      <c r="AE893" s="104">
        <v>0.44500000000000001</v>
      </c>
      <c r="AF893" s="104">
        <v>0.44500000000000001</v>
      </c>
      <c r="AG893" s="104">
        <v>0.44500000000000001</v>
      </c>
      <c r="AH893" s="104">
        <v>0.44500000000000001</v>
      </c>
      <c r="AI893" s="104">
        <v>0.44500000000000001</v>
      </c>
      <c r="AJ893" s="104">
        <v>0.44500000000000001</v>
      </c>
      <c r="AK893" s="104">
        <v>0.42499999999999999</v>
      </c>
      <c r="AL893" s="104">
        <v>0.40500000000000003</v>
      </c>
      <c r="AM893" s="104">
        <v>0.435</v>
      </c>
      <c r="AN893" s="104">
        <v>0.41499999999999998</v>
      </c>
      <c r="AO893" s="104">
        <v>0.45</v>
      </c>
      <c r="AP893" s="104">
        <v>0.43</v>
      </c>
      <c r="AQ893" s="104">
        <v>0.43</v>
      </c>
      <c r="AR893" s="104">
        <v>0.43</v>
      </c>
      <c r="AS893" s="104">
        <v>0.42</v>
      </c>
      <c r="AT893" s="104">
        <v>0.42499999999999999</v>
      </c>
      <c r="AU893" s="104">
        <v>0.42499999999999999</v>
      </c>
      <c r="AV893" s="104">
        <v>0.44</v>
      </c>
      <c r="AW893" s="104">
        <v>0.42</v>
      </c>
      <c r="AX893" s="104">
        <v>0.42</v>
      </c>
      <c r="AY893" s="104">
        <v>0.41</v>
      </c>
      <c r="AZ893" s="104">
        <v>0.41</v>
      </c>
      <c r="BA893" s="104">
        <v>0.41</v>
      </c>
      <c r="BB893" s="104">
        <v>0.41</v>
      </c>
      <c r="BC893" s="104">
        <v>0.41</v>
      </c>
      <c r="BD893" s="104">
        <v>0.41</v>
      </c>
      <c r="BE893" s="104">
        <v>0.41</v>
      </c>
      <c r="BF893" s="104">
        <v>0.41</v>
      </c>
      <c r="BG893" s="104">
        <v>0.42</v>
      </c>
      <c r="BH893" s="104">
        <v>0.41</v>
      </c>
      <c r="BI893" s="93">
        <v>0.41</v>
      </c>
      <c r="BJ893" s="93">
        <v>0.41</v>
      </c>
      <c r="BK893" s="93">
        <v>0.41</v>
      </c>
      <c r="BL893" s="93">
        <v>0.41</v>
      </c>
      <c r="BM893" s="93">
        <v>0.4</v>
      </c>
    </row>
    <row r="894" spans="1:65" s="93" customFormat="1">
      <c r="A894"/>
      <c r="B894" s="98"/>
      <c r="C894" s="134">
        <v>35972</v>
      </c>
      <c r="D894" s="132"/>
      <c r="E894" s="135">
        <v>36008</v>
      </c>
      <c r="F894" s="71">
        <v>0.45</v>
      </c>
      <c r="G894" s="93">
        <v>0.45</v>
      </c>
      <c r="H894" s="104">
        <v>0.5</v>
      </c>
      <c r="I894" s="104">
        <v>0.5</v>
      </c>
      <c r="J894" s="104">
        <v>0.5</v>
      </c>
      <c r="K894" s="104">
        <v>0.5</v>
      </c>
      <c r="L894" s="104">
        <v>0.5</v>
      </c>
      <c r="M894" s="104">
        <v>0.5</v>
      </c>
      <c r="N894" s="104">
        <v>0.40500000000000003</v>
      </c>
      <c r="O894" s="104">
        <v>0.40500000000000003</v>
      </c>
      <c r="P894" s="104">
        <v>0.40500000000000003</v>
      </c>
      <c r="Q894" s="104">
        <v>0.38500000000000001</v>
      </c>
      <c r="R894" s="104">
        <v>0.38</v>
      </c>
      <c r="S894" s="104">
        <v>0.38</v>
      </c>
      <c r="T894" s="104">
        <v>0.38</v>
      </c>
      <c r="U894" s="104">
        <v>0.38</v>
      </c>
      <c r="V894" s="104">
        <v>0.39</v>
      </c>
      <c r="W894" s="104">
        <v>0.39</v>
      </c>
      <c r="X894" s="104">
        <v>0.42</v>
      </c>
      <c r="Y894" s="104">
        <v>0.43</v>
      </c>
      <c r="Z894" s="104">
        <v>0.43</v>
      </c>
      <c r="AA894" s="104">
        <v>0.49</v>
      </c>
      <c r="AB894" s="104">
        <v>0.56000000000000005</v>
      </c>
      <c r="AC894" s="104">
        <v>0.49</v>
      </c>
      <c r="AD894" s="104">
        <v>0.44500000000000001</v>
      </c>
      <c r="AE894" s="104">
        <v>0.44500000000000001</v>
      </c>
      <c r="AF894" s="104">
        <v>0.44500000000000001</v>
      </c>
      <c r="AG894" s="104">
        <v>0.44500000000000001</v>
      </c>
      <c r="AH894" s="104">
        <v>0.44500000000000001</v>
      </c>
      <c r="AI894" s="104">
        <v>0.44500000000000001</v>
      </c>
      <c r="AJ894" s="104">
        <v>0.42499999999999999</v>
      </c>
      <c r="AK894" s="104">
        <v>0.40500000000000003</v>
      </c>
      <c r="AL894" s="104">
        <v>0.435</v>
      </c>
      <c r="AM894" s="104">
        <v>0.41499999999999998</v>
      </c>
      <c r="AN894" s="104">
        <v>0.45</v>
      </c>
      <c r="AO894" s="104">
        <v>0.43</v>
      </c>
      <c r="AP894" s="104">
        <v>0.43</v>
      </c>
      <c r="AQ894" s="104">
        <v>0.43</v>
      </c>
      <c r="AR894" s="104">
        <v>0.42</v>
      </c>
      <c r="AS894" s="104">
        <v>0.42499999999999999</v>
      </c>
      <c r="AT894" s="104">
        <v>0.42499999999999999</v>
      </c>
      <c r="AU894" s="104">
        <v>0.44</v>
      </c>
      <c r="AV894" s="104">
        <v>0.42</v>
      </c>
      <c r="AW894" s="104">
        <v>0.42</v>
      </c>
      <c r="AX894" s="104">
        <v>0.41</v>
      </c>
      <c r="AY894" s="104">
        <v>0.41</v>
      </c>
      <c r="AZ894" s="104">
        <v>0.41</v>
      </c>
      <c r="BA894" s="104">
        <v>0.41</v>
      </c>
      <c r="BB894" s="104">
        <v>0.41</v>
      </c>
      <c r="BC894" s="104">
        <v>0.41</v>
      </c>
      <c r="BD894" s="104">
        <v>0.41</v>
      </c>
      <c r="BE894" s="104">
        <v>0.41</v>
      </c>
      <c r="BF894" s="104">
        <v>0.42</v>
      </c>
      <c r="BG894" s="104">
        <v>0.41</v>
      </c>
      <c r="BH894" s="104">
        <v>0.41</v>
      </c>
      <c r="BI894" s="93">
        <v>0.41</v>
      </c>
      <c r="BJ894" s="93">
        <v>0.41</v>
      </c>
      <c r="BK894" s="93">
        <v>0.41</v>
      </c>
      <c r="BL894" s="93">
        <v>0.4</v>
      </c>
      <c r="BM894" s="93">
        <v>0.4</v>
      </c>
    </row>
    <row r="895" spans="1:65" s="93" customFormat="1">
      <c r="A895"/>
      <c r="B895" s="98"/>
      <c r="C895" s="134">
        <v>35975</v>
      </c>
      <c r="D895" s="132"/>
      <c r="E895" s="135">
        <v>36008</v>
      </c>
      <c r="F895" s="71">
        <v>0.45</v>
      </c>
      <c r="G895" s="93">
        <v>0.5</v>
      </c>
      <c r="H895" s="104">
        <v>0.5</v>
      </c>
      <c r="I895" s="104">
        <v>0.5</v>
      </c>
      <c r="J895" s="104">
        <v>0.5</v>
      </c>
      <c r="K895" s="104">
        <v>0.5</v>
      </c>
      <c r="L895" s="104">
        <v>0.5</v>
      </c>
      <c r="M895" s="104">
        <v>0.40500000000000003</v>
      </c>
      <c r="N895" s="104">
        <v>0.40500000000000003</v>
      </c>
      <c r="O895" s="104">
        <v>0.40500000000000003</v>
      </c>
      <c r="P895" s="104">
        <v>0.38500000000000001</v>
      </c>
      <c r="Q895" s="104">
        <v>0.38</v>
      </c>
      <c r="R895" s="104">
        <v>0.38</v>
      </c>
      <c r="S895" s="104">
        <v>0.38</v>
      </c>
      <c r="T895" s="104">
        <v>0.38</v>
      </c>
      <c r="U895" s="104">
        <v>0.39</v>
      </c>
      <c r="V895" s="104">
        <v>0.39</v>
      </c>
      <c r="W895" s="104">
        <v>0.42</v>
      </c>
      <c r="X895" s="104">
        <v>0.43</v>
      </c>
      <c r="Y895" s="104">
        <v>0.43</v>
      </c>
      <c r="Z895" s="104">
        <v>0.49</v>
      </c>
      <c r="AA895" s="104">
        <v>0.56000000000000005</v>
      </c>
      <c r="AB895" s="104">
        <v>0.49</v>
      </c>
      <c r="AC895" s="104">
        <v>0.44500000000000001</v>
      </c>
      <c r="AD895" s="104">
        <v>0.44500000000000001</v>
      </c>
      <c r="AE895" s="104">
        <v>0.44500000000000001</v>
      </c>
      <c r="AF895" s="104">
        <v>0.44500000000000001</v>
      </c>
      <c r="AG895" s="104">
        <v>0.44500000000000001</v>
      </c>
      <c r="AH895" s="104">
        <v>0.44500000000000001</v>
      </c>
      <c r="AI895" s="104">
        <v>0.42499999999999999</v>
      </c>
      <c r="AJ895" s="104">
        <v>0.40500000000000003</v>
      </c>
      <c r="AK895" s="104">
        <v>0.435</v>
      </c>
      <c r="AL895" s="104">
        <v>0.41499999999999998</v>
      </c>
      <c r="AM895" s="104">
        <v>0.45</v>
      </c>
      <c r="AN895" s="104">
        <v>0.43</v>
      </c>
      <c r="AO895" s="104">
        <v>0.43</v>
      </c>
      <c r="AP895" s="104">
        <v>0.43</v>
      </c>
      <c r="AQ895" s="104">
        <v>0.42</v>
      </c>
      <c r="AR895" s="104">
        <v>0.42499999999999999</v>
      </c>
      <c r="AS895" s="104">
        <v>0.42499999999999999</v>
      </c>
      <c r="AT895" s="104">
        <v>0.44</v>
      </c>
      <c r="AU895" s="104">
        <v>0.42</v>
      </c>
      <c r="AV895" s="104">
        <v>0.42</v>
      </c>
      <c r="AW895" s="104">
        <v>0.41</v>
      </c>
      <c r="AX895" s="104">
        <v>0.41</v>
      </c>
      <c r="AY895" s="104">
        <v>0.41</v>
      </c>
      <c r="AZ895" s="104">
        <v>0.41</v>
      </c>
      <c r="BA895" s="104">
        <v>0.41</v>
      </c>
      <c r="BB895" s="104">
        <v>0.41</v>
      </c>
      <c r="BC895" s="104">
        <v>0.41</v>
      </c>
      <c r="BD895" s="104">
        <v>0.41</v>
      </c>
      <c r="BE895" s="104">
        <v>0.42</v>
      </c>
      <c r="BF895" s="104">
        <v>0.41</v>
      </c>
      <c r="BG895" s="104">
        <v>0.41</v>
      </c>
      <c r="BH895" s="104">
        <v>0.41</v>
      </c>
      <c r="BI895" s="93">
        <v>0.41</v>
      </c>
      <c r="BJ895" s="93">
        <v>0.41</v>
      </c>
      <c r="BK895" s="93">
        <v>0.4</v>
      </c>
      <c r="BL895" s="93">
        <v>0.4</v>
      </c>
      <c r="BM895" s="93">
        <v>0.4</v>
      </c>
    </row>
    <row r="896" spans="1:65" s="93" customFormat="1">
      <c r="A896"/>
      <c r="B896" s="98"/>
      <c r="C896" s="134">
        <v>35976</v>
      </c>
      <c r="D896" s="132"/>
      <c r="E896" s="135">
        <v>36008</v>
      </c>
      <c r="F896" s="71">
        <v>0.5</v>
      </c>
      <c r="G896" s="93">
        <v>0.5</v>
      </c>
      <c r="H896" s="104">
        <v>0.5</v>
      </c>
      <c r="I896" s="104">
        <v>0.5</v>
      </c>
      <c r="J896" s="104">
        <v>0.5</v>
      </c>
      <c r="K896" s="104">
        <v>0.5</v>
      </c>
      <c r="L896" s="104">
        <v>0.40500000000000003</v>
      </c>
      <c r="M896" s="104">
        <v>0.40500000000000003</v>
      </c>
      <c r="N896" s="104">
        <v>0.40500000000000003</v>
      </c>
      <c r="O896" s="104">
        <v>0.38500000000000001</v>
      </c>
      <c r="P896" s="104">
        <v>0.38</v>
      </c>
      <c r="Q896" s="104">
        <v>0.38</v>
      </c>
      <c r="R896" s="104">
        <v>0.38</v>
      </c>
      <c r="S896" s="104">
        <v>0.38</v>
      </c>
      <c r="T896" s="104">
        <v>0.39</v>
      </c>
      <c r="U896" s="104">
        <v>0.39</v>
      </c>
      <c r="V896" s="104">
        <v>0.42</v>
      </c>
      <c r="W896" s="104">
        <v>0.43</v>
      </c>
      <c r="X896" s="104">
        <v>0.43</v>
      </c>
      <c r="Y896" s="104">
        <v>0.49</v>
      </c>
      <c r="Z896" s="104">
        <v>0.56000000000000005</v>
      </c>
      <c r="AA896" s="104">
        <v>0.49</v>
      </c>
      <c r="AB896" s="104">
        <v>0.44500000000000001</v>
      </c>
      <c r="AC896" s="104">
        <v>0.44500000000000001</v>
      </c>
      <c r="AD896" s="104">
        <v>0.44500000000000001</v>
      </c>
      <c r="AE896" s="104">
        <v>0.44500000000000001</v>
      </c>
      <c r="AF896" s="104">
        <v>0.44500000000000001</v>
      </c>
      <c r="AG896" s="104">
        <v>0.44500000000000001</v>
      </c>
      <c r="AH896" s="104">
        <v>0.42499999999999999</v>
      </c>
      <c r="AI896" s="104">
        <v>0.40500000000000003</v>
      </c>
      <c r="AJ896" s="104">
        <v>0.435</v>
      </c>
      <c r="AK896" s="104">
        <v>0.41499999999999998</v>
      </c>
      <c r="AL896" s="104">
        <v>0.45</v>
      </c>
      <c r="AM896" s="104">
        <v>0.43</v>
      </c>
      <c r="AN896" s="104">
        <v>0.43</v>
      </c>
      <c r="AO896" s="104">
        <v>0.43</v>
      </c>
      <c r="AP896" s="104">
        <v>0.42</v>
      </c>
      <c r="AQ896" s="104">
        <v>0.42499999999999999</v>
      </c>
      <c r="AR896" s="104">
        <v>0.42499999999999999</v>
      </c>
      <c r="AS896" s="104">
        <v>0.44</v>
      </c>
      <c r="AT896" s="104">
        <v>0.42</v>
      </c>
      <c r="AU896" s="104">
        <v>0.42</v>
      </c>
      <c r="AV896" s="104">
        <v>0.41</v>
      </c>
      <c r="AW896" s="104">
        <v>0.41</v>
      </c>
      <c r="AX896" s="104">
        <v>0.41</v>
      </c>
      <c r="AY896" s="104">
        <v>0.41</v>
      </c>
      <c r="AZ896" s="104">
        <v>0.41</v>
      </c>
      <c r="BA896" s="104">
        <v>0.41</v>
      </c>
      <c r="BB896" s="104">
        <v>0.41</v>
      </c>
      <c r="BC896" s="104">
        <v>0.41</v>
      </c>
      <c r="BD896" s="104">
        <v>0.42</v>
      </c>
      <c r="BE896" s="104">
        <v>0.41</v>
      </c>
      <c r="BF896" s="104">
        <v>0.41</v>
      </c>
      <c r="BG896" s="104">
        <v>0.41</v>
      </c>
      <c r="BH896" s="104">
        <v>0.41</v>
      </c>
      <c r="BI896" s="93">
        <v>0.41</v>
      </c>
      <c r="BJ896" s="93">
        <v>0.4</v>
      </c>
      <c r="BK896" s="93">
        <v>0.4</v>
      </c>
      <c r="BL896" s="93">
        <v>0.4</v>
      </c>
      <c r="BM896" s="93">
        <v>0.4</v>
      </c>
    </row>
    <row r="897" spans="1:65" s="93" customFormat="1">
      <c r="A897"/>
      <c r="B897" s="98"/>
      <c r="C897" s="134">
        <v>35977</v>
      </c>
      <c r="D897" s="132"/>
      <c r="E897" s="135">
        <v>36008</v>
      </c>
      <c r="F897" s="71">
        <v>0.5</v>
      </c>
      <c r="G897" s="93">
        <v>0.5</v>
      </c>
      <c r="H897" s="104">
        <v>0.5</v>
      </c>
      <c r="I897" s="104">
        <v>0.5</v>
      </c>
      <c r="J897" s="104">
        <v>0.5</v>
      </c>
      <c r="K897" s="104">
        <v>0.40500000000000003</v>
      </c>
      <c r="L897" s="104">
        <v>0.40500000000000003</v>
      </c>
      <c r="M897" s="104">
        <v>0.40500000000000003</v>
      </c>
      <c r="N897" s="104">
        <v>0.38500000000000001</v>
      </c>
      <c r="O897" s="104">
        <v>0.38</v>
      </c>
      <c r="P897" s="104">
        <v>0.38</v>
      </c>
      <c r="Q897" s="104">
        <v>0.38</v>
      </c>
      <c r="R897" s="104">
        <v>0.38</v>
      </c>
      <c r="S897" s="104">
        <v>0.39</v>
      </c>
      <c r="T897" s="104">
        <v>0.39</v>
      </c>
      <c r="U897" s="104">
        <v>0.42</v>
      </c>
      <c r="V897" s="104">
        <v>0.43</v>
      </c>
      <c r="W897" s="104">
        <v>0.43</v>
      </c>
      <c r="X897" s="104">
        <v>0.49</v>
      </c>
      <c r="Y897" s="104">
        <v>0.56000000000000005</v>
      </c>
      <c r="Z897" s="104">
        <v>0.49</v>
      </c>
      <c r="AA897" s="104">
        <v>0.44500000000000001</v>
      </c>
      <c r="AB897" s="104">
        <v>0.44500000000000001</v>
      </c>
      <c r="AC897" s="104">
        <v>0.44500000000000001</v>
      </c>
      <c r="AD897" s="104">
        <v>0.44500000000000001</v>
      </c>
      <c r="AE897" s="104">
        <v>0.44500000000000001</v>
      </c>
      <c r="AF897" s="104">
        <v>0.44500000000000001</v>
      </c>
      <c r="AG897" s="104">
        <v>0.42499999999999999</v>
      </c>
      <c r="AH897" s="104">
        <v>0.40500000000000003</v>
      </c>
      <c r="AI897" s="104">
        <v>0.435</v>
      </c>
      <c r="AJ897" s="104">
        <v>0.41499999999999998</v>
      </c>
      <c r="AK897" s="104">
        <v>0.45</v>
      </c>
      <c r="AL897" s="104">
        <v>0.43</v>
      </c>
      <c r="AM897" s="104">
        <v>0.43</v>
      </c>
      <c r="AN897" s="104">
        <v>0.43</v>
      </c>
      <c r="AO897" s="104">
        <v>0.42</v>
      </c>
      <c r="AP897" s="104">
        <v>0.42499999999999999</v>
      </c>
      <c r="AQ897" s="104">
        <v>0.42499999999999999</v>
      </c>
      <c r="AR897" s="104">
        <v>0.44</v>
      </c>
      <c r="AS897" s="104">
        <v>0.42</v>
      </c>
      <c r="AT897" s="104">
        <v>0.42</v>
      </c>
      <c r="AU897" s="104">
        <v>0.41</v>
      </c>
      <c r="AV897" s="104">
        <v>0.41</v>
      </c>
      <c r="AW897" s="104">
        <v>0.41</v>
      </c>
      <c r="AX897" s="104">
        <v>0.41</v>
      </c>
      <c r="AY897" s="104">
        <v>0.41</v>
      </c>
      <c r="AZ897" s="104">
        <v>0.41</v>
      </c>
      <c r="BA897" s="104">
        <v>0.41</v>
      </c>
      <c r="BB897" s="104">
        <v>0.41</v>
      </c>
      <c r="BC897" s="104">
        <v>0.42</v>
      </c>
      <c r="BD897" s="104">
        <v>0.41</v>
      </c>
      <c r="BE897" s="104">
        <v>0.41</v>
      </c>
      <c r="BF897" s="104">
        <v>0.41</v>
      </c>
      <c r="BG897" s="104">
        <v>0.41</v>
      </c>
      <c r="BH897" s="104">
        <v>0.41</v>
      </c>
      <c r="BI897" s="93">
        <v>0.4</v>
      </c>
      <c r="BJ897" s="93">
        <v>0.4</v>
      </c>
      <c r="BK897" s="93">
        <v>0.4</v>
      </c>
      <c r="BL897" s="93">
        <v>0.4</v>
      </c>
      <c r="BM897" s="93">
        <v>0.4</v>
      </c>
    </row>
    <row r="898" spans="1:65" s="93" customFormat="1">
      <c r="A898"/>
      <c r="B898" s="98"/>
      <c r="C898" s="134">
        <v>35978</v>
      </c>
      <c r="D898" s="132"/>
      <c r="E898" s="135">
        <v>36008</v>
      </c>
      <c r="F898" s="71">
        <v>0.5</v>
      </c>
      <c r="G898" s="93">
        <v>0.5</v>
      </c>
      <c r="H898" s="104">
        <v>0.5</v>
      </c>
      <c r="I898" s="104">
        <v>0.5</v>
      </c>
      <c r="J898" s="104">
        <v>0.40500000000000003</v>
      </c>
      <c r="K898" s="104">
        <v>0.40500000000000003</v>
      </c>
      <c r="L898" s="104">
        <v>0.40500000000000003</v>
      </c>
      <c r="M898" s="104">
        <v>0.38500000000000001</v>
      </c>
      <c r="N898" s="104">
        <v>0.38</v>
      </c>
      <c r="O898" s="104">
        <v>0.38</v>
      </c>
      <c r="P898" s="104">
        <v>0.38</v>
      </c>
      <c r="Q898" s="104">
        <v>0.38</v>
      </c>
      <c r="R898" s="104">
        <v>0.39</v>
      </c>
      <c r="S898" s="104">
        <v>0.39</v>
      </c>
      <c r="T898" s="104">
        <v>0.42</v>
      </c>
      <c r="U898" s="104">
        <v>0.43</v>
      </c>
      <c r="V898" s="104">
        <v>0.43</v>
      </c>
      <c r="W898" s="104">
        <v>0.49</v>
      </c>
      <c r="X898" s="104">
        <v>0.56000000000000005</v>
      </c>
      <c r="Y898" s="104">
        <v>0.49</v>
      </c>
      <c r="Z898" s="104">
        <v>0.44500000000000001</v>
      </c>
      <c r="AA898" s="104">
        <v>0.44500000000000001</v>
      </c>
      <c r="AB898" s="104">
        <v>0.44500000000000001</v>
      </c>
      <c r="AC898" s="104">
        <v>0.44500000000000001</v>
      </c>
      <c r="AD898" s="104">
        <v>0.44500000000000001</v>
      </c>
      <c r="AE898" s="104">
        <v>0.44500000000000001</v>
      </c>
      <c r="AF898" s="104">
        <v>0.42499999999999999</v>
      </c>
      <c r="AG898" s="104">
        <v>0.40500000000000003</v>
      </c>
      <c r="AH898" s="104">
        <v>0.435</v>
      </c>
      <c r="AI898" s="104">
        <v>0.41499999999999998</v>
      </c>
      <c r="AJ898" s="104">
        <v>0.45</v>
      </c>
      <c r="AK898" s="104">
        <v>0.43</v>
      </c>
      <c r="AL898" s="104">
        <v>0.43</v>
      </c>
      <c r="AM898" s="104">
        <v>0.43</v>
      </c>
      <c r="AN898" s="104">
        <v>0.42</v>
      </c>
      <c r="AO898" s="104">
        <v>0.42499999999999999</v>
      </c>
      <c r="AP898" s="104">
        <v>0.42499999999999999</v>
      </c>
      <c r="AQ898" s="104">
        <v>0.44</v>
      </c>
      <c r="AR898" s="104">
        <v>0.42</v>
      </c>
      <c r="AS898" s="104">
        <v>0.42</v>
      </c>
      <c r="AT898" s="104">
        <v>0.41</v>
      </c>
      <c r="AU898" s="104">
        <v>0.41</v>
      </c>
      <c r="AV898" s="104">
        <v>0.41</v>
      </c>
      <c r="AW898" s="104">
        <v>0.41</v>
      </c>
      <c r="AX898" s="104">
        <v>0.41</v>
      </c>
      <c r="AY898" s="104">
        <v>0.41</v>
      </c>
      <c r="AZ898" s="104">
        <v>0.41</v>
      </c>
      <c r="BA898" s="104">
        <v>0.41</v>
      </c>
      <c r="BB898" s="104">
        <v>0.42</v>
      </c>
      <c r="BC898" s="104">
        <v>0.41</v>
      </c>
      <c r="BD898" s="104">
        <v>0.41</v>
      </c>
      <c r="BE898" s="104">
        <v>0.41</v>
      </c>
      <c r="BF898" s="104">
        <v>0.41</v>
      </c>
      <c r="BG898" s="104">
        <v>0.41</v>
      </c>
      <c r="BH898" s="104">
        <v>0.4</v>
      </c>
      <c r="BI898" s="93">
        <v>0.4</v>
      </c>
      <c r="BJ898" s="93">
        <v>0.4</v>
      </c>
      <c r="BK898" s="93">
        <v>0.4</v>
      </c>
      <c r="BL898" s="93">
        <v>0.4</v>
      </c>
      <c r="BM898" s="93">
        <v>0.44</v>
      </c>
    </row>
    <row r="899" spans="1:65" s="93" customFormat="1">
      <c r="A899"/>
      <c r="B899" s="98"/>
      <c r="C899" s="134">
        <v>35982</v>
      </c>
      <c r="D899" s="132"/>
      <c r="E899" s="135">
        <v>36008</v>
      </c>
      <c r="F899" s="71">
        <v>0.5</v>
      </c>
      <c r="G899" s="93">
        <v>0.5</v>
      </c>
      <c r="H899" s="104">
        <v>0.5</v>
      </c>
      <c r="I899" s="104">
        <v>0.40500000000000003</v>
      </c>
      <c r="J899" s="104">
        <v>0.40500000000000003</v>
      </c>
      <c r="K899" s="104">
        <v>0.40500000000000003</v>
      </c>
      <c r="L899" s="104">
        <v>0.38500000000000001</v>
      </c>
      <c r="M899" s="104">
        <v>0.38</v>
      </c>
      <c r="N899" s="104">
        <v>0.38</v>
      </c>
      <c r="O899" s="104">
        <v>0.38</v>
      </c>
      <c r="P899" s="104">
        <v>0.38</v>
      </c>
      <c r="Q899" s="104">
        <v>0.39</v>
      </c>
      <c r="R899" s="104">
        <v>0.39</v>
      </c>
      <c r="S899" s="104">
        <v>0.42</v>
      </c>
      <c r="T899" s="104">
        <v>0.43</v>
      </c>
      <c r="U899" s="104">
        <v>0.43</v>
      </c>
      <c r="V899" s="104">
        <v>0.49</v>
      </c>
      <c r="W899" s="104">
        <v>0.56000000000000005</v>
      </c>
      <c r="X899" s="104">
        <v>0.49</v>
      </c>
      <c r="Y899" s="104">
        <v>0.44500000000000001</v>
      </c>
      <c r="Z899" s="104">
        <v>0.44500000000000001</v>
      </c>
      <c r="AA899" s="104">
        <v>0.44500000000000001</v>
      </c>
      <c r="AB899" s="104">
        <v>0.44500000000000001</v>
      </c>
      <c r="AC899" s="104">
        <v>0.44500000000000001</v>
      </c>
      <c r="AD899" s="104">
        <v>0.44500000000000001</v>
      </c>
      <c r="AE899" s="104">
        <v>0.42499999999999999</v>
      </c>
      <c r="AF899" s="104">
        <v>0.40500000000000003</v>
      </c>
      <c r="AG899" s="104">
        <v>0.435</v>
      </c>
      <c r="AH899" s="104">
        <v>0.41499999999999998</v>
      </c>
      <c r="AI899" s="104">
        <v>0.45</v>
      </c>
      <c r="AJ899" s="104">
        <v>0.43</v>
      </c>
      <c r="AK899" s="104">
        <v>0.43</v>
      </c>
      <c r="AL899" s="104">
        <v>0.43</v>
      </c>
      <c r="AM899" s="104">
        <v>0.42</v>
      </c>
      <c r="AN899" s="104">
        <v>0.42499999999999999</v>
      </c>
      <c r="AO899" s="104">
        <v>0.42499999999999999</v>
      </c>
      <c r="AP899" s="104">
        <v>0.44</v>
      </c>
      <c r="AQ899" s="104">
        <v>0.42</v>
      </c>
      <c r="AR899" s="104">
        <v>0.42</v>
      </c>
      <c r="AS899" s="104">
        <v>0.41</v>
      </c>
      <c r="AT899" s="104">
        <v>0.41</v>
      </c>
      <c r="AU899" s="104">
        <v>0.41</v>
      </c>
      <c r="AV899" s="104">
        <v>0.41</v>
      </c>
      <c r="AW899" s="104">
        <v>0.41</v>
      </c>
      <c r="AX899" s="104">
        <v>0.41</v>
      </c>
      <c r="AY899" s="104">
        <v>0.41</v>
      </c>
      <c r="AZ899" s="104">
        <v>0.41</v>
      </c>
      <c r="BA899" s="104">
        <v>0.42</v>
      </c>
      <c r="BB899" s="104">
        <v>0.41</v>
      </c>
      <c r="BC899" s="104">
        <v>0.41</v>
      </c>
      <c r="BD899" s="104">
        <v>0.41</v>
      </c>
      <c r="BE899" s="104">
        <v>0.41</v>
      </c>
      <c r="BF899" s="104">
        <v>0.41</v>
      </c>
      <c r="BG899" s="104">
        <v>0.4</v>
      </c>
      <c r="BH899" s="104">
        <v>0.4</v>
      </c>
      <c r="BI899" s="93">
        <v>0.4</v>
      </c>
      <c r="BJ899" s="93">
        <v>0.4</v>
      </c>
      <c r="BK899" s="93">
        <v>0.4</v>
      </c>
      <c r="BL899" s="93">
        <v>0.44</v>
      </c>
      <c r="BM899" s="93">
        <v>0.44</v>
      </c>
    </row>
    <row r="900" spans="1:65" s="93" customFormat="1">
      <c r="A900"/>
      <c r="B900" s="98"/>
      <c r="C900" s="134">
        <v>35983</v>
      </c>
      <c r="D900" s="132"/>
      <c r="E900" s="135">
        <v>36008</v>
      </c>
      <c r="F900" s="71">
        <v>0.5</v>
      </c>
      <c r="G900" s="93">
        <v>0.5</v>
      </c>
      <c r="H900" s="104">
        <v>0.40500000000000003</v>
      </c>
      <c r="I900" s="104">
        <v>0.40500000000000003</v>
      </c>
      <c r="J900" s="104">
        <v>0.40500000000000003</v>
      </c>
      <c r="K900" s="104">
        <v>0.38500000000000001</v>
      </c>
      <c r="L900" s="104">
        <v>0.38</v>
      </c>
      <c r="M900" s="104">
        <v>0.38</v>
      </c>
      <c r="N900" s="104">
        <v>0.38</v>
      </c>
      <c r="O900" s="104">
        <v>0.38</v>
      </c>
      <c r="P900" s="104">
        <v>0.39</v>
      </c>
      <c r="Q900" s="104">
        <v>0.39</v>
      </c>
      <c r="R900" s="104">
        <v>0.42</v>
      </c>
      <c r="S900" s="104">
        <v>0.43</v>
      </c>
      <c r="T900" s="104">
        <v>0.43</v>
      </c>
      <c r="U900" s="104">
        <v>0.49</v>
      </c>
      <c r="V900" s="104">
        <v>0.56000000000000005</v>
      </c>
      <c r="W900" s="104">
        <v>0.49</v>
      </c>
      <c r="X900" s="104">
        <v>0.44500000000000001</v>
      </c>
      <c r="Y900" s="104">
        <v>0.44500000000000001</v>
      </c>
      <c r="Z900" s="104">
        <v>0.44500000000000001</v>
      </c>
      <c r="AA900" s="104">
        <v>0.44500000000000001</v>
      </c>
      <c r="AB900" s="104">
        <v>0.44500000000000001</v>
      </c>
      <c r="AC900" s="104">
        <v>0.44500000000000001</v>
      </c>
      <c r="AD900" s="104">
        <v>0.42499999999999999</v>
      </c>
      <c r="AE900" s="104">
        <v>0.40500000000000003</v>
      </c>
      <c r="AF900" s="104">
        <v>0.435</v>
      </c>
      <c r="AG900" s="104">
        <v>0.41499999999999998</v>
      </c>
      <c r="AH900" s="104">
        <v>0.45</v>
      </c>
      <c r="AI900" s="104">
        <v>0.43</v>
      </c>
      <c r="AJ900" s="104">
        <v>0.43</v>
      </c>
      <c r="AK900" s="104">
        <v>0.43</v>
      </c>
      <c r="AL900" s="104">
        <v>0.42</v>
      </c>
      <c r="AM900" s="104">
        <v>0.42499999999999999</v>
      </c>
      <c r="AN900" s="104">
        <v>0.42499999999999999</v>
      </c>
      <c r="AO900" s="104">
        <v>0.44</v>
      </c>
      <c r="AP900" s="104">
        <v>0.42</v>
      </c>
      <c r="AQ900" s="104">
        <v>0.42</v>
      </c>
      <c r="AR900" s="104">
        <v>0.41</v>
      </c>
      <c r="AS900" s="104">
        <v>0.41</v>
      </c>
      <c r="AT900" s="104">
        <v>0.41</v>
      </c>
      <c r="AU900" s="104">
        <v>0.41</v>
      </c>
      <c r="AV900" s="104">
        <v>0.41</v>
      </c>
      <c r="AW900" s="104">
        <v>0.41</v>
      </c>
      <c r="AX900" s="104">
        <v>0.41</v>
      </c>
      <c r="AY900" s="104">
        <v>0.41</v>
      </c>
      <c r="AZ900" s="104">
        <v>0.42</v>
      </c>
      <c r="BA900" s="104">
        <v>0.41</v>
      </c>
      <c r="BB900" s="104">
        <v>0.41</v>
      </c>
      <c r="BC900" s="104">
        <v>0.41</v>
      </c>
      <c r="BD900" s="104">
        <v>0.41</v>
      </c>
      <c r="BE900" s="104">
        <v>0.41</v>
      </c>
      <c r="BF900" s="104">
        <v>0.4</v>
      </c>
      <c r="BG900" s="104">
        <v>0.4</v>
      </c>
      <c r="BH900" s="104">
        <v>0.4</v>
      </c>
      <c r="BI900" s="93">
        <v>0.4</v>
      </c>
      <c r="BJ900" s="93">
        <v>0.4</v>
      </c>
      <c r="BK900" s="93">
        <v>0.44</v>
      </c>
      <c r="BL900" s="93">
        <v>0.44</v>
      </c>
      <c r="BM900" s="93">
        <v>0.39</v>
      </c>
    </row>
    <row r="901" spans="1:65" s="93" customFormat="1">
      <c r="A901"/>
      <c r="B901" s="98"/>
      <c r="C901" s="134">
        <v>35984</v>
      </c>
      <c r="D901" s="132"/>
      <c r="E901" s="135">
        <v>36008</v>
      </c>
      <c r="F901" s="71">
        <v>0.5</v>
      </c>
      <c r="G901" s="93">
        <v>0.40500000000000003</v>
      </c>
      <c r="H901" s="104">
        <v>0.40500000000000003</v>
      </c>
      <c r="I901" s="104">
        <v>0.40500000000000003</v>
      </c>
      <c r="J901" s="104">
        <v>0.38500000000000001</v>
      </c>
      <c r="K901" s="104">
        <v>0.38</v>
      </c>
      <c r="L901" s="104">
        <v>0.38</v>
      </c>
      <c r="M901" s="104">
        <v>0.38</v>
      </c>
      <c r="N901" s="104">
        <v>0.38</v>
      </c>
      <c r="O901" s="104">
        <v>0.39</v>
      </c>
      <c r="P901" s="104">
        <v>0.39</v>
      </c>
      <c r="Q901" s="104">
        <v>0.42</v>
      </c>
      <c r="R901" s="104">
        <v>0.43</v>
      </c>
      <c r="S901" s="104">
        <v>0.43</v>
      </c>
      <c r="T901" s="104">
        <v>0.49</v>
      </c>
      <c r="U901" s="104">
        <v>0.56000000000000005</v>
      </c>
      <c r="V901" s="104">
        <v>0.49</v>
      </c>
      <c r="W901" s="104">
        <v>0.44500000000000001</v>
      </c>
      <c r="X901" s="104">
        <v>0.44500000000000001</v>
      </c>
      <c r="Y901" s="104">
        <v>0.44500000000000001</v>
      </c>
      <c r="Z901" s="104">
        <v>0.44500000000000001</v>
      </c>
      <c r="AA901" s="104">
        <v>0.44500000000000001</v>
      </c>
      <c r="AB901" s="104">
        <v>0.44500000000000001</v>
      </c>
      <c r="AC901" s="104">
        <v>0.42499999999999999</v>
      </c>
      <c r="AD901" s="104">
        <v>0.40500000000000003</v>
      </c>
      <c r="AE901" s="104">
        <v>0.435</v>
      </c>
      <c r="AF901" s="104">
        <v>0.41499999999999998</v>
      </c>
      <c r="AG901" s="104">
        <v>0.45</v>
      </c>
      <c r="AH901" s="104">
        <v>0.43</v>
      </c>
      <c r="AI901" s="104">
        <v>0.43</v>
      </c>
      <c r="AJ901" s="104">
        <v>0.43</v>
      </c>
      <c r="AK901" s="104">
        <v>0.42</v>
      </c>
      <c r="AL901" s="104">
        <v>0.42499999999999999</v>
      </c>
      <c r="AM901" s="104">
        <v>0.42499999999999999</v>
      </c>
      <c r="AN901" s="104">
        <v>0.44</v>
      </c>
      <c r="AO901" s="104">
        <v>0.42</v>
      </c>
      <c r="AP901" s="104">
        <v>0.42</v>
      </c>
      <c r="AQ901" s="104">
        <v>0.41</v>
      </c>
      <c r="AR901" s="104">
        <v>0.41</v>
      </c>
      <c r="AS901" s="104">
        <v>0.41</v>
      </c>
      <c r="AT901" s="104">
        <v>0.41</v>
      </c>
      <c r="AU901" s="104">
        <v>0.41</v>
      </c>
      <c r="AV901" s="104">
        <v>0.41</v>
      </c>
      <c r="AW901" s="104">
        <v>0.41</v>
      </c>
      <c r="AX901" s="104">
        <v>0.41</v>
      </c>
      <c r="AY901" s="104">
        <v>0.42</v>
      </c>
      <c r="AZ901" s="104">
        <v>0.41</v>
      </c>
      <c r="BA901" s="104">
        <v>0.41</v>
      </c>
      <c r="BB901" s="104">
        <v>0.41</v>
      </c>
      <c r="BC901" s="104">
        <v>0.41</v>
      </c>
      <c r="BD901" s="104">
        <v>0.41</v>
      </c>
      <c r="BE901" s="104">
        <v>0.4</v>
      </c>
      <c r="BF901" s="104">
        <v>0.4</v>
      </c>
      <c r="BG901" s="104">
        <v>0.4</v>
      </c>
      <c r="BH901" s="104">
        <v>0.4</v>
      </c>
      <c r="BI901" s="93">
        <v>0.4</v>
      </c>
      <c r="BJ901" s="93">
        <v>0.44</v>
      </c>
      <c r="BK901" s="93">
        <v>0.44</v>
      </c>
      <c r="BL901" s="93">
        <v>0.39</v>
      </c>
      <c r="BM901" s="93">
        <v>0.39</v>
      </c>
    </row>
    <row r="902" spans="1:65" s="93" customFormat="1">
      <c r="A902"/>
      <c r="B902" s="98"/>
      <c r="C902" s="134">
        <v>35985</v>
      </c>
      <c r="D902" s="132"/>
      <c r="E902" s="135">
        <v>36008</v>
      </c>
      <c r="F902" s="71">
        <v>0.40500000000000003</v>
      </c>
      <c r="G902" s="93">
        <v>0.40500000000000003</v>
      </c>
      <c r="H902" s="104">
        <v>0.40500000000000003</v>
      </c>
      <c r="I902" s="104">
        <v>0.38500000000000001</v>
      </c>
      <c r="J902" s="104">
        <v>0.38</v>
      </c>
      <c r="K902" s="104">
        <v>0.38</v>
      </c>
      <c r="L902" s="104">
        <v>0.38</v>
      </c>
      <c r="M902" s="104">
        <v>0.38</v>
      </c>
      <c r="N902" s="104">
        <v>0.39</v>
      </c>
      <c r="O902" s="104">
        <v>0.39</v>
      </c>
      <c r="P902" s="104">
        <v>0.42</v>
      </c>
      <c r="Q902" s="104">
        <v>0.43</v>
      </c>
      <c r="R902" s="104">
        <v>0.43</v>
      </c>
      <c r="S902" s="104">
        <v>0.49</v>
      </c>
      <c r="T902" s="104">
        <v>0.56000000000000005</v>
      </c>
      <c r="U902" s="104">
        <v>0.49</v>
      </c>
      <c r="V902" s="104">
        <v>0.44500000000000001</v>
      </c>
      <c r="W902" s="104">
        <v>0.44500000000000001</v>
      </c>
      <c r="X902" s="104">
        <v>0.44500000000000001</v>
      </c>
      <c r="Y902" s="104">
        <v>0.44500000000000001</v>
      </c>
      <c r="Z902" s="104">
        <v>0.44500000000000001</v>
      </c>
      <c r="AA902" s="104">
        <v>0.44500000000000001</v>
      </c>
      <c r="AB902" s="104">
        <v>0.42499999999999999</v>
      </c>
      <c r="AC902" s="104">
        <v>0.40500000000000003</v>
      </c>
      <c r="AD902" s="104">
        <v>0.435</v>
      </c>
      <c r="AE902" s="104">
        <v>0.41499999999999998</v>
      </c>
      <c r="AF902" s="104">
        <v>0.45</v>
      </c>
      <c r="AG902" s="104">
        <v>0.43</v>
      </c>
      <c r="AH902" s="104">
        <v>0.43</v>
      </c>
      <c r="AI902" s="104">
        <v>0.43</v>
      </c>
      <c r="AJ902" s="104">
        <v>0.42</v>
      </c>
      <c r="AK902" s="104">
        <v>0.42499999999999999</v>
      </c>
      <c r="AL902" s="104">
        <v>0.42499999999999999</v>
      </c>
      <c r="AM902" s="104">
        <v>0.44</v>
      </c>
      <c r="AN902" s="104">
        <v>0.42</v>
      </c>
      <c r="AO902" s="104">
        <v>0.42</v>
      </c>
      <c r="AP902" s="104">
        <v>0.41</v>
      </c>
      <c r="AQ902" s="104">
        <v>0.41</v>
      </c>
      <c r="AR902" s="104">
        <v>0.41</v>
      </c>
      <c r="AS902" s="104">
        <v>0.41</v>
      </c>
      <c r="AT902" s="104">
        <v>0.41</v>
      </c>
      <c r="AU902" s="104">
        <v>0.41</v>
      </c>
      <c r="AV902" s="104">
        <v>0.41</v>
      </c>
      <c r="AW902" s="104">
        <v>0.41</v>
      </c>
      <c r="AX902" s="104">
        <v>0.42</v>
      </c>
      <c r="AY902" s="104">
        <v>0.41</v>
      </c>
      <c r="AZ902" s="104">
        <v>0.41</v>
      </c>
      <c r="BA902" s="104">
        <v>0.41</v>
      </c>
      <c r="BB902" s="104">
        <v>0.41</v>
      </c>
      <c r="BC902" s="104">
        <v>0.41</v>
      </c>
      <c r="BD902" s="104">
        <v>0.4</v>
      </c>
      <c r="BE902" s="104">
        <v>0.4</v>
      </c>
      <c r="BF902" s="104">
        <v>0.4</v>
      </c>
      <c r="BG902" s="104">
        <v>0.4</v>
      </c>
      <c r="BH902" s="104">
        <v>0.4</v>
      </c>
      <c r="BI902" s="93">
        <v>0.44</v>
      </c>
      <c r="BJ902" s="93">
        <v>0.44</v>
      </c>
      <c r="BK902" s="93">
        <v>0.39</v>
      </c>
      <c r="BL902" s="93">
        <v>0.39</v>
      </c>
      <c r="BM902" s="93">
        <v>0.39</v>
      </c>
    </row>
    <row r="903" spans="1:65" s="93" customFormat="1">
      <c r="A903"/>
      <c r="B903" s="98"/>
      <c r="C903" s="134">
        <v>35986</v>
      </c>
      <c r="D903" s="132"/>
      <c r="E903" s="135">
        <v>36008</v>
      </c>
      <c r="F903" s="71">
        <v>0.40500000000000003</v>
      </c>
      <c r="G903" s="93">
        <v>0.40500000000000003</v>
      </c>
      <c r="H903" s="104">
        <v>0.38500000000000001</v>
      </c>
      <c r="I903" s="104">
        <v>0.38</v>
      </c>
      <c r="J903" s="104">
        <v>0.38</v>
      </c>
      <c r="K903" s="104">
        <v>0.38</v>
      </c>
      <c r="L903" s="104">
        <v>0.38</v>
      </c>
      <c r="M903" s="104">
        <v>0.39</v>
      </c>
      <c r="N903" s="104">
        <v>0.39</v>
      </c>
      <c r="O903" s="104">
        <v>0.42</v>
      </c>
      <c r="P903" s="104">
        <v>0.43</v>
      </c>
      <c r="Q903" s="104">
        <v>0.43</v>
      </c>
      <c r="R903" s="104">
        <v>0.49</v>
      </c>
      <c r="S903" s="104">
        <v>0.56000000000000005</v>
      </c>
      <c r="T903" s="104">
        <v>0.49</v>
      </c>
      <c r="U903" s="104">
        <v>0.44500000000000001</v>
      </c>
      <c r="V903" s="104">
        <v>0.44500000000000001</v>
      </c>
      <c r="W903" s="104">
        <v>0.44500000000000001</v>
      </c>
      <c r="X903" s="104">
        <v>0.44500000000000001</v>
      </c>
      <c r="Y903" s="104">
        <v>0.44500000000000001</v>
      </c>
      <c r="Z903" s="104">
        <v>0.44500000000000001</v>
      </c>
      <c r="AA903" s="104">
        <v>0.42499999999999999</v>
      </c>
      <c r="AB903" s="104">
        <v>0.40500000000000003</v>
      </c>
      <c r="AC903" s="104">
        <v>0.435</v>
      </c>
      <c r="AD903" s="104">
        <v>0.41499999999999998</v>
      </c>
      <c r="AE903" s="104">
        <v>0.45</v>
      </c>
      <c r="AF903" s="104">
        <v>0.43</v>
      </c>
      <c r="AG903" s="104">
        <v>0.43</v>
      </c>
      <c r="AH903" s="104">
        <v>0.43</v>
      </c>
      <c r="AI903" s="104">
        <v>0.42</v>
      </c>
      <c r="AJ903" s="104">
        <v>0.42499999999999999</v>
      </c>
      <c r="AK903" s="104">
        <v>0.42499999999999999</v>
      </c>
      <c r="AL903" s="104">
        <v>0.44</v>
      </c>
      <c r="AM903" s="104">
        <v>0.42</v>
      </c>
      <c r="AN903" s="104">
        <v>0.42</v>
      </c>
      <c r="AO903" s="104">
        <v>0.41</v>
      </c>
      <c r="AP903" s="104">
        <v>0.41</v>
      </c>
      <c r="AQ903" s="104">
        <v>0.41</v>
      </c>
      <c r="AR903" s="104">
        <v>0.41</v>
      </c>
      <c r="AS903" s="104">
        <v>0.41</v>
      </c>
      <c r="AT903" s="104">
        <v>0.41</v>
      </c>
      <c r="AU903" s="104">
        <v>0.41</v>
      </c>
      <c r="AV903" s="104">
        <v>0.41</v>
      </c>
      <c r="AW903" s="104">
        <v>0.42</v>
      </c>
      <c r="AX903" s="104">
        <v>0.41</v>
      </c>
      <c r="AY903" s="104">
        <v>0.41</v>
      </c>
      <c r="AZ903" s="104">
        <v>0.41</v>
      </c>
      <c r="BA903" s="104">
        <v>0.41</v>
      </c>
      <c r="BB903" s="104">
        <v>0.41</v>
      </c>
      <c r="BC903" s="104">
        <v>0.4</v>
      </c>
      <c r="BD903" s="104">
        <v>0.4</v>
      </c>
      <c r="BE903" s="104">
        <v>0.4</v>
      </c>
      <c r="BF903" s="104">
        <v>0.4</v>
      </c>
      <c r="BG903" s="104">
        <v>0.4</v>
      </c>
      <c r="BH903" s="104">
        <v>0.44</v>
      </c>
      <c r="BI903" s="93">
        <v>0.44</v>
      </c>
      <c r="BJ903" s="93">
        <v>0.39</v>
      </c>
      <c r="BK903" s="93">
        <v>0.39</v>
      </c>
      <c r="BL903" s="93">
        <v>0.39</v>
      </c>
      <c r="BM903" s="93">
        <v>0.39</v>
      </c>
    </row>
    <row r="904" spans="1:65" s="93" customFormat="1">
      <c r="A904"/>
      <c r="B904" s="98"/>
      <c r="C904" s="134">
        <v>35989</v>
      </c>
      <c r="D904" s="132"/>
      <c r="E904" s="135">
        <v>36008</v>
      </c>
      <c r="F904" s="71">
        <v>0.40500000000000003</v>
      </c>
      <c r="G904" s="93">
        <v>0.38500000000000001</v>
      </c>
      <c r="H904" s="104">
        <v>0.38</v>
      </c>
      <c r="I904" s="104">
        <v>0.38</v>
      </c>
      <c r="J904" s="104">
        <v>0.38</v>
      </c>
      <c r="K904" s="104">
        <v>0.38</v>
      </c>
      <c r="L904" s="104">
        <v>0.39</v>
      </c>
      <c r="M904" s="104">
        <v>0.39</v>
      </c>
      <c r="N904" s="104">
        <v>0.42</v>
      </c>
      <c r="O904" s="104">
        <v>0.43</v>
      </c>
      <c r="P904" s="104">
        <v>0.43</v>
      </c>
      <c r="Q904" s="104">
        <v>0.49</v>
      </c>
      <c r="R904" s="104">
        <v>0.56000000000000005</v>
      </c>
      <c r="S904" s="104">
        <v>0.49</v>
      </c>
      <c r="T904" s="104">
        <v>0.44500000000000001</v>
      </c>
      <c r="U904" s="104">
        <v>0.44500000000000001</v>
      </c>
      <c r="V904" s="104">
        <v>0.44500000000000001</v>
      </c>
      <c r="W904" s="104">
        <v>0.44500000000000001</v>
      </c>
      <c r="X904" s="104">
        <v>0.44500000000000001</v>
      </c>
      <c r="Y904" s="104">
        <v>0.44500000000000001</v>
      </c>
      <c r="Z904" s="104">
        <v>0.42499999999999999</v>
      </c>
      <c r="AA904" s="104">
        <v>0.40500000000000003</v>
      </c>
      <c r="AB904" s="104">
        <v>0.435</v>
      </c>
      <c r="AC904" s="104">
        <v>0.41499999999999998</v>
      </c>
      <c r="AD904" s="104">
        <v>0.45</v>
      </c>
      <c r="AE904" s="104">
        <v>0.43</v>
      </c>
      <c r="AF904" s="104">
        <v>0.43</v>
      </c>
      <c r="AG904" s="104">
        <v>0.43</v>
      </c>
      <c r="AH904" s="104">
        <v>0.42</v>
      </c>
      <c r="AI904" s="104">
        <v>0.42499999999999999</v>
      </c>
      <c r="AJ904" s="104">
        <v>0.42499999999999999</v>
      </c>
      <c r="AK904" s="104">
        <v>0.44</v>
      </c>
      <c r="AL904" s="104">
        <v>0.42</v>
      </c>
      <c r="AM904" s="104">
        <v>0.42</v>
      </c>
      <c r="AN904" s="104">
        <v>0.41</v>
      </c>
      <c r="AO904" s="104">
        <v>0.41</v>
      </c>
      <c r="AP904" s="104">
        <v>0.41</v>
      </c>
      <c r="AQ904" s="104">
        <v>0.41</v>
      </c>
      <c r="AR904" s="104">
        <v>0.41</v>
      </c>
      <c r="AS904" s="104">
        <v>0.41</v>
      </c>
      <c r="AT904" s="104">
        <v>0.41</v>
      </c>
      <c r="AU904" s="104">
        <v>0.41</v>
      </c>
      <c r="AV904" s="104">
        <v>0.42</v>
      </c>
      <c r="AW904" s="104">
        <v>0.41</v>
      </c>
      <c r="AX904" s="104">
        <v>0.41</v>
      </c>
      <c r="AY904" s="104">
        <v>0.41</v>
      </c>
      <c r="AZ904" s="104">
        <v>0.41</v>
      </c>
      <c r="BA904" s="104">
        <v>0.41</v>
      </c>
      <c r="BB904" s="104">
        <v>0.4</v>
      </c>
      <c r="BC904" s="104">
        <v>0.4</v>
      </c>
      <c r="BD904" s="104">
        <v>0.4</v>
      </c>
      <c r="BE904" s="104">
        <v>0.4</v>
      </c>
      <c r="BF904" s="104">
        <v>0.4</v>
      </c>
      <c r="BG904" s="104">
        <v>0.44</v>
      </c>
      <c r="BH904" s="104">
        <v>0.44</v>
      </c>
      <c r="BI904" s="93">
        <v>0.39</v>
      </c>
      <c r="BJ904" s="93">
        <v>0.39</v>
      </c>
      <c r="BK904" s="93">
        <v>0.39</v>
      </c>
      <c r="BL904" s="93">
        <v>0.39</v>
      </c>
      <c r="BM904" s="93">
        <v>0.39</v>
      </c>
    </row>
    <row r="905" spans="1:65" s="93" customFormat="1">
      <c r="A905"/>
      <c r="B905" s="98"/>
      <c r="C905" s="134">
        <v>35990</v>
      </c>
      <c r="D905" s="132"/>
      <c r="E905" s="135">
        <v>36008</v>
      </c>
      <c r="F905" s="71">
        <v>0.38500000000000001</v>
      </c>
      <c r="G905" s="93">
        <v>0.38</v>
      </c>
      <c r="H905" s="104">
        <v>0.38</v>
      </c>
      <c r="I905" s="104">
        <v>0.38</v>
      </c>
      <c r="J905" s="104">
        <v>0.38</v>
      </c>
      <c r="K905" s="104">
        <v>0.39</v>
      </c>
      <c r="L905" s="104">
        <v>0.39</v>
      </c>
      <c r="M905" s="104">
        <v>0.42</v>
      </c>
      <c r="N905" s="104">
        <v>0.43</v>
      </c>
      <c r="O905" s="104">
        <v>0.43</v>
      </c>
      <c r="P905" s="104">
        <v>0.49</v>
      </c>
      <c r="Q905" s="104">
        <v>0.56000000000000005</v>
      </c>
      <c r="R905" s="104">
        <v>0.49</v>
      </c>
      <c r="S905" s="104">
        <v>0.44500000000000001</v>
      </c>
      <c r="T905" s="104">
        <v>0.44500000000000001</v>
      </c>
      <c r="U905" s="104">
        <v>0.44500000000000001</v>
      </c>
      <c r="V905" s="104">
        <v>0.44500000000000001</v>
      </c>
      <c r="W905" s="104">
        <v>0.44500000000000001</v>
      </c>
      <c r="X905" s="104">
        <v>0.44500000000000001</v>
      </c>
      <c r="Y905" s="104">
        <v>0.42499999999999999</v>
      </c>
      <c r="Z905" s="104">
        <v>0.40500000000000003</v>
      </c>
      <c r="AA905" s="104">
        <v>0.435</v>
      </c>
      <c r="AB905" s="104">
        <v>0.41499999999999998</v>
      </c>
      <c r="AC905" s="104">
        <v>0.45</v>
      </c>
      <c r="AD905" s="104">
        <v>0.43</v>
      </c>
      <c r="AE905" s="104">
        <v>0.43</v>
      </c>
      <c r="AF905" s="104">
        <v>0.43</v>
      </c>
      <c r="AG905" s="104">
        <v>0.42</v>
      </c>
      <c r="AH905" s="104">
        <v>0.42499999999999999</v>
      </c>
      <c r="AI905" s="104">
        <v>0.42499999999999999</v>
      </c>
      <c r="AJ905" s="104">
        <v>0.44</v>
      </c>
      <c r="AK905" s="104">
        <v>0.42</v>
      </c>
      <c r="AL905" s="104">
        <v>0.42</v>
      </c>
      <c r="AM905" s="104">
        <v>0.41</v>
      </c>
      <c r="AN905" s="104">
        <v>0.41</v>
      </c>
      <c r="AO905" s="104">
        <v>0.41</v>
      </c>
      <c r="AP905" s="104">
        <v>0.41</v>
      </c>
      <c r="AQ905" s="104">
        <v>0.41</v>
      </c>
      <c r="AR905" s="104">
        <v>0.41</v>
      </c>
      <c r="AS905" s="104">
        <v>0.41</v>
      </c>
      <c r="AT905" s="104">
        <v>0.41</v>
      </c>
      <c r="AU905" s="104">
        <v>0.42</v>
      </c>
      <c r="AV905" s="104">
        <v>0.41</v>
      </c>
      <c r="AW905" s="104">
        <v>0.41</v>
      </c>
      <c r="AX905" s="104">
        <v>0.41</v>
      </c>
      <c r="AY905" s="104">
        <v>0.41</v>
      </c>
      <c r="AZ905" s="104">
        <v>0.41</v>
      </c>
      <c r="BA905" s="104">
        <v>0.4</v>
      </c>
      <c r="BB905" s="104">
        <v>0.4</v>
      </c>
      <c r="BC905" s="104">
        <v>0.4</v>
      </c>
      <c r="BD905" s="104">
        <v>0.4</v>
      </c>
      <c r="BE905" s="104">
        <v>0.4</v>
      </c>
      <c r="BF905" s="104">
        <v>0.44</v>
      </c>
      <c r="BG905" s="104">
        <v>0.44</v>
      </c>
      <c r="BH905" s="104">
        <v>0.39</v>
      </c>
      <c r="BI905" s="93">
        <v>0.39</v>
      </c>
      <c r="BJ905" s="93">
        <v>0.39</v>
      </c>
      <c r="BK905" s="93">
        <v>0.39</v>
      </c>
      <c r="BL905" s="93">
        <v>0.39</v>
      </c>
      <c r="BM905" s="93">
        <v>0.39</v>
      </c>
    </row>
    <row r="906" spans="1:65" s="93" customFormat="1">
      <c r="A906"/>
      <c r="B906" s="98"/>
      <c r="C906" s="134">
        <v>35991</v>
      </c>
      <c r="D906" s="132"/>
      <c r="E906" s="135">
        <v>36008</v>
      </c>
      <c r="F906" s="71">
        <v>0.38</v>
      </c>
      <c r="G906" s="93">
        <v>0.38</v>
      </c>
      <c r="H906" s="104">
        <v>0.38</v>
      </c>
      <c r="I906" s="104">
        <v>0.38</v>
      </c>
      <c r="J906" s="104">
        <v>0.39</v>
      </c>
      <c r="K906" s="104">
        <v>0.39</v>
      </c>
      <c r="L906" s="104">
        <v>0.42</v>
      </c>
      <c r="M906" s="104">
        <v>0.43</v>
      </c>
      <c r="N906" s="104">
        <v>0.43</v>
      </c>
      <c r="O906" s="104">
        <v>0.49</v>
      </c>
      <c r="P906" s="104">
        <v>0.56000000000000005</v>
      </c>
      <c r="Q906" s="104">
        <v>0.49</v>
      </c>
      <c r="R906" s="104">
        <v>0.44500000000000001</v>
      </c>
      <c r="S906" s="104">
        <v>0.44500000000000001</v>
      </c>
      <c r="T906" s="104">
        <v>0.44500000000000001</v>
      </c>
      <c r="U906" s="104">
        <v>0.44500000000000001</v>
      </c>
      <c r="V906" s="104">
        <v>0.44500000000000001</v>
      </c>
      <c r="W906" s="104">
        <v>0.44500000000000001</v>
      </c>
      <c r="X906" s="104">
        <v>0.42499999999999999</v>
      </c>
      <c r="Y906" s="104">
        <v>0.40500000000000003</v>
      </c>
      <c r="Z906" s="104">
        <v>0.435</v>
      </c>
      <c r="AA906" s="104">
        <v>0.41499999999999998</v>
      </c>
      <c r="AB906" s="104">
        <v>0.45</v>
      </c>
      <c r="AC906" s="104">
        <v>0.43</v>
      </c>
      <c r="AD906" s="104">
        <v>0.43</v>
      </c>
      <c r="AE906" s="104">
        <v>0.43</v>
      </c>
      <c r="AF906" s="104">
        <v>0.42</v>
      </c>
      <c r="AG906" s="104">
        <v>0.42499999999999999</v>
      </c>
      <c r="AH906" s="104">
        <v>0.42499999999999999</v>
      </c>
      <c r="AI906" s="104">
        <v>0.44</v>
      </c>
      <c r="AJ906" s="104">
        <v>0.42</v>
      </c>
      <c r="AK906" s="104">
        <v>0.42</v>
      </c>
      <c r="AL906" s="104">
        <v>0.41</v>
      </c>
      <c r="AM906" s="104">
        <v>0.41</v>
      </c>
      <c r="AN906" s="104">
        <v>0.41</v>
      </c>
      <c r="AO906" s="104">
        <v>0.41</v>
      </c>
      <c r="AP906" s="104">
        <v>0.41</v>
      </c>
      <c r="AQ906" s="104">
        <v>0.41</v>
      </c>
      <c r="AR906" s="104">
        <v>0.41</v>
      </c>
      <c r="AS906" s="104">
        <v>0.41</v>
      </c>
      <c r="AT906" s="104">
        <v>0.42</v>
      </c>
      <c r="AU906" s="104">
        <v>0.41</v>
      </c>
      <c r="AV906" s="104">
        <v>0.41</v>
      </c>
      <c r="AW906" s="104">
        <v>0.41</v>
      </c>
      <c r="AX906" s="104">
        <v>0.41</v>
      </c>
      <c r="AY906" s="104">
        <v>0.41</v>
      </c>
      <c r="AZ906" s="104">
        <v>0.4</v>
      </c>
      <c r="BA906" s="104">
        <v>0.4</v>
      </c>
      <c r="BB906" s="104">
        <v>0.4</v>
      </c>
      <c r="BC906" s="104">
        <v>0.4</v>
      </c>
      <c r="BD906" s="104">
        <v>0.4</v>
      </c>
      <c r="BE906" s="104">
        <v>0.44</v>
      </c>
      <c r="BF906" s="104">
        <v>0.44</v>
      </c>
      <c r="BG906" s="104">
        <v>0.39</v>
      </c>
      <c r="BH906" s="104">
        <v>0.39</v>
      </c>
      <c r="BI906" s="93">
        <v>0.39</v>
      </c>
      <c r="BJ906" s="93">
        <v>0.39</v>
      </c>
      <c r="BK906" s="93">
        <v>0.39</v>
      </c>
      <c r="BL906" s="93">
        <v>0.39</v>
      </c>
      <c r="BM906" s="93">
        <v>0.39</v>
      </c>
    </row>
    <row r="907" spans="1:65" s="93" customFormat="1">
      <c r="A907"/>
      <c r="B907" s="98"/>
      <c r="C907" s="134">
        <v>35992</v>
      </c>
      <c r="D907" s="132"/>
      <c r="E907" s="135">
        <v>36008</v>
      </c>
      <c r="F907" s="71">
        <v>0.38</v>
      </c>
      <c r="G907" s="93">
        <v>0.38</v>
      </c>
      <c r="H907" s="104">
        <v>0.38</v>
      </c>
      <c r="I907" s="104">
        <v>0.39</v>
      </c>
      <c r="J907" s="104">
        <v>0.39</v>
      </c>
      <c r="K907" s="104">
        <v>0.42</v>
      </c>
      <c r="L907" s="104">
        <v>0.43</v>
      </c>
      <c r="M907" s="104">
        <v>0.43</v>
      </c>
      <c r="N907" s="104">
        <v>0.49</v>
      </c>
      <c r="O907" s="104">
        <v>0.56000000000000005</v>
      </c>
      <c r="P907" s="104">
        <v>0.49</v>
      </c>
      <c r="Q907" s="104">
        <v>0.44500000000000001</v>
      </c>
      <c r="R907" s="104">
        <v>0.44500000000000001</v>
      </c>
      <c r="S907" s="104">
        <v>0.44500000000000001</v>
      </c>
      <c r="T907" s="104">
        <v>0.44500000000000001</v>
      </c>
      <c r="U907" s="104">
        <v>0.44500000000000001</v>
      </c>
      <c r="V907" s="104">
        <v>0.44500000000000001</v>
      </c>
      <c r="W907" s="104">
        <v>0.42499999999999999</v>
      </c>
      <c r="X907" s="104">
        <v>0.40500000000000003</v>
      </c>
      <c r="Y907" s="104">
        <v>0.435</v>
      </c>
      <c r="Z907" s="104">
        <v>0.41499999999999998</v>
      </c>
      <c r="AA907" s="104">
        <v>0.45</v>
      </c>
      <c r="AB907" s="104">
        <v>0.43</v>
      </c>
      <c r="AC907" s="104">
        <v>0.43</v>
      </c>
      <c r="AD907" s="104">
        <v>0.43</v>
      </c>
      <c r="AE907" s="104">
        <v>0.42</v>
      </c>
      <c r="AF907" s="104">
        <v>0.42499999999999999</v>
      </c>
      <c r="AG907" s="104">
        <v>0.42499999999999999</v>
      </c>
      <c r="AH907" s="104">
        <v>0.44</v>
      </c>
      <c r="AI907" s="104">
        <v>0.42</v>
      </c>
      <c r="AJ907" s="104">
        <v>0.42</v>
      </c>
      <c r="AK907" s="104">
        <v>0.41</v>
      </c>
      <c r="AL907" s="104">
        <v>0.41</v>
      </c>
      <c r="AM907" s="104">
        <v>0.41</v>
      </c>
      <c r="AN907" s="104">
        <v>0.41</v>
      </c>
      <c r="AO907" s="104">
        <v>0.41</v>
      </c>
      <c r="AP907" s="104">
        <v>0.41</v>
      </c>
      <c r="AQ907" s="104">
        <v>0.41</v>
      </c>
      <c r="AR907" s="104">
        <v>0.41</v>
      </c>
      <c r="AS907" s="104">
        <v>0.42</v>
      </c>
      <c r="AT907" s="104">
        <v>0.41</v>
      </c>
      <c r="AU907" s="104">
        <v>0.41</v>
      </c>
      <c r="AV907" s="104">
        <v>0.41</v>
      </c>
      <c r="AW907" s="104">
        <v>0.41</v>
      </c>
      <c r="AX907" s="104">
        <v>0.41</v>
      </c>
      <c r="AY907" s="104">
        <v>0.4</v>
      </c>
      <c r="AZ907" s="104">
        <v>0.4</v>
      </c>
      <c r="BA907" s="104">
        <v>0.4</v>
      </c>
      <c r="BB907" s="104">
        <v>0.4</v>
      </c>
      <c r="BC907" s="104">
        <v>0.4</v>
      </c>
      <c r="BD907" s="104">
        <v>0.44</v>
      </c>
      <c r="BE907" s="104">
        <v>0.44</v>
      </c>
      <c r="BF907" s="104">
        <v>0.39</v>
      </c>
      <c r="BG907" s="104">
        <v>0.39</v>
      </c>
      <c r="BH907" s="104">
        <v>0.39</v>
      </c>
      <c r="BI907" s="93">
        <v>0.39</v>
      </c>
      <c r="BJ907" s="93">
        <v>0.39</v>
      </c>
      <c r="BK907" s="93">
        <v>0.39</v>
      </c>
      <c r="BL907" s="93">
        <v>0.39</v>
      </c>
      <c r="BM907" s="93">
        <v>0.42</v>
      </c>
    </row>
    <row r="908" spans="1:65" s="93" customFormat="1">
      <c r="A908"/>
      <c r="B908" s="98"/>
      <c r="C908" s="134">
        <v>35993</v>
      </c>
      <c r="D908" s="132"/>
      <c r="E908" s="135">
        <v>36008</v>
      </c>
      <c r="F908" s="71">
        <v>0.38</v>
      </c>
      <c r="G908" s="93">
        <v>0.38</v>
      </c>
      <c r="H908" s="104">
        <v>0.39</v>
      </c>
      <c r="I908" s="104">
        <v>0.39</v>
      </c>
      <c r="J908" s="104">
        <v>0.42</v>
      </c>
      <c r="K908" s="104">
        <v>0.43</v>
      </c>
      <c r="L908" s="104">
        <v>0.43</v>
      </c>
      <c r="M908" s="104">
        <v>0.49</v>
      </c>
      <c r="N908" s="104">
        <v>0.56000000000000005</v>
      </c>
      <c r="O908" s="104">
        <v>0.49</v>
      </c>
      <c r="P908" s="104">
        <v>0.44500000000000001</v>
      </c>
      <c r="Q908" s="104">
        <v>0.44500000000000001</v>
      </c>
      <c r="R908" s="104">
        <v>0.44500000000000001</v>
      </c>
      <c r="S908" s="104">
        <v>0.44500000000000001</v>
      </c>
      <c r="T908" s="104">
        <v>0.44500000000000001</v>
      </c>
      <c r="U908" s="104">
        <v>0.44500000000000001</v>
      </c>
      <c r="V908" s="104">
        <v>0.42499999999999999</v>
      </c>
      <c r="W908" s="104">
        <v>0.40500000000000003</v>
      </c>
      <c r="X908" s="104">
        <v>0.435</v>
      </c>
      <c r="Y908" s="104">
        <v>0.41499999999999998</v>
      </c>
      <c r="Z908" s="104">
        <v>0.45</v>
      </c>
      <c r="AA908" s="104">
        <v>0.43</v>
      </c>
      <c r="AB908" s="104">
        <v>0.43</v>
      </c>
      <c r="AC908" s="104">
        <v>0.43</v>
      </c>
      <c r="AD908" s="104">
        <v>0.42</v>
      </c>
      <c r="AE908" s="104">
        <v>0.42499999999999999</v>
      </c>
      <c r="AF908" s="104">
        <v>0.42499999999999999</v>
      </c>
      <c r="AG908" s="104">
        <v>0.44</v>
      </c>
      <c r="AH908" s="104">
        <v>0.42</v>
      </c>
      <c r="AI908" s="104">
        <v>0.42</v>
      </c>
      <c r="AJ908" s="104">
        <v>0.41</v>
      </c>
      <c r="AK908" s="104">
        <v>0.41</v>
      </c>
      <c r="AL908" s="104">
        <v>0.41</v>
      </c>
      <c r="AM908" s="104">
        <v>0.41</v>
      </c>
      <c r="AN908" s="104">
        <v>0.41</v>
      </c>
      <c r="AO908" s="104">
        <v>0.41</v>
      </c>
      <c r="AP908" s="104">
        <v>0.41</v>
      </c>
      <c r="AQ908" s="104">
        <v>0.41</v>
      </c>
      <c r="AR908" s="104">
        <v>0.42</v>
      </c>
      <c r="AS908" s="104">
        <v>0.41</v>
      </c>
      <c r="AT908" s="104">
        <v>0.41</v>
      </c>
      <c r="AU908" s="104">
        <v>0.41</v>
      </c>
      <c r="AV908" s="104">
        <v>0.41</v>
      </c>
      <c r="AW908" s="104">
        <v>0.41</v>
      </c>
      <c r="AX908" s="104">
        <v>0.4</v>
      </c>
      <c r="AY908" s="104">
        <v>0.4</v>
      </c>
      <c r="AZ908" s="104">
        <v>0.4</v>
      </c>
      <c r="BA908" s="104">
        <v>0.4</v>
      </c>
      <c r="BB908" s="104">
        <v>0.4</v>
      </c>
      <c r="BC908" s="104">
        <v>0.44</v>
      </c>
      <c r="BD908" s="104">
        <v>0.44</v>
      </c>
      <c r="BE908" s="104">
        <v>0.39</v>
      </c>
      <c r="BF908" s="104">
        <v>0.39</v>
      </c>
      <c r="BG908" s="104">
        <v>0.39</v>
      </c>
      <c r="BH908" s="104">
        <v>0.39</v>
      </c>
      <c r="BI908" s="93">
        <v>0.39</v>
      </c>
      <c r="BJ908" s="93">
        <v>0.39</v>
      </c>
      <c r="BK908" s="93">
        <v>0.39</v>
      </c>
      <c r="BL908" s="93">
        <v>0.42</v>
      </c>
      <c r="BM908" s="93">
        <v>0.42</v>
      </c>
    </row>
    <row r="909" spans="1:65" s="93" customFormat="1">
      <c r="A909"/>
      <c r="B909" s="98"/>
      <c r="C909" s="134">
        <v>35996</v>
      </c>
      <c r="D909" s="132"/>
      <c r="E909" s="135">
        <v>36008</v>
      </c>
      <c r="F909" s="71">
        <v>0.38</v>
      </c>
      <c r="G909" s="93">
        <v>0.39</v>
      </c>
      <c r="H909" s="104">
        <v>0.39</v>
      </c>
      <c r="I909" s="104">
        <v>0.42</v>
      </c>
      <c r="J909" s="104">
        <v>0.43</v>
      </c>
      <c r="K909" s="104">
        <v>0.43</v>
      </c>
      <c r="L909" s="104">
        <v>0.49</v>
      </c>
      <c r="M909" s="104">
        <v>0.56000000000000005</v>
      </c>
      <c r="N909" s="104">
        <v>0.49</v>
      </c>
      <c r="O909" s="104">
        <v>0.44500000000000001</v>
      </c>
      <c r="P909" s="104">
        <v>0.44500000000000001</v>
      </c>
      <c r="Q909" s="104">
        <v>0.44500000000000001</v>
      </c>
      <c r="R909" s="104">
        <v>0.44500000000000001</v>
      </c>
      <c r="S909" s="104">
        <v>0.44500000000000001</v>
      </c>
      <c r="T909" s="104">
        <v>0.44500000000000001</v>
      </c>
      <c r="U909" s="104">
        <v>0.42499999999999999</v>
      </c>
      <c r="V909" s="104">
        <v>0.40500000000000003</v>
      </c>
      <c r="W909" s="104">
        <v>0.435</v>
      </c>
      <c r="X909" s="104">
        <v>0.41499999999999998</v>
      </c>
      <c r="Y909" s="104">
        <v>0.45</v>
      </c>
      <c r="Z909" s="104">
        <v>0.43</v>
      </c>
      <c r="AA909" s="104">
        <v>0.43</v>
      </c>
      <c r="AB909" s="104">
        <v>0.43</v>
      </c>
      <c r="AC909" s="104">
        <v>0.42</v>
      </c>
      <c r="AD909" s="104">
        <v>0.42499999999999999</v>
      </c>
      <c r="AE909" s="104">
        <v>0.42499999999999999</v>
      </c>
      <c r="AF909" s="104">
        <v>0.44</v>
      </c>
      <c r="AG909" s="104">
        <v>0.42</v>
      </c>
      <c r="AH909" s="104">
        <v>0.42</v>
      </c>
      <c r="AI909" s="104">
        <v>0.41</v>
      </c>
      <c r="AJ909" s="104">
        <v>0.41</v>
      </c>
      <c r="AK909" s="104">
        <v>0.41</v>
      </c>
      <c r="AL909" s="104">
        <v>0.41</v>
      </c>
      <c r="AM909" s="104">
        <v>0.41</v>
      </c>
      <c r="AN909" s="104">
        <v>0.41</v>
      </c>
      <c r="AO909" s="104">
        <v>0.41</v>
      </c>
      <c r="AP909" s="104">
        <v>0.41</v>
      </c>
      <c r="AQ909" s="104">
        <v>0.42</v>
      </c>
      <c r="AR909" s="104">
        <v>0.41</v>
      </c>
      <c r="AS909" s="104">
        <v>0.41</v>
      </c>
      <c r="AT909" s="104">
        <v>0.41</v>
      </c>
      <c r="AU909" s="104">
        <v>0.41</v>
      </c>
      <c r="AV909" s="104">
        <v>0.41</v>
      </c>
      <c r="AW909" s="104">
        <v>0.4</v>
      </c>
      <c r="AX909" s="104">
        <v>0.4</v>
      </c>
      <c r="AY909" s="104">
        <v>0.4</v>
      </c>
      <c r="AZ909" s="104">
        <v>0.4</v>
      </c>
      <c r="BA909" s="104">
        <v>0.4</v>
      </c>
      <c r="BB909" s="104">
        <v>0.44</v>
      </c>
      <c r="BC909" s="104">
        <v>0.44</v>
      </c>
      <c r="BD909" s="104">
        <v>0.39</v>
      </c>
      <c r="BE909" s="104">
        <v>0.39</v>
      </c>
      <c r="BF909" s="104">
        <v>0.39</v>
      </c>
      <c r="BG909" s="104">
        <v>0.39</v>
      </c>
      <c r="BH909" s="104">
        <v>0.39</v>
      </c>
      <c r="BI909" s="93">
        <v>0.39</v>
      </c>
      <c r="BJ909" s="93">
        <v>0.39</v>
      </c>
      <c r="BK909" s="93">
        <v>0.42</v>
      </c>
      <c r="BL909" s="93">
        <v>0.42</v>
      </c>
      <c r="BM909" s="93">
        <v>0.42</v>
      </c>
    </row>
    <row r="910" spans="1:65" s="93" customFormat="1">
      <c r="A910"/>
      <c r="B910" s="98"/>
      <c r="C910" s="134">
        <v>35997</v>
      </c>
      <c r="D910" s="132"/>
      <c r="E910" s="135">
        <v>36008</v>
      </c>
      <c r="F910" s="71">
        <v>0.39</v>
      </c>
      <c r="G910" s="93">
        <v>0.39</v>
      </c>
      <c r="H910" s="104">
        <v>0.42</v>
      </c>
      <c r="I910" s="104">
        <v>0.43</v>
      </c>
      <c r="J910" s="104">
        <v>0.43</v>
      </c>
      <c r="K910" s="104">
        <v>0.49</v>
      </c>
      <c r="L910" s="104">
        <v>0.56000000000000005</v>
      </c>
      <c r="M910" s="104">
        <v>0.49</v>
      </c>
      <c r="N910" s="104">
        <v>0.44500000000000001</v>
      </c>
      <c r="O910" s="104">
        <v>0.44500000000000001</v>
      </c>
      <c r="P910" s="104">
        <v>0.44500000000000001</v>
      </c>
      <c r="Q910" s="104">
        <v>0.44500000000000001</v>
      </c>
      <c r="R910" s="104">
        <v>0.44500000000000001</v>
      </c>
      <c r="S910" s="104">
        <v>0.44500000000000001</v>
      </c>
      <c r="T910" s="104">
        <v>0.42499999999999999</v>
      </c>
      <c r="U910" s="104">
        <v>0.40500000000000003</v>
      </c>
      <c r="V910" s="104">
        <v>0.435</v>
      </c>
      <c r="W910" s="104">
        <v>0.41499999999999998</v>
      </c>
      <c r="X910" s="104">
        <v>0.45</v>
      </c>
      <c r="Y910" s="104">
        <v>0.43</v>
      </c>
      <c r="Z910" s="104">
        <v>0.43</v>
      </c>
      <c r="AA910" s="104">
        <v>0.43</v>
      </c>
      <c r="AB910" s="104">
        <v>0.42</v>
      </c>
      <c r="AC910" s="104">
        <v>0.42499999999999999</v>
      </c>
      <c r="AD910" s="104">
        <v>0.42499999999999999</v>
      </c>
      <c r="AE910" s="104">
        <v>0.44</v>
      </c>
      <c r="AF910" s="104">
        <v>0.42</v>
      </c>
      <c r="AG910" s="104">
        <v>0.42</v>
      </c>
      <c r="AH910" s="104">
        <v>0.41</v>
      </c>
      <c r="AI910" s="104">
        <v>0.41</v>
      </c>
      <c r="AJ910" s="104">
        <v>0.41</v>
      </c>
      <c r="AK910" s="104">
        <v>0.41</v>
      </c>
      <c r="AL910" s="104">
        <v>0.41</v>
      </c>
      <c r="AM910" s="104">
        <v>0.41</v>
      </c>
      <c r="AN910" s="104">
        <v>0.41</v>
      </c>
      <c r="AO910" s="104">
        <v>0.41</v>
      </c>
      <c r="AP910" s="104">
        <v>0.42</v>
      </c>
      <c r="AQ910" s="104">
        <v>0.41</v>
      </c>
      <c r="AR910" s="104">
        <v>0.41</v>
      </c>
      <c r="AS910" s="104">
        <v>0.41</v>
      </c>
      <c r="AT910" s="104">
        <v>0.41</v>
      </c>
      <c r="AU910" s="104">
        <v>0.41</v>
      </c>
      <c r="AV910" s="104">
        <v>0.4</v>
      </c>
      <c r="AW910" s="104">
        <v>0.4</v>
      </c>
      <c r="AX910" s="104">
        <v>0.4</v>
      </c>
      <c r="AY910" s="104">
        <v>0.4</v>
      </c>
      <c r="AZ910" s="104">
        <v>0.4</v>
      </c>
      <c r="BA910" s="104">
        <v>0.44</v>
      </c>
      <c r="BB910" s="104">
        <v>0.44</v>
      </c>
      <c r="BC910" s="104">
        <v>0.39</v>
      </c>
      <c r="BD910" s="104">
        <v>0.39</v>
      </c>
      <c r="BE910" s="104">
        <v>0.39</v>
      </c>
      <c r="BF910" s="104">
        <v>0.39</v>
      </c>
      <c r="BG910" s="104">
        <v>0.39</v>
      </c>
      <c r="BH910" s="104">
        <v>0.39</v>
      </c>
      <c r="BI910" s="93">
        <v>0.39</v>
      </c>
      <c r="BJ910" s="93">
        <v>0.42</v>
      </c>
      <c r="BK910" s="93">
        <v>0.42</v>
      </c>
      <c r="BL910" s="93">
        <v>0.42</v>
      </c>
      <c r="BM910" s="93">
        <v>0.44500000000000001</v>
      </c>
    </row>
    <row r="911" spans="1:65" s="93" customFormat="1">
      <c r="A911"/>
      <c r="B911" s="98"/>
      <c r="C911" s="134">
        <v>35998</v>
      </c>
      <c r="D911" s="132"/>
      <c r="E911" s="135">
        <v>36039</v>
      </c>
      <c r="F911" s="71">
        <v>0.39</v>
      </c>
      <c r="G911" s="93">
        <v>0.42</v>
      </c>
      <c r="H911" s="104">
        <v>0.43</v>
      </c>
      <c r="I911" s="104">
        <v>0.43</v>
      </c>
      <c r="J911" s="104">
        <v>0.49</v>
      </c>
      <c r="K911" s="104">
        <v>0.56000000000000005</v>
      </c>
      <c r="L911" s="104">
        <v>0.49</v>
      </c>
      <c r="M911" s="104">
        <v>0.44500000000000001</v>
      </c>
      <c r="N911" s="104">
        <v>0.44500000000000001</v>
      </c>
      <c r="O911" s="104">
        <v>0.44500000000000001</v>
      </c>
      <c r="P911" s="104">
        <v>0.44500000000000001</v>
      </c>
      <c r="Q911" s="104">
        <v>0.44500000000000001</v>
      </c>
      <c r="R911" s="104">
        <v>0.44500000000000001</v>
      </c>
      <c r="S911" s="104">
        <v>0.42499999999999999</v>
      </c>
      <c r="T911" s="104">
        <v>0.40500000000000003</v>
      </c>
      <c r="U911" s="104">
        <v>0.435</v>
      </c>
      <c r="V911" s="104">
        <v>0.41499999999999998</v>
      </c>
      <c r="W911" s="104">
        <v>0.45</v>
      </c>
      <c r="X911" s="104">
        <v>0.43</v>
      </c>
      <c r="Y911" s="104">
        <v>0.43</v>
      </c>
      <c r="Z911" s="104">
        <v>0.43</v>
      </c>
      <c r="AA911" s="104">
        <v>0.42</v>
      </c>
      <c r="AB911" s="104">
        <v>0.42499999999999999</v>
      </c>
      <c r="AC911" s="104">
        <v>0.42499999999999999</v>
      </c>
      <c r="AD911" s="104">
        <v>0.44</v>
      </c>
      <c r="AE911" s="104">
        <v>0.42</v>
      </c>
      <c r="AF911" s="104">
        <v>0.42</v>
      </c>
      <c r="AG911" s="104">
        <v>0.41</v>
      </c>
      <c r="AH911" s="104">
        <v>0.41</v>
      </c>
      <c r="AI911" s="104">
        <v>0.41</v>
      </c>
      <c r="AJ911" s="104">
        <v>0.41</v>
      </c>
      <c r="AK911" s="104">
        <v>0.41</v>
      </c>
      <c r="AL911" s="104">
        <v>0.41</v>
      </c>
      <c r="AM911" s="104">
        <v>0.41</v>
      </c>
      <c r="AN911" s="104">
        <v>0.41</v>
      </c>
      <c r="AO911" s="104">
        <v>0.42</v>
      </c>
      <c r="AP911" s="104">
        <v>0.41</v>
      </c>
      <c r="AQ911" s="104">
        <v>0.41</v>
      </c>
      <c r="AR911" s="104">
        <v>0.41</v>
      </c>
      <c r="AS911" s="104">
        <v>0.41</v>
      </c>
      <c r="AT911" s="104">
        <v>0.41</v>
      </c>
      <c r="AU911" s="104">
        <v>0.4</v>
      </c>
      <c r="AV911" s="104">
        <v>0.4</v>
      </c>
      <c r="AW911" s="104">
        <v>0.4</v>
      </c>
      <c r="AX911" s="104">
        <v>0.4</v>
      </c>
      <c r="AY911" s="104">
        <v>0.4</v>
      </c>
      <c r="AZ911" s="104">
        <v>0.44</v>
      </c>
      <c r="BA911" s="104">
        <v>0.44</v>
      </c>
      <c r="BB911" s="104">
        <v>0.39</v>
      </c>
      <c r="BC911" s="104">
        <v>0.39</v>
      </c>
      <c r="BD911" s="104">
        <v>0.39</v>
      </c>
      <c r="BE911" s="104">
        <v>0.39</v>
      </c>
      <c r="BF911" s="104">
        <v>0.39</v>
      </c>
      <c r="BG911" s="104">
        <v>0.39</v>
      </c>
      <c r="BH911" s="104">
        <v>0.39</v>
      </c>
      <c r="BI911" s="93">
        <v>0.42</v>
      </c>
      <c r="BJ911" s="93">
        <v>0.42</v>
      </c>
      <c r="BK911" s="93">
        <v>0.42</v>
      </c>
      <c r="BL911" s="93">
        <v>0.44500000000000001</v>
      </c>
      <c r="BM911" s="93">
        <v>0.44500000000000001</v>
      </c>
    </row>
    <row r="912" spans="1:65" s="93" customFormat="1">
      <c r="A912"/>
      <c r="B912" s="98"/>
      <c r="C912" s="134">
        <v>35999</v>
      </c>
      <c r="D912" s="132"/>
      <c r="E912" s="135">
        <v>36039</v>
      </c>
      <c r="F912" s="71">
        <v>0.42</v>
      </c>
      <c r="G912" s="93">
        <v>0.43</v>
      </c>
      <c r="H912" s="104">
        <v>0.43</v>
      </c>
      <c r="I912" s="104">
        <v>0.49</v>
      </c>
      <c r="J912" s="104">
        <v>0.56000000000000005</v>
      </c>
      <c r="K912" s="104">
        <v>0.49</v>
      </c>
      <c r="L912" s="104">
        <v>0.44500000000000001</v>
      </c>
      <c r="M912" s="104">
        <v>0.44500000000000001</v>
      </c>
      <c r="N912" s="104">
        <v>0.44500000000000001</v>
      </c>
      <c r="O912" s="104">
        <v>0.44500000000000001</v>
      </c>
      <c r="P912" s="104">
        <v>0.44500000000000001</v>
      </c>
      <c r="Q912" s="104">
        <v>0.44500000000000001</v>
      </c>
      <c r="R912" s="104">
        <v>0.42499999999999999</v>
      </c>
      <c r="S912" s="104">
        <v>0.40500000000000003</v>
      </c>
      <c r="T912" s="104">
        <v>0.435</v>
      </c>
      <c r="U912" s="104">
        <v>0.41499999999999998</v>
      </c>
      <c r="V912" s="104">
        <v>0.45</v>
      </c>
      <c r="W912" s="104">
        <v>0.43</v>
      </c>
      <c r="X912" s="104">
        <v>0.43</v>
      </c>
      <c r="Y912" s="104">
        <v>0.43</v>
      </c>
      <c r="Z912" s="104">
        <v>0.42</v>
      </c>
      <c r="AA912" s="104">
        <v>0.42499999999999999</v>
      </c>
      <c r="AB912" s="104">
        <v>0.42499999999999999</v>
      </c>
      <c r="AC912" s="104">
        <v>0.44</v>
      </c>
      <c r="AD912" s="104">
        <v>0.42</v>
      </c>
      <c r="AE912" s="104">
        <v>0.42</v>
      </c>
      <c r="AF912" s="104">
        <v>0.41</v>
      </c>
      <c r="AG912" s="104">
        <v>0.41</v>
      </c>
      <c r="AH912" s="104">
        <v>0.41</v>
      </c>
      <c r="AI912" s="104">
        <v>0.41</v>
      </c>
      <c r="AJ912" s="104">
        <v>0.41</v>
      </c>
      <c r="AK912" s="104">
        <v>0.41</v>
      </c>
      <c r="AL912" s="104">
        <v>0.41</v>
      </c>
      <c r="AM912" s="104">
        <v>0.41</v>
      </c>
      <c r="AN912" s="104">
        <v>0.42</v>
      </c>
      <c r="AO912" s="104">
        <v>0.41</v>
      </c>
      <c r="AP912" s="104">
        <v>0.41</v>
      </c>
      <c r="AQ912" s="104">
        <v>0.41</v>
      </c>
      <c r="AR912" s="104">
        <v>0.41</v>
      </c>
      <c r="AS912" s="104">
        <v>0.41</v>
      </c>
      <c r="AT912" s="104">
        <v>0.4</v>
      </c>
      <c r="AU912" s="104">
        <v>0.4</v>
      </c>
      <c r="AV912" s="104">
        <v>0.4</v>
      </c>
      <c r="AW912" s="104">
        <v>0.4</v>
      </c>
      <c r="AX912" s="104">
        <v>0.4</v>
      </c>
      <c r="AY912" s="104">
        <v>0.44</v>
      </c>
      <c r="AZ912" s="104">
        <v>0.44</v>
      </c>
      <c r="BA912" s="104">
        <v>0.39</v>
      </c>
      <c r="BB912" s="104">
        <v>0.39</v>
      </c>
      <c r="BC912" s="104">
        <v>0.39</v>
      </c>
      <c r="BD912" s="104">
        <v>0.39</v>
      </c>
      <c r="BE912" s="104">
        <v>0.39</v>
      </c>
      <c r="BF912" s="104">
        <v>0.39</v>
      </c>
      <c r="BG912" s="104">
        <v>0.39</v>
      </c>
      <c r="BH912" s="104">
        <v>0.42</v>
      </c>
      <c r="BI912" s="93">
        <v>0.42</v>
      </c>
      <c r="BJ912" s="93">
        <v>0.42</v>
      </c>
      <c r="BK912" s="93">
        <v>0.44500000000000001</v>
      </c>
      <c r="BL912" s="93">
        <v>0.44500000000000001</v>
      </c>
      <c r="BM912" s="93">
        <v>0.42</v>
      </c>
    </row>
    <row r="913" spans="1:65" s="93" customFormat="1">
      <c r="A913"/>
      <c r="B913" s="98"/>
      <c r="C913" s="134">
        <v>36000</v>
      </c>
      <c r="D913" s="132"/>
      <c r="E913" s="135">
        <v>36039</v>
      </c>
      <c r="F913" s="71">
        <v>0.43</v>
      </c>
      <c r="G913" s="93">
        <v>0.43</v>
      </c>
      <c r="H913" s="104">
        <v>0.49</v>
      </c>
      <c r="I913" s="104">
        <v>0.56000000000000005</v>
      </c>
      <c r="J913" s="104">
        <v>0.49</v>
      </c>
      <c r="K913" s="104">
        <v>0.44500000000000001</v>
      </c>
      <c r="L913" s="104">
        <v>0.44500000000000001</v>
      </c>
      <c r="M913" s="104">
        <v>0.44500000000000001</v>
      </c>
      <c r="N913" s="104">
        <v>0.44500000000000001</v>
      </c>
      <c r="O913" s="104">
        <v>0.44500000000000001</v>
      </c>
      <c r="P913" s="104">
        <v>0.44500000000000001</v>
      </c>
      <c r="Q913" s="104">
        <v>0.42499999999999999</v>
      </c>
      <c r="R913" s="104">
        <v>0.40500000000000003</v>
      </c>
      <c r="S913" s="104">
        <v>0.435</v>
      </c>
      <c r="T913" s="104">
        <v>0.41499999999999998</v>
      </c>
      <c r="U913" s="104">
        <v>0.45</v>
      </c>
      <c r="V913" s="104">
        <v>0.43</v>
      </c>
      <c r="W913" s="104">
        <v>0.43</v>
      </c>
      <c r="X913" s="104">
        <v>0.43</v>
      </c>
      <c r="Y913" s="104">
        <v>0.42</v>
      </c>
      <c r="Z913" s="104">
        <v>0.42499999999999999</v>
      </c>
      <c r="AA913" s="104">
        <v>0.42499999999999999</v>
      </c>
      <c r="AB913" s="104">
        <v>0.44</v>
      </c>
      <c r="AC913" s="104">
        <v>0.42</v>
      </c>
      <c r="AD913" s="104">
        <v>0.42</v>
      </c>
      <c r="AE913" s="104">
        <v>0.41</v>
      </c>
      <c r="AF913" s="104">
        <v>0.41</v>
      </c>
      <c r="AG913" s="104">
        <v>0.41</v>
      </c>
      <c r="AH913" s="104">
        <v>0.41</v>
      </c>
      <c r="AI913" s="104">
        <v>0.41</v>
      </c>
      <c r="AJ913" s="104">
        <v>0.41</v>
      </c>
      <c r="AK913" s="104">
        <v>0.41</v>
      </c>
      <c r="AL913" s="104">
        <v>0.41</v>
      </c>
      <c r="AM913" s="104">
        <v>0.42</v>
      </c>
      <c r="AN913" s="104">
        <v>0.41</v>
      </c>
      <c r="AO913" s="104">
        <v>0.41</v>
      </c>
      <c r="AP913" s="104">
        <v>0.41</v>
      </c>
      <c r="AQ913" s="104">
        <v>0.41</v>
      </c>
      <c r="AR913" s="104">
        <v>0.41</v>
      </c>
      <c r="AS913" s="104">
        <v>0.4</v>
      </c>
      <c r="AT913" s="104">
        <v>0.4</v>
      </c>
      <c r="AU913" s="104">
        <v>0.4</v>
      </c>
      <c r="AV913" s="104">
        <v>0.4</v>
      </c>
      <c r="AW913" s="104">
        <v>0.4</v>
      </c>
      <c r="AX913" s="104">
        <v>0.44</v>
      </c>
      <c r="AY913" s="104">
        <v>0.44</v>
      </c>
      <c r="AZ913" s="104">
        <v>0.39</v>
      </c>
      <c r="BA913" s="104">
        <v>0.39</v>
      </c>
      <c r="BB913" s="104">
        <v>0.39</v>
      </c>
      <c r="BC913" s="104">
        <v>0.39</v>
      </c>
      <c r="BD913" s="104">
        <v>0.39</v>
      </c>
      <c r="BE913" s="104">
        <v>0.39</v>
      </c>
      <c r="BF913" s="104">
        <v>0.39</v>
      </c>
      <c r="BG913" s="104">
        <v>0.42</v>
      </c>
      <c r="BH913" s="104">
        <v>0.42</v>
      </c>
      <c r="BI913" s="93">
        <v>0.42</v>
      </c>
      <c r="BJ913" s="93">
        <v>0.44500000000000001</v>
      </c>
      <c r="BK913" s="93">
        <v>0.44500000000000001</v>
      </c>
      <c r="BL913" s="93">
        <v>0.42</v>
      </c>
      <c r="BM913" s="93">
        <v>0.42</v>
      </c>
    </row>
    <row r="914" spans="1:65" s="93" customFormat="1">
      <c r="A914"/>
      <c r="B914" s="98"/>
      <c r="C914" s="134">
        <v>36003</v>
      </c>
      <c r="D914" s="132"/>
      <c r="E914" s="135">
        <v>36039</v>
      </c>
      <c r="F914" s="71">
        <v>0.43</v>
      </c>
      <c r="G914" s="93">
        <v>0.49</v>
      </c>
      <c r="H914" s="104">
        <v>0.56000000000000005</v>
      </c>
      <c r="I914" s="104">
        <v>0.49</v>
      </c>
      <c r="J914" s="104">
        <v>0.44500000000000001</v>
      </c>
      <c r="K914" s="104">
        <v>0.44500000000000001</v>
      </c>
      <c r="L914" s="104">
        <v>0.44500000000000001</v>
      </c>
      <c r="M914" s="104">
        <v>0.44500000000000001</v>
      </c>
      <c r="N914" s="104">
        <v>0.44500000000000001</v>
      </c>
      <c r="O914" s="104">
        <v>0.44500000000000001</v>
      </c>
      <c r="P914" s="104">
        <v>0.42499999999999999</v>
      </c>
      <c r="Q914" s="104">
        <v>0.40500000000000003</v>
      </c>
      <c r="R914" s="104">
        <v>0.435</v>
      </c>
      <c r="S914" s="104">
        <v>0.41499999999999998</v>
      </c>
      <c r="T914" s="104">
        <v>0.45</v>
      </c>
      <c r="U914" s="104">
        <v>0.43</v>
      </c>
      <c r="V914" s="104">
        <v>0.43</v>
      </c>
      <c r="W914" s="104">
        <v>0.43</v>
      </c>
      <c r="X914" s="104">
        <v>0.42</v>
      </c>
      <c r="Y914" s="104">
        <v>0.42499999999999999</v>
      </c>
      <c r="Z914" s="104">
        <v>0.42499999999999999</v>
      </c>
      <c r="AA914" s="104">
        <v>0.44</v>
      </c>
      <c r="AB914" s="104">
        <v>0.42</v>
      </c>
      <c r="AC914" s="104">
        <v>0.42</v>
      </c>
      <c r="AD914" s="104">
        <v>0.41</v>
      </c>
      <c r="AE914" s="104">
        <v>0.41</v>
      </c>
      <c r="AF914" s="104">
        <v>0.41</v>
      </c>
      <c r="AG914" s="104">
        <v>0.41</v>
      </c>
      <c r="AH914" s="104">
        <v>0.41</v>
      </c>
      <c r="AI914" s="104">
        <v>0.41</v>
      </c>
      <c r="AJ914" s="104">
        <v>0.41</v>
      </c>
      <c r="AK914" s="104">
        <v>0.41</v>
      </c>
      <c r="AL914" s="104">
        <v>0.42</v>
      </c>
      <c r="AM914" s="104">
        <v>0.41</v>
      </c>
      <c r="AN914" s="104">
        <v>0.41</v>
      </c>
      <c r="AO914" s="104">
        <v>0.41</v>
      </c>
      <c r="AP914" s="104">
        <v>0.41</v>
      </c>
      <c r="AQ914" s="104">
        <v>0.41</v>
      </c>
      <c r="AR914" s="104">
        <v>0.4</v>
      </c>
      <c r="AS914" s="104">
        <v>0.4</v>
      </c>
      <c r="AT914" s="104">
        <v>0.4</v>
      </c>
      <c r="AU914" s="104">
        <v>0.4</v>
      </c>
      <c r="AV914" s="104">
        <v>0.4</v>
      </c>
      <c r="AW914" s="104">
        <v>0.44</v>
      </c>
      <c r="AX914" s="104">
        <v>0.44</v>
      </c>
      <c r="AY914" s="104">
        <v>0.39</v>
      </c>
      <c r="AZ914" s="104">
        <v>0.39</v>
      </c>
      <c r="BA914" s="104">
        <v>0.39</v>
      </c>
      <c r="BB914" s="104">
        <v>0.39</v>
      </c>
      <c r="BC914" s="104">
        <v>0.39</v>
      </c>
      <c r="BD914" s="104">
        <v>0.39</v>
      </c>
      <c r="BE914" s="104">
        <v>0.39</v>
      </c>
      <c r="BF914" s="104">
        <v>0.42</v>
      </c>
      <c r="BG914" s="104">
        <v>0.42</v>
      </c>
      <c r="BH914" s="104">
        <v>0.42</v>
      </c>
      <c r="BI914" s="93">
        <v>0.44500000000000001</v>
      </c>
      <c r="BJ914" s="93">
        <v>0.44500000000000001</v>
      </c>
      <c r="BK914" s="93">
        <v>0.42</v>
      </c>
      <c r="BL914" s="93">
        <v>0.42</v>
      </c>
      <c r="BM914" s="93">
        <v>0.42</v>
      </c>
    </row>
    <row r="915" spans="1:65" s="93" customFormat="1">
      <c r="A915"/>
      <c r="B915" s="98"/>
      <c r="C915" s="134">
        <v>36004</v>
      </c>
      <c r="D915" s="132"/>
      <c r="E915" s="135">
        <v>36039</v>
      </c>
      <c r="F915" s="71">
        <v>0.49</v>
      </c>
      <c r="G915" s="93">
        <v>0.56000000000000005</v>
      </c>
      <c r="H915" s="104">
        <v>0.49</v>
      </c>
      <c r="I915" s="104">
        <v>0.44500000000000001</v>
      </c>
      <c r="J915" s="104">
        <v>0.44500000000000001</v>
      </c>
      <c r="K915" s="104">
        <v>0.44500000000000001</v>
      </c>
      <c r="L915" s="104">
        <v>0.44500000000000001</v>
      </c>
      <c r="M915" s="104">
        <v>0.44500000000000001</v>
      </c>
      <c r="N915" s="104">
        <v>0.44500000000000001</v>
      </c>
      <c r="O915" s="104">
        <v>0.42499999999999999</v>
      </c>
      <c r="P915" s="104">
        <v>0.40500000000000003</v>
      </c>
      <c r="Q915" s="104">
        <v>0.435</v>
      </c>
      <c r="R915" s="104">
        <v>0.41499999999999998</v>
      </c>
      <c r="S915" s="104">
        <v>0.45</v>
      </c>
      <c r="T915" s="104">
        <v>0.43</v>
      </c>
      <c r="U915" s="104">
        <v>0.43</v>
      </c>
      <c r="V915" s="104">
        <v>0.43</v>
      </c>
      <c r="W915" s="104">
        <v>0.42</v>
      </c>
      <c r="X915" s="104">
        <v>0.42499999999999999</v>
      </c>
      <c r="Y915" s="104">
        <v>0.42499999999999999</v>
      </c>
      <c r="Z915" s="104">
        <v>0.44</v>
      </c>
      <c r="AA915" s="104">
        <v>0.42</v>
      </c>
      <c r="AB915" s="104">
        <v>0.42</v>
      </c>
      <c r="AC915" s="104">
        <v>0.41</v>
      </c>
      <c r="AD915" s="104">
        <v>0.41</v>
      </c>
      <c r="AE915" s="104">
        <v>0.41</v>
      </c>
      <c r="AF915" s="104">
        <v>0.41</v>
      </c>
      <c r="AG915" s="104">
        <v>0.41</v>
      </c>
      <c r="AH915" s="104">
        <v>0.41</v>
      </c>
      <c r="AI915" s="104">
        <v>0.41</v>
      </c>
      <c r="AJ915" s="104">
        <v>0.41</v>
      </c>
      <c r="AK915" s="104">
        <v>0.42</v>
      </c>
      <c r="AL915" s="104">
        <v>0.41</v>
      </c>
      <c r="AM915" s="104">
        <v>0.41</v>
      </c>
      <c r="AN915" s="104">
        <v>0.41</v>
      </c>
      <c r="AO915" s="104">
        <v>0.41</v>
      </c>
      <c r="AP915" s="104">
        <v>0.41</v>
      </c>
      <c r="AQ915" s="104">
        <v>0.4</v>
      </c>
      <c r="AR915" s="104">
        <v>0.4</v>
      </c>
      <c r="AS915" s="104">
        <v>0.4</v>
      </c>
      <c r="AT915" s="104">
        <v>0.4</v>
      </c>
      <c r="AU915" s="104">
        <v>0.4</v>
      </c>
      <c r="AV915" s="104">
        <v>0.44</v>
      </c>
      <c r="AW915" s="104">
        <v>0.44</v>
      </c>
      <c r="AX915" s="104">
        <v>0.39</v>
      </c>
      <c r="AY915" s="104">
        <v>0.39</v>
      </c>
      <c r="AZ915" s="104">
        <v>0.39</v>
      </c>
      <c r="BA915" s="104">
        <v>0.39</v>
      </c>
      <c r="BB915" s="104">
        <v>0.39</v>
      </c>
      <c r="BC915" s="104">
        <v>0.39</v>
      </c>
      <c r="BD915" s="104">
        <v>0.39</v>
      </c>
      <c r="BE915" s="104">
        <v>0.42</v>
      </c>
      <c r="BF915" s="104">
        <v>0.42</v>
      </c>
      <c r="BG915" s="104">
        <v>0.42</v>
      </c>
      <c r="BH915" s="104">
        <v>0.44500000000000001</v>
      </c>
      <c r="BI915" s="93">
        <v>0.44500000000000001</v>
      </c>
      <c r="BJ915" s="93">
        <v>0.42</v>
      </c>
      <c r="BK915" s="93">
        <v>0.42</v>
      </c>
      <c r="BL915" s="93">
        <v>0.42</v>
      </c>
      <c r="BM915" s="93">
        <v>0.42</v>
      </c>
    </row>
    <row r="916" spans="1:65" s="93" customFormat="1">
      <c r="A916"/>
      <c r="B916" s="98"/>
      <c r="C916" s="134">
        <v>36005</v>
      </c>
      <c r="D916" s="132"/>
      <c r="E916" s="135">
        <v>36039</v>
      </c>
      <c r="F916" s="71">
        <v>0.56000000000000005</v>
      </c>
      <c r="G916" s="93">
        <v>0.49</v>
      </c>
      <c r="H916" s="104">
        <v>0.44500000000000001</v>
      </c>
      <c r="I916" s="104">
        <v>0.44500000000000001</v>
      </c>
      <c r="J916" s="104">
        <v>0.44500000000000001</v>
      </c>
      <c r="K916" s="104">
        <v>0.44500000000000001</v>
      </c>
      <c r="L916" s="104">
        <v>0.44500000000000001</v>
      </c>
      <c r="M916" s="104">
        <v>0.44500000000000001</v>
      </c>
      <c r="N916" s="104">
        <v>0.42499999999999999</v>
      </c>
      <c r="O916" s="104">
        <v>0.40500000000000003</v>
      </c>
      <c r="P916" s="104">
        <v>0.435</v>
      </c>
      <c r="Q916" s="104">
        <v>0.41499999999999998</v>
      </c>
      <c r="R916" s="104">
        <v>0.45</v>
      </c>
      <c r="S916" s="104">
        <v>0.43</v>
      </c>
      <c r="T916" s="104">
        <v>0.43</v>
      </c>
      <c r="U916" s="104">
        <v>0.43</v>
      </c>
      <c r="V916" s="104">
        <v>0.42</v>
      </c>
      <c r="W916" s="104">
        <v>0.42499999999999999</v>
      </c>
      <c r="X916" s="104">
        <v>0.42499999999999999</v>
      </c>
      <c r="Y916" s="104">
        <v>0.44</v>
      </c>
      <c r="Z916" s="104">
        <v>0.42</v>
      </c>
      <c r="AA916" s="104">
        <v>0.42</v>
      </c>
      <c r="AB916" s="104">
        <v>0.41</v>
      </c>
      <c r="AC916" s="104">
        <v>0.41</v>
      </c>
      <c r="AD916" s="104">
        <v>0.41</v>
      </c>
      <c r="AE916" s="104">
        <v>0.41</v>
      </c>
      <c r="AF916" s="104">
        <v>0.41</v>
      </c>
      <c r="AG916" s="104">
        <v>0.41</v>
      </c>
      <c r="AH916" s="104">
        <v>0.41</v>
      </c>
      <c r="AI916" s="104">
        <v>0.41</v>
      </c>
      <c r="AJ916" s="104">
        <v>0.42</v>
      </c>
      <c r="AK916" s="104">
        <v>0.41</v>
      </c>
      <c r="AL916" s="104">
        <v>0.41</v>
      </c>
      <c r="AM916" s="104">
        <v>0.41</v>
      </c>
      <c r="AN916" s="104">
        <v>0.41</v>
      </c>
      <c r="AO916" s="104">
        <v>0.41</v>
      </c>
      <c r="AP916" s="104">
        <v>0.4</v>
      </c>
      <c r="AQ916" s="104">
        <v>0.4</v>
      </c>
      <c r="AR916" s="104">
        <v>0.4</v>
      </c>
      <c r="AS916" s="104">
        <v>0.4</v>
      </c>
      <c r="AT916" s="104">
        <v>0.4</v>
      </c>
      <c r="AU916" s="104">
        <v>0.44</v>
      </c>
      <c r="AV916" s="104">
        <v>0.44</v>
      </c>
      <c r="AW916" s="104">
        <v>0.39</v>
      </c>
      <c r="AX916" s="104">
        <v>0.39</v>
      </c>
      <c r="AY916" s="104">
        <v>0.39</v>
      </c>
      <c r="AZ916" s="104">
        <v>0.39</v>
      </c>
      <c r="BA916" s="104">
        <v>0.39</v>
      </c>
      <c r="BB916" s="104">
        <v>0.39</v>
      </c>
      <c r="BC916" s="104">
        <v>0.39</v>
      </c>
      <c r="BD916" s="104">
        <v>0.42</v>
      </c>
      <c r="BE916" s="104">
        <v>0.42</v>
      </c>
      <c r="BF916" s="104">
        <v>0.42</v>
      </c>
      <c r="BG916" s="104">
        <v>0.44500000000000001</v>
      </c>
      <c r="BH916" s="104">
        <v>0.44500000000000001</v>
      </c>
      <c r="BI916" s="93">
        <v>0.42</v>
      </c>
      <c r="BJ916" s="93">
        <v>0.42</v>
      </c>
      <c r="BK916" s="93">
        <v>0.42</v>
      </c>
      <c r="BL916" s="93">
        <v>0.42</v>
      </c>
      <c r="BM916" s="93">
        <v>0.42</v>
      </c>
    </row>
    <row r="917" spans="1:65" s="93" customFormat="1">
      <c r="A917"/>
      <c r="B917" s="98"/>
      <c r="C917" s="134">
        <v>36006</v>
      </c>
      <c r="D917" s="132"/>
      <c r="E917" s="135">
        <v>36039</v>
      </c>
      <c r="F917" s="71">
        <v>0.49</v>
      </c>
      <c r="G917" s="93">
        <v>0.44500000000000001</v>
      </c>
      <c r="H917" s="104">
        <v>0.44500000000000001</v>
      </c>
      <c r="I917" s="104">
        <v>0.44500000000000001</v>
      </c>
      <c r="J917" s="104">
        <v>0.44500000000000001</v>
      </c>
      <c r="K917" s="104">
        <v>0.44500000000000001</v>
      </c>
      <c r="L917" s="104">
        <v>0.44500000000000001</v>
      </c>
      <c r="M917" s="104">
        <v>0.42499999999999999</v>
      </c>
      <c r="N917" s="104">
        <v>0.40500000000000003</v>
      </c>
      <c r="O917" s="104">
        <v>0.435</v>
      </c>
      <c r="P917" s="104">
        <v>0.41499999999999998</v>
      </c>
      <c r="Q917" s="104">
        <v>0.45</v>
      </c>
      <c r="R917" s="104">
        <v>0.43</v>
      </c>
      <c r="S917" s="104">
        <v>0.43</v>
      </c>
      <c r="T917" s="104">
        <v>0.43</v>
      </c>
      <c r="U917" s="104">
        <v>0.42</v>
      </c>
      <c r="V917" s="104">
        <v>0.42499999999999999</v>
      </c>
      <c r="W917" s="104">
        <v>0.42499999999999999</v>
      </c>
      <c r="X917" s="104">
        <v>0.44</v>
      </c>
      <c r="Y917" s="104">
        <v>0.42</v>
      </c>
      <c r="Z917" s="104">
        <v>0.42</v>
      </c>
      <c r="AA917" s="104">
        <v>0.41</v>
      </c>
      <c r="AB917" s="104">
        <v>0.41</v>
      </c>
      <c r="AC917" s="104">
        <v>0.41</v>
      </c>
      <c r="AD917" s="104">
        <v>0.41</v>
      </c>
      <c r="AE917" s="104">
        <v>0.41</v>
      </c>
      <c r="AF917" s="104">
        <v>0.41</v>
      </c>
      <c r="AG917" s="104">
        <v>0.41</v>
      </c>
      <c r="AH917" s="104">
        <v>0.41</v>
      </c>
      <c r="AI917" s="104">
        <v>0.42</v>
      </c>
      <c r="AJ917" s="104">
        <v>0.41</v>
      </c>
      <c r="AK917" s="104">
        <v>0.41</v>
      </c>
      <c r="AL917" s="104">
        <v>0.41</v>
      </c>
      <c r="AM917" s="104">
        <v>0.41</v>
      </c>
      <c r="AN917" s="104">
        <v>0.41</v>
      </c>
      <c r="AO917" s="104">
        <v>0.4</v>
      </c>
      <c r="AP917" s="104">
        <v>0.4</v>
      </c>
      <c r="AQ917" s="104">
        <v>0.4</v>
      </c>
      <c r="AR917" s="104">
        <v>0.4</v>
      </c>
      <c r="AS917" s="104">
        <v>0.4</v>
      </c>
      <c r="AT917" s="104">
        <v>0.44</v>
      </c>
      <c r="AU917" s="104">
        <v>0.44</v>
      </c>
      <c r="AV917" s="104">
        <v>0.39</v>
      </c>
      <c r="AW917" s="104">
        <v>0.39</v>
      </c>
      <c r="AX917" s="104">
        <v>0.39</v>
      </c>
      <c r="AY917" s="104">
        <v>0.39</v>
      </c>
      <c r="AZ917" s="104">
        <v>0.39</v>
      </c>
      <c r="BA917" s="104">
        <v>0.39</v>
      </c>
      <c r="BB917" s="104">
        <v>0.39</v>
      </c>
      <c r="BC917" s="104">
        <v>0.42</v>
      </c>
      <c r="BD917" s="104">
        <v>0.42</v>
      </c>
      <c r="BE917" s="104">
        <v>0.42</v>
      </c>
      <c r="BF917" s="104">
        <v>0.44500000000000001</v>
      </c>
      <c r="BG917" s="104">
        <v>0.44500000000000001</v>
      </c>
      <c r="BH917" s="104">
        <v>0.42</v>
      </c>
      <c r="BI917" s="93">
        <v>0.42</v>
      </c>
      <c r="BJ917" s="93">
        <v>0.42</v>
      </c>
      <c r="BK917" s="93">
        <v>0.42</v>
      </c>
      <c r="BL917" s="93">
        <v>0.42</v>
      </c>
      <c r="BM917" s="93">
        <v>0.42</v>
      </c>
    </row>
    <row r="918" spans="1:65" s="93" customFormat="1">
      <c r="A918"/>
      <c r="B918" s="98"/>
      <c r="C918" s="134">
        <v>36007</v>
      </c>
      <c r="D918" s="132"/>
      <c r="E918" s="135">
        <v>36039</v>
      </c>
      <c r="F918" s="71">
        <v>0.44500000000000001</v>
      </c>
      <c r="G918" s="93">
        <v>0.44500000000000001</v>
      </c>
      <c r="H918" s="104">
        <v>0.44500000000000001</v>
      </c>
      <c r="I918" s="104">
        <v>0.44500000000000001</v>
      </c>
      <c r="J918" s="104">
        <v>0.44500000000000001</v>
      </c>
      <c r="K918" s="104">
        <v>0.44500000000000001</v>
      </c>
      <c r="L918" s="104">
        <v>0.42499999999999999</v>
      </c>
      <c r="M918" s="104">
        <v>0.40500000000000003</v>
      </c>
      <c r="N918" s="104">
        <v>0.435</v>
      </c>
      <c r="O918" s="104">
        <v>0.41499999999999998</v>
      </c>
      <c r="P918" s="104">
        <v>0.45</v>
      </c>
      <c r="Q918" s="104">
        <v>0.43</v>
      </c>
      <c r="R918" s="104">
        <v>0.43</v>
      </c>
      <c r="S918" s="104">
        <v>0.43</v>
      </c>
      <c r="T918" s="104">
        <v>0.42</v>
      </c>
      <c r="U918" s="104">
        <v>0.42499999999999999</v>
      </c>
      <c r="V918" s="104">
        <v>0.42499999999999999</v>
      </c>
      <c r="W918" s="104">
        <v>0.44</v>
      </c>
      <c r="X918" s="104">
        <v>0.42</v>
      </c>
      <c r="Y918" s="104">
        <v>0.42</v>
      </c>
      <c r="Z918" s="104">
        <v>0.41</v>
      </c>
      <c r="AA918" s="104">
        <v>0.41</v>
      </c>
      <c r="AB918" s="104">
        <v>0.41</v>
      </c>
      <c r="AC918" s="104">
        <v>0.41</v>
      </c>
      <c r="AD918" s="104">
        <v>0.41</v>
      </c>
      <c r="AE918" s="104">
        <v>0.41</v>
      </c>
      <c r="AF918" s="104">
        <v>0.41</v>
      </c>
      <c r="AG918" s="104">
        <v>0.41</v>
      </c>
      <c r="AH918" s="104">
        <v>0.42</v>
      </c>
      <c r="AI918" s="104">
        <v>0.41</v>
      </c>
      <c r="AJ918" s="104">
        <v>0.41</v>
      </c>
      <c r="AK918" s="104">
        <v>0.41</v>
      </c>
      <c r="AL918" s="104">
        <v>0.41</v>
      </c>
      <c r="AM918" s="104">
        <v>0.41</v>
      </c>
      <c r="AN918" s="104">
        <v>0.4</v>
      </c>
      <c r="AO918" s="104">
        <v>0.4</v>
      </c>
      <c r="AP918" s="104">
        <v>0.4</v>
      </c>
      <c r="AQ918" s="104">
        <v>0.4</v>
      </c>
      <c r="AR918" s="104">
        <v>0.4</v>
      </c>
      <c r="AS918" s="104">
        <v>0.44</v>
      </c>
      <c r="AT918" s="104">
        <v>0.44</v>
      </c>
      <c r="AU918" s="104">
        <v>0.39</v>
      </c>
      <c r="AV918" s="104">
        <v>0.39</v>
      </c>
      <c r="AW918" s="104">
        <v>0.39</v>
      </c>
      <c r="AX918" s="104">
        <v>0.39</v>
      </c>
      <c r="AY918" s="104">
        <v>0.39</v>
      </c>
      <c r="AZ918" s="104">
        <v>0.39</v>
      </c>
      <c r="BA918" s="104">
        <v>0.39</v>
      </c>
      <c r="BB918" s="104">
        <v>0.42</v>
      </c>
      <c r="BC918" s="104">
        <v>0.42</v>
      </c>
      <c r="BD918" s="104">
        <v>0.42</v>
      </c>
      <c r="BE918" s="104">
        <v>0.44500000000000001</v>
      </c>
      <c r="BF918" s="104">
        <v>0.44500000000000001</v>
      </c>
      <c r="BG918" s="104">
        <v>0.42</v>
      </c>
      <c r="BH918" s="104">
        <v>0.42</v>
      </c>
      <c r="BI918" s="93">
        <v>0.42</v>
      </c>
      <c r="BJ918" s="93">
        <v>0.42</v>
      </c>
      <c r="BK918" s="93">
        <v>0.42</v>
      </c>
      <c r="BL918" s="93">
        <v>0.42</v>
      </c>
      <c r="BM918" s="93">
        <v>0.42</v>
      </c>
    </row>
    <row r="919" spans="1:65" s="93" customFormat="1">
      <c r="A919"/>
      <c r="B919" s="98"/>
      <c r="C919" s="134">
        <v>36010</v>
      </c>
      <c r="D919" s="132"/>
      <c r="E919" s="135">
        <v>36039</v>
      </c>
      <c r="F919" s="71">
        <v>0.44500000000000001</v>
      </c>
      <c r="G919" s="93">
        <v>0.44500000000000001</v>
      </c>
      <c r="H919" s="104">
        <v>0.44500000000000001</v>
      </c>
      <c r="I919" s="104">
        <v>0.44500000000000001</v>
      </c>
      <c r="J919" s="104">
        <v>0.44500000000000001</v>
      </c>
      <c r="K919" s="104">
        <v>0.42499999999999999</v>
      </c>
      <c r="L919" s="104">
        <v>0.40500000000000003</v>
      </c>
      <c r="M919" s="104">
        <v>0.435</v>
      </c>
      <c r="N919" s="104">
        <v>0.41499999999999998</v>
      </c>
      <c r="O919" s="104">
        <v>0.45</v>
      </c>
      <c r="P919" s="104">
        <v>0.43</v>
      </c>
      <c r="Q919" s="104">
        <v>0.43</v>
      </c>
      <c r="R919" s="104">
        <v>0.43</v>
      </c>
      <c r="S919" s="104">
        <v>0.42</v>
      </c>
      <c r="T919" s="104">
        <v>0.42499999999999999</v>
      </c>
      <c r="U919" s="104">
        <v>0.42499999999999999</v>
      </c>
      <c r="V919" s="104">
        <v>0.44</v>
      </c>
      <c r="W919" s="104">
        <v>0.42</v>
      </c>
      <c r="X919" s="104">
        <v>0.42</v>
      </c>
      <c r="Y919" s="104">
        <v>0.41</v>
      </c>
      <c r="Z919" s="104">
        <v>0.41</v>
      </c>
      <c r="AA919" s="104">
        <v>0.41</v>
      </c>
      <c r="AB919" s="104">
        <v>0.41</v>
      </c>
      <c r="AC919" s="104">
        <v>0.41</v>
      </c>
      <c r="AD919" s="104">
        <v>0.41</v>
      </c>
      <c r="AE919" s="104">
        <v>0.41</v>
      </c>
      <c r="AF919" s="104">
        <v>0.41</v>
      </c>
      <c r="AG919" s="104">
        <v>0.42</v>
      </c>
      <c r="AH919" s="104">
        <v>0.41</v>
      </c>
      <c r="AI919" s="104">
        <v>0.41</v>
      </c>
      <c r="AJ919" s="104">
        <v>0.41</v>
      </c>
      <c r="AK919" s="104">
        <v>0.41</v>
      </c>
      <c r="AL919" s="104">
        <v>0.41</v>
      </c>
      <c r="AM919" s="104">
        <v>0.4</v>
      </c>
      <c r="AN919" s="104">
        <v>0.4</v>
      </c>
      <c r="AO919" s="104">
        <v>0.4</v>
      </c>
      <c r="AP919" s="104">
        <v>0.4</v>
      </c>
      <c r="AQ919" s="104">
        <v>0.4</v>
      </c>
      <c r="AR919" s="104">
        <v>0.44</v>
      </c>
      <c r="AS919" s="104">
        <v>0.44</v>
      </c>
      <c r="AT919" s="104">
        <v>0.39</v>
      </c>
      <c r="AU919" s="104">
        <v>0.39</v>
      </c>
      <c r="AV919" s="104">
        <v>0.39</v>
      </c>
      <c r="AW919" s="104">
        <v>0.39</v>
      </c>
      <c r="AX919" s="104">
        <v>0.39</v>
      </c>
      <c r="AY919" s="104">
        <v>0.39</v>
      </c>
      <c r="AZ919" s="104">
        <v>0.39</v>
      </c>
      <c r="BA919" s="104">
        <v>0.42</v>
      </c>
      <c r="BB919" s="104">
        <v>0.42</v>
      </c>
      <c r="BC919" s="104">
        <v>0.42</v>
      </c>
      <c r="BD919" s="104">
        <v>0.44500000000000001</v>
      </c>
      <c r="BE919" s="104">
        <v>0.44500000000000001</v>
      </c>
      <c r="BF919" s="104">
        <v>0.42</v>
      </c>
      <c r="BG919" s="104">
        <v>0.42</v>
      </c>
      <c r="BH919" s="104">
        <v>0.42</v>
      </c>
      <c r="BI919" s="93">
        <v>0.42</v>
      </c>
      <c r="BJ919" s="93">
        <v>0.42</v>
      </c>
      <c r="BK919" s="93">
        <v>0.42</v>
      </c>
      <c r="BL919" s="93">
        <v>0.42</v>
      </c>
      <c r="BM919" s="93">
        <v>0.42</v>
      </c>
    </row>
    <row r="920" spans="1:65" s="93" customFormat="1">
      <c r="A920"/>
      <c r="B920" s="98"/>
      <c r="C920" s="134">
        <v>36011</v>
      </c>
      <c r="D920" s="132"/>
      <c r="E920" s="135">
        <v>36039</v>
      </c>
      <c r="F920" s="71">
        <v>0.44500000000000001</v>
      </c>
      <c r="G920" s="93">
        <v>0.44500000000000001</v>
      </c>
      <c r="H920" s="104">
        <v>0.44500000000000001</v>
      </c>
      <c r="I920" s="104">
        <v>0.44500000000000001</v>
      </c>
      <c r="J920" s="104">
        <v>0.42499999999999999</v>
      </c>
      <c r="K920" s="104">
        <v>0.40500000000000003</v>
      </c>
      <c r="L920" s="104">
        <v>0.435</v>
      </c>
      <c r="M920" s="104">
        <v>0.41499999999999998</v>
      </c>
      <c r="N920" s="104">
        <v>0.45</v>
      </c>
      <c r="O920" s="104">
        <v>0.43</v>
      </c>
      <c r="P920" s="104">
        <v>0.43</v>
      </c>
      <c r="Q920" s="104">
        <v>0.43</v>
      </c>
      <c r="R920" s="104">
        <v>0.42</v>
      </c>
      <c r="S920" s="104">
        <v>0.42499999999999999</v>
      </c>
      <c r="T920" s="104">
        <v>0.42499999999999999</v>
      </c>
      <c r="U920" s="104">
        <v>0.44</v>
      </c>
      <c r="V920" s="104">
        <v>0.42</v>
      </c>
      <c r="W920" s="104">
        <v>0.42</v>
      </c>
      <c r="X920" s="104">
        <v>0.41</v>
      </c>
      <c r="Y920" s="104">
        <v>0.41</v>
      </c>
      <c r="Z920" s="104">
        <v>0.41</v>
      </c>
      <c r="AA920" s="104">
        <v>0.41</v>
      </c>
      <c r="AB920" s="104">
        <v>0.41</v>
      </c>
      <c r="AC920" s="104">
        <v>0.41</v>
      </c>
      <c r="AD920" s="104">
        <v>0.41</v>
      </c>
      <c r="AE920" s="104">
        <v>0.41</v>
      </c>
      <c r="AF920" s="104">
        <v>0.42</v>
      </c>
      <c r="AG920" s="104">
        <v>0.41</v>
      </c>
      <c r="AH920" s="104">
        <v>0.41</v>
      </c>
      <c r="AI920" s="104">
        <v>0.41</v>
      </c>
      <c r="AJ920" s="104">
        <v>0.41</v>
      </c>
      <c r="AK920" s="104">
        <v>0.41</v>
      </c>
      <c r="AL920" s="104">
        <v>0.4</v>
      </c>
      <c r="AM920" s="104">
        <v>0.4</v>
      </c>
      <c r="AN920" s="104">
        <v>0.4</v>
      </c>
      <c r="AO920" s="104">
        <v>0.4</v>
      </c>
      <c r="AP920" s="104">
        <v>0.4</v>
      </c>
      <c r="AQ920" s="104">
        <v>0.44</v>
      </c>
      <c r="AR920" s="104">
        <v>0.44</v>
      </c>
      <c r="AS920" s="104">
        <v>0.39</v>
      </c>
      <c r="AT920" s="104">
        <v>0.39</v>
      </c>
      <c r="AU920" s="104">
        <v>0.39</v>
      </c>
      <c r="AV920" s="104">
        <v>0.39</v>
      </c>
      <c r="AW920" s="104">
        <v>0.39</v>
      </c>
      <c r="AX920" s="104">
        <v>0.39</v>
      </c>
      <c r="AY920" s="104">
        <v>0.39</v>
      </c>
      <c r="AZ920" s="104">
        <v>0.42</v>
      </c>
      <c r="BA920" s="104">
        <v>0.42</v>
      </c>
      <c r="BB920" s="104">
        <v>0.42</v>
      </c>
      <c r="BC920" s="104">
        <v>0.44500000000000001</v>
      </c>
      <c r="BD920" s="104">
        <v>0.44500000000000001</v>
      </c>
      <c r="BE920" s="104">
        <v>0.42</v>
      </c>
      <c r="BF920" s="104">
        <v>0.42</v>
      </c>
      <c r="BG920" s="104">
        <v>0.42</v>
      </c>
      <c r="BH920" s="104">
        <v>0.42</v>
      </c>
      <c r="BI920" s="93">
        <v>0.42</v>
      </c>
      <c r="BJ920" s="93">
        <v>0.42</v>
      </c>
      <c r="BK920" s="93">
        <v>0.42</v>
      </c>
      <c r="BL920" s="93">
        <v>0.42</v>
      </c>
      <c r="BM920" s="93">
        <v>0.47</v>
      </c>
    </row>
    <row r="921" spans="1:65" s="93" customFormat="1">
      <c r="A921"/>
      <c r="B921" s="98"/>
      <c r="C921" s="134">
        <v>36012</v>
      </c>
      <c r="D921" s="132"/>
      <c r="E921" s="135">
        <v>36039</v>
      </c>
      <c r="F921" s="71">
        <v>0.44500000000000001</v>
      </c>
      <c r="G921" s="93">
        <v>0.44500000000000001</v>
      </c>
      <c r="H921" s="104">
        <v>0.44500000000000001</v>
      </c>
      <c r="I921" s="104">
        <v>0.42499999999999999</v>
      </c>
      <c r="J921" s="104">
        <v>0.40500000000000003</v>
      </c>
      <c r="K921" s="104">
        <v>0.435</v>
      </c>
      <c r="L921" s="104">
        <v>0.41499999999999998</v>
      </c>
      <c r="M921" s="104">
        <v>0.45</v>
      </c>
      <c r="N921" s="104">
        <v>0.43</v>
      </c>
      <c r="O921" s="104">
        <v>0.43</v>
      </c>
      <c r="P921" s="104">
        <v>0.43</v>
      </c>
      <c r="Q921" s="104">
        <v>0.42</v>
      </c>
      <c r="R921" s="104">
        <v>0.42499999999999999</v>
      </c>
      <c r="S921" s="104">
        <v>0.42499999999999999</v>
      </c>
      <c r="T921" s="104">
        <v>0.44</v>
      </c>
      <c r="U921" s="104">
        <v>0.42</v>
      </c>
      <c r="V921" s="104">
        <v>0.42</v>
      </c>
      <c r="W921" s="104">
        <v>0.41</v>
      </c>
      <c r="X921" s="104">
        <v>0.41</v>
      </c>
      <c r="Y921" s="104">
        <v>0.41</v>
      </c>
      <c r="Z921" s="104">
        <v>0.41</v>
      </c>
      <c r="AA921" s="104">
        <v>0.41</v>
      </c>
      <c r="AB921" s="104">
        <v>0.41</v>
      </c>
      <c r="AC921" s="104">
        <v>0.41</v>
      </c>
      <c r="AD921" s="104">
        <v>0.41</v>
      </c>
      <c r="AE921" s="104">
        <v>0.42</v>
      </c>
      <c r="AF921" s="104">
        <v>0.41</v>
      </c>
      <c r="AG921" s="104">
        <v>0.41</v>
      </c>
      <c r="AH921" s="104">
        <v>0.41</v>
      </c>
      <c r="AI921" s="104">
        <v>0.41</v>
      </c>
      <c r="AJ921" s="104">
        <v>0.41</v>
      </c>
      <c r="AK921" s="104">
        <v>0.4</v>
      </c>
      <c r="AL921" s="104">
        <v>0.4</v>
      </c>
      <c r="AM921" s="104">
        <v>0.4</v>
      </c>
      <c r="AN921" s="104">
        <v>0.4</v>
      </c>
      <c r="AO921" s="104">
        <v>0.4</v>
      </c>
      <c r="AP921" s="104">
        <v>0.44</v>
      </c>
      <c r="AQ921" s="104">
        <v>0.44</v>
      </c>
      <c r="AR921" s="104">
        <v>0.39</v>
      </c>
      <c r="AS921" s="104">
        <v>0.39</v>
      </c>
      <c r="AT921" s="104">
        <v>0.39</v>
      </c>
      <c r="AU921" s="104">
        <v>0.39</v>
      </c>
      <c r="AV921" s="104">
        <v>0.39</v>
      </c>
      <c r="AW921" s="104">
        <v>0.39</v>
      </c>
      <c r="AX921" s="104">
        <v>0.39</v>
      </c>
      <c r="AY921" s="104">
        <v>0.42</v>
      </c>
      <c r="AZ921" s="104">
        <v>0.42</v>
      </c>
      <c r="BA921" s="104">
        <v>0.42</v>
      </c>
      <c r="BB921" s="104">
        <v>0.44500000000000001</v>
      </c>
      <c r="BC921" s="104">
        <v>0.44500000000000001</v>
      </c>
      <c r="BD921" s="104">
        <v>0.42</v>
      </c>
      <c r="BE921" s="104">
        <v>0.42</v>
      </c>
      <c r="BF921" s="104">
        <v>0.42</v>
      </c>
      <c r="BG921" s="104">
        <v>0.42</v>
      </c>
      <c r="BH921" s="104">
        <v>0.42</v>
      </c>
      <c r="BI921" s="93">
        <v>0.42</v>
      </c>
      <c r="BJ921" s="93">
        <v>0.42</v>
      </c>
      <c r="BK921" s="93">
        <v>0.42</v>
      </c>
      <c r="BL921" s="93">
        <v>0.47</v>
      </c>
      <c r="BM921" s="93">
        <v>0.47</v>
      </c>
    </row>
    <row r="922" spans="1:65" s="93" customFormat="1">
      <c r="A922"/>
      <c r="B922" s="98"/>
      <c r="C922" s="134">
        <v>36013</v>
      </c>
      <c r="D922" s="132"/>
      <c r="E922" s="135">
        <v>36039</v>
      </c>
      <c r="F922" s="71">
        <v>0.44500000000000001</v>
      </c>
      <c r="G922" s="93">
        <v>0.44500000000000001</v>
      </c>
      <c r="H922" s="104">
        <v>0.42499999999999999</v>
      </c>
      <c r="I922" s="104">
        <v>0.40500000000000003</v>
      </c>
      <c r="J922" s="104">
        <v>0.435</v>
      </c>
      <c r="K922" s="104">
        <v>0.41499999999999998</v>
      </c>
      <c r="L922" s="104">
        <v>0.45</v>
      </c>
      <c r="M922" s="104">
        <v>0.43</v>
      </c>
      <c r="N922" s="104">
        <v>0.43</v>
      </c>
      <c r="O922" s="104">
        <v>0.43</v>
      </c>
      <c r="P922" s="104">
        <v>0.42</v>
      </c>
      <c r="Q922" s="104">
        <v>0.42499999999999999</v>
      </c>
      <c r="R922" s="104">
        <v>0.42499999999999999</v>
      </c>
      <c r="S922" s="104">
        <v>0.44</v>
      </c>
      <c r="T922" s="104">
        <v>0.42</v>
      </c>
      <c r="U922" s="104">
        <v>0.42</v>
      </c>
      <c r="V922" s="104">
        <v>0.41</v>
      </c>
      <c r="W922" s="104">
        <v>0.41</v>
      </c>
      <c r="X922" s="104">
        <v>0.41</v>
      </c>
      <c r="Y922" s="104">
        <v>0.41</v>
      </c>
      <c r="Z922" s="104">
        <v>0.41</v>
      </c>
      <c r="AA922" s="104">
        <v>0.41</v>
      </c>
      <c r="AB922" s="104">
        <v>0.41</v>
      </c>
      <c r="AC922" s="104">
        <v>0.41</v>
      </c>
      <c r="AD922" s="104">
        <v>0.42</v>
      </c>
      <c r="AE922" s="104">
        <v>0.41</v>
      </c>
      <c r="AF922" s="104">
        <v>0.41</v>
      </c>
      <c r="AG922" s="104">
        <v>0.41</v>
      </c>
      <c r="AH922" s="104">
        <v>0.41</v>
      </c>
      <c r="AI922" s="104">
        <v>0.41</v>
      </c>
      <c r="AJ922" s="104">
        <v>0.4</v>
      </c>
      <c r="AK922" s="104">
        <v>0.4</v>
      </c>
      <c r="AL922" s="104">
        <v>0.4</v>
      </c>
      <c r="AM922" s="104">
        <v>0.4</v>
      </c>
      <c r="AN922" s="104">
        <v>0.4</v>
      </c>
      <c r="AO922" s="104">
        <v>0.44</v>
      </c>
      <c r="AP922" s="104">
        <v>0.44</v>
      </c>
      <c r="AQ922" s="104">
        <v>0.39</v>
      </c>
      <c r="AR922" s="104">
        <v>0.39</v>
      </c>
      <c r="AS922" s="104">
        <v>0.39</v>
      </c>
      <c r="AT922" s="104">
        <v>0.39</v>
      </c>
      <c r="AU922" s="104">
        <v>0.39</v>
      </c>
      <c r="AV922" s="104">
        <v>0.39</v>
      </c>
      <c r="AW922" s="104">
        <v>0.39</v>
      </c>
      <c r="AX922" s="104">
        <v>0.42</v>
      </c>
      <c r="AY922" s="104">
        <v>0.42</v>
      </c>
      <c r="AZ922" s="104">
        <v>0.42</v>
      </c>
      <c r="BA922" s="104">
        <v>0.44500000000000001</v>
      </c>
      <c r="BB922" s="104">
        <v>0.44500000000000001</v>
      </c>
      <c r="BC922" s="104">
        <v>0.42</v>
      </c>
      <c r="BD922" s="104">
        <v>0.42</v>
      </c>
      <c r="BE922" s="104">
        <v>0.42</v>
      </c>
      <c r="BF922" s="104">
        <v>0.42</v>
      </c>
      <c r="BG922" s="104">
        <v>0.42</v>
      </c>
      <c r="BH922" s="104">
        <v>0.42</v>
      </c>
      <c r="BI922" s="93">
        <v>0.42</v>
      </c>
      <c r="BJ922" s="93">
        <v>0.42</v>
      </c>
      <c r="BK922" s="93">
        <v>0.47</v>
      </c>
      <c r="BL922" s="93">
        <v>0.47</v>
      </c>
      <c r="BM922" s="93">
        <v>0.47</v>
      </c>
    </row>
    <row r="923" spans="1:65" s="93" customFormat="1">
      <c r="A923"/>
      <c r="B923" s="98"/>
      <c r="C923" s="134">
        <v>36014</v>
      </c>
      <c r="D923" s="132"/>
      <c r="E923" s="135">
        <v>36039</v>
      </c>
      <c r="F923" s="71">
        <v>0.44500000000000001</v>
      </c>
      <c r="G923" s="93">
        <v>0.42499999999999999</v>
      </c>
      <c r="H923" s="104">
        <v>0.40500000000000003</v>
      </c>
      <c r="I923" s="104">
        <v>0.435</v>
      </c>
      <c r="J923" s="104">
        <v>0.41499999999999998</v>
      </c>
      <c r="K923" s="104">
        <v>0.45</v>
      </c>
      <c r="L923" s="104">
        <v>0.43</v>
      </c>
      <c r="M923" s="104">
        <v>0.43</v>
      </c>
      <c r="N923" s="104">
        <v>0.43</v>
      </c>
      <c r="O923" s="104">
        <v>0.42</v>
      </c>
      <c r="P923" s="104">
        <v>0.42499999999999999</v>
      </c>
      <c r="Q923" s="104">
        <v>0.42499999999999999</v>
      </c>
      <c r="R923" s="104">
        <v>0.44</v>
      </c>
      <c r="S923" s="104">
        <v>0.42</v>
      </c>
      <c r="T923" s="104">
        <v>0.42</v>
      </c>
      <c r="U923" s="104">
        <v>0.41</v>
      </c>
      <c r="V923" s="104">
        <v>0.41</v>
      </c>
      <c r="W923" s="104">
        <v>0.41</v>
      </c>
      <c r="X923" s="104">
        <v>0.41</v>
      </c>
      <c r="Y923" s="104">
        <v>0.41</v>
      </c>
      <c r="Z923" s="104">
        <v>0.41</v>
      </c>
      <c r="AA923" s="104">
        <v>0.41</v>
      </c>
      <c r="AB923" s="104">
        <v>0.41</v>
      </c>
      <c r="AC923" s="104">
        <v>0.42</v>
      </c>
      <c r="AD923" s="104">
        <v>0.41</v>
      </c>
      <c r="AE923" s="104">
        <v>0.41</v>
      </c>
      <c r="AF923" s="104">
        <v>0.41</v>
      </c>
      <c r="AG923" s="104">
        <v>0.41</v>
      </c>
      <c r="AH923" s="104">
        <v>0.41</v>
      </c>
      <c r="AI923" s="104">
        <v>0.4</v>
      </c>
      <c r="AJ923" s="104">
        <v>0.4</v>
      </c>
      <c r="AK923" s="104">
        <v>0.4</v>
      </c>
      <c r="AL923" s="104">
        <v>0.4</v>
      </c>
      <c r="AM923" s="104">
        <v>0.4</v>
      </c>
      <c r="AN923" s="104">
        <v>0.44</v>
      </c>
      <c r="AO923" s="104">
        <v>0.44</v>
      </c>
      <c r="AP923" s="104">
        <v>0.39</v>
      </c>
      <c r="AQ923" s="104">
        <v>0.39</v>
      </c>
      <c r="AR923" s="104">
        <v>0.39</v>
      </c>
      <c r="AS923" s="104">
        <v>0.39</v>
      </c>
      <c r="AT923" s="104">
        <v>0.39</v>
      </c>
      <c r="AU923" s="104">
        <v>0.39</v>
      </c>
      <c r="AV923" s="104">
        <v>0.39</v>
      </c>
      <c r="AW923" s="104">
        <v>0.42</v>
      </c>
      <c r="AX923" s="104">
        <v>0.42</v>
      </c>
      <c r="AY923" s="104">
        <v>0.42</v>
      </c>
      <c r="AZ923" s="104">
        <v>0.44500000000000001</v>
      </c>
      <c r="BA923" s="104">
        <v>0.44500000000000001</v>
      </c>
      <c r="BB923" s="104">
        <v>0.42</v>
      </c>
      <c r="BC923" s="104">
        <v>0.42</v>
      </c>
      <c r="BD923" s="104">
        <v>0.42</v>
      </c>
      <c r="BE923" s="104">
        <v>0.42</v>
      </c>
      <c r="BF923" s="104">
        <v>0.42</v>
      </c>
      <c r="BG923" s="104">
        <v>0.42</v>
      </c>
      <c r="BH923" s="104">
        <v>0.42</v>
      </c>
      <c r="BI923" s="93">
        <v>0.42</v>
      </c>
      <c r="BJ923" s="93">
        <v>0.47</v>
      </c>
      <c r="BK923" s="93">
        <v>0.47</v>
      </c>
      <c r="BL923" s="93">
        <v>0.47</v>
      </c>
      <c r="BM923" s="93">
        <v>0.6</v>
      </c>
    </row>
    <row r="924" spans="1:65" s="93" customFormat="1">
      <c r="A924"/>
      <c r="B924" s="98"/>
      <c r="C924" s="134">
        <v>36017</v>
      </c>
      <c r="D924" s="132"/>
      <c r="E924" s="135">
        <v>36039</v>
      </c>
      <c r="F924" s="71">
        <v>0.42499999999999999</v>
      </c>
      <c r="G924" s="93">
        <v>0.40500000000000003</v>
      </c>
      <c r="H924" s="104">
        <v>0.435</v>
      </c>
      <c r="I924" s="104">
        <v>0.41499999999999998</v>
      </c>
      <c r="J924" s="104">
        <v>0.45</v>
      </c>
      <c r="K924" s="104">
        <v>0.43</v>
      </c>
      <c r="L924" s="104">
        <v>0.43</v>
      </c>
      <c r="M924" s="104">
        <v>0.43</v>
      </c>
      <c r="N924" s="104">
        <v>0.42</v>
      </c>
      <c r="O924" s="104">
        <v>0.42499999999999999</v>
      </c>
      <c r="P924" s="104">
        <v>0.42499999999999999</v>
      </c>
      <c r="Q924" s="104">
        <v>0.44</v>
      </c>
      <c r="R924" s="104">
        <v>0.42</v>
      </c>
      <c r="S924" s="104">
        <v>0.42</v>
      </c>
      <c r="T924" s="104">
        <v>0.41</v>
      </c>
      <c r="U924" s="104">
        <v>0.41</v>
      </c>
      <c r="V924" s="104">
        <v>0.41</v>
      </c>
      <c r="W924" s="104">
        <v>0.41</v>
      </c>
      <c r="X924" s="104">
        <v>0.41</v>
      </c>
      <c r="Y924" s="104">
        <v>0.41</v>
      </c>
      <c r="Z924" s="104">
        <v>0.41</v>
      </c>
      <c r="AA924" s="104">
        <v>0.41</v>
      </c>
      <c r="AB924" s="104">
        <v>0.42</v>
      </c>
      <c r="AC924" s="104">
        <v>0.41</v>
      </c>
      <c r="AD924" s="104">
        <v>0.41</v>
      </c>
      <c r="AE924" s="104">
        <v>0.41</v>
      </c>
      <c r="AF924" s="104">
        <v>0.41</v>
      </c>
      <c r="AG924" s="104">
        <v>0.41</v>
      </c>
      <c r="AH924" s="104">
        <v>0.4</v>
      </c>
      <c r="AI924" s="104">
        <v>0.4</v>
      </c>
      <c r="AJ924" s="104">
        <v>0.4</v>
      </c>
      <c r="AK924" s="104">
        <v>0.4</v>
      </c>
      <c r="AL924" s="104">
        <v>0.4</v>
      </c>
      <c r="AM924" s="104">
        <v>0.44</v>
      </c>
      <c r="AN924" s="104">
        <v>0.44</v>
      </c>
      <c r="AO924" s="104">
        <v>0.39</v>
      </c>
      <c r="AP924" s="104">
        <v>0.39</v>
      </c>
      <c r="AQ924" s="104">
        <v>0.39</v>
      </c>
      <c r="AR924" s="104">
        <v>0.39</v>
      </c>
      <c r="AS924" s="104">
        <v>0.39</v>
      </c>
      <c r="AT924" s="104">
        <v>0.39</v>
      </c>
      <c r="AU924" s="104">
        <v>0.39</v>
      </c>
      <c r="AV924" s="104">
        <v>0.42</v>
      </c>
      <c r="AW924" s="104">
        <v>0.42</v>
      </c>
      <c r="AX924" s="104">
        <v>0.42</v>
      </c>
      <c r="AY924" s="104">
        <v>0.44500000000000001</v>
      </c>
      <c r="AZ924" s="104">
        <v>0.44500000000000001</v>
      </c>
      <c r="BA924" s="104">
        <v>0.42</v>
      </c>
      <c r="BB924" s="104">
        <v>0.42</v>
      </c>
      <c r="BC924" s="104">
        <v>0.42</v>
      </c>
      <c r="BD924" s="104">
        <v>0.42</v>
      </c>
      <c r="BE924" s="104">
        <v>0.42</v>
      </c>
      <c r="BF924" s="104">
        <v>0.42</v>
      </c>
      <c r="BG924" s="104">
        <v>0.42</v>
      </c>
      <c r="BH924" s="104">
        <v>0.42</v>
      </c>
      <c r="BI924" s="93">
        <v>0.47</v>
      </c>
      <c r="BJ924" s="93">
        <v>0.47</v>
      </c>
      <c r="BK924" s="93">
        <v>0.47</v>
      </c>
      <c r="BL924" s="93">
        <v>0.6</v>
      </c>
      <c r="BM924" s="93">
        <v>0.6</v>
      </c>
    </row>
    <row r="925" spans="1:65" s="93" customFormat="1">
      <c r="A925"/>
      <c r="B925" s="98"/>
      <c r="C925" s="134">
        <v>36018</v>
      </c>
      <c r="D925" s="132"/>
      <c r="E925" s="135">
        <v>36039</v>
      </c>
      <c r="F925" s="71">
        <v>0.40500000000000003</v>
      </c>
      <c r="G925" s="93">
        <v>0.435</v>
      </c>
      <c r="H925" s="104">
        <v>0.41499999999999998</v>
      </c>
      <c r="I925" s="104">
        <v>0.45</v>
      </c>
      <c r="J925" s="104">
        <v>0.43</v>
      </c>
      <c r="K925" s="104">
        <v>0.43</v>
      </c>
      <c r="L925" s="104">
        <v>0.43</v>
      </c>
      <c r="M925" s="104">
        <v>0.42</v>
      </c>
      <c r="N925" s="104">
        <v>0.42499999999999999</v>
      </c>
      <c r="O925" s="104">
        <v>0.42499999999999999</v>
      </c>
      <c r="P925" s="104">
        <v>0.44</v>
      </c>
      <c r="Q925" s="104">
        <v>0.42</v>
      </c>
      <c r="R925" s="104">
        <v>0.42</v>
      </c>
      <c r="S925" s="104">
        <v>0.41</v>
      </c>
      <c r="T925" s="104">
        <v>0.41</v>
      </c>
      <c r="U925" s="104">
        <v>0.41</v>
      </c>
      <c r="V925" s="104">
        <v>0.41</v>
      </c>
      <c r="W925" s="104">
        <v>0.41</v>
      </c>
      <c r="X925" s="104">
        <v>0.41</v>
      </c>
      <c r="Y925" s="104">
        <v>0.41</v>
      </c>
      <c r="Z925" s="104">
        <v>0.41</v>
      </c>
      <c r="AA925" s="104">
        <v>0.42</v>
      </c>
      <c r="AB925" s="104">
        <v>0.41</v>
      </c>
      <c r="AC925" s="104">
        <v>0.41</v>
      </c>
      <c r="AD925" s="104">
        <v>0.41</v>
      </c>
      <c r="AE925" s="104">
        <v>0.41</v>
      </c>
      <c r="AF925" s="104">
        <v>0.41</v>
      </c>
      <c r="AG925" s="104">
        <v>0.4</v>
      </c>
      <c r="AH925" s="104">
        <v>0.4</v>
      </c>
      <c r="AI925" s="104">
        <v>0.4</v>
      </c>
      <c r="AJ925" s="104">
        <v>0.4</v>
      </c>
      <c r="AK925" s="104">
        <v>0.4</v>
      </c>
      <c r="AL925" s="104">
        <v>0.44</v>
      </c>
      <c r="AM925" s="104">
        <v>0.44</v>
      </c>
      <c r="AN925" s="104">
        <v>0.39</v>
      </c>
      <c r="AO925" s="104">
        <v>0.39</v>
      </c>
      <c r="AP925" s="104">
        <v>0.39</v>
      </c>
      <c r="AQ925" s="104">
        <v>0.39</v>
      </c>
      <c r="AR925" s="104">
        <v>0.39</v>
      </c>
      <c r="AS925" s="104">
        <v>0.39</v>
      </c>
      <c r="AT925" s="104">
        <v>0.39</v>
      </c>
      <c r="AU925" s="104">
        <v>0.42</v>
      </c>
      <c r="AV925" s="104">
        <v>0.42</v>
      </c>
      <c r="AW925" s="104">
        <v>0.42</v>
      </c>
      <c r="AX925" s="104">
        <v>0.44500000000000001</v>
      </c>
      <c r="AY925" s="104">
        <v>0.44500000000000001</v>
      </c>
      <c r="AZ925" s="104">
        <v>0.42</v>
      </c>
      <c r="BA925" s="104">
        <v>0.42</v>
      </c>
      <c r="BB925" s="104">
        <v>0.42</v>
      </c>
      <c r="BC925" s="104">
        <v>0.42</v>
      </c>
      <c r="BD925" s="104">
        <v>0.42</v>
      </c>
      <c r="BE925" s="104">
        <v>0.42</v>
      </c>
      <c r="BF925" s="104">
        <v>0.42</v>
      </c>
      <c r="BG925" s="104">
        <v>0.42</v>
      </c>
      <c r="BH925" s="104">
        <v>0.47</v>
      </c>
      <c r="BI925" s="93">
        <v>0.47</v>
      </c>
      <c r="BJ925" s="93">
        <v>0.47</v>
      </c>
      <c r="BK925" s="93">
        <v>0.6</v>
      </c>
      <c r="BL925" s="93">
        <v>0.6</v>
      </c>
      <c r="BM925" s="93">
        <v>0.6</v>
      </c>
    </row>
    <row r="926" spans="1:65" s="93" customFormat="1">
      <c r="A926"/>
      <c r="B926" s="98"/>
      <c r="C926" s="134">
        <v>36019</v>
      </c>
      <c r="D926" s="132"/>
      <c r="E926" s="135">
        <v>36039</v>
      </c>
      <c r="F926" s="71">
        <v>0.435</v>
      </c>
      <c r="G926" s="93">
        <v>0.41499999999999998</v>
      </c>
      <c r="H926" s="104">
        <v>0.45</v>
      </c>
      <c r="I926" s="104">
        <v>0.43</v>
      </c>
      <c r="J926" s="104">
        <v>0.43</v>
      </c>
      <c r="K926" s="104">
        <v>0.43</v>
      </c>
      <c r="L926" s="104">
        <v>0.42</v>
      </c>
      <c r="M926" s="104">
        <v>0.42499999999999999</v>
      </c>
      <c r="N926" s="104">
        <v>0.42499999999999999</v>
      </c>
      <c r="O926" s="104">
        <v>0.44</v>
      </c>
      <c r="P926" s="104">
        <v>0.42</v>
      </c>
      <c r="Q926" s="104">
        <v>0.42</v>
      </c>
      <c r="R926" s="104">
        <v>0.41</v>
      </c>
      <c r="S926" s="104">
        <v>0.41</v>
      </c>
      <c r="T926" s="104">
        <v>0.41</v>
      </c>
      <c r="U926" s="104">
        <v>0.41</v>
      </c>
      <c r="V926" s="104">
        <v>0.41</v>
      </c>
      <c r="W926" s="104">
        <v>0.41</v>
      </c>
      <c r="X926" s="104">
        <v>0.41</v>
      </c>
      <c r="Y926" s="104">
        <v>0.41</v>
      </c>
      <c r="Z926" s="104">
        <v>0.42</v>
      </c>
      <c r="AA926" s="104">
        <v>0.41</v>
      </c>
      <c r="AB926" s="104">
        <v>0.41</v>
      </c>
      <c r="AC926" s="104">
        <v>0.41</v>
      </c>
      <c r="AD926" s="104">
        <v>0.41</v>
      </c>
      <c r="AE926" s="104">
        <v>0.41</v>
      </c>
      <c r="AF926" s="104">
        <v>0.4</v>
      </c>
      <c r="AG926" s="104">
        <v>0.4</v>
      </c>
      <c r="AH926" s="104">
        <v>0.4</v>
      </c>
      <c r="AI926" s="104">
        <v>0.4</v>
      </c>
      <c r="AJ926" s="104">
        <v>0.4</v>
      </c>
      <c r="AK926" s="104">
        <v>0.44</v>
      </c>
      <c r="AL926" s="104">
        <v>0.44</v>
      </c>
      <c r="AM926" s="104">
        <v>0.39</v>
      </c>
      <c r="AN926" s="104">
        <v>0.39</v>
      </c>
      <c r="AO926" s="104">
        <v>0.39</v>
      </c>
      <c r="AP926" s="104">
        <v>0.39</v>
      </c>
      <c r="AQ926" s="104">
        <v>0.39</v>
      </c>
      <c r="AR926" s="104">
        <v>0.39</v>
      </c>
      <c r="AS926" s="104">
        <v>0.39</v>
      </c>
      <c r="AT926" s="104">
        <v>0.42</v>
      </c>
      <c r="AU926" s="104">
        <v>0.42</v>
      </c>
      <c r="AV926" s="104">
        <v>0.42</v>
      </c>
      <c r="AW926" s="104">
        <v>0.44500000000000001</v>
      </c>
      <c r="AX926" s="104">
        <v>0.44500000000000001</v>
      </c>
      <c r="AY926" s="104">
        <v>0.42</v>
      </c>
      <c r="AZ926" s="104">
        <v>0.42</v>
      </c>
      <c r="BA926" s="104">
        <v>0.42</v>
      </c>
      <c r="BB926" s="104">
        <v>0.42</v>
      </c>
      <c r="BC926" s="104">
        <v>0.42</v>
      </c>
      <c r="BD926" s="104">
        <v>0.42</v>
      </c>
      <c r="BE926" s="104">
        <v>0.42</v>
      </c>
      <c r="BF926" s="104">
        <v>0.42</v>
      </c>
      <c r="BG926" s="104">
        <v>0.47</v>
      </c>
      <c r="BH926" s="104">
        <v>0.47</v>
      </c>
      <c r="BI926" s="93">
        <v>0.47</v>
      </c>
      <c r="BJ926" s="93">
        <v>0.6</v>
      </c>
      <c r="BK926" s="93">
        <v>0.6</v>
      </c>
      <c r="BL926" s="93">
        <v>0.6</v>
      </c>
      <c r="BM926" s="93">
        <v>0.52</v>
      </c>
    </row>
    <row r="927" spans="1:65" s="93" customFormat="1">
      <c r="A927"/>
      <c r="B927" s="98"/>
      <c r="C927" s="134">
        <v>36020</v>
      </c>
      <c r="D927" s="132"/>
      <c r="E927" s="135">
        <v>36039</v>
      </c>
      <c r="F927" s="71">
        <v>0.41499999999999998</v>
      </c>
      <c r="G927" s="93">
        <v>0.45</v>
      </c>
      <c r="H927" s="104">
        <v>0.43</v>
      </c>
      <c r="I927" s="104">
        <v>0.43</v>
      </c>
      <c r="J927" s="104">
        <v>0.43</v>
      </c>
      <c r="K927" s="104">
        <v>0.42</v>
      </c>
      <c r="L927" s="104">
        <v>0.42499999999999999</v>
      </c>
      <c r="M927" s="104">
        <v>0.42499999999999999</v>
      </c>
      <c r="N927" s="104">
        <v>0.44</v>
      </c>
      <c r="O927" s="104">
        <v>0.42</v>
      </c>
      <c r="P927" s="104">
        <v>0.42</v>
      </c>
      <c r="Q927" s="104">
        <v>0.41</v>
      </c>
      <c r="R927" s="104">
        <v>0.41</v>
      </c>
      <c r="S927" s="104">
        <v>0.41</v>
      </c>
      <c r="T927" s="104">
        <v>0.41</v>
      </c>
      <c r="U927" s="104">
        <v>0.41</v>
      </c>
      <c r="V927" s="104">
        <v>0.41</v>
      </c>
      <c r="W927" s="104">
        <v>0.41</v>
      </c>
      <c r="X927" s="104">
        <v>0.41</v>
      </c>
      <c r="Y927" s="104">
        <v>0.42</v>
      </c>
      <c r="Z927" s="104">
        <v>0.41</v>
      </c>
      <c r="AA927" s="104">
        <v>0.41</v>
      </c>
      <c r="AB927" s="104">
        <v>0.41</v>
      </c>
      <c r="AC927" s="104">
        <v>0.41</v>
      </c>
      <c r="AD927" s="104">
        <v>0.41</v>
      </c>
      <c r="AE927" s="104">
        <v>0.4</v>
      </c>
      <c r="AF927" s="104">
        <v>0.4</v>
      </c>
      <c r="AG927" s="104">
        <v>0.4</v>
      </c>
      <c r="AH927" s="104">
        <v>0.4</v>
      </c>
      <c r="AI927" s="104">
        <v>0.4</v>
      </c>
      <c r="AJ927" s="104">
        <v>0.44</v>
      </c>
      <c r="AK927" s="104">
        <v>0.44</v>
      </c>
      <c r="AL927" s="104">
        <v>0.39</v>
      </c>
      <c r="AM927" s="104">
        <v>0.39</v>
      </c>
      <c r="AN927" s="104">
        <v>0.39</v>
      </c>
      <c r="AO927" s="104">
        <v>0.39</v>
      </c>
      <c r="AP927" s="104">
        <v>0.39</v>
      </c>
      <c r="AQ927" s="104">
        <v>0.39</v>
      </c>
      <c r="AR927" s="104">
        <v>0.39</v>
      </c>
      <c r="AS927" s="104">
        <v>0.42</v>
      </c>
      <c r="AT927" s="104">
        <v>0.42</v>
      </c>
      <c r="AU927" s="104">
        <v>0.42</v>
      </c>
      <c r="AV927" s="104">
        <v>0.44500000000000001</v>
      </c>
      <c r="AW927" s="104">
        <v>0.44500000000000001</v>
      </c>
      <c r="AX927" s="104">
        <v>0.42</v>
      </c>
      <c r="AY927" s="104">
        <v>0.42</v>
      </c>
      <c r="AZ927" s="104">
        <v>0.42</v>
      </c>
      <c r="BA927" s="104">
        <v>0.42</v>
      </c>
      <c r="BB927" s="104">
        <v>0.42</v>
      </c>
      <c r="BC927" s="104">
        <v>0.42</v>
      </c>
      <c r="BD927" s="104">
        <v>0.42</v>
      </c>
      <c r="BE927" s="104">
        <v>0.42</v>
      </c>
      <c r="BF927" s="104">
        <v>0.47</v>
      </c>
      <c r="BG927" s="104">
        <v>0.47</v>
      </c>
      <c r="BH927" s="104">
        <v>0.47</v>
      </c>
      <c r="BI927" s="93">
        <v>0.6</v>
      </c>
      <c r="BJ927" s="93">
        <v>0.6</v>
      </c>
      <c r="BK927" s="93">
        <v>0.6</v>
      </c>
      <c r="BL927" s="93">
        <v>0.52</v>
      </c>
      <c r="BM927" s="93">
        <v>0.52</v>
      </c>
    </row>
    <row r="928" spans="1:65" s="93" customFormat="1">
      <c r="A928"/>
      <c r="B928" s="98"/>
      <c r="C928" s="134">
        <v>36021</v>
      </c>
      <c r="D928" s="132"/>
      <c r="E928" s="135">
        <v>36039</v>
      </c>
      <c r="F928" s="71">
        <v>0.45</v>
      </c>
      <c r="G928" s="93">
        <v>0.43</v>
      </c>
      <c r="H928" s="104">
        <v>0.43</v>
      </c>
      <c r="I928" s="104">
        <v>0.43</v>
      </c>
      <c r="J928" s="104">
        <v>0.42</v>
      </c>
      <c r="K928" s="104">
        <v>0.42499999999999999</v>
      </c>
      <c r="L928" s="104">
        <v>0.42499999999999999</v>
      </c>
      <c r="M928" s="104">
        <v>0.44</v>
      </c>
      <c r="N928" s="104">
        <v>0.42</v>
      </c>
      <c r="O928" s="104">
        <v>0.42</v>
      </c>
      <c r="P928" s="104">
        <v>0.41</v>
      </c>
      <c r="Q928" s="104">
        <v>0.41</v>
      </c>
      <c r="R928" s="104">
        <v>0.41</v>
      </c>
      <c r="S928" s="104">
        <v>0.41</v>
      </c>
      <c r="T928" s="104">
        <v>0.41</v>
      </c>
      <c r="U928" s="104">
        <v>0.41</v>
      </c>
      <c r="V928" s="104">
        <v>0.41</v>
      </c>
      <c r="W928" s="104">
        <v>0.41</v>
      </c>
      <c r="X928" s="104">
        <v>0.42</v>
      </c>
      <c r="Y928" s="104">
        <v>0.41</v>
      </c>
      <c r="Z928" s="104">
        <v>0.41</v>
      </c>
      <c r="AA928" s="104">
        <v>0.41</v>
      </c>
      <c r="AB928" s="104">
        <v>0.41</v>
      </c>
      <c r="AC928" s="104">
        <v>0.41</v>
      </c>
      <c r="AD928" s="104">
        <v>0.4</v>
      </c>
      <c r="AE928" s="104">
        <v>0.4</v>
      </c>
      <c r="AF928" s="104">
        <v>0.4</v>
      </c>
      <c r="AG928" s="104">
        <v>0.4</v>
      </c>
      <c r="AH928" s="104">
        <v>0.4</v>
      </c>
      <c r="AI928" s="104">
        <v>0.44</v>
      </c>
      <c r="AJ928" s="104">
        <v>0.44</v>
      </c>
      <c r="AK928" s="104">
        <v>0.39</v>
      </c>
      <c r="AL928" s="104">
        <v>0.39</v>
      </c>
      <c r="AM928" s="104">
        <v>0.39</v>
      </c>
      <c r="AN928" s="104">
        <v>0.39</v>
      </c>
      <c r="AO928" s="104">
        <v>0.39</v>
      </c>
      <c r="AP928" s="104">
        <v>0.39</v>
      </c>
      <c r="AQ928" s="104">
        <v>0.39</v>
      </c>
      <c r="AR928" s="104">
        <v>0.42</v>
      </c>
      <c r="AS928" s="104">
        <v>0.42</v>
      </c>
      <c r="AT928" s="104">
        <v>0.42</v>
      </c>
      <c r="AU928" s="104">
        <v>0.44500000000000001</v>
      </c>
      <c r="AV928" s="104">
        <v>0.44500000000000001</v>
      </c>
      <c r="AW928" s="104">
        <v>0.42</v>
      </c>
      <c r="AX928" s="104">
        <v>0.42</v>
      </c>
      <c r="AY928" s="104">
        <v>0.42</v>
      </c>
      <c r="AZ928" s="104">
        <v>0.42</v>
      </c>
      <c r="BA928" s="104">
        <v>0.42</v>
      </c>
      <c r="BB928" s="104">
        <v>0.42</v>
      </c>
      <c r="BC928" s="104">
        <v>0.42</v>
      </c>
      <c r="BD928" s="104">
        <v>0.42</v>
      </c>
      <c r="BE928" s="104">
        <v>0.47</v>
      </c>
      <c r="BF928" s="104">
        <v>0.47</v>
      </c>
      <c r="BG928" s="104">
        <v>0.47</v>
      </c>
      <c r="BH928" s="104">
        <v>0.6</v>
      </c>
      <c r="BI928" s="93">
        <v>0.6</v>
      </c>
      <c r="BJ928" s="93">
        <v>0.6</v>
      </c>
      <c r="BK928" s="93">
        <v>0.52</v>
      </c>
      <c r="BL928" s="93">
        <v>0.52</v>
      </c>
      <c r="BM928" s="93">
        <v>0.52</v>
      </c>
    </row>
    <row r="929" spans="1:65" s="93" customFormat="1">
      <c r="A929"/>
      <c r="B929" s="98"/>
      <c r="C929" s="134">
        <v>36024</v>
      </c>
      <c r="D929" s="132"/>
      <c r="E929" s="135">
        <v>36039</v>
      </c>
      <c r="F929" s="71">
        <v>0.43</v>
      </c>
      <c r="G929" s="93">
        <v>0.43</v>
      </c>
      <c r="H929" s="104">
        <v>0.43</v>
      </c>
      <c r="I929" s="104">
        <v>0.42</v>
      </c>
      <c r="J929" s="104">
        <v>0.42499999999999999</v>
      </c>
      <c r="K929" s="104">
        <v>0.42499999999999999</v>
      </c>
      <c r="L929" s="104">
        <v>0.44</v>
      </c>
      <c r="M929" s="104">
        <v>0.42</v>
      </c>
      <c r="N929" s="104">
        <v>0.42</v>
      </c>
      <c r="O929" s="104">
        <v>0.41</v>
      </c>
      <c r="P929" s="104">
        <v>0.41</v>
      </c>
      <c r="Q929" s="104">
        <v>0.41</v>
      </c>
      <c r="R929" s="104">
        <v>0.41</v>
      </c>
      <c r="S929" s="104">
        <v>0.41</v>
      </c>
      <c r="T929" s="104">
        <v>0.41</v>
      </c>
      <c r="U929" s="104">
        <v>0.41</v>
      </c>
      <c r="V929" s="104">
        <v>0.41</v>
      </c>
      <c r="W929" s="104">
        <v>0.42</v>
      </c>
      <c r="X929" s="104">
        <v>0.41</v>
      </c>
      <c r="Y929" s="104">
        <v>0.41</v>
      </c>
      <c r="Z929" s="104">
        <v>0.41</v>
      </c>
      <c r="AA929" s="104">
        <v>0.41</v>
      </c>
      <c r="AB929" s="104">
        <v>0.41</v>
      </c>
      <c r="AC929" s="104">
        <v>0.4</v>
      </c>
      <c r="AD929" s="104">
        <v>0.4</v>
      </c>
      <c r="AE929" s="104">
        <v>0.4</v>
      </c>
      <c r="AF929" s="104">
        <v>0.4</v>
      </c>
      <c r="AG929" s="104">
        <v>0.4</v>
      </c>
      <c r="AH929" s="104">
        <v>0.44</v>
      </c>
      <c r="AI929" s="104">
        <v>0.44</v>
      </c>
      <c r="AJ929" s="104">
        <v>0.39</v>
      </c>
      <c r="AK929" s="104">
        <v>0.39</v>
      </c>
      <c r="AL929" s="104">
        <v>0.39</v>
      </c>
      <c r="AM929" s="104">
        <v>0.39</v>
      </c>
      <c r="AN929" s="104">
        <v>0.39</v>
      </c>
      <c r="AO929" s="104">
        <v>0.39</v>
      </c>
      <c r="AP929" s="104">
        <v>0.39</v>
      </c>
      <c r="AQ929" s="104">
        <v>0.42</v>
      </c>
      <c r="AR929" s="104">
        <v>0.42</v>
      </c>
      <c r="AS929" s="104">
        <v>0.42</v>
      </c>
      <c r="AT929" s="104">
        <v>0.44500000000000001</v>
      </c>
      <c r="AU929" s="104">
        <v>0.44500000000000001</v>
      </c>
      <c r="AV929" s="104">
        <v>0.42</v>
      </c>
      <c r="AW929" s="104">
        <v>0.42</v>
      </c>
      <c r="AX929" s="104">
        <v>0.42</v>
      </c>
      <c r="AY929" s="104">
        <v>0.42</v>
      </c>
      <c r="AZ929" s="104">
        <v>0.42</v>
      </c>
      <c r="BA929" s="104">
        <v>0.42</v>
      </c>
      <c r="BB929" s="104">
        <v>0.42</v>
      </c>
      <c r="BC929" s="104">
        <v>0.42</v>
      </c>
      <c r="BD929" s="104">
        <v>0.47</v>
      </c>
      <c r="BE929" s="104">
        <v>0.47</v>
      </c>
      <c r="BF929" s="104">
        <v>0.47</v>
      </c>
      <c r="BG929" s="104">
        <v>0.6</v>
      </c>
      <c r="BH929" s="104">
        <v>0.6</v>
      </c>
      <c r="BI929" s="93">
        <v>0.6</v>
      </c>
      <c r="BJ929" s="93">
        <v>0.52</v>
      </c>
      <c r="BK929" s="93">
        <v>0.52</v>
      </c>
      <c r="BL929" s="93">
        <v>0.52</v>
      </c>
      <c r="BM929" s="93">
        <v>0.52</v>
      </c>
    </row>
    <row r="930" spans="1:65" s="93" customFormat="1">
      <c r="A930"/>
      <c r="B930" s="98"/>
      <c r="C930" s="134">
        <v>36025</v>
      </c>
      <c r="D930" s="132"/>
      <c r="E930" s="135">
        <v>36039</v>
      </c>
      <c r="F930" s="71">
        <v>0.43</v>
      </c>
      <c r="G930" s="93">
        <v>0.43</v>
      </c>
      <c r="H930" s="104">
        <v>0.42</v>
      </c>
      <c r="I930" s="104">
        <v>0.42499999999999999</v>
      </c>
      <c r="J930" s="104">
        <v>0.42499999999999999</v>
      </c>
      <c r="K930" s="104">
        <v>0.44</v>
      </c>
      <c r="L930" s="104">
        <v>0.42</v>
      </c>
      <c r="M930" s="104">
        <v>0.42</v>
      </c>
      <c r="N930" s="104">
        <v>0.41</v>
      </c>
      <c r="O930" s="104">
        <v>0.41</v>
      </c>
      <c r="P930" s="104">
        <v>0.41</v>
      </c>
      <c r="Q930" s="104">
        <v>0.41</v>
      </c>
      <c r="R930" s="104">
        <v>0.41</v>
      </c>
      <c r="S930" s="104">
        <v>0.41</v>
      </c>
      <c r="T930" s="104">
        <v>0.41</v>
      </c>
      <c r="U930" s="104">
        <v>0.41</v>
      </c>
      <c r="V930" s="104">
        <v>0.42</v>
      </c>
      <c r="W930" s="104">
        <v>0.41</v>
      </c>
      <c r="X930" s="104">
        <v>0.41</v>
      </c>
      <c r="Y930" s="104">
        <v>0.41</v>
      </c>
      <c r="Z930" s="104">
        <v>0.41</v>
      </c>
      <c r="AA930" s="104">
        <v>0.41</v>
      </c>
      <c r="AB930" s="104">
        <v>0.4</v>
      </c>
      <c r="AC930" s="104">
        <v>0.4</v>
      </c>
      <c r="AD930" s="104">
        <v>0.4</v>
      </c>
      <c r="AE930" s="104">
        <v>0.4</v>
      </c>
      <c r="AF930" s="104">
        <v>0.4</v>
      </c>
      <c r="AG930" s="104">
        <v>0.44</v>
      </c>
      <c r="AH930" s="104">
        <v>0.44</v>
      </c>
      <c r="AI930" s="104">
        <v>0.39</v>
      </c>
      <c r="AJ930" s="104">
        <v>0.39</v>
      </c>
      <c r="AK930" s="104">
        <v>0.39</v>
      </c>
      <c r="AL930" s="104">
        <v>0.39</v>
      </c>
      <c r="AM930" s="104">
        <v>0.39</v>
      </c>
      <c r="AN930" s="104">
        <v>0.39</v>
      </c>
      <c r="AO930" s="104">
        <v>0.39</v>
      </c>
      <c r="AP930" s="104">
        <v>0.42</v>
      </c>
      <c r="AQ930" s="104">
        <v>0.42</v>
      </c>
      <c r="AR930" s="104">
        <v>0.42</v>
      </c>
      <c r="AS930" s="104">
        <v>0.44500000000000001</v>
      </c>
      <c r="AT930" s="104">
        <v>0.44500000000000001</v>
      </c>
      <c r="AU930" s="104">
        <v>0.42</v>
      </c>
      <c r="AV930" s="104">
        <v>0.42</v>
      </c>
      <c r="AW930" s="104">
        <v>0.42</v>
      </c>
      <c r="AX930" s="104">
        <v>0.42</v>
      </c>
      <c r="AY930" s="104">
        <v>0.42</v>
      </c>
      <c r="AZ930" s="104">
        <v>0.42</v>
      </c>
      <c r="BA930" s="104">
        <v>0.42</v>
      </c>
      <c r="BB930" s="104">
        <v>0.42</v>
      </c>
      <c r="BC930" s="104">
        <v>0.47</v>
      </c>
      <c r="BD930" s="104">
        <v>0.47</v>
      </c>
      <c r="BE930" s="104">
        <v>0.47</v>
      </c>
      <c r="BF930" s="104">
        <v>0.6</v>
      </c>
      <c r="BG930" s="104">
        <v>0.6</v>
      </c>
      <c r="BH930" s="104">
        <v>0.6</v>
      </c>
      <c r="BI930" s="93">
        <v>0.52</v>
      </c>
      <c r="BJ930" s="93">
        <v>0.52</v>
      </c>
      <c r="BK930" s="93">
        <v>0.52</v>
      </c>
      <c r="BL930" s="93">
        <v>0.52</v>
      </c>
      <c r="BM930" s="93">
        <v>0.5</v>
      </c>
    </row>
    <row r="931" spans="1:65" s="93" customFormat="1">
      <c r="A931"/>
      <c r="B931" s="98"/>
      <c r="C931" s="134">
        <v>36026</v>
      </c>
      <c r="D931" s="132"/>
      <c r="E931" s="135">
        <v>36039</v>
      </c>
      <c r="F931" s="71">
        <v>0.43</v>
      </c>
      <c r="G931" s="93">
        <v>0.42</v>
      </c>
      <c r="H931" s="104">
        <v>0.42499999999999999</v>
      </c>
      <c r="I931" s="104">
        <v>0.42499999999999999</v>
      </c>
      <c r="J931" s="104">
        <v>0.44</v>
      </c>
      <c r="K931" s="104">
        <v>0.42</v>
      </c>
      <c r="L931" s="104">
        <v>0.42</v>
      </c>
      <c r="M931" s="104">
        <v>0.41</v>
      </c>
      <c r="N931" s="104">
        <v>0.41</v>
      </c>
      <c r="O931" s="104">
        <v>0.41</v>
      </c>
      <c r="P931" s="104">
        <v>0.41</v>
      </c>
      <c r="Q931" s="104">
        <v>0.41</v>
      </c>
      <c r="R931" s="104">
        <v>0.41</v>
      </c>
      <c r="S931" s="104">
        <v>0.41</v>
      </c>
      <c r="T931" s="104">
        <v>0.41</v>
      </c>
      <c r="U931" s="104">
        <v>0.42</v>
      </c>
      <c r="V931" s="104">
        <v>0.41</v>
      </c>
      <c r="W931" s="104">
        <v>0.41</v>
      </c>
      <c r="X931" s="104">
        <v>0.41</v>
      </c>
      <c r="Y931" s="104">
        <v>0.41</v>
      </c>
      <c r="Z931" s="104">
        <v>0.41</v>
      </c>
      <c r="AA931" s="104">
        <v>0.4</v>
      </c>
      <c r="AB931" s="104">
        <v>0.4</v>
      </c>
      <c r="AC931" s="104">
        <v>0.4</v>
      </c>
      <c r="AD931" s="104">
        <v>0.4</v>
      </c>
      <c r="AE931" s="104">
        <v>0.4</v>
      </c>
      <c r="AF931" s="104">
        <v>0.44</v>
      </c>
      <c r="AG931" s="104">
        <v>0.44</v>
      </c>
      <c r="AH931" s="104">
        <v>0.39</v>
      </c>
      <c r="AI931" s="104">
        <v>0.39</v>
      </c>
      <c r="AJ931" s="104">
        <v>0.39</v>
      </c>
      <c r="AK931" s="104">
        <v>0.39</v>
      </c>
      <c r="AL931" s="104">
        <v>0.39</v>
      </c>
      <c r="AM931" s="104">
        <v>0.39</v>
      </c>
      <c r="AN931" s="104">
        <v>0.39</v>
      </c>
      <c r="AO931" s="104">
        <v>0.42</v>
      </c>
      <c r="AP931" s="104">
        <v>0.42</v>
      </c>
      <c r="AQ931" s="104">
        <v>0.42</v>
      </c>
      <c r="AR931" s="104">
        <v>0.44500000000000001</v>
      </c>
      <c r="AS931" s="104">
        <v>0.44500000000000001</v>
      </c>
      <c r="AT931" s="104">
        <v>0.42</v>
      </c>
      <c r="AU931" s="104">
        <v>0.42</v>
      </c>
      <c r="AV931" s="104">
        <v>0.42</v>
      </c>
      <c r="AW931" s="104">
        <v>0.42</v>
      </c>
      <c r="AX931" s="104">
        <v>0.42</v>
      </c>
      <c r="AY931" s="104">
        <v>0.42</v>
      </c>
      <c r="AZ931" s="104">
        <v>0.42</v>
      </c>
      <c r="BA931" s="104">
        <v>0.42</v>
      </c>
      <c r="BB931" s="104">
        <v>0.47</v>
      </c>
      <c r="BC931" s="104">
        <v>0.47</v>
      </c>
      <c r="BD931" s="104">
        <v>0.47</v>
      </c>
      <c r="BE931" s="104">
        <v>0.6</v>
      </c>
      <c r="BF931" s="104">
        <v>0.6</v>
      </c>
      <c r="BG931" s="104">
        <v>0.6</v>
      </c>
      <c r="BH931" s="104">
        <v>0.52</v>
      </c>
      <c r="BI931" s="93">
        <v>0.52</v>
      </c>
      <c r="BJ931" s="93">
        <v>0.52</v>
      </c>
      <c r="BK931" s="93">
        <v>0.52</v>
      </c>
      <c r="BL931" s="93">
        <v>0.5</v>
      </c>
      <c r="BM931" s="93">
        <v>0.55000000000000004</v>
      </c>
    </row>
    <row r="932" spans="1:65" s="93" customFormat="1">
      <c r="A932"/>
      <c r="B932" s="98"/>
      <c r="C932" s="134">
        <v>36027</v>
      </c>
      <c r="D932" s="132"/>
      <c r="E932" s="135">
        <v>36039</v>
      </c>
      <c r="F932" s="71">
        <v>0.42</v>
      </c>
      <c r="G932" s="93">
        <v>0.42499999999999999</v>
      </c>
      <c r="H932" s="104">
        <v>0.42499999999999999</v>
      </c>
      <c r="I932" s="104">
        <v>0.44</v>
      </c>
      <c r="J932" s="104">
        <v>0.42</v>
      </c>
      <c r="K932" s="104">
        <v>0.42</v>
      </c>
      <c r="L932" s="104">
        <v>0.41</v>
      </c>
      <c r="M932" s="104">
        <v>0.41</v>
      </c>
      <c r="N932" s="104">
        <v>0.41</v>
      </c>
      <c r="O932" s="104">
        <v>0.41</v>
      </c>
      <c r="P932" s="104">
        <v>0.41</v>
      </c>
      <c r="Q932" s="104">
        <v>0.41</v>
      </c>
      <c r="R932" s="104">
        <v>0.41</v>
      </c>
      <c r="S932" s="104">
        <v>0.41</v>
      </c>
      <c r="T932" s="104">
        <v>0.42</v>
      </c>
      <c r="U932" s="104">
        <v>0.41</v>
      </c>
      <c r="V932" s="104">
        <v>0.41</v>
      </c>
      <c r="W932" s="104">
        <v>0.41</v>
      </c>
      <c r="X932" s="104">
        <v>0.41</v>
      </c>
      <c r="Y932" s="104">
        <v>0.41</v>
      </c>
      <c r="Z932" s="104">
        <v>0.4</v>
      </c>
      <c r="AA932" s="104">
        <v>0.4</v>
      </c>
      <c r="AB932" s="104">
        <v>0.4</v>
      </c>
      <c r="AC932" s="104">
        <v>0.4</v>
      </c>
      <c r="AD932" s="104">
        <v>0.4</v>
      </c>
      <c r="AE932" s="104">
        <v>0.44</v>
      </c>
      <c r="AF932" s="104">
        <v>0.44</v>
      </c>
      <c r="AG932" s="104">
        <v>0.39</v>
      </c>
      <c r="AH932" s="104">
        <v>0.39</v>
      </c>
      <c r="AI932" s="104">
        <v>0.39</v>
      </c>
      <c r="AJ932" s="104">
        <v>0.39</v>
      </c>
      <c r="AK932" s="104">
        <v>0.39</v>
      </c>
      <c r="AL932" s="104">
        <v>0.39</v>
      </c>
      <c r="AM932" s="104">
        <v>0.39</v>
      </c>
      <c r="AN932" s="104">
        <v>0.42</v>
      </c>
      <c r="AO932" s="104">
        <v>0.42</v>
      </c>
      <c r="AP932" s="104">
        <v>0.42</v>
      </c>
      <c r="AQ932" s="104">
        <v>0.44500000000000001</v>
      </c>
      <c r="AR932" s="104">
        <v>0.44500000000000001</v>
      </c>
      <c r="AS932" s="104">
        <v>0.42</v>
      </c>
      <c r="AT932" s="104">
        <v>0.42</v>
      </c>
      <c r="AU932" s="104">
        <v>0.42</v>
      </c>
      <c r="AV932" s="104">
        <v>0.42</v>
      </c>
      <c r="AW932" s="104">
        <v>0.42</v>
      </c>
      <c r="AX932" s="104">
        <v>0.42</v>
      </c>
      <c r="AY932" s="104">
        <v>0.42</v>
      </c>
      <c r="AZ932" s="104">
        <v>0.42</v>
      </c>
      <c r="BA932" s="104">
        <v>0.47</v>
      </c>
      <c r="BB932" s="104">
        <v>0.47</v>
      </c>
      <c r="BC932" s="104">
        <v>0.47</v>
      </c>
      <c r="BD932" s="104">
        <v>0.6</v>
      </c>
      <c r="BE932" s="104">
        <v>0.6</v>
      </c>
      <c r="BF932" s="104">
        <v>0.6</v>
      </c>
      <c r="BG932" s="104">
        <v>0.52</v>
      </c>
      <c r="BH932" s="104">
        <v>0.52</v>
      </c>
      <c r="BI932" s="93">
        <v>0.52</v>
      </c>
      <c r="BJ932" s="93">
        <v>0.52</v>
      </c>
      <c r="BK932" s="93">
        <v>0.5</v>
      </c>
      <c r="BL932" s="93">
        <v>0.55000000000000004</v>
      </c>
      <c r="BM932" s="93">
        <v>0.55000000000000004</v>
      </c>
    </row>
    <row r="933" spans="1:65" s="93" customFormat="1">
      <c r="A933"/>
      <c r="B933" s="98"/>
      <c r="C933" s="134">
        <v>36028</v>
      </c>
      <c r="D933" s="132"/>
      <c r="E933" s="135">
        <v>36069</v>
      </c>
      <c r="F933" s="71">
        <v>0.42499999999999999</v>
      </c>
      <c r="G933" s="93">
        <v>0.42499999999999999</v>
      </c>
      <c r="H933" s="104">
        <v>0.44</v>
      </c>
      <c r="I933" s="104">
        <v>0.42</v>
      </c>
      <c r="J933" s="104">
        <v>0.42</v>
      </c>
      <c r="K933" s="104">
        <v>0.41</v>
      </c>
      <c r="L933" s="104">
        <v>0.41</v>
      </c>
      <c r="M933" s="104">
        <v>0.41</v>
      </c>
      <c r="N933" s="104">
        <v>0.41</v>
      </c>
      <c r="O933" s="104">
        <v>0.41</v>
      </c>
      <c r="P933" s="104">
        <v>0.41</v>
      </c>
      <c r="Q933" s="104">
        <v>0.41</v>
      </c>
      <c r="R933" s="104">
        <v>0.41</v>
      </c>
      <c r="S933" s="104">
        <v>0.42</v>
      </c>
      <c r="T933" s="104">
        <v>0.41</v>
      </c>
      <c r="U933" s="104">
        <v>0.41</v>
      </c>
      <c r="V933" s="104">
        <v>0.41</v>
      </c>
      <c r="W933" s="104">
        <v>0.41</v>
      </c>
      <c r="X933" s="104">
        <v>0.41</v>
      </c>
      <c r="Y933" s="104">
        <v>0.4</v>
      </c>
      <c r="Z933" s="104">
        <v>0.4</v>
      </c>
      <c r="AA933" s="104">
        <v>0.4</v>
      </c>
      <c r="AB933" s="104">
        <v>0.4</v>
      </c>
      <c r="AC933" s="104">
        <v>0.4</v>
      </c>
      <c r="AD933" s="104">
        <v>0.44</v>
      </c>
      <c r="AE933" s="104">
        <v>0.44</v>
      </c>
      <c r="AF933" s="104">
        <v>0.39</v>
      </c>
      <c r="AG933" s="104">
        <v>0.39</v>
      </c>
      <c r="AH933" s="104">
        <v>0.39</v>
      </c>
      <c r="AI933" s="104">
        <v>0.39</v>
      </c>
      <c r="AJ933" s="104">
        <v>0.39</v>
      </c>
      <c r="AK933" s="104">
        <v>0.39</v>
      </c>
      <c r="AL933" s="104">
        <v>0.39</v>
      </c>
      <c r="AM933" s="104">
        <v>0.42</v>
      </c>
      <c r="AN933" s="104">
        <v>0.42</v>
      </c>
      <c r="AO933" s="104">
        <v>0.42</v>
      </c>
      <c r="AP933" s="104">
        <v>0.44500000000000001</v>
      </c>
      <c r="AQ933" s="104">
        <v>0.44500000000000001</v>
      </c>
      <c r="AR933" s="104">
        <v>0.42</v>
      </c>
      <c r="AS933" s="104">
        <v>0.42</v>
      </c>
      <c r="AT933" s="104">
        <v>0.42</v>
      </c>
      <c r="AU933" s="104">
        <v>0.42</v>
      </c>
      <c r="AV933" s="104">
        <v>0.42</v>
      </c>
      <c r="AW933" s="104">
        <v>0.42</v>
      </c>
      <c r="AX933" s="104">
        <v>0.42</v>
      </c>
      <c r="AY933" s="104">
        <v>0.42</v>
      </c>
      <c r="AZ933" s="104">
        <v>0.47</v>
      </c>
      <c r="BA933" s="104">
        <v>0.47</v>
      </c>
      <c r="BB933" s="104">
        <v>0.47</v>
      </c>
      <c r="BC933" s="104">
        <v>0.6</v>
      </c>
      <c r="BD933" s="104">
        <v>0.6</v>
      </c>
      <c r="BE933" s="104">
        <v>0.6</v>
      </c>
      <c r="BF933" s="104">
        <v>0.52</v>
      </c>
      <c r="BG933" s="104">
        <v>0.52</v>
      </c>
      <c r="BH933" s="104">
        <v>0.52</v>
      </c>
      <c r="BI933" s="93">
        <v>0.52</v>
      </c>
      <c r="BJ933" s="93">
        <v>0.5</v>
      </c>
      <c r="BK933" s="93">
        <v>0.55000000000000004</v>
      </c>
      <c r="BL933" s="93">
        <v>0.55000000000000004</v>
      </c>
      <c r="BM933" s="93">
        <v>0.61</v>
      </c>
    </row>
    <row r="934" spans="1:65" s="93" customFormat="1">
      <c r="A934"/>
      <c r="B934" s="98"/>
      <c r="C934" s="134">
        <v>36031</v>
      </c>
      <c r="D934" s="132"/>
      <c r="E934" s="135">
        <v>36069</v>
      </c>
      <c r="F934" s="71">
        <v>0.42499999999999999</v>
      </c>
      <c r="G934" s="93">
        <v>0.44</v>
      </c>
      <c r="H934" s="104">
        <v>0.42</v>
      </c>
      <c r="I934" s="104">
        <v>0.42</v>
      </c>
      <c r="J934" s="104">
        <v>0.41</v>
      </c>
      <c r="K934" s="104">
        <v>0.41</v>
      </c>
      <c r="L934" s="104">
        <v>0.41</v>
      </c>
      <c r="M934" s="104">
        <v>0.41</v>
      </c>
      <c r="N934" s="104">
        <v>0.41</v>
      </c>
      <c r="O934" s="104">
        <v>0.41</v>
      </c>
      <c r="P934" s="104">
        <v>0.41</v>
      </c>
      <c r="Q934" s="104">
        <v>0.41</v>
      </c>
      <c r="R934" s="104">
        <v>0.42</v>
      </c>
      <c r="S934" s="104">
        <v>0.41</v>
      </c>
      <c r="T934" s="104">
        <v>0.41</v>
      </c>
      <c r="U934" s="104">
        <v>0.41</v>
      </c>
      <c r="V934" s="104">
        <v>0.41</v>
      </c>
      <c r="W934" s="104">
        <v>0.41</v>
      </c>
      <c r="X934" s="104">
        <v>0.4</v>
      </c>
      <c r="Y934" s="104">
        <v>0.4</v>
      </c>
      <c r="Z934" s="104">
        <v>0.4</v>
      </c>
      <c r="AA934" s="104">
        <v>0.4</v>
      </c>
      <c r="AB934" s="104">
        <v>0.4</v>
      </c>
      <c r="AC934" s="104">
        <v>0.44</v>
      </c>
      <c r="AD934" s="104">
        <v>0.44</v>
      </c>
      <c r="AE934" s="104">
        <v>0.39</v>
      </c>
      <c r="AF934" s="104">
        <v>0.39</v>
      </c>
      <c r="AG934" s="104">
        <v>0.39</v>
      </c>
      <c r="AH934" s="104">
        <v>0.39</v>
      </c>
      <c r="AI934" s="104">
        <v>0.39</v>
      </c>
      <c r="AJ934" s="104">
        <v>0.39</v>
      </c>
      <c r="AK934" s="104">
        <v>0.39</v>
      </c>
      <c r="AL934" s="104">
        <v>0.42</v>
      </c>
      <c r="AM934" s="104">
        <v>0.42</v>
      </c>
      <c r="AN934" s="104">
        <v>0.42</v>
      </c>
      <c r="AO934" s="104">
        <v>0.44500000000000001</v>
      </c>
      <c r="AP934" s="104">
        <v>0.44500000000000001</v>
      </c>
      <c r="AQ934" s="104">
        <v>0.42</v>
      </c>
      <c r="AR934" s="104">
        <v>0.42</v>
      </c>
      <c r="AS934" s="104">
        <v>0.42</v>
      </c>
      <c r="AT934" s="104">
        <v>0.42</v>
      </c>
      <c r="AU934" s="104">
        <v>0.42</v>
      </c>
      <c r="AV934" s="104">
        <v>0.42</v>
      </c>
      <c r="AW934" s="104">
        <v>0.42</v>
      </c>
      <c r="AX934" s="104">
        <v>0.42</v>
      </c>
      <c r="AY934" s="104">
        <v>0.47</v>
      </c>
      <c r="AZ934" s="104">
        <v>0.47</v>
      </c>
      <c r="BA934" s="104">
        <v>0.47</v>
      </c>
      <c r="BB934" s="104">
        <v>0.6</v>
      </c>
      <c r="BC934" s="104">
        <v>0.6</v>
      </c>
      <c r="BD934" s="104">
        <v>0.6</v>
      </c>
      <c r="BE934" s="104">
        <v>0.52</v>
      </c>
      <c r="BF934" s="104">
        <v>0.52</v>
      </c>
      <c r="BG934" s="104">
        <v>0.52</v>
      </c>
      <c r="BH934" s="104">
        <v>0.52</v>
      </c>
      <c r="BI934" s="93">
        <v>0.5</v>
      </c>
      <c r="BJ934" s="93">
        <v>0.55000000000000004</v>
      </c>
      <c r="BK934" s="93">
        <v>0.55000000000000004</v>
      </c>
      <c r="BL934" s="93">
        <v>0.61</v>
      </c>
      <c r="BM934" s="93">
        <v>0.61</v>
      </c>
    </row>
    <row r="935" spans="1:65" s="93" customFormat="1">
      <c r="A935"/>
      <c r="B935" s="98"/>
      <c r="C935" s="134">
        <v>36032</v>
      </c>
      <c r="D935" s="132"/>
      <c r="E935" s="135">
        <v>36069</v>
      </c>
      <c r="F935" s="71">
        <v>0.44</v>
      </c>
      <c r="G935" s="93">
        <v>0.42</v>
      </c>
      <c r="H935" s="104">
        <v>0.42</v>
      </c>
      <c r="I935" s="104">
        <v>0.41</v>
      </c>
      <c r="J935" s="104">
        <v>0.41</v>
      </c>
      <c r="K935" s="104">
        <v>0.41</v>
      </c>
      <c r="L935" s="104">
        <v>0.41</v>
      </c>
      <c r="M935" s="104">
        <v>0.41</v>
      </c>
      <c r="N935" s="104">
        <v>0.41</v>
      </c>
      <c r="O935" s="104">
        <v>0.41</v>
      </c>
      <c r="P935" s="104">
        <v>0.41</v>
      </c>
      <c r="Q935" s="104">
        <v>0.42</v>
      </c>
      <c r="R935" s="104">
        <v>0.41</v>
      </c>
      <c r="S935" s="104">
        <v>0.41</v>
      </c>
      <c r="T935" s="104">
        <v>0.41</v>
      </c>
      <c r="U935" s="104">
        <v>0.41</v>
      </c>
      <c r="V935" s="104">
        <v>0.41</v>
      </c>
      <c r="W935" s="104">
        <v>0.4</v>
      </c>
      <c r="X935" s="104">
        <v>0.4</v>
      </c>
      <c r="Y935" s="104">
        <v>0.4</v>
      </c>
      <c r="Z935" s="104">
        <v>0.4</v>
      </c>
      <c r="AA935" s="104">
        <v>0.4</v>
      </c>
      <c r="AB935" s="104">
        <v>0.44</v>
      </c>
      <c r="AC935" s="104">
        <v>0.44</v>
      </c>
      <c r="AD935" s="104">
        <v>0.39</v>
      </c>
      <c r="AE935" s="104">
        <v>0.39</v>
      </c>
      <c r="AF935" s="104">
        <v>0.39</v>
      </c>
      <c r="AG935" s="104">
        <v>0.39</v>
      </c>
      <c r="AH935" s="104">
        <v>0.39</v>
      </c>
      <c r="AI935" s="104">
        <v>0.39</v>
      </c>
      <c r="AJ935" s="104">
        <v>0.39</v>
      </c>
      <c r="AK935" s="104">
        <v>0.42</v>
      </c>
      <c r="AL935" s="104">
        <v>0.42</v>
      </c>
      <c r="AM935" s="104">
        <v>0.42</v>
      </c>
      <c r="AN935" s="104">
        <v>0.44500000000000001</v>
      </c>
      <c r="AO935" s="104">
        <v>0.44500000000000001</v>
      </c>
      <c r="AP935" s="104">
        <v>0.42</v>
      </c>
      <c r="AQ935" s="104">
        <v>0.42</v>
      </c>
      <c r="AR935" s="104">
        <v>0.42</v>
      </c>
      <c r="AS935" s="104">
        <v>0.42</v>
      </c>
      <c r="AT935" s="104">
        <v>0.42</v>
      </c>
      <c r="AU935" s="104">
        <v>0.42</v>
      </c>
      <c r="AV935" s="104">
        <v>0.42</v>
      </c>
      <c r="AW935" s="104">
        <v>0.42</v>
      </c>
      <c r="AX935" s="104">
        <v>0.47</v>
      </c>
      <c r="AY935" s="104">
        <v>0.47</v>
      </c>
      <c r="AZ935" s="104">
        <v>0.47</v>
      </c>
      <c r="BA935" s="104">
        <v>0.6</v>
      </c>
      <c r="BB935" s="104">
        <v>0.6</v>
      </c>
      <c r="BC935" s="104">
        <v>0.6</v>
      </c>
      <c r="BD935" s="104">
        <v>0.52</v>
      </c>
      <c r="BE935" s="104">
        <v>0.52</v>
      </c>
      <c r="BF935" s="104">
        <v>0.52</v>
      </c>
      <c r="BG935" s="104">
        <v>0.52</v>
      </c>
      <c r="BH935" s="104">
        <v>0.5</v>
      </c>
      <c r="BI935" s="93">
        <v>0.55000000000000004</v>
      </c>
      <c r="BJ935" s="93">
        <v>0.55000000000000004</v>
      </c>
      <c r="BK935" s="93">
        <v>0.61</v>
      </c>
      <c r="BL935" s="93">
        <v>0.61</v>
      </c>
      <c r="BM935" s="93">
        <v>0.63</v>
      </c>
    </row>
    <row r="936" spans="1:65" s="93" customFormat="1">
      <c r="A936"/>
      <c r="B936" s="98"/>
      <c r="C936" s="134">
        <v>36033</v>
      </c>
      <c r="D936" s="132"/>
      <c r="E936" s="135">
        <v>36069</v>
      </c>
      <c r="F936" s="71">
        <v>0.42</v>
      </c>
      <c r="G936" s="93">
        <v>0.42</v>
      </c>
      <c r="H936" s="104">
        <v>0.41</v>
      </c>
      <c r="I936" s="104">
        <v>0.41</v>
      </c>
      <c r="J936" s="104">
        <v>0.41</v>
      </c>
      <c r="K936" s="104">
        <v>0.41</v>
      </c>
      <c r="L936" s="104">
        <v>0.41</v>
      </c>
      <c r="M936" s="104">
        <v>0.41</v>
      </c>
      <c r="N936" s="104">
        <v>0.41</v>
      </c>
      <c r="O936" s="104">
        <v>0.41</v>
      </c>
      <c r="P936" s="104">
        <v>0.42</v>
      </c>
      <c r="Q936" s="104">
        <v>0.41</v>
      </c>
      <c r="R936" s="104">
        <v>0.41</v>
      </c>
      <c r="S936" s="104">
        <v>0.41</v>
      </c>
      <c r="T936" s="104">
        <v>0.41</v>
      </c>
      <c r="U936" s="104">
        <v>0.41</v>
      </c>
      <c r="V936" s="104">
        <v>0.4</v>
      </c>
      <c r="W936" s="104">
        <v>0.4</v>
      </c>
      <c r="X936" s="104">
        <v>0.4</v>
      </c>
      <c r="Y936" s="104">
        <v>0.4</v>
      </c>
      <c r="Z936" s="104">
        <v>0.4</v>
      </c>
      <c r="AA936" s="104">
        <v>0.44</v>
      </c>
      <c r="AB936" s="104">
        <v>0.44</v>
      </c>
      <c r="AC936" s="104">
        <v>0.39</v>
      </c>
      <c r="AD936" s="104">
        <v>0.39</v>
      </c>
      <c r="AE936" s="104">
        <v>0.39</v>
      </c>
      <c r="AF936" s="104">
        <v>0.39</v>
      </c>
      <c r="AG936" s="104">
        <v>0.39</v>
      </c>
      <c r="AH936" s="104">
        <v>0.39</v>
      </c>
      <c r="AI936" s="104">
        <v>0.39</v>
      </c>
      <c r="AJ936" s="104">
        <v>0.42</v>
      </c>
      <c r="AK936" s="104">
        <v>0.42</v>
      </c>
      <c r="AL936" s="104">
        <v>0.42</v>
      </c>
      <c r="AM936" s="104">
        <v>0.44500000000000001</v>
      </c>
      <c r="AN936" s="104">
        <v>0.44500000000000001</v>
      </c>
      <c r="AO936" s="104">
        <v>0.42</v>
      </c>
      <c r="AP936" s="104">
        <v>0.42</v>
      </c>
      <c r="AQ936" s="104">
        <v>0.42</v>
      </c>
      <c r="AR936" s="104">
        <v>0.42</v>
      </c>
      <c r="AS936" s="104">
        <v>0.42</v>
      </c>
      <c r="AT936" s="104">
        <v>0.42</v>
      </c>
      <c r="AU936" s="104">
        <v>0.42</v>
      </c>
      <c r="AV936" s="104">
        <v>0.42</v>
      </c>
      <c r="AW936" s="104">
        <v>0.47</v>
      </c>
      <c r="AX936" s="104">
        <v>0.47</v>
      </c>
      <c r="AY936" s="104">
        <v>0.47</v>
      </c>
      <c r="AZ936" s="104">
        <v>0.6</v>
      </c>
      <c r="BA936" s="104">
        <v>0.6</v>
      </c>
      <c r="BB936" s="104">
        <v>0.6</v>
      </c>
      <c r="BC936" s="104">
        <v>0.52</v>
      </c>
      <c r="BD936" s="104">
        <v>0.52</v>
      </c>
      <c r="BE936" s="104">
        <v>0.52</v>
      </c>
      <c r="BF936" s="104">
        <v>0.52</v>
      </c>
      <c r="BG936" s="104">
        <v>0.5</v>
      </c>
      <c r="BH936" s="104">
        <v>0.55000000000000004</v>
      </c>
      <c r="BI936" s="93">
        <v>0.55000000000000004</v>
      </c>
      <c r="BJ936" s="93">
        <v>0.61</v>
      </c>
      <c r="BK936" s="93">
        <v>0.61</v>
      </c>
      <c r="BL936" s="93">
        <v>0.63</v>
      </c>
      <c r="BM936" s="93">
        <v>25.72</v>
      </c>
    </row>
    <row r="937" spans="1:65" s="93" customFormat="1">
      <c r="A937"/>
      <c r="B937" s="98"/>
      <c r="C937" s="134">
        <v>36034</v>
      </c>
      <c r="D937" s="132"/>
      <c r="E937" s="135">
        <v>36069</v>
      </c>
      <c r="F937" s="71">
        <v>0.42</v>
      </c>
      <c r="G937" s="93">
        <v>0.41</v>
      </c>
      <c r="H937" s="104">
        <v>0.41</v>
      </c>
      <c r="I937" s="104">
        <v>0.41</v>
      </c>
      <c r="J937" s="104">
        <v>0.41</v>
      </c>
      <c r="K937" s="104">
        <v>0.41</v>
      </c>
      <c r="L937" s="104">
        <v>0.41</v>
      </c>
      <c r="M937" s="104">
        <v>0.41</v>
      </c>
      <c r="N937" s="104">
        <v>0.41</v>
      </c>
      <c r="O937" s="104">
        <v>0.42</v>
      </c>
      <c r="P937" s="104">
        <v>0.41</v>
      </c>
      <c r="Q937" s="104">
        <v>0.41</v>
      </c>
      <c r="R937" s="104">
        <v>0.41</v>
      </c>
      <c r="S937" s="104">
        <v>0.41</v>
      </c>
      <c r="T937" s="104">
        <v>0.41</v>
      </c>
      <c r="U937" s="104">
        <v>0.4</v>
      </c>
      <c r="V937" s="104">
        <v>0.4</v>
      </c>
      <c r="W937" s="104">
        <v>0.4</v>
      </c>
      <c r="X937" s="104">
        <v>0.4</v>
      </c>
      <c r="Y937" s="104">
        <v>0.4</v>
      </c>
      <c r="Z937" s="104">
        <v>0.44</v>
      </c>
      <c r="AA937" s="104">
        <v>0.44</v>
      </c>
      <c r="AB937" s="104">
        <v>0.39</v>
      </c>
      <c r="AC937" s="104">
        <v>0.39</v>
      </c>
      <c r="AD937" s="104">
        <v>0.39</v>
      </c>
      <c r="AE937" s="104">
        <v>0.39</v>
      </c>
      <c r="AF937" s="104">
        <v>0.39</v>
      </c>
      <c r="AG937" s="104">
        <v>0.39</v>
      </c>
      <c r="AH937" s="104">
        <v>0.39</v>
      </c>
      <c r="AI937" s="104">
        <v>0.42</v>
      </c>
      <c r="AJ937" s="104">
        <v>0.42</v>
      </c>
      <c r="AK937" s="104">
        <v>0.42</v>
      </c>
      <c r="AL937" s="104">
        <v>0.44500000000000001</v>
      </c>
      <c r="AM937" s="104">
        <v>0.44500000000000001</v>
      </c>
      <c r="AN937" s="104">
        <v>0.42</v>
      </c>
      <c r="AO937" s="104">
        <v>0.42</v>
      </c>
      <c r="AP937" s="104">
        <v>0.42</v>
      </c>
      <c r="AQ937" s="104">
        <v>0.42</v>
      </c>
      <c r="AR937" s="104">
        <v>0.42</v>
      </c>
      <c r="AS937" s="104">
        <v>0.42</v>
      </c>
      <c r="AT937" s="104">
        <v>0.42</v>
      </c>
      <c r="AU937" s="104">
        <v>0.42</v>
      </c>
      <c r="AV937" s="104">
        <v>0.47</v>
      </c>
      <c r="AW937" s="104">
        <v>0.47</v>
      </c>
      <c r="AX937" s="104">
        <v>0.47</v>
      </c>
      <c r="AY937" s="104">
        <v>0.6</v>
      </c>
      <c r="AZ937" s="104">
        <v>0.6</v>
      </c>
      <c r="BA937" s="104">
        <v>0.6</v>
      </c>
      <c r="BB937" s="104">
        <v>0.52</v>
      </c>
      <c r="BC937" s="104">
        <v>0.52</v>
      </c>
      <c r="BD937" s="104">
        <v>0.52</v>
      </c>
      <c r="BE937" s="104">
        <v>0.52</v>
      </c>
      <c r="BF937" s="104">
        <v>0.5</v>
      </c>
      <c r="BG937" s="104">
        <v>0.55000000000000004</v>
      </c>
      <c r="BH937" s="104">
        <v>0.55000000000000004</v>
      </c>
      <c r="BI937" s="93">
        <v>0.61</v>
      </c>
      <c r="BJ937" s="93">
        <v>0.61</v>
      </c>
      <c r="BK937" s="93">
        <v>0.63</v>
      </c>
      <c r="BL937" s="93">
        <v>25.72</v>
      </c>
      <c r="BM937" s="93">
        <v>25.72</v>
      </c>
    </row>
    <row r="938" spans="1:65" s="93" customFormat="1">
      <c r="A938"/>
      <c r="B938" s="98"/>
      <c r="C938" s="134">
        <v>36035</v>
      </c>
      <c r="D938" s="132"/>
      <c r="E938" s="135">
        <v>36069</v>
      </c>
      <c r="F938" s="71">
        <v>0.41</v>
      </c>
      <c r="G938" s="93">
        <v>0.41</v>
      </c>
      <c r="H938" s="104">
        <v>0.41</v>
      </c>
      <c r="I938" s="104">
        <v>0.41</v>
      </c>
      <c r="J938" s="104">
        <v>0.41</v>
      </c>
      <c r="K938" s="104">
        <v>0.41</v>
      </c>
      <c r="L938" s="104">
        <v>0.41</v>
      </c>
      <c r="M938" s="104">
        <v>0.41</v>
      </c>
      <c r="N938" s="104">
        <v>0.42</v>
      </c>
      <c r="O938" s="104">
        <v>0.41</v>
      </c>
      <c r="P938" s="104">
        <v>0.41</v>
      </c>
      <c r="Q938" s="104">
        <v>0.41</v>
      </c>
      <c r="R938" s="104">
        <v>0.41</v>
      </c>
      <c r="S938" s="104">
        <v>0.41</v>
      </c>
      <c r="T938" s="104">
        <v>0.4</v>
      </c>
      <c r="U938" s="104">
        <v>0.4</v>
      </c>
      <c r="V938" s="104">
        <v>0.4</v>
      </c>
      <c r="W938" s="104">
        <v>0.4</v>
      </c>
      <c r="X938" s="104">
        <v>0.4</v>
      </c>
      <c r="Y938" s="104">
        <v>0.44</v>
      </c>
      <c r="Z938" s="104">
        <v>0.44</v>
      </c>
      <c r="AA938" s="104">
        <v>0.39</v>
      </c>
      <c r="AB938" s="104">
        <v>0.39</v>
      </c>
      <c r="AC938" s="104">
        <v>0.39</v>
      </c>
      <c r="AD938" s="104">
        <v>0.39</v>
      </c>
      <c r="AE938" s="104">
        <v>0.39</v>
      </c>
      <c r="AF938" s="104">
        <v>0.39</v>
      </c>
      <c r="AG938" s="104">
        <v>0.39</v>
      </c>
      <c r="AH938" s="104">
        <v>0.42</v>
      </c>
      <c r="AI938" s="104">
        <v>0.42</v>
      </c>
      <c r="AJ938" s="104">
        <v>0.42</v>
      </c>
      <c r="AK938" s="104">
        <v>0.44500000000000001</v>
      </c>
      <c r="AL938" s="104">
        <v>0.44500000000000001</v>
      </c>
      <c r="AM938" s="104">
        <v>0.42</v>
      </c>
      <c r="AN938" s="104">
        <v>0.42</v>
      </c>
      <c r="AO938" s="104">
        <v>0.42</v>
      </c>
      <c r="AP938" s="104">
        <v>0.42</v>
      </c>
      <c r="AQ938" s="104">
        <v>0.42</v>
      </c>
      <c r="AR938" s="104">
        <v>0.42</v>
      </c>
      <c r="AS938" s="104">
        <v>0.42</v>
      </c>
      <c r="AT938" s="104">
        <v>0.42</v>
      </c>
      <c r="AU938" s="104">
        <v>0.47</v>
      </c>
      <c r="AV938" s="104">
        <v>0.47</v>
      </c>
      <c r="AW938" s="104">
        <v>0.47</v>
      </c>
      <c r="AX938" s="104">
        <v>0.6</v>
      </c>
      <c r="AY938" s="104">
        <v>0.6</v>
      </c>
      <c r="AZ938" s="104">
        <v>0.6</v>
      </c>
      <c r="BA938" s="104">
        <v>0.52</v>
      </c>
      <c r="BB938" s="104">
        <v>0.52</v>
      </c>
      <c r="BC938" s="104">
        <v>0.52</v>
      </c>
      <c r="BD938" s="104">
        <v>0.52</v>
      </c>
      <c r="BE938" s="104">
        <v>0.5</v>
      </c>
      <c r="BF938" s="104">
        <v>0.55000000000000004</v>
      </c>
      <c r="BG938" s="104">
        <v>0.55000000000000004</v>
      </c>
      <c r="BH938" s="104">
        <v>0.61</v>
      </c>
      <c r="BI938" s="93">
        <v>0.61</v>
      </c>
      <c r="BJ938" s="93">
        <v>0.63</v>
      </c>
      <c r="BK938" s="93">
        <v>25.72</v>
      </c>
      <c r="BL938" s="93">
        <v>25.72</v>
      </c>
      <c r="BM938" s="93">
        <v>25.85</v>
      </c>
    </row>
    <row r="939" spans="1:65" s="93" customFormat="1">
      <c r="A939"/>
      <c r="B939" s="98"/>
      <c r="C939" s="134">
        <v>36038</v>
      </c>
      <c r="D939" s="132"/>
      <c r="E939" s="135">
        <v>36069</v>
      </c>
      <c r="F939" s="71">
        <v>0.41</v>
      </c>
      <c r="G939" s="93">
        <v>0.41</v>
      </c>
      <c r="H939" s="104">
        <v>0.41</v>
      </c>
      <c r="I939" s="104">
        <v>0.41</v>
      </c>
      <c r="J939" s="104">
        <v>0.41</v>
      </c>
      <c r="K939" s="104">
        <v>0.41</v>
      </c>
      <c r="L939" s="104">
        <v>0.41</v>
      </c>
      <c r="M939" s="104">
        <v>0.42</v>
      </c>
      <c r="N939" s="104">
        <v>0.41</v>
      </c>
      <c r="O939" s="104">
        <v>0.41</v>
      </c>
      <c r="P939" s="104">
        <v>0.41</v>
      </c>
      <c r="Q939" s="104">
        <v>0.41</v>
      </c>
      <c r="R939" s="104">
        <v>0.41</v>
      </c>
      <c r="S939" s="104">
        <v>0.4</v>
      </c>
      <c r="T939" s="104">
        <v>0.4</v>
      </c>
      <c r="U939" s="104">
        <v>0.4</v>
      </c>
      <c r="V939" s="104">
        <v>0.4</v>
      </c>
      <c r="W939" s="104">
        <v>0.4</v>
      </c>
      <c r="X939" s="104">
        <v>0.44</v>
      </c>
      <c r="Y939" s="104">
        <v>0.44</v>
      </c>
      <c r="Z939" s="104">
        <v>0.39</v>
      </c>
      <c r="AA939" s="104">
        <v>0.39</v>
      </c>
      <c r="AB939" s="104">
        <v>0.39</v>
      </c>
      <c r="AC939" s="104">
        <v>0.39</v>
      </c>
      <c r="AD939" s="104">
        <v>0.39</v>
      </c>
      <c r="AE939" s="104">
        <v>0.39</v>
      </c>
      <c r="AF939" s="104">
        <v>0.39</v>
      </c>
      <c r="AG939" s="104">
        <v>0.42</v>
      </c>
      <c r="AH939" s="104">
        <v>0.42</v>
      </c>
      <c r="AI939" s="104">
        <v>0.42</v>
      </c>
      <c r="AJ939" s="104">
        <v>0.44500000000000001</v>
      </c>
      <c r="AK939" s="104">
        <v>0.44500000000000001</v>
      </c>
      <c r="AL939" s="104">
        <v>0.42</v>
      </c>
      <c r="AM939" s="104">
        <v>0.42</v>
      </c>
      <c r="AN939" s="104">
        <v>0.42</v>
      </c>
      <c r="AO939" s="104">
        <v>0.42</v>
      </c>
      <c r="AP939" s="104">
        <v>0.42</v>
      </c>
      <c r="AQ939" s="104">
        <v>0.42</v>
      </c>
      <c r="AR939" s="104">
        <v>0.42</v>
      </c>
      <c r="AS939" s="104">
        <v>0.42</v>
      </c>
      <c r="AT939" s="104">
        <v>0.47</v>
      </c>
      <c r="AU939" s="104">
        <v>0.47</v>
      </c>
      <c r="AV939" s="104">
        <v>0.47</v>
      </c>
      <c r="AW939" s="104">
        <v>0.6</v>
      </c>
      <c r="AX939" s="104">
        <v>0.6</v>
      </c>
      <c r="AY939" s="104">
        <v>0.6</v>
      </c>
      <c r="AZ939" s="104">
        <v>0.52</v>
      </c>
      <c r="BA939" s="104">
        <v>0.52</v>
      </c>
      <c r="BB939" s="104">
        <v>0.52</v>
      </c>
      <c r="BC939" s="104">
        <v>0.52</v>
      </c>
      <c r="BD939" s="104">
        <v>0.5</v>
      </c>
      <c r="BE939" s="104">
        <v>0.55000000000000004</v>
      </c>
      <c r="BF939" s="104">
        <v>0.55000000000000004</v>
      </c>
      <c r="BG939" s="104">
        <v>0.61</v>
      </c>
      <c r="BH939" s="104">
        <v>0.61</v>
      </c>
      <c r="BI939" s="93">
        <v>0.63</v>
      </c>
      <c r="BJ939" s="93">
        <v>25.72</v>
      </c>
      <c r="BK939" s="93">
        <v>25.72</v>
      </c>
      <c r="BL939" s="93">
        <v>25.85</v>
      </c>
      <c r="BM939" s="93">
        <v>25.85</v>
      </c>
    </row>
    <row r="940" spans="1:65" s="93" customFormat="1">
      <c r="A940"/>
      <c r="B940" s="98"/>
      <c r="C940" s="134">
        <v>36039</v>
      </c>
      <c r="D940" s="132"/>
      <c r="E940" s="135">
        <v>36069</v>
      </c>
      <c r="F940" s="71">
        <v>0.41</v>
      </c>
      <c r="G940" s="93">
        <v>0.41</v>
      </c>
      <c r="H940" s="104">
        <v>0.41</v>
      </c>
      <c r="I940" s="104">
        <v>0.41</v>
      </c>
      <c r="J940" s="104">
        <v>0.41</v>
      </c>
      <c r="K940" s="104">
        <v>0.41</v>
      </c>
      <c r="L940" s="104">
        <v>0.42</v>
      </c>
      <c r="M940" s="104">
        <v>0.41</v>
      </c>
      <c r="N940" s="104">
        <v>0.41</v>
      </c>
      <c r="O940" s="104">
        <v>0.41</v>
      </c>
      <c r="P940" s="104">
        <v>0.41</v>
      </c>
      <c r="Q940" s="104">
        <v>0.41</v>
      </c>
      <c r="R940" s="104">
        <v>0.4</v>
      </c>
      <c r="S940" s="104">
        <v>0.4</v>
      </c>
      <c r="T940" s="104">
        <v>0.4</v>
      </c>
      <c r="U940" s="104">
        <v>0.4</v>
      </c>
      <c r="V940" s="104">
        <v>0.4</v>
      </c>
      <c r="W940" s="104">
        <v>0.44</v>
      </c>
      <c r="X940" s="104">
        <v>0.44</v>
      </c>
      <c r="Y940" s="104">
        <v>0.39</v>
      </c>
      <c r="Z940" s="104">
        <v>0.39</v>
      </c>
      <c r="AA940" s="104">
        <v>0.39</v>
      </c>
      <c r="AB940" s="104">
        <v>0.39</v>
      </c>
      <c r="AC940" s="104">
        <v>0.39</v>
      </c>
      <c r="AD940" s="104">
        <v>0.39</v>
      </c>
      <c r="AE940" s="104">
        <v>0.39</v>
      </c>
      <c r="AF940" s="104">
        <v>0.42</v>
      </c>
      <c r="AG940" s="104">
        <v>0.42</v>
      </c>
      <c r="AH940" s="104">
        <v>0.42</v>
      </c>
      <c r="AI940" s="104">
        <v>0.44500000000000001</v>
      </c>
      <c r="AJ940" s="104">
        <v>0.44500000000000001</v>
      </c>
      <c r="AK940" s="104">
        <v>0.42</v>
      </c>
      <c r="AL940" s="104">
        <v>0.42</v>
      </c>
      <c r="AM940" s="104">
        <v>0.42</v>
      </c>
      <c r="AN940" s="104">
        <v>0.42</v>
      </c>
      <c r="AO940" s="104">
        <v>0.42</v>
      </c>
      <c r="AP940" s="104">
        <v>0.42</v>
      </c>
      <c r="AQ940" s="104">
        <v>0.42</v>
      </c>
      <c r="AR940" s="104">
        <v>0.42</v>
      </c>
      <c r="AS940" s="104">
        <v>0.47</v>
      </c>
      <c r="AT940" s="104">
        <v>0.47</v>
      </c>
      <c r="AU940" s="104">
        <v>0.47</v>
      </c>
      <c r="AV940" s="104">
        <v>0.6</v>
      </c>
      <c r="AW940" s="104">
        <v>0.6</v>
      </c>
      <c r="AX940" s="104">
        <v>0.6</v>
      </c>
      <c r="AY940" s="104">
        <v>0.52</v>
      </c>
      <c r="AZ940" s="104">
        <v>0.52</v>
      </c>
      <c r="BA940" s="104">
        <v>0.52</v>
      </c>
      <c r="BB940" s="104">
        <v>0.52</v>
      </c>
      <c r="BC940" s="104">
        <v>0.5</v>
      </c>
      <c r="BD940" s="104">
        <v>0.55000000000000004</v>
      </c>
      <c r="BE940" s="104">
        <v>0.55000000000000004</v>
      </c>
      <c r="BF940" s="104">
        <v>0.61</v>
      </c>
      <c r="BG940" s="104">
        <v>0.61</v>
      </c>
      <c r="BH940" s="104">
        <v>0.63</v>
      </c>
      <c r="BI940" s="93">
        <v>25.72</v>
      </c>
      <c r="BJ940" s="93">
        <v>25.72</v>
      </c>
      <c r="BK940" s="93">
        <v>25.85</v>
      </c>
      <c r="BL940" s="93">
        <v>25.85</v>
      </c>
      <c r="BM940" s="93">
        <v>25.72</v>
      </c>
    </row>
    <row r="941" spans="1:65" s="93" customFormat="1">
      <c r="A941"/>
      <c r="B941" s="98"/>
      <c r="C941" s="134">
        <v>36040</v>
      </c>
      <c r="D941" s="132"/>
      <c r="E941" s="135">
        <v>36069</v>
      </c>
      <c r="F941" s="71">
        <v>0.41</v>
      </c>
      <c r="G941" s="93">
        <v>0.41</v>
      </c>
      <c r="H941" s="104">
        <v>0.41</v>
      </c>
      <c r="I941" s="104">
        <v>0.41</v>
      </c>
      <c r="J941" s="104">
        <v>0.41</v>
      </c>
      <c r="K941" s="104">
        <v>0.42</v>
      </c>
      <c r="L941" s="104">
        <v>0.41</v>
      </c>
      <c r="M941" s="104">
        <v>0.41</v>
      </c>
      <c r="N941" s="104">
        <v>0.41</v>
      </c>
      <c r="O941" s="104">
        <v>0.41</v>
      </c>
      <c r="P941" s="104">
        <v>0.41</v>
      </c>
      <c r="Q941" s="104">
        <v>0.4</v>
      </c>
      <c r="R941" s="104">
        <v>0.4</v>
      </c>
      <c r="S941" s="104">
        <v>0.4</v>
      </c>
      <c r="T941" s="104">
        <v>0.4</v>
      </c>
      <c r="U941" s="104">
        <v>0.4</v>
      </c>
      <c r="V941" s="104">
        <v>0.44</v>
      </c>
      <c r="W941" s="104">
        <v>0.44</v>
      </c>
      <c r="X941" s="104">
        <v>0.39</v>
      </c>
      <c r="Y941" s="104">
        <v>0.39</v>
      </c>
      <c r="Z941" s="104">
        <v>0.39</v>
      </c>
      <c r="AA941" s="104">
        <v>0.39</v>
      </c>
      <c r="AB941" s="104">
        <v>0.39</v>
      </c>
      <c r="AC941" s="104">
        <v>0.39</v>
      </c>
      <c r="AD941" s="104">
        <v>0.39</v>
      </c>
      <c r="AE941" s="104">
        <v>0.42</v>
      </c>
      <c r="AF941" s="104">
        <v>0.42</v>
      </c>
      <c r="AG941" s="104">
        <v>0.42</v>
      </c>
      <c r="AH941" s="104">
        <v>0.44500000000000001</v>
      </c>
      <c r="AI941" s="104">
        <v>0.44500000000000001</v>
      </c>
      <c r="AJ941" s="104">
        <v>0.42</v>
      </c>
      <c r="AK941" s="104">
        <v>0.42</v>
      </c>
      <c r="AL941" s="104">
        <v>0.42</v>
      </c>
      <c r="AM941" s="104">
        <v>0.42</v>
      </c>
      <c r="AN941" s="104">
        <v>0.42</v>
      </c>
      <c r="AO941" s="104">
        <v>0.42</v>
      </c>
      <c r="AP941" s="104">
        <v>0.42</v>
      </c>
      <c r="AQ941" s="104">
        <v>0.42</v>
      </c>
      <c r="AR941" s="104">
        <v>0.47</v>
      </c>
      <c r="AS941" s="104">
        <v>0.47</v>
      </c>
      <c r="AT941" s="104">
        <v>0.47</v>
      </c>
      <c r="AU941" s="104">
        <v>0.6</v>
      </c>
      <c r="AV941" s="104">
        <v>0.6</v>
      </c>
      <c r="AW941" s="104">
        <v>0.6</v>
      </c>
      <c r="AX941" s="104">
        <v>0.52</v>
      </c>
      <c r="AY941" s="104">
        <v>0.52</v>
      </c>
      <c r="AZ941" s="104">
        <v>0.52</v>
      </c>
      <c r="BA941" s="104">
        <v>0.52</v>
      </c>
      <c r="BB941" s="104">
        <v>0.5</v>
      </c>
      <c r="BC941" s="104">
        <v>0.55000000000000004</v>
      </c>
      <c r="BD941" s="104">
        <v>0.55000000000000004</v>
      </c>
      <c r="BE941" s="104">
        <v>0.61</v>
      </c>
      <c r="BF941" s="104">
        <v>0.61</v>
      </c>
      <c r="BG941" s="104">
        <v>0.63</v>
      </c>
      <c r="BH941" s="104">
        <v>25.72</v>
      </c>
      <c r="BI941" s="93">
        <v>25.72</v>
      </c>
      <c r="BJ941" s="93">
        <v>25.85</v>
      </c>
      <c r="BK941" s="93">
        <v>25.85</v>
      </c>
      <c r="BL941" s="93">
        <v>25.72</v>
      </c>
      <c r="BM941" s="93">
        <v>25.72</v>
      </c>
    </row>
    <row r="942" spans="1:65" s="93" customFormat="1">
      <c r="A942"/>
      <c r="B942" s="98"/>
      <c r="C942" s="134">
        <v>36041</v>
      </c>
      <c r="D942" s="132"/>
      <c r="E942" s="135">
        <v>36069</v>
      </c>
      <c r="F942" s="71">
        <v>0.41</v>
      </c>
      <c r="G942" s="93">
        <v>0.41</v>
      </c>
      <c r="H942" s="104">
        <v>0.41</v>
      </c>
      <c r="I942" s="104">
        <v>0.41</v>
      </c>
      <c r="J942" s="104">
        <v>0.42</v>
      </c>
      <c r="K942" s="104">
        <v>0.41</v>
      </c>
      <c r="L942" s="104">
        <v>0.41</v>
      </c>
      <c r="M942" s="104">
        <v>0.41</v>
      </c>
      <c r="N942" s="104">
        <v>0.41</v>
      </c>
      <c r="O942" s="104">
        <v>0.41</v>
      </c>
      <c r="P942" s="104">
        <v>0.4</v>
      </c>
      <c r="Q942" s="104">
        <v>0.4</v>
      </c>
      <c r="R942" s="104">
        <v>0.4</v>
      </c>
      <c r="S942" s="104">
        <v>0.4</v>
      </c>
      <c r="T942" s="104">
        <v>0.4</v>
      </c>
      <c r="U942" s="104">
        <v>0.44</v>
      </c>
      <c r="V942" s="104">
        <v>0.44</v>
      </c>
      <c r="W942" s="104">
        <v>0.39</v>
      </c>
      <c r="X942" s="104">
        <v>0.39</v>
      </c>
      <c r="Y942" s="104">
        <v>0.39</v>
      </c>
      <c r="Z942" s="104">
        <v>0.39</v>
      </c>
      <c r="AA942" s="104">
        <v>0.39</v>
      </c>
      <c r="AB942" s="104">
        <v>0.39</v>
      </c>
      <c r="AC942" s="104">
        <v>0.39</v>
      </c>
      <c r="AD942" s="104">
        <v>0.42</v>
      </c>
      <c r="AE942" s="104">
        <v>0.42</v>
      </c>
      <c r="AF942" s="104">
        <v>0.42</v>
      </c>
      <c r="AG942" s="104">
        <v>0.44500000000000001</v>
      </c>
      <c r="AH942" s="104">
        <v>0.44500000000000001</v>
      </c>
      <c r="AI942" s="104">
        <v>0.42</v>
      </c>
      <c r="AJ942" s="104">
        <v>0.42</v>
      </c>
      <c r="AK942" s="104">
        <v>0.42</v>
      </c>
      <c r="AL942" s="104">
        <v>0.42</v>
      </c>
      <c r="AM942" s="104">
        <v>0.42</v>
      </c>
      <c r="AN942" s="104">
        <v>0.42</v>
      </c>
      <c r="AO942" s="104">
        <v>0.42</v>
      </c>
      <c r="AP942" s="104">
        <v>0.42</v>
      </c>
      <c r="AQ942" s="104">
        <v>0.47</v>
      </c>
      <c r="AR942" s="104">
        <v>0.47</v>
      </c>
      <c r="AS942" s="104">
        <v>0.47</v>
      </c>
      <c r="AT942" s="104">
        <v>0.6</v>
      </c>
      <c r="AU942" s="104">
        <v>0.6</v>
      </c>
      <c r="AV942" s="104">
        <v>0.6</v>
      </c>
      <c r="AW942" s="104">
        <v>0.52</v>
      </c>
      <c r="AX942" s="104">
        <v>0.52</v>
      </c>
      <c r="AY942" s="104">
        <v>0.52</v>
      </c>
      <c r="AZ942" s="104">
        <v>0.52</v>
      </c>
      <c r="BA942" s="104">
        <v>0.5</v>
      </c>
      <c r="BB942" s="104">
        <v>0.55000000000000004</v>
      </c>
      <c r="BC942" s="104">
        <v>0.55000000000000004</v>
      </c>
      <c r="BD942" s="104">
        <v>0.61</v>
      </c>
      <c r="BE942" s="104">
        <v>0.61</v>
      </c>
      <c r="BF942" s="104">
        <v>0.63</v>
      </c>
      <c r="BG942" s="104">
        <v>25.72</v>
      </c>
      <c r="BH942" s="104">
        <v>25.72</v>
      </c>
      <c r="BI942" s="93">
        <v>25.85</v>
      </c>
      <c r="BJ942" s="93">
        <v>25.85</v>
      </c>
      <c r="BK942" s="93">
        <v>25.72</v>
      </c>
      <c r="BL942" s="93">
        <v>25.72</v>
      </c>
      <c r="BM942" s="93">
        <v>32.700000760000002</v>
      </c>
    </row>
    <row r="943" spans="1:65" s="93" customFormat="1">
      <c r="A943"/>
      <c r="B943" s="98"/>
      <c r="C943" s="134">
        <v>36042</v>
      </c>
      <c r="D943" s="132"/>
      <c r="E943" s="135">
        <v>36069</v>
      </c>
      <c r="F943" s="71">
        <v>0.41</v>
      </c>
      <c r="G943" s="93">
        <v>0.41</v>
      </c>
      <c r="H943" s="104">
        <v>0.41</v>
      </c>
      <c r="I943" s="104">
        <v>0.42</v>
      </c>
      <c r="J943" s="104">
        <v>0.41</v>
      </c>
      <c r="K943" s="104">
        <v>0.41</v>
      </c>
      <c r="L943" s="104">
        <v>0.41</v>
      </c>
      <c r="M943" s="104">
        <v>0.41</v>
      </c>
      <c r="N943" s="104">
        <v>0.41</v>
      </c>
      <c r="O943" s="104">
        <v>0.4</v>
      </c>
      <c r="P943" s="104">
        <v>0.4</v>
      </c>
      <c r="Q943" s="104">
        <v>0.4</v>
      </c>
      <c r="R943" s="104">
        <v>0.4</v>
      </c>
      <c r="S943" s="104">
        <v>0.4</v>
      </c>
      <c r="T943" s="104">
        <v>0.44</v>
      </c>
      <c r="U943" s="104">
        <v>0.44</v>
      </c>
      <c r="V943" s="104">
        <v>0.39</v>
      </c>
      <c r="W943" s="104">
        <v>0.39</v>
      </c>
      <c r="X943" s="104">
        <v>0.39</v>
      </c>
      <c r="Y943" s="104">
        <v>0.39</v>
      </c>
      <c r="Z943" s="104">
        <v>0.39</v>
      </c>
      <c r="AA943" s="104">
        <v>0.39</v>
      </c>
      <c r="AB943" s="104">
        <v>0.39</v>
      </c>
      <c r="AC943" s="104">
        <v>0.42</v>
      </c>
      <c r="AD943" s="104">
        <v>0.42</v>
      </c>
      <c r="AE943" s="104">
        <v>0.42</v>
      </c>
      <c r="AF943" s="104">
        <v>0.44500000000000001</v>
      </c>
      <c r="AG943" s="104">
        <v>0.44500000000000001</v>
      </c>
      <c r="AH943" s="104">
        <v>0.42</v>
      </c>
      <c r="AI943" s="104">
        <v>0.42</v>
      </c>
      <c r="AJ943" s="104">
        <v>0.42</v>
      </c>
      <c r="AK943" s="104">
        <v>0.42</v>
      </c>
      <c r="AL943" s="104">
        <v>0.42</v>
      </c>
      <c r="AM943" s="104">
        <v>0.42</v>
      </c>
      <c r="AN943" s="104">
        <v>0.42</v>
      </c>
      <c r="AO943" s="104">
        <v>0.42</v>
      </c>
      <c r="AP943" s="104">
        <v>0.47</v>
      </c>
      <c r="AQ943" s="104">
        <v>0.47</v>
      </c>
      <c r="AR943" s="104">
        <v>0.47</v>
      </c>
      <c r="AS943" s="104">
        <v>0.6</v>
      </c>
      <c r="AT943" s="104">
        <v>0.6</v>
      </c>
      <c r="AU943" s="104">
        <v>0.6</v>
      </c>
      <c r="AV943" s="104">
        <v>0.52</v>
      </c>
      <c r="AW943" s="104">
        <v>0.52</v>
      </c>
      <c r="AX943" s="104">
        <v>0.52</v>
      </c>
      <c r="AY943" s="104">
        <v>0.52</v>
      </c>
      <c r="AZ943" s="104">
        <v>0.5</v>
      </c>
      <c r="BA943" s="104">
        <v>0.55000000000000004</v>
      </c>
      <c r="BB943" s="104">
        <v>0.55000000000000004</v>
      </c>
      <c r="BC943" s="104">
        <v>0.61</v>
      </c>
      <c r="BD943" s="104">
        <v>0.61</v>
      </c>
      <c r="BE943" s="104">
        <v>0.63</v>
      </c>
      <c r="BF943" s="104">
        <v>25.72</v>
      </c>
      <c r="BG943" s="104">
        <v>25.72</v>
      </c>
      <c r="BH943" s="104">
        <v>25.85</v>
      </c>
      <c r="BI943" s="93">
        <v>25.85</v>
      </c>
      <c r="BJ943" s="93">
        <v>25.72</v>
      </c>
      <c r="BK943" s="93">
        <v>25.72</v>
      </c>
      <c r="BL943" s="93">
        <v>32.700000760000002</v>
      </c>
      <c r="BM943" s="93">
        <v>32.700000760000002</v>
      </c>
    </row>
    <row r="944" spans="1:65" s="93" customFormat="1">
      <c r="A944"/>
      <c r="B944" s="98"/>
      <c r="C944" s="134">
        <v>36046</v>
      </c>
      <c r="D944" s="132"/>
      <c r="E944" s="135">
        <v>36069</v>
      </c>
      <c r="F944" s="71">
        <v>0.41</v>
      </c>
      <c r="G944" s="93">
        <v>0.41</v>
      </c>
      <c r="H944" s="104">
        <v>0.42</v>
      </c>
      <c r="I944" s="104">
        <v>0.41</v>
      </c>
      <c r="J944" s="104">
        <v>0.41</v>
      </c>
      <c r="K944" s="104">
        <v>0.41</v>
      </c>
      <c r="L944" s="104">
        <v>0.41</v>
      </c>
      <c r="M944" s="104">
        <v>0.41</v>
      </c>
      <c r="N944" s="104">
        <v>0.4</v>
      </c>
      <c r="O944" s="104">
        <v>0.4</v>
      </c>
      <c r="P944" s="104">
        <v>0.4</v>
      </c>
      <c r="Q944" s="104">
        <v>0.4</v>
      </c>
      <c r="R944" s="104">
        <v>0.4</v>
      </c>
      <c r="S944" s="104">
        <v>0.44</v>
      </c>
      <c r="T944" s="104">
        <v>0.44</v>
      </c>
      <c r="U944" s="104">
        <v>0.39</v>
      </c>
      <c r="V944" s="104">
        <v>0.39</v>
      </c>
      <c r="W944" s="104">
        <v>0.39</v>
      </c>
      <c r="X944" s="104">
        <v>0.39</v>
      </c>
      <c r="Y944" s="104">
        <v>0.39</v>
      </c>
      <c r="Z944" s="104">
        <v>0.39</v>
      </c>
      <c r="AA944" s="104">
        <v>0.39</v>
      </c>
      <c r="AB944" s="104">
        <v>0.42</v>
      </c>
      <c r="AC944" s="104">
        <v>0.42</v>
      </c>
      <c r="AD944" s="104">
        <v>0.42</v>
      </c>
      <c r="AE944" s="104">
        <v>0.44500000000000001</v>
      </c>
      <c r="AF944" s="104">
        <v>0.44500000000000001</v>
      </c>
      <c r="AG944" s="104">
        <v>0.42</v>
      </c>
      <c r="AH944" s="104">
        <v>0.42</v>
      </c>
      <c r="AI944" s="104">
        <v>0.42</v>
      </c>
      <c r="AJ944" s="104">
        <v>0.42</v>
      </c>
      <c r="AK944" s="104">
        <v>0.42</v>
      </c>
      <c r="AL944" s="104">
        <v>0.42</v>
      </c>
      <c r="AM944" s="104">
        <v>0.42</v>
      </c>
      <c r="AN944" s="104">
        <v>0.42</v>
      </c>
      <c r="AO944" s="104">
        <v>0.47</v>
      </c>
      <c r="AP944" s="104">
        <v>0.47</v>
      </c>
      <c r="AQ944" s="104">
        <v>0.47</v>
      </c>
      <c r="AR944" s="104">
        <v>0.6</v>
      </c>
      <c r="AS944" s="104">
        <v>0.6</v>
      </c>
      <c r="AT944" s="104">
        <v>0.6</v>
      </c>
      <c r="AU944" s="104">
        <v>0.52</v>
      </c>
      <c r="AV944" s="104">
        <v>0.52</v>
      </c>
      <c r="AW944" s="104">
        <v>0.52</v>
      </c>
      <c r="AX944" s="104">
        <v>0.52</v>
      </c>
      <c r="AY944" s="104">
        <v>0.5</v>
      </c>
      <c r="AZ944" s="104">
        <v>0.55000000000000004</v>
      </c>
      <c r="BA944" s="104">
        <v>0.55000000000000004</v>
      </c>
      <c r="BB944" s="104">
        <v>0.61</v>
      </c>
      <c r="BC944" s="104">
        <v>0.61</v>
      </c>
      <c r="BD944" s="104">
        <v>0.63</v>
      </c>
      <c r="BE944" s="104">
        <v>25.72</v>
      </c>
      <c r="BF944" s="104">
        <v>25.72</v>
      </c>
      <c r="BG944" s="104">
        <v>25.85</v>
      </c>
      <c r="BH944" s="104">
        <v>25.85</v>
      </c>
      <c r="BI944" s="93">
        <v>25.72</v>
      </c>
      <c r="BJ944" s="93">
        <v>25.72</v>
      </c>
      <c r="BK944" s="93">
        <v>32.700000760000002</v>
      </c>
      <c r="BL944" s="93">
        <v>32.700000760000002</v>
      </c>
      <c r="BM944" s="93">
        <v>32.700000760000002</v>
      </c>
    </row>
    <row r="945" spans="1:65" s="93" customFormat="1">
      <c r="A945"/>
      <c r="B945" s="98"/>
      <c r="C945" s="134">
        <v>36047</v>
      </c>
      <c r="D945" s="132"/>
      <c r="E945" s="135">
        <v>36069</v>
      </c>
      <c r="F945" s="71">
        <v>0.41</v>
      </c>
      <c r="G945" s="93">
        <v>0.42</v>
      </c>
      <c r="H945" s="104">
        <v>0.41</v>
      </c>
      <c r="I945" s="104">
        <v>0.41</v>
      </c>
      <c r="J945" s="104">
        <v>0.41</v>
      </c>
      <c r="K945" s="104">
        <v>0.41</v>
      </c>
      <c r="L945" s="104">
        <v>0.41</v>
      </c>
      <c r="M945" s="104">
        <v>0.4</v>
      </c>
      <c r="N945" s="104">
        <v>0.4</v>
      </c>
      <c r="O945" s="104">
        <v>0.4</v>
      </c>
      <c r="P945" s="104">
        <v>0.4</v>
      </c>
      <c r="Q945" s="104">
        <v>0.4</v>
      </c>
      <c r="R945" s="104">
        <v>0.44</v>
      </c>
      <c r="S945" s="104">
        <v>0.44</v>
      </c>
      <c r="T945" s="104">
        <v>0.39</v>
      </c>
      <c r="U945" s="104">
        <v>0.39</v>
      </c>
      <c r="V945" s="104">
        <v>0.39</v>
      </c>
      <c r="W945" s="104">
        <v>0.39</v>
      </c>
      <c r="X945" s="104">
        <v>0.39</v>
      </c>
      <c r="Y945" s="104">
        <v>0.39</v>
      </c>
      <c r="Z945" s="104">
        <v>0.39</v>
      </c>
      <c r="AA945" s="104">
        <v>0.42</v>
      </c>
      <c r="AB945" s="104">
        <v>0.42</v>
      </c>
      <c r="AC945" s="104">
        <v>0.42</v>
      </c>
      <c r="AD945" s="104">
        <v>0.44500000000000001</v>
      </c>
      <c r="AE945" s="104">
        <v>0.44500000000000001</v>
      </c>
      <c r="AF945" s="104">
        <v>0.42</v>
      </c>
      <c r="AG945" s="104">
        <v>0.42</v>
      </c>
      <c r="AH945" s="104">
        <v>0.42</v>
      </c>
      <c r="AI945" s="104">
        <v>0.42</v>
      </c>
      <c r="AJ945" s="104">
        <v>0.42</v>
      </c>
      <c r="AK945" s="104">
        <v>0.42</v>
      </c>
      <c r="AL945" s="104">
        <v>0.42</v>
      </c>
      <c r="AM945" s="104">
        <v>0.42</v>
      </c>
      <c r="AN945" s="104">
        <v>0.47</v>
      </c>
      <c r="AO945" s="104">
        <v>0.47</v>
      </c>
      <c r="AP945" s="104">
        <v>0.47</v>
      </c>
      <c r="AQ945" s="104">
        <v>0.6</v>
      </c>
      <c r="AR945" s="104">
        <v>0.6</v>
      </c>
      <c r="AS945" s="104">
        <v>0.6</v>
      </c>
      <c r="AT945" s="104">
        <v>0.52</v>
      </c>
      <c r="AU945" s="104">
        <v>0.52</v>
      </c>
      <c r="AV945" s="104">
        <v>0.52</v>
      </c>
      <c r="AW945" s="104">
        <v>0.52</v>
      </c>
      <c r="AX945" s="104">
        <v>0.5</v>
      </c>
      <c r="AY945" s="104">
        <v>0.55000000000000004</v>
      </c>
      <c r="AZ945" s="104">
        <v>0.55000000000000004</v>
      </c>
      <c r="BA945" s="104">
        <v>0.61</v>
      </c>
      <c r="BB945" s="104">
        <v>0.61</v>
      </c>
      <c r="BC945" s="104">
        <v>0.63</v>
      </c>
      <c r="BD945" s="104">
        <v>25.72</v>
      </c>
      <c r="BE945" s="104">
        <v>25.72</v>
      </c>
      <c r="BF945" s="104">
        <v>25.85</v>
      </c>
      <c r="BG945" s="104">
        <v>25.85</v>
      </c>
      <c r="BH945" s="104">
        <v>25.72</v>
      </c>
      <c r="BI945" s="93">
        <v>25.72</v>
      </c>
      <c r="BJ945" s="93">
        <v>32.700000760000002</v>
      </c>
      <c r="BK945" s="93">
        <v>32.700000760000002</v>
      </c>
      <c r="BL945" s="93">
        <v>32.700000760000002</v>
      </c>
      <c r="BM945" s="93">
        <v>32.700000760000002</v>
      </c>
    </row>
    <row r="946" spans="1:65" s="93" customFormat="1">
      <c r="A946"/>
      <c r="B946" s="98"/>
      <c r="C946" s="134">
        <v>36048</v>
      </c>
      <c r="D946" s="132"/>
      <c r="E946" s="135">
        <v>36069</v>
      </c>
      <c r="F946" s="71">
        <v>0.42</v>
      </c>
      <c r="G946" s="93">
        <v>0.41</v>
      </c>
      <c r="H946" s="104">
        <v>0.41</v>
      </c>
      <c r="I946" s="104">
        <v>0.41</v>
      </c>
      <c r="J946" s="104">
        <v>0.41</v>
      </c>
      <c r="K946" s="104">
        <v>0.41</v>
      </c>
      <c r="L946" s="104">
        <v>0.4</v>
      </c>
      <c r="M946" s="104">
        <v>0.4</v>
      </c>
      <c r="N946" s="104">
        <v>0.4</v>
      </c>
      <c r="O946" s="104">
        <v>0.4</v>
      </c>
      <c r="P946" s="104">
        <v>0.4</v>
      </c>
      <c r="Q946" s="104">
        <v>0.44</v>
      </c>
      <c r="R946" s="104">
        <v>0.44</v>
      </c>
      <c r="S946" s="104">
        <v>0.39</v>
      </c>
      <c r="T946" s="104">
        <v>0.39</v>
      </c>
      <c r="U946" s="104">
        <v>0.39</v>
      </c>
      <c r="V946" s="104">
        <v>0.39</v>
      </c>
      <c r="W946" s="104">
        <v>0.39</v>
      </c>
      <c r="X946" s="104">
        <v>0.39</v>
      </c>
      <c r="Y946" s="104">
        <v>0.39</v>
      </c>
      <c r="Z946" s="104">
        <v>0.42</v>
      </c>
      <c r="AA946" s="104">
        <v>0.42</v>
      </c>
      <c r="AB946" s="104">
        <v>0.42</v>
      </c>
      <c r="AC946" s="104">
        <v>0.44500000000000001</v>
      </c>
      <c r="AD946" s="104">
        <v>0.44500000000000001</v>
      </c>
      <c r="AE946" s="104">
        <v>0.42</v>
      </c>
      <c r="AF946" s="104">
        <v>0.42</v>
      </c>
      <c r="AG946" s="104">
        <v>0.42</v>
      </c>
      <c r="AH946" s="104">
        <v>0.42</v>
      </c>
      <c r="AI946" s="104">
        <v>0.42</v>
      </c>
      <c r="AJ946" s="104">
        <v>0.42</v>
      </c>
      <c r="AK946" s="104">
        <v>0.42</v>
      </c>
      <c r="AL946" s="104">
        <v>0.42</v>
      </c>
      <c r="AM946" s="104">
        <v>0.47</v>
      </c>
      <c r="AN946" s="104">
        <v>0.47</v>
      </c>
      <c r="AO946" s="104">
        <v>0.47</v>
      </c>
      <c r="AP946" s="104">
        <v>0.6</v>
      </c>
      <c r="AQ946" s="104">
        <v>0.6</v>
      </c>
      <c r="AR946" s="104">
        <v>0.6</v>
      </c>
      <c r="AS946" s="104">
        <v>0.52</v>
      </c>
      <c r="AT946" s="104">
        <v>0.52</v>
      </c>
      <c r="AU946" s="104">
        <v>0.52</v>
      </c>
      <c r="AV946" s="104">
        <v>0.52</v>
      </c>
      <c r="AW946" s="104">
        <v>0.5</v>
      </c>
      <c r="AX946" s="104">
        <v>0.55000000000000004</v>
      </c>
      <c r="AY946" s="104">
        <v>0.55000000000000004</v>
      </c>
      <c r="AZ946" s="104">
        <v>0.61</v>
      </c>
      <c r="BA946" s="104">
        <v>0.61</v>
      </c>
      <c r="BB946" s="104">
        <v>0.63</v>
      </c>
      <c r="BC946" s="104">
        <v>25.72</v>
      </c>
      <c r="BD946" s="104">
        <v>25.72</v>
      </c>
      <c r="BE946" s="104">
        <v>25.85</v>
      </c>
      <c r="BF946" s="104">
        <v>25.85</v>
      </c>
      <c r="BG946" s="104">
        <v>25.72</v>
      </c>
      <c r="BH946" s="104">
        <v>25.72</v>
      </c>
      <c r="BI946" s="93">
        <v>32.700000760000002</v>
      </c>
      <c r="BJ946" s="93">
        <v>32.700000760000002</v>
      </c>
      <c r="BK946" s="93">
        <v>32.700000760000002</v>
      </c>
      <c r="BL946" s="93">
        <v>32.700000760000002</v>
      </c>
      <c r="BM946" s="93">
        <v>32.700000760000002</v>
      </c>
    </row>
    <row r="947" spans="1:65" s="93" customFormat="1">
      <c r="A947"/>
      <c r="B947" s="98"/>
      <c r="C947" s="134">
        <v>36049</v>
      </c>
      <c r="D947" s="132"/>
      <c r="E947" s="135">
        <v>36069</v>
      </c>
      <c r="F947" s="71">
        <v>0.41</v>
      </c>
      <c r="G947" s="93">
        <v>0.41</v>
      </c>
      <c r="H947" s="104">
        <v>0.41</v>
      </c>
      <c r="I947" s="104">
        <v>0.41</v>
      </c>
      <c r="J947" s="104">
        <v>0.41</v>
      </c>
      <c r="K947" s="104">
        <v>0.4</v>
      </c>
      <c r="L947" s="104">
        <v>0.4</v>
      </c>
      <c r="M947" s="104">
        <v>0.4</v>
      </c>
      <c r="N947" s="104">
        <v>0.4</v>
      </c>
      <c r="O947" s="104">
        <v>0.4</v>
      </c>
      <c r="P947" s="104">
        <v>0.44</v>
      </c>
      <c r="Q947" s="104">
        <v>0.44</v>
      </c>
      <c r="R947" s="104">
        <v>0.39</v>
      </c>
      <c r="S947" s="104">
        <v>0.39</v>
      </c>
      <c r="T947" s="104">
        <v>0.39</v>
      </c>
      <c r="U947" s="104">
        <v>0.39</v>
      </c>
      <c r="V947" s="104">
        <v>0.39</v>
      </c>
      <c r="W947" s="104">
        <v>0.39</v>
      </c>
      <c r="X947" s="104">
        <v>0.39</v>
      </c>
      <c r="Y947" s="104">
        <v>0.42</v>
      </c>
      <c r="Z947" s="104">
        <v>0.42</v>
      </c>
      <c r="AA947" s="104">
        <v>0.42</v>
      </c>
      <c r="AB947" s="104">
        <v>0.44500000000000001</v>
      </c>
      <c r="AC947" s="104">
        <v>0.44500000000000001</v>
      </c>
      <c r="AD947" s="104">
        <v>0.42</v>
      </c>
      <c r="AE947" s="104">
        <v>0.42</v>
      </c>
      <c r="AF947" s="104">
        <v>0.42</v>
      </c>
      <c r="AG947" s="104">
        <v>0.42</v>
      </c>
      <c r="AH947" s="104">
        <v>0.42</v>
      </c>
      <c r="AI947" s="104">
        <v>0.42</v>
      </c>
      <c r="AJ947" s="104">
        <v>0.42</v>
      </c>
      <c r="AK947" s="104">
        <v>0.42</v>
      </c>
      <c r="AL947" s="104">
        <v>0.47</v>
      </c>
      <c r="AM947" s="104">
        <v>0.47</v>
      </c>
      <c r="AN947" s="104">
        <v>0.47</v>
      </c>
      <c r="AO947" s="104">
        <v>0.6</v>
      </c>
      <c r="AP947" s="104">
        <v>0.6</v>
      </c>
      <c r="AQ947" s="104">
        <v>0.6</v>
      </c>
      <c r="AR947" s="104">
        <v>0.52</v>
      </c>
      <c r="AS947" s="104">
        <v>0.52</v>
      </c>
      <c r="AT947" s="104">
        <v>0.52</v>
      </c>
      <c r="AU947" s="104">
        <v>0.52</v>
      </c>
      <c r="AV947" s="104">
        <v>0.5</v>
      </c>
      <c r="AW947" s="104">
        <v>0.55000000000000004</v>
      </c>
      <c r="AX947" s="104">
        <v>0.55000000000000004</v>
      </c>
      <c r="AY947" s="104">
        <v>0.61</v>
      </c>
      <c r="AZ947" s="104">
        <v>0.61</v>
      </c>
      <c r="BA947" s="104">
        <v>0.63</v>
      </c>
      <c r="BB947" s="104">
        <v>25.72</v>
      </c>
      <c r="BC947" s="104">
        <v>25.72</v>
      </c>
      <c r="BD947" s="104">
        <v>25.85</v>
      </c>
      <c r="BE947" s="104">
        <v>25.85</v>
      </c>
      <c r="BF947" s="104">
        <v>25.72</v>
      </c>
      <c r="BG947" s="104">
        <v>25.72</v>
      </c>
      <c r="BH947" s="104">
        <v>32.700000760000002</v>
      </c>
      <c r="BI947" s="93">
        <v>32.700000760000002</v>
      </c>
      <c r="BJ947" s="93">
        <v>32.700000760000002</v>
      </c>
      <c r="BK947" s="93">
        <v>32.700000760000002</v>
      </c>
      <c r="BL947" s="93">
        <v>32.700000760000002</v>
      </c>
      <c r="BM947" s="93">
        <v>32.700000760000002</v>
      </c>
    </row>
    <row r="948" spans="1:65" s="93" customFormat="1">
      <c r="A948"/>
      <c r="B948" s="98"/>
      <c r="C948" s="134">
        <v>36052</v>
      </c>
      <c r="D948" s="132"/>
      <c r="E948" s="135">
        <v>36069</v>
      </c>
      <c r="F948" s="71">
        <v>0.41</v>
      </c>
      <c r="G948" s="93">
        <v>0.41</v>
      </c>
      <c r="H948" s="104">
        <v>0.41</v>
      </c>
      <c r="I948" s="104">
        <v>0.41</v>
      </c>
      <c r="J948" s="104">
        <v>0.4</v>
      </c>
      <c r="K948" s="104">
        <v>0.4</v>
      </c>
      <c r="L948" s="104">
        <v>0.4</v>
      </c>
      <c r="M948" s="104">
        <v>0.4</v>
      </c>
      <c r="N948" s="104">
        <v>0.4</v>
      </c>
      <c r="O948" s="104">
        <v>0.44</v>
      </c>
      <c r="P948" s="104">
        <v>0.44</v>
      </c>
      <c r="Q948" s="104">
        <v>0.39</v>
      </c>
      <c r="R948" s="104">
        <v>0.39</v>
      </c>
      <c r="S948" s="104">
        <v>0.39</v>
      </c>
      <c r="T948" s="104">
        <v>0.39</v>
      </c>
      <c r="U948" s="104">
        <v>0.39</v>
      </c>
      <c r="V948" s="104">
        <v>0.39</v>
      </c>
      <c r="W948" s="104">
        <v>0.39</v>
      </c>
      <c r="X948" s="104">
        <v>0.42</v>
      </c>
      <c r="Y948" s="104">
        <v>0.42</v>
      </c>
      <c r="Z948" s="104">
        <v>0.42</v>
      </c>
      <c r="AA948" s="104">
        <v>0.44500000000000001</v>
      </c>
      <c r="AB948" s="104">
        <v>0.44500000000000001</v>
      </c>
      <c r="AC948" s="104">
        <v>0.42</v>
      </c>
      <c r="AD948" s="104">
        <v>0.42</v>
      </c>
      <c r="AE948" s="104">
        <v>0.42</v>
      </c>
      <c r="AF948" s="104">
        <v>0.42</v>
      </c>
      <c r="AG948" s="104">
        <v>0.42</v>
      </c>
      <c r="AH948" s="104">
        <v>0.42</v>
      </c>
      <c r="AI948" s="104">
        <v>0.42</v>
      </c>
      <c r="AJ948" s="104">
        <v>0.42</v>
      </c>
      <c r="AK948" s="104">
        <v>0.47</v>
      </c>
      <c r="AL948" s="104">
        <v>0.47</v>
      </c>
      <c r="AM948" s="104">
        <v>0.47</v>
      </c>
      <c r="AN948" s="104">
        <v>0.6</v>
      </c>
      <c r="AO948" s="104">
        <v>0.6</v>
      </c>
      <c r="AP948" s="104">
        <v>0.6</v>
      </c>
      <c r="AQ948" s="104">
        <v>0.52</v>
      </c>
      <c r="AR948" s="104">
        <v>0.52</v>
      </c>
      <c r="AS948" s="104">
        <v>0.52</v>
      </c>
      <c r="AT948" s="104">
        <v>0.52</v>
      </c>
      <c r="AU948" s="104">
        <v>0.5</v>
      </c>
      <c r="AV948" s="104">
        <v>0.55000000000000004</v>
      </c>
      <c r="AW948" s="104">
        <v>0.55000000000000004</v>
      </c>
      <c r="AX948" s="104">
        <v>0.61</v>
      </c>
      <c r="AY948" s="104">
        <v>0.61</v>
      </c>
      <c r="AZ948" s="104">
        <v>0.63</v>
      </c>
      <c r="BA948" s="104">
        <v>25.72</v>
      </c>
      <c r="BB948" s="104">
        <v>25.72</v>
      </c>
      <c r="BC948" s="104">
        <v>25.85</v>
      </c>
      <c r="BD948" s="104">
        <v>25.85</v>
      </c>
      <c r="BE948" s="104">
        <v>25.72</v>
      </c>
      <c r="BF948" s="104">
        <v>25.72</v>
      </c>
      <c r="BG948" s="104">
        <v>32.700000760000002</v>
      </c>
      <c r="BH948" s="104">
        <v>32.700000760000002</v>
      </c>
      <c r="BI948" s="93">
        <v>32.700000760000002</v>
      </c>
      <c r="BJ948" s="93">
        <v>32.700000760000002</v>
      </c>
      <c r="BK948" s="93">
        <v>32.700000760000002</v>
      </c>
      <c r="BL948" s="93">
        <v>32.700000760000002</v>
      </c>
      <c r="BM948" s="93">
        <v>32.700000760000002</v>
      </c>
    </row>
    <row r="949" spans="1:65" s="93" customFormat="1">
      <c r="A949"/>
      <c r="B949" s="98"/>
      <c r="C949" s="134">
        <v>36053</v>
      </c>
      <c r="D949" s="132"/>
      <c r="E949" s="135">
        <v>36069</v>
      </c>
      <c r="F949" s="71">
        <v>0.41</v>
      </c>
      <c r="G949" s="93">
        <v>0.41</v>
      </c>
      <c r="H949" s="104">
        <v>0.41</v>
      </c>
      <c r="I949" s="104">
        <v>0.4</v>
      </c>
      <c r="J949" s="104">
        <v>0.4</v>
      </c>
      <c r="K949" s="104">
        <v>0.4</v>
      </c>
      <c r="L949" s="104">
        <v>0.4</v>
      </c>
      <c r="M949" s="104">
        <v>0.4</v>
      </c>
      <c r="N949" s="104">
        <v>0.44</v>
      </c>
      <c r="O949" s="104">
        <v>0.44</v>
      </c>
      <c r="P949" s="104">
        <v>0.39</v>
      </c>
      <c r="Q949" s="104">
        <v>0.39</v>
      </c>
      <c r="R949" s="104">
        <v>0.39</v>
      </c>
      <c r="S949" s="104">
        <v>0.39</v>
      </c>
      <c r="T949" s="104">
        <v>0.39</v>
      </c>
      <c r="U949" s="104">
        <v>0.39</v>
      </c>
      <c r="V949" s="104">
        <v>0.39</v>
      </c>
      <c r="W949" s="104">
        <v>0.42</v>
      </c>
      <c r="X949" s="104">
        <v>0.42</v>
      </c>
      <c r="Y949" s="104">
        <v>0.42</v>
      </c>
      <c r="Z949" s="104">
        <v>0.44500000000000001</v>
      </c>
      <c r="AA949" s="104">
        <v>0.44500000000000001</v>
      </c>
      <c r="AB949" s="104">
        <v>0.42</v>
      </c>
      <c r="AC949" s="104">
        <v>0.42</v>
      </c>
      <c r="AD949" s="104">
        <v>0.42</v>
      </c>
      <c r="AE949" s="104">
        <v>0.42</v>
      </c>
      <c r="AF949" s="104">
        <v>0.42</v>
      </c>
      <c r="AG949" s="104">
        <v>0.42</v>
      </c>
      <c r="AH949" s="104">
        <v>0.42</v>
      </c>
      <c r="AI949" s="104">
        <v>0.42</v>
      </c>
      <c r="AJ949" s="104">
        <v>0.47</v>
      </c>
      <c r="AK949" s="104">
        <v>0.47</v>
      </c>
      <c r="AL949" s="104">
        <v>0.47</v>
      </c>
      <c r="AM949" s="104">
        <v>0.6</v>
      </c>
      <c r="AN949" s="104">
        <v>0.6</v>
      </c>
      <c r="AO949" s="104">
        <v>0.6</v>
      </c>
      <c r="AP949" s="104">
        <v>0.52</v>
      </c>
      <c r="AQ949" s="104">
        <v>0.52</v>
      </c>
      <c r="AR949" s="104">
        <v>0.52</v>
      </c>
      <c r="AS949" s="104">
        <v>0.52</v>
      </c>
      <c r="AT949" s="104">
        <v>0.5</v>
      </c>
      <c r="AU949" s="104">
        <v>0.55000000000000004</v>
      </c>
      <c r="AV949" s="104">
        <v>0.55000000000000004</v>
      </c>
      <c r="AW949" s="104">
        <v>0.61</v>
      </c>
      <c r="AX949" s="104">
        <v>0.61</v>
      </c>
      <c r="AY949" s="104">
        <v>0.63</v>
      </c>
      <c r="AZ949" s="104">
        <v>25.72</v>
      </c>
      <c r="BA949" s="104">
        <v>25.72</v>
      </c>
      <c r="BB949" s="104">
        <v>25.85</v>
      </c>
      <c r="BC949" s="104">
        <v>25.85</v>
      </c>
      <c r="BD949" s="104">
        <v>25.72</v>
      </c>
      <c r="BE949" s="104">
        <v>25.72</v>
      </c>
      <c r="BF949" s="104">
        <v>32.700000760000002</v>
      </c>
      <c r="BG949" s="104">
        <v>32.700000760000002</v>
      </c>
      <c r="BH949" s="104">
        <v>32.700000760000002</v>
      </c>
      <c r="BI949" s="93">
        <v>32.700000760000002</v>
      </c>
      <c r="BJ949" s="93">
        <v>32.700000760000002</v>
      </c>
      <c r="BK949" s="93">
        <v>32.700000760000002</v>
      </c>
      <c r="BL949" s="93">
        <v>32.700000760000002</v>
      </c>
      <c r="BM949" s="93">
        <v>32.700000760000002</v>
      </c>
    </row>
    <row r="950" spans="1:65" s="93" customFormat="1">
      <c r="A950"/>
      <c r="B950" s="98"/>
      <c r="C950" s="134">
        <v>36054</v>
      </c>
      <c r="D950" s="132"/>
      <c r="E950" s="135">
        <v>36069</v>
      </c>
      <c r="F950" s="71">
        <v>0.41</v>
      </c>
      <c r="G950" s="93">
        <v>0.41</v>
      </c>
      <c r="H950" s="104">
        <v>0.4</v>
      </c>
      <c r="I950" s="104">
        <v>0.4</v>
      </c>
      <c r="J950" s="104">
        <v>0.4</v>
      </c>
      <c r="K950" s="104">
        <v>0.4</v>
      </c>
      <c r="L950" s="104">
        <v>0.4</v>
      </c>
      <c r="M950" s="104">
        <v>0.44</v>
      </c>
      <c r="N950" s="104">
        <v>0.44</v>
      </c>
      <c r="O950" s="104">
        <v>0.39</v>
      </c>
      <c r="P950" s="104">
        <v>0.39</v>
      </c>
      <c r="Q950" s="104">
        <v>0.39</v>
      </c>
      <c r="R950" s="104">
        <v>0.39</v>
      </c>
      <c r="S950" s="104">
        <v>0.39</v>
      </c>
      <c r="T950" s="104">
        <v>0.39</v>
      </c>
      <c r="U950" s="104">
        <v>0.39</v>
      </c>
      <c r="V950" s="104">
        <v>0.42</v>
      </c>
      <c r="W950" s="104">
        <v>0.42</v>
      </c>
      <c r="X950" s="104">
        <v>0.42</v>
      </c>
      <c r="Y950" s="104">
        <v>0.44500000000000001</v>
      </c>
      <c r="Z950" s="104">
        <v>0.44500000000000001</v>
      </c>
      <c r="AA950" s="104">
        <v>0.42</v>
      </c>
      <c r="AB950" s="104">
        <v>0.42</v>
      </c>
      <c r="AC950" s="104">
        <v>0.42</v>
      </c>
      <c r="AD950" s="104">
        <v>0.42</v>
      </c>
      <c r="AE950" s="104">
        <v>0.42</v>
      </c>
      <c r="AF950" s="104">
        <v>0.42</v>
      </c>
      <c r="AG950" s="104">
        <v>0.42</v>
      </c>
      <c r="AH950" s="104">
        <v>0.42</v>
      </c>
      <c r="AI950" s="104">
        <v>0.47</v>
      </c>
      <c r="AJ950" s="104">
        <v>0.47</v>
      </c>
      <c r="AK950" s="104">
        <v>0.47</v>
      </c>
      <c r="AL950" s="104">
        <v>0.6</v>
      </c>
      <c r="AM950" s="104">
        <v>0.6</v>
      </c>
      <c r="AN950" s="104">
        <v>0.6</v>
      </c>
      <c r="AO950" s="104">
        <v>0.52</v>
      </c>
      <c r="AP950" s="104">
        <v>0.52</v>
      </c>
      <c r="AQ950" s="104">
        <v>0.52</v>
      </c>
      <c r="AR950" s="104">
        <v>0.52</v>
      </c>
      <c r="AS950" s="104">
        <v>0.5</v>
      </c>
      <c r="AT950" s="104">
        <v>0.55000000000000004</v>
      </c>
      <c r="AU950" s="104">
        <v>0.55000000000000004</v>
      </c>
      <c r="AV950" s="104">
        <v>0.61</v>
      </c>
      <c r="AW950" s="104">
        <v>0.61</v>
      </c>
      <c r="AX950" s="104">
        <v>0.63</v>
      </c>
      <c r="AY950" s="104">
        <v>25.72</v>
      </c>
      <c r="AZ950" s="104">
        <v>25.72</v>
      </c>
      <c r="BA950" s="104">
        <v>25.85</v>
      </c>
      <c r="BB950" s="104">
        <v>25.85</v>
      </c>
      <c r="BC950" s="104">
        <v>25.72</v>
      </c>
      <c r="BD950" s="104">
        <v>25.72</v>
      </c>
      <c r="BE950" s="104">
        <v>32.700000760000002</v>
      </c>
      <c r="BF950" s="104">
        <v>32.700000760000002</v>
      </c>
      <c r="BG950" s="104">
        <v>32.700000760000002</v>
      </c>
      <c r="BH950" s="104">
        <v>32.700000760000002</v>
      </c>
      <c r="BI950" s="93">
        <v>32.700000760000002</v>
      </c>
      <c r="BJ950" s="93">
        <v>32.700000760000002</v>
      </c>
      <c r="BK950" s="93">
        <v>32.700000760000002</v>
      </c>
      <c r="BL950" s="93">
        <v>32.700000760000002</v>
      </c>
      <c r="BM950" s="93">
        <v>32.700000760000002</v>
      </c>
    </row>
    <row r="951" spans="1:65" s="93" customFormat="1">
      <c r="A951"/>
      <c r="B951" s="98"/>
      <c r="C951" s="134">
        <v>36055</v>
      </c>
      <c r="D951" s="132"/>
      <c r="E951" s="135">
        <v>36069</v>
      </c>
      <c r="F951" s="71">
        <v>0.41</v>
      </c>
      <c r="G951" s="93">
        <v>0.4</v>
      </c>
      <c r="H951" s="104">
        <v>0.4</v>
      </c>
      <c r="I951" s="104">
        <v>0.4</v>
      </c>
      <c r="J951" s="104">
        <v>0.4</v>
      </c>
      <c r="K951" s="104">
        <v>0.4</v>
      </c>
      <c r="L951" s="104">
        <v>0.44</v>
      </c>
      <c r="M951" s="104">
        <v>0.44</v>
      </c>
      <c r="N951" s="104">
        <v>0.39</v>
      </c>
      <c r="O951" s="104">
        <v>0.39</v>
      </c>
      <c r="P951" s="104">
        <v>0.39</v>
      </c>
      <c r="Q951" s="104">
        <v>0.39</v>
      </c>
      <c r="R951" s="104">
        <v>0.39</v>
      </c>
      <c r="S951" s="104">
        <v>0.39</v>
      </c>
      <c r="T951" s="104">
        <v>0.39</v>
      </c>
      <c r="U951" s="104">
        <v>0.42</v>
      </c>
      <c r="V951" s="104">
        <v>0.42</v>
      </c>
      <c r="W951" s="104">
        <v>0.42</v>
      </c>
      <c r="X951" s="104">
        <v>0.44500000000000001</v>
      </c>
      <c r="Y951" s="104">
        <v>0.44500000000000001</v>
      </c>
      <c r="Z951" s="104">
        <v>0.42</v>
      </c>
      <c r="AA951" s="104">
        <v>0.42</v>
      </c>
      <c r="AB951" s="104">
        <v>0.42</v>
      </c>
      <c r="AC951" s="104">
        <v>0.42</v>
      </c>
      <c r="AD951" s="104">
        <v>0.42</v>
      </c>
      <c r="AE951" s="104">
        <v>0.42</v>
      </c>
      <c r="AF951" s="104">
        <v>0.42</v>
      </c>
      <c r="AG951" s="104">
        <v>0.42</v>
      </c>
      <c r="AH951" s="104">
        <v>0.47</v>
      </c>
      <c r="AI951" s="104">
        <v>0.47</v>
      </c>
      <c r="AJ951" s="104">
        <v>0.47</v>
      </c>
      <c r="AK951" s="104">
        <v>0.6</v>
      </c>
      <c r="AL951" s="104">
        <v>0.6</v>
      </c>
      <c r="AM951" s="104">
        <v>0.6</v>
      </c>
      <c r="AN951" s="104">
        <v>0.52</v>
      </c>
      <c r="AO951" s="104">
        <v>0.52</v>
      </c>
      <c r="AP951" s="104">
        <v>0.52</v>
      </c>
      <c r="AQ951" s="104">
        <v>0.52</v>
      </c>
      <c r="AR951" s="104">
        <v>0.5</v>
      </c>
      <c r="AS951" s="104">
        <v>0.55000000000000004</v>
      </c>
      <c r="AT951" s="104">
        <v>0.55000000000000004</v>
      </c>
      <c r="AU951" s="104">
        <v>0.61</v>
      </c>
      <c r="AV951" s="104">
        <v>0.61</v>
      </c>
      <c r="AW951" s="104">
        <v>0.63</v>
      </c>
      <c r="AX951" s="104">
        <v>25.72</v>
      </c>
      <c r="AY951" s="104">
        <v>25.72</v>
      </c>
      <c r="AZ951" s="104">
        <v>25.85</v>
      </c>
      <c r="BA951" s="104">
        <v>25.85</v>
      </c>
      <c r="BB951" s="104">
        <v>25.72</v>
      </c>
      <c r="BC951" s="104">
        <v>25.72</v>
      </c>
      <c r="BD951" s="104">
        <v>32.700000760000002</v>
      </c>
      <c r="BE951" s="104">
        <v>32.700000760000002</v>
      </c>
      <c r="BF951" s="104">
        <v>32.700000760000002</v>
      </c>
      <c r="BG951" s="104">
        <v>32.700000760000002</v>
      </c>
      <c r="BH951" s="104">
        <v>32.700000760000002</v>
      </c>
      <c r="BI951" s="93">
        <v>32.700000760000002</v>
      </c>
      <c r="BJ951" s="93">
        <v>32.700000760000002</v>
      </c>
      <c r="BK951" s="93">
        <v>32.700000760000002</v>
      </c>
      <c r="BL951" s="93">
        <v>32.700000760000002</v>
      </c>
      <c r="BM951" s="93">
        <v>32.700000760000002</v>
      </c>
    </row>
    <row r="952" spans="1:65" s="93" customFormat="1">
      <c r="A952"/>
      <c r="B952" s="98"/>
      <c r="C952" s="134">
        <v>36056</v>
      </c>
      <c r="D952" s="132"/>
      <c r="E952" s="135">
        <v>36069</v>
      </c>
      <c r="F952" s="71">
        <v>0.4</v>
      </c>
      <c r="G952" s="93">
        <v>0.4</v>
      </c>
      <c r="H952" s="104">
        <v>0.4</v>
      </c>
      <c r="I952" s="104">
        <v>0.4</v>
      </c>
      <c r="J952" s="104">
        <v>0.4</v>
      </c>
      <c r="K952" s="104">
        <v>0.44</v>
      </c>
      <c r="L952" s="104">
        <v>0.44</v>
      </c>
      <c r="M952" s="104">
        <v>0.39</v>
      </c>
      <c r="N952" s="104">
        <v>0.39</v>
      </c>
      <c r="O952" s="104">
        <v>0.39</v>
      </c>
      <c r="P952" s="104">
        <v>0.39</v>
      </c>
      <c r="Q952" s="104">
        <v>0.39</v>
      </c>
      <c r="R952" s="104">
        <v>0.39</v>
      </c>
      <c r="S952" s="104">
        <v>0.39</v>
      </c>
      <c r="T952" s="104">
        <v>0.42</v>
      </c>
      <c r="U952" s="104">
        <v>0.42</v>
      </c>
      <c r="V952" s="104">
        <v>0.42</v>
      </c>
      <c r="W952" s="104">
        <v>0.44500000000000001</v>
      </c>
      <c r="X952" s="104">
        <v>0.44500000000000001</v>
      </c>
      <c r="Y952" s="104">
        <v>0.42</v>
      </c>
      <c r="Z952" s="104">
        <v>0.42</v>
      </c>
      <c r="AA952" s="104">
        <v>0.42</v>
      </c>
      <c r="AB952" s="104">
        <v>0.42</v>
      </c>
      <c r="AC952" s="104">
        <v>0.42</v>
      </c>
      <c r="AD952" s="104">
        <v>0.42</v>
      </c>
      <c r="AE952" s="104">
        <v>0.42</v>
      </c>
      <c r="AF952" s="104">
        <v>0.42</v>
      </c>
      <c r="AG952" s="104">
        <v>0.47</v>
      </c>
      <c r="AH952" s="104">
        <v>0.47</v>
      </c>
      <c r="AI952" s="104">
        <v>0.47</v>
      </c>
      <c r="AJ952" s="104">
        <v>0.6</v>
      </c>
      <c r="AK952" s="104">
        <v>0.6</v>
      </c>
      <c r="AL952" s="104">
        <v>0.6</v>
      </c>
      <c r="AM952" s="104">
        <v>0.52</v>
      </c>
      <c r="AN952" s="104">
        <v>0.52</v>
      </c>
      <c r="AO952" s="104">
        <v>0.52</v>
      </c>
      <c r="AP952" s="104">
        <v>0.52</v>
      </c>
      <c r="AQ952" s="104">
        <v>0.5</v>
      </c>
      <c r="AR952" s="104">
        <v>0.55000000000000004</v>
      </c>
      <c r="AS952" s="104">
        <v>0.55000000000000004</v>
      </c>
      <c r="AT952" s="104">
        <v>0.61</v>
      </c>
      <c r="AU952" s="104">
        <v>0.61</v>
      </c>
      <c r="AV952" s="104">
        <v>0.63</v>
      </c>
      <c r="AW952" s="104">
        <v>25.72</v>
      </c>
      <c r="AX952" s="104">
        <v>25.72</v>
      </c>
      <c r="AY952" s="104">
        <v>25.85</v>
      </c>
      <c r="AZ952" s="104">
        <v>25.85</v>
      </c>
      <c r="BA952" s="104">
        <v>25.72</v>
      </c>
      <c r="BB952" s="104">
        <v>25.72</v>
      </c>
      <c r="BC952" s="104">
        <v>32.700000760000002</v>
      </c>
      <c r="BD952" s="104">
        <v>32.700000760000002</v>
      </c>
      <c r="BE952" s="104">
        <v>32.700000760000002</v>
      </c>
      <c r="BF952" s="104">
        <v>32.700000760000002</v>
      </c>
      <c r="BG952" s="104">
        <v>32.700000760000002</v>
      </c>
      <c r="BH952" s="104">
        <v>32.700000760000002</v>
      </c>
      <c r="BI952" s="93">
        <v>32.700000760000002</v>
      </c>
      <c r="BJ952" s="93">
        <v>32.700000760000002</v>
      </c>
      <c r="BK952" s="93">
        <v>32.700000760000002</v>
      </c>
      <c r="BL952" s="93">
        <v>32.700000760000002</v>
      </c>
      <c r="BM952" s="93">
        <v>32.700000760000002</v>
      </c>
    </row>
    <row r="953" spans="1:65" s="93" customFormat="1">
      <c r="A953"/>
      <c r="B953" s="98"/>
      <c r="C953" s="134">
        <v>36059</v>
      </c>
      <c r="D953" s="132"/>
      <c r="E953" s="135">
        <v>36069</v>
      </c>
      <c r="F953" s="71">
        <v>0.4</v>
      </c>
      <c r="G953" s="93">
        <v>0.4</v>
      </c>
      <c r="H953" s="104">
        <v>0.4</v>
      </c>
      <c r="I953" s="104">
        <v>0.4</v>
      </c>
      <c r="J953" s="104">
        <v>0.44</v>
      </c>
      <c r="K953" s="104">
        <v>0.44</v>
      </c>
      <c r="L953" s="104">
        <v>0.39</v>
      </c>
      <c r="M953" s="104">
        <v>0.39</v>
      </c>
      <c r="N953" s="104">
        <v>0.39</v>
      </c>
      <c r="O953" s="104">
        <v>0.39</v>
      </c>
      <c r="P953" s="104">
        <v>0.39</v>
      </c>
      <c r="Q953" s="104">
        <v>0.39</v>
      </c>
      <c r="R953" s="104">
        <v>0.39</v>
      </c>
      <c r="S953" s="104">
        <v>0.42</v>
      </c>
      <c r="T953" s="104">
        <v>0.42</v>
      </c>
      <c r="U953" s="104">
        <v>0.42</v>
      </c>
      <c r="V953" s="104">
        <v>0.44500000000000001</v>
      </c>
      <c r="W953" s="104">
        <v>0.44500000000000001</v>
      </c>
      <c r="X953" s="104">
        <v>0.42</v>
      </c>
      <c r="Y953" s="104">
        <v>0.42</v>
      </c>
      <c r="Z953" s="104">
        <v>0.42</v>
      </c>
      <c r="AA953" s="104">
        <v>0.42</v>
      </c>
      <c r="AB953" s="104">
        <v>0.42</v>
      </c>
      <c r="AC953" s="104">
        <v>0.42</v>
      </c>
      <c r="AD953" s="104">
        <v>0.42</v>
      </c>
      <c r="AE953" s="104">
        <v>0.42</v>
      </c>
      <c r="AF953" s="104">
        <v>0.47</v>
      </c>
      <c r="AG953" s="104">
        <v>0.47</v>
      </c>
      <c r="AH953" s="104">
        <v>0.47</v>
      </c>
      <c r="AI953" s="104">
        <v>0.6</v>
      </c>
      <c r="AJ953" s="104">
        <v>0.6</v>
      </c>
      <c r="AK953" s="104">
        <v>0.6</v>
      </c>
      <c r="AL953" s="104">
        <v>0.52</v>
      </c>
      <c r="AM953" s="104">
        <v>0.52</v>
      </c>
      <c r="AN953" s="104">
        <v>0.52</v>
      </c>
      <c r="AO953" s="104">
        <v>0.52</v>
      </c>
      <c r="AP953" s="104">
        <v>0.5</v>
      </c>
      <c r="AQ953" s="104">
        <v>0.55000000000000004</v>
      </c>
      <c r="AR953" s="104">
        <v>0.55000000000000004</v>
      </c>
      <c r="AS953" s="104">
        <v>0.61</v>
      </c>
      <c r="AT953" s="104">
        <v>0.61</v>
      </c>
      <c r="AU953" s="104">
        <v>0.63</v>
      </c>
      <c r="AV953" s="104">
        <v>25.72</v>
      </c>
      <c r="AW953" s="104">
        <v>25.72</v>
      </c>
      <c r="AX953" s="104">
        <v>25.85</v>
      </c>
      <c r="AY953" s="104">
        <v>25.85</v>
      </c>
      <c r="AZ953" s="104">
        <v>25.72</v>
      </c>
      <c r="BA953" s="104">
        <v>25.72</v>
      </c>
      <c r="BB953" s="104">
        <v>32.700000760000002</v>
      </c>
      <c r="BC953" s="104">
        <v>32.700000760000002</v>
      </c>
      <c r="BD953" s="104">
        <v>32.700000760000002</v>
      </c>
      <c r="BE953" s="104">
        <v>32.700000760000002</v>
      </c>
      <c r="BF953" s="104">
        <v>32.700000760000002</v>
      </c>
      <c r="BG953" s="104">
        <v>32.700000760000002</v>
      </c>
      <c r="BH953" s="104">
        <v>32.700000760000002</v>
      </c>
      <c r="BI953" s="93">
        <v>32.700000760000002</v>
      </c>
      <c r="BJ953" s="93">
        <v>32.700000760000002</v>
      </c>
      <c r="BK953" s="93">
        <v>32.700000760000002</v>
      </c>
      <c r="BL953" s="93">
        <v>32.700000760000002</v>
      </c>
      <c r="BM953" s="93">
        <v>32.700000760000002</v>
      </c>
    </row>
    <row r="954" spans="1:65" s="93" customFormat="1">
      <c r="A954"/>
      <c r="B954" s="98"/>
      <c r="C954" s="134">
        <v>36060</v>
      </c>
      <c r="D954" s="132"/>
      <c r="E954" s="135">
        <v>36069</v>
      </c>
      <c r="F954" s="71">
        <v>0.4</v>
      </c>
      <c r="G954" s="93">
        <v>0.4</v>
      </c>
      <c r="H954" s="104">
        <v>0.4</v>
      </c>
      <c r="I954" s="104">
        <v>0.44</v>
      </c>
      <c r="J954" s="104">
        <v>0.44</v>
      </c>
      <c r="K954" s="104">
        <v>0.39</v>
      </c>
      <c r="L954" s="104">
        <v>0.39</v>
      </c>
      <c r="M954" s="104">
        <v>0.39</v>
      </c>
      <c r="N954" s="104">
        <v>0.39</v>
      </c>
      <c r="O954" s="104">
        <v>0.39</v>
      </c>
      <c r="P954" s="104">
        <v>0.39</v>
      </c>
      <c r="Q954" s="104">
        <v>0.39</v>
      </c>
      <c r="R954" s="104">
        <v>0.42</v>
      </c>
      <c r="S954" s="104">
        <v>0.42</v>
      </c>
      <c r="T954" s="104">
        <v>0.42</v>
      </c>
      <c r="U954" s="104">
        <v>0.44500000000000001</v>
      </c>
      <c r="V954" s="104">
        <v>0.44500000000000001</v>
      </c>
      <c r="W954" s="104">
        <v>0.42</v>
      </c>
      <c r="X954" s="104">
        <v>0.42</v>
      </c>
      <c r="Y954" s="104">
        <v>0.42</v>
      </c>
      <c r="Z954" s="104">
        <v>0.42</v>
      </c>
      <c r="AA954" s="104">
        <v>0.42</v>
      </c>
      <c r="AB954" s="104">
        <v>0.42</v>
      </c>
      <c r="AC954" s="104">
        <v>0.42</v>
      </c>
      <c r="AD954" s="104">
        <v>0.42</v>
      </c>
      <c r="AE954" s="104">
        <v>0.47</v>
      </c>
      <c r="AF954" s="104">
        <v>0.47</v>
      </c>
      <c r="AG954" s="104">
        <v>0.47</v>
      </c>
      <c r="AH954" s="104">
        <v>0.6</v>
      </c>
      <c r="AI954" s="104">
        <v>0.6</v>
      </c>
      <c r="AJ954" s="104">
        <v>0.6</v>
      </c>
      <c r="AK954" s="104">
        <v>0.52</v>
      </c>
      <c r="AL954" s="104">
        <v>0.52</v>
      </c>
      <c r="AM954" s="104">
        <v>0.52</v>
      </c>
      <c r="AN954" s="104">
        <v>0.52</v>
      </c>
      <c r="AO954" s="104">
        <v>0.5</v>
      </c>
      <c r="AP954" s="104">
        <v>0.55000000000000004</v>
      </c>
      <c r="AQ954" s="104">
        <v>0.55000000000000004</v>
      </c>
      <c r="AR954" s="104">
        <v>0.61</v>
      </c>
      <c r="AS954" s="104">
        <v>0.61</v>
      </c>
      <c r="AT954" s="104">
        <v>0.63</v>
      </c>
      <c r="AU954" s="104">
        <v>25.72</v>
      </c>
      <c r="AV954" s="104">
        <v>25.72</v>
      </c>
      <c r="AW954" s="104">
        <v>25.85</v>
      </c>
      <c r="AX954" s="104">
        <v>25.85</v>
      </c>
      <c r="AY954" s="104">
        <v>25.72</v>
      </c>
      <c r="AZ954" s="104">
        <v>25.72</v>
      </c>
      <c r="BA954" s="104">
        <v>32.700000760000002</v>
      </c>
      <c r="BB954" s="104">
        <v>32.700000760000002</v>
      </c>
      <c r="BC954" s="104">
        <v>32.700000760000002</v>
      </c>
      <c r="BD954" s="104">
        <v>32.700000760000002</v>
      </c>
      <c r="BE954" s="104">
        <v>32.700000760000002</v>
      </c>
      <c r="BF954" s="104">
        <v>32.700000760000002</v>
      </c>
      <c r="BG954" s="104">
        <v>32.700000760000002</v>
      </c>
      <c r="BH954" s="104">
        <v>32.700000760000002</v>
      </c>
      <c r="BI954" s="93">
        <v>32.700000760000002</v>
      </c>
      <c r="BJ954" s="93">
        <v>32.700000760000002</v>
      </c>
      <c r="BK954" s="93">
        <v>32.700000760000002</v>
      </c>
      <c r="BL954" s="93">
        <v>32.700000760000002</v>
      </c>
      <c r="BM954" s="93">
        <v>32.700000760000002</v>
      </c>
    </row>
    <row r="955" spans="1:65" s="93" customFormat="1">
      <c r="A955"/>
      <c r="B955" s="98"/>
      <c r="C955" s="134">
        <v>36061</v>
      </c>
      <c r="D955" s="132"/>
      <c r="E955" s="135">
        <v>36100</v>
      </c>
      <c r="F955" s="71">
        <v>0.4</v>
      </c>
      <c r="G955" s="93">
        <v>0.4</v>
      </c>
      <c r="H955" s="104">
        <v>0.44</v>
      </c>
      <c r="I955" s="104">
        <v>0.44</v>
      </c>
      <c r="J955" s="104">
        <v>0.39</v>
      </c>
      <c r="K955" s="104">
        <v>0.39</v>
      </c>
      <c r="L955" s="104">
        <v>0.39</v>
      </c>
      <c r="M955" s="104">
        <v>0.39</v>
      </c>
      <c r="N955" s="104">
        <v>0.39</v>
      </c>
      <c r="O955" s="104">
        <v>0.39</v>
      </c>
      <c r="P955" s="104">
        <v>0.39</v>
      </c>
      <c r="Q955" s="104">
        <v>0.42</v>
      </c>
      <c r="R955" s="104">
        <v>0.42</v>
      </c>
      <c r="S955" s="104">
        <v>0.42</v>
      </c>
      <c r="T955" s="104">
        <v>0.44500000000000001</v>
      </c>
      <c r="U955" s="104">
        <v>0.44500000000000001</v>
      </c>
      <c r="V955" s="104">
        <v>0.42</v>
      </c>
      <c r="W955" s="104">
        <v>0.42</v>
      </c>
      <c r="X955" s="104">
        <v>0.42</v>
      </c>
      <c r="Y955" s="104">
        <v>0.42</v>
      </c>
      <c r="Z955" s="104">
        <v>0.42</v>
      </c>
      <c r="AA955" s="104">
        <v>0.42</v>
      </c>
      <c r="AB955" s="104">
        <v>0.42</v>
      </c>
      <c r="AC955" s="104">
        <v>0.42</v>
      </c>
      <c r="AD955" s="104">
        <v>0.47</v>
      </c>
      <c r="AE955" s="104">
        <v>0.47</v>
      </c>
      <c r="AF955" s="104">
        <v>0.47</v>
      </c>
      <c r="AG955" s="104">
        <v>0.6</v>
      </c>
      <c r="AH955" s="104">
        <v>0.6</v>
      </c>
      <c r="AI955" s="104">
        <v>0.6</v>
      </c>
      <c r="AJ955" s="104">
        <v>0.52</v>
      </c>
      <c r="AK955" s="104">
        <v>0.52</v>
      </c>
      <c r="AL955" s="104">
        <v>0.52</v>
      </c>
      <c r="AM955" s="104">
        <v>0.52</v>
      </c>
      <c r="AN955" s="104">
        <v>0.5</v>
      </c>
      <c r="AO955" s="104">
        <v>0.55000000000000004</v>
      </c>
      <c r="AP955" s="104">
        <v>0.55000000000000004</v>
      </c>
      <c r="AQ955" s="104">
        <v>0.61</v>
      </c>
      <c r="AR955" s="104">
        <v>0.61</v>
      </c>
      <c r="AS955" s="104">
        <v>0.63</v>
      </c>
      <c r="AT955" s="104">
        <v>25.72</v>
      </c>
      <c r="AU955" s="104">
        <v>25.72</v>
      </c>
      <c r="AV955" s="104">
        <v>25.85</v>
      </c>
      <c r="AW955" s="104">
        <v>25.85</v>
      </c>
      <c r="AX955" s="104">
        <v>25.72</v>
      </c>
      <c r="AY955" s="104">
        <v>25.72</v>
      </c>
      <c r="AZ955" s="104">
        <v>32.700000760000002</v>
      </c>
      <c r="BA955" s="104">
        <v>32.700000760000002</v>
      </c>
      <c r="BB955" s="104">
        <v>32.700000760000002</v>
      </c>
      <c r="BC955" s="104">
        <v>32.700000760000002</v>
      </c>
      <c r="BD955" s="104">
        <v>32.700000760000002</v>
      </c>
      <c r="BE955" s="104">
        <v>32.700000760000002</v>
      </c>
      <c r="BF955" s="104">
        <v>32.700000760000002</v>
      </c>
      <c r="BG955" s="104">
        <v>32.700000760000002</v>
      </c>
      <c r="BH955" s="104">
        <v>32.700000760000002</v>
      </c>
      <c r="BI955" s="93">
        <v>32.700000760000002</v>
      </c>
      <c r="BJ955" s="93">
        <v>32.700000760000002</v>
      </c>
      <c r="BK955" s="93">
        <v>32.700000760000002</v>
      </c>
      <c r="BL955" s="93">
        <v>32.700000760000002</v>
      </c>
      <c r="BM955" s="93">
        <v>32.700000760000002</v>
      </c>
    </row>
    <row r="956" spans="1:65" s="93" customFormat="1">
      <c r="A956"/>
      <c r="B956" s="98"/>
      <c r="C956" s="134">
        <v>36062</v>
      </c>
      <c r="D956" s="132"/>
      <c r="E956" s="135">
        <v>36100</v>
      </c>
      <c r="F956" s="71">
        <v>0.4</v>
      </c>
      <c r="G956" s="93">
        <v>0.44</v>
      </c>
      <c r="H956" s="104">
        <v>0.44</v>
      </c>
      <c r="I956" s="104">
        <v>0.39</v>
      </c>
      <c r="J956" s="104">
        <v>0.39</v>
      </c>
      <c r="K956" s="104">
        <v>0.39</v>
      </c>
      <c r="L956" s="104">
        <v>0.39</v>
      </c>
      <c r="M956" s="104">
        <v>0.39</v>
      </c>
      <c r="N956" s="104">
        <v>0.39</v>
      </c>
      <c r="O956" s="104">
        <v>0.39</v>
      </c>
      <c r="P956" s="104">
        <v>0.42</v>
      </c>
      <c r="Q956" s="104">
        <v>0.42</v>
      </c>
      <c r="R956" s="104">
        <v>0.42</v>
      </c>
      <c r="S956" s="104">
        <v>0.44500000000000001</v>
      </c>
      <c r="T956" s="104">
        <v>0.44500000000000001</v>
      </c>
      <c r="U956" s="104">
        <v>0.42</v>
      </c>
      <c r="V956" s="104">
        <v>0.42</v>
      </c>
      <c r="W956" s="104">
        <v>0.42</v>
      </c>
      <c r="X956" s="104">
        <v>0.42</v>
      </c>
      <c r="Y956" s="104">
        <v>0.42</v>
      </c>
      <c r="Z956" s="104">
        <v>0.42</v>
      </c>
      <c r="AA956" s="104">
        <v>0.42</v>
      </c>
      <c r="AB956" s="104">
        <v>0.42</v>
      </c>
      <c r="AC956" s="104">
        <v>0.47</v>
      </c>
      <c r="AD956" s="104">
        <v>0.47</v>
      </c>
      <c r="AE956" s="104">
        <v>0.47</v>
      </c>
      <c r="AF956" s="104">
        <v>0.6</v>
      </c>
      <c r="AG956" s="104">
        <v>0.6</v>
      </c>
      <c r="AH956" s="104">
        <v>0.6</v>
      </c>
      <c r="AI956" s="104">
        <v>0.52</v>
      </c>
      <c r="AJ956" s="104">
        <v>0.52</v>
      </c>
      <c r="AK956" s="104">
        <v>0.52</v>
      </c>
      <c r="AL956" s="104">
        <v>0.52</v>
      </c>
      <c r="AM956" s="104">
        <v>0.5</v>
      </c>
      <c r="AN956" s="104">
        <v>0.55000000000000004</v>
      </c>
      <c r="AO956" s="104">
        <v>0.55000000000000004</v>
      </c>
      <c r="AP956" s="104">
        <v>0.61</v>
      </c>
      <c r="AQ956" s="104">
        <v>0.61</v>
      </c>
      <c r="AR956" s="104">
        <v>0.63</v>
      </c>
      <c r="AS956" s="104">
        <v>25.72</v>
      </c>
      <c r="AT956" s="104">
        <v>25.72</v>
      </c>
      <c r="AU956" s="104">
        <v>25.85</v>
      </c>
      <c r="AV956" s="104">
        <v>25.85</v>
      </c>
      <c r="AW956" s="104">
        <v>25.72</v>
      </c>
      <c r="AX956" s="104">
        <v>25.72</v>
      </c>
      <c r="AY956" s="104">
        <v>32.700000760000002</v>
      </c>
      <c r="AZ956" s="104">
        <v>32.700000760000002</v>
      </c>
      <c r="BA956" s="104">
        <v>32.700000760000002</v>
      </c>
      <c r="BB956" s="104">
        <v>32.700000760000002</v>
      </c>
      <c r="BC956" s="104">
        <v>32.700000760000002</v>
      </c>
      <c r="BD956" s="104">
        <v>32.700000760000002</v>
      </c>
      <c r="BE956" s="104">
        <v>32.700000760000002</v>
      </c>
      <c r="BF956" s="104">
        <v>32.700000760000002</v>
      </c>
      <c r="BG956" s="104">
        <v>32.700000760000002</v>
      </c>
      <c r="BH956" s="104">
        <v>32.700000760000002</v>
      </c>
      <c r="BI956" s="93">
        <v>32.700000760000002</v>
      </c>
      <c r="BJ956" s="93">
        <v>32.700000760000002</v>
      </c>
      <c r="BK956" s="93">
        <v>32.700000760000002</v>
      </c>
      <c r="BL956" s="93">
        <v>32.700000760000002</v>
      </c>
      <c r="BM956" s="93">
        <v>32.700000760000002</v>
      </c>
    </row>
    <row r="957" spans="1:65" s="93" customFormat="1">
      <c r="A957"/>
      <c r="B957" s="98"/>
      <c r="C957" s="134">
        <v>36063</v>
      </c>
      <c r="D957" s="132"/>
      <c r="E957" s="135">
        <v>36100</v>
      </c>
      <c r="F957" s="71">
        <v>0.44</v>
      </c>
      <c r="G957" s="93">
        <v>0.44</v>
      </c>
      <c r="H957" s="104">
        <v>0.39</v>
      </c>
      <c r="I957" s="104">
        <v>0.39</v>
      </c>
      <c r="J957" s="104">
        <v>0.39</v>
      </c>
      <c r="K957" s="104">
        <v>0.39</v>
      </c>
      <c r="L957" s="104">
        <v>0.39</v>
      </c>
      <c r="M957" s="104">
        <v>0.39</v>
      </c>
      <c r="N957" s="104">
        <v>0.39</v>
      </c>
      <c r="O957" s="104">
        <v>0.42</v>
      </c>
      <c r="P957" s="104">
        <v>0.42</v>
      </c>
      <c r="Q957" s="104">
        <v>0.42</v>
      </c>
      <c r="R957" s="104">
        <v>0.44500000000000001</v>
      </c>
      <c r="S957" s="104">
        <v>0.44500000000000001</v>
      </c>
      <c r="T957" s="104">
        <v>0.42</v>
      </c>
      <c r="U957" s="104">
        <v>0.42</v>
      </c>
      <c r="V957" s="104">
        <v>0.42</v>
      </c>
      <c r="W957" s="104">
        <v>0.42</v>
      </c>
      <c r="X957" s="104">
        <v>0.42</v>
      </c>
      <c r="Y957" s="104">
        <v>0.42</v>
      </c>
      <c r="Z957" s="104">
        <v>0.42</v>
      </c>
      <c r="AA957" s="104">
        <v>0.42</v>
      </c>
      <c r="AB957" s="104">
        <v>0.47</v>
      </c>
      <c r="AC957" s="104">
        <v>0.47</v>
      </c>
      <c r="AD957" s="104">
        <v>0.47</v>
      </c>
      <c r="AE957" s="104">
        <v>0.6</v>
      </c>
      <c r="AF957" s="104">
        <v>0.6</v>
      </c>
      <c r="AG957" s="104">
        <v>0.6</v>
      </c>
      <c r="AH957" s="104">
        <v>0.52</v>
      </c>
      <c r="AI957" s="104">
        <v>0.52</v>
      </c>
      <c r="AJ957" s="104">
        <v>0.52</v>
      </c>
      <c r="AK957" s="104">
        <v>0.52</v>
      </c>
      <c r="AL957" s="104">
        <v>0.5</v>
      </c>
      <c r="AM957" s="104">
        <v>0.55000000000000004</v>
      </c>
      <c r="AN957" s="104">
        <v>0.55000000000000004</v>
      </c>
      <c r="AO957" s="104">
        <v>0.61</v>
      </c>
      <c r="AP957" s="104">
        <v>0.61</v>
      </c>
      <c r="AQ957" s="104">
        <v>0.63</v>
      </c>
      <c r="AR957" s="104">
        <v>25.72</v>
      </c>
      <c r="AS957" s="104">
        <v>25.72</v>
      </c>
      <c r="AT957" s="104">
        <v>25.85</v>
      </c>
      <c r="AU957" s="104">
        <v>25.85</v>
      </c>
      <c r="AV957" s="104">
        <v>25.72</v>
      </c>
      <c r="AW957" s="104">
        <v>25.72</v>
      </c>
      <c r="AX957" s="104">
        <v>32.700000760000002</v>
      </c>
      <c r="AY957" s="104">
        <v>32.700000760000002</v>
      </c>
      <c r="AZ957" s="104">
        <v>32.700000760000002</v>
      </c>
      <c r="BA957" s="104">
        <v>32.700000760000002</v>
      </c>
      <c r="BB957" s="104">
        <v>32.700000760000002</v>
      </c>
      <c r="BC957" s="104">
        <v>32.700000760000002</v>
      </c>
      <c r="BD957" s="104">
        <v>32.700000760000002</v>
      </c>
      <c r="BE957" s="104">
        <v>32.700000760000002</v>
      </c>
      <c r="BF957" s="104">
        <v>32.700000760000002</v>
      </c>
      <c r="BG957" s="104">
        <v>32.700000760000002</v>
      </c>
      <c r="BH957" s="104">
        <v>32.700000760000002</v>
      </c>
      <c r="BI957" s="93">
        <v>32.700000760000002</v>
      </c>
      <c r="BJ957" s="93">
        <v>32.700000760000002</v>
      </c>
      <c r="BK957" s="93">
        <v>32.700000760000002</v>
      </c>
      <c r="BL957" s="93">
        <v>32.700000760000002</v>
      </c>
      <c r="BM957" s="93">
        <v>32.700000760000002</v>
      </c>
    </row>
    <row r="958" spans="1:65" s="93" customFormat="1">
      <c r="A958"/>
      <c r="B958" s="98"/>
      <c r="C958" s="134">
        <v>36066</v>
      </c>
      <c r="D958" s="132"/>
      <c r="E958" s="135">
        <v>36100</v>
      </c>
      <c r="F958" s="71">
        <v>0.44</v>
      </c>
      <c r="G958" s="93">
        <v>0.39</v>
      </c>
      <c r="H958" s="104">
        <v>0.39</v>
      </c>
      <c r="I958" s="104">
        <v>0.39</v>
      </c>
      <c r="J958" s="104">
        <v>0.39</v>
      </c>
      <c r="K958" s="104">
        <v>0.39</v>
      </c>
      <c r="L958" s="104">
        <v>0.39</v>
      </c>
      <c r="M958" s="104">
        <v>0.39</v>
      </c>
      <c r="N958" s="104">
        <v>0.42</v>
      </c>
      <c r="O958" s="104">
        <v>0.42</v>
      </c>
      <c r="P958" s="104">
        <v>0.42</v>
      </c>
      <c r="Q958" s="104">
        <v>0.44500000000000001</v>
      </c>
      <c r="R958" s="104">
        <v>0.44500000000000001</v>
      </c>
      <c r="S958" s="104">
        <v>0.42</v>
      </c>
      <c r="T958" s="104">
        <v>0.42</v>
      </c>
      <c r="U958" s="104">
        <v>0.42</v>
      </c>
      <c r="V958" s="104">
        <v>0.42</v>
      </c>
      <c r="W958" s="104">
        <v>0.42</v>
      </c>
      <c r="X958" s="104">
        <v>0.42</v>
      </c>
      <c r="Y958" s="104">
        <v>0.42</v>
      </c>
      <c r="Z958" s="104">
        <v>0.42</v>
      </c>
      <c r="AA958" s="104">
        <v>0.47</v>
      </c>
      <c r="AB958" s="104">
        <v>0.47</v>
      </c>
      <c r="AC958" s="104">
        <v>0.47</v>
      </c>
      <c r="AD958" s="104">
        <v>0.6</v>
      </c>
      <c r="AE958" s="104">
        <v>0.6</v>
      </c>
      <c r="AF958" s="104">
        <v>0.6</v>
      </c>
      <c r="AG958" s="104">
        <v>0.52</v>
      </c>
      <c r="AH958" s="104">
        <v>0.52</v>
      </c>
      <c r="AI958" s="104">
        <v>0.52</v>
      </c>
      <c r="AJ958" s="104">
        <v>0.52</v>
      </c>
      <c r="AK958" s="104">
        <v>0.5</v>
      </c>
      <c r="AL958" s="104">
        <v>0.55000000000000004</v>
      </c>
      <c r="AM958" s="104">
        <v>0.55000000000000004</v>
      </c>
      <c r="AN958" s="104">
        <v>0.61</v>
      </c>
      <c r="AO958" s="104">
        <v>0.61</v>
      </c>
      <c r="AP958" s="104">
        <v>0.63</v>
      </c>
      <c r="AQ958" s="104">
        <v>25.72</v>
      </c>
      <c r="AR958" s="104">
        <v>25.72</v>
      </c>
      <c r="AS958" s="104">
        <v>25.85</v>
      </c>
      <c r="AT958" s="104">
        <v>25.85</v>
      </c>
      <c r="AU958" s="104">
        <v>25.72</v>
      </c>
      <c r="AV958" s="104">
        <v>25.72</v>
      </c>
      <c r="AW958" s="104">
        <v>32.700000760000002</v>
      </c>
      <c r="AX958" s="104">
        <v>32.700000760000002</v>
      </c>
      <c r="AY958" s="104">
        <v>32.700000760000002</v>
      </c>
      <c r="AZ958" s="104">
        <v>32.700000760000002</v>
      </c>
      <c r="BA958" s="104">
        <v>32.700000760000002</v>
      </c>
      <c r="BB958" s="104">
        <v>32.700000760000002</v>
      </c>
      <c r="BC958" s="104">
        <v>32.700000760000002</v>
      </c>
      <c r="BD958" s="104">
        <v>32.700000760000002</v>
      </c>
      <c r="BE958" s="104">
        <v>32.700000760000002</v>
      </c>
      <c r="BF958" s="104">
        <v>32.700000760000002</v>
      </c>
      <c r="BG958" s="104">
        <v>32.700000760000002</v>
      </c>
      <c r="BH958" s="104">
        <v>32.700000760000002</v>
      </c>
      <c r="BI958" s="93">
        <v>32.700000760000002</v>
      </c>
      <c r="BJ958" s="93">
        <v>32.700000760000002</v>
      </c>
      <c r="BK958" s="93">
        <v>32.700000760000002</v>
      </c>
      <c r="BL958" s="93">
        <v>32.700000760000002</v>
      </c>
      <c r="BM958" s="93">
        <v>32.700000760000002</v>
      </c>
    </row>
    <row r="959" spans="1:65" s="93" customFormat="1">
      <c r="A959"/>
      <c r="B959" s="98"/>
      <c r="C959" s="134">
        <v>36067</v>
      </c>
      <c r="D959" s="132"/>
      <c r="E959" s="135">
        <v>36100</v>
      </c>
      <c r="F959" s="71">
        <v>0.39</v>
      </c>
      <c r="G959" s="93">
        <v>0.39</v>
      </c>
      <c r="H959" s="104">
        <v>0.39</v>
      </c>
      <c r="I959" s="104">
        <v>0.39</v>
      </c>
      <c r="J959" s="104">
        <v>0.39</v>
      </c>
      <c r="K959" s="104">
        <v>0.39</v>
      </c>
      <c r="L959" s="104">
        <v>0.39</v>
      </c>
      <c r="M959" s="104">
        <v>0.42</v>
      </c>
      <c r="N959" s="104">
        <v>0.42</v>
      </c>
      <c r="O959" s="104">
        <v>0.42</v>
      </c>
      <c r="P959" s="104">
        <v>0.44500000000000001</v>
      </c>
      <c r="Q959" s="104">
        <v>0.44500000000000001</v>
      </c>
      <c r="R959" s="104">
        <v>0.42</v>
      </c>
      <c r="S959" s="104">
        <v>0.42</v>
      </c>
      <c r="T959" s="104">
        <v>0.42</v>
      </c>
      <c r="U959" s="104">
        <v>0.42</v>
      </c>
      <c r="V959" s="104">
        <v>0.42</v>
      </c>
      <c r="W959" s="104">
        <v>0.42</v>
      </c>
      <c r="X959" s="104">
        <v>0.42</v>
      </c>
      <c r="Y959" s="104">
        <v>0.42</v>
      </c>
      <c r="Z959" s="104">
        <v>0.47</v>
      </c>
      <c r="AA959" s="104">
        <v>0.47</v>
      </c>
      <c r="AB959" s="104">
        <v>0.47</v>
      </c>
      <c r="AC959" s="104">
        <v>0.6</v>
      </c>
      <c r="AD959" s="104">
        <v>0.6</v>
      </c>
      <c r="AE959" s="104">
        <v>0.6</v>
      </c>
      <c r="AF959" s="104">
        <v>0.52</v>
      </c>
      <c r="AG959" s="104">
        <v>0.52</v>
      </c>
      <c r="AH959" s="104">
        <v>0.52</v>
      </c>
      <c r="AI959" s="104">
        <v>0.52</v>
      </c>
      <c r="AJ959" s="104">
        <v>0.5</v>
      </c>
      <c r="AK959" s="104">
        <v>0.55000000000000004</v>
      </c>
      <c r="AL959" s="104">
        <v>0.55000000000000004</v>
      </c>
      <c r="AM959" s="104">
        <v>0.61</v>
      </c>
      <c r="AN959" s="104">
        <v>0.61</v>
      </c>
      <c r="AO959" s="104">
        <v>0.63</v>
      </c>
      <c r="AP959" s="104">
        <v>25.72</v>
      </c>
      <c r="AQ959" s="104">
        <v>25.72</v>
      </c>
      <c r="AR959" s="104">
        <v>25.85</v>
      </c>
      <c r="AS959" s="104">
        <v>25.85</v>
      </c>
      <c r="AT959" s="104">
        <v>25.72</v>
      </c>
      <c r="AU959" s="104">
        <v>25.72</v>
      </c>
      <c r="AV959" s="104">
        <v>32.700000760000002</v>
      </c>
      <c r="AW959" s="104">
        <v>32.700000760000002</v>
      </c>
      <c r="AX959" s="104">
        <v>32.700000760000002</v>
      </c>
      <c r="AY959" s="104">
        <v>32.700000760000002</v>
      </c>
      <c r="AZ959" s="104">
        <v>32.700000760000002</v>
      </c>
      <c r="BA959" s="104">
        <v>32.700000760000002</v>
      </c>
      <c r="BB959" s="104">
        <v>32.700000760000002</v>
      </c>
      <c r="BC959" s="104">
        <v>32.700000760000002</v>
      </c>
      <c r="BD959" s="104">
        <v>32.700000760000002</v>
      </c>
      <c r="BE959" s="104">
        <v>32.700000760000002</v>
      </c>
      <c r="BF959" s="104">
        <v>32.700000760000002</v>
      </c>
      <c r="BG959" s="104">
        <v>32.700000760000002</v>
      </c>
      <c r="BH959" s="104">
        <v>32.700000760000002</v>
      </c>
      <c r="BI959" s="93">
        <v>32.700000760000002</v>
      </c>
      <c r="BJ959" s="93">
        <v>32.700000760000002</v>
      </c>
      <c r="BK959" s="93">
        <v>32.700000760000002</v>
      </c>
      <c r="BL959" s="93">
        <v>32.700000760000002</v>
      </c>
      <c r="BM959" s="93">
        <v>32.700000760000002</v>
      </c>
    </row>
    <row r="960" spans="1:65" s="93" customFormat="1">
      <c r="A960"/>
      <c r="B960" s="98"/>
      <c r="C960" s="134">
        <v>36068</v>
      </c>
      <c r="D960" s="132"/>
      <c r="E960" s="135">
        <v>36100</v>
      </c>
      <c r="F960" s="71">
        <v>0.39</v>
      </c>
      <c r="G960" s="93">
        <v>0.39</v>
      </c>
      <c r="H960" s="104">
        <v>0.39</v>
      </c>
      <c r="I960" s="104">
        <v>0.39</v>
      </c>
      <c r="J960" s="104">
        <v>0.39</v>
      </c>
      <c r="K960" s="104">
        <v>0.39</v>
      </c>
      <c r="L960" s="104">
        <v>0.42</v>
      </c>
      <c r="M960" s="104">
        <v>0.42</v>
      </c>
      <c r="N960" s="104">
        <v>0.42</v>
      </c>
      <c r="O960" s="104">
        <v>0.44500000000000001</v>
      </c>
      <c r="P960" s="104">
        <v>0.44500000000000001</v>
      </c>
      <c r="Q960" s="104">
        <v>0.42</v>
      </c>
      <c r="R960" s="104">
        <v>0.42</v>
      </c>
      <c r="S960" s="104">
        <v>0.42</v>
      </c>
      <c r="T960" s="104">
        <v>0.42</v>
      </c>
      <c r="U960" s="104">
        <v>0.42</v>
      </c>
      <c r="V960" s="104">
        <v>0.42</v>
      </c>
      <c r="W960" s="104">
        <v>0.42</v>
      </c>
      <c r="X960" s="104">
        <v>0.42</v>
      </c>
      <c r="Y960" s="104">
        <v>0.47</v>
      </c>
      <c r="Z960" s="104">
        <v>0.47</v>
      </c>
      <c r="AA960" s="104">
        <v>0.47</v>
      </c>
      <c r="AB960" s="104">
        <v>0.6</v>
      </c>
      <c r="AC960" s="104">
        <v>0.6</v>
      </c>
      <c r="AD960" s="104">
        <v>0.6</v>
      </c>
      <c r="AE960" s="104">
        <v>0.52</v>
      </c>
      <c r="AF960" s="104">
        <v>0.52</v>
      </c>
      <c r="AG960" s="104">
        <v>0.52</v>
      </c>
      <c r="AH960" s="104">
        <v>0.52</v>
      </c>
      <c r="AI960" s="104">
        <v>0.5</v>
      </c>
      <c r="AJ960" s="104">
        <v>0.55000000000000004</v>
      </c>
      <c r="AK960" s="104">
        <v>0.55000000000000004</v>
      </c>
      <c r="AL960" s="104">
        <v>0.61</v>
      </c>
      <c r="AM960" s="104">
        <v>0.61</v>
      </c>
      <c r="AN960" s="104">
        <v>0.63</v>
      </c>
      <c r="AO960" s="104">
        <v>25.72</v>
      </c>
      <c r="AP960" s="104">
        <v>25.72</v>
      </c>
      <c r="AQ960" s="104">
        <v>25.85</v>
      </c>
      <c r="AR960" s="104">
        <v>25.85</v>
      </c>
      <c r="AS960" s="104">
        <v>25.72</v>
      </c>
      <c r="AT960" s="104">
        <v>25.72</v>
      </c>
      <c r="AU960" s="104">
        <v>32.700000760000002</v>
      </c>
      <c r="AV960" s="104">
        <v>32.700000760000002</v>
      </c>
      <c r="AW960" s="104">
        <v>32.700000760000002</v>
      </c>
      <c r="AX960" s="104">
        <v>32.700000760000002</v>
      </c>
      <c r="AY960" s="104">
        <v>32.700000760000002</v>
      </c>
      <c r="AZ960" s="104">
        <v>32.700000760000002</v>
      </c>
      <c r="BA960" s="104">
        <v>32.700000760000002</v>
      </c>
      <c r="BB960" s="104">
        <v>32.700000760000002</v>
      </c>
      <c r="BC960" s="104">
        <v>32.700000760000002</v>
      </c>
      <c r="BD960" s="104">
        <v>32.700000760000002</v>
      </c>
      <c r="BE960" s="104">
        <v>32.700000760000002</v>
      </c>
      <c r="BF960" s="104">
        <v>32.700000760000002</v>
      </c>
      <c r="BG960" s="104">
        <v>32.700000760000002</v>
      </c>
      <c r="BH960" s="104">
        <v>32.700000760000002</v>
      </c>
      <c r="BI960" s="93">
        <v>32.700000760000002</v>
      </c>
      <c r="BJ960" s="93">
        <v>32.700000760000002</v>
      </c>
      <c r="BK960" s="93">
        <v>32.700000760000002</v>
      </c>
      <c r="BL960" s="93">
        <v>32.700000760000002</v>
      </c>
      <c r="BM960" s="93">
        <v>32.700000760000002</v>
      </c>
    </row>
    <row r="961" spans="1:65" s="93" customFormat="1">
      <c r="A961"/>
      <c r="B961" s="98"/>
      <c r="C961" s="134">
        <v>36069</v>
      </c>
      <c r="D961" s="132"/>
      <c r="E961" s="135">
        <v>36100</v>
      </c>
      <c r="F961" s="71">
        <v>0.39</v>
      </c>
      <c r="G961" s="93">
        <v>0.39</v>
      </c>
      <c r="H961" s="104">
        <v>0.39</v>
      </c>
      <c r="I961" s="104">
        <v>0.39</v>
      </c>
      <c r="J961" s="104">
        <v>0.39</v>
      </c>
      <c r="K961" s="104">
        <v>0.42</v>
      </c>
      <c r="L961" s="104">
        <v>0.42</v>
      </c>
      <c r="M961" s="104">
        <v>0.42</v>
      </c>
      <c r="N961" s="104">
        <v>0.44500000000000001</v>
      </c>
      <c r="O961" s="104">
        <v>0.44500000000000001</v>
      </c>
      <c r="P961" s="104">
        <v>0.42</v>
      </c>
      <c r="Q961" s="104">
        <v>0.42</v>
      </c>
      <c r="R961" s="104">
        <v>0.42</v>
      </c>
      <c r="S961" s="104">
        <v>0.42</v>
      </c>
      <c r="T961" s="104">
        <v>0.42</v>
      </c>
      <c r="U961" s="104">
        <v>0.42</v>
      </c>
      <c r="V961" s="104">
        <v>0.42</v>
      </c>
      <c r="W961" s="104">
        <v>0.42</v>
      </c>
      <c r="X961" s="104">
        <v>0.47</v>
      </c>
      <c r="Y961" s="104">
        <v>0.47</v>
      </c>
      <c r="Z961" s="104">
        <v>0.47</v>
      </c>
      <c r="AA961" s="104">
        <v>0.6</v>
      </c>
      <c r="AB961" s="104">
        <v>0.6</v>
      </c>
      <c r="AC961" s="104">
        <v>0.6</v>
      </c>
      <c r="AD961" s="104">
        <v>0.52</v>
      </c>
      <c r="AE961" s="104">
        <v>0.52</v>
      </c>
      <c r="AF961" s="104">
        <v>0.52</v>
      </c>
      <c r="AG961" s="104">
        <v>0.52</v>
      </c>
      <c r="AH961" s="104">
        <v>0.5</v>
      </c>
      <c r="AI961" s="104">
        <v>0.55000000000000004</v>
      </c>
      <c r="AJ961" s="104">
        <v>0.55000000000000004</v>
      </c>
      <c r="AK961" s="104">
        <v>0.61</v>
      </c>
      <c r="AL961" s="104">
        <v>0.61</v>
      </c>
      <c r="AM961" s="104">
        <v>0.63</v>
      </c>
      <c r="AN961" s="104">
        <v>25.72</v>
      </c>
      <c r="AO961" s="104">
        <v>25.72</v>
      </c>
      <c r="AP961" s="104">
        <v>25.85</v>
      </c>
      <c r="AQ961" s="104">
        <v>25.85</v>
      </c>
      <c r="AR961" s="104">
        <v>25.72</v>
      </c>
      <c r="AS961" s="104">
        <v>25.72</v>
      </c>
      <c r="AT961" s="104">
        <v>32.700000760000002</v>
      </c>
      <c r="AU961" s="104">
        <v>32.700000760000002</v>
      </c>
      <c r="AV961" s="104">
        <v>32.700000760000002</v>
      </c>
      <c r="AW961" s="104">
        <v>32.700000760000002</v>
      </c>
      <c r="AX961" s="104">
        <v>32.700000760000002</v>
      </c>
      <c r="AY961" s="104">
        <v>32.700000760000002</v>
      </c>
      <c r="AZ961" s="104">
        <v>32.700000760000002</v>
      </c>
      <c r="BA961" s="104">
        <v>32.700000760000002</v>
      </c>
      <c r="BB961" s="104">
        <v>32.700000760000002</v>
      </c>
      <c r="BC961" s="104">
        <v>32.700000760000002</v>
      </c>
      <c r="BD961" s="104">
        <v>32.700000760000002</v>
      </c>
      <c r="BE961" s="104">
        <v>32.700000760000002</v>
      </c>
      <c r="BF961" s="104">
        <v>32.700000760000002</v>
      </c>
      <c r="BG961" s="104">
        <v>32.700000760000002</v>
      </c>
      <c r="BH961" s="104">
        <v>32.700000760000002</v>
      </c>
      <c r="BI961" s="93">
        <v>32.700000760000002</v>
      </c>
      <c r="BJ961" s="93">
        <v>32.700000760000002</v>
      </c>
      <c r="BK961" s="93">
        <v>32.700000760000002</v>
      </c>
      <c r="BL961" s="93">
        <v>32.700000760000002</v>
      </c>
      <c r="BM961" s="93">
        <v>32.700000760000002</v>
      </c>
    </row>
    <row r="962" spans="1:65" s="93" customFormat="1">
      <c r="A962"/>
      <c r="B962" s="98"/>
      <c r="C962" s="134">
        <v>36070</v>
      </c>
      <c r="D962" s="132"/>
      <c r="E962" s="135">
        <v>36100</v>
      </c>
      <c r="F962" s="71">
        <v>0.39</v>
      </c>
      <c r="G962" s="93">
        <v>0.39</v>
      </c>
      <c r="H962" s="104">
        <v>0.39</v>
      </c>
      <c r="I962" s="104">
        <v>0.39</v>
      </c>
      <c r="J962" s="104">
        <v>0.42</v>
      </c>
      <c r="K962" s="104">
        <v>0.42</v>
      </c>
      <c r="L962" s="104">
        <v>0.42</v>
      </c>
      <c r="M962" s="104">
        <v>0.44500000000000001</v>
      </c>
      <c r="N962" s="104">
        <v>0.44500000000000001</v>
      </c>
      <c r="O962" s="104">
        <v>0.42</v>
      </c>
      <c r="P962" s="104">
        <v>0.42</v>
      </c>
      <c r="Q962" s="104">
        <v>0.42</v>
      </c>
      <c r="R962" s="104">
        <v>0.42</v>
      </c>
      <c r="S962" s="104">
        <v>0.42</v>
      </c>
      <c r="T962" s="104">
        <v>0.42</v>
      </c>
      <c r="U962" s="104">
        <v>0.42</v>
      </c>
      <c r="V962" s="104">
        <v>0.42</v>
      </c>
      <c r="W962" s="104">
        <v>0.47</v>
      </c>
      <c r="X962" s="104">
        <v>0.47</v>
      </c>
      <c r="Y962" s="104">
        <v>0.47</v>
      </c>
      <c r="Z962" s="104">
        <v>0.6</v>
      </c>
      <c r="AA962" s="104">
        <v>0.6</v>
      </c>
      <c r="AB962" s="104">
        <v>0.6</v>
      </c>
      <c r="AC962" s="104">
        <v>0.52</v>
      </c>
      <c r="AD962" s="104">
        <v>0.52</v>
      </c>
      <c r="AE962" s="104">
        <v>0.52</v>
      </c>
      <c r="AF962" s="104">
        <v>0.52</v>
      </c>
      <c r="AG962" s="104">
        <v>0.5</v>
      </c>
      <c r="AH962" s="104">
        <v>0.55000000000000004</v>
      </c>
      <c r="AI962" s="104">
        <v>0.55000000000000004</v>
      </c>
      <c r="AJ962" s="104">
        <v>0.61</v>
      </c>
      <c r="AK962" s="104">
        <v>0.61</v>
      </c>
      <c r="AL962" s="104">
        <v>0.63</v>
      </c>
      <c r="AM962" s="104">
        <v>25.72</v>
      </c>
      <c r="AN962" s="104">
        <v>25.72</v>
      </c>
      <c r="AO962" s="104">
        <v>25.85</v>
      </c>
      <c r="AP962" s="104">
        <v>25.85</v>
      </c>
      <c r="AQ962" s="104">
        <v>25.72</v>
      </c>
      <c r="AR962" s="104">
        <v>25.72</v>
      </c>
      <c r="AS962" s="104">
        <v>32.700000760000002</v>
      </c>
      <c r="AT962" s="104">
        <v>32.700000760000002</v>
      </c>
      <c r="AU962" s="104">
        <v>32.700000760000002</v>
      </c>
      <c r="AV962" s="104">
        <v>32.700000760000002</v>
      </c>
      <c r="AW962" s="104">
        <v>32.700000760000002</v>
      </c>
      <c r="AX962" s="104">
        <v>32.700000760000002</v>
      </c>
      <c r="AY962" s="104">
        <v>32.700000760000002</v>
      </c>
      <c r="AZ962" s="104">
        <v>32.700000760000002</v>
      </c>
      <c r="BA962" s="104">
        <v>32.700000760000002</v>
      </c>
      <c r="BB962" s="104">
        <v>32.700000760000002</v>
      </c>
      <c r="BC962" s="104">
        <v>32.700000760000002</v>
      </c>
      <c r="BD962" s="104">
        <v>32.700000760000002</v>
      </c>
      <c r="BE962" s="104">
        <v>32.700000760000002</v>
      </c>
      <c r="BF962" s="104">
        <v>32.700000760000002</v>
      </c>
      <c r="BG962" s="104">
        <v>32.700000760000002</v>
      </c>
      <c r="BH962" s="104">
        <v>32.700000760000002</v>
      </c>
      <c r="BI962" s="93">
        <v>32.700000760000002</v>
      </c>
      <c r="BJ962" s="93">
        <v>32.700000760000002</v>
      </c>
      <c r="BK962" s="93">
        <v>32.700000760000002</v>
      </c>
      <c r="BL962" s="93">
        <v>32.700000760000002</v>
      </c>
      <c r="BM962" s="93">
        <v>32.700000760000002</v>
      </c>
    </row>
    <row r="963" spans="1:65" s="93" customFormat="1">
      <c r="A963"/>
      <c r="B963" s="98"/>
      <c r="C963" s="134">
        <v>36073</v>
      </c>
      <c r="D963" s="132"/>
      <c r="E963" s="135">
        <v>36100</v>
      </c>
      <c r="F963" s="71">
        <v>0.39</v>
      </c>
      <c r="G963" s="93">
        <v>0.39</v>
      </c>
      <c r="H963" s="104">
        <v>0.39</v>
      </c>
      <c r="I963" s="104">
        <v>0.42</v>
      </c>
      <c r="J963" s="104">
        <v>0.42</v>
      </c>
      <c r="K963" s="104">
        <v>0.42</v>
      </c>
      <c r="L963" s="104">
        <v>0.44500000000000001</v>
      </c>
      <c r="M963" s="104">
        <v>0.44500000000000001</v>
      </c>
      <c r="N963" s="104">
        <v>0.42</v>
      </c>
      <c r="O963" s="104">
        <v>0.42</v>
      </c>
      <c r="P963" s="104">
        <v>0.42</v>
      </c>
      <c r="Q963" s="104">
        <v>0.42</v>
      </c>
      <c r="R963" s="104">
        <v>0.42</v>
      </c>
      <c r="S963" s="104">
        <v>0.42</v>
      </c>
      <c r="T963" s="104">
        <v>0.42</v>
      </c>
      <c r="U963" s="104">
        <v>0.42</v>
      </c>
      <c r="V963" s="104">
        <v>0.47</v>
      </c>
      <c r="W963" s="104">
        <v>0.47</v>
      </c>
      <c r="X963" s="104">
        <v>0.47</v>
      </c>
      <c r="Y963" s="104">
        <v>0.6</v>
      </c>
      <c r="Z963" s="104">
        <v>0.6</v>
      </c>
      <c r="AA963" s="104">
        <v>0.6</v>
      </c>
      <c r="AB963" s="104">
        <v>0.52</v>
      </c>
      <c r="AC963" s="104">
        <v>0.52</v>
      </c>
      <c r="AD963" s="104">
        <v>0.52</v>
      </c>
      <c r="AE963" s="104">
        <v>0.52</v>
      </c>
      <c r="AF963" s="104">
        <v>0.5</v>
      </c>
      <c r="AG963" s="104">
        <v>0.55000000000000004</v>
      </c>
      <c r="AH963" s="104">
        <v>0.55000000000000004</v>
      </c>
      <c r="AI963" s="104">
        <v>0.61</v>
      </c>
      <c r="AJ963" s="104">
        <v>0.61</v>
      </c>
      <c r="AK963" s="104">
        <v>0.63</v>
      </c>
      <c r="AL963" s="104">
        <v>25.72</v>
      </c>
      <c r="AM963" s="104">
        <v>25.72</v>
      </c>
      <c r="AN963" s="104">
        <v>25.85</v>
      </c>
      <c r="AO963" s="104">
        <v>25.85</v>
      </c>
      <c r="AP963" s="104">
        <v>25.72</v>
      </c>
      <c r="AQ963" s="104">
        <v>25.72</v>
      </c>
      <c r="AR963" s="104">
        <v>32.700000760000002</v>
      </c>
      <c r="AS963" s="104">
        <v>32.700000760000002</v>
      </c>
      <c r="AT963" s="104">
        <v>32.700000760000002</v>
      </c>
      <c r="AU963" s="104">
        <v>32.700000760000002</v>
      </c>
      <c r="AV963" s="104">
        <v>32.700000760000002</v>
      </c>
      <c r="AW963" s="104">
        <v>32.700000760000002</v>
      </c>
      <c r="AX963" s="104">
        <v>32.700000760000002</v>
      </c>
      <c r="AY963" s="104">
        <v>32.700000760000002</v>
      </c>
      <c r="AZ963" s="104">
        <v>32.700000760000002</v>
      </c>
      <c r="BA963" s="104">
        <v>32.700000760000002</v>
      </c>
      <c r="BB963" s="104">
        <v>32.700000760000002</v>
      </c>
      <c r="BC963" s="104">
        <v>32.700000760000002</v>
      </c>
      <c r="BD963" s="104">
        <v>32.700000760000002</v>
      </c>
      <c r="BE963" s="104">
        <v>32.700000760000002</v>
      </c>
      <c r="BF963" s="104">
        <v>32.700000760000002</v>
      </c>
      <c r="BG963" s="104">
        <v>32.700000760000002</v>
      </c>
      <c r="BH963" s="104">
        <v>32.700000760000002</v>
      </c>
      <c r="BI963" s="93">
        <v>32.700000760000002</v>
      </c>
      <c r="BJ963" s="93">
        <v>32.700000760000002</v>
      </c>
      <c r="BK963" s="93">
        <v>32.700000760000002</v>
      </c>
      <c r="BL963" s="93">
        <v>32.700000760000002</v>
      </c>
      <c r="BM963" s="93">
        <v>32.700000760000002</v>
      </c>
    </row>
    <row r="964" spans="1:65" s="93" customFormat="1">
      <c r="A964"/>
      <c r="B964" s="98"/>
      <c r="C964" s="134">
        <v>36074</v>
      </c>
      <c r="D964" s="132"/>
      <c r="E964" s="135">
        <v>36100</v>
      </c>
      <c r="F964" s="71">
        <v>0.39</v>
      </c>
      <c r="G964" s="93">
        <v>0.39</v>
      </c>
      <c r="H964" s="104">
        <v>0.42</v>
      </c>
      <c r="I964" s="104">
        <v>0.42</v>
      </c>
      <c r="J964" s="104">
        <v>0.42</v>
      </c>
      <c r="K964" s="104">
        <v>0.44500000000000001</v>
      </c>
      <c r="L964" s="104">
        <v>0.44500000000000001</v>
      </c>
      <c r="M964" s="104">
        <v>0.42</v>
      </c>
      <c r="N964" s="104">
        <v>0.42</v>
      </c>
      <c r="O964" s="104">
        <v>0.42</v>
      </c>
      <c r="P964" s="104">
        <v>0.42</v>
      </c>
      <c r="Q964" s="104">
        <v>0.42</v>
      </c>
      <c r="R964" s="104">
        <v>0.42</v>
      </c>
      <c r="S964" s="104">
        <v>0.42</v>
      </c>
      <c r="T964" s="104">
        <v>0.42</v>
      </c>
      <c r="U964" s="104">
        <v>0.47</v>
      </c>
      <c r="V964" s="104">
        <v>0.47</v>
      </c>
      <c r="W964" s="104">
        <v>0.47</v>
      </c>
      <c r="X964" s="104">
        <v>0.6</v>
      </c>
      <c r="Y964" s="104">
        <v>0.6</v>
      </c>
      <c r="Z964" s="104">
        <v>0.6</v>
      </c>
      <c r="AA964" s="104">
        <v>0.52</v>
      </c>
      <c r="AB964" s="104">
        <v>0.52</v>
      </c>
      <c r="AC964" s="104">
        <v>0.52</v>
      </c>
      <c r="AD964" s="104">
        <v>0.52</v>
      </c>
      <c r="AE964" s="104">
        <v>0.5</v>
      </c>
      <c r="AF964" s="104">
        <v>0.55000000000000004</v>
      </c>
      <c r="AG964" s="104">
        <v>0.55000000000000004</v>
      </c>
      <c r="AH964" s="104">
        <v>0.61</v>
      </c>
      <c r="AI964" s="104">
        <v>0.61</v>
      </c>
      <c r="AJ964" s="104">
        <v>0.63</v>
      </c>
      <c r="AK964" s="104">
        <v>25.72</v>
      </c>
      <c r="AL964" s="104">
        <v>25.72</v>
      </c>
      <c r="AM964" s="104">
        <v>25.85</v>
      </c>
      <c r="AN964" s="104">
        <v>25.85</v>
      </c>
      <c r="AO964" s="104">
        <v>25.72</v>
      </c>
      <c r="AP964" s="104">
        <v>25.72</v>
      </c>
      <c r="AQ964" s="104">
        <v>32.700000760000002</v>
      </c>
      <c r="AR964" s="104">
        <v>32.700000760000002</v>
      </c>
      <c r="AS964" s="104">
        <v>32.700000760000002</v>
      </c>
      <c r="AT964" s="104">
        <v>32.700000760000002</v>
      </c>
      <c r="AU964" s="104">
        <v>32.700000760000002</v>
      </c>
      <c r="AV964" s="104">
        <v>32.700000760000002</v>
      </c>
      <c r="AW964" s="104">
        <v>32.700000760000002</v>
      </c>
      <c r="AX964" s="104">
        <v>32.700000760000002</v>
      </c>
      <c r="AY964" s="104">
        <v>32.700000760000002</v>
      </c>
      <c r="AZ964" s="104">
        <v>32.700000760000002</v>
      </c>
      <c r="BA964" s="104">
        <v>32.700000760000002</v>
      </c>
      <c r="BB964" s="104">
        <v>32.700000760000002</v>
      </c>
      <c r="BC964" s="104">
        <v>32.700000760000002</v>
      </c>
      <c r="BD964" s="104">
        <v>32.700000760000002</v>
      </c>
      <c r="BE964" s="104">
        <v>32.700000760000002</v>
      </c>
      <c r="BF964" s="104">
        <v>32.700000760000002</v>
      </c>
      <c r="BG964" s="104">
        <v>32.700000760000002</v>
      </c>
      <c r="BH964" s="104">
        <v>32.700000760000002</v>
      </c>
      <c r="BI964" s="93">
        <v>32.700000760000002</v>
      </c>
      <c r="BJ964" s="93">
        <v>32.700000760000002</v>
      </c>
      <c r="BK964" s="93">
        <v>32.700000760000002</v>
      </c>
      <c r="BL964" s="93">
        <v>32.700000760000002</v>
      </c>
      <c r="BM964" s="93">
        <v>32.700000760000002</v>
      </c>
    </row>
    <row r="965" spans="1:65" s="93" customFormat="1">
      <c r="A965"/>
      <c r="B965" s="98"/>
      <c r="C965" s="134">
        <v>36075</v>
      </c>
      <c r="D965" s="132"/>
      <c r="E965" s="135">
        <v>36100</v>
      </c>
      <c r="F965" s="71">
        <v>0.39</v>
      </c>
      <c r="G965" s="93">
        <v>0.42</v>
      </c>
      <c r="H965" s="104">
        <v>0.42</v>
      </c>
      <c r="I965" s="104">
        <v>0.42</v>
      </c>
      <c r="J965" s="104">
        <v>0.44500000000000001</v>
      </c>
      <c r="K965" s="104">
        <v>0.44500000000000001</v>
      </c>
      <c r="L965" s="104">
        <v>0.42</v>
      </c>
      <c r="M965" s="104">
        <v>0.42</v>
      </c>
      <c r="N965" s="104">
        <v>0.42</v>
      </c>
      <c r="O965" s="104">
        <v>0.42</v>
      </c>
      <c r="P965" s="104">
        <v>0.42</v>
      </c>
      <c r="Q965" s="104">
        <v>0.42</v>
      </c>
      <c r="R965" s="104">
        <v>0.42</v>
      </c>
      <c r="S965" s="104">
        <v>0.42</v>
      </c>
      <c r="T965" s="104">
        <v>0.47</v>
      </c>
      <c r="U965" s="104">
        <v>0.47</v>
      </c>
      <c r="V965" s="104">
        <v>0.47</v>
      </c>
      <c r="W965" s="104">
        <v>0.6</v>
      </c>
      <c r="X965" s="104">
        <v>0.6</v>
      </c>
      <c r="Y965" s="104">
        <v>0.6</v>
      </c>
      <c r="Z965" s="104">
        <v>0.52</v>
      </c>
      <c r="AA965" s="104">
        <v>0.52</v>
      </c>
      <c r="AB965" s="104">
        <v>0.52</v>
      </c>
      <c r="AC965" s="104">
        <v>0.52</v>
      </c>
      <c r="AD965" s="104">
        <v>0.5</v>
      </c>
      <c r="AE965" s="104">
        <v>0.55000000000000004</v>
      </c>
      <c r="AF965" s="104">
        <v>0.55000000000000004</v>
      </c>
      <c r="AG965" s="104">
        <v>0.61</v>
      </c>
      <c r="AH965" s="104">
        <v>0.61</v>
      </c>
      <c r="AI965" s="104">
        <v>0.63</v>
      </c>
      <c r="AJ965" s="104">
        <v>25.72</v>
      </c>
      <c r="AK965" s="104">
        <v>25.72</v>
      </c>
      <c r="AL965" s="104">
        <v>25.85</v>
      </c>
      <c r="AM965" s="104">
        <v>25.85</v>
      </c>
      <c r="AN965" s="104">
        <v>25.72</v>
      </c>
      <c r="AO965" s="104">
        <v>25.72</v>
      </c>
      <c r="AP965" s="104">
        <v>32.700000760000002</v>
      </c>
      <c r="AQ965" s="104">
        <v>32.700000760000002</v>
      </c>
      <c r="AR965" s="104">
        <v>32.700000760000002</v>
      </c>
      <c r="AS965" s="104">
        <v>32.700000760000002</v>
      </c>
      <c r="AT965" s="104">
        <v>32.700000760000002</v>
      </c>
      <c r="AU965" s="104">
        <v>32.700000760000002</v>
      </c>
      <c r="AV965" s="104">
        <v>32.700000760000002</v>
      </c>
      <c r="AW965" s="104">
        <v>32.700000760000002</v>
      </c>
      <c r="AX965" s="104">
        <v>32.700000760000002</v>
      </c>
      <c r="AY965" s="104">
        <v>32.700000760000002</v>
      </c>
      <c r="AZ965" s="104">
        <v>32.700000760000002</v>
      </c>
      <c r="BA965" s="104">
        <v>32.700000760000002</v>
      </c>
      <c r="BB965" s="104">
        <v>32.700000760000002</v>
      </c>
      <c r="BC965" s="104">
        <v>32.700000760000002</v>
      </c>
      <c r="BD965" s="104">
        <v>32.700000760000002</v>
      </c>
      <c r="BE965" s="104">
        <v>32.700000760000002</v>
      </c>
      <c r="BF965" s="104">
        <v>32.700000760000002</v>
      </c>
      <c r="BG965" s="104">
        <v>32.700000760000002</v>
      </c>
      <c r="BH965" s="104">
        <v>32.700000760000002</v>
      </c>
      <c r="BI965" s="93">
        <v>32.700000760000002</v>
      </c>
      <c r="BJ965" s="93">
        <v>32.700000760000002</v>
      </c>
      <c r="BK965" s="93">
        <v>32.700000760000002</v>
      </c>
      <c r="BL965" s="93">
        <v>32.700000760000002</v>
      </c>
      <c r="BM965" s="93">
        <v>32.700000760000002</v>
      </c>
    </row>
    <row r="966" spans="1:65" s="93" customFormat="1">
      <c r="A966"/>
      <c r="B966" s="98"/>
      <c r="C966" s="134">
        <v>36076</v>
      </c>
      <c r="D966" s="132"/>
      <c r="E966" s="135">
        <v>36100</v>
      </c>
      <c r="F966" s="71">
        <v>0.42</v>
      </c>
      <c r="G966" s="93">
        <v>0.42</v>
      </c>
      <c r="H966" s="104">
        <v>0.42</v>
      </c>
      <c r="I966" s="104">
        <v>0.44500000000000001</v>
      </c>
      <c r="J966" s="104">
        <v>0.44500000000000001</v>
      </c>
      <c r="K966" s="104">
        <v>0.42</v>
      </c>
      <c r="L966" s="104">
        <v>0.42</v>
      </c>
      <c r="M966" s="104">
        <v>0.42</v>
      </c>
      <c r="N966" s="104">
        <v>0.42</v>
      </c>
      <c r="O966" s="104">
        <v>0.42</v>
      </c>
      <c r="P966" s="104">
        <v>0.42</v>
      </c>
      <c r="Q966" s="104">
        <v>0.42</v>
      </c>
      <c r="R966" s="104">
        <v>0.42</v>
      </c>
      <c r="S966" s="104">
        <v>0.47</v>
      </c>
      <c r="T966" s="104">
        <v>0.47</v>
      </c>
      <c r="U966" s="104">
        <v>0.47</v>
      </c>
      <c r="V966" s="104">
        <v>0.6</v>
      </c>
      <c r="W966" s="104">
        <v>0.6</v>
      </c>
      <c r="X966" s="104">
        <v>0.6</v>
      </c>
      <c r="Y966" s="104">
        <v>0.52</v>
      </c>
      <c r="Z966" s="104">
        <v>0.52</v>
      </c>
      <c r="AA966" s="104">
        <v>0.52</v>
      </c>
      <c r="AB966" s="104">
        <v>0.52</v>
      </c>
      <c r="AC966" s="104">
        <v>0.5</v>
      </c>
      <c r="AD966" s="104">
        <v>0.55000000000000004</v>
      </c>
      <c r="AE966" s="104">
        <v>0.55000000000000004</v>
      </c>
      <c r="AF966" s="104">
        <v>0.61</v>
      </c>
      <c r="AG966" s="104">
        <v>0.61</v>
      </c>
      <c r="AH966" s="104">
        <v>0.63</v>
      </c>
      <c r="AI966" s="104">
        <v>25.72</v>
      </c>
      <c r="AJ966" s="104">
        <v>25.72</v>
      </c>
      <c r="AK966" s="104">
        <v>25.85</v>
      </c>
      <c r="AL966" s="104">
        <v>25.85</v>
      </c>
      <c r="AM966" s="104">
        <v>25.72</v>
      </c>
      <c r="AN966" s="104">
        <v>25.72</v>
      </c>
      <c r="AO966" s="104">
        <v>32.700000760000002</v>
      </c>
      <c r="AP966" s="104">
        <v>32.700000760000002</v>
      </c>
      <c r="AQ966" s="104">
        <v>32.700000760000002</v>
      </c>
      <c r="AR966" s="104">
        <v>32.700000760000002</v>
      </c>
      <c r="AS966" s="104">
        <v>32.700000760000002</v>
      </c>
      <c r="AT966" s="104">
        <v>32.700000760000002</v>
      </c>
      <c r="AU966" s="104">
        <v>32.700000760000002</v>
      </c>
      <c r="AV966" s="104">
        <v>32.700000760000002</v>
      </c>
      <c r="AW966" s="104">
        <v>32.700000760000002</v>
      </c>
      <c r="AX966" s="104">
        <v>32.700000760000002</v>
      </c>
      <c r="AY966" s="104">
        <v>32.700000760000002</v>
      </c>
      <c r="AZ966" s="104">
        <v>32.700000760000002</v>
      </c>
      <c r="BA966" s="104">
        <v>32.700000760000002</v>
      </c>
      <c r="BB966" s="104">
        <v>32.700000760000002</v>
      </c>
      <c r="BC966" s="104">
        <v>32.700000760000002</v>
      </c>
      <c r="BD966" s="104">
        <v>32.700000760000002</v>
      </c>
      <c r="BE966" s="104">
        <v>32.700000760000002</v>
      </c>
      <c r="BF966" s="104">
        <v>32.700000760000002</v>
      </c>
      <c r="BG966" s="104">
        <v>32.700000760000002</v>
      </c>
      <c r="BH966" s="104">
        <v>32.700000760000002</v>
      </c>
      <c r="BI966" s="93">
        <v>32.700000760000002</v>
      </c>
      <c r="BJ966" s="93">
        <v>32.700000760000002</v>
      </c>
      <c r="BK966" s="93">
        <v>32.700000760000002</v>
      </c>
      <c r="BL966" s="93">
        <v>32.700000760000002</v>
      </c>
      <c r="BM966" s="93">
        <v>32.700000760000002</v>
      </c>
    </row>
    <row r="967" spans="1:65" s="93" customFormat="1">
      <c r="A967"/>
      <c r="B967" s="98"/>
      <c r="C967" s="134">
        <v>36077</v>
      </c>
      <c r="D967" s="132"/>
      <c r="E967" s="135">
        <v>36100</v>
      </c>
      <c r="F967" s="71">
        <v>0.42</v>
      </c>
      <c r="G967" s="93">
        <v>0.42</v>
      </c>
      <c r="H967" s="104">
        <v>0.44500000000000001</v>
      </c>
      <c r="I967" s="104">
        <v>0.44500000000000001</v>
      </c>
      <c r="J967" s="104">
        <v>0.42</v>
      </c>
      <c r="K967" s="104">
        <v>0.42</v>
      </c>
      <c r="L967" s="104">
        <v>0.42</v>
      </c>
      <c r="M967" s="104">
        <v>0.42</v>
      </c>
      <c r="N967" s="104">
        <v>0.42</v>
      </c>
      <c r="O967" s="104">
        <v>0.42</v>
      </c>
      <c r="P967" s="104">
        <v>0.42</v>
      </c>
      <c r="Q967" s="104">
        <v>0.42</v>
      </c>
      <c r="R967" s="104">
        <v>0.47</v>
      </c>
      <c r="S967" s="104">
        <v>0.47</v>
      </c>
      <c r="T967" s="104">
        <v>0.47</v>
      </c>
      <c r="U967" s="104">
        <v>0.6</v>
      </c>
      <c r="V967" s="104">
        <v>0.6</v>
      </c>
      <c r="W967" s="104">
        <v>0.6</v>
      </c>
      <c r="X967" s="104">
        <v>0.52</v>
      </c>
      <c r="Y967" s="104">
        <v>0.52</v>
      </c>
      <c r="Z967" s="104">
        <v>0.52</v>
      </c>
      <c r="AA967" s="104">
        <v>0.52</v>
      </c>
      <c r="AB967" s="104">
        <v>0.5</v>
      </c>
      <c r="AC967" s="104">
        <v>0.55000000000000004</v>
      </c>
      <c r="AD967" s="104">
        <v>0.55000000000000004</v>
      </c>
      <c r="AE967" s="104">
        <v>0.61</v>
      </c>
      <c r="AF967" s="104">
        <v>0.61</v>
      </c>
      <c r="AG967" s="104">
        <v>0.63</v>
      </c>
      <c r="AH967" s="104">
        <v>25.72</v>
      </c>
      <c r="AI967" s="104">
        <v>25.72</v>
      </c>
      <c r="AJ967" s="104">
        <v>25.85</v>
      </c>
      <c r="AK967" s="104">
        <v>25.85</v>
      </c>
      <c r="AL967" s="104">
        <v>25.72</v>
      </c>
      <c r="AM967" s="104">
        <v>25.72</v>
      </c>
      <c r="AN967" s="104">
        <v>32.700000760000002</v>
      </c>
      <c r="AO967" s="104">
        <v>32.700000760000002</v>
      </c>
      <c r="AP967" s="104">
        <v>32.700000760000002</v>
      </c>
      <c r="AQ967" s="104">
        <v>32.700000760000002</v>
      </c>
      <c r="AR967" s="104">
        <v>32.700000760000002</v>
      </c>
      <c r="AS967" s="104">
        <v>32.700000760000002</v>
      </c>
      <c r="AT967" s="104">
        <v>32.700000760000002</v>
      </c>
      <c r="AU967" s="104">
        <v>32.700000760000002</v>
      </c>
      <c r="AV967" s="104">
        <v>32.700000760000002</v>
      </c>
      <c r="AW967" s="104">
        <v>32.700000760000002</v>
      </c>
      <c r="AX967" s="104">
        <v>32.700000760000002</v>
      </c>
      <c r="AY967" s="104">
        <v>32.700000760000002</v>
      </c>
      <c r="AZ967" s="104">
        <v>32.700000760000002</v>
      </c>
      <c r="BA967" s="104">
        <v>32.700000760000002</v>
      </c>
      <c r="BB967" s="104">
        <v>32.700000760000002</v>
      </c>
      <c r="BC967" s="104">
        <v>32.700000760000002</v>
      </c>
      <c r="BD967" s="104">
        <v>32.700000760000002</v>
      </c>
      <c r="BE967" s="104">
        <v>32.700000760000002</v>
      </c>
      <c r="BF967" s="104">
        <v>32.700000760000002</v>
      </c>
      <c r="BG967" s="104">
        <v>32.700000760000002</v>
      </c>
      <c r="BH967" s="104">
        <v>32.700000760000002</v>
      </c>
      <c r="BI967" s="93">
        <v>32.700000760000002</v>
      </c>
      <c r="BJ967" s="93">
        <v>32.700000760000002</v>
      </c>
      <c r="BK967" s="93">
        <v>32.700000760000002</v>
      </c>
      <c r="BL967" s="93">
        <v>32.700000760000002</v>
      </c>
      <c r="BM967" s="93">
        <v>32.700000760000002</v>
      </c>
    </row>
    <row r="968" spans="1:65" s="93" customFormat="1">
      <c r="A968"/>
      <c r="B968" s="98"/>
      <c r="C968" s="134">
        <v>36080</v>
      </c>
      <c r="D968" s="132"/>
      <c r="E968" s="135">
        <v>36100</v>
      </c>
      <c r="F968" s="71">
        <v>0.42</v>
      </c>
      <c r="G968" s="93">
        <v>0.44500000000000001</v>
      </c>
      <c r="H968" s="104">
        <v>0.44500000000000001</v>
      </c>
      <c r="I968" s="104">
        <v>0.42</v>
      </c>
      <c r="J968" s="104">
        <v>0.42</v>
      </c>
      <c r="K968" s="104">
        <v>0.42</v>
      </c>
      <c r="L968" s="104">
        <v>0.42</v>
      </c>
      <c r="M968" s="104">
        <v>0.42</v>
      </c>
      <c r="N968" s="104">
        <v>0.42</v>
      </c>
      <c r="O968" s="104">
        <v>0.42</v>
      </c>
      <c r="P968" s="104">
        <v>0.42</v>
      </c>
      <c r="Q968" s="104">
        <v>0.47</v>
      </c>
      <c r="R968" s="104">
        <v>0.47</v>
      </c>
      <c r="S968" s="104">
        <v>0.47</v>
      </c>
      <c r="T968" s="104">
        <v>0.6</v>
      </c>
      <c r="U968" s="104">
        <v>0.6</v>
      </c>
      <c r="V968" s="104">
        <v>0.6</v>
      </c>
      <c r="W968" s="104">
        <v>0.52</v>
      </c>
      <c r="X968" s="104">
        <v>0.52</v>
      </c>
      <c r="Y968" s="104">
        <v>0.52</v>
      </c>
      <c r="Z968" s="104">
        <v>0.52</v>
      </c>
      <c r="AA968" s="104">
        <v>0.5</v>
      </c>
      <c r="AB968" s="104">
        <v>0.55000000000000004</v>
      </c>
      <c r="AC968" s="104">
        <v>0.55000000000000004</v>
      </c>
      <c r="AD968" s="104">
        <v>0.61</v>
      </c>
      <c r="AE968" s="104">
        <v>0.61</v>
      </c>
      <c r="AF968" s="104">
        <v>0.63</v>
      </c>
      <c r="AG968" s="104">
        <v>25.72</v>
      </c>
      <c r="AH968" s="104">
        <v>25.72</v>
      </c>
      <c r="AI968" s="104">
        <v>25.85</v>
      </c>
      <c r="AJ968" s="104">
        <v>25.85</v>
      </c>
      <c r="AK968" s="104">
        <v>25.72</v>
      </c>
      <c r="AL968" s="104">
        <v>25.72</v>
      </c>
      <c r="AM968" s="104">
        <v>32.700000760000002</v>
      </c>
      <c r="AN968" s="104">
        <v>32.700000760000002</v>
      </c>
      <c r="AO968" s="104">
        <v>32.700000760000002</v>
      </c>
      <c r="AP968" s="104">
        <v>32.700000760000002</v>
      </c>
      <c r="AQ968" s="104">
        <v>32.700000760000002</v>
      </c>
      <c r="AR968" s="104">
        <v>32.700000760000002</v>
      </c>
      <c r="AS968" s="104">
        <v>32.700000760000002</v>
      </c>
      <c r="AT968" s="104">
        <v>32.700000760000002</v>
      </c>
      <c r="AU968" s="104">
        <v>32.700000760000002</v>
      </c>
      <c r="AV968" s="104">
        <v>32.700000760000002</v>
      </c>
      <c r="AW968" s="104">
        <v>32.700000760000002</v>
      </c>
      <c r="AX968" s="104">
        <v>32.700000760000002</v>
      </c>
      <c r="AY968" s="104">
        <v>32.700000760000002</v>
      </c>
      <c r="AZ968" s="104">
        <v>32.700000760000002</v>
      </c>
      <c r="BA968" s="104">
        <v>32.700000760000002</v>
      </c>
      <c r="BB968" s="104">
        <v>32.700000760000002</v>
      </c>
      <c r="BC968" s="104">
        <v>32.700000760000002</v>
      </c>
      <c r="BD968" s="104">
        <v>32.700000760000002</v>
      </c>
      <c r="BE968" s="104">
        <v>32.700000760000002</v>
      </c>
      <c r="BF968" s="104">
        <v>32.700000760000002</v>
      </c>
      <c r="BG968" s="104">
        <v>32.700000760000002</v>
      </c>
      <c r="BH968" s="104">
        <v>32.700000760000002</v>
      </c>
      <c r="BI968" s="93">
        <v>32.700000760000002</v>
      </c>
      <c r="BJ968" s="93">
        <v>32.700000760000002</v>
      </c>
      <c r="BK968" s="93">
        <v>32.700000760000002</v>
      </c>
      <c r="BL968" s="93">
        <v>32.700000760000002</v>
      </c>
      <c r="BM968" s="93">
        <v>32.700000760000002</v>
      </c>
    </row>
    <row r="969" spans="1:65" s="93" customFormat="1">
      <c r="A969"/>
      <c r="B969" s="98"/>
      <c r="C969" s="134">
        <v>36081</v>
      </c>
      <c r="D969" s="132"/>
      <c r="E969" s="135">
        <v>36100</v>
      </c>
      <c r="F969" s="71">
        <v>0.44500000000000001</v>
      </c>
      <c r="G969" s="93">
        <v>0.44500000000000001</v>
      </c>
      <c r="H969" s="104">
        <v>0.42</v>
      </c>
      <c r="I969" s="104">
        <v>0.42</v>
      </c>
      <c r="J969" s="104">
        <v>0.42</v>
      </c>
      <c r="K969" s="104">
        <v>0.42</v>
      </c>
      <c r="L969" s="104">
        <v>0.42</v>
      </c>
      <c r="M969" s="104">
        <v>0.42</v>
      </c>
      <c r="N969" s="104">
        <v>0.42</v>
      </c>
      <c r="O969" s="104">
        <v>0.42</v>
      </c>
      <c r="P969" s="104">
        <v>0.47</v>
      </c>
      <c r="Q969" s="104">
        <v>0.47</v>
      </c>
      <c r="R969" s="104">
        <v>0.47</v>
      </c>
      <c r="S969" s="104">
        <v>0.6</v>
      </c>
      <c r="T969" s="104">
        <v>0.6</v>
      </c>
      <c r="U969" s="104">
        <v>0.6</v>
      </c>
      <c r="V969" s="104">
        <v>0.52</v>
      </c>
      <c r="W969" s="104">
        <v>0.52</v>
      </c>
      <c r="X969" s="104">
        <v>0.52</v>
      </c>
      <c r="Y969" s="104">
        <v>0.52</v>
      </c>
      <c r="Z969" s="104">
        <v>0.5</v>
      </c>
      <c r="AA969" s="104">
        <v>0.55000000000000004</v>
      </c>
      <c r="AB969" s="104">
        <v>0.55000000000000004</v>
      </c>
      <c r="AC969" s="104">
        <v>0.61</v>
      </c>
      <c r="AD969" s="104">
        <v>0.61</v>
      </c>
      <c r="AE969" s="104">
        <v>0.63</v>
      </c>
      <c r="AF969" s="104">
        <v>25.72</v>
      </c>
      <c r="AG969" s="104">
        <v>25.72</v>
      </c>
      <c r="AH969" s="104">
        <v>25.85</v>
      </c>
      <c r="AI969" s="104">
        <v>25.85</v>
      </c>
      <c r="AJ969" s="104">
        <v>25.72</v>
      </c>
      <c r="AK969" s="104">
        <v>25.72</v>
      </c>
      <c r="AL969" s="104">
        <v>32.700000760000002</v>
      </c>
      <c r="AM969" s="104">
        <v>32.700000760000002</v>
      </c>
      <c r="AN969" s="104">
        <v>32.700000760000002</v>
      </c>
      <c r="AO969" s="104">
        <v>32.700000760000002</v>
      </c>
      <c r="AP969" s="104">
        <v>32.700000760000002</v>
      </c>
      <c r="AQ969" s="104">
        <v>32.700000760000002</v>
      </c>
      <c r="AR969" s="104">
        <v>32.700000760000002</v>
      </c>
      <c r="AS969" s="104">
        <v>32.700000760000002</v>
      </c>
      <c r="AT969" s="104">
        <v>32.700000760000002</v>
      </c>
      <c r="AU969" s="104">
        <v>32.700000760000002</v>
      </c>
      <c r="AV969" s="104">
        <v>32.700000760000002</v>
      </c>
      <c r="AW969" s="104">
        <v>32.700000760000002</v>
      </c>
      <c r="AX969" s="104">
        <v>32.700000760000002</v>
      </c>
      <c r="AY969" s="104">
        <v>32.700000760000002</v>
      </c>
      <c r="AZ969" s="104">
        <v>32.700000760000002</v>
      </c>
      <c r="BA969" s="104">
        <v>32.700000760000002</v>
      </c>
      <c r="BB969" s="104">
        <v>32.700000760000002</v>
      </c>
      <c r="BC969" s="104">
        <v>32.700000760000002</v>
      </c>
      <c r="BD969" s="104">
        <v>32.700000760000002</v>
      </c>
      <c r="BE969" s="104">
        <v>32.700000760000002</v>
      </c>
      <c r="BF969" s="104">
        <v>32.700000760000002</v>
      </c>
      <c r="BG969" s="104">
        <v>32.700000760000002</v>
      </c>
      <c r="BH969" s="104">
        <v>32.700000760000002</v>
      </c>
      <c r="BI969" s="93">
        <v>32.700000760000002</v>
      </c>
      <c r="BJ969" s="93">
        <v>32.700000760000002</v>
      </c>
      <c r="BK969" s="93">
        <v>32.700000760000002</v>
      </c>
      <c r="BL969" s="93">
        <v>32.700000760000002</v>
      </c>
      <c r="BM969" s="93">
        <v>32.700000760000002</v>
      </c>
    </row>
    <row r="970" spans="1:65" s="93" customFormat="1">
      <c r="A970"/>
      <c r="B970" s="98"/>
      <c r="C970" s="134">
        <v>36082</v>
      </c>
      <c r="D970" s="132"/>
      <c r="E970" s="135">
        <v>36100</v>
      </c>
      <c r="F970" s="71">
        <v>0.44500000000000001</v>
      </c>
      <c r="G970" s="93">
        <v>0.42</v>
      </c>
      <c r="H970" s="104">
        <v>0.42</v>
      </c>
      <c r="I970" s="104">
        <v>0.42</v>
      </c>
      <c r="J970" s="104">
        <v>0.42</v>
      </c>
      <c r="K970" s="104">
        <v>0.42</v>
      </c>
      <c r="L970" s="104">
        <v>0.42</v>
      </c>
      <c r="M970" s="104">
        <v>0.42</v>
      </c>
      <c r="N970" s="104">
        <v>0.42</v>
      </c>
      <c r="O970" s="104">
        <v>0.47</v>
      </c>
      <c r="P970" s="104">
        <v>0.47</v>
      </c>
      <c r="Q970" s="104">
        <v>0.47</v>
      </c>
      <c r="R970" s="104">
        <v>0.6</v>
      </c>
      <c r="S970" s="104">
        <v>0.6</v>
      </c>
      <c r="T970" s="104">
        <v>0.6</v>
      </c>
      <c r="U970" s="104">
        <v>0.52</v>
      </c>
      <c r="V970" s="104">
        <v>0.52</v>
      </c>
      <c r="W970" s="104">
        <v>0.52</v>
      </c>
      <c r="X970" s="104">
        <v>0.52</v>
      </c>
      <c r="Y970" s="104">
        <v>0.5</v>
      </c>
      <c r="Z970" s="104">
        <v>0.55000000000000004</v>
      </c>
      <c r="AA970" s="104">
        <v>0.55000000000000004</v>
      </c>
      <c r="AB970" s="104">
        <v>0.61</v>
      </c>
      <c r="AC970" s="104">
        <v>0.61</v>
      </c>
      <c r="AD970" s="104">
        <v>0.63</v>
      </c>
      <c r="AE970" s="104">
        <v>25.72</v>
      </c>
      <c r="AF970" s="104">
        <v>25.72</v>
      </c>
      <c r="AG970" s="104">
        <v>25.85</v>
      </c>
      <c r="AH970" s="104">
        <v>25.85</v>
      </c>
      <c r="AI970" s="104">
        <v>25.72</v>
      </c>
      <c r="AJ970" s="104">
        <v>25.72</v>
      </c>
      <c r="AK970" s="104">
        <v>32.700000760000002</v>
      </c>
      <c r="AL970" s="104">
        <v>32.700000760000002</v>
      </c>
      <c r="AM970" s="104">
        <v>32.700000760000002</v>
      </c>
      <c r="AN970" s="104">
        <v>32.700000760000002</v>
      </c>
      <c r="AO970" s="104">
        <v>32.700000760000002</v>
      </c>
      <c r="AP970" s="104">
        <v>32.700000760000002</v>
      </c>
      <c r="AQ970" s="104">
        <v>32.700000760000002</v>
      </c>
      <c r="AR970" s="104">
        <v>32.700000760000002</v>
      </c>
      <c r="AS970" s="104">
        <v>32.700000760000002</v>
      </c>
      <c r="AT970" s="104">
        <v>32.700000760000002</v>
      </c>
      <c r="AU970" s="104">
        <v>32.700000760000002</v>
      </c>
      <c r="AV970" s="104">
        <v>32.700000760000002</v>
      </c>
      <c r="AW970" s="104">
        <v>32.700000760000002</v>
      </c>
      <c r="AX970" s="104">
        <v>32.700000760000002</v>
      </c>
      <c r="AY970" s="104">
        <v>32.700000760000002</v>
      </c>
      <c r="AZ970" s="104">
        <v>32.700000760000002</v>
      </c>
      <c r="BA970" s="104">
        <v>32.700000760000002</v>
      </c>
      <c r="BB970" s="104">
        <v>32.700000760000002</v>
      </c>
      <c r="BC970" s="104">
        <v>32.700000760000002</v>
      </c>
      <c r="BD970" s="104">
        <v>32.700000760000002</v>
      </c>
      <c r="BE970" s="104">
        <v>32.700000760000002</v>
      </c>
      <c r="BF970" s="104">
        <v>32.700000760000002</v>
      </c>
      <c r="BG970" s="104">
        <v>32.700000760000002</v>
      </c>
      <c r="BH970" s="104">
        <v>32.700000760000002</v>
      </c>
      <c r="BI970" s="93">
        <v>32.700000760000002</v>
      </c>
      <c r="BJ970" s="93">
        <v>32.700000760000002</v>
      </c>
      <c r="BK970" s="93">
        <v>32.700000760000002</v>
      </c>
      <c r="BL970" s="93">
        <v>32.700000760000002</v>
      </c>
      <c r="BM970" s="93">
        <v>32.700000760000002</v>
      </c>
    </row>
    <row r="971" spans="1:65" s="93" customFormat="1">
      <c r="A971"/>
      <c r="B971" s="98"/>
      <c r="C971" s="134">
        <v>36083</v>
      </c>
      <c r="D971" s="132"/>
      <c r="E971" s="135">
        <v>36100</v>
      </c>
      <c r="F971" s="71">
        <v>0.42</v>
      </c>
      <c r="G971" s="93">
        <v>0.42</v>
      </c>
      <c r="H971" s="104">
        <v>0.42</v>
      </c>
      <c r="I971" s="104">
        <v>0.42</v>
      </c>
      <c r="J971" s="104">
        <v>0.42</v>
      </c>
      <c r="K971" s="104">
        <v>0.42</v>
      </c>
      <c r="L971" s="104">
        <v>0.42</v>
      </c>
      <c r="M971" s="104">
        <v>0.42</v>
      </c>
      <c r="N971" s="104">
        <v>0.47</v>
      </c>
      <c r="O971" s="104">
        <v>0.47</v>
      </c>
      <c r="P971" s="104">
        <v>0.47</v>
      </c>
      <c r="Q971" s="104">
        <v>0.6</v>
      </c>
      <c r="R971" s="104">
        <v>0.6</v>
      </c>
      <c r="S971" s="104">
        <v>0.6</v>
      </c>
      <c r="T971" s="104">
        <v>0.52</v>
      </c>
      <c r="U971" s="104">
        <v>0.52</v>
      </c>
      <c r="V971" s="104">
        <v>0.52</v>
      </c>
      <c r="W971" s="104">
        <v>0.52</v>
      </c>
      <c r="X971" s="104">
        <v>0.5</v>
      </c>
      <c r="Y971" s="104">
        <v>0.55000000000000004</v>
      </c>
      <c r="Z971" s="104">
        <v>0.55000000000000004</v>
      </c>
      <c r="AA971" s="104">
        <v>0.61</v>
      </c>
      <c r="AB971" s="104">
        <v>0.61</v>
      </c>
      <c r="AC971" s="104">
        <v>0.63</v>
      </c>
      <c r="AD971" s="104">
        <v>25.72</v>
      </c>
      <c r="AE971" s="104">
        <v>25.72</v>
      </c>
      <c r="AF971" s="104">
        <v>25.85</v>
      </c>
      <c r="AG971" s="104">
        <v>25.85</v>
      </c>
      <c r="AH971" s="104">
        <v>25.72</v>
      </c>
      <c r="AI971" s="104">
        <v>25.72</v>
      </c>
      <c r="AJ971" s="104">
        <v>32.700000760000002</v>
      </c>
      <c r="AK971" s="104">
        <v>32.700000760000002</v>
      </c>
      <c r="AL971" s="104">
        <v>32.700000760000002</v>
      </c>
      <c r="AM971" s="104">
        <v>32.700000760000002</v>
      </c>
      <c r="AN971" s="104">
        <v>32.700000760000002</v>
      </c>
      <c r="AO971" s="104">
        <v>32.700000760000002</v>
      </c>
      <c r="AP971" s="104">
        <v>32.700000760000002</v>
      </c>
      <c r="AQ971" s="104">
        <v>32.700000760000002</v>
      </c>
      <c r="AR971" s="104">
        <v>32.700000760000002</v>
      </c>
      <c r="AS971" s="104">
        <v>32.700000760000002</v>
      </c>
      <c r="AT971" s="104">
        <v>32.700000760000002</v>
      </c>
      <c r="AU971" s="104">
        <v>32.700000760000002</v>
      </c>
      <c r="AV971" s="104">
        <v>32.700000760000002</v>
      </c>
      <c r="AW971" s="104">
        <v>32.700000760000002</v>
      </c>
      <c r="AX971" s="104">
        <v>32.700000760000002</v>
      </c>
      <c r="AY971" s="104">
        <v>32.700000760000002</v>
      </c>
      <c r="AZ971" s="104">
        <v>32.700000760000002</v>
      </c>
      <c r="BA971" s="104">
        <v>32.700000760000002</v>
      </c>
      <c r="BB971" s="104">
        <v>32.700000760000002</v>
      </c>
      <c r="BC971" s="104">
        <v>32.700000760000002</v>
      </c>
      <c r="BD971" s="104">
        <v>32.700000760000002</v>
      </c>
      <c r="BE971" s="104">
        <v>32.700000760000002</v>
      </c>
      <c r="BF971" s="104">
        <v>32.700000760000002</v>
      </c>
      <c r="BG971" s="104">
        <v>32.700000760000002</v>
      </c>
      <c r="BH971" s="104">
        <v>32.700000760000002</v>
      </c>
      <c r="BI971" s="93">
        <v>32.700000760000002</v>
      </c>
      <c r="BJ971" s="93">
        <v>32.700000760000002</v>
      </c>
      <c r="BK971" s="93">
        <v>32.700000760000002</v>
      </c>
      <c r="BL971" s="93">
        <v>32.700000760000002</v>
      </c>
      <c r="BM971" s="93">
        <v>32.700000760000002</v>
      </c>
    </row>
    <row r="972" spans="1:65" s="93" customFormat="1">
      <c r="A972"/>
      <c r="B972" s="98"/>
      <c r="C972" s="134">
        <v>36084</v>
      </c>
      <c r="D972" s="132"/>
      <c r="E972" s="135">
        <v>36100</v>
      </c>
      <c r="F972" s="71">
        <v>0.42</v>
      </c>
      <c r="G972" s="93">
        <v>0.42</v>
      </c>
      <c r="H972" s="104">
        <v>0.42</v>
      </c>
      <c r="I972" s="104">
        <v>0.42</v>
      </c>
      <c r="J972" s="104">
        <v>0.42</v>
      </c>
      <c r="K972" s="104">
        <v>0.42</v>
      </c>
      <c r="L972" s="104">
        <v>0.42</v>
      </c>
      <c r="M972" s="104">
        <v>0.47</v>
      </c>
      <c r="N972" s="104">
        <v>0.47</v>
      </c>
      <c r="O972" s="104">
        <v>0.47</v>
      </c>
      <c r="P972" s="104">
        <v>0.6</v>
      </c>
      <c r="Q972" s="104">
        <v>0.6</v>
      </c>
      <c r="R972" s="104">
        <v>0.6</v>
      </c>
      <c r="S972" s="104">
        <v>0.52</v>
      </c>
      <c r="T972" s="104">
        <v>0.52</v>
      </c>
      <c r="U972" s="104">
        <v>0.52</v>
      </c>
      <c r="V972" s="104">
        <v>0.52</v>
      </c>
      <c r="W972" s="104">
        <v>0.5</v>
      </c>
      <c r="X972" s="104">
        <v>0.55000000000000004</v>
      </c>
      <c r="Y972" s="104">
        <v>0.55000000000000004</v>
      </c>
      <c r="Z972" s="104">
        <v>0.61</v>
      </c>
      <c r="AA972" s="104">
        <v>0.61</v>
      </c>
      <c r="AB972" s="104">
        <v>0.63</v>
      </c>
      <c r="AC972" s="104">
        <v>25.72</v>
      </c>
      <c r="AD972" s="104">
        <v>25.72</v>
      </c>
      <c r="AE972" s="104">
        <v>25.85</v>
      </c>
      <c r="AF972" s="104">
        <v>25.85</v>
      </c>
      <c r="AG972" s="104">
        <v>25.72</v>
      </c>
      <c r="AH972" s="104">
        <v>25.72</v>
      </c>
      <c r="AI972" s="104">
        <v>32.700000760000002</v>
      </c>
      <c r="AJ972" s="104">
        <v>32.700000760000002</v>
      </c>
      <c r="AK972" s="104">
        <v>32.700000760000002</v>
      </c>
      <c r="AL972" s="104">
        <v>32.700000760000002</v>
      </c>
      <c r="AM972" s="104">
        <v>32.700000760000002</v>
      </c>
      <c r="AN972" s="104">
        <v>32.700000760000002</v>
      </c>
      <c r="AO972" s="104">
        <v>32.700000760000002</v>
      </c>
      <c r="AP972" s="104">
        <v>32.700000760000002</v>
      </c>
      <c r="AQ972" s="104">
        <v>32.700000760000002</v>
      </c>
      <c r="AR972" s="104">
        <v>32.700000760000002</v>
      </c>
      <c r="AS972" s="104">
        <v>32.700000760000002</v>
      </c>
      <c r="AT972" s="104">
        <v>32.700000760000002</v>
      </c>
      <c r="AU972" s="104">
        <v>32.700000760000002</v>
      </c>
      <c r="AV972" s="104">
        <v>32.700000760000002</v>
      </c>
      <c r="AW972" s="104">
        <v>32.700000760000002</v>
      </c>
      <c r="AX972" s="104">
        <v>32.700000760000002</v>
      </c>
      <c r="AY972" s="104">
        <v>32.700000760000002</v>
      </c>
      <c r="AZ972" s="104">
        <v>32.700000760000002</v>
      </c>
      <c r="BA972" s="104">
        <v>32.700000760000002</v>
      </c>
      <c r="BB972" s="104">
        <v>32.700000760000002</v>
      </c>
      <c r="BC972" s="104">
        <v>32.700000760000002</v>
      </c>
      <c r="BD972" s="104">
        <v>32.700000760000002</v>
      </c>
      <c r="BE972" s="104">
        <v>32.700000760000002</v>
      </c>
      <c r="BF972" s="104">
        <v>32.700000760000002</v>
      </c>
      <c r="BG972" s="104">
        <v>32.700000760000002</v>
      </c>
      <c r="BH972" s="104">
        <v>32.700000760000002</v>
      </c>
      <c r="BI972" s="93">
        <v>32.700000760000002</v>
      </c>
      <c r="BJ972" s="93">
        <v>32.700000760000002</v>
      </c>
      <c r="BK972" s="93">
        <v>32.700000760000002</v>
      </c>
      <c r="BL972" s="93">
        <v>32.700000760000002</v>
      </c>
      <c r="BM972" s="93">
        <v>32.700000760000002</v>
      </c>
    </row>
    <row r="973" spans="1:65" s="93" customFormat="1">
      <c r="A973"/>
      <c r="B973" s="98"/>
      <c r="C973" s="134">
        <v>36087</v>
      </c>
      <c r="D973" s="132"/>
      <c r="E973" s="135">
        <v>36100</v>
      </c>
      <c r="F973" s="71">
        <v>0.42</v>
      </c>
      <c r="G973" s="93">
        <v>0.42</v>
      </c>
      <c r="H973" s="104">
        <v>0.42</v>
      </c>
      <c r="I973" s="104">
        <v>0.42</v>
      </c>
      <c r="J973" s="104">
        <v>0.42</v>
      </c>
      <c r="K973" s="104">
        <v>0.42</v>
      </c>
      <c r="L973" s="104">
        <v>0.47</v>
      </c>
      <c r="M973" s="104">
        <v>0.47</v>
      </c>
      <c r="N973" s="104">
        <v>0.47</v>
      </c>
      <c r="O973" s="104">
        <v>0.6</v>
      </c>
      <c r="P973" s="104">
        <v>0.6</v>
      </c>
      <c r="Q973" s="104">
        <v>0.6</v>
      </c>
      <c r="R973" s="104">
        <v>0.52</v>
      </c>
      <c r="S973" s="104">
        <v>0.52</v>
      </c>
      <c r="T973" s="104">
        <v>0.52</v>
      </c>
      <c r="U973" s="104">
        <v>0.52</v>
      </c>
      <c r="V973" s="104">
        <v>0.5</v>
      </c>
      <c r="W973" s="104">
        <v>0.55000000000000004</v>
      </c>
      <c r="X973" s="104">
        <v>0.55000000000000004</v>
      </c>
      <c r="Y973" s="104">
        <v>0.61</v>
      </c>
      <c r="Z973" s="104">
        <v>0.61</v>
      </c>
      <c r="AA973" s="104">
        <v>0.63</v>
      </c>
      <c r="AB973" s="104">
        <v>25.72</v>
      </c>
      <c r="AC973" s="104">
        <v>25.72</v>
      </c>
      <c r="AD973" s="104">
        <v>25.85</v>
      </c>
      <c r="AE973" s="104">
        <v>25.85</v>
      </c>
      <c r="AF973" s="104">
        <v>25.72</v>
      </c>
      <c r="AG973" s="104">
        <v>25.72</v>
      </c>
      <c r="AH973" s="104">
        <v>32.700000760000002</v>
      </c>
      <c r="AI973" s="104">
        <v>32.700000760000002</v>
      </c>
      <c r="AJ973" s="104">
        <v>32.700000760000002</v>
      </c>
      <c r="AK973" s="104">
        <v>32.700000760000002</v>
      </c>
      <c r="AL973" s="104">
        <v>32.700000760000002</v>
      </c>
      <c r="AM973" s="104">
        <v>32.700000760000002</v>
      </c>
      <c r="AN973" s="104">
        <v>32.700000760000002</v>
      </c>
      <c r="AO973" s="104">
        <v>32.700000760000002</v>
      </c>
      <c r="AP973" s="104">
        <v>32.700000760000002</v>
      </c>
      <c r="AQ973" s="104">
        <v>32.700000760000002</v>
      </c>
      <c r="AR973" s="104">
        <v>32.700000760000002</v>
      </c>
      <c r="AS973" s="104">
        <v>32.700000760000002</v>
      </c>
      <c r="AT973" s="104">
        <v>32.700000760000002</v>
      </c>
      <c r="AU973" s="104">
        <v>32.700000760000002</v>
      </c>
      <c r="AV973" s="104">
        <v>32.700000760000002</v>
      </c>
      <c r="AW973" s="104">
        <v>32.700000760000002</v>
      </c>
      <c r="AX973" s="104">
        <v>32.700000760000002</v>
      </c>
      <c r="AY973" s="104">
        <v>32.700000760000002</v>
      </c>
      <c r="AZ973" s="104">
        <v>32.700000760000002</v>
      </c>
      <c r="BA973" s="104">
        <v>32.700000760000002</v>
      </c>
      <c r="BB973" s="104">
        <v>32.700000760000002</v>
      </c>
      <c r="BC973" s="104">
        <v>32.700000760000002</v>
      </c>
      <c r="BD973" s="104">
        <v>32.700000760000002</v>
      </c>
      <c r="BE973" s="104">
        <v>32.700000760000002</v>
      </c>
      <c r="BF973" s="104">
        <v>32.700000760000002</v>
      </c>
      <c r="BG973" s="104">
        <v>32.700000760000002</v>
      </c>
      <c r="BH973" s="104">
        <v>32.700000760000002</v>
      </c>
      <c r="BI973" s="93">
        <v>32.700000760000002</v>
      </c>
      <c r="BJ973" s="93">
        <v>32.700000760000002</v>
      </c>
      <c r="BK973" s="93">
        <v>32.700000760000002</v>
      </c>
      <c r="BL973" s="93">
        <v>32.700000760000002</v>
      </c>
      <c r="BM973" s="93">
        <v>32.700000760000002</v>
      </c>
    </row>
    <row r="974" spans="1:65" s="93" customFormat="1">
      <c r="A974"/>
      <c r="B974" s="98"/>
      <c r="C974" s="134">
        <v>36088</v>
      </c>
      <c r="D974" s="132"/>
      <c r="E974" s="135">
        <v>36100</v>
      </c>
      <c r="F974" s="71">
        <v>0.42</v>
      </c>
      <c r="G974" s="93">
        <v>0.42</v>
      </c>
      <c r="H974" s="104">
        <v>0.42</v>
      </c>
      <c r="I974" s="104">
        <v>0.42</v>
      </c>
      <c r="J974" s="104">
        <v>0.42</v>
      </c>
      <c r="K974" s="104">
        <v>0.47</v>
      </c>
      <c r="L974" s="104">
        <v>0.47</v>
      </c>
      <c r="M974" s="104">
        <v>0.47</v>
      </c>
      <c r="N974" s="104">
        <v>0.6</v>
      </c>
      <c r="O974" s="104">
        <v>0.6</v>
      </c>
      <c r="P974" s="104">
        <v>0.6</v>
      </c>
      <c r="Q974" s="104">
        <v>0.52</v>
      </c>
      <c r="R974" s="104">
        <v>0.52</v>
      </c>
      <c r="S974" s="104">
        <v>0.52</v>
      </c>
      <c r="T974" s="104">
        <v>0.52</v>
      </c>
      <c r="U974" s="104">
        <v>0.5</v>
      </c>
      <c r="V974" s="104">
        <v>0.55000000000000004</v>
      </c>
      <c r="W974" s="104">
        <v>0.55000000000000004</v>
      </c>
      <c r="X974" s="104">
        <v>0.61</v>
      </c>
      <c r="Y974" s="104">
        <v>0.61</v>
      </c>
      <c r="Z974" s="104">
        <v>0.63</v>
      </c>
      <c r="AA974" s="104">
        <v>25.72</v>
      </c>
      <c r="AB974" s="104">
        <v>25.72</v>
      </c>
      <c r="AC974" s="104">
        <v>25.85</v>
      </c>
      <c r="AD974" s="104">
        <v>25.85</v>
      </c>
      <c r="AE974" s="104">
        <v>25.72</v>
      </c>
      <c r="AF974" s="104">
        <v>25.72</v>
      </c>
      <c r="AG974" s="104">
        <v>32.700000760000002</v>
      </c>
      <c r="AH974" s="104">
        <v>32.700000760000002</v>
      </c>
      <c r="AI974" s="104">
        <v>32.700000760000002</v>
      </c>
      <c r="AJ974" s="104">
        <v>32.700000760000002</v>
      </c>
      <c r="AK974" s="104">
        <v>32.700000760000002</v>
      </c>
      <c r="AL974" s="104">
        <v>32.700000760000002</v>
      </c>
      <c r="AM974" s="104">
        <v>32.700000760000002</v>
      </c>
      <c r="AN974" s="104">
        <v>32.700000760000002</v>
      </c>
      <c r="AO974" s="104">
        <v>32.700000760000002</v>
      </c>
      <c r="AP974" s="104">
        <v>32.700000760000002</v>
      </c>
      <c r="AQ974" s="104">
        <v>32.700000760000002</v>
      </c>
      <c r="AR974" s="104">
        <v>32.700000760000002</v>
      </c>
      <c r="AS974" s="104">
        <v>32.700000760000002</v>
      </c>
      <c r="AT974" s="104">
        <v>32.700000760000002</v>
      </c>
      <c r="AU974" s="104">
        <v>32.700000760000002</v>
      </c>
      <c r="AV974" s="104">
        <v>32.700000760000002</v>
      </c>
      <c r="AW974" s="104">
        <v>32.700000760000002</v>
      </c>
      <c r="AX974" s="104">
        <v>32.700000760000002</v>
      </c>
      <c r="AY974" s="104">
        <v>32.700000760000002</v>
      </c>
      <c r="AZ974" s="104">
        <v>32.700000760000002</v>
      </c>
      <c r="BA974" s="104">
        <v>32.700000760000002</v>
      </c>
      <c r="BB974" s="104">
        <v>32.700000760000002</v>
      </c>
      <c r="BC974" s="104">
        <v>32.700000760000002</v>
      </c>
      <c r="BD974" s="104">
        <v>32.700000760000002</v>
      </c>
      <c r="BE974" s="104">
        <v>32.700000760000002</v>
      </c>
      <c r="BF974" s="104">
        <v>32.700000760000002</v>
      </c>
      <c r="BG974" s="104">
        <v>32.700000760000002</v>
      </c>
      <c r="BH974" s="104">
        <v>32.700000760000002</v>
      </c>
      <c r="BI974" s="93">
        <v>32.700000760000002</v>
      </c>
      <c r="BJ974" s="93">
        <v>32.700000760000002</v>
      </c>
      <c r="BK974" s="93">
        <v>32.700000760000002</v>
      </c>
      <c r="BL974" s="93">
        <v>32.700000760000002</v>
      </c>
      <c r="BM974" s="93">
        <v>32.700000760000002</v>
      </c>
    </row>
    <row r="975" spans="1:65" s="93" customFormat="1">
      <c r="A975"/>
      <c r="B975" s="98"/>
      <c r="C975" s="134">
        <v>36089</v>
      </c>
      <c r="D975" s="132"/>
      <c r="E975" s="135">
        <v>36130</v>
      </c>
      <c r="F975" s="71">
        <v>0.42</v>
      </c>
      <c r="G975" s="93">
        <v>0.42</v>
      </c>
      <c r="H975" s="104">
        <v>0.42</v>
      </c>
      <c r="I975" s="104">
        <v>0.42</v>
      </c>
      <c r="J975" s="104">
        <v>0.47</v>
      </c>
      <c r="K975" s="104">
        <v>0.47</v>
      </c>
      <c r="L975" s="104">
        <v>0.47</v>
      </c>
      <c r="M975" s="104">
        <v>0.6</v>
      </c>
      <c r="N975" s="104">
        <v>0.6</v>
      </c>
      <c r="O975" s="104">
        <v>0.6</v>
      </c>
      <c r="P975" s="104">
        <v>0.52</v>
      </c>
      <c r="Q975" s="104">
        <v>0.52</v>
      </c>
      <c r="R975" s="104">
        <v>0.52</v>
      </c>
      <c r="S975" s="104">
        <v>0.52</v>
      </c>
      <c r="T975" s="104">
        <v>0.5</v>
      </c>
      <c r="U975" s="104">
        <v>0.55000000000000004</v>
      </c>
      <c r="V975" s="104">
        <v>0.55000000000000004</v>
      </c>
      <c r="W975" s="104">
        <v>0.61</v>
      </c>
      <c r="X975" s="104">
        <v>0.61</v>
      </c>
      <c r="Y975" s="104">
        <v>0.63</v>
      </c>
      <c r="Z975" s="104">
        <v>25.72</v>
      </c>
      <c r="AA975" s="104">
        <v>25.72</v>
      </c>
      <c r="AB975" s="104">
        <v>25.85</v>
      </c>
      <c r="AC975" s="104">
        <v>25.85</v>
      </c>
      <c r="AD975" s="104">
        <v>25.72</v>
      </c>
      <c r="AE975" s="104">
        <v>25.72</v>
      </c>
      <c r="AF975" s="104">
        <v>32.700000760000002</v>
      </c>
      <c r="AG975" s="104">
        <v>32.700000760000002</v>
      </c>
      <c r="AH975" s="104">
        <v>32.700000760000002</v>
      </c>
      <c r="AI975" s="104">
        <v>32.700000760000002</v>
      </c>
      <c r="AJ975" s="104">
        <v>32.700000760000002</v>
      </c>
      <c r="AK975" s="104">
        <v>32.700000760000002</v>
      </c>
      <c r="AL975" s="104">
        <v>32.700000760000002</v>
      </c>
      <c r="AM975" s="104">
        <v>32.700000760000002</v>
      </c>
      <c r="AN975" s="104">
        <v>32.700000760000002</v>
      </c>
      <c r="AO975" s="104">
        <v>32.700000760000002</v>
      </c>
      <c r="AP975" s="104">
        <v>32.700000760000002</v>
      </c>
      <c r="AQ975" s="104">
        <v>32.700000760000002</v>
      </c>
      <c r="AR975" s="104">
        <v>32.700000760000002</v>
      </c>
      <c r="AS975" s="104">
        <v>32.700000760000002</v>
      </c>
      <c r="AT975" s="104">
        <v>32.700000760000002</v>
      </c>
      <c r="AU975" s="104">
        <v>32.700000760000002</v>
      </c>
      <c r="AV975" s="104">
        <v>32.700000760000002</v>
      </c>
      <c r="AW975" s="104">
        <v>32.700000760000002</v>
      </c>
      <c r="AX975" s="104">
        <v>32.700000760000002</v>
      </c>
      <c r="AY975" s="104">
        <v>32.700000760000002</v>
      </c>
      <c r="AZ975" s="104">
        <v>32.700000760000002</v>
      </c>
      <c r="BA975" s="104">
        <v>32.700000760000002</v>
      </c>
      <c r="BB975" s="104">
        <v>32.700000760000002</v>
      </c>
      <c r="BC975" s="104">
        <v>32.700000760000002</v>
      </c>
      <c r="BD975" s="104">
        <v>32.700000760000002</v>
      </c>
      <c r="BE975" s="104">
        <v>32.700000760000002</v>
      </c>
      <c r="BF975" s="104">
        <v>32.700000760000002</v>
      </c>
      <c r="BG975" s="104">
        <v>32.700000760000002</v>
      </c>
      <c r="BH975" s="104">
        <v>32.700000760000002</v>
      </c>
      <c r="BI975" s="93">
        <v>32.700000760000002</v>
      </c>
      <c r="BJ975" s="93">
        <v>32.700000760000002</v>
      </c>
      <c r="BK975" s="93">
        <v>32.700000760000002</v>
      </c>
      <c r="BL975" s="93">
        <v>32.700000760000002</v>
      </c>
      <c r="BM975" s="93">
        <v>32.700000760000002</v>
      </c>
    </row>
    <row r="976" spans="1:65" s="93" customFormat="1">
      <c r="A976"/>
      <c r="B976" s="98"/>
      <c r="C976" s="134">
        <v>36090</v>
      </c>
      <c r="D976" s="132"/>
      <c r="E976" s="135">
        <v>36130</v>
      </c>
      <c r="F976" s="71">
        <v>0.42</v>
      </c>
      <c r="G976" s="93">
        <v>0.42</v>
      </c>
      <c r="H976" s="104">
        <v>0.42</v>
      </c>
      <c r="I976" s="104">
        <v>0.47</v>
      </c>
      <c r="J976" s="104">
        <v>0.47</v>
      </c>
      <c r="K976" s="104">
        <v>0.47</v>
      </c>
      <c r="L976" s="104">
        <v>0.6</v>
      </c>
      <c r="M976" s="104">
        <v>0.6</v>
      </c>
      <c r="N976" s="104">
        <v>0.6</v>
      </c>
      <c r="O976" s="104">
        <v>0.52</v>
      </c>
      <c r="P976" s="104">
        <v>0.52</v>
      </c>
      <c r="Q976" s="104">
        <v>0.52</v>
      </c>
      <c r="R976" s="104">
        <v>0.52</v>
      </c>
      <c r="S976" s="104">
        <v>0.5</v>
      </c>
      <c r="T976" s="104">
        <v>0.55000000000000004</v>
      </c>
      <c r="U976" s="104">
        <v>0.55000000000000004</v>
      </c>
      <c r="V976" s="104">
        <v>0.61</v>
      </c>
      <c r="W976" s="104">
        <v>0.61</v>
      </c>
      <c r="X976" s="104">
        <v>0.63</v>
      </c>
      <c r="Y976" s="104">
        <v>25.72</v>
      </c>
      <c r="Z976" s="104">
        <v>25.72</v>
      </c>
      <c r="AA976" s="104">
        <v>25.85</v>
      </c>
      <c r="AB976" s="104">
        <v>25.85</v>
      </c>
      <c r="AC976" s="104">
        <v>25.72</v>
      </c>
      <c r="AD976" s="104">
        <v>25.72</v>
      </c>
      <c r="AE976" s="104">
        <v>32.700000760000002</v>
      </c>
      <c r="AF976" s="104">
        <v>32.700000760000002</v>
      </c>
      <c r="AG976" s="104">
        <v>32.700000760000002</v>
      </c>
      <c r="AH976" s="104">
        <v>32.700000760000002</v>
      </c>
      <c r="AI976" s="104">
        <v>32.700000760000002</v>
      </c>
      <c r="AJ976" s="104">
        <v>32.700000760000002</v>
      </c>
      <c r="AK976" s="104">
        <v>32.700000760000002</v>
      </c>
      <c r="AL976" s="104">
        <v>32.700000760000002</v>
      </c>
      <c r="AM976" s="104">
        <v>32.700000760000002</v>
      </c>
      <c r="AN976" s="104">
        <v>32.700000760000002</v>
      </c>
      <c r="AO976" s="104">
        <v>32.700000760000002</v>
      </c>
      <c r="AP976" s="104">
        <v>32.700000760000002</v>
      </c>
      <c r="AQ976" s="104">
        <v>32.700000760000002</v>
      </c>
      <c r="AR976" s="104">
        <v>32.700000760000002</v>
      </c>
      <c r="AS976" s="104">
        <v>32.700000760000002</v>
      </c>
      <c r="AT976" s="104">
        <v>32.700000760000002</v>
      </c>
      <c r="AU976" s="104">
        <v>32.700000760000002</v>
      </c>
      <c r="AV976" s="104">
        <v>32.700000760000002</v>
      </c>
      <c r="AW976" s="104">
        <v>32.700000760000002</v>
      </c>
      <c r="AX976" s="104">
        <v>32.700000760000002</v>
      </c>
      <c r="AY976" s="104">
        <v>32.700000760000002</v>
      </c>
      <c r="AZ976" s="104">
        <v>32.700000760000002</v>
      </c>
      <c r="BA976" s="104">
        <v>32.700000760000002</v>
      </c>
      <c r="BB976" s="104">
        <v>32.700000760000002</v>
      </c>
      <c r="BC976" s="104">
        <v>32.700000760000002</v>
      </c>
      <c r="BD976" s="104">
        <v>32.700000760000002</v>
      </c>
      <c r="BE976" s="104">
        <v>32.700000760000002</v>
      </c>
      <c r="BF976" s="104">
        <v>32.700000760000002</v>
      </c>
      <c r="BG976" s="104">
        <v>32.700000760000002</v>
      </c>
      <c r="BH976" s="104">
        <v>32.700000760000002</v>
      </c>
      <c r="BI976" s="93">
        <v>32.700000760000002</v>
      </c>
      <c r="BJ976" s="93">
        <v>32.700000760000002</v>
      </c>
      <c r="BK976" s="93">
        <v>32.700000760000002</v>
      </c>
      <c r="BL976" s="93">
        <v>32.700000760000002</v>
      </c>
      <c r="BM976" s="93">
        <v>32.700000760000002</v>
      </c>
    </row>
    <row r="977" spans="1:65" s="93" customFormat="1">
      <c r="A977"/>
      <c r="B977" s="98"/>
      <c r="C977" s="134">
        <v>36091</v>
      </c>
      <c r="D977" s="132"/>
      <c r="E977" s="135">
        <v>36130</v>
      </c>
      <c r="F977" s="71">
        <v>0.42</v>
      </c>
      <c r="G977" s="93">
        <v>0.42</v>
      </c>
      <c r="H977" s="104">
        <v>0.47</v>
      </c>
      <c r="I977" s="104">
        <v>0.47</v>
      </c>
      <c r="J977" s="104">
        <v>0.47</v>
      </c>
      <c r="K977" s="104">
        <v>0.6</v>
      </c>
      <c r="L977" s="104">
        <v>0.6</v>
      </c>
      <c r="M977" s="104">
        <v>0.6</v>
      </c>
      <c r="N977" s="104">
        <v>0.52</v>
      </c>
      <c r="O977" s="104">
        <v>0.52</v>
      </c>
      <c r="P977" s="104">
        <v>0.52</v>
      </c>
      <c r="Q977" s="104">
        <v>0.52</v>
      </c>
      <c r="R977" s="104">
        <v>0.5</v>
      </c>
      <c r="S977" s="104">
        <v>0.55000000000000004</v>
      </c>
      <c r="T977" s="104">
        <v>0.55000000000000004</v>
      </c>
      <c r="U977" s="104">
        <v>0.61</v>
      </c>
      <c r="V977" s="104">
        <v>0.61</v>
      </c>
      <c r="W977" s="104">
        <v>0.63</v>
      </c>
      <c r="X977" s="104">
        <v>25.72</v>
      </c>
      <c r="Y977" s="104">
        <v>25.72</v>
      </c>
      <c r="Z977" s="104">
        <v>25.85</v>
      </c>
      <c r="AA977" s="104">
        <v>25.85</v>
      </c>
      <c r="AB977" s="104">
        <v>25.72</v>
      </c>
      <c r="AC977" s="104">
        <v>25.72</v>
      </c>
      <c r="AD977" s="104">
        <v>32.700000760000002</v>
      </c>
      <c r="AE977" s="104">
        <v>32.700000760000002</v>
      </c>
      <c r="AF977" s="104">
        <v>32.700000760000002</v>
      </c>
      <c r="AG977" s="104">
        <v>32.700000760000002</v>
      </c>
      <c r="AH977" s="104">
        <v>32.700000760000002</v>
      </c>
      <c r="AI977" s="104">
        <v>32.700000760000002</v>
      </c>
      <c r="AJ977" s="104">
        <v>32.700000760000002</v>
      </c>
      <c r="AK977" s="104">
        <v>32.700000760000002</v>
      </c>
      <c r="AL977" s="104">
        <v>32.700000760000002</v>
      </c>
      <c r="AM977" s="104">
        <v>32.700000760000002</v>
      </c>
      <c r="AN977" s="104">
        <v>32.700000760000002</v>
      </c>
      <c r="AO977" s="104">
        <v>32.700000760000002</v>
      </c>
      <c r="AP977" s="104">
        <v>32.700000760000002</v>
      </c>
      <c r="AQ977" s="104">
        <v>32.700000760000002</v>
      </c>
      <c r="AR977" s="104">
        <v>32.700000760000002</v>
      </c>
      <c r="AS977" s="104">
        <v>32.700000760000002</v>
      </c>
      <c r="AT977" s="104">
        <v>32.700000760000002</v>
      </c>
      <c r="AU977" s="104">
        <v>32.700000760000002</v>
      </c>
      <c r="AV977" s="104">
        <v>32.700000760000002</v>
      </c>
      <c r="AW977" s="104">
        <v>32.700000760000002</v>
      </c>
      <c r="AX977" s="104">
        <v>32.700000760000002</v>
      </c>
      <c r="AY977" s="104">
        <v>32.700000760000002</v>
      </c>
      <c r="AZ977" s="104">
        <v>32.700000760000002</v>
      </c>
      <c r="BA977" s="104">
        <v>32.700000760000002</v>
      </c>
      <c r="BB977" s="104">
        <v>32.700000760000002</v>
      </c>
      <c r="BC977" s="104">
        <v>32.700000760000002</v>
      </c>
      <c r="BD977" s="104">
        <v>32.700000760000002</v>
      </c>
      <c r="BE977" s="104">
        <v>32.700000760000002</v>
      </c>
      <c r="BF977" s="104">
        <v>32.700000760000002</v>
      </c>
      <c r="BG977" s="104">
        <v>32.700000760000002</v>
      </c>
      <c r="BH977" s="104">
        <v>32.700000760000002</v>
      </c>
      <c r="BI977" s="93">
        <v>32.700000760000002</v>
      </c>
      <c r="BJ977" s="93">
        <v>32.700000760000002</v>
      </c>
      <c r="BK977" s="93">
        <v>32.700000760000002</v>
      </c>
      <c r="BL977" s="93">
        <v>32.700000760000002</v>
      </c>
      <c r="BM977" s="93">
        <v>32.700000760000002</v>
      </c>
    </row>
    <row r="978" spans="1:65" s="93" customFormat="1">
      <c r="A978"/>
      <c r="B978" s="98"/>
      <c r="C978" s="134">
        <v>36094</v>
      </c>
      <c r="D978" s="132"/>
      <c r="E978" s="135">
        <v>36130</v>
      </c>
      <c r="F978" s="71">
        <v>0.42</v>
      </c>
      <c r="G978" s="93">
        <v>0.47</v>
      </c>
      <c r="H978" s="104">
        <v>0.47</v>
      </c>
      <c r="I978" s="104">
        <v>0.47</v>
      </c>
      <c r="J978" s="104">
        <v>0.6</v>
      </c>
      <c r="K978" s="104">
        <v>0.6</v>
      </c>
      <c r="L978" s="104">
        <v>0.6</v>
      </c>
      <c r="M978" s="104">
        <v>0.52</v>
      </c>
      <c r="N978" s="104">
        <v>0.52</v>
      </c>
      <c r="O978" s="104">
        <v>0.52</v>
      </c>
      <c r="P978" s="104">
        <v>0.52</v>
      </c>
      <c r="Q978" s="104">
        <v>0.5</v>
      </c>
      <c r="R978" s="104">
        <v>0.55000000000000004</v>
      </c>
      <c r="S978" s="104">
        <v>0.55000000000000004</v>
      </c>
      <c r="T978" s="104">
        <v>0.61</v>
      </c>
      <c r="U978" s="104">
        <v>0.61</v>
      </c>
      <c r="V978" s="104">
        <v>0.63</v>
      </c>
      <c r="W978" s="104">
        <v>25.72</v>
      </c>
      <c r="X978" s="104">
        <v>25.72</v>
      </c>
      <c r="Y978" s="104">
        <v>25.85</v>
      </c>
      <c r="Z978" s="104">
        <v>25.85</v>
      </c>
      <c r="AA978" s="104">
        <v>25.72</v>
      </c>
      <c r="AB978" s="104">
        <v>25.72</v>
      </c>
      <c r="AC978" s="104">
        <v>32.700000760000002</v>
      </c>
      <c r="AD978" s="104">
        <v>32.700000760000002</v>
      </c>
      <c r="AE978" s="104">
        <v>32.700000760000002</v>
      </c>
      <c r="AF978" s="104">
        <v>32.700000760000002</v>
      </c>
      <c r="AG978" s="104">
        <v>32.700000760000002</v>
      </c>
      <c r="AH978" s="104">
        <v>32.700000760000002</v>
      </c>
      <c r="AI978" s="104">
        <v>32.700000760000002</v>
      </c>
      <c r="AJ978" s="104">
        <v>32.700000760000002</v>
      </c>
      <c r="AK978" s="104">
        <v>32.700000760000002</v>
      </c>
      <c r="AL978" s="104">
        <v>32.700000760000002</v>
      </c>
      <c r="AM978" s="104">
        <v>32.700000760000002</v>
      </c>
      <c r="AN978" s="104">
        <v>32.700000760000002</v>
      </c>
      <c r="AO978" s="104">
        <v>32.700000760000002</v>
      </c>
      <c r="AP978" s="104">
        <v>32.700000760000002</v>
      </c>
      <c r="AQ978" s="104">
        <v>32.700000760000002</v>
      </c>
      <c r="AR978" s="104">
        <v>32.700000760000002</v>
      </c>
      <c r="AS978" s="104">
        <v>32.700000760000002</v>
      </c>
      <c r="AT978" s="104">
        <v>32.700000760000002</v>
      </c>
      <c r="AU978" s="104">
        <v>32.700000760000002</v>
      </c>
      <c r="AV978" s="104">
        <v>32.700000760000002</v>
      </c>
      <c r="AW978" s="104">
        <v>32.700000760000002</v>
      </c>
      <c r="AX978" s="104">
        <v>32.700000760000002</v>
      </c>
      <c r="AY978" s="104">
        <v>32.700000760000002</v>
      </c>
      <c r="AZ978" s="104">
        <v>32.700000760000002</v>
      </c>
      <c r="BA978" s="104">
        <v>32.700000760000002</v>
      </c>
      <c r="BB978" s="104">
        <v>32.700000760000002</v>
      </c>
      <c r="BC978" s="104">
        <v>32.700000760000002</v>
      </c>
      <c r="BD978" s="104">
        <v>32.700000760000002</v>
      </c>
      <c r="BE978" s="104">
        <v>32.700000760000002</v>
      </c>
      <c r="BF978" s="104">
        <v>32.700000760000002</v>
      </c>
      <c r="BG978" s="104">
        <v>32.700000760000002</v>
      </c>
      <c r="BH978" s="104">
        <v>32.700000760000002</v>
      </c>
      <c r="BI978" s="93">
        <v>32.700000760000002</v>
      </c>
      <c r="BJ978" s="93">
        <v>32.700000760000002</v>
      </c>
      <c r="BK978" s="93">
        <v>32.700000760000002</v>
      </c>
      <c r="BL978" s="93">
        <v>32.700000760000002</v>
      </c>
      <c r="BM978" s="93">
        <v>32.700000760000002</v>
      </c>
    </row>
    <row r="979" spans="1:65" s="93" customFormat="1">
      <c r="A979"/>
      <c r="B979" s="98"/>
      <c r="C979" s="134">
        <v>36095</v>
      </c>
      <c r="D979" s="132"/>
      <c r="E979" s="135">
        <v>36130</v>
      </c>
      <c r="F979" s="71">
        <v>0.47</v>
      </c>
      <c r="G979" s="93">
        <v>0.47</v>
      </c>
      <c r="H979" s="104">
        <v>0.47</v>
      </c>
      <c r="I979" s="104">
        <v>0.6</v>
      </c>
      <c r="J979" s="104">
        <v>0.6</v>
      </c>
      <c r="K979" s="104">
        <v>0.6</v>
      </c>
      <c r="L979" s="104">
        <v>0.52</v>
      </c>
      <c r="M979" s="104">
        <v>0.52</v>
      </c>
      <c r="N979" s="104">
        <v>0.52</v>
      </c>
      <c r="O979" s="104">
        <v>0.52</v>
      </c>
      <c r="P979" s="104">
        <v>0.5</v>
      </c>
      <c r="Q979" s="104">
        <v>0.55000000000000004</v>
      </c>
      <c r="R979" s="104">
        <v>0.55000000000000004</v>
      </c>
      <c r="S979" s="104">
        <v>0.61</v>
      </c>
      <c r="T979" s="104">
        <v>0.61</v>
      </c>
      <c r="U979" s="104">
        <v>0.63</v>
      </c>
      <c r="V979" s="104">
        <v>25.72</v>
      </c>
      <c r="W979" s="104">
        <v>25.72</v>
      </c>
      <c r="X979" s="104">
        <v>25.85</v>
      </c>
      <c r="Y979" s="104">
        <v>25.85</v>
      </c>
      <c r="Z979" s="104">
        <v>25.72</v>
      </c>
      <c r="AA979" s="104">
        <v>25.72</v>
      </c>
      <c r="AB979" s="104">
        <v>32.700000760000002</v>
      </c>
      <c r="AC979" s="104">
        <v>32.700000760000002</v>
      </c>
      <c r="AD979" s="104">
        <v>32.700000760000002</v>
      </c>
      <c r="AE979" s="104">
        <v>32.700000760000002</v>
      </c>
      <c r="AF979" s="104">
        <v>32.700000760000002</v>
      </c>
      <c r="AG979" s="104">
        <v>32.700000760000002</v>
      </c>
      <c r="AH979" s="104">
        <v>32.700000760000002</v>
      </c>
      <c r="AI979" s="104">
        <v>32.700000760000002</v>
      </c>
      <c r="AJ979" s="104">
        <v>32.700000760000002</v>
      </c>
      <c r="AK979" s="104">
        <v>32.700000760000002</v>
      </c>
      <c r="AL979" s="104">
        <v>32.700000760000002</v>
      </c>
      <c r="AM979" s="104">
        <v>32.700000760000002</v>
      </c>
      <c r="AN979" s="104">
        <v>32.700000760000002</v>
      </c>
      <c r="AO979" s="104">
        <v>32.700000760000002</v>
      </c>
      <c r="AP979" s="104">
        <v>32.700000760000002</v>
      </c>
      <c r="AQ979" s="104">
        <v>32.700000760000002</v>
      </c>
      <c r="AR979" s="104">
        <v>32.700000760000002</v>
      </c>
      <c r="AS979" s="104">
        <v>32.700000760000002</v>
      </c>
      <c r="AT979" s="104">
        <v>32.700000760000002</v>
      </c>
      <c r="AU979" s="104">
        <v>32.700000760000002</v>
      </c>
      <c r="AV979" s="104">
        <v>32.700000760000002</v>
      </c>
      <c r="AW979" s="104">
        <v>32.700000760000002</v>
      </c>
      <c r="AX979" s="104">
        <v>32.700000760000002</v>
      </c>
      <c r="AY979" s="104">
        <v>32.700000760000002</v>
      </c>
      <c r="AZ979" s="104">
        <v>32.700000760000002</v>
      </c>
      <c r="BA979" s="104">
        <v>32.700000760000002</v>
      </c>
      <c r="BB979" s="104">
        <v>32.700000760000002</v>
      </c>
      <c r="BC979" s="104">
        <v>32.700000760000002</v>
      </c>
      <c r="BD979" s="104">
        <v>32.700000760000002</v>
      </c>
      <c r="BE979" s="104">
        <v>32.700000760000002</v>
      </c>
      <c r="BF979" s="104">
        <v>32.700000760000002</v>
      </c>
      <c r="BG979" s="104">
        <v>32.700000760000002</v>
      </c>
      <c r="BH979" s="104">
        <v>32.700000760000002</v>
      </c>
      <c r="BI979" s="93">
        <v>32.700000760000002</v>
      </c>
      <c r="BJ979" s="93">
        <v>32.700000760000002</v>
      </c>
      <c r="BK979" s="93">
        <v>32.700000760000002</v>
      </c>
      <c r="BL979" s="93">
        <v>32.700000760000002</v>
      </c>
      <c r="BM979" s="93">
        <v>32.700000760000002</v>
      </c>
    </row>
    <row r="980" spans="1:65" s="93" customFormat="1">
      <c r="A980"/>
      <c r="B980" s="98"/>
      <c r="C980" s="134">
        <v>36096</v>
      </c>
      <c r="D980" s="132"/>
      <c r="E980" s="135">
        <v>36130</v>
      </c>
      <c r="F980" s="71">
        <v>0.47</v>
      </c>
      <c r="G980" s="93">
        <v>0.47</v>
      </c>
      <c r="H980" s="104">
        <v>0.6</v>
      </c>
      <c r="I980" s="104">
        <v>0.6</v>
      </c>
      <c r="J980" s="104">
        <v>0.6</v>
      </c>
      <c r="K980" s="104">
        <v>0.52</v>
      </c>
      <c r="L980" s="104">
        <v>0.52</v>
      </c>
      <c r="M980" s="104">
        <v>0.52</v>
      </c>
      <c r="N980" s="104">
        <v>0.52</v>
      </c>
      <c r="O980" s="104">
        <v>0.5</v>
      </c>
      <c r="P980" s="104">
        <v>0.55000000000000004</v>
      </c>
      <c r="Q980" s="104">
        <v>0.55000000000000004</v>
      </c>
      <c r="R980" s="104">
        <v>0.61</v>
      </c>
      <c r="S980" s="104">
        <v>0.61</v>
      </c>
      <c r="T980" s="104">
        <v>0.63</v>
      </c>
      <c r="U980" s="104">
        <v>25.72</v>
      </c>
      <c r="V980" s="104">
        <v>25.72</v>
      </c>
      <c r="W980" s="104">
        <v>25.85</v>
      </c>
      <c r="X980" s="104">
        <v>25.85</v>
      </c>
      <c r="Y980" s="104">
        <v>25.72</v>
      </c>
      <c r="Z980" s="104">
        <v>25.72</v>
      </c>
      <c r="AA980" s="104">
        <v>32.700000760000002</v>
      </c>
      <c r="AB980" s="104">
        <v>32.700000760000002</v>
      </c>
      <c r="AC980" s="104">
        <v>32.700000760000002</v>
      </c>
      <c r="AD980" s="104">
        <v>32.700000760000002</v>
      </c>
      <c r="AE980" s="104">
        <v>32.700000760000002</v>
      </c>
      <c r="AF980" s="104">
        <v>32.700000760000002</v>
      </c>
      <c r="AG980" s="104">
        <v>32.700000760000002</v>
      </c>
      <c r="AH980" s="104">
        <v>32.700000760000002</v>
      </c>
      <c r="AI980" s="104">
        <v>32.700000760000002</v>
      </c>
      <c r="AJ980" s="104">
        <v>32.700000760000002</v>
      </c>
      <c r="AK980" s="104">
        <v>32.700000760000002</v>
      </c>
      <c r="AL980" s="104">
        <v>32.700000760000002</v>
      </c>
      <c r="AM980" s="104">
        <v>32.700000760000002</v>
      </c>
      <c r="AN980" s="104">
        <v>32.700000760000002</v>
      </c>
      <c r="AO980" s="104">
        <v>32.700000760000002</v>
      </c>
      <c r="AP980" s="104">
        <v>32.700000760000002</v>
      </c>
      <c r="AQ980" s="104">
        <v>32.700000760000002</v>
      </c>
      <c r="AR980" s="104">
        <v>32.700000760000002</v>
      </c>
      <c r="AS980" s="104">
        <v>32.700000760000002</v>
      </c>
      <c r="AT980" s="104">
        <v>32.700000760000002</v>
      </c>
      <c r="AU980" s="104">
        <v>32.700000760000002</v>
      </c>
      <c r="AV980" s="104">
        <v>32.700000760000002</v>
      </c>
      <c r="AW980" s="104">
        <v>32.700000760000002</v>
      </c>
      <c r="AX980" s="104">
        <v>32.700000760000002</v>
      </c>
      <c r="AY980" s="104">
        <v>32.700000760000002</v>
      </c>
      <c r="AZ980" s="104">
        <v>32.700000760000002</v>
      </c>
      <c r="BA980" s="104">
        <v>32.700000760000002</v>
      </c>
      <c r="BB980" s="104">
        <v>32.700000760000002</v>
      </c>
      <c r="BC980" s="104">
        <v>32.700000760000002</v>
      </c>
      <c r="BD980" s="104">
        <v>32.700000760000002</v>
      </c>
      <c r="BE980" s="104">
        <v>32.700000760000002</v>
      </c>
      <c r="BF980" s="104">
        <v>32.700000760000002</v>
      </c>
      <c r="BG980" s="104">
        <v>32.700000760000002</v>
      </c>
      <c r="BH980" s="104">
        <v>32.700000760000002</v>
      </c>
      <c r="BI980" s="93">
        <v>32.700000760000002</v>
      </c>
      <c r="BJ980" s="93">
        <v>32.700000760000002</v>
      </c>
      <c r="BK980" s="93">
        <v>32.700000760000002</v>
      </c>
      <c r="BL980" s="93">
        <v>32.700000760000002</v>
      </c>
      <c r="BM980" s="93">
        <v>32.700000760000002</v>
      </c>
    </row>
    <row r="981" spans="1:65" s="93" customFormat="1">
      <c r="A981"/>
      <c r="B981" s="98"/>
      <c r="C981" s="134">
        <v>36097</v>
      </c>
      <c r="D981" s="132"/>
      <c r="E981" s="135">
        <v>36130</v>
      </c>
      <c r="F981" s="71">
        <v>0.47</v>
      </c>
      <c r="G981" s="93">
        <v>0.6</v>
      </c>
      <c r="H981" s="104">
        <v>0.6</v>
      </c>
      <c r="I981" s="104">
        <v>0.6</v>
      </c>
      <c r="J981" s="104">
        <v>0.52</v>
      </c>
      <c r="K981" s="104">
        <v>0.52</v>
      </c>
      <c r="L981" s="104">
        <v>0.52</v>
      </c>
      <c r="M981" s="104">
        <v>0.52</v>
      </c>
      <c r="N981" s="104">
        <v>0.5</v>
      </c>
      <c r="O981" s="104">
        <v>0.55000000000000004</v>
      </c>
      <c r="P981" s="104">
        <v>0.55000000000000004</v>
      </c>
      <c r="Q981" s="104">
        <v>0.61</v>
      </c>
      <c r="R981" s="104">
        <v>0.61</v>
      </c>
      <c r="S981" s="104">
        <v>0.63</v>
      </c>
      <c r="T981" s="104">
        <v>25.72</v>
      </c>
      <c r="U981" s="104">
        <v>25.72</v>
      </c>
      <c r="V981" s="104">
        <v>25.85</v>
      </c>
      <c r="W981" s="104">
        <v>25.85</v>
      </c>
      <c r="X981" s="104">
        <v>25.72</v>
      </c>
      <c r="Y981" s="104">
        <v>25.72</v>
      </c>
      <c r="Z981" s="104">
        <v>32.700000760000002</v>
      </c>
      <c r="AA981" s="104">
        <v>32.700000760000002</v>
      </c>
      <c r="AB981" s="104">
        <v>32.700000760000002</v>
      </c>
      <c r="AC981" s="104">
        <v>32.700000760000002</v>
      </c>
      <c r="AD981" s="104">
        <v>32.700000760000002</v>
      </c>
      <c r="AE981" s="104">
        <v>32.700000760000002</v>
      </c>
      <c r="AF981" s="104">
        <v>32.700000760000002</v>
      </c>
      <c r="AG981" s="104">
        <v>32.700000760000002</v>
      </c>
      <c r="AH981" s="104">
        <v>32.700000760000002</v>
      </c>
      <c r="AI981" s="104">
        <v>32.700000760000002</v>
      </c>
      <c r="AJ981" s="104">
        <v>32.700000760000002</v>
      </c>
      <c r="AK981" s="104">
        <v>32.700000760000002</v>
      </c>
      <c r="AL981" s="104">
        <v>32.700000760000002</v>
      </c>
      <c r="AM981" s="104">
        <v>32.700000760000002</v>
      </c>
      <c r="AN981" s="104">
        <v>32.700000760000002</v>
      </c>
      <c r="AO981" s="104">
        <v>32.700000760000002</v>
      </c>
      <c r="AP981" s="104">
        <v>32.700000760000002</v>
      </c>
      <c r="AQ981" s="104">
        <v>32.700000760000002</v>
      </c>
      <c r="AR981" s="104">
        <v>32.700000760000002</v>
      </c>
      <c r="AS981" s="104">
        <v>32.700000760000002</v>
      </c>
      <c r="AT981" s="104">
        <v>32.700000760000002</v>
      </c>
      <c r="AU981" s="104">
        <v>32.700000760000002</v>
      </c>
      <c r="AV981" s="104">
        <v>32.700000760000002</v>
      </c>
      <c r="AW981" s="104">
        <v>32.700000760000002</v>
      </c>
      <c r="AX981" s="104">
        <v>32.700000760000002</v>
      </c>
      <c r="AY981" s="104">
        <v>32.700000760000002</v>
      </c>
      <c r="AZ981" s="104">
        <v>32.700000760000002</v>
      </c>
      <c r="BA981" s="104">
        <v>32.700000760000002</v>
      </c>
      <c r="BB981" s="104">
        <v>32.700000760000002</v>
      </c>
      <c r="BC981" s="104">
        <v>32.700000760000002</v>
      </c>
      <c r="BD981" s="104">
        <v>32.700000760000002</v>
      </c>
      <c r="BE981" s="104">
        <v>32.700000760000002</v>
      </c>
      <c r="BF981" s="104">
        <v>32.700000760000002</v>
      </c>
      <c r="BG981" s="104">
        <v>32.700000760000002</v>
      </c>
      <c r="BH981" s="104">
        <v>32.700000760000002</v>
      </c>
      <c r="BI981" s="93">
        <v>32.700000760000002</v>
      </c>
      <c r="BJ981" s="93">
        <v>32.700000760000002</v>
      </c>
      <c r="BK981" s="93">
        <v>32.700000760000002</v>
      </c>
      <c r="BL981" s="93">
        <v>32.700000760000002</v>
      </c>
      <c r="BM981" s="93">
        <v>32.700000760000002</v>
      </c>
    </row>
    <row r="982" spans="1:65" s="93" customFormat="1">
      <c r="A982"/>
      <c r="B982" s="98"/>
      <c r="C982" s="134">
        <v>36098</v>
      </c>
      <c r="D982" s="132"/>
      <c r="E982" s="135">
        <v>36130</v>
      </c>
      <c r="F982" s="71">
        <v>0.6</v>
      </c>
      <c r="G982" s="93">
        <v>0.6</v>
      </c>
      <c r="H982" s="104">
        <v>0.6</v>
      </c>
      <c r="I982" s="104">
        <v>0.52</v>
      </c>
      <c r="J982" s="104">
        <v>0.52</v>
      </c>
      <c r="K982" s="104">
        <v>0.52</v>
      </c>
      <c r="L982" s="104">
        <v>0.52</v>
      </c>
      <c r="M982" s="104">
        <v>0.5</v>
      </c>
      <c r="N982" s="104">
        <v>0.55000000000000004</v>
      </c>
      <c r="O982" s="104">
        <v>0.55000000000000004</v>
      </c>
      <c r="P982" s="104">
        <v>0.61</v>
      </c>
      <c r="Q982" s="104">
        <v>0.61</v>
      </c>
      <c r="R982" s="104">
        <v>0.63</v>
      </c>
      <c r="S982" s="104">
        <v>25.72</v>
      </c>
      <c r="T982" s="104">
        <v>25.72</v>
      </c>
      <c r="U982" s="104">
        <v>25.85</v>
      </c>
      <c r="V982" s="104">
        <v>25.85</v>
      </c>
      <c r="W982" s="104">
        <v>25.72</v>
      </c>
      <c r="X982" s="104">
        <v>25.72</v>
      </c>
      <c r="Y982" s="104">
        <v>32.700000760000002</v>
      </c>
      <c r="Z982" s="104">
        <v>32.700000760000002</v>
      </c>
      <c r="AA982" s="104">
        <v>32.700000760000002</v>
      </c>
      <c r="AB982" s="104">
        <v>32.700000760000002</v>
      </c>
      <c r="AC982" s="104">
        <v>32.700000760000002</v>
      </c>
      <c r="AD982" s="104">
        <v>32.700000760000002</v>
      </c>
      <c r="AE982" s="104">
        <v>32.700000760000002</v>
      </c>
      <c r="AF982" s="104">
        <v>32.700000760000002</v>
      </c>
      <c r="AG982" s="104">
        <v>32.700000760000002</v>
      </c>
      <c r="AH982" s="104">
        <v>32.700000760000002</v>
      </c>
      <c r="AI982" s="104">
        <v>32.700000760000002</v>
      </c>
      <c r="AJ982" s="104">
        <v>32.700000760000002</v>
      </c>
      <c r="AK982" s="104">
        <v>32.700000760000002</v>
      </c>
      <c r="AL982" s="104">
        <v>32.700000760000002</v>
      </c>
      <c r="AM982" s="104">
        <v>32.700000760000002</v>
      </c>
      <c r="AN982" s="104">
        <v>32.700000760000002</v>
      </c>
      <c r="AO982" s="104">
        <v>32.700000760000002</v>
      </c>
      <c r="AP982" s="104">
        <v>32.700000760000002</v>
      </c>
      <c r="AQ982" s="104">
        <v>32.700000760000002</v>
      </c>
      <c r="AR982" s="104">
        <v>32.700000760000002</v>
      </c>
      <c r="AS982" s="104">
        <v>32.700000760000002</v>
      </c>
      <c r="AT982" s="104">
        <v>32.700000760000002</v>
      </c>
      <c r="AU982" s="104">
        <v>32.700000760000002</v>
      </c>
      <c r="AV982" s="104">
        <v>32.700000760000002</v>
      </c>
      <c r="AW982" s="104">
        <v>32.700000760000002</v>
      </c>
      <c r="AX982" s="104">
        <v>32.700000760000002</v>
      </c>
      <c r="AY982" s="104">
        <v>32.700000760000002</v>
      </c>
      <c r="AZ982" s="104">
        <v>32.700000760000002</v>
      </c>
      <c r="BA982" s="104">
        <v>32.700000760000002</v>
      </c>
      <c r="BB982" s="104">
        <v>32.700000760000002</v>
      </c>
      <c r="BC982" s="104">
        <v>32.700000760000002</v>
      </c>
      <c r="BD982" s="104">
        <v>32.700000760000002</v>
      </c>
      <c r="BE982" s="104">
        <v>32.700000760000002</v>
      </c>
      <c r="BF982" s="104">
        <v>32.700000760000002</v>
      </c>
      <c r="BG982" s="104">
        <v>32.700000760000002</v>
      </c>
      <c r="BH982" s="104">
        <v>32.700000760000002</v>
      </c>
      <c r="BI982" s="93">
        <v>32.700000760000002</v>
      </c>
      <c r="BJ982" s="93">
        <v>32.700000760000002</v>
      </c>
      <c r="BK982" s="93">
        <v>32.700000760000002</v>
      </c>
      <c r="BL982" s="93">
        <v>32.700000760000002</v>
      </c>
      <c r="BM982" s="93">
        <v>32.700000760000002</v>
      </c>
    </row>
    <row r="983" spans="1:65" s="93" customFormat="1">
      <c r="A983"/>
      <c r="B983" s="98"/>
      <c r="C983" s="134">
        <v>36101</v>
      </c>
      <c r="D983" s="132"/>
      <c r="E983" s="135">
        <v>36130</v>
      </c>
      <c r="F983" s="71">
        <v>0.6</v>
      </c>
      <c r="G983" s="93">
        <v>0.6</v>
      </c>
      <c r="H983" s="104">
        <v>0.52</v>
      </c>
      <c r="I983" s="104">
        <v>0.52</v>
      </c>
      <c r="J983" s="104">
        <v>0.52</v>
      </c>
      <c r="K983" s="104">
        <v>0.52</v>
      </c>
      <c r="L983" s="104">
        <v>0.5</v>
      </c>
      <c r="M983" s="104">
        <v>0.55000000000000004</v>
      </c>
      <c r="N983" s="104">
        <v>0.55000000000000004</v>
      </c>
      <c r="O983" s="104">
        <v>0.61</v>
      </c>
      <c r="P983" s="104">
        <v>0.61</v>
      </c>
      <c r="Q983" s="104">
        <v>0.63</v>
      </c>
      <c r="R983" s="104">
        <v>25.72</v>
      </c>
      <c r="S983" s="104">
        <v>25.72</v>
      </c>
      <c r="T983" s="104">
        <v>25.85</v>
      </c>
      <c r="U983" s="104">
        <v>25.85</v>
      </c>
      <c r="V983" s="104">
        <v>25.72</v>
      </c>
      <c r="W983" s="104">
        <v>25.72</v>
      </c>
      <c r="X983" s="104">
        <v>32.700000760000002</v>
      </c>
      <c r="Y983" s="104">
        <v>32.700000760000002</v>
      </c>
      <c r="Z983" s="104">
        <v>32.700000760000002</v>
      </c>
      <c r="AA983" s="104">
        <v>32.700000760000002</v>
      </c>
      <c r="AB983" s="104">
        <v>32.700000760000002</v>
      </c>
      <c r="AC983" s="104">
        <v>32.700000760000002</v>
      </c>
      <c r="AD983" s="104">
        <v>32.700000760000002</v>
      </c>
      <c r="AE983" s="104">
        <v>32.700000760000002</v>
      </c>
      <c r="AF983" s="104">
        <v>32.700000760000002</v>
      </c>
      <c r="AG983" s="104">
        <v>32.700000760000002</v>
      </c>
      <c r="AH983" s="104">
        <v>32.700000760000002</v>
      </c>
      <c r="AI983" s="104">
        <v>32.700000760000002</v>
      </c>
      <c r="AJ983" s="104">
        <v>32.700000760000002</v>
      </c>
      <c r="AK983" s="104">
        <v>32.700000760000002</v>
      </c>
      <c r="AL983" s="104">
        <v>32.700000760000002</v>
      </c>
      <c r="AM983" s="104">
        <v>32.700000760000002</v>
      </c>
      <c r="AN983" s="104">
        <v>32.700000760000002</v>
      </c>
      <c r="AO983" s="104">
        <v>32.700000760000002</v>
      </c>
      <c r="AP983" s="104">
        <v>32.700000760000002</v>
      </c>
      <c r="AQ983" s="104">
        <v>32.700000760000002</v>
      </c>
      <c r="AR983" s="104">
        <v>32.700000760000002</v>
      </c>
      <c r="AS983" s="104">
        <v>32.700000760000002</v>
      </c>
      <c r="AT983" s="104">
        <v>32.700000760000002</v>
      </c>
      <c r="AU983" s="104">
        <v>32.700000760000002</v>
      </c>
      <c r="AV983" s="104">
        <v>32.700000760000002</v>
      </c>
      <c r="AW983" s="104">
        <v>32.700000760000002</v>
      </c>
      <c r="AX983" s="104">
        <v>32.700000760000002</v>
      </c>
      <c r="AY983" s="104">
        <v>32.700000760000002</v>
      </c>
      <c r="AZ983" s="104">
        <v>32.700000760000002</v>
      </c>
      <c r="BA983" s="104">
        <v>32.700000760000002</v>
      </c>
      <c r="BB983" s="104">
        <v>32.700000760000002</v>
      </c>
      <c r="BC983" s="104">
        <v>32.700000760000002</v>
      </c>
      <c r="BD983" s="104">
        <v>32.700000760000002</v>
      </c>
      <c r="BE983" s="104">
        <v>32.700000760000002</v>
      </c>
      <c r="BF983" s="104">
        <v>32.700000760000002</v>
      </c>
      <c r="BG983" s="104">
        <v>32.700000760000002</v>
      </c>
      <c r="BH983" s="104">
        <v>32.700000760000002</v>
      </c>
      <c r="BI983" s="93">
        <v>32.700000760000002</v>
      </c>
      <c r="BJ983" s="93">
        <v>32.700000760000002</v>
      </c>
      <c r="BK983" s="93">
        <v>32.700000760000002</v>
      </c>
      <c r="BL983" s="93">
        <v>32.700000760000002</v>
      </c>
      <c r="BM983" s="93">
        <v>29</v>
      </c>
    </row>
    <row r="984" spans="1:65" s="93" customFormat="1">
      <c r="A984"/>
      <c r="B984" s="98"/>
      <c r="C984" s="134">
        <v>36102</v>
      </c>
      <c r="D984" s="132"/>
      <c r="E984" s="135">
        <v>36130</v>
      </c>
      <c r="F984" s="71">
        <v>0.6</v>
      </c>
      <c r="G984" s="93">
        <v>0.52</v>
      </c>
      <c r="H984" s="104">
        <v>0.52</v>
      </c>
      <c r="I984" s="104">
        <v>0.52</v>
      </c>
      <c r="J984" s="104">
        <v>0.52</v>
      </c>
      <c r="K984" s="104">
        <v>0.5</v>
      </c>
      <c r="L984" s="104">
        <v>0.55000000000000004</v>
      </c>
      <c r="M984" s="104">
        <v>0.55000000000000004</v>
      </c>
      <c r="N984" s="104">
        <v>0.61</v>
      </c>
      <c r="O984" s="104">
        <v>0.61</v>
      </c>
      <c r="P984" s="104">
        <v>0.63</v>
      </c>
      <c r="Q984" s="104">
        <v>25.72</v>
      </c>
      <c r="R984" s="104">
        <v>25.72</v>
      </c>
      <c r="S984" s="104">
        <v>25.85</v>
      </c>
      <c r="T984" s="104">
        <v>25.85</v>
      </c>
      <c r="U984" s="104">
        <v>25.72</v>
      </c>
      <c r="V984" s="104">
        <v>25.72</v>
      </c>
      <c r="W984" s="104">
        <v>32.700000760000002</v>
      </c>
      <c r="X984" s="104">
        <v>32.700000760000002</v>
      </c>
      <c r="Y984" s="104">
        <v>32.700000760000002</v>
      </c>
      <c r="Z984" s="104">
        <v>32.700000760000002</v>
      </c>
      <c r="AA984" s="104">
        <v>32.700000760000002</v>
      </c>
      <c r="AB984" s="104">
        <v>32.700000760000002</v>
      </c>
      <c r="AC984" s="104">
        <v>32.700000760000002</v>
      </c>
      <c r="AD984" s="104">
        <v>32.700000760000002</v>
      </c>
      <c r="AE984" s="104">
        <v>32.700000760000002</v>
      </c>
      <c r="AF984" s="104">
        <v>32.700000760000002</v>
      </c>
      <c r="AG984" s="104">
        <v>32.700000760000002</v>
      </c>
      <c r="AH984" s="104">
        <v>32.700000760000002</v>
      </c>
      <c r="AI984" s="104">
        <v>32.700000760000002</v>
      </c>
      <c r="AJ984" s="104">
        <v>32.700000760000002</v>
      </c>
      <c r="AK984" s="104">
        <v>32.700000760000002</v>
      </c>
      <c r="AL984" s="104">
        <v>32.700000760000002</v>
      </c>
      <c r="AM984" s="104">
        <v>32.700000760000002</v>
      </c>
      <c r="AN984" s="104">
        <v>32.700000760000002</v>
      </c>
      <c r="AO984" s="104">
        <v>32.700000760000002</v>
      </c>
      <c r="AP984" s="104">
        <v>32.700000760000002</v>
      </c>
      <c r="AQ984" s="104">
        <v>32.700000760000002</v>
      </c>
      <c r="AR984" s="104">
        <v>32.700000760000002</v>
      </c>
      <c r="AS984" s="104">
        <v>32.700000760000002</v>
      </c>
      <c r="AT984" s="104">
        <v>32.700000760000002</v>
      </c>
      <c r="AU984" s="104">
        <v>32.700000760000002</v>
      </c>
      <c r="AV984" s="104">
        <v>32.700000760000002</v>
      </c>
      <c r="AW984" s="104">
        <v>32.700000760000002</v>
      </c>
      <c r="AX984" s="104">
        <v>32.700000760000002</v>
      </c>
      <c r="AY984" s="104">
        <v>32.700000760000002</v>
      </c>
      <c r="AZ984" s="104">
        <v>32.700000760000002</v>
      </c>
      <c r="BA984" s="104">
        <v>32.700000760000002</v>
      </c>
      <c r="BB984" s="104">
        <v>32.700000760000002</v>
      </c>
      <c r="BC984" s="104">
        <v>32.700000760000002</v>
      </c>
      <c r="BD984" s="104">
        <v>32.700000760000002</v>
      </c>
      <c r="BE984" s="104">
        <v>32.700000760000002</v>
      </c>
      <c r="BF984" s="104">
        <v>32.700000760000002</v>
      </c>
      <c r="BG984" s="104">
        <v>32.700000760000002</v>
      </c>
      <c r="BH984" s="104">
        <v>32.700000760000002</v>
      </c>
      <c r="BI984" s="93">
        <v>32.700000760000002</v>
      </c>
      <c r="BJ984" s="93">
        <v>32.700000760000002</v>
      </c>
      <c r="BK984" s="93">
        <v>32.700000760000002</v>
      </c>
      <c r="BL984" s="93">
        <v>29</v>
      </c>
      <c r="BM984" s="93">
        <v>29</v>
      </c>
    </row>
    <row r="985" spans="1:65" s="93" customFormat="1">
      <c r="A985"/>
      <c r="B985" s="98"/>
      <c r="C985" s="134">
        <v>36103</v>
      </c>
      <c r="D985" s="132"/>
      <c r="E985" s="135">
        <v>36130</v>
      </c>
      <c r="F985" s="71">
        <v>0.52</v>
      </c>
      <c r="G985" s="93">
        <v>0.52</v>
      </c>
      <c r="H985" s="104">
        <v>0.52</v>
      </c>
      <c r="I985" s="104">
        <v>0.52</v>
      </c>
      <c r="J985" s="104">
        <v>0.5</v>
      </c>
      <c r="K985" s="104">
        <v>0.55000000000000004</v>
      </c>
      <c r="L985" s="104">
        <v>0.55000000000000004</v>
      </c>
      <c r="M985" s="104">
        <v>0.61</v>
      </c>
      <c r="N985" s="104">
        <v>0.61</v>
      </c>
      <c r="O985" s="104">
        <v>0.63</v>
      </c>
      <c r="P985" s="104">
        <v>25.72</v>
      </c>
      <c r="Q985" s="104">
        <v>25.72</v>
      </c>
      <c r="R985" s="104">
        <v>25.85</v>
      </c>
      <c r="S985" s="104">
        <v>25.85</v>
      </c>
      <c r="T985" s="104">
        <v>25.72</v>
      </c>
      <c r="U985" s="104">
        <v>25.72</v>
      </c>
      <c r="V985" s="104">
        <v>32.700000760000002</v>
      </c>
      <c r="W985" s="104">
        <v>32.700000760000002</v>
      </c>
      <c r="X985" s="104">
        <v>32.700000760000002</v>
      </c>
      <c r="Y985" s="104">
        <v>32.700000760000002</v>
      </c>
      <c r="Z985" s="104">
        <v>32.700000760000002</v>
      </c>
      <c r="AA985" s="104">
        <v>32.700000760000002</v>
      </c>
      <c r="AB985" s="104">
        <v>32.700000760000002</v>
      </c>
      <c r="AC985" s="104">
        <v>32.700000760000002</v>
      </c>
      <c r="AD985" s="104">
        <v>32.700000760000002</v>
      </c>
      <c r="AE985" s="104">
        <v>32.700000760000002</v>
      </c>
      <c r="AF985" s="104">
        <v>32.700000760000002</v>
      </c>
      <c r="AG985" s="104">
        <v>32.700000760000002</v>
      </c>
      <c r="AH985" s="104">
        <v>32.700000760000002</v>
      </c>
      <c r="AI985" s="104">
        <v>32.700000760000002</v>
      </c>
      <c r="AJ985" s="104">
        <v>32.700000760000002</v>
      </c>
      <c r="AK985" s="104">
        <v>32.700000760000002</v>
      </c>
      <c r="AL985" s="104">
        <v>32.700000760000002</v>
      </c>
      <c r="AM985" s="104">
        <v>32.700000760000002</v>
      </c>
      <c r="AN985" s="104">
        <v>32.700000760000002</v>
      </c>
      <c r="AO985" s="104">
        <v>32.700000760000002</v>
      </c>
      <c r="AP985" s="104">
        <v>32.700000760000002</v>
      </c>
      <c r="AQ985" s="104">
        <v>32.700000760000002</v>
      </c>
      <c r="AR985" s="104">
        <v>32.700000760000002</v>
      </c>
      <c r="AS985" s="104">
        <v>32.700000760000002</v>
      </c>
      <c r="AT985" s="104">
        <v>32.700000760000002</v>
      </c>
      <c r="AU985" s="104">
        <v>32.700000760000002</v>
      </c>
      <c r="AV985" s="104">
        <v>32.700000760000002</v>
      </c>
      <c r="AW985" s="104">
        <v>32.700000760000002</v>
      </c>
      <c r="AX985" s="104">
        <v>32.700000760000002</v>
      </c>
      <c r="AY985" s="104">
        <v>32.700000760000002</v>
      </c>
      <c r="AZ985" s="104">
        <v>32.700000760000002</v>
      </c>
      <c r="BA985" s="104">
        <v>32.700000760000002</v>
      </c>
      <c r="BB985" s="104">
        <v>32.700000760000002</v>
      </c>
      <c r="BC985" s="104">
        <v>32.700000760000002</v>
      </c>
      <c r="BD985" s="104">
        <v>32.700000760000002</v>
      </c>
      <c r="BE985" s="104">
        <v>32.700000760000002</v>
      </c>
      <c r="BF985" s="104">
        <v>32.700000760000002</v>
      </c>
      <c r="BG985" s="104">
        <v>32.700000760000002</v>
      </c>
      <c r="BH985" s="104">
        <v>32.700000760000002</v>
      </c>
      <c r="BI985" s="93">
        <v>32.700000760000002</v>
      </c>
      <c r="BJ985" s="93">
        <v>32.700000760000002</v>
      </c>
      <c r="BK985" s="93">
        <v>29</v>
      </c>
      <c r="BL985" s="93">
        <v>29</v>
      </c>
      <c r="BM985" s="93">
        <v>29</v>
      </c>
    </row>
    <row r="986" spans="1:65" s="93" customFormat="1">
      <c r="A986"/>
      <c r="B986" s="98"/>
      <c r="C986" s="134">
        <v>36104</v>
      </c>
      <c r="D986" s="132"/>
      <c r="E986" s="135">
        <v>36130</v>
      </c>
      <c r="F986" s="71">
        <v>0.52</v>
      </c>
      <c r="G986" s="93">
        <v>0.52</v>
      </c>
      <c r="H986" s="104">
        <v>0.52</v>
      </c>
      <c r="I986" s="104">
        <v>0.5</v>
      </c>
      <c r="J986" s="104">
        <v>0.55000000000000004</v>
      </c>
      <c r="K986" s="104">
        <v>0.55000000000000004</v>
      </c>
      <c r="L986" s="104">
        <v>0.61</v>
      </c>
      <c r="M986" s="104">
        <v>0.61</v>
      </c>
      <c r="N986" s="104">
        <v>0.63</v>
      </c>
      <c r="O986" s="104">
        <v>25.72</v>
      </c>
      <c r="P986" s="104">
        <v>25.72</v>
      </c>
      <c r="Q986" s="104">
        <v>25.85</v>
      </c>
      <c r="R986" s="104">
        <v>25.85</v>
      </c>
      <c r="S986" s="104">
        <v>25.72</v>
      </c>
      <c r="T986" s="104">
        <v>25.72</v>
      </c>
      <c r="U986" s="104">
        <v>32.700000760000002</v>
      </c>
      <c r="V986" s="104">
        <v>32.700000760000002</v>
      </c>
      <c r="W986" s="104">
        <v>32.700000760000002</v>
      </c>
      <c r="X986" s="104">
        <v>32.700000760000002</v>
      </c>
      <c r="Y986" s="104">
        <v>32.700000760000002</v>
      </c>
      <c r="Z986" s="104">
        <v>32.700000760000002</v>
      </c>
      <c r="AA986" s="104">
        <v>32.700000760000002</v>
      </c>
      <c r="AB986" s="104">
        <v>32.700000760000002</v>
      </c>
      <c r="AC986" s="104">
        <v>32.700000760000002</v>
      </c>
      <c r="AD986" s="104">
        <v>32.700000760000002</v>
      </c>
      <c r="AE986" s="104">
        <v>32.700000760000002</v>
      </c>
      <c r="AF986" s="104">
        <v>32.700000760000002</v>
      </c>
      <c r="AG986" s="104">
        <v>32.700000760000002</v>
      </c>
      <c r="AH986" s="104">
        <v>32.700000760000002</v>
      </c>
      <c r="AI986" s="104">
        <v>32.700000760000002</v>
      </c>
      <c r="AJ986" s="104">
        <v>32.700000760000002</v>
      </c>
      <c r="AK986" s="104">
        <v>32.700000760000002</v>
      </c>
      <c r="AL986" s="104">
        <v>32.700000760000002</v>
      </c>
      <c r="AM986" s="104">
        <v>32.700000760000002</v>
      </c>
      <c r="AN986" s="104">
        <v>32.700000760000002</v>
      </c>
      <c r="AO986" s="104">
        <v>32.700000760000002</v>
      </c>
      <c r="AP986" s="104">
        <v>32.700000760000002</v>
      </c>
      <c r="AQ986" s="104">
        <v>32.700000760000002</v>
      </c>
      <c r="AR986" s="104">
        <v>32.700000760000002</v>
      </c>
      <c r="AS986" s="104">
        <v>32.700000760000002</v>
      </c>
      <c r="AT986" s="104">
        <v>32.700000760000002</v>
      </c>
      <c r="AU986" s="104">
        <v>32.700000760000002</v>
      </c>
      <c r="AV986" s="104">
        <v>32.700000760000002</v>
      </c>
      <c r="AW986" s="104">
        <v>32.700000760000002</v>
      </c>
      <c r="AX986" s="104">
        <v>32.700000760000002</v>
      </c>
      <c r="AY986" s="104">
        <v>32.700000760000002</v>
      </c>
      <c r="AZ986" s="104">
        <v>32.700000760000002</v>
      </c>
      <c r="BA986" s="104">
        <v>32.700000760000002</v>
      </c>
      <c r="BB986" s="104">
        <v>32.700000760000002</v>
      </c>
      <c r="BC986" s="104">
        <v>32.700000760000002</v>
      </c>
      <c r="BD986" s="104">
        <v>32.700000760000002</v>
      </c>
      <c r="BE986" s="104">
        <v>32.700000760000002</v>
      </c>
      <c r="BF986" s="104">
        <v>32.700000760000002</v>
      </c>
      <c r="BG986" s="104">
        <v>32.700000760000002</v>
      </c>
      <c r="BH986" s="104">
        <v>32.700000760000002</v>
      </c>
      <c r="BI986" s="93">
        <v>32.700000760000002</v>
      </c>
      <c r="BJ986" s="93">
        <v>29</v>
      </c>
      <c r="BK986" s="93">
        <v>29</v>
      </c>
      <c r="BL986" s="93">
        <v>29</v>
      </c>
      <c r="BM986" s="93">
        <v>29</v>
      </c>
    </row>
    <row r="987" spans="1:65" s="93" customFormat="1">
      <c r="A987"/>
      <c r="B987" s="98"/>
      <c r="C987" s="134">
        <v>36105</v>
      </c>
      <c r="D987" s="132"/>
      <c r="E987" s="135">
        <v>36130</v>
      </c>
      <c r="F987" s="71">
        <v>0.52</v>
      </c>
      <c r="G987" s="93">
        <v>0.52</v>
      </c>
      <c r="H987" s="104">
        <v>0.5</v>
      </c>
      <c r="I987" s="104">
        <v>0.55000000000000004</v>
      </c>
      <c r="J987" s="104">
        <v>0.55000000000000004</v>
      </c>
      <c r="K987" s="104">
        <v>0.61</v>
      </c>
      <c r="L987" s="104">
        <v>0.61</v>
      </c>
      <c r="M987" s="104">
        <v>0.63</v>
      </c>
      <c r="N987" s="104">
        <v>25.72</v>
      </c>
      <c r="O987" s="104">
        <v>25.72</v>
      </c>
      <c r="P987" s="104">
        <v>25.85</v>
      </c>
      <c r="Q987" s="104">
        <v>25.85</v>
      </c>
      <c r="R987" s="104">
        <v>25.72</v>
      </c>
      <c r="S987" s="104">
        <v>25.72</v>
      </c>
      <c r="T987" s="104">
        <v>32.700000760000002</v>
      </c>
      <c r="U987" s="104">
        <v>32.700000760000002</v>
      </c>
      <c r="V987" s="104">
        <v>32.700000760000002</v>
      </c>
      <c r="W987" s="104">
        <v>32.700000760000002</v>
      </c>
      <c r="X987" s="104">
        <v>32.700000760000002</v>
      </c>
      <c r="Y987" s="104">
        <v>32.700000760000002</v>
      </c>
      <c r="Z987" s="104">
        <v>32.700000760000002</v>
      </c>
      <c r="AA987" s="104">
        <v>32.700000760000002</v>
      </c>
      <c r="AB987" s="104">
        <v>32.700000760000002</v>
      </c>
      <c r="AC987" s="104">
        <v>32.700000760000002</v>
      </c>
      <c r="AD987" s="104">
        <v>32.700000760000002</v>
      </c>
      <c r="AE987" s="104">
        <v>32.700000760000002</v>
      </c>
      <c r="AF987" s="104">
        <v>32.700000760000002</v>
      </c>
      <c r="AG987" s="104">
        <v>32.700000760000002</v>
      </c>
      <c r="AH987" s="104">
        <v>32.700000760000002</v>
      </c>
      <c r="AI987" s="104">
        <v>32.700000760000002</v>
      </c>
      <c r="AJ987" s="104">
        <v>32.700000760000002</v>
      </c>
      <c r="AK987" s="104">
        <v>32.700000760000002</v>
      </c>
      <c r="AL987" s="104">
        <v>32.700000760000002</v>
      </c>
      <c r="AM987" s="104">
        <v>32.700000760000002</v>
      </c>
      <c r="AN987" s="104">
        <v>32.700000760000002</v>
      </c>
      <c r="AO987" s="104">
        <v>32.700000760000002</v>
      </c>
      <c r="AP987" s="104">
        <v>32.700000760000002</v>
      </c>
      <c r="AQ987" s="104">
        <v>32.700000760000002</v>
      </c>
      <c r="AR987" s="104">
        <v>32.700000760000002</v>
      </c>
      <c r="AS987" s="104">
        <v>32.700000760000002</v>
      </c>
      <c r="AT987" s="104">
        <v>32.700000760000002</v>
      </c>
      <c r="AU987" s="104">
        <v>32.700000760000002</v>
      </c>
      <c r="AV987" s="104">
        <v>32.700000760000002</v>
      </c>
      <c r="AW987" s="104">
        <v>32.700000760000002</v>
      </c>
      <c r="AX987" s="104">
        <v>32.700000760000002</v>
      </c>
      <c r="AY987" s="104">
        <v>32.700000760000002</v>
      </c>
      <c r="AZ987" s="104">
        <v>32.700000760000002</v>
      </c>
      <c r="BA987" s="104">
        <v>32.700000760000002</v>
      </c>
      <c r="BB987" s="104">
        <v>32.700000760000002</v>
      </c>
      <c r="BC987" s="104">
        <v>32.700000760000002</v>
      </c>
      <c r="BD987" s="104">
        <v>32.700000760000002</v>
      </c>
      <c r="BE987" s="104">
        <v>32.700000760000002</v>
      </c>
      <c r="BF987" s="104">
        <v>32.700000760000002</v>
      </c>
      <c r="BG987" s="104">
        <v>32.700000760000002</v>
      </c>
      <c r="BH987" s="104">
        <v>32.700000760000002</v>
      </c>
      <c r="BI987" s="93">
        <v>29</v>
      </c>
      <c r="BJ987" s="93">
        <v>29</v>
      </c>
      <c r="BK987" s="93">
        <v>29</v>
      </c>
      <c r="BL987" s="93">
        <v>29</v>
      </c>
      <c r="BM987" s="93">
        <v>29</v>
      </c>
    </row>
    <row r="988" spans="1:65" s="93" customFormat="1">
      <c r="A988"/>
      <c r="B988" s="98"/>
      <c r="C988" s="134">
        <v>36108</v>
      </c>
      <c r="D988" s="132"/>
      <c r="E988" s="135">
        <v>36130</v>
      </c>
      <c r="F988" s="71">
        <v>0.52</v>
      </c>
      <c r="G988" s="93">
        <v>0.5</v>
      </c>
      <c r="H988" s="104">
        <v>0.55000000000000004</v>
      </c>
      <c r="I988" s="104">
        <v>0.55000000000000004</v>
      </c>
      <c r="J988" s="104">
        <v>0.61</v>
      </c>
      <c r="K988" s="104">
        <v>0.61</v>
      </c>
      <c r="L988" s="104">
        <v>0.63</v>
      </c>
      <c r="M988" s="104">
        <v>25.72</v>
      </c>
      <c r="N988" s="104">
        <v>25.72</v>
      </c>
      <c r="O988" s="104">
        <v>25.85</v>
      </c>
      <c r="P988" s="104">
        <v>25.85</v>
      </c>
      <c r="Q988" s="104">
        <v>25.72</v>
      </c>
      <c r="R988" s="104">
        <v>25.72</v>
      </c>
      <c r="S988" s="104">
        <v>32.700000760000002</v>
      </c>
      <c r="T988" s="104">
        <v>32.700000760000002</v>
      </c>
      <c r="U988" s="104">
        <v>32.700000760000002</v>
      </c>
      <c r="V988" s="104">
        <v>32.700000760000002</v>
      </c>
      <c r="W988" s="104">
        <v>32.700000760000002</v>
      </c>
      <c r="X988" s="104">
        <v>32.700000760000002</v>
      </c>
      <c r="Y988" s="104">
        <v>32.700000760000002</v>
      </c>
      <c r="Z988" s="104">
        <v>32.700000760000002</v>
      </c>
      <c r="AA988" s="104">
        <v>32.700000760000002</v>
      </c>
      <c r="AB988" s="104">
        <v>32.700000760000002</v>
      </c>
      <c r="AC988" s="104">
        <v>32.700000760000002</v>
      </c>
      <c r="AD988" s="104">
        <v>32.700000760000002</v>
      </c>
      <c r="AE988" s="104">
        <v>32.700000760000002</v>
      </c>
      <c r="AF988" s="104">
        <v>32.700000760000002</v>
      </c>
      <c r="AG988" s="104">
        <v>32.700000760000002</v>
      </c>
      <c r="AH988" s="104">
        <v>32.700000760000002</v>
      </c>
      <c r="AI988" s="104">
        <v>32.700000760000002</v>
      </c>
      <c r="AJ988" s="104">
        <v>32.700000760000002</v>
      </c>
      <c r="AK988" s="104">
        <v>32.700000760000002</v>
      </c>
      <c r="AL988" s="104">
        <v>32.700000760000002</v>
      </c>
      <c r="AM988" s="104">
        <v>32.700000760000002</v>
      </c>
      <c r="AN988" s="104">
        <v>32.700000760000002</v>
      </c>
      <c r="AO988" s="104">
        <v>32.700000760000002</v>
      </c>
      <c r="AP988" s="104">
        <v>32.700000760000002</v>
      </c>
      <c r="AQ988" s="104">
        <v>32.700000760000002</v>
      </c>
      <c r="AR988" s="104">
        <v>32.700000760000002</v>
      </c>
      <c r="AS988" s="104">
        <v>32.700000760000002</v>
      </c>
      <c r="AT988" s="104">
        <v>32.700000760000002</v>
      </c>
      <c r="AU988" s="104">
        <v>32.700000760000002</v>
      </c>
      <c r="AV988" s="104">
        <v>32.700000760000002</v>
      </c>
      <c r="AW988" s="104">
        <v>32.700000760000002</v>
      </c>
      <c r="AX988" s="104">
        <v>32.700000760000002</v>
      </c>
      <c r="AY988" s="104">
        <v>32.700000760000002</v>
      </c>
      <c r="AZ988" s="104">
        <v>32.700000760000002</v>
      </c>
      <c r="BA988" s="104">
        <v>32.700000760000002</v>
      </c>
      <c r="BB988" s="104">
        <v>32.700000760000002</v>
      </c>
      <c r="BC988" s="104">
        <v>32.700000760000002</v>
      </c>
      <c r="BD988" s="104">
        <v>32.700000760000002</v>
      </c>
      <c r="BE988" s="104">
        <v>32.700000760000002</v>
      </c>
      <c r="BF988" s="104">
        <v>32.700000760000002</v>
      </c>
      <c r="BG988" s="104">
        <v>32.700000760000002</v>
      </c>
      <c r="BH988" s="104">
        <v>29</v>
      </c>
      <c r="BI988" s="93">
        <v>29</v>
      </c>
      <c r="BJ988" s="93">
        <v>29</v>
      </c>
      <c r="BK988" s="93">
        <v>29</v>
      </c>
      <c r="BL988" s="93">
        <v>29</v>
      </c>
      <c r="BM988" s="93">
        <v>29</v>
      </c>
    </row>
    <row r="989" spans="1:65" s="93" customFormat="1">
      <c r="A989"/>
      <c r="B989" s="98"/>
      <c r="C989" s="134">
        <v>36109</v>
      </c>
      <c r="D989" s="132"/>
      <c r="E989" s="135">
        <v>36130</v>
      </c>
      <c r="F989" s="71">
        <v>0.5</v>
      </c>
      <c r="G989" s="93">
        <v>0.55000000000000004</v>
      </c>
      <c r="H989" s="104">
        <v>0.55000000000000004</v>
      </c>
      <c r="I989" s="104">
        <v>0.61</v>
      </c>
      <c r="J989" s="104">
        <v>0.61</v>
      </c>
      <c r="K989" s="104">
        <v>0.63</v>
      </c>
      <c r="L989" s="104">
        <v>25.72</v>
      </c>
      <c r="M989" s="104">
        <v>25.72</v>
      </c>
      <c r="N989" s="104">
        <v>25.85</v>
      </c>
      <c r="O989" s="104">
        <v>25.85</v>
      </c>
      <c r="P989" s="104">
        <v>25.72</v>
      </c>
      <c r="Q989" s="104">
        <v>25.72</v>
      </c>
      <c r="R989" s="104">
        <v>32.700000760000002</v>
      </c>
      <c r="S989" s="104">
        <v>32.700000760000002</v>
      </c>
      <c r="T989" s="104">
        <v>32.700000760000002</v>
      </c>
      <c r="U989" s="104">
        <v>32.700000760000002</v>
      </c>
      <c r="V989" s="104">
        <v>32.700000760000002</v>
      </c>
      <c r="W989" s="104">
        <v>32.700000760000002</v>
      </c>
      <c r="X989" s="104">
        <v>32.700000760000002</v>
      </c>
      <c r="Y989" s="104">
        <v>32.700000760000002</v>
      </c>
      <c r="Z989" s="104">
        <v>32.700000760000002</v>
      </c>
      <c r="AA989" s="104">
        <v>32.700000760000002</v>
      </c>
      <c r="AB989" s="104">
        <v>32.700000760000002</v>
      </c>
      <c r="AC989" s="104">
        <v>32.700000760000002</v>
      </c>
      <c r="AD989" s="104">
        <v>32.700000760000002</v>
      </c>
      <c r="AE989" s="104">
        <v>32.700000760000002</v>
      </c>
      <c r="AF989" s="104">
        <v>32.700000760000002</v>
      </c>
      <c r="AG989" s="104">
        <v>32.700000760000002</v>
      </c>
      <c r="AH989" s="104">
        <v>32.700000760000002</v>
      </c>
      <c r="AI989" s="104">
        <v>32.700000760000002</v>
      </c>
      <c r="AJ989" s="104">
        <v>32.700000760000002</v>
      </c>
      <c r="AK989" s="104">
        <v>32.700000760000002</v>
      </c>
      <c r="AL989" s="104">
        <v>32.700000760000002</v>
      </c>
      <c r="AM989" s="104">
        <v>32.700000760000002</v>
      </c>
      <c r="AN989" s="104">
        <v>32.700000760000002</v>
      </c>
      <c r="AO989" s="104">
        <v>32.700000760000002</v>
      </c>
      <c r="AP989" s="104">
        <v>32.700000760000002</v>
      </c>
      <c r="AQ989" s="104">
        <v>32.700000760000002</v>
      </c>
      <c r="AR989" s="104">
        <v>32.700000760000002</v>
      </c>
      <c r="AS989" s="104">
        <v>32.700000760000002</v>
      </c>
      <c r="AT989" s="104">
        <v>32.700000760000002</v>
      </c>
      <c r="AU989" s="104">
        <v>32.700000760000002</v>
      </c>
      <c r="AV989" s="104">
        <v>32.700000760000002</v>
      </c>
      <c r="AW989" s="104">
        <v>32.700000760000002</v>
      </c>
      <c r="AX989" s="104">
        <v>32.700000760000002</v>
      </c>
      <c r="AY989" s="104">
        <v>32.700000760000002</v>
      </c>
      <c r="AZ989" s="104">
        <v>32.700000760000002</v>
      </c>
      <c r="BA989" s="104">
        <v>32.700000760000002</v>
      </c>
      <c r="BB989" s="104">
        <v>32.700000760000002</v>
      </c>
      <c r="BC989" s="104">
        <v>32.700000760000002</v>
      </c>
      <c r="BD989" s="104">
        <v>32.700000760000002</v>
      </c>
      <c r="BE989" s="104">
        <v>32.700000760000002</v>
      </c>
      <c r="BF989" s="104">
        <v>32.700000760000002</v>
      </c>
      <c r="BG989" s="104">
        <v>29</v>
      </c>
      <c r="BH989" s="104">
        <v>29</v>
      </c>
      <c r="BI989" s="93">
        <v>29</v>
      </c>
      <c r="BJ989" s="93">
        <v>29</v>
      </c>
      <c r="BK989" s="93">
        <v>29</v>
      </c>
      <c r="BL989" s="93">
        <v>29</v>
      </c>
      <c r="BM989" s="93">
        <v>29</v>
      </c>
    </row>
    <row r="990" spans="1:65" s="93" customFormat="1">
      <c r="A990"/>
      <c r="B990" s="98"/>
      <c r="C990" s="134">
        <v>36110</v>
      </c>
      <c r="D990" s="132"/>
      <c r="E990" s="135">
        <v>36130</v>
      </c>
      <c r="F990" s="71">
        <v>0.55000000000000004</v>
      </c>
      <c r="G990" s="93">
        <v>0.55000000000000004</v>
      </c>
      <c r="H990" s="104">
        <v>0.61</v>
      </c>
      <c r="I990" s="104">
        <v>0.61</v>
      </c>
      <c r="J990" s="104">
        <v>0.63</v>
      </c>
      <c r="K990" s="104">
        <v>25.72</v>
      </c>
      <c r="L990" s="104">
        <v>25.72</v>
      </c>
      <c r="M990" s="104">
        <v>25.85</v>
      </c>
      <c r="N990" s="104">
        <v>25.85</v>
      </c>
      <c r="O990" s="104">
        <v>25.72</v>
      </c>
      <c r="P990" s="104">
        <v>25.72</v>
      </c>
      <c r="Q990" s="104">
        <v>32.700000760000002</v>
      </c>
      <c r="R990" s="104">
        <v>32.700000760000002</v>
      </c>
      <c r="S990" s="104">
        <v>32.700000760000002</v>
      </c>
      <c r="T990" s="104">
        <v>32.700000760000002</v>
      </c>
      <c r="U990" s="104">
        <v>32.700000760000002</v>
      </c>
      <c r="V990" s="104">
        <v>32.700000760000002</v>
      </c>
      <c r="W990" s="104">
        <v>32.700000760000002</v>
      </c>
      <c r="X990" s="104">
        <v>32.700000760000002</v>
      </c>
      <c r="Y990" s="104">
        <v>32.700000760000002</v>
      </c>
      <c r="Z990" s="104">
        <v>32.700000760000002</v>
      </c>
      <c r="AA990" s="104">
        <v>32.700000760000002</v>
      </c>
      <c r="AB990" s="104">
        <v>32.700000760000002</v>
      </c>
      <c r="AC990" s="104">
        <v>32.700000760000002</v>
      </c>
      <c r="AD990" s="104">
        <v>32.700000760000002</v>
      </c>
      <c r="AE990" s="104">
        <v>32.700000760000002</v>
      </c>
      <c r="AF990" s="104">
        <v>32.700000760000002</v>
      </c>
      <c r="AG990" s="104">
        <v>32.700000760000002</v>
      </c>
      <c r="AH990" s="104">
        <v>32.700000760000002</v>
      </c>
      <c r="AI990" s="104">
        <v>32.700000760000002</v>
      </c>
      <c r="AJ990" s="104">
        <v>32.700000760000002</v>
      </c>
      <c r="AK990" s="104">
        <v>32.700000760000002</v>
      </c>
      <c r="AL990" s="104">
        <v>32.700000760000002</v>
      </c>
      <c r="AM990" s="104">
        <v>32.700000760000002</v>
      </c>
      <c r="AN990" s="104">
        <v>32.700000760000002</v>
      </c>
      <c r="AO990" s="104">
        <v>32.700000760000002</v>
      </c>
      <c r="AP990" s="104">
        <v>32.700000760000002</v>
      </c>
      <c r="AQ990" s="104">
        <v>32.700000760000002</v>
      </c>
      <c r="AR990" s="104">
        <v>32.700000760000002</v>
      </c>
      <c r="AS990" s="104">
        <v>32.700000760000002</v>
      </c>
      <c r="AT990" s="104">
        <v>32.700000760000002</v>
      </c>
      <c r="AU990" s="104">
        <v>32.700000760000002</v>
      </c>
      <c r="AV990" s="104">
        <v>32.700000760000002</v>
      </c>
      <c r="AW990" s="104">
        <v>32.700000760000002</v>
      </c>
      <c r="AX990" s="104">
        <v>32.700000760000002</v>
      </c>
      <c r="AY990" s="104">
        <v>32.700000760000002</v>
      </c>
      <c r="AZ990" s="104">
        <v>32.700000760000002</v>
      </c>
      <c r="BA990" s="104">
        <v>32.700000760000002</v>
      </c>
      <c r="BB990" s="104">
        <v>32.700000760000002</v>
      </c>
      <c r="BC990" s="104">
        <v>32.700000760000002</v>
      </c>
      <c r="BD990" s="104">
        <v>32.700000760000002</v>
      </c>
      <c r="BE990" s="104">
        <v>32.700000760000002</v>
      </c>
      <c r="BF990" s="104">
        <v>29</v>
      </c>
      <c r="BG990" s="104">
        <v>29</v>
      </c>
      <c r="BH990" s="104">
        <v>29</v>
      </c>
      <c r="BI990" s="93">
        <v>29</v>
      </c>
      <c r="BJ990" s="93">
        <v>29</v>
      </c>
      <c r="BK990" s="93">
        <v>29</v>
      </c>
      <c r="BL990" s="93">
        <v>29</v>
      </c>
      <c r="BM990" s="93">
        <v>29</v>
      </c>
    </row>
    <row r="991" spans="1:65" s="93" customFormat="1">
      <c r="A991"/>
      <c r="B991" s="98"/>
      <c r="C991" s="134">
        <v>36111</v>
      </c>
      <c r="D991" s="132"/>
      <c r="E991" s="135">
        <v>36130</v>
      </c>
      <c r="F991" s="71">
        <v>0.55000000000000004</v>
      </c>
      <c r="G991" s="93">
        <v>0.61</v>
      </c>
      <c r="H991" s="104">
        <v>0.61</v>
      </c>
      <c r="I991" s="104">
        <v>0.63</v>
      </c>
      <c r="J991" s="104">
        <v>25.72</v>
      </c>
      <c r="K991" s="104">
        <v>25.72</v>
      </c>
      <c r="L991" s="104">
        <v>25.85</v>
      </c>
      <c r="M991" s="104">
        <v>25.85</v>
      </c>
      <c r="N991" s="104">
        <v>25.72</v>
      </c>
      <c r="O991" s="104">
        <v>25.72</v>
      </c>
      <c r="P991" s="104">
        <v>32.700000760000002</v>
      </c>
      <c r="Q991" s="104">
        <v>32.700000760000002</v>
      </c>
      <c r="R991" s="104">
        <v>32.700000760000002</v>
      </c>
      <c r="S991" s="104">
        <v>32.700000760000002</v>
      </c>
      <c r="T991" s="104">
        <v>32.700000760000002</v>
      </c>
      <c r="U991" s="104">
        <v>32.700000760000002</v>
      </c>
      <c r="V991" s="104">
        <v>32.700000760000002</v>
      </c>
      <c r="W991" s="104">
        <v>32.700000760000002</v>
      </c>
      <c r="X991" s="104">
        <v>32.700000760000002</v>
      </c>
      <c r="Y991" s="104">
        <v>32.700000760000002</v>
      </c>
      <c r="Z991" s="104">
        <v>32.700000760000002</v>
      </c>
      <c r="AA991" s="104">
        <v>32.700000760000002</v>
      </c>
      <c r="AB991" s="104">
        <v>32.700000760000002</v>
      </c>
      <c r="AC991" s="104">
        <v>32.700000760000002</v>
      </c>
      <c r="AD991" s="104">
        <v>32.700000760000002</v>
      </c>
      <c r="AE991" s="104">
        <v>32.700000760000002</v>
      </c>
      <c r="AF991" s="104">
        <v>32.700000760000002</v>
      </c>
      <c r="AG991" s="104">
        <v>32.700000760000002</v>
      </c>
      <c r="AH991" s="104">
        <v>32.700000760000002</v>
      </c>
      <c r="AI991" s="104">
        <v>32.700000760000002</v>
      </c>
      <c r="AJ991" s="104">
        <v>32.700000760000002</v>
      </c>
      <c r="AK991" s="104">
        <v>32.700000760000002</v>
      </c>
      <c r="AL991" s="104">
        <v>32.700000760000002</v>
      </c>
      <c r="AM991" s="104">
        <v>32.700000760000002</v>
      </c>
      <c r="AN991" s="104">
        <v>32.700000760000002</v>
      </c>
      <c r="AO991" s="104">
        <v>32.700000760000002</v>
      </c>
      <c r="AP991" s="104">
        <v>32.700000760000002</v>
      </c>
      <c r="AQ991" s="104">
        <v>32.700000760000002</v>
      </c>
      <c r="AR991" s="104">
        <v>32.700000760000002</v>
      </c>
      <c r="AS991" s="104">
        <v>32.700000760000002</v>
      </c>
      <c r="AT991" s="104">
        <v>32.700000760000002</v>
      </c>
      <c r="AU991" s="104">
        <v>32.700000760000002</v>
      </c>
      <c r="AV991" s="104">
        <v>32.700000760000002</v>
      </c>
      <c r="AW991" s="104">
        <v>32.700000760000002</v>
      </c>
      <c r="AX991" s="104">
        <v>32.700000760000002</v>
      </c>
      <c r="AY991" s="104">
        <v>32.700000760000002</v>
      </c>
      <c r="AZ991" s="104">
        <v>32.700000760000002</v>
      </c>
      <c r="BA991" s="104">
        <v>32.700000760000002</v>
      </c>
      <c r="BB991" s="104">
        <v>32.700000760000002</v>
      </c>
      <c r="BC991" s="104">
        <v>32.700000760000002</v>
      </c>
      <c r="BD991" s="104">
        <v>32.700000760000002</v>
      </c>
      <c r="BE991" s="104">
        <v>29</v>
      </c>
      <c r="BF991" s="104">
        <v>29</v>
      </c>
      <c r="BG991" s="104">
        <v>29</v>
      </c>
      <c r="BH991" s="104">
        <v>29</v>
      </c>
      <c r="BI991" s="93">
        <v>29</v>
      </c>
      <c r="BJ991" s="93">
        <v>29</v>
      </c>
      <c r="BK991" s="93">
        <v>29</v>
      </c>
      <c r="BL991" s="93">
        <v>29</v>
      </c>
      <c r="BM991" s="93">
        <v>29</v>
      </c>
    </row>
    <row r="992" spans="1:65" s="93" customFormat="1">
      <c r="A992"/>
      <c r="B992" s="98"/>
      <c r="C992" s="134">
        <v>36112</v>
      </c>
      <c r="D992" s="132"/>
      <c r="E992" s="135">
        <v>36130</v>
      </c>
      <c r="F992" s="71">
        <v>0.61</v>
      </c>
      <c r="G992" s="93">
        <v>0.61</v>
      </c>
      <c r="H992" s="104">
        <v>0.63</v>
      </c>
      <c r="I992" s="104">
        <v>25.72</v>
      </c>
      <c r="J992" s="104">
        <v>25.72</v>
      </c>
      <c r="K992" s="104">
        <v>25.85</v>
      </c>
      <c r="L992" s="104">
        <v>25.85</v>
      </c>
      <c r="M992" s="104">
        <v>25.72</v>
      </c>
      <c r="N992" s="104">
        <v>25.72</v>
      </c>
      <c r="O992" s="104">
        <v>32.700000760000002</v>
      </c>
      <c r="P992" s="104">
        <v>32.700000760000002</v>
      </c>
      <c r="Q992" s="104">
        <v>32.700000760000002</v>
      </c>
      <c r="R992" s="104">
        <v>32.700000760000002</v>
      </c>
      <c r="S992" s="104">
        <v>32.700000760000002</v>
      </c>
      <c r="T992" s="104">
        <v>32.700000760000002</v>
      </c>
      <c r="U992" s="104">
        <v>32.700000760000002</v>
      </c>
      <c r="V992" s="104">
        <v>32.700000760000002</v>
      </c>
      <c r="W992" s="104">
        <v>32.700000760000002</v>
      </c>
      <c r="X992" s="104">
        <v>32.700000760000002</v>
      </c>
      <c r="Y992" s="104">
        <v>32.700000760000002</v>
      </c>
      <c r="Z992" s="104">
        <v>32.700000760000002</v>
      </c>
      <c r="AA992" s="104">
        <v>32.700000760000002</v>
      </c>
      <c r="AB992" s="104">
        <v>32.700000760000002</v>
      </c>
      <c r="AC992" s="104">
        <v>32.700000760000002</v>
      </c>
      <c r="AD992" s="104">
        <v>32.700000760000002</v>
      </c>
      <c r="AE992" s="104">
        <v>32.700000760000002</v>
      </c>
      <c r="AF992" s="104">
        <v>32.700000760000002</v>
      </c>
      <c r="AG992" s="104">
        <v>32.700000760000002</v>
      </c>
      <c r="AH992" s="104">
        <v>32.700000760000002</v>
      </c>
      <c r="AI992" s="104">
        <v>32.700000760000002</v>
      </c>
      <c r="AJ992" s="104">
        <v>32.700000760000002</v>
      </c>
      <c r="AK992" s="104">
        <v>32.700000760000002</v>
      </c>
      <c r="AL992" s="104">
        <v>32.700000760000002</v>
      </c>
      <c r="AM992" s="104">
        <v>32.700000760000002</v>
      </c>
      <c r="AN992" s="104">
        <v>32.700000760000002</v>
      </c>
      <c r="AO992" s="104">
        <v>32.700000760000002</v>
      </c>
      <c r="AP992" s="104">
        <v>32.700000760000002</v>
      </c>
      <c r="AQ992" s="104">
        <v>32.700000760000002</v>
      </c>
      <c r="AR992" s="104">
        <v>32.700000760000002</v>
      </c>
      <c r="AS992" s="104">
        <v>32.700000760000002</v>
      </c>
      <c r="AT992" s="104">
        <v>32.700000760000002</v>
      </c>
      <c r="AU992" s="104">
        <v>32.700000760000002</v>
      </c>
      <c r="AV992" s="104">
        <v>32.700000760000002</v>
      </c>
      <c r="AW992" s="104">
        <v>32.700000760000002</v>
      </c>
      <c r="AX992" s="104">
        <v>32.700000760000002</v>
      </c>
      <c r="AY992" s="104">
        <v>32.700000760000002</v>
      </c>
      <c r="AZ992" s="104">
        <v>32.700000760000002</v>
      </c>
      <c r="BA992" s="104">
        <v>32.700000760000002</v>
      </c>
      <c r="BB992" s="104">
        <v>32.700000760000002</v>
      </c>
      <c r="BC992" s="104">
        <v>32.700000760000002</v>
      </c>
      <c r="BD992" s="104">
        <v>29</v>
      </c>
      <c r="BE992" s="104">
        <v>29</v>
      </c>
      <c r="BF992" s="104">
        <v>29</v>
      </c>
      <c r="BG992" s="104">
        <v>29</v>
      </c>
      <c r="BH992" s="104">
        <v>29</v>
      </c>
      <c r="BI992" s="93">
        <v>29</v>
      </c>
      <c r="BJ992" s="93">
        <v>29</v>
      </c>
      <c r="BK992" s="93">
        <v>29</v>
      </c>
      <c r="BL992" s="93">
        <v>29</v>
      </c>
      <c r="BM992" s="93">
        <v>29</v>
      </c>
    </row>
    <row r="993" spans="1:65" s="93" customFormat="1">
      <c r="A993"/>
      <c r="B993" s="98"/>
      <c r="C993" s="134">
        <v>36115</v>
      </c>
      <c r="D993" s="132"/>
      <c r="E993" s="135">
        <v>36130</v>
      </c>
      <c r="F993" s="71">
        <v>0.61</v>
      </c>
      <c r="G993" s="93">
        <v>0.63</v>
      </c>
      <c r="H993" s="104">
        <v>25.72</v>
      </c>
      <c r="I993" s="104">
        <v>25.72</v>
      </c>
      <c r="J993" s="104">
        <v>25.85</v>
      </c>
      <c r="K993" s="104">
        <v>25.85</v>
      </c>
      <c r="L993" s="104">
        <v>25.72</v>
      </c>
      <c r="M993" s="104">
        <v>25.72</v>
      </c>
      <c r="N993" s="104">
        <v>32.700000760000002</v>
      </c>
      <c r="O993" s="104">
        <v>32.700000760000002</v>
      </c>
      <c r="P993" s="104">
        <v>32.700000760000002</v>
      </c>
      <c r="Q993" s="104">
        <v>32.700000760000002</v>
      </c>
      <c r="R993" s="104">
        <v>32.700000760000002</v>
      </c>
      <c r="S993" s="104">
        <v>32.700000760000002</v>
      </c>
      <c r="T993" s="104">
        <v>32.700000760000002</v>
      </c>
      <c r="U993" s="104">
        <v>32.700000760000002</v>
      </c>
      <c r="V993" s="104">
        <v>32.700000760000002</v>
      </c>
      <c r="W993" s="104">
        <v>32.700000760000002</v>
      </c>
      <c r="X993" s="104">
        <v>32.700000760000002</v>
      </c>
      <c r="Y993" s="104">
        <v>32.700000760000002</v>
      </c>
      <c r="Z993" s="104">
        <v>32.700000760000002</v>
      </c>
      <c r="AA993" s="104">
        <v>32.700000760000002</v>
      </c>
      <c r="AB993" s="104">
        <v>32.700000760000002</v>
      </c>
      <c r="AC993" s="104">
        <v>32.700000760000002</v>
      </c>
      <c r="AD993" s="104">
        <v>32.700000760000002</v>
      </c>
      <c r="AE993" s="104">
        <v>32.700000760000002</v>
      </c>
      <c r="AF993" s="104">
        <v>32.700000760000002</v>
      </c>
      <c r="AG993" s="104">
        <v>32.700000760000002</v>
      </c>
      <c r="AH993" s="104">
        <v>32.700000760000002</v>
      </c>
      <c r="AI993" s="104">
        <v>32.700000760000002</v>
      </c>
      <c r="AJ993" s="104">
        <v>32.700000760000002</v>
      </c>
      <c r="AK993" s="104">
        <v>32.700000760000002</v>
      </c>
      <c r="AL993" s="104">
        <v>32.700000760000002</v>
      </c>
      <c r="AM993" s="104">
        <v>32.700000760000002</v>
      </c>
      <c r="AN993" s="104">
        <v>32.700000760000002</v>
      </c>
      <c r="AO993" s="104">
        <v>32.700000760000002</v>
      </c>
      <c r="AP993" s="104">
        <v>32.700000760000002</v>
      </c>
      <c r="AQ993" s="104">
        <v>32.700000760000002</v>
      </c>
      <c r="AR993" s="104">
        <v>32.700000760000002</v>
      </c>
      <c r="AS993" s="104">
        <v>32.700000760000002</v>
      </c>
      <c r="AT993" s="104">
        <v>32.700000760000002</v>
      </c>
      <c r="AU993" s="104">
        <v>32.700000760000002</v>
      </c>
      <c r="AV993" s="104">
        <v>32.700000760000002</v>
      </c>
      <c r="AW993" s="104">
        <v>32.700000760000002</v>
      </c>
      <c r="AX993" s="104">
        <v>32.700000760000002</v>
      </c>
      <c r="AY993" s="104">
        <v>32.700000760000002</v>
      </c>
      <c r="AZ993" s="104">
        <v>32.700000760000002</v>
      </c>
      <c r="BA993" s="104">
        <v>32.700000760000002</v>
      </c>
      <c r="BB993" s="104">
        <v>32.700000760000002</v>
      </c>
      <c r="BC993" s="104">
        <v>29</v>
      </c>
      <c r="BD993" s="104">
        <v>29</v>
      </c>
      <c r="BE993" s="104">
        <v>29</v>
      </c>
      <c r="BF993" s="104">
        <v>29</v>
      </c>
      <c r="BG993" s="104">
        <v>29</v>
      </c>
      <c r="BH993" s="104">
        <v>29</v>
      </c>
      <c r="BI993" s="93">
        <v>29</v>
      </c>
      <c r="BJ993" s="93">
        <v>29</v>
      </c>
      <c r="BK993" s="93">
        <v>29</v>
      </c>
      <c r="BL993" s="93">
        <v>29</v>
      </c>
      <c r="BM993" s="93">
        <v>29</v>
      </c>
    </row>
    <row r="994" spans="1:65" s="93" customFormat="1">
      <c r="A994"/>
      <c r="B994" s="98"/>
      <c r="C994" s="134">
        <v>36116</v>
      </c>
      <c r="D994" s="132"/>
      <c r="E994" s="135">
        <v>36130</v>
      </c>
      <c r="F994" s="71">
        <v>0.63</v>
      </c>
      <c r="G994" s="93">
        <v>25.72</v>
      </c>
      <c r="H994" s="104">
        <v>25.72</v>
      </c>
      <c r="I994" s="104">
        <v>25.85</v>
      </c>
      <c r="J994" s="104">
        <v>25.85</v>
      </c>
      <c r="K994" s="104">
        <v>25.72</v>
      </c>
      <c r="L994" s="104">
        <v>25.72</v>
      </c>
      <c r="M994" s="104">
        <v>32.700000760000002</v>
      </c>
      <c r="N994" s="104">
        <v>32.700000760000002</v>
      </c>
      <c r="O994" s="104">
        <v>32.700000760000002</v>
      </c>
      <c r="P994" s="104">
        <v>32.700000760000002</v>
      </c>
      <c r="Q994" s="104">
        <v>32.700000760000002</v>
      </c>
      <c r="R994" s="104">
        <v>32.700000760000002</v>
      </c>
      <c r="S994" s="104">
        <v>32.700000760000002</v>
      </c>
      <c r="T994" s="104">
        <v>32.700000760000002</v>
      </c>
      <c r="U994" s="104">
        <v>32.700000760000002</v>
      </c>
      <c r="V994" s="104">
        <v>32.700000760000002</v>
      </c>
      <c r="W994" s="104">
        <v>32.700000760000002</v>
      </c>
      <c r="X994" s="104">
        <v>32.700000760000002</v>
      </c>
      <c r="Y994" s="104">
        <v>32.700000760000002</v>
      </c>
      <c r="Z994" s="104">
        <v>32.700000760000002</v>
      </c>
      <c r="AA994" s="104">
        <v>32.700000760000002</v>
      </c>
      <c r="AB994" s="104">
        <v>32.700000760000002</v>
      </c>
      <c r="AC994" s="104">
        <v>32.700000760000002</v>
      </c>
      <c r="AD994" s="104">
        <v>32.700000760000002</v>
      </c>
      <c r="AE994" s="104">
        <v>32.700000760000002</v>
      </c>
      <c r="AF994" s="104">
        <v>32.700000760000002</v>
      </c>
      <c r="AG994" s="104">
        <v>32.700000760000002</v>
      </c>
      <c r="AH994" s="104">
        <v>32.700000760000002</v>
      </c>
      <c r="AI994" s="104">
        <v>32.700000760000002</v>
      </c>
      <c r="AJ994" s="104">
        <v>32.700000760000002</v>
      </c>
      <c r="AK994" s="104">
        <v>32.700000760000002</v>
      </c>
      <c r="AL994" s="104">
        <v>32.700000760000002</v>
      </c>
      <c r="AM994" s="104">
        <v>32.700000760000002</v>
      </c>
      <c r="AN994" s="104">
        <v>32.700000760000002</v>
      </c>
      <c r="AO994" s="104">
        <v>32.700000760000002</v>
      </c>
      <c r="AP994" s="104">
        <v>32.700000760000002</v>
      </c>
      <c r="AQ994" s="104">
        <v>32.700000760000002</v>
      </c>
      <c r="AR994" s="104">
        <v>32.700000760000002</v>
      </c>
      <c r="AS994" s="104">
        <v>32.700000760000002</v>
      </c>
      <c r="AT994" s="104">
        <v>32.700000760000002</v>
      </c>
      <c r="AU994" s="104">
        <v>32.700000760000002</v>
      </c>
      <c r="AV994" s="104">
        <v>32.700000760000002</v>
      </c>
      <c r="AW994" s="104">
        <v>32.700000760000002</v>
      </c>
      <c r="AX994" s="104">
        <v>32.700000760000002</v>
      </c>
      <c r="AY994" s="104">
        <v>32.700000760000002</v>
      </c>
      <c r="AZ994" s="104">
        <v>32.700000760000002</v>
      </c>
      <c r="BA994" s="104">
        <v>32.700000760000002</v>
      </c>
      <c r="BB994" s="104">
        <v>29</v>
      </c>
      <c r="BC994" s="104">
        <v>29</v>
      </c>
      <c r="BD994" s="104">
        <v>29</v>
      </c>
      <c r="BE994" s="104">
        <v>29</v>
      </c>
      <c r="BF994" s="104">
        <v>29</v>
      </c>
      <c r="BG994" s="104">
        <v>29</v>
      </c>
      <c r="BH994" s="104">
        <v>29</v>
      </c>
      <c r="BI994" s="93">
        <v>29</v>
      </c>
      <c r="BJ994" s="93">
        <v>29</v>
      </c>
      <c r="BK994" s="93">
        <v>29</v>
      </c>
      <c r="BL994" s="93">
        <v>29</v>
      </c>
      <c r="BM994" s="93">
        <v>29</v>
      </c>
    </row>
    <row r="995" spans="1:65" s="93" customFormat="1">
      <c r="A995"/>
      <c r="B995" s="98"/>
      <c r="C995" s="134">
        <v>36117</v>
      </c>
      <c r="D995" s="132"/>
      <c r="E995" s="135">
        <v>36130</v>
      </c>
      <c r="F995" s="71">
        <v>25.72</v>
      </c>
      <c r="G995" s="93">
        <v>25.72</v>
      </c>
      <c r="H995" s="104">
        <v>25.85</v>
      </c>
      <c r="I995" s="104">
        <v>25.85</v>
      </c>
      <c r="J995" s="104">
        <v>25.72</v>
      </c>
      <c r="K995" s="104">
        <v>25.72</v>
      </c>
      <c r="L995" s="104">
        <v>32.700000760000002</v>
      </c>
      <c r="M995" s="104">
        <v>32.700000760000002</v>
      </c>
      <c r="N995" s="104">
        <v>32.700000760000002</v>
      </c>
      <c r="O995" s="104">
        <v>32.700000760000002</v>
      </c>
      <c r="P995" s="104">
        <v>32.700000760000002</v>
      </c>
      <c r="Q995" s="104">
        <v>32.700000760000002</v>
      </c>
      <c r="R995" s="104">
        <v>32.700000760000002</v>
      </c>
      <c r="S995" s="104">
        <v>32.700000760000002</v>
      </c>
      <c r="T995" s="104">
        <v>32.700000760000002</v>
      </c>
      <c r="U995" s="104">
        <v>32.700000760000002</v>
      </c>
      <c r="V995" s="104">
        <v>32.700000760000002</v>
      </c>
      <c r="W995" s="104">
        <v>32.700000760000002</v>
      </c>
      <c r="X995" s="104">
        <v>32.700000760000002</v>
      </c>
      <c r="Y995" s="104">
        <v>32.700000760000002</v>
      </c>
      <c r="Z995" s="104">
        <v>32.700000760000002</v>
      </c>
      <c r="AA995" s="104">
        <v>32.700000760000002</v>
      </c>
      <c r="AB995" s="104">
        <v>32.700000760000002</v>
      </c>
      <c r="AC995" s="104">
        <v>32.700000760000002</v>
      </c>
      <c r="AD995" s="104">
        <v>32.700000760000002</v>
      </c>
      <c r="AE995" s="104">
        <v>32.700000760000002</v>
      </c>
      <c r="AF995" s="104">
        <v>32.700000760000002</v>
      </c>
      <c r="AG995" s="104">
        <v>32.700000760000002</v>
      </c>
      <c r="AH995" s="104">
        <v>32.700000760000002</v>
      </c>
      <c r="AI995" s="104">
        <v>32.700000760000002</v>
      </c>
      <c r="AJ995" s="104">
        <v>32.700000760000002</v>
      </c>
      <c r="AK995" s="104">
        <v>32.700000760000002</v>
      </c>
      <c r="AL995" s="104">
        <v>32.700000760000002</v>
      </c>
      <c r="AM995" s="104">
        <v>32.700000760000002</v>
      </c>
      <c r="AN995" s="104">
        <v>32.700000760000002</v>
      </c>
      <c r="AO995" s="104">
        <v>32.700000760000002</v>
      </c>
      <c r="AP995" s="104">
        <v>32.700000760000002</v>
      </c>
      <c r="AQ995" s="104">
        <v>32.700000760000002</v>
      </c>
      <c r="AR995" s="104">
        <v>32.700000760000002</v>
      </c>
      <c r="AS995" s="104">
        <v>32.700000760000002</v>
      </c>
      <c r="AT995" s="104">
        <v>32.700000760000002</v>
      </c>
      <c r="AU995" s="104">
        <v>32.700000760000002</v>
      </c>
      <c r="AV995" s="104">
        <v>32.700000760000002</v>
      </c>
      <c r="AW995" s="104">
        <v>32.700000760000002</v>
      </c>
      <c r="AX995" s="104">
        <v>32.700000760000002</v>
      </c>
      <c r="AY995" s="104">
        <v>32.700000760000002</v>
      </c>
      <c r="AZ995" s="104">
        <v>32.700000760000002</v>
      </c>
      <c r="BA995" s="104">
        <v>29</v>
      </c>
      <c r="BB995" s="104">
        <v>29</v>
      </c>
      <c r="BC995" s="104">
        <v>29</v>
      </c>
      <c r="BD995" s="104">
        <v>29</v>
      </c>
      <c r="BE995" s="104">
        <v>29</v>
      </c>
      <c r="BF995" s="104">
        <v>29</v>
      </c>
      <c r="BG995" s="104">
        <v>29</v>
      </c>
      <c r="BH995" s="104">
        <v>29</v>
      </c>
      <c r="BI995" s="93">
        <v>29</v>
      </c>
      <c r="BJ995" s="93">
        <v>29</v>
      </c>
      <c r="BK995" s="93">
        <v>29</v>
      </c>
      <c r="BL995" s="93">
        <v>29</v>
      </c>
      <c r="BM995" s="93">
        <v>29</v>
      </c>
    </row>
    <row r="996" spans="1:65" s="93" customFormat="1">
      <c r="A996"/>
      <c r="B996" s="98"/>
      <c r="C996" s="134">
        <v>36118</v>
      </c>
      <c r="D996" s="132"/>
      <c r="E996" s="135">
        <v>36130</v>
      </c>
      <c r="F996" s="71">
        <v>25.72</v>
      </c>
      <c r="G996" s="93">
        <v>25.85</v>
      </c>
      <c r="H996" s="104">
        <v>25.85</v>
      </c>
      <c r="I996" s="104">
        <v>25.72</v>
      </c>
      <c r="J996" s="104">
        <v>25.72</v>
      </c>
      <c r="K996" s="104">
        <v>32.700000760000002</v>
      </c>
      <c r="L996" s="104">
        <v>32.700000760000002</v>
      </c>
      <c r="M996" s="104">
        <v>32.700000760000002</v>
      </c>
      <c r="N996" s="104">
        <v>32.700000760000002</v>
      </c>
      <c r="O996" s="104">
        <v>32.700000760000002</v>
      </c>
      <c r="P996" s="104">
        <v>32.700000760000002</v>
      </c>
      <c r="Q996" s="104">
        <v>32.700000760000002</v>
      </c>
      <c r="R996" s="104">
        <v>32.700000760000002</v>
      </c>
      <c r="S996" s="104">
        <v>32.700000760000002</v>
      </c>
      <c r="T996" s="104">
        <v>32.700000760000002</v>
      </c>
      <c r="U996" s="104">
        <v>32.700000760000002</v>
      </c>
      <c r="V996" s="104">
        <v>32.700000760000002</v>
      </c>
      <c r="W996" s="104">
        <v>32.700000760000002</v>
      </c>
      <c r="X996" s="104">
        <v>32.700000760000002</v>
      </c>
      <c r="Y996" s="104">
        <v>32.700000760000002</v>
      </c>
      <c r="Z996" s="104">
        <v>32.700000760000002</v>
      </c>
      <c r="AA996" s="104">
        <v>32.700000760000002</v>
      </c>
      <c r="AB996" s="104">
        <v>32.700000760000002</v>
      </c>
      <c r="AC996" s="104">
        <v>32.700000760000002</v>
      </c>
      <c r="AD996" s="104">
        <v>32.700000760000002</v>
      </c>
      <c r="AE996" s="104">
        <v>32.700000760000002</v>
      </c>
      <c r="AF996" s="104">
        <v>32.700000760000002</v>
      </c>
      <c r="AG996" s="104">
        <v>32.700000760000002</v>
      </c>
      <c r="AH996" s="104">
        <v>32.700000760000002</v>
      </c>
      <c r="AI996" s="104">
        <v>32.700000760000002</v>
      </c>
      <c r="AJ996" s="104">
        <v>32.700000760000002</v>
      </c>
      <c r="AK996" s="104">
        <v>32.700000760000002</v>
      </c>
      <c r="AL996" s="104">
        <v>32.700000760000002</v>
      </c>
      <c r="AM996" s="104">
        <v>32.700000760000002</v>
      </c>
      <c r="AN996" s="104">
        <v>32.700000760000002</v>
      </c>
      <c r="AO996" s="104">
        <v>32.700000760000002</v>
      </c>
      <c r="AP996" s="104">
        <v>32.700000760000002</v>
      </c>
      <c r="AQ996" s="104">
        <v>32.700000760000002</v>
      </c>
      <c r="AR996" s="104">
        <v>32.700000760000002</v>
      </c>
      <c r="AS996" s="104">
        <v>32.700000760000002</v>
      </c>
      <c r="AT996" s="104">
        <v>32.700000760000002</v>
      </c>
      <c r="AU996" s="104">
        <v>32.700000760000002</v>
      </c>
      <c r="AV996" s="104">
        <v>32.700000760000002</v>
      </c>
      <c r="AW996" s="104">
        <v>32.700000760000002</v>
      </c>
      <c r="AX996" s="104">
        <v>32.700000760000002</v>
      </c>
      <c r="AY996" s="104">
        <v>32.700000760000002</v>
      </c>
      <c r="AZ996" s="104">
        <v>29</v>
      </c>
      <c r="BA996" s="104">
        <v>29</v>
      </c>
      <c r="BB996" s="104">
        <v>29</v>
      </c>
      <c r="BC996" s="104">
        <v>29</v>
      </c>
      <c r="BD996" s="104">
        <v>29</v>
      </c>
      <c r="BE996" s="104">
        <v>29</v>
      </c>
      <c r="BF996" s="104">
        <v>29</v>
      </c>
      <c r="BG996" s="104">
        <v>29</v>
      </c>
      <c r="BH996" s="104">
        <v>29</v>
      </c>
      <c r="BI996" s="93">
        <v>29</v>
      </c>
      <c r="BJ996" s="93">
        <v>29</v>
      </c>
      <c r="BK996" s="93">
        <v>29</v>
      </c>
      <c r="BL996" s="93">
        <v>29</v>
      </c>
      <c r="BM996" s="93">
        <v>29</v>
      </c>
    </row>
    <row r="997" spans="1:65" s="93" customFormat="1">
      <c r="A997"/>
      <c r="B997" s="98"/>
      <c r="C997" s="134">
        <v>36119</v>
      </c>
      <c r="D997" s="132"/>
      <c r="E997" s="135">
        <v>36130</v>
      </c>
      <c r="F997" s="71">
        <v>25.85</v>
      </c>
      <c r="G997" s="93">
        <v>25.85</v>
      </c>
      <c r="H997" s="104">
        <v>25.72</v>
      </c>
      <c r="I997" s="104">
        <v>25.72</v>
      </c>
      <c r="J997" s="104">
        <v>32.700000760000002</v>
      </c>
      <c r="K997" s="104">
        <v>32.700000760000002</v>
      </c>
      <c r="L997" s="104">
        <v>32.700000760000002</v>
      </c>
      <c r="M997" s="104">
        <v>32.700000760000002</v>
      </c>
      <c r="N997" s="104">
        <v>32.700000760000002</v>
      </c>
      <c r="O997" s="104">
        <v>32.700000760000002</v>
      </c>
      <c r="P997" s="104">
        <v>32.700000760000002</v>
      </c>
      <c r="Q997" s="104">
        <v>32.700000760000002</v>
      </c>
      <c r="R997" s="104">
        <v>32.700000760000002</v>
      </c>
      <c r="S997" s="104">
        <v>32.700000760000002</v>
      </c>
      <c r="T997" s="104">
        <v>32.700000760000002</v>
      </c>
      <c r="U997" s="104">
        <v>32.700000760000002</v>
      </c>
      <c r="V997" s="104">
        <v>32.700000760000002</v>
      </c>
      <c r="W997" s="104">
        <v>32.700000760000002</v>
      </c>
      <c r="X997" s="104">
        <v>32.700000760000002</v>
      </c>
      <c r="Y997" s="104">
        <v>32.700000760000002</v>
      </c>
      <c r="Z997" s="104">
        <v>32.700000760000002</v>
      </c>
      <c r="AA997" s="104">
        <v>32.700000760000002</v>
      </c>
      <c r="AB997" s="104">
        <v>32.700000760000002</v>
      </c>
      <c r="AC997" s="104">
        <v>32.700000760000002</v>
      </c>
      <c r="AD997" s="104">
        <v>32.700000760000002</v>
      </c>
      <c r="AE997" s="104">
        <v>32.700000760000002</v>
      </c>
      <c r="AF997" s="104">
        <v>32.700000760000002</v>
      </c>
      <c r="AG997" s="104">
        <v>32.700000760000002</v>
      </c>
      <c r="AH997" s="104">
        <v>32.700000760000002</v>
      </c>
      <c r="AI997" s="104">
        <v>32.700000760000002</v>
      </c>
      <c r="AJ997" s="104">
        <v>32.700000760000002</v>
      </c>
      <c r="AK997" s="104">
        <v>32.700000760000002</v>
      </c>
      <c r="AL997" s="104">
        <v>32.700000760000002</v>
      </c>
      <c r="AM997" s="104">
        <v>32.700000760000002</v>
      </c>
      <c r="AN997" s="104">
        <v>32.700000760000002</v>
      </c>
      <c r="AO997" s="104">
        <v>32.700000760000002</v>
      </c>
      <c r="AP997" s="104">
        <v>32.700000760000002</v>
      </c>
      <c r="AQ997" s="104">
        <v>32.700000760000002</v>
      </c>
      <c r="AR997" s="104">
        <v>32.700000760000002</v>
      </c>
      <c r="AS997" s="104">
        <v>32.700000760000002</v>
      </c>
      <c r="AT997" s="104">
        <v>32.700000760000002</v>
      </c>
      <c r="AU997" s="104">
        <v>32.700000760000002</v>
      </c>
      <c r="AV997" s="104">
        <v>32.700000760000002</v>
      </c>
      <c r="AW997" s="104">
        <v>32.700000760000002</v>
      </c>
      <c r="AX997" s="104">
        <v>32.700000760000002</v>
      </c>
      <c r="AY997" s="104">
        <v>29</v>
      </c>
      <c r="AZ997" s="104">
        <v>29</v>
      </c>
      <c r="BA997" s="104">
        <v>29</v>
      </c>
      <c r="BB997" s="104">
        <v>29</v>
      </c>
      <c r="BC997" s="104">
        <v>29</v>
      </c>
      <c r="BD997" s="104">
        <v>29</v>
      </c>
      <c r="BE997" s="104">
        <v>29</v>
      </c>
      <c r="BF997" s="104">
        <v>29</v>
      </c>
      <c r="BG997" s="104">
        <v>29</v>
      </c>
      <c r="BH997" s="104">
        <v>29</v>
      </c>
      <c r="BI997" s="93">
        <v>29</v>
      </c>
      <c r="BJ997" s="93">
        <v>29</v>
      </c>
      <c r="BK997" s="93">
        <v>29</v>
      </c>
      <c r="BL997" s="93">
        <v>29</v>
      </c>
      <c r="BM997" s="93">
        <v>29</v>
      </c>
    </row>
    <row r="998" spans="1:65" s="93" customFormat="1">
      <c r="A998"/>
      <c r="B998" s="98"/>
      <c r="C998" s="134">
        <v>36122</v>
      </c>
      <c r="D998" s="132"/>
      <c r="E998" s="135">
        <v>36161</v>
      </c>
      <c r="F998" s="71">
        <v>25.85</v>
      </c>
      <c r="G998" s="93">
        <v>25.72</v>
      </c>
      <c r="H998" s="104">
        <v>25.72</v>
      </c>
      <c r="I998" s="104">
        <v>32.700000760000002</v>
      </c>
      <c r="J998" s="104">
        <v>32.700000760000002</v>
      </c>
      <c r="K998" s="104">
        <v>32.700000760000002</v>
      </c>
      <c r="L998" s="104">
        <v>32.700000760000002</v>
      </c>
      <c r="M998" s="104">
        <v>32.700000760000002</v>
      </c>
      <c r="N998" s="104">
        <v>32.700000760000002</v>
      </c>
      <c r="O998" s="104">
        <v>32.700000760000002</v>
      </c>
      <c r="P998" s="104">
        <v>32.700000760000002</v>
      </c>
      <c r="Q998" s="104">
        <v>32.700000760000002</v>
      </c>
      <c r="R998" s="104">
        <v>32.700000760000002</v>
      </c>
      <c r="S998" s="104">
        <v>32.700000760000002</v>
      </c>
      <c r="T998" s="104">
        <v>32.700000760000002</v>
      </c>
      <c r="U998" s="104">
        <v>32.700000760000002</v>
      </c>
      <c r="V998" s="104">
        <v>32.700000760000002</v>
      </c>
      <c r="W998" s="104">
        <v>32.700000760000002</v>
      </c>
      <c r="X998" s="104">
        <v>32.700000760000002</v>
      </c>
      <c r="Y998" s="104">
        <v>32.700000760000002</v>
      </c>
      <c r="Z998" s="104">
        <v>32.700000760000002</v>
      </c>
      <c r="AA998" s="104">
        <v>32.700000760000002</v>
      </c>
      <c r="AB998" s="104">
        <v>32.700000760000002</v>
      </c>
      <c r="AC998" s="104">
        <v>32.700000760000002</v>
      </c>
      <c r="AD998" s="104">
        <v>32.700000760000002</v>
      </c>
      <c r="AE998" s="104">
        <v>32.700000760000002</v>
      </c>
      <c r="AF998" s="104">
        <v>32.700000760000002</v>
      </c>
      <c r="AG998" s="104">
        <v>32.700000760000002</v>
      </c>
      <c r="AH998" s="104">
        <v>32.700000760000002</v>
      </c>
      <c r="AI998" s="104">
        <v>32.700000760000002</v>
      </c>
      <c r="AJ998" s="104">
        <v>32.700000760000002</v>
      </c>
      <c r="AK998" s="104">
        <v>32.700000760000002</v>
      </c>
      <c r="AL998" s="104">
        <v>32.700000760000002</v>
      </c>
      <c r="AM998" s="104">
        <v>32.700000760000002</v>
      </c>
      <c r="AN998" s="104">
        <v>32.700000760000002</v>
      </c>
      <c r="AO998" s="104">
        <v>32.700000760000002</v>
      </c>
      <c r="AP998" s="104">
        <v>32.700000760000002</v>
      </c>
      <c r="AQ998" s="104">
        <v>32.700000760000002</v>
      </c>
      <c r="AR998" s="104">
        <v>32.700000760000002</v>
      </c>
      <c r="AS998" s="104">
        <v>32.700000760000002</v>
      </c>
      <c r="AT998" s="104">
        <v>32.700000760000002</v>
      </c>
      <c r="AU998" s="104">
        <v>32.700000760000002</v>
      </c>
      <c r="AV998" s="104">
        <v>32.700000760000002</v>
      </c>
      <c r="AW998" s="104">
        <v>32.700000760000002</v>
      </c>
      <c r="AX998" s="104">
        <v>29</v>
      </c>
      <c r="AY998" s="104">
        <v>29</v>
      </c>
      <c r="AZ998" s="104">
        <v>29</v>
      </c>
      <c r="BA998" s="104">
        <v>29</v>
      </c>
      <c r="BB998" s="104">
        <v>29</v>
      </c>
      <c r="BC998" s="104">
        <v>29</v>
      </c>
      <c r="BD998" s="104">
        <v>29</v>
      </c>
      <c r="BE998" s="104">
        <v>29</v>
      </c>
      <c r="BF998" s="104">
        <v>29</v>
      </c>
      <c r="BG998" s="104">
        <v>29</v>
      </c>
      <c r="BH998" s="104">
        <v>29</v>
      </c>
      <c r="BI998" s="93">
        <v>29</v>
      </c>
      <c r="BJ998" s="93">
        <v>29</v>
      </c>
      <c r="BK998" s="93">
        <v>29</v>
      </c>
      <c r="BL998" s="93">
        <v>29</v>
      </c>
      <c r="BM998" s="93">
        <v>29</v>
      </c>
    </row>
    <row r="999" spans="1:65" s="93" customFormat="1">
      <c r="A999"/>
      <c r="B999" s="98"/>
      <c r="C999" s="134">
        <v>36123</v>
      </c>
      <c r="D999" s="132"/>
      <c r="E999" s="135">
        <v>36161</v>
      </c>
      <c r="F999" s="71">
        <v>25.72</v>
      </c>
      <c r="G999" s="93">
        <v>25.72</v>
      </c>
      <c r="H999" s="104">
        <v>32.700000760000002</v>
      </c>
      <c r="I999" s="104">
        <v>32.700000760000002</v>
      </c>
      <c r="J999" s="104">
        <v>32.700000760000002</v>
      </c>
      <c r="K999" s="104">
        <v>32.700000760000002</v>
      </c>
      <c r="L999" s="104">
        <v>32.700000760000002</v>
      </c>
      <c r="M999" s="104">
        <v>32.700000760000002</v>
      </c>
      <c r="N999" s="104">
        <v>32.700000760000002</v>
      </c>
      <c r="O999" s="104">
        <v>32.700000760000002</v>
      </c>
      <c r="P999" s="104">
        <v>32.700000760000002</v>
      </c>
      <c r="Q999" s="104">
        <v>32.700000760000002</v>
      </c>
      <c r="R999" s="104">
        <v>32.700000760000002</v>
      </c>
      <c r="S999" s="104">
        <v>32.700000760000002</v>
      </c>
      <c r="T999" s="104">
        <v>32.700000760000002</v>
      </c>
      <c r="U999" s="104">
        <v>32.700000760000002</v>
      </c>
      <c r="V999" s="104">
        <v>32.700000760000002</v>
      </c>
      <c r="W999" s="104">
        <v>32.700000760000002</v>
      </c>
      <c r="X999" s="104">
        <v>32.700000760000002</v>
      </c>
      <c r="Y999" s="104">
        <v>32.700000760000002</v>
      </c>
      <c r="Z999" s="104">
        <v>32.700000760000002</v>
      </c>
      <c r="AA999" s="104">
        <v>32.700000760000002</v>
      </c>
      <c r="AB999" s="104">
        <v>32.700000760000002</v>
      </c>
      <c r="AC999" s="104">
        <v>32.700000760000002</v>
      </c>
      <c r="AD999" s="104">
        <v>32.700000760000002</v>
      </c>
      <c r="AE999" s="104">
        <v>32.700000760000002</v>
      </c>
      <c r="AF999" s="104">
        <v>32.700000760000002</v>
      </c>
      <c r="AG999" s="104">
        <v>32.700000760000002</v>
      </c>
      <c r="AH999" s="104">
        <v>32.700000760000002</v>
      </c>
      <c r="AI999" s="104">
        <v>32.700000760000002</v>
      </c>
      <c r="AJ999" s="104">
        <v>32.700000760000002</v>
      </c>
      <c r="AK999" s="104">
        <v>32.700000760000002</v>
      </c>
      <c r="AL999" s="104">
        <v>32.700000760000002</v>
      </c>
      <c r="AM999" s="104">
        <v>32.700000760000002</v>
      </c>
      <c r="AN999" s="104">
        <v>32.700000760000002</v>
      </c>
      <c r="AO999" s="104">
        <v>32.700000760000002</v>
      </c>
      <c r="AP999" s="104">
        <v>32.700000760000002</v>
      </c>
      <c r="AQ999" s="104">
        <v>32.700000760000002</v>
      </c>
      <c r="AR999" s="104">
        <v>32.700000760000002</v>
      </c>
      <c r="AS999" s="104">
        <v>32.700000760000002</v>
      </c>
      <c r="AT999" s="104">
        <v>32.700000760000002</v>
      </c>
      <c r="AU999" s="104">
        <v>32.700000760000002</v>
      </c>
      <c r="AV999" s="104">
        <v>32.700000760000002</v>
      </c>
      <c r="AW999" s="104">
        <v>29</v>
      </c>
      <c r="AX999" s="104">
        <v>29</v>
      </c>
      <c r="AY999" s="104">
        <v>29</v>
      </c>
      <c r="AZ999" s="104">
        <v>29</v>
      </c>
      <c r="BA999" s="104">
        <v>29</v>
      </c>
      <c r="BB999" s="104">
        <v>29</v>
      </c>
      <c r="BC999" s="104">
        <v>29</v>
      </c>
      <c r="BD999" s="104">
        <v>29</v>
      </c>
      <c r="BE999" s="104">
        <v>29</v>
      </c>
      <c r="BF999" s="104">
        <v>29</v>
      </c>
      <c r="BG999" s="104">
        <v>29</v>
      </c>
      <c r="BH999" s="104">
        <v>29</v>
      </c>
      <c r="BI999" s="93">
        <v>29</v>
      </c>
      <c r="BJ999" s="93">
        <v>29</v>
      </c>
      <c r="BK999" s="93">
        <v>29</v>
      </c>
      <c r="BL999" s="93">
        <v>29</v>
      </c>
      <c r="BM999" s="93">
        <v>29</v>
      </c>
    </row>
    <row r="1000" spans="1:65" s="93" customFormat="1">
      <c r="A1000"/>
      <c r="B1000" s="98"/>
      <c r="C1000" s="134">
        <v>36124</v>
      </c>
      <c r="D1000" s="132"/>
      <c r="E1000" s="135">
        <v>36161</v>
      </c>
      <c r="F1000" s="71">
        <v>25.72</v>
      </c>
      <c r="G1000" s="93">
        <v>32.700000760000002</v>
      </c>
      <c r="H1000" s="104">
        <v>32.700000760000002</v>
      </c>
      <c r="I1000" s="104">
        <v>32.700000760000002</v>
      </c>
      <c r="J1000" s="104">
        <v>32.700000760000002</v>
      </c>
      <c r="K1000" s="104">
        <v>32.700000760000002</v>
      </c>
      <c r="L1000" s="104">
        <v>32.700000760000002</v>
      </c>
      <c r="M1000" s="104">
        <v>32.700000760000002</v>
      </c>
      <c r="N1000" s="104">
        <v>32.700000760000002</v>
      </c>
      <c r="O1000" s="104">
        <v>32.700000760000002</v>
      </c>
      <c r="P1000" s="104">
        <v>32.700000760000002</v>
      </c>
      <c r="Q1000" s="104">
        <v>32.700000760000002</v>
      </c>
      <c r="R1000" s="104">
        <v>32.700000760000002</v>
      </c>
      <c r="S1000" s="104">
        <v>32.700000760000002</v>
      </c>
      <c r="T1000" s="104">
        <v>32.700000760000002</v>
      </c>
      <c r="U1000" s="104">
        <v>32.700000760000002</v>
      </c>
      <c r="V1000" s="104">
        <v>32.700000760000002</v>
      </c>
      <c r="W1000" s="104">
        <v>32.700000760000002</v>
      </c>
      <c r="X1000" s="104">
        <v>32.700000760000002</v>
      </c>
      <c r="Y1000" s="104">
        <v>32.700000760000002</v>
      </c>
      <c r="Z1000" s="104">
        <v>32.700000760000002</v>
      </c>
      <c r="AA1000" s="104">
        <v>32.700000760000002</v>
      </c>
      <c r="AB1000" s="104">
        <v>32.700000760000002</v>
      </c>
      <c r="AC1000" s="104">
        <v>32.700000760000002</v>
      </c>
      <c r="AD1000" s="104">
        <v>32.700000760000002</v>
      </c>
      <c r="AE1000" s="104">
        <v>32.700000760000002</v>
      </c>
      <c r="AF1000" s="104">
        <v>32.700000760000002</v>
      </c>
      <c r="AG1000" s="104">
        <v>32.700000760000002</v>
      </c>
      <c r="AH1000" s="104">
        <v>32.700000760000002</v>
      </c>
      <c r="AI1000" s="104">
        <v>32.700000760000002</v>
      </c>
      <c r="AJ1000" s="104">
        <v>32.700000760000002</v>
      </c>
      <c r="AK1000" s="104">
        <v>32.700000760000002</v>
      </c>
      <c r="AL1000" s="104">
        <v>32.700000760000002</v>
      </c>
      <c r="AM1000" s="104">
        <v>32.700000760000002</v>
      </c>
      <c r="AN1000" s="104">
        <v>32.700000760000002</v>
      </c>
      <c r="AO1000" s="104">
        <v>32.700000760000002</v>
      </c>
      <c r="AP1000" s="104">
        <v>32.700000760000002</v>
      </c>
      <c r="AQ1000" s="104">
        <v>32.700000760000002</v>
      </c>
      <c r="AR1000" s="104">
        <v>32.700000760000002</v>
      </c>
      <c r="AS1000" s="104">
        <v>32.700000760000002</v>
      </c>
      <c r="AT1000" s="104">
        <v>32.700000760000002</v>
      </c>
      <c r="AU1000" s="104">
        <v>32.700000760000002</v>
      </c>
      <c r="AV1000" s="104">
        <v>29</v>
      </c>
      <c r="AW1000" s="104">
        <v>29</v>
      </c>
      <c r="AX1000" s="104">
        <v>29</v>
      </c>
      <c r="AY1000" s="104">
        <v>29</v>
      </c>
      <c r="AZ1000" s="104">
        <v>29</v>
      </c>
      <c r="BA1000" s="104">
        <v>29</v>
      </c>
      <c r="BB1000" s="104">
        <v>29</v>
      </c>
      <c r="BC1000" s="104">
        <v>29</v>
      </c>
      <c r="BD1000" s="104">
        <v>29</v>
      </c>
      <c r="BE1000" s="104">
        <v>29</v>
      </c>
      <c r="BF1000" s="104">
        <v>29</v>
      </c>
      <c r="BG1000" s="104">
        <v>29</v>
      </c>
      <c r="BH1000" s="104">
        <v>29</v>
      </c>
      <c r="BI1000" s="93">
        <v>29</v>
      </c>
      <c r="BJ1000" s="93">
        <v>29</v>
      </c>
      <c r="BK1000" s="93">
        <v>29</v>
      </c>
      <c r="BL1000" s="93">
        <v>29</v>
      </c>
      <c r="BM1000" s="93">
        <v>29</v>
      </c>
    </row>
    <row r="1001" spans="1:65" s="93" customFormat="1">
      <c r="A1001"/>
      <c r="B1001" s="98"/>
      <c r="C1001" s="134">
        <v>36129</v>
      </c>
      <c r="D1001" s="132"/>
      <c r="E1001" s="135">
        <v>36161</v>
      </c>
      <c r="F1001" s="71">
        <v>32.700000760000002</v>
      </c>
      <c r="G1001" s="93">
        <v>32.700000760000002</v>
      </c>
      <c r="H1001" s="104">
        <v>32.700000760000002</v>
      </c>
      <c r="I1001" s="104">
        <v>32.700000760000002</v>
      </c>
      <c r="J1001" s="104">
        <v>32.700000760000002</v>
      </c>
      <c r="K1001" s="104">
        <v>32.700000760000002</v>
      </c>
      <c r="L1001" s="104">
        <v>32.700000760000002</v>
      </c>
      <c r="M1001" s="104">
        <v>32.700000760000002</v>
      </c>
      <c r="N1001" s="104">
        <v>32.700000760000002</v>
      </c>
      <c r="O1001" s="104">
        <v>32.700000760000002</v>
      </c>
      <c r="P1001" s="104">
        <v>32.700000760000002</v>
      </c>
      <c r="Q1001" s="104">
        <v>32.700000760000002</v>
      </c>
      <c r="R1001" s="104">
        <v>32.700000760000002</v>
      </c>
      <c r="S1001" s="104">
        <v>32.700000760000002</v>
      </c>
      <c r="T1001" s="104">
        <v>32.700000760000002</v>
      </c>
      <c r="U1001" s="104">
        <v>32.700000760000002</v>
      </c>
      <c r="V1001" s="104">
        <v>32.700000760000002</v>
      </c>
      <c r="W1001" s="104">
        <v>32.700000760000002</v>
      </c>
      <c r="X1001" s="104">
        <v>32.700000760000002</v>
      </c>
      <c r="Y1001" s="104">
        <v>32.700000760000002</v>
      </c>
      <c r="Z1001" s="104">
        <v>32.700000760000002</v>
      </c>
      <c r="AA1001" s="104">
        <v>32.700000760000002</v>
      </c>
      <c r="AB1001" s="104">
        <v>32.700000760000002</v>
      </c>
      <c r="AC1001" s="104">
        <v>32.700000760000002</v>
      </c>
      <c r="AD1001" s="104">
        <v>32.700000760000002</v>
      </c>
      <c r="AE1001" s="104">
        <v>32.700000760000002</v>
      </c>
      <c r="AF1001" s="104">
        <v>32.700000760000002</v>
      </c>
      <c r="AG1001" s="104">
        <v>32.700000760000002</v>
      </c>
      <c r="AH1001" s="104">
        <v>32.700000760000002</v>
      </c>
      <c r="AI1001" s="104">
        <v>32.700000760000002</v>
      </c>
      <c r="AJ1001" s="104">
        <v>32.700000760000002</v>
      </c>
      <c r="AK1001" s="104">
        <v>32.700000760000002</v>
      </c>
      <c r="AL1001" s="104">
        <v>32.700000760000002</v>
      </c>
      <c r="AM1001" s="104">
        <v>32.700000760000002</v>
      </c>
      <c r="AN1001" s="104">
        <v>32.700000760000002</v>
      </c>
      <c r="AO1001" s="104">
        <v>32.700000760000002</v>
      </c>
      <c r="AP1001" s="104">
        <v>32.700000760000002</v>
      </c>
      <c r="AQ1001" s="104">
        <v>32.700000760000002</v>
      </c>
      <c r="AR1001" s="104">
        <v>32.700000760000002</v>
      </c>
      <c r="AS1001" s="104">
        <v>32.700000760000002</v>
      </c>
      <c r="AT1001" s="104">
        <v>32.700000760000002</v>
      </c>
      <c r="AU1001" s="104">
        <v>29</v>
      </c>
      <c r="AV1001" s="104">
        <v>29</v>
      </c>
      <c r="AW1001" s="104">
        <v>29</v>
      </c>
      <c r="AX1001" s="104">
        <v>29</v>
      </c>
      <c r="AY1001" s="104">
        <v>29</v>
      </c>
      <c r="AZ1001" s="104">
        <v>29</v>
      </c>
      <c r="BA1001" s="104">
        <v>29</v>
      </c>
      <c r="BB1001" s="104">
        <v>29</v>
      </c>
      <c r="BC1001" s="104">
        <v>29</v>
      </c>
      <c r="BD1001" s="104">
        <v>29</v>
      </c>
      <c r="BE1001" s="104">
        <v>29</v>
      </c>
      <c r="BF1001" s="104">
        <v>29</v>
      </c>
      <c r="BG1001" s="104">
        <v>29</v>
      </c>
      <c r="BH1001" s="104">
        <v>29</v>
      </c>
      <c r="BI1001" s="93">
        <v>29</v>
      </c>
      <c r="BJ1001" s="93">
        <v>29</v>
      </c>
      <c r="BK1001" s="93">
        <v>29</v>
      </c>
      <c r="BL1001" s="93">
        <v>29</v>
      </c>
      <c r="BM1001" s="93">
        <v>29</v>
      </c>
    </row>
    <row r="1002" spans="1:65" s="93" customFormat="1">
      <c r="A1002"/>
      <c r="B1002" s="98"/>
      <c r="C1002" s="134">
        <v>36130</v>
      </c>
      <c r="D1002" s="132"/>
      <c r="E1002" s="135">
        <v>36161</v>
      </c>
      <c r="F1002" s="71">
        <v>25.504995350000002</v>
      </c>
      <c r="G1002" s="93">
        <v>24.995001599999998</v>
      </c>
      <c r="H1002" s="104">
        <v>23.85000191</v>
      </c>
      <c r="I1002" s="104">
        <v>23.450000760000002</v>
      </c>
      <c r="J1002" s="104">
        <v>29.849998469999999</v>
      </c>
      <c r="K1002" s="104">
        <v>69.200004579999998</v>
      </c>
      <c r="L1002" s="104">
        <v>132.25</v>
      </c>
      <c r="M1002" s="104">
        <v>123.25</v>
      </c>
      <c r="N1002" s="104">
        <v>37.800003050000001</v>
      </c>
      <c r="O1002" s="104">
        <v>23.695001220000002</v>
      </c>
      <c r="P1002" s="104">
        <v>24.200000379999999</v>
      </c>
      <c r="Q1002" s="104">
        <v>24.89999924</v>
      </c>
      <c r="R1002" s="104">
        <v>27.303840640000001</v>
      </c>
      <c r="S1002" s="104">
        <v>27.468078609999999</v>
      </c>
      <c r="T1002" s="104">
        <v>23.611537930000001</v>
      </c>
      <c r="U1002" s="104">
        <v>23.665384289999999</v>
      </c>
      <c r="V1002" s="104">
        <v>25.600000380000001</v>
      </c>
      <c r="W1002" s="104">
        <v>62.200004579999998</v>
      </c>
      <c r="X1002" s="104">
        <v>107.25</v>
      </c>
      <c r="Y1002" s="104">
        <v>107.25</v>
      </c>
      <c r="Z1002" s="104">
        <v>36.050003050000001</v>
      </c>
      <c r="AA1002" s="104">
        <v>23.445001600000001</v>
      </c>
      <c r="AB1002" s="104">
        <v>24.200000379999999</v>
      </c>
      <c r="AC1002" s="104">
        <v>24.89999924</v>
      </c>
      <c r="AD1002" s="104">
        <v>26.303840640000001</v>
      </c>
      <c r="AE1002" s="104">
        <v>26.468078609999999</v>
      </c>
      <c r="AF1002" s="104">
        <v>23.611537930000001</v>
      </c>
      <c r="AG1002" s="104">
        <v>23.665384289999999</v>
      </c>
      <c r="AH1002" s="104">
        <v>25.600000380000001</v>
      </c>
      <c r="AI1002" s="104">
        <v>60.200004579999998</v>
      </c>
      <c r="AJ1002" s="104">
        <v>96.25</v>
      </c>
      <c r="AK1002" s="104">
        <v>96.25</v>
      </c>
      <c r="AL1002" s="104">
        <v>34.050003050000001</v>
      </c>
      <c r="AM1002" s="104">
        <v>23.445001600000001</v>
      </c>
      <c r="AN1002" s="104">
        <v>24.200000379999999</v>
      </c>
      <c r="AO1002" s="104">
        <v>24.89999924</v>
      </c>
      <c r="AP1002" s="104">
        <v>25.303840640000001</v>
      </c>
      <c r="AQ1002" s="104">
        <v>25.468078609999999</v>
      </c>
      <c r="AR1002" s="104">
        <v>23.611537930000001</v>
      </c>
      <c r="AS1002" s="104">
        <v>23.665384289999999</v>
      </c>
      <c r="AT1002" s="104">
        <v>25.600000380000001</v>
      </c>
      <c r="AU1002" s="104">
        <v>58.200004579999998</v>
      </c>
      <c r="AV1002" s="104">
        <v>86.25</v>
      </c>
      <c r="AW1002" s="104">
        <v>86.25</v>
      </c>
      <c r="AX1002" s="104">
        <v>32.050003050000001</v>
      </c>
      <c r="AY1002" s="104">
        <v>23.445001600000001</v>
      </c>
      <c r="AZ1002" s="104">
        <v>24.200000379999999</v>
      </c>
      <c r="BA1002" s="104">
        <v>24.89999924</v>
      </c>
      <c r="BB1002" s="104">
        <v>24.303840640000001</v>
      </c>
      <c r="BC1002" s="104">
        <v>24.468078609999999</v>
      </c>
      <c r="BD1002" s="104">
        <v>23.611537930000001</v>
      </c>
      <c r="BE1002" s="104">
        <v>23.665384289999999</v>
      </c>
      <c r="BF1002" s="104">
        <v>25.600000380000001</v>
      </c>
      <c r="BG1002" s="104">
        <v>55.200004579999998</v>
      </c>
      <c r="BH1002" s="104">
        <v>78.25</v>
      </c>
      <c r="BI1002" s="93">
        <v>78.25</v>
      </c>
      <c r="BJ1002" s="93">
        <v>30.050003050000001</v>
      </c>
      <c r="BK1002" s="93">
        <v>22.445001600000001</v>
      </c>
      <c r="BL1002" s="93">
        <v>23.200000379999999</v>
      </c>
      <c r="BM1002" s="93">
        <v>23.89999924</v>
      </c>
    </row>
    <row r="1003" spans="1:65" s="93" customFormat="1">
      <c r="A1003"/>
      <c r="B1003" s="98"/>
      <c r="C1003" s="134">
        <v>36131</v>
      </c>
      <c r="D1003" s="132"/>
      <c r="E1003" s="135">
        <v>36161</v>
      </c>
      <c r="F1003" s="71">
        <v>26.304995349999999</v>
      </c>
      <c r="G1003" s="93">
        <v>25.745000839999999</v>
      </c>
      <c r="H1003" s="104">
        <v>24.65000229</v>
      </c>
      <c r="I1003" s="104">
        <v>23.700000760000002</v>
      </c>
      <c r="J1003" s="104">
        <v>30.349998469999999</v>
      </c>
      <c r="K1003" s="104">
        <v>70.200004579999998</v>
      </c>
      <c r="L1003" s="104">
        <v>135.25</v>
      </c>
      <c r="M1003" s="104">
        <v>126.25</v>
      </c>
      <c r="N1003" s="104">
        <v>38.050003050000001</v>
      </c>
      <c r="O1003" s="104">
        <v>23.695001600000001</v>
      </c>
      <c r="P1003" s="104">
        <v>24.200000760000002</v>
      </c>
      <c r="Q1003" s="104">
        <v>24.899999619999999</v>
      </c>
      <c r="R1003" s="104">
        <v>27.803840640000001</v>
      </c>
      <c r="S1003" s="104">
        <v>27.968078609999999</v>
      </c>
      <c r="T1003" s="104">
        <v>23.611537930000001</v>
      </c>
      <c r="U1003" s="104">
        <v>23.665384289999999</v>
      </c>
      <c r="V1003" s="104">
        <v>25.600000380000001</v>
      </c>
      <c r="W1003" s="104">
        <v>62.200004579999998</v>
      </c>
      <c r="X1003" s="104">
        <v>105.25</v>
      </c>
      <c r="Y1003" s="104">
        <v>105.25</v>
      </c>
      <c r="Z1003" s="104">
        <v>36.050003050000001</v>
      </c>
      <c r="AA1003" s="104">
        <v>23.445001600000001</v>
      </c>
      <c r="AB1003" s="104">
        <v>24.200000760000002</v>
      </c>
      <c r="AC1003" s="104">
        <v>24.899999619999999</v>
      </c>
      <c r="AD1003" s="104">
        <v>26.803840640000001</v>
      </c>
      <c r="AE1003" s="104">
        <v>26.968078609999999</v>
      </c>
      <c r="AF1003" s="104">
        <v>23.611537930000001</v>
      </c>
      <c r="AG1003" s="104">
        <v>23.665384289999999</v>
      </c>
      <c r="AH1003" s="104">
        <v>25.600000380000001</v>
      </c>
      <c r="AI1003" s="104">
        <v>60.200004579999998</v>
      </c>
      <c r="AJ1003" s="104">
        <v>94.25</v>
      </c>
      <c r="AK1003" s="104">
        <v>94.25</v>
      </c>
      <c r="AL1003" s="104">
        <v>34.050003050000001</v>
      </c>
      <c r="AM1003" s="104">
        <v>23.445001600000001</v>
      </c>
      <c r="AN1003" s="104">
        <v>24.200000760000002</v>
      </c>
      <c r="AO1003" s="104">
        <v>24.899999619999999</v>
      </c>
      <c r="AP1003" s="104">
        <v>25.803840640000001</v>
      </c>
      <c r="AQ1003" s="104">
        <v>25.968078609999999</v>
      </c>
      <c r="AR1003" s="104">
        <v>23.611537930000001</v>
      </c>
      <c r="AS1003" s="104">
        <v>23.665384289999999</v>
      </c>
      <c r="AT1003" s="104">
        <v>25.600000380000001</v>
      </c>
      <c r="AU1003" s="104">
        <v>58.200004579999998</v>
      </c>
      <c r="AV1003" s="104">
        <v>84.25</v>
      </c>
      <c r="AW1003" s="104">
        <v>84.25</v>
      </c>
      <c r="AX1003" s="104">
        <v>32.050003050000001</v>
      </c>
      <c r="AY1003" s="104">
        <v>23.445001600000001</v>
      </c>
      <c r="AZ1003" s="104">
        <v>24.200000760000002</v>
      </c>
      <c r="BA1003" s="104">
        <v>24.899999619999999</v>
      </c>
      <c r="BB1003" s="104">
        <v>24.803840640000001</v>
      </c>
      <c r="BC1003" s="104">
        <v>24.968078609999999</v>
      </c>
      <c r="BD1003" s="104">
        <v>23.611537930000001</v>
      </c>
      <c r="BE1003" s="104">
        <v>23.665384289999999</v>
      </c>
      <c r="BF1003" s="104">
        <v>25.600000380000001</v>
      </c>
      <c r="BG1003" s="104">
        <v>55.200004579999998</v>
      </c>
      <c r="BH1003" s="104">
        <v>76.25</v>
      </c>
      <c r="BI1003" s="93">
        <v>76.25</v>
      </c>
      <c r="BJ1003" s="93">
        <v>30.050003050000001</v>
      </c>
      <c r="BK1003" s="93">
        <v>22.445001600000001</v>
      </c>
      <c r="BL1003" s="93">
        <v>23.200000760000002</v>
      </c>
      <c r="BM1003" s="93">
        <v>23.899999619999999</v>
      </c>
    </row>
    <row r="1004" spans="1:65" s="93" customFormat="1">
      <c r="A1004"/>
      <c r="B1004" s="98"/>
      <c r="C1004" s="134">
        <v>36132</v>
      </c>
      <c r="D1004" s="132"/>
      <c r="E1004" s="135">
        <v>36161</v>
      </c>
      <c r="F1004" s="71">
        <v>27.954994580000001</v>
      </c>
      <c r="G1004" s="93">
        <v>27.345000840000001</v>
      </c>
      <c r="H1004" s="104">
        <v>24.900001530000001</v>
      </c>
      <c r="I1004" s="104">
        <v>24.200000760000002</v>
      </c>
      <c r="J1004" s="104">
        <v>30.849998469999999</v>
      </c>
      <c r="K1004" s="104">
        <v>72.200004579999998</v>
      </c>
      <c r="L1004" s="104">
        <v>137.25</v>
      </c>
      <c r="M1004" s="104">
        <v>127.25</v>
      </c>
      <c r="N1004" s="104">
        <v>39.050003050000001</v>
      </c>
      <c r="O1004" s="104">
        <v>23.695001600000001</v>
      </c>
      <c r="P1004" s="104">
        <v>24.200000760000002</v>
      </c>
      <c r="Q1004" s="104">
        <v>24.899999619999999</v>
      </c>
      <c r="R1004" s="104">
        <v>28.803840640000001</v>
      </c>
      <c r="S1004" s="104">
        <v>28.968078609999999</v>
      </c>
      <c r="T1004" s="104">
        <v>24.111537930000001</v>
      </c>
      <c r="U1004" s="104">
        <v>24.415384289999999</v>
      </c>
      <c r="V1004" s="104">
        <v>25.600000380000001</v>
      </c>
      <c r="W1004" s="104">
        <v>62.200004579999998</v>
      </c>
      <c r="X1004" s="104">
        <v>105.25</v>
      </c>
      <c r="Y1004" s="104">
        <v>105.25</v>
      </c>
      <c r="Z1004" s="104">
        <v>36.050003050000001</v>
      </c>
      <c r="AA1004" s="104">
        <v>23.445001600000001</v>
      </c>
      <c r="AB1004" s="104">
        <v>24.200000760000002</v>
      </c>
      <c r="AC1004" s="104">
        <v>24.899999619999999</v>
      </c>
      <c r="AD1004" s="104">
        <v>27.803840640000001</v>
      </c>
      <c r="AE1004" s="104">
        <v>27.968078609999999</v>
      </c>
      <c r="AF1004" s="104">
        <v>24.111537930000001</v>
      </c>
      <c r="AG1004" s="104">
        <v>24.415384289999999</v>
      </c>
      <c r="AH1004" s="104">
        <v>25.600000380000001</v>
      </c>
      <c r="AI1004" s="104">
        <v>60.200004579999998</v>
      </c>
      <c r="AJ1004" s="104">
        <v>94.25</v>
      </c>
      <c r="AK1004" s="104">
        <v>94.25</v>
      </c>
      <c r="AL1004" s="104">
        <v>34.050003050000001</v>
      </c>
      <c r="AM1004" s="104">
        <v>23.445001600000001</v>
      </c>
      <c r="AN1004" s="104">
        <v>24.200000760000002</v>
      </c>
      <c r="AO1004" s="104">
        <v>24.899999619999999</v>
      </c>
      <c r="AP1004" s="104">
        <v>26.803840640000001</v>
      </c>
      <c r="AQ1004" s="104">
        <v>26.968078609999999</v>
      </c>
      <c r="AR1004" s="104">
        <v>24.111537930000001</v>
      </c>
      <c r="AS1004" s="104">
        <v>24.415384289999999</v>
      </c>
      <c r="AT1004" s="104">
        <v>25.600000380000001</v>
      </c>
      <c r="AU1004" s="104">
        <v>58.200004579999998</v>
      </c>
      <c r="AV1004" s="104">
        <v>84.25</v>
      </c>
      <c r="AW1004" s="104">
        <v>84.25</v>
      </c>
      <c r="AX1004" s="104">
        <v>32.050003050000001</v>
      </c>
      <c r="AY1004" s="104">
        <v>23.445001600000001</v>
      </c>
      <c r="AZ1004" s="104">
        <v>24.200000760000002</v>
      </c>
      <c r="BA1004" s="104">
        <v>24.899999619999999</v>
      </c>
      <c r="BB1004" s="104">
        <v>25.803840640000001</v>
      </c>
      <c r="BC1004" s="104">
        <v>25.968078609999999</v>
      </c>
      <c r="BD1004" s="104">
        <v>24.111537930000001</v>
      </c>
      <c r="BE1004" s="104">
        <v>24.415384289999999</v>
      </c>
      <c r="BF1004" s="104">
        <v>25.600000380000001</v>
      </c>
      <c r="BG1004" s="104">
        <v>55.200004579999998</v>
      </c>
      <c r="BH1004" s="104">
        <v>76.25</v>
      </c>
      <c r="BI1004" s="93">
        <v>76.25</v>
      </c>
      <c r="BJ1004" s="93">
        <v>30.050003050000001</v>
      </c>
      <c r="BK1004" s="93">
        <v>22.445001600000001</v>
      </c>
      <c r="BL1004" s="93">
        <v>23.200000760000002</v>
      </c>
      <c r="BM1004" s="93">
        <v>23.899999619999999</v>
      </c>
    </row>
    <row r="1005" spans="1:65" s="93" customFormat="1">
      <c r="A1005"/>
      <c r="B1005" s="98"/>
      <c r="C1005" s="134">
        <v>36133</v>
      </c>
      <c r="D1005" s="132"/>
      <c r="E1005" s="135">
        <v>36161</v>
      </c>
      <c r="F1005" s="71">
        <v>27.454994200000002</v>
      </c>
      <c r="G1005" s="93">
        <v>27.145001220000001</v>
      </c>
      <c r="H1005" s="104">
        <v>24.750001529999999</v>
      </c>
      <c r="I1005" s="104">
        <v>24.200000760000002</v>
      </c>
      <c r="J1005" s="104">
        <v>30.849998469999999</v>
      </c>
      <c r="K1005" s="104">
        <v>71.200004579999998</v>
      </c>
      <c r="L1005" s="104">
        <v>136.25</v>
      </c>
      <c r="M1005" s="104">
        <v>126.25</v>
      </c>
      <c r="N1005" s="104">
        <v>39.050003050000001</v>
      </c>
      <c r="O1005" s="104">
        <v>23.995001599999998</v>
      </c>
      <c r="P1005" s="104">
        <v>24.500000759999999</v>
      </c>
      <c r="Q1005" s="104">
        <v>25.19999962</v>
      </c>
      <c r="R1005" s="104">
        <v>28.803840640000001</v>
      </c>
      <c r="S1005" s="104">
        <v>28.968078609999999</v>
      </c>
      <c r="T1005" s="104">
        <v>24.111537930000001</v>
      </c>
      <c r="U1005" s="104">
        <v>24.415384289999999</v>
      </c>
      <c r="V1005" s="104">
        <v>25.600000380000001</v>
      </c>
      <c r="W1005" s="104">
        <v>62.200004579999998</v>
      </c>
      <c r="X1005" s="104">
        <v>103.25</v>
      </c>
      <c r="Y1005" s="104">
        <v>103.25</v>
      </c>
      <c r="Z1005" s="104">
        <v>36.050003050000001</v>
      </c>
      <c r="AA1005" s="104">
        <v>23.445001600000001</v>
      </c>
      <c r="AB1005" s="104">
        <v>24.500000759999999</v>
      </c>
      <c r="AC1005" s="104">
        <v>25.19999962</v>
      </c>
      <c r="AD1005" s="104">
        <v>27.803840640000001</v>
      </c>
      <c r="AE1005" s="104">
        <v>27.968078609999999</v>
      </c>
      <c r="AF1005" s="104">
        <v>24.111537930000001</v>
      </c>
      <c r="AG1005" s="104">
        <v>24.415384289999999</v>
      </c>
      <c r="AH1005" s="104">
        <v>25.600000380000001</v>
      </c>
      <c r="AI1005" s="104">
        <v>60.200004579999998</v>
      </c>
      <c r="AJ1005" s="104">
        <v>92.25</v>
      </c>
      <c r="AK1005" s="104">
        <v>92.25</v>
      </c>
      <c r="AL1005" s="104">
        <v>34.050003050000001</v>
      </c>
      <c r="AM1005" s="104">
        <v>23.445001600000001</v>
      </c>
      <c r="AN1005" s="104">
        <v>24.500000759999999</v>
      </c>
      <c r="AO1005" s="104">
        <v>25.19999962</v>
      </c>
      <c r="AP1005" s="104">
        <v>26.803840640000001</v>
      </c>
      <c r="AQ1005" s="104">
        <v>26.968078609999999</v>
      </c>
      <c r="AR1005" s="104">
        <v>24.111537930000001</v>
      </c>
      <c r="AS1005" s="104">
        <v>24.415384289999999</v>
      </c>
      <c r="AT1005" s="104">
        <v>25.600000380000001</v>
      </c>
      <c r="AU1005" s="104">
        <v>58.200004579999998</v>
      </c>
      <c r="AV1005" s="104">
        <v>84.25</v>
      </c>
      <c r="AW1005" s="104">
        <v>84.25</v>
      </c>
      <c r="AX1005" s="104">
        <v>32.050003050000001</v>
      </c>
      <c r="AY1005" s="104">
        <v>23.445001600000001</v>
      </c>
      <c r="AZ1005" s="104">
        <v>24.500000759999999</v>
      </c>
      <c r="BA1005" s="104">
        <v>25.19999962</v>
      </c>
      <c r="BB1005" s="104">
        <v>25.803840640000001</v>
      </c>
      <c r="BC1005" s="104">
        <v>25.968078609999999</v>
      </c>
      <c r="BD1005" s="104">
        <v>24.111537930000001</v>
      </c>
      <c r="BE1005" s="104">
        <v>24.415384289999999</v>
      </c>
      <c r="BF1005" s="104">
        <v>25.600000380000001</v>
      </c>
      <c r="BG1005" s="104">
        <v>55.200004579999998</v>
      </c>
      <c r="BH1005" s="104">
        <v>76.25</v>
      </c>
      <c r="BI1005" s="93">
        <v>76.25</v>
      </c>
      <c r="BJ1005" s="93">
        <v>30.050003050000001</v>
      </c>
      <c r="BK1005" s="93">
        <v>22.445001600000001</v>
      </c>
      <c r="BL1005" s="93">
        <v>23.500000759999999</v>
      </c>
      <c r="BM1005" s="93">
        <v>24.19999962</v>
      </c>
    </row>
    <row r="1006" spans="1:65" s="93" customFormat="1">
      <c r="A1006"/>
      <c r="B1006" s="98"/>
      <c r="C1006" s="134">
        <v>36136</v>
      </c>
      <c r="D1006" s="132"/>
      <c r="E1006" s="135">
        <v>36161</v>
      </c>
      <c r="F1006" s="71">
        <v>26.754994199999999</v>
      </c>
      <c r="G1006" s="93">
        <v>26.345000460000001</v>
      </c>
      <c r="H1006" s="104">
        <v>24.750001910000002</v>
      </c>
      <c r="I1006" s="104">
        <v>24.200000760000002</v>
      </c>
      <c r="J1006" s="104">
        <v>30.499998470000001</v>
      </c>
      <c r="K1006" s="104">
        <v>69.950004579999998</v>
      </c>
      <c r="L1006" s="104">
        <v>136.25</v>
      </c>
      <c r="M1006" s="104">
        <v>126.25</v>
      </c>
      <c r="N1006" s="104">
        <v>39.050003050000001</v>
      </c>
      <c r="O1006" s="104">
        <v>23.995000839999999</v>
      </c>
      <c r="P1006" s="104">
        <v>24.5</v>
      </c>
      <c r="Q1006" s="104">
        <v>25.199998860000001</v>
      </c>
      <c r="R1006" s="104">
        <v>28.803840640000001</v>
      </c>
      <c r="S1006" s="104">
        <v>28.968078609999999</v>
      </c>
      <c r="T1006" s="104">
        <v>24.111537930000001</v>
      </c>
      <c r="U1006" s="104">
        <v>24.415384289999999</v>
      </c>
      <c r="V1006" s="104">
        <v>25.600000380000001</v>
      </c>
      <c r="W1006" s="104">
        <v>62.200004579999998</v>
      </c>
      <c r="X1006" s="104">
        <v>103.25</v>
      </c>
      <c r="Y1006" s="104">
        <v>103.25</v>
      </c>
      <c r="Z1006" s="104">
        <v>36.050003050000001</v>
      </c>
      <c r="AA1006" s="104">
        <v>23.445001600000001</v>
      </c>
      <c r="AB1006" s="104">
        <v>24.5</v>
      </c>
      <c r="AC1006" s="104">
        <v>25.199998860000001</v>
      </c>
      <c r="AD1006" s="104">
        <v>27.803840640000001</v>
      </c>
      <c r="AE1006" s="104">
        <v>27.968078609999999</v>
      </c>
      <c r="AF1006" s="104">
        <v>24.111537930000001</v>
      </c>
      <c r="AG1006" s="104">
        <v>24.415384289999999</v>
      </c>
      <c r="AH1006" s="104">
        <v>25.600000380000001</v>
      </c>
      <c r="AI1006" s="104">
        <v>60.200004579999998</v>
      </c>
      <c r="AJ1006" s="104">
        <v>92.25</v>
      </c>
      <c r="AK1006" s="104">
        <v>92.25</v>
      </c>
      <c r="AL1006" s="104">
        <v>34.050003050000001</v>
      </c>
      <c r="AM1006" s="104">
        <v>23.445001600000001</v>
      </c>
      <c r="AN1006" s="104">
        <v>24.5</v>
      </c>
      <c r="AO1006" s="104">
        <v>25.199998860000001</v>
      </c>
      <c r="AP1006" s="104">
        <v>26.803840640000001</v>
      </c>
      <c r="AQ1006" s="104">
        <v>26.968078609999999</v>
      </c>
      <c r="AR1006" s="104">
        <v>24.111537930000001</v>
      </c>
      <c r="AS1006" s="104">
        <v>24.415384289999999</v>
      </c>
      <c r="AT1006" s="104">
        <v>25.600000380000001</v>
      </c>
      <c r="AU1006" s="104">
        <v>58.200004579999998</v>
      </c>
      <c r="AV1006" s="104">
        <v>84.25</v>
      </c>
      <c r="AW1006" s="104">
        <v>84.25</v>
      </c>
      <c r="AX1006" s="104">
        <v>32.050003050000001</v>
      </c>
      <c r="AY1006" s="104">
        <v>23.445001600000001</v>
      </c>
      <c r="AZ1006" s="104">
        <v>24.5</v>
      </c>
      <c r="BA1006" s="104">
        <v>25.199998860000001</v>
      </c>
      <c r="BB1006" s="104">
        <v>25.803840640000001</v>
      </c>
      <c r="BC1006" s="104">
        <v>25.968078609999999</v>
      </c>
      <c r="BD1006" s="104">
        <v>24.111537930000001</v>
      </c>
      <c r="BE1006" s="104">
        <v>24.415384289999999</v>
      </c>
      <c r="BF1006" s="104">
        <v>25.600000380000001</v>
      </c>
      <c r="BG1006" s="104">
        <v>55.200004579999998</v>
      </c>
      <c r="BH1006" s="104">
        <v>76.25</v>
      </c>
      <c r="BI1006" s="93">
        <v>76.25</v>
      </c>
      <c r="BJ1006" s="93">
        <v>30.050003050000001</v>
      </c>
      <c r="BK1006" s="93">
        <v>22.445001600000001</v>
      </c>
      <c r="BL1006" s="93">
        <v>23.5</v>
      </c>
      <c r="BM1006" s="93">
        <v>24.199998860000001</v>
      </c>
    </row>
    <row r="1007" spans="1:65" s="93" customFormat="1">
      <c r="A1007"/>
      <c r="B1007" s="98"/>
      <c r="C1007" s="134">
        <v>36137</v>
      </c>
      <c r="D1007" s="132"/>
      <c r="E1007" s="135">
        <v>36161</v>
      </c>
      <c r="F1007" s="71">
        <v>24.854993440000001</v>
      </c>
      <c r="G1007" s="93">
        <v>24.84500122</v>
      </c>
      <c r="H1007" s="104">
        <v>24.300001909999999</v>
      </c>
      <c r="I1007" s="104">
        <v>23.700000760000002</v>
      </c>
      <c r="J1007" s="104">
        <v>29.84999809</v>
      </c>
      <c r="K1007" s="104">
        <v>67.200004579999998</v>
      </c>
      <c r="L1007" s="104">
        <v>128.25</v>
      </c>
      <c r="M1007" s="104">
        <v>118.25</v>
      </c>
      <c r="N1007" s="104">
        <v>38.050003050000001</v>
      </c>
      <c r="O1007" s="104">
        <v>23.745000839999999</v>
      </c>
      <c r="P1007" s="104">
        <v>24.25</v>
      </c>
      <c r="Q1007" s="104">
        <v>24.949998860000001</v>
      </c>
      <c r="R1007" s="104">
        <v>27.803840640000001</v>
      </c>
      <c r="S1007" s="104">
        <v>27.968078609999999</v>
      </c>
      <c r="T1007" s="104">
        <v>24.111537930000001</v>
      </c>
      <c r="U1007" s="104">
        <v>24.415384289999999</v>
      </c>
      <c r="V1007" s="104">
        <v>25.600000380000001</v>
      </c>
      <c r="W1007" s="104">
        <v>62.200004579999998</v>
      </c>
      <c r="X1007" s="104">
        <v>95.25</v>
      </c>
      <c r="Y1007" s="104">
        <v>95.25</v>
      </c>
      <c r="Z1007" s="104">
        <v>36.050003050000001</v>
      </c>
      <c r="AA1007" s="104">
        <v>23.445001600000001</v>
      </c>
      <c r="AB1007" s="104">
        <v>24.25</v>
      </c>
      <c r="AC1007" s="104">
        <v>24.949998860000001</v>
      </c>
      <c r="AD1007" s="104">
        <v>26.803840640000001</v>
      </c>
      <c r="AE1007" s="104">
        <v>26.968078609999999</v>
      </c>
      <c r="AF1007" s="104">
        <v>24.111537930000001</v>
      </c>
      <c r="AG1007" s="104">
        <v>24.415384289999999</v>
      </c>
      <c r="AH1007" s="104">
        <v>25.600000380000001</v>
      </c>
      <c r="AI1007" s="104">
        <v>60.200004579999998</v>
      </c>
      <c r="AJ1007" s="104">
        <v>88.25</v>
      </c>
      <c r="AK1007" s="104">
        <v>88.25</v>
      </c>
      <c r="AL1007" s="104">
        <v>34.050003050000001</v>
      </c>
      <c r="AM1007" s="104">
        <v>23.445001600000001</v>
      </c>
      <c r="AN1007" s="104">
        <v>24.25</v>
      </c>
      <c r="AO1007" s="104">
        <v>24.949998860000001</v>
      </c>
      <c r="AP1007" s="104">
        <v>25.803840640000001</v>
      </c>
      <c r="AQ1007" s="104">
        <v>25.968078609999999</v>
      </c>
      <c r="AR1007" s="104">
        <v>24.111537930000001</v>
      </c>
      <c r="AS1007" s="104">
        <v>24.415384289999999</v>
      </c>
      <c r="AT1007" s="104">
        <v>25.600000380000001</v>
      </c>
      <c r="AU1007" s="104">
        <v>58.200004579999998</v>
      </c>
      <c r="AV1007" s="104">
        <v>84.25</v>
      </c>
      <c r="AW1007" s="104">
        <v>84.25</v>
      </c>
      <c r="AX1007" s="104">
        <v>32.050003050000001</v>
      </c>
      <c r="AY1007" s="104">
        <v>23.445001600000001</v>
      </c>
      <c r="AZ1007" s="104">
        <v>24.25</v>
      </c>
      <c r="BA1007" s="104">
        <v>24.949998860000001</v>
      </c>
      <c r="BB1007" s="104">
        <v>24.803840640000001</v>
      </c>
      <c r="BC1007" s="104">
        <v>24.968078609999999</v>
      </c>
      <c r="BD1007" s="104">
        <v>24.111537930000001</v>
      </c>
      <c r="BE1007" s="104">
        <v>24.415384289999999</v>
      </c>
      <c r="BF1007" s="104">
        <v>25.600000380000001</v>
      </c>
      <c r="BG1007" s="104">
        <v>55.200004579999998</v>
      </c>
      <c r="BH1007" s="104">
        <v>80.25</v>
      </c>
      <c r="BI1007" s="93">
        <v>80.25</v>
      </c>
      <c r="BJ1007" s="93">
        <v>30.050003050000001</v>
      </c>
      <c r="BK1007" s="93">
        <v>22.445001600000001</v>
      </c>
      <c r="BL1007" s="93">
        <v>23.25</v>
      </c>
      <c r="BM1007" s="93">
        <v>23.949998860000001</v>
      </c>
    </row>
    <row r="1008" spans="1:65" s="93" customFormat="1">
      <c r="A1008"/>
      <c r="B1008" s="98"/>
      <c r="C1008" s="134">
        <v>36138</v>
      </c>
      <c r="D1008" s="132"/>
      <c r="E1008" s="135">
        <v>36161</v>
      </c>
      <c r="F1008" s="71">
        <v>24.954993819999999</v>
      </c>
      <c r="G1008" s="93">
        <v>25.145001220000001</v>
      </c>
      <c r="H1008" s="104">
        <v>24.300001139999999</v>
      </c>
      <c r="I1008" s="104">
        <v>23.700000760000002</v>
      </c>
      <c r="J1008" s="104">
        <v>29.349998469999999</v>
      </c>
      <c r="K1008" s="104">
        <v>65.200004579999998</v>
      </c>
      <c r="L1008" s="104">
        <v>126.25</v>
      </c>
      <c r="M1008" s="104">
        <v>116.25</v>
      </c>
      <c r="N1008" s="104">
        <v>37.550003050000001</v>
      </c>
      <c r="O1008" s="104">
        <v>23.745000839999999</v>
      </c>
      <c r="P1008" s="104">
        <v>24.25</v>
      </c>
      <c r="Q1008" s="104">
        <v>24.949998860000001</v>
      </c>
      <c r="R1008" s="104">
        <v>27.803840640000001</v>
      </c>
      <c r="S1008" s="104">
        <v>27.968078609999999</v>
      </c>
      <c r="T1008" s="104">
        <v>24.111537930000001</v>
      </c>
      <c r="U1008" s="104">
        <v>24.415384289999999</v>
      </c>
      <c r="V1008" s="104">
        <v>25.600000380000001</v>
      </c>
      <c r="W1008" s="104">
        <v>62.200004579999998</v>
      </c>
      <c r="X1008" s="104">
        <v>95.25</v>
      </c>
      <c r="Y1008" s="104">
        <v>95.25</v>
      </c>
      <c r="Z1008" s="104">
        <v>36.050003050000001</v>
      </c>
      <c r="AA1008" s="104">
        <v>23.445001600000001</v>
      </c>
      <c r="AB1008" s="104">
        <v>24.25</v>
      </c>
      <c r="AC1008" s="104">
        <v>24.949998860000001</v>
      </c>
      <c r="AD1008" s="104">
        <v>26.803840640000001</v>
      </c>
      <c r="AE1008" s="104">
        <v>26.968078609999999</v>
      </c>
      <c r="AF1008" s="104">
        <v>24.111537930000001</v>
      </c>
      <c r="AG1008" s="104">
        <v>24.415384289999999</v>
      </c>
      <c r="AH1008" s="104">
        <v>25.600000380000001</v>
      </c>
      <c r="AI1008" s="104">
        <v>60.200004579999998</v>
      </c>
      <c r="AJ1008" s="104">
        <v>88.25</v>
      </c>
      <c r="AK1008" s="104">
        <v>88.25</v>
      </c>
      <c r="AL1008" s="104">
        <v>34.050003050000001</v>
      </c>
      <c r="AM1008" s="104">
        <v>23.445001600000001</v>
      </c>
      <c r="AN1008" s="104">
        <v>24.25</v>
      </c>
      <c r="AO1008" s="104">
        <v>24.949998860000001</v>
      </c>
      <c r="AP1008" s="104">
        <v>25.803840640000001</v>
      </c>
      <c r="AQ1008" s="104">
        <v>25.968078609999999</v>
      </c>
      <c r="AR1008" s="104">
        <v>24.111537930000001</v>
      </c>
      <c r="AS1008" s="104">
        <v>24.415384289999999</v>
      </c>
      <c r="AT1008" s="104">
        <v>25.600000380000001</v>
      </c>
      <c r="AU1008" s="104">
        <v>58.200004579999998</v>
      </c>
      <c r="AV1008" s="104">
        <v>84.25</v>
      </c>
      <c r="AW1008" s="104">
        <v>84.25</v>
      </c>
      <c r="AX1008" s="104">
        <v>32.050003050000001</v>
      </c>
      <c r="AY1008" s="104">
        <v>23.445001600000001</v>
      </c>
      <c r="AZ1008" s="104">
        <v>24.25</v>
      </c>
      <c r="BA1008" s="104">
        <v>24.949998860000001</v>
      </c>
      <c r="BB1008" s="104">
        <v>24.803840640000001</v>
      </c>
      <c r="BC1008" s="104">
        <v>24.968078609999999</v>
      </c>
      <c r="BD1008" s="104">
        <v>24.111537930000001</v>
      </c>
      <c r="BE1008" s="104">
        <v>24.415384289999999</v>
      </c>
      <c r="BF1008" s="104">
        <v>25.600000380000001</v>
      </c>
      <c r="BG1008" s="104">
        <v>55.200004579999998</v>
      </c>
      <c r="BH1008" s="104">
        <v>80.25</v>
      </c>
      <c r="BI1008" s="93">
        <v>80.25</v>
      </c>
      <c r="BJ1008" s="93">
        <v>30.050003050000001</v>
      </c>
      <c r="BK1008" s="93">
        <v>22.445001600000001</v>
      </c>
      <c r="BL1008" s="93">
        <v>23.25</v>
      </c>
      <c r="BM1008" s="93">
        <v>23.949998860000001</v>
      </c>
    </row>
    <row r="1009" spans="1:65" s="93" customFormat="1">
      <c r="A1009"/>
      <c r="B1009" s="98"/>
      <c r="C1009" s="134">
        <v>36139</v>
      </c>
      <c r="D1009" s="132"/>
      <c r="E1009" s="135">
        <v>36161</v>
      </c>
      <c r="F1009" s="71">
        <v>24.454994200000002</v>
      </c>
      <c r="G1009" s="93">
        <v>24.645000459999999</v>
      </c>
      <c r="H1009" s="104">
        <v>23.60000114</v>
      </c>
      <c r="I1009" s="104">
        <v>23.200000760000002</v>
      </c>
      <c r="J1009" s="104">
        <v>27.849998469999999</v>
      </c>
      <c r="K1009" s="104">
        <v>57.200004579999998</v>
      </c>
      <c r="L1009" s="104">
        <v>118.25</v>
      </c>
      <c r="M1009" s="104">
        <v>110.25</v>
      </c>
      <c r="N1009" s="104">
        <v>35.550003050000001</v>
      </c>
      <c r="O1009" s="104">
        <v>23.645000840000002</v>
      </c>
      <c r="P1009" s="104">
        <v>24.15</v>
      </c>
      <c r="Q1009" s="104">
        <v>24.849998859999999</v>
      </c>
      <c r="R1009" s="104">
        <v>27.303840640000001</v>
      </c>
      <c r="S1009" s="104">
        <v>27.468078609999999</v>
      </c>
      <c r="T1009" s="104">
        <v>23.861537930000001</v>
      </c>
      <c r="U1009" s="104">
        <v>23.415384289999999</v>
      </c>
      <c r="V1009" s="104">
        <v>25.100000380000001</v>
      </c>
      <c r="W1009" s="104">
        <v>59.200004579999998</v>
      </c>
      <c r="X1009" s="104">
        <v>94.25</v>
      </c>
      <c r="Y1009" s="104">
        <v>94.25</v>
      </c>
      <c r="Z1009" s="104">
        <v>35.050003050000001</v>
      </c>
      <c r="AA1009" s="104">
        <v>23.445001600000001</v>
      </c>
      <c r="AB1009" s="104">
        <v>24.15</v>
      </c>
      <c r="AC1009" s="104">
        <v>24.849998859999999</v>
      </c>
      <c r="AD1009" s="104">
        <v>26.303840640000001</v>
      </c>
      <c r="AE1009" s="104">
        <v>26.468078609999999</v>
      </c>
      <c r="AF1009" s="104">
        <v>23.861537930000001</v>
      </c>
      <c r="AG1009" s="104">
        <v>23.415384289999999</v>
      </c>
      <c r="AH1009" s="104">
        <v>25.100000380000001</v>
      </c>
      <c r="AI1009" s="104">
        <v>57.200004579999998</v>
      </c>
      <c r="AJ1009" s="104">
        <v>87.25</v>
      </c>
      <c r="AK1009" s="104">
        <v>87.25</v>
      </c>
      <c r="AL1009" s="104">
        <v>33.050003050000001</v>
      </c>
      <c r="AM1009" s="104">
        <v>23.445001600000001</v>
      </c>
      <c r="AN1009" s="104">
        <v>24.15</v>
      </c>
      <c r="AO1009" s="104">
        <v>24.849998859999999</v>
      </c>
      <c r="AP1009" s="104">
        <v>25.303840640000001</v>
      </c>
      <c r="AQ1009" s="104">
        <v>25.468078609999999</v>
      </c>
      <c r="AR1009" s="104">
        <v>23.861537930000001</v>
      </c>
      <c r="AS1009" s="104">
        <v>23.415384289999999</v>
      </c>
      <c r="AT1009" s="104">
        <v>25.100000380000001</v>
      </c>
      <c r="AU1009" s="104">
        <v>55.200004579999998</v>
      </c>
      <c r="AV1009" s="104">
        <v>83.25</v>
      </c>
      <c r="AW1009" s="104">
        <v>83.25</v>
      </c>
      <c r="AX1009" s="104">
        <v>31.050003050000001</v>
      </c>
      <c r="AY1009" s="104">
        <v>23.445001600000001</v>
      </c>
      <c r="AZ1009" s="104">
        <v>24.15</v>
      </c>
      <c r="BA1009" s="104">
        <v>24.849998859999999</v>
      </c>
      <c r="BB1009" s="104">
        <v>24.303840640000001</v>
      </c>
      <c r="BC1009" s="104">
        <v>24.468078609999999</v>
      </c>
      <c r="BD1009" s="104">
        <v>23.861537930000001</v>
      </c>
      <c r="BE1009" s="104">
        <v>23.415384289999999</v>
      </c>
      <c r="BF1009" s="104">
        <v>25.100000380000001</v>
      </c>
      <c r="BG1009" s="104">
        <v>52.200004579999998</v>
      </c>
      <c r="BH1009" s="104">
        <v>79.25</v>
      </c>
      <c r="BI1009" s="93">
        <v>79.25</v>
      </c>
      <c r="BJ1009" s="93">
        <v>29.050003050000001</v>
      </c>
      <c r="BK1009" s="93">
        <v>22.445001600000001</v>
      </c>
      <c r="BL1009" s="93">
        <v>23.15</v>
      </c>
      <c r="BM1009" s="93">
        <v>23.849998859999999</v>
      </c>
    </row>
    <row r="1010" spans="1:65" s="93" customFormat="1">
      <c r="A1010"/>
      <c r="B1010" s="98"/>
      <c r="C1010" s="134">
        <v>36140</v>
      </c>
      <c r="D1010" s="132"/>
      <c r="E1010" s="135">
        <v>36161</v>
      </c>
      <c r="F1010" s="71">
        <v>24.304994199999999</v>
      </c>
      <c r="G1010" s="93">
        <v>24.595000460000001</v>
      </c>
      <c r="H1010" s="104">
        <v>23.900000380000002</v>
      </c>
      <c r="I1010" s="104">
        <v>23.450000760000002</v>
      </c>
      <c r="J1010" s="104">
        <v>27.849998469999999</v>
      </c>
      <c r="K1010" s="104">
        <v>58.700004579999998</v>
      </c>
      <c r="L1010" s="104">
        <v>117.25</v>
      </c>
      <c r="M1010" s="104">
        <v>111.25</v>
      </c>
      <c r="N1010" s="104">
        <v>35.550003050000001</v>
      </c>
      <c r="O1010" s="104">
        <v>23.645000459999999</v>
      </c>
      <c r="P1010" s="104">
        <v>24.149999619999999</v>
      </c>
      <c r="Q1010" s="104">
        <v>24.849998469999999</v>
      </c>
      <c r="R1010" s="104">
        <v>27.803840640000001</v>
      </c>
      <c r="S1010" s="104">
        <v>27.968078609999999</v>
      </c>
      <c r="T1010" s="104">
        <v>23.861537930000001</v>
      </c>
      <c r="U1010" s="104">
        <v>23.415384289999999</v>
      </c>
      <c r="V1010" s="104">
        <v>25.100000380000001</v>
      </c>
      <c r="W1010" s="104">
        <v>56.200004579999998</v>
      </c>
      <c r="X1010" s="104">
        <v>93.25</v>
      </c>
      <c r="Y1010" s="104">
        <v>93.25</v>
      </c>
      <c r="Z1010" s="104">
        <v>34.550003050000001</v>
      </c>
      <c r="AA1010" s="104">
        <v>23.445001600000001</v>
      </c>
      <c r="AB1010" s="104">
        <v>24.149999619999999</v>
      </c>
      <c r="AC1010" s="104">
        <v>24.849998469999999</v>
      </c>
      <c r="AD1010" s="104">
        <v>26.803840640000001</v>
      </c>
      <c r="AE1010" s="104">
        <v>26.968078609999999</v>
      </c>
      <c r="AF1010" s="104">
        <v>23.861537930000001</v>
      </c>
      <c r="AG1010" s="104">
        <v>23.415384289999999</v>
      </c>
      <c r="AH1010" s="104">
        <v>25.100000380000001</v>
      </c>
      <c r="AI1010" s="104">
        <v>54.200004579999998</v>
      </c>
      <c r="AJ1010" s="104">
        <v>86.25</v>
      </c>
      <c r="AK1010" s="104">
        <v>86.25</v>
      </c>
      <c r="AL1010" s="104">
        <v>32.550003050000001</v>
      </c>
      <c r="AM1010" s="104">
        <v>23.445001600000001</v>
      </c>
      <c r="AN1010" s="104">
        <v>24.149999619999999</v>
      </c>
      <c r="AO1010" s="104">
        <v>24.849998469999999</v>
      </c>
      <c r="AP1010" s="104">
        <v>25.803840640000001</v>
      </c>
      <c r="AQ1010" s="104">
        <v>25.968078609999999</v>
      </c>
      <c r="AR1010" s="104">
        <v>23.861537930000001</v>
      </c>
      <c r="AS1010" s="104">
        <v>23.415384289999999</v>
      </c>
      <c r="AT1010" s="104">
        <v>25.100000380000001</v>
      </c>
      <c r="AU1010" s="104">
        <v>52.200004579999998</v>
      </c>
      <c r="AV1010" s="104">
        <v>82.25</v>
      </c>
      <c r="AW1010" s="104">
        <v>82.25</v>
      </c>
      <c r="AX1010" s="104">
        <v>30.550003050000001</v>
      </c>
      <c r="AY1010" s="104">
        <v>23.445001600000001</v>
      </c>
      <c r="AZ1010" s="104">
        <v>24.149999619999999</v>
      </c>
      <c r="BA1010" s="104">
        <v>24.849998469999999</v>
      </c>
      <c r="BB1010" s="104">
        <v>24.803840640000001</v>
      </c>
      <c r="BC1010" s="104">
        <v>24.968078609999999</v>
      </c>
      <c r="BD1010" s="104">
        <v>23.861537930000001</v>
      </c>
      <c r="BE1010" s="104">
        <v>23.415384289999999</v>
      </c>
      <c r="BF1010" s="104">
        <v>25.100000380000001</v>
      </c>
      <c r="BG1010" s="104">
        <v>49.200004579999998</v>
      </c>
      <c r="BH1010" s="104">
        <v>78.25</v>
      </c>
      <c r="BI1010" s="93">
        <v>78.25</v>
      </c>
      <c r="BJ1010" s="93">
        <v>28.550003050000001</v>
      </c>
      <c r="BK1010" s="93">
        <v>22.445001600000001</v>
      </c>
      <c r="BL1010" s="93">
        <v>23.149999619999999</v>
      </c>
      <c r="BM1010" s="93">
        <v>23.849998469999999</v>
      </c>
    </row>
    <row r="1011" spans="1:65" s="93" customFormat="1">
      <c r="A1011"/>
      <c r="B1011" s="98"/>
      <c r="C1011" s="134">
        <v>36143</v>
      </c>
      <c r="D1011" s="132"/>
      <c r="E1011" s="135">
        <v>36161</v>
      </c>
      <c r="F1011" s="71">
        <v>25.65499458</v>
      </c>
      <c r="G1011" s="93">
        <v>25.645001220000001</v>
      </c>
      <c r="H1011" s="104">
        <v>24.899999619999999</v>
      </c>
      <c r="I1011" s="104">
        <v>23.950000760000002</v>
      </c>
      <c r="J1011" s="104">
        <v>28.849998469999999</v>
      </c>
      <c r="K1011" s="104">
        <v>61.200004579999998</v>
      </c>
      <c r="L1011" s="104">
        <v>122.25</v>
      </c>
      <c r="M1011" s="104">
        <v>116.25</v>
      </c>
      <c r="N1011" s="104">
        <v>37.050003050000001</v>
      </c>
      <c r="O1011" s="104">
        <v>23.895000459999999</v>
      </c>
      <c r="P1011" s="104">
        <v>24.399999619999999</v>
      </c>
      <c r="Q1011" s="104">
        <v>25.099998469999999</v>
      </c>
      <c r="R1011" s="104">
        <v>27.803840640000001</v>
      </c>
      <c r="S1011" s="104">
        <v>27.968078609999999</v>
      </c>
      <c r="T1011" s="104">
        <v>23.861537930000001</v>
      </c>
      <c r="U1011" s="104">
        <v>23.415384289999999</v>
      </c>
      <c r="V1011" s="104">
        <v>25.100000380000001</v>
      </c>
      <c r="W1011" s="104">
        <v>58.200004579999998</v>
      </c>
      <c r="X1011" s="104">
        <v>96.25</v>
      </c>
      <c r="Y1011" s="104">
        <v>96.25</v>
      </c>
      <c r="Z1011" s="104">
        <v>34.550003050000001</v>
      </c>
      <c r="AA1011" s="104">
        <v>23.445001600000001</v>
      </c>
      <c r="AB1011" s="104">
        <v>24.399999619999999</v>
      </c>
      <c r="AC1011" s="104">
        <v>25.099998469999999</v>
      </c>
      <c r="AD1011" s="104">
        <v>26.803840640000001</v>
      </c>
      <c r="AE1011" s="104">
        <v>26.968078609999999</v>
      </c>
      <c r="AF1011" s="104">
        <v>23.861537930000001</v>
      </c>
      <c r="AG1011" s="104">
        <v>23.415384289999999</v>
      </c>
      <c r="AH1011" s="104">
        <v>25.100000380000001</v>
      </c>
      <c r="AI1011" s="104">
        <v>56.200004579999998</v>
      </c>
      <c r="AJ1011" s="104">
        <v>89.25</v>
      </c>
      <c r="AK1011" s="104">
        <v>89.25</v>
      </c>
      <c r="AL1011" s="104">
        <v>32.550003050000001</v>
      </c>
      <c r="AM1011" s="104">
        <v>23.445001600000001</v>
      </c>
      <c r="AN1011" s="104">
        <v>24.399999619999999</v>
      </c>
      <c r="AO1011" s="104">
        <v>25.099998469999999</v>
      </c>
      <c r="AP1011" s="104">
        <v>25.803840640000001</v>
      </c>
      <c r="AQ1011" s="104">
        <v>25.968078609999999</v>
      </c>
      <c r="AR1011" s="104">
        <v>23.861537930000001</v>
      </c>
      <c r="AS1011" s="104">
        <v>23.415384289999999</v>
      </c>
      <c r="AT1011" s="104">
        <v>25.100000380000001</v>
      </c>
      <c r="AU1011" s="104">
        <v>54.200004579999998</v>
      </c>
      <c r="AV1011" s="104">
        <v>82.25</v>
      </c>
      <c r="AW1011" s="104">
        <v>82.25</v>
      </c>
      <c r="AX1011" s="104">
        <v>30.550003050000001</v>
      </c>
      <c r="AY1011" s="104">
        <v>23.445001600000001</v>
      </c>
      <c r="AZ1011" s="104">
        <v>24.399999619999999</v>
      </c>
      <c r="BA1011" s="104">
        <v>25.099998469999999</v>
      </c>
      <c r="BB1011" s="104">
        <v>24.803840640000001</v>
      </c>
      <c r="BC1011" s="104">
        <v>24.968078609999999</v>
      </c>
      <c r="BD1011" s="104">
        <v>23.861537930000001</v>
      </c>
      <c r="BE1011" s="104">
        <v>23.415384289999999</v>
      </c>
      <c r="BF1011" s="104">
        <v>25.100000380000001</v>
      </c>
      <c r="BG1011" s="104">
        <v>51.200004579999998</v>
      </c>
      <c r="BH1011" s="104">
        <v>78.25</v>
      </c>
      <c r="BI1011" s="93">
        <v>78.25</v>
      </c>
      <c r="BJ1011" s="93">
        <v>28.550003050000001</v>
      </c>
      <c r="BK1011" s="93">
        <v>22.445001600000001</v>
      </c>
      <c r="BL1011" s="93">
        <v>23.399999619999999</v>
      </c>
      <c r="BM1011" s="93">
        <v>24.099998469999999</v>
      </c>
    </row>
    <row r="1012" spans="1:65" s="93" customFormat="1">
      <c r="A1012"/>
      <c r="B1012" s="98"/>
      <c r="C1012" s="134">
        <v>36144</v>
      </c>
      <c r="D1012" s="132"/>
      <c r="E1012" s="135">
        <v>36161</v>
      </c>
      <c r="F1012" s="71">
        <v>26.554994959999998</v>
      </c>
      <c r="G1012" s="93">
        <v>26.545000460000001</v>
      </c>
      <c r="H1012" s="104">
        <v>25.399999619999999</v>
      </c>
      <c r="I1012" s="104">
        <v>24.700000760000002</v>
      </c>
      <c r="J1012" s="104">
        <v>30.599998469999999</v>
      </c>
      <c r="K1012" s="104">
        <v>64.700004579999998</v>
      </c>
      <c r="L1012" s="104">
        <v>132.25</v>
      </c>
      <c r="M1012" s="104">
        <v>125.25</v>
      </c>
      <c r="N1012" s="104">
        <v>38.050003050000001</v>
      </c>
      <c r="O1012" s="104">
        <v>23.99500046</v>
      </c>
      <c r="P1012" s="104">
        <v>24.499999620000001</v>
      </c>
      <c r="Q1012" s="104">
        <v>25.199998470000001</v>
      </c>
      <c r="R1012" s="104">
        <v>29.053840640000001</v>
      </c>
      <c r="S1012" s="104">
        <v>29.218078609999999</v>
      </c>
      <c r="T1012" s="104">
        <v>23.861537930000001</v>
      </c>
      <c r="U1012" s="104">
        <v>23.415384289999999</v>
      </c>
      <c r="V1012" s="104">
        <v>25.100000380000001</v>
      </c>
      <c r="W1012" s="104">
        <v>58.200004579999998</v>
      </c>
      <c r="X1012" s="104">
        <v>102.25</v>
      </c>
      <c r="Y1012" s="104">
        <v>102.25</v>
      </c>
      <c r="Z1012" s="104">
        <v>34.550003050000001</v>
      </c>
      <c r="AA1012" s="104">
        <v>23.445001600000001</v>
      </c>
      <c r="AB1012" s="104">
        <v>24.499999620000001</v>
      </c>
      <c r="AC1012" s="104">
        <v>25.199998470000001</v>
      </c>
      <c r="AD1012" s="104">
        <v>28.053840640000001</v>
      </c>
      <c r="AE1012" s="104">
        <v>28.218078609999999</v>
      </c>
      <c r="AF1012" s="104">
        <v>23.861537930000001</v>
      </c>
      <c r="AG1012" s="104">
        <v>23.415384289999999</v>
      </c>
      <c r="AH1012" s="104">
        <v>25.100000380000001</v>
      </c>
      <c r="AI1012" s="104">
        <v>56.200004579999998</v>
      </c>
      <c r="AJ1012" s="104">
        <v>92.25</v>
      </c>
      <c r="AK1012" s="104">
        <v>92.25</v>
      </c>
      <c r="AL1012" s="104">
        <v>32.550003050000001</v>
      </c>
      <c r="AM1012" s="104">
        <v>23.445001600000001</v>
      </c>
      <c r="AN1012" s="104">
        <v>24.499999620000001</v>
      </c>
      <c r="AO1012" s="104">
        <v>25.199998470000001</v>
      </c>
      <c r="AP1012" s="104">
        <v>27.053840640000001</v>
      </c>
      <c r="AQ1012" s="104">
        <v>27.218078609999999</v>
      </c>
      <c r="AR1012" s="104">
        <v>23.861537930000001</v>
      </c>
      <c r="AS1012" s="104">
        <v>23.415384289999999</v>
      </c>
      <c r="AT1012" s="104">
        <v>25.100000380000001</v>
      </c>
      <c r="AU1012" s="104">
        <v>54.200004579999998</v>
      </c>
      <c r="AV1012" s="104">
        <v>82.25</v>
      </c>
      <c r="AW1012" s="104">
        <v>82.25</v>
      </c>
      <c r="AX1012" s="104">
        <v>30.550003050000001</v>
      </c>
      <c r="AY1012" s="104">
        <v>23.445001600000001</v>
      </c>
      <c r="AZ1012" s="104">
        <v>24.499999620000001</v>
      </c>
      <c r="BA1012" s="104">
        <v>25.199998470000001</v>
      </c>
      <c r="BB1012" s="104">
        <v>26.053840640000001</v>
      </c>
      <c r="BC1012" s="104">
        <v>26.218078609999999</v>
      </c>
      <c r="BD1012" s="104">
        <v>23.861537930000001</v>
      </c>
      <c r="BE1012" s="104">
        <v>23.415384289999999</v>
      </c>
      <c r="BF1012" s="104">
        <v>25.100000380000001</v>
      </c>
      <c r="BG1012" s="104">
        <v>51.200004579999998</v>
      </c>
      <c r="BH1012" s="104">
        <v>78.25</v>
      </c>
      <c r="BI1012" s="93">
        <v>78.25</v>
      </c>
      <c r="BJ1012" s="93">
        <v>28.550003050000001</v>
      </c>
      <c r="BK1012" s="93">
        <v>22.445001600000001</v>
      </c>
      <c r="BL1012" s="93">
        <v>23.499999620000001</v>
      </c>
      <c r="BM1012" s="93">
        <v>24.199998470000001</v>
      </c>
    </row>
    <row r="1013" spans="1:65" s="93" customFormat="1">
      <c r="A1013"/>
      <c r="B1013" s="98"/>
      <c r="C1013" s="134">
        <v>36145</v>
      </c>
      <c r="D1013" s="132"/>
      <c r="E1013" s="135">
        <v>36161</v>
      </c>
      <c r="F1013" s="71">
        <v>26.754994580000002</v>
      </c>
      <c r="G1013" s="93">
        <v>26.745000080000001</v>
      </c>
      <c r="H1013" s="104">
        <v>25.19999962</v>
      </c>
      <c r="I1013" s="104">
        <v>24.200000760000002</v>
      </c>
      <c r="J1013" s="104">
        <v>29.849998469999999</v>
      </c>
      <c r="K1013" s="104">
        <v>63.200004579999998</v>
      </c>
      <c r="L1013" s="104">
        <v>127.25</v>
      </c>
      <c r="M1013" s="104">
        <v>120.25</v>
      </c>
      <c r="N1013" s="104">
        <v>37.550003050000001</v>
      </c>
      <c r="O1013" s="104">
        <v>23.995000839999999</v>
      </c>
      <c r="P1013" s="104">
        <v>24.5</v>
      </c>
      <c r="Q1013" s="104">
        <v>25.199998860000001</v>
      </c>
      <c r="R1013" s="104">
        <v>28.803840640000001</v>
      </c>
      <c r="S1013" s="104">
        <v>28.968078609999999</v>
      </c>
      <c r="T1013" s="104">
        <v>23.861537930000001</v>
      </c>
      <c r="U1013" s="104">
        <v>23.415384289999999</v>
      </c>
      <c r="V1013" s="104">
        <v>25.100000380000001</v>
      </c>
      <c r="W1013" s="104">
        <v>58.200004579999998</v>
      </c>
      <c r="X1013" s="104">
        <v>101.25</v>
      </c>
      <c r="Y1013" s="104">
        <v>101.25</v>
      </c>
      <c r="Z1013" s="104">
        <v>34.550003050000001</v>
      </c>
      <c r="AA1013" s="104">
        <v>23.445001600000001</v>
      </c>
      <c r="AB1013" s="104">
        <v>24.5</v>
      </c>
      <c r="AC1013" s="104">
        <v>25.199998860000001</v>
      </c>
      <c r="AD1013" s="104">
        <v>27.803840640000001</v>
      </c>
      <c r="AE1013" s="104">
        <v>27.968078609999999</v>
      </c>
      <c r="AF1013" s="104">
        <v>23.861537930000001</v>
      </c>
      <c r="AG1013" s="104">
        <v>23.415384289999999</v>
      </c>
      <c r="AH1013" s="104">
        <v>25.100000380000001</v>
      </c>
      <c r="AI1013" s="104">
        <v>56.200004579999998</v>
      </c>
      <c r="AJ1013" s="104">
        <v>91.25</v>
      </c>
      <c r="AK1013" s="104">
        <v>91.25</v>
      </c>
      <c r="AL1013" s="104">
        <v>32.550003050000001</v>
      </c>
      <c r="AM1013" s="104">
        <v>23.445001600000001</v>
      </c>
      <c r="AN1013" s="104">
        <v>24.5</v>
      </c>
      <c r="AO1013" s="104">
        <v>25.199998860000001</v>
      </c>
      <c r="AP1013" s="104">
        <v>26.803840640000001</v>
      </c>
      <c r="AQ1013" s="104">
        <v>26.968078609999999</v>
      </c>
      <c r="AR1013" s="104">
        <v>23.861537930000001</v>
      </c>
      <c r="AS1013" s="104">
        <v>23.415384289999999</v>
      </c>
      <c r="AT1013" s="104">
        <v>25.100000380000001</v>
      </c>
      <c r="AU1013" s="104">
        <v>54.200004579999998</v>
      </c>
      <c r="AV1013" s="104">
        <v>81.25</v>
      </c>
      <c r="AW1013" s="104">
        <v>81.25</v>
      </c>
      <c r="AX1013" s="104">
        <v>30.550003050000001</v>
      </c>
      <c r="AY1013" s="104">
        <v>23.445001600000001</v>
      </c>
      <c r="AZ1013" s="104">
        <v>24.5</v>
      </c>
      <c r="BA1013" s="104">
        <v>25.199998860000001</v>
      </c>
      <c r="BB1013" s="104">
        <v>25.803840640000001</v>
      </c>
      <c r="BC1013" s="104">
        <v>25.968078609999999</v>
      </c>
      <c r="BD1013" s="104">
        <v>23.861537930000001</v>
      </c>
      <c r="BE1013" s="104">
        <v>23.415384289999999</v>
      </c>
      <c r="BF1013" s="104">
        <v>25.100000380000001</v>
      </c>
      <c r="BG1013" s="104">
        <v>51.200004579999998</v>
      </c>
      <c r="BH1013" s="104">
        <v>77.25</v>
      </c>
      <c r="BI1013" s="93">
        <v>77.25</v>
      </c>
      <c r="BJ1013" s="93">
        <v>28.550003050000001</v>
      </c>
      <c r="BK1013" s="93">
        <v>22.445001600000001</v>
      </c>
      <c r="BL1013" s="93">
        <v>23.5</v>
      </c>
      <c r="BM1013" s="93">
        <v>24.199998860000001</v>
      </c>
    </row>
    <row r="1014" spans="1:65" s="93" customFormat="1">
      <c r="A1014"/>
      <c r="B1014" s="98"/>
      <c r="C1014" s="134">
        <v>36146</v>
      </c>
      <c r="D1014" s="132"/>
      <c r="E1014" s="135">
        <v>36161</v>
      </c>
      <c r="F1014" s="71">
        <v>26.554995349999999</v>
      </c>
      <c r="G1014" s="93">
        <v>26.54500084</v>
      </c>
      <c r="H1014" s="104">
        <v>25.099998859999999</v>
      </c>
      <c r="I1014" s="104">
        <v>24.200000760000002</v>
      </c>
      <c r="J1014" s="104">
        <v>30.349998469999999</v>
      </c>
      <c r="K1014" s="104">
        <v>61.200004579999998</v>
      </c>
      <c r="L1014" s="104">
        <v>126.25</v>
      </c>
      <c r="M1014" s="104">
        <v>119.25</v>
      </c>
      <c r="N1014" s="104">
        <v>37.550003050000001</v>
      </c>
      <c r="O1014" s="104">
        <v>23.995000839999999</v>
      </c>
      <c r="P1014" s="104">
        <v>24.5</v>
      </c>
      <c r="Q1014" s="104">
        <v>25.199998860000001</v>
      </c>
      <c r="R1014" s="104">
        <v>28.803840640000001</v>
      </c>
      <c r="S1014" s="104">
        <v>28.968078609999999</v>
      </c>
      <c r="T1014" s="104">
        <v>23.861537930000001</v>
      </c>
      <c r="U1014" s="104">
        <v>23.415384289999999</v>
      </c>
      <c r="V1014" s="104">
        <v>25.600000380000001</v>
      </c>
      <c r="W1014" s="104">
        <v>58.200004579999998</v>
      </c>
      <c r="X1014" s="104">
        <v>101.25</v>
      </c>
      <c r="Y1014" s="104">
        <v>101.25</v>
      </c>
      <c r="Z1014" s="104">
        <v>34.550003050000001</v>
      </c>
      <c r="AA1014" s="104">
        <v>23.445001600000001</v>
      </c>
      <c r="AB1014" s="104">
        <v>24.5</v>
      </c>
      <c r="AC1014" s="104">
        <v>25.199998860000001</v>
      </c>
      <c r="AD1014" s="104">
        <v>27.803840640000001</v>
      </c>
      <c r="AE1014" s="104">
        <v>27.968078609999999</v>
      </c>
      <c r="AF1014" s="104">
        <v>23.861537930000001</v>
      </c>
      <c r="AG1014" s="104">
        <v>23.415384289999999</v>
      </c>
      <c r="AH1014" s="104">
        <v>25.600000380000001</v>
      </c>
      <c r="AI1014" s="104">
        <v>56.200004579999998</v>
      </c>
      <c r="AJ1014" s="104">
        <v>91.25</v>
      </c>
      <c r="AK1014" s="104">
        <v>91.25</v>
      </c>
      <c r="AL1014" s="104">
        <v>32.550003050000001</v>
      </c>
      <c r="AM1014" s="104">
        <v>23.445001600000001</v>
      </c>
      <c r="AN1014" s="104">
        <v>24.5</v>
      </c>
      <c r="AO1014" s="104">
        <v>25.199998860000001</v>
      </c>
      <c r="AP1014" s="104">
        <v>26.803840640000001</v>
      </c>
      <c r="AQ1014" s="104">
        <v>26.968078609999999</v>
      </c>
      <c r="AR1014" s="104">
        <v>23.861537930000001</v>
      </c>
      <c r="AS1014" s="104">
        <v>23.415384289999999</v>
      </c>
      <c r="AT1014" s="104">
        <v>25.600000380000001</v>
      </c>
      <c r="AU1014" s="104">
        <v>54.200004579999998</v>
      </c>
      <c r="AV1014" s="104">
        <v>81.25</v>
      </c>
      <c r="AW1014" s="104">
        <v>81.25</v>
      </c>
      <c r="AX1014" s="104">
        <v>30.550003050000001</v>
      </c>
      <c r="AY1014" s="104">
        <v>23.445001600000001</v>
      </c>
      <c r="AZ1014" s="104">
        <v>24.5</v>
      </c>
      <c r="BA1014" s="104">
        <v>25.199998860000001</v>
      </c>
      <c r="BB1014" s="104">
        <v>25.803840640000001</v>
      </c>
      <c r="BC1014" s="104">
        <v>25.968078609999999</v>
      </c>
      <c r="BD1014" s="104">
        <v>23.861537930000001</v>
      </c>
      <c r="BE1014" s="104">
        <v>23.415384289999999</v>
      </c>
      <c r="BF1014" s="104">
        <v>25.600000380000001</v>
      </c>
      <c r="BG1014" s="104">
        <v>51.200004579999998</v>
      </c>
      <c r="BH1014" s="104">
        <v>77.25</v>
      </c>
      <c r="BI1014" s="93">
        <v>77.25</v>
      </c>
      <c r="BJ1014" s="93">
        <v>28.550003050000001</v>
      </c>
      <c r="BK1014" s="93">
        <v>22.445001600000001</v>
      </c>
      <c r="BL1014" s="93">
        <v>23.5</v>
      </c>
      <c r="BM1014" s="93">
        <v>24.199998860000001</v>
      </c>
    </row>
    <row r="1015" spans="1:65" s="93" customFormat="1">
      <c r="A1015"/>
      <c r="B1015" s="98"/>
      <c r="C1015" s="134">
        <v>36147</v>
      </c>
      <c r="D1015" s="132"/>
      <c r="E1015" s="135">
        <v>36161</v>
      </c>
      <c r="F1015" s="71">
        <v>27.054994579999999</v>
      </c>
      <c r="G1015" s="93">
        <v>27.045000080000001</v>
      </c>
      <c r="H1015" s="104">
        <v>25.099998469999999</v>
      </c>
      <c r="I1015" s="104">
        <v>24.200000760000002</v>
      </c>
      <c r="J1015" s="104">
        <v>30.349998469999999</v>
      </c>
      <c r="K1015" s="104">
        <v>61.200004579999998</v>
      </c>
      <c r="L1015" s="104">
        <v>123.25</v>
      </c>
      <c r="M1015" s="104">
        <v>116.25</v>
      </c>
      <c r="N1015" s="104">
        <v>37.550003050000001</v>
      </c>
      <c r="O1015" s="104">
        <v>23.995000839999999</v>
      </c>
      <c r="P1015" s="104">
        <v>24.5</v>
      </c>
      <c r="Q1015" s="104">
        <v>25.199998860000001</v>
      </c>
      <c r="R1015" s="104">
        <v>28.803840640000001</v>
      </c>
      <c r="S1015" s="104">
        <v>28.968078609999999</v>
      </c>
      <c r="T1015" s="104">
        <v>23.861537930000001</v>
      </c>
      <c r="U1015" s="104">
        <v>23.415384289999999</v>
      </c>
      <c r="V1015" s="104">
        <v>25.600000380000001</v>
      </c>
      <c r="W1015" s="104">
        <v>57.200004579999998</v>
      </c>
      <c r="X1015" s="104">
        <v>100.25</v>
      </c>
      <c r="Y1015" s="104">
        <v>100.25</v>
      </c>
      <c r="Z1015" s="104">
        <v>34.550003050000001</v>
      </c>
      <c r="AA1015" s="104">
        <v>23.445001600000001</v>
      </c>
      <c r="AB1015" s="104">
        <v>24.5</v>
      </c>
      <c r="AC1015" s="104">
        <v>25.199998860000001</v>
      </c>
      <c r="AD1015" s="104">
        <v>27.803840640000001</v>
      </c>
      <c r="AE1015" s="104">
        <v>27.968078609999999</v>
      </c>
      <c r="AF1015" s="104">
        <v>23.861537930000001</v>
      </c>
      <c r="AG1015" s="104">
        <v>23.415384289999999</v>
      </c>
      <c r="AH1015" s="104">
        <v>25.600000380000001</v>
      </c>
      <c r="AI1015" s="104">
        <v>55.200004579999998</v>
      </c>
      <c r="AJ1015" s="104">
        <v>90.25</v>
      </c>
      <c r="AK1015" s="104">
        <v>90.25</v>
      </c>
      <c r="AL1015" s="104">
        <v>32.550003050000001</v>
      </c>
      <c r="AM1015" s="104">
        <v>23.445001600000001</v>
      </c>
      <c r="AN1015" s="104">
        <v>24.5</v>
      </c>
      <c r="AO1015" s="104">
        <v>25.199998860000001</v>
      </c>
      <c r="AP1015" s="104">
        <v>26.803840640000001</v>
      </c>
      <c r="AQ1015" s="104">
        <v>26.968078609999999</v>
      </c>
      <c r="AR1015" s="104">
        <v>23.861537930000001</v>
      </c>
      <c r="AS1015" s="104">
        <v>23.415384289999999</v>
      </c>
      <c r="AT1015" s="104">
        <v>25.600000380000001</v>
      </c>
      <c r="AU1015" s="104">
        <v>53.200004579999998</v>
      </c>
      <c r="AV1015" s="104">
        <v>80.25</v>
      </c>
      <c r="AW1015" s="104">
        <v>80.25</v>
      </c>
      <c r="AX1015" s="104">
        <v>30.550003050000001</v>
      </c>
      <c r="AY1015" s="104">
        <v>23.445001600000001</v>
      </c>
      <c r="AZ1015" s="104">
        <v>24.5</v>
      </c>
      <c r="BA1015" s="104">
        <v>25.199998860000001</v>
      </c>
      <c r="BB1015" s="104">
        <v>25.803840640000001</v>
      </c>
      <c r="BC1015" s="104">
        <v>25.968078609999999</v>
      </c>
      <c r="BD1015" s="104">
        <v>23.861537930000001</v>
      </c>
      <c r="BE1015" s="104">
        <v>23.415384289999999</v>
      </c>
      <c r="BF1015" s="104">
        <v>25.600000380000001</v>
      </c>
      <c r="BG1015" s="104">
        <v>50.200004579999998</v>
      </c>
      <c r="BH1015" s="104">
        <v>76.25</v>
      </c>
      <c r="BI1015" s="93">
        <v>76.25</v>
      </c>
      <c r="BJ1015" s="93">
        <v>28.550003050000001</v>
      </c>
      <c r="BK1015" s="93">
        <v>22.445001600000001</v>
      </c>
      <c r="BL1015" s="93">
        <v>23.5</v>
      </c>
      <c r="BM1015" s="93">
        <v>24.199998860000001</v>
      </c>
    </row>
    <row r="1016" spans="1:65" s="93" customFormat="1">
      <c r="A1016"/>
      <c r="B1016" s="98"/>
      <c r="C1016" s="134">
        <v>36150</v>
      </c>
      <c r="D1016" s="132"/>
      <c r="E1016" s="135">
        <v>36161</v>
      </c>
      <c r="F1016" s="71">
        <v>26.90499458</v>
      </c>
      <c r="G1016" s="93">
        <v>26.895000079999999</v>
      </c>
      <c r="H1016" s="104">
        <v>25.099998469999999</v>
      </c>
      <c r="I1016" s="104">
        <v>24.200000760000002</v>
      </c>
      <c r="J1016" s="104">
        <v>30.349998469999999</v>
      </c>
      <c r="K1016" s="104">
        <v>60.700004579999998</v>
      </c>
      <c r="L1016" s="104">
        <v>123.25</v>
      </c>
      <c r="M1016" s="104">
        <v>116.25</v>
      </c>
      <c r="N1016" s="104">
        <v>37.550003050000001</v>
      </c>
      <c r="O1016" s="104">
        <v>23.995000839999999</v>
      </c>
      <c r="P1016" s="104">
        <v>24.5</v>
      </c>
      <c r="Q1016" s="104">
        <v>25.199998860000001</v>
      </c>
      <c r="R1016" s="104">
        <v>28.803840640000001</v>
      </c>
      <c r="S1016" s="104">
        <v>28.968078609999999</v>
      </c>
      <c r="T1016" s="104">
        <v>23.861537930000001</v>
      </c>
      <c r="U1016" s="104">
        <v>23.415384289999999</v>
      </c>
      <c r="V1016" s="104">
        <v>25.600000380000001</v>
      </c>
      <c r="W1016" s="104">
        <v>57.200004579999998</v>
      </c>
      <c r="X1016" s="104">
        <v>100.25</v>
      </c>
      <c r="Y1016" s="104">
        <v>100.25</v>
      </c>
      <c r="Z1016" s="104">
        <v>34.550003050000001</v>
      </c>
      <c r="AA1016" s="104">
        <v>23.445001600000001</v>
      </c>
      <c r="AB1016" s="104">
        <v>24.5</v>
      </c>
      <c r="AC1016" s="104">
        <v>25.199998860000001</v>
      </c>
      <c r="AD1016" s="104">
        <v>27.803840640000001</v>
      </c>
      <c r="AE1016" s="104">
        <v>27.968078609999999</v>
      </c>
      <c r="AF1016" s="104">
        <v>23.861537930000001</v>
      </c>
      <c r="AG1016" s="104">
        <v>23.415384289999999</v>
      </c>
      <c r="AH1016" s="104">
        <v>25.600000380000001</v>
      </c>
      <c r="AI1016" s="104">
        <v>55.200004579999998</v>
      </c>
      <c r="AJ1016" s="104">
        <v>90.25</v>
      </c>
      <c r="AK1016" s="104">
        <v>90.25</v>
      </c>
      <c r="AL1016" s="104">
        <v>32.550003050000001</v>
      </c>
      <c r="AM1016" s="104">
        <v>23.445001600000001</v>
      </c>
      <c r="AN1016" s="104">
        <v>24.5</v>
      </c>
      <c r="AO1016" s="104">
        <v>25.199998860000001</v>
      </c>
      <c r="AP1016" s="104">
        <v>26.803840640000001</v>
      </c>
      <c r="AQ1016" s="104">
        <v>26.968078609999999</v>
      </c>
      <c r="AR1016" s="104">
        <v>23.861537930000001</v>
      </c>
      <c r="AS1016" s="104">
        <v>23.415384289999999</v>
      </c>
      <c r="AT1016" s="104">
        <v>25.600000380000001</v>
      </c>
      <c r="AU1016" s="104">
        <v>53.200004579999998</v>
      </c>
      <c r="AV1016" s="104">
        <v>80.25</v>
      </c>
      <c r="AW1016" s="104">
        <v>80.25</v>
      </c>
      <c r="AX1016" s="104">
        <v>30.550003050000001</v>
      </c>
      <c r="AY1016" s="104">
        <v>23.445001600000001</v>
      </c>
      <c r="AZ1016" s="104">
        <v>24.5</v>
      </c>
      <c r="BA1016" s="104">
        <v>25.199998860000001</v>
      </c>
      <c r="BB1016" s="104">
        <v>25.803840640000001</v>
      </c>
      <c r="BC1016" s="104">
        <v>25.968078609999999</v>
      </c>
      <c r="BD1016" s="104">
        <v>23.861537930000001</v>
      </c>
      <c r="BE1016" s="104">
        <v>23.415384289999999</v>
      </c>
      <c r="BF1016" s="104">
        <v>25.600000380000001</v>
      </c>
      <c r="BG1016" s="104">
        <v>50.200004579999998</v>
      </c>
      <c r="BH1016" s="104">
        <v>76.25</v>
      </c>
      <c r="BI1016" s="93">
        <v>76.25</v>
      </c>
      <c r="BJ1016" s="93">
        <v>28.550003050000001</v>
      </c>
      <c r="BK1016" s="93">
        <v>22.445001600000001</v>
      </c>
      <c r="BL1016" s="93">
        <v>23.5</v>
      </c>
      <c r="BM1016" s="93">
        <v>24.199998860000001</v>
      </c>
    </row>
    <row r="1017" spans="1:65" s="93" customFormat="1">
      <c r="A1017"/>
      <c r="B1017" s="98"/>
      <c r="C1017" s="134">
        <v>36151</v>
      </c>
      <c r="D1017" s="132"/>
      <c r="E1017" s="135">
        <v>36192</v>
      </c>
      <c r="F1017" s="71">
        <v>26.354994959999999</v>
      </c>
      <c r="G1017" s="93">
        <v>26.345000460000001</v>
      </c>
      <c r="H1017" s="104">
        <v>24.89999847</v>
      </c>
      <c r="I1017" s="104">
        <v>24.200000760000002</v>
      </c>
      <c r="J1017" s="104">
        <v>30.349998469999999</v>
      </c>
      <c r="K1017" s="104">
        <v>61.200004579999998</v>
      </c>
      <c r="L1017" s="104">
        <v>124.25</v>
      </c>
      <c r="M1017" s="104">
        <v>117.25</v>
      </c>
      <c r="N1017" s="104">
        <v>37.550003050000001</v>
      </c>
      <c r="O1017" s="104">
        <v>23.995000839999999</v>
      </c>
      <c r="P1017" s="104">
        <v>24.5</v>
      </c>
      <c r="Q1017" s="104">
        <v>25.199998860000001</v>
      </c>
      <c r="R1017" s="104">
        <v>28.803840640000001</v>
      </c>
      <c r="S1017" s="104">
        <v>28.968078609999999</v>
      </c>
      <c r="T1017" s="104">
        <v>23.861537930000001</v>
      </c>
      <c r="U1017" s="104">
        <v>23.415384289999999</v>
      </c>
      <c r="V1017" s="104">
        <v>26.600000380000001</v>
      </c>
      <c r="W1017" s="104">
        <v>57.200004579999998</v>
      </c>
      <c r="X1017" s="104">
        <v>100.25</v>
      </c>
      <c r="Y1017" s="104">
        <v>100.25</v>
      </c>
      <c r="Z1017" s="104">
        <v>34.550003050000001</v>
      </c>
      <c r="AA1017" s="104">
        <v>23.445001600000001</v>
      </c>
      <c r="AB1017" s="104">
        <v>24.5</v>
      </c>
      <c r="AC1017" s="104">
        <v>25.199998860000001</v>
      </c>
      <c r="AD1017" s="104">
        <v>27.803840640000001</v>
      </c>
      <c r="AE1017" s="104">
        <v>27.968078609999999</v>
      </c>
      <c r="AF1017" s="104">
        <v>23.861537930000001</v>
      </c>
      <c r="AG1017" s="104">
        <v>23.415384289999999</v>
      </c>
      <c r="AH1017" s="104">
        <v>26.600000380000001</v>
      </c>
      <c r="AI1017" s="104">
        <v>55.200004579999998</v>
      </c>
      <c r="AJ1017" s="104">
        <v>90.25</v>
      </c>
      <c r="AK1017" s="104">
        <v>90.25</v>
      </c>
      <c r="AL1017" s="104">
        <v>32.550003050000001</v>
      </c>
      <c r="AM1017" s="104">
        <v>23.445001600000001</v>
      </c>
      <c r="AN1017" s="104">
        <v>24.5</v>
      </c>
      <c r="AO1017" s="104">
        <v>25.199998860000001</v>
      </c>
      <c r="AP1017" s="104">
        <v>26.803840640000001</v>
      </c>
      <c r="AQ1017" s="104">
        <v>26.968078609999999</v>
      </c>
      <c r="AR1017" s="104">
        <v>23.861537930000001</v>
      </c>
      <c r="AS1017" s="104">
        <v>23.415384289999999</v>
      </c>
      <c r="AT1017" s="104">
        <v>26.600000380000001</v>
      </c>
      <c r="AU1017" s="104">
        <v>53.200004579999998</v>
      </c>
      <c r="AV1017" s="104">
        <v>80.25</v>
      </c>
      <c r="AW1017" s="104">
        <v>80.25</v>
      </c>
      <c r="AX1017" s="104">
        <v>30.550003050000001</v>
      </c>
      <c r="AY1017" s="104">
        <v>23.445001600000001</v>
      </c>
      <c r="AZ1017" s="104">
        <v>24.5</v>
      </c>
      <c r="BA1017" s="104">
        <v>25.199998860000001</v>
      </c>
      <c r="BB1017" s="104">
        <v>25.803840640000001</v>
      </c>
      <c r="BC1017" s="104">
        <v>25.968078609999999</v>
      </c>
      <c r="BD1017" s="104">
        <v>23.861537930000001</v>
      </c>
      <c r="BE1017" s="104">
        <v>23.415384289999999</v>
      </c>
      <c r="BF1017" s="104">
        <v>26.600000380000001</v>
      </c>
      <c r="BG1017" s="104">
        <v>50.200004579999998</v>
      </c>
      <c r="BH1017" s="104">
        <v>76.25</v>
      </c>
      <c r="BI1017" s="93">
        <v>76.25</v>
      </c>
      <c r="BJ1017" s="93">
        <v>28.550003050000001</v>
      </c>
      <c r="BK1017" s="93">
        <v>22.445001600000001</v>
      </c>
      <c r="BL1017" s="93">
        <v>23.5</v>
      </c>
      <c r="BM1017" s="93">
        <v>24.199998860000001</v>
      </c>
    </row>
    <row r="1018" spans="1:65" s="93" customFormat="1">
      <c r="A1018"/>
      <c r="B1018" s="98"/>
      <c r="C1018" s="134">
        <v>36152</v>
      </c>
      <c r="D1018" s="132"/>
      <c r="E1018" s="135">
        <v>36192</v>
      </c>
      <c r="F1018" s="71">
        <v>25.04499573</v>
      </c>
      <c r="G1018" s="93">
        <v>25.04500122</v>
      </c>
      <c r="H1018" s="104">
        <v>24.399997710000001</v>
      </c>
      <c r="I1018" s="104">
        <v>23.700000760000002</v>
      </c>
      <c r="J1018" s="104">
        <v>29.849998469999999</v>
      </c>
      <c r="K1018" s="104">
        <v>59.700004579999998</v>
      </c>
      <c r="L1018" s="104">
        <v>124.25</v>
      </c>
      <c r="M1018" s="104">
        <v>117.25</v>
      </c>
      <c r="N1018" s="104">
        <v>37.050003050000001</v>
      </c>
      <c r="O1018" s="104">
        <v>23.995000839999999</v>
      </c>
      <c r="P1018" s="104">
        <v>24.5</v>
      </c>
      <c r="Q1018" s="104">
        <v>25.199998860000001</v>
      </c>
      <c r="R1018" s="104">
        <v>28.303840640000001</v>
      </c>
      <c r="S1018" s="104">
        <v>28.468078609999999</v>
      </c>
      <c r="T1018" s="104">
        <v>23.861537930000001</v>
      </c>
      <c r="U1018" s="104">
        <v>23.415384289999999</v>
      </c>
      <c r="V1018" s="104">
        <v>24.600000380000001</v>
      </c>
      <c r="W1018" s="104">
        <v>57.200004579999998</v>
      </c>
      <c r="X1018" s="104">
        <v>100.25</v>
      </c>
      <c r="Y1018" s="104">
        <v>100.25</v>
      </c>
      <c r="Z1018" s="104">
        <v>34.550003050000001</v>
      </c>
      <c r="AA1018" s="104">
        <v>23.445001600000001</v>
      </c>
      <c r="AB1018" s="104">
        <v>24.5</v>
      </c>
      <c r="AC1018" s="104">
        <v>25.199998860000001</v>
      </c>
      <c r="AD1018" s="104">
        <v>27.303840640000001</v>
      </c>
      <c r="AE1018" s="104">
        <v>27.468078609999999</v>
      </c>
      <c r="AF1018" s="104">
        <v>23.861537930000001</v>
      </c>
      <c r="AG1018" s="104">
        <v>23.415384289999999</v>
      </c>
      <c r="AH1018" s="104">
        <v>24.600000380000001</v>
      </c>
      <c r="AI1018" s="104">
        <v>55.200004579999998</v>
      </c>
      <c r="AJ1018" s="104">
        <v>90.25</v>
      </c>
      <c r="AK1018" s="104">
        <v>90.25</v>
      </c>
      <c r="AL1018" s="104">
        <v>32.550003050000001</v>
      </c>
      <c r="AM1018" s="104">
        <v>23.445001600000001</v>
      </c>
      <c r="AN1018" s="104">
        <v>24.5</v>
      </c>
      <c r="AO1018" s="104">
        <v>25.199998860000001</v>
      </c>
      <c r="AP1018" s="104">
        <v>26.303840640000001</v>
      </c>
      <c r="AQ1018" s="104">
        <v>26.468078609999999</v>
      </c>
      <c r="AR1018" s="104">
        <v>23.861537930000001</v>
      </c>
      <c r="AS1018" s="104">
        <v>23.415384289999999</v>
      </c>
      <c r="AT1018" s="104">
        <v>24.600000380000001</v>
      </c>
      <c r="AU1018" s="104">
        <v>53.200004579999998</v>
      </c>
      <c r="AV1018" s="104">
        <v>80.25</v>
      </c>
      <c r="AW1018" s="104">
        <v>80.25</v>
      </c>
      <c r="AX1018" s="104">
        <v>30.550003050000001</v>
      </c>
      <c r="AY1018" s="104">
        <v>23.445001600000001</v>
      </c>
      <c r="AZ1018" s="104">
        <v>24.5</v>
      </c>
      <c r="BA1018" s="104">
        <v>25.199998860000001</v>
      </c>
      <c r="BB1018" s="104">
        <v>25.303840640000001</v>
      </c>
      <c r="BC1018" s="104">
        <v>25.468078609999999</v>
      </c>
      <c r="BD1018" s="104">
        <v>23.861537930000001</v>
      </c>
      <c r="BE1018" s="104">
        <v>23.415384289999999</v>
      </c>
      <c r="BF1018" s="104">
        <v>24.600000380000001</v>
      </c>
      <c r="BG1018" s="104">
        <v>50.200004579999998</v>
      </c>
      <c r="BH1018" s="104">
        <v>76.25</v>
      </c>
      <c r="BI1018" s="93">
        <v>76.25</v>
      </c>
      <c r="BJ1018" s="93">
        <v>28.550003050000001</v>
      </c>
      <c r="BK1018" s="93">
        <v>22.445001600000001</v>
      </c>
      <c r="BL1018" s="93">
        <v>23.5</v>
      </c>
      <c r="BM1018" s="93">
        <v>24.199998860000001</v>
      </c>
    </row>
    <row r="1019" spans="1:65" s="93" customFormat="1">
      <c r="A1019"/>
      <c r="B1019" s="98"/>
      <c r="C1019" s="134">
        <v>36153</v>
      </c>
      <c r="D1019" s="132"/>
      <c r="E1019" s="135">
        <v>36192</v>
      </c>
      <c r="F1019" s="71">
        <v>24.69499626</v>
      </c>
      <c r="G1019" s="93">
        <v>24.695001980000001</v>
      </c>
      <c r="H1019" s="104">
        <v>24.399997710000001</v>
      </c>
      <c r="I1019" s="104">
        <v>23.700000760000002</v>
      </c>
      <c r="J1019" s="104">
        <v>29.849998469999999</v>
      </c>
      <c r="K1019" s="104">
        <v>59.700004579999998</v>
      </c>
      <c r="L1019" s="104">
        <v>124.25</v>
      </c>
      <c r="M1019" s="104">
        <v>117.25</v>
      </c>
      <c r="N1019" s="104">
        <v>37.050003050000001</v>
      </c>
      <c r="O1019" s="104">
        <v>23.995000839999999</v>
      </c>
      <c r="P1019" s="104">
        <v>24.5</v>
      </c>
      <c r="Q1019" s="104">
        <v>25.199998860000001</v>
      </c>
      <c r="R1019" s="104">
        <v>28.303840640000001</v>
      </c>
      <c r="S1019" s="104">
        <v>28.468078609999999</v>
      </c>
      <c r="T1019" s="104">
        <v>23.861537930000001</v>
      </c>
      <c r="U1019" s="104">
        <v>23.415384289999999</v>
      </c>
      <c r="V1019" s="104">
        <v>24.600000380000001</v>
      </c>
      <c r="W1019" s="104">
        <v>57.200004579999998</v>
      </c>
      <c r="X1019" s="104">
        <v>100.25</v>
      </c>
      <c r="Y1019" s="104">
        <v>100.25</v>
      </c>
      <c r="Z1019" s="104">
        <v>34.550003050000001</v>
      </c>
      <c r="AA1019" s="104">
        <v>23.445001600000001</v>
      </c>
      <c r="AB1019" s="104">
        <v>24.5</v>
      </c>
      <c r="AC1019" s="104">
        <v>25.199998860000001</v>
      </c>
      <c r="AD1019" s="104">
        <v>27.303840640000001</v>
      </c>
      <c r="AE1019" s="104">
        <v>27.468078609999999</v>
      </c>
      <c r="AF1019" s="104">
        <v>23.861537930000001</v>
      </c>
      <c r="AG1019" s="104">
        <v>23.415384289999999</v>
      </c>
      <c r="AH1019" s="104">
        <v>24.600000380000001</v>
      </c>
      <c r="AI1019" s="104">
        <v>55.200004579999998</v>
      </c>
      <c r="AJ1019" s="104">
        <v>90.25</v>
      </c>
      <c r="AK1019" s="104">
        <v>90.25</v>
      </c>
      <c r="AL1019" s="104">
        <v>32.550003050000001</v>
      </c>
      <c r="AM1019" s="104">
        <v>23.445001600000001</v>
      </c>
      <c r="AN1019" s="104">
        <v>24.5</v>
      </c>
      <c r="AO1019" s="104">
        <v>25.199998860000001</v>
      </c>
      <c r="AP1019" s="104">
        <v>26.303840640000001</v>
      </c>
      <c r="AQ1019" s="104">
        <v>26.468078609999999</v>
      </c>
      <c r="AR1019" s="104">
        <v>23.861537930000001</v>
      </c>
      <c r="AS1019" s="104">
        <v>23.415384289999999</v>
      </c>
      <c r="AT1019" s="104">
        <v>24.600000380000001</v>
      </c>
      <c r="AU1019" s="104">
        <v>53.200004579999998</v>
      </c>
      <c r="AV1019" s="104">
        <v>80.25</v>
      </c>
      <c r="AW1019" s="104">
        <v>80.25</v>
      </c>
      <c r="AX1019" s="104">
        <v>30.550003050000001</v>
      </c>
      <c r="AY1019" s="104">
        <v>23.445001600000001</v>
      </c>
      <c r="AZ1019" s="104">
        <v>24.5</v>
      </c>
      <c r="BA1019" s="104">
        <v>25.199998860000001</v>
      </c>
      <c r="BB1019" s="104">
        <v>25.303840640000001</v>
      </c>
      <c r="BC1019" s="104">
        <v>25.468078609999999</v>
      </c>
      <c r="BD1019" s="104">
        <v>23.861537930000001</v>
      </c>
      <c r="BE1019" s="104">
        <v>23.415384289999999</v>
      </c>
      <c r="BF1019" s="104">
        <v>24.600000380000001</v>
      </c>
      <c r="BG1019" s="104">
        <v>50.200004579999998</v>
      </c>
      <c r="BH1019" s="104">
        <v>76.25</v>
      </c>
      <c r="BI1019" s="93">
        <v>76.25</v>
      </c>
      <c r="BJ1019" s="93">
        <v>28.550003050000001</v>
      </c>
      <c r="BK1019" s="93">
        <v>22.445001600000001</v>
      </c>
      <c r="BL1019" s="93">
        <v>23.5</v>
      </c>
      <c r="BM1019" s="93">
        <v>24.199998860000001</v>
      </c>
    </row>
    <row r="1020" spans="1:65" s="93" customFormat="1">
      <c r="A1020"/>
      <c r="B1020" s="98"/>
      <c r="C1020" s="134">
        <v>36157</v>
      </c>
      <c r="D1020" s="132"/>
      <c r="E1020" s="135">
        <v>36192</v>
      </c>
      <c r="F1020" s="71">
        <v>24.044995879999998</v>
      </c>
      <c r="G1020" s="93">
        <v>24.045001599999999</v>
      </c>
      <c r="H1020" s="104">
        <v>24.399997710000001</v>
      </c>
      <c r="I1020" s="104">
        <v>23.700000760000002</v>
      </c>
      <c r="J1020" s="104">
        <v>29.849998469999999</v>
      </c>
      <c r="K1020" s="104">
        <v>60.700004579999998</v>
      </c>
      <c r="L1020" s="104">
        <v>124.25</v>
      </c>
      <c r="M1020" s="104">
        <v>117.25</v>
      </c>
      <c r="N1020" s="104">
        <v>37.050003050000001</v>
      </c>
      <c r="O1020" s="104">
        <v>23.995000839999999</v>
      </c>
      <c r="P1020" s="104">
        <v>24.5</v>
      </c>
      <c r="Q1020" s="104">
        <v>25.199998860000001</v>
      </c>
      <c r="R1020" s="104">
        <v>28.303840640000001</v>
      </c>
      <c r="S1020" s="104">
        <v>28.468078609999999</v>
      </c>
      <c r="T1020" s="104">
        <v>23.861537930000001</v>
      </c>
      <c r="U1020" s="104">
        <v>23.415384289999999</v>
      </c>
      <c r="V1020" s="104">
        <v>24.600000380000001</v>
      </c>
      <c r="W1020" s="104">
        <v>57.200004579999998</v>
      </c>
      <c r="X1020" s="104">
        <v>100.25</v>
      </c>
      <c r="Y1020" s="104">
        <v>100.25</v>
      </c>
      <c r="Z1020" s="104">
        <v>34.550003050000001</v>
      </c>
      <c r="AA1020" s="104">
        <v>23.445001600000001</v>
      </c>
      <c r="AB1020" s="104">
        <v>24.5</v>
      </c>
      <c r="AC1020" s="104">
        <v>25.199998860000001</v>
      </c>
      <c r="AD1020" s="104">
        <v>27.303840640000001</v>
      </c>
      <c r="AE1020" s="104">
        <v>27.468078609999999</v>
      </c>
      <c r="AF1020" s="104">
        <v>23.861537930000001</v>
      </c>
      <c r="AG1020" s="104">
        <v>23.415384289999999</v>
      </c>
      <c r="AH1020" s="104">
        <v>24.600000380000001</v>
      </c>
      <c r="AI1020" s="104">
        <v>55.200004579999998</v>
      </c>
      <c r="AJ1020" s="104">
        <v>90.25</v>
      </c>
      <c r="AK1020" s="104">
        <v>90.25</v>
      </c>
      <c r="AL1020" s="104">
        <v>32.550003050000001</v>
      </c>
      <c r="AM1020" s="104">
        <v>23.445001600000001</v>
      </c>
      <c r="AN1020" s="104">
        <v>24.5</v>
      </c>
      <c r="AO1020" s="104">
        <v>25.199998860000001</v>
      </c>
      <c r="AP1020" s="104">
        <v>26.303840640000001</v>
      </c>
      <c r="AQ1020" s="104">
        <v>26.468078609999999</v>
      </c>
      <c r="AR1020" s="104">
        <v>23.861537930000001</v>
      </c>
      <c r="AS1020" s="104">
        <v>23.415384289999999</v>
      </c>
      <c r="AT1020" s="104">
        <v>24.600000380000001</v>
      </c>
      <c r="AU1020" s="104">
        <v>53.200004579999998</v>
      </c>
      <c r="AV1020" s="104">
        <v>80.25</v>
      </c>
      <c r="AW1020" s="104">
        <v>80.25</v>
      </c>
      <c r="AX1020" s="104">
        <v>30.550003050000001</v>
      </c>
      <c r="AY1020" s="104">
        <v>23.445001600000001</v>
      </c>
      <c r="AZ1020" s="104">
        <v>24.5</v>
      </c>
      <c r="BA1020" s="104">
        <v>25.199998860000001</v>
      </c>
      <c r="BB1020" s="104">
        <v>25.303840640000001</v>
      </c>
      <c r="BC1020" s="104">
        <v>25.468078609999999</v>
      </c>
      <c r="BD1020" s="104">
        <v>23.861537930000001</v>
      </c>
      <c r="BE1020" s="104">
        <v>23.415384289999999</v>
      </c>
      <c r="BF1020" s="104">
        <v>24.600000380000001</v>
      </c>
      <c r="BG1020" s="104">
        <v>50.200004579999998</v>
      </c>
      <c r="BH1020" s="104">
        <v>76.25</v>
      </c>
      <c r="BI1020" s="93">
        <v>76.25</v>
      </c>
      <c r="BJ1020" s="93">
        <v>28.550003050000001</v>
      </c>
      <c r="BK1020" s="93">
        <v>22.445001600000001</v>
      </c>
      <c r="BL1020" s="93">
        <v>23.5</v>
      </c>
      <c r="BM1020" s="93">
        <v>24.199998860000001</v>
      </c>
    </row>
    <row r="1021" spans="1:65" s="93" customFormat="1">
      <c r="A1021"/>
      <c r="B1021" s="98"/>
      <c r="C1021" s="134">
        <v>36158</v>
      </c>
      <c r="D1021" s="132"/>
      <c r="E1021" s="135">
        <v>36192</v>
      </c>
      <c r="F1021" s="71">
        <v>24.544996260000001</v>
      </c>
      <c r="G1021" s="93">
        <v>24.545001979999999</v>
      </c>
      <c r="H1021" s="104">
        <v>24.399997710000001</v>
      </c>
      <c r="I1021" s="104">
        <v>23.700000760000002</v>
      </c>
      <c r="J1021" s="104">
        <v>29.849998469999999</v>
      </c>
      <c r="K1021" s="104">
        <v>60.700004579999998</v>
      </c>
      <c r="L1021" s="104">
        <v>124.25</v>
      </c>
      <c r="M1021" s="104">
        <v>117.25</v>
      </c>
      <c r="N1021" s="104">
        <v>37.050003050000001</v>
      </c>
      <c r="O1021" s="104">
        <v>23.995000839999999</v>
      </c>
      <c r="P1021" s="104">
        <v>24.5</v>
      </c>
      <c r="Q1021" s="104">
        <v>25.199998860000001</v>
      </c>
      <c r="R1021" s="104">
        <v>28.303840640000001</v>
      </c>
      <c r="S1021" s="104">
        <v>28.468078609999999</v>
      </c>
      <c r="T1021" s="104">
        <v>23.861537930000001</v>
      </c>
      <c r="U1021" s="104">
        <v>23.415384289999999</v>
      </c>
      <c r="V1021" s="104">
        <v>24.600000380000001</v>
      </c>
      <c r="W1021" s="104">
        <v>57.200004579999998</v>
      </c>
      <c r="X1021" s="104">
        <v>100.25</v>
      </c>
      <c r="Y1021" s="104">
        <v>100.25</v>
      </c>
      <c r="Z1021" s="104">
        <v>34.550003050000001</v>
      </c>
      <c r="AA1021" s="104">
        <v>23.445001600000001</v>
      </c>
      <c r="AB1021" s="104">
        <v>24.5</v>
      </c>
      <c r="AC1021" s="104">
        <v>25.199998860000001</v>
      </c>
      <c r="AD1021" s="104">
        <v>27.303840640000001</v>
      </c>
      <c r="AE1021" s="104">
        <v>27.468078609999999</v>
      </c>
      <c r="AF1021" s="104">
        <v>23.861537930000001</v>
      </c>
      <c r="AG1021" s="104">
        <v>23.415384289999999</v>
      </c>
      <c r="AH1021" s="104">
        <v>24.600000380000001</v>
      </c>
      <c r="AI1021" s="104">
        <v>55.200004579999998</v>
      </c>
      <c r="AJ1021" s="104">
        <v>90.25</v>
      </c>
      <c r="AK1021" s="104">
        <v>90.25</v>
      </c>
      <c r="AL1021" s="104">
        <v>32.550003050000001</v>
      </c>
      <c r="AM1021" s="104">
        <v>23.445001600000001</v>
      </c>
      <c r="AN1021" s="104">
        <v>24.5</v>
      </c>
      <c r="AO1021" s="104">
        <v>25.199998860000001</v>
      </c>
      <c r="AP1021" s="104">
        <v>26.303840640000001</v>
      </c>
      <c r="AQ1021" s="104">
        <v>26.468078609999999</v>
      </c>
      <c r="AR1021" s="104">
        <v>23.861537930000001</v>
      </c>
      <c r="AS1021" s="104">
        <v>23.415384289999999</v>
      </c>
      <c r="AT1021" s="104">
        <v>24.600000380000001</v>
      </c>
      <c r="AU1021" s="104">
        <v>53.200004579999998</v>
      </c>
      <c r="AV1021" s="104">
        <v>80.25</v>
      </c>
      <c r="AW1021" s="104">
        <v>80.25</v>
      </c>
      <c r="AX1021" s="104">
        <v>30.550003050000001</v>
      </c>
      <c r="AY1021" s="104">
        <v>23.445001600000001</v>
      </c>
      <c r="AZ1021" s="104">
        <v>24.5</v>
      </c>
      <c r="BA1021" s="104">
        <v>25.199998860000001</v>
      </c>
      <c r="BB1021" s="104">
        <v>25.303840640000001</v>
      </c>
      <c r="BC1021" s="104">
        <v>25.468078609999999</v>
      </c>
      <c r="BD1021" s="104">
        <v>23.861537930000001</v>
      </c>
      <c r="BE1021" s="104">
        <v>23.415384289999999</v>
      </c>
      <c r="BF1021" s="104">
        <v>24.600000380000001</v>
      </c>
      <c r="BG1021" s="104">
        <v>50.200004579999998</v>
      </c>
      <c r="BH1021" s="104">
        <v>76.25</v>
      </c>
      <c r="BI1021" s="93">
        <v>76.25</v>
      </c>
      <c r="BJ1021" s="93">
        <v>28.550003050000001</v>
      </c>
      <c r="BK1021" s="93">
        <v>22.445001600000001</v>
      </c>
      <c r="BL1021" s="93">
        <v>23.5</v>
      </c>
      <c r="BM1021" s="93">
        <v>24.199998860000001</v>
      </c>
    </row>
    <row r="1022" spans="1:65" s="93" customFormat="1">
      <c r="A1022"/>
      <c r="B1022" s="98"/>
      <c r="C1022" s="134">
        <v>36159</v>
      </c>
      <c r="D1022" s="132"/>
      <c r="E1022" s="135">
        <v>36192</v>
      </c>
      <c r="F1022" s="71">
        <v>25.19499626</v>
      </c>
      <c r="G1022" s="93">
        <v>25.195001980000001</v>
      </c>
      <c r="H1022" s="104">
        <v>24.149997710000001</v>
      </c>
      <c r="I1022" s="104">
        <v>23.450000760000002</v>
      </c>
      <c r="J1022" s="104">
        <v>29.599998469999999</v>
      </c>
      <c r="K1022" s="104">
        <v>61.200004579999998</v>
      </c>
      <c r="L1022" s="104">
        <v>124.25</v>
      </c>
      <c r="M1022" s="104">
        <v>117.25</v>
      </c>
      <c r="N1022" s="104">
        <v>37.050003050000001</v>
      </c>
      <c r="O1022" s="104">
        <v>23.995000839999999</v>
      </c>
      <c r="P1022" s="104">
        <v>24.5</v>
      </c>
      <c r="Q1022" s="104">
        <v>25.199998860000001</v>
      </c>
      <c r="R1022" s="104">
        <v>27.803840640000001</v>
      </c>
      <c r="S1022" s="104">
        <v>27.968078609999999</v>
      </c>
      <c r="T1022" s="104">
        <v>23.861537930000001</v>
      </c>
      <c r="U1022" s="104">
        <v>23.415384289999999</v>
      </c>
      <c r="V1022" s="104">
        <v>24.600000380000001</v>
      </c>
      <c r="W1022" s="104">
        <v>57.200004579999998</v>
      </c>
      <c r="X1022" s="104">
        <v>100.25</v>
      </c>
      <c r="Y1022" s="104">
        <v>100.25</v>
      </c>
      <c r="Z1022" s="104">
        <v>34.550003050000001</v>
      </c>
      <c r="AA1022" s="104">
        <v>23.445001600000001</v>
      </c>
      <c r="AB1022" s="104">
        <v>24.5</v>
      </c>
      <c r="AC1022" s="104">
        <v>25.199998860000001</v>
      </c>
      <c r="AD1022" s="104">
        <v>26.803840640000001</v>
      </c>
      <c r="AE1022" s="104">
        <v>26.968078609999999</v>
      </c>
      <c r="AF1022" s="104">
        <v>23.861537930000001</v>
      </c>
      <c r="AG1022" s="104">
        <v>23.415384289999999</v>
      </c>
      <c r="AH1022" s="104">
        <v>24.600000380000001</v>
      </c>
      <c r="AI1022" s="104">
        <v>55.200004579999998</v>
      </c>
      <c r="AJ1022" s="104">
        <v>90.25</v>
      </c>
      <c r="AK1022" s="104">
        <v>90.25</v>
      </c>
      <c r="AL1022" s="104">
        <v>32.550003050000001</v>
      </c>
      <c r="AM1022" s="104">
        <v>23.445001600000001</v>
      </c>
      <c r="AN1022" s="104">
        <v>24.5</v>
      </c>
      <c r="AO1022" s="104">
        <v>25.199998860000001</v>
      </c>
      <c r="AP1022" s="104">
        <v>25.803840640000001</v>
      </c>
      <c r="AQ1022" s="104">
        <v>25.968078609999999</v>
      </c>
      <c r="AR1022" s="104">
        <v>23.861537930000001</v>
      </c>
      <c r="AS1022" s="104">
        <v>23.415384289999999</v>
      </c>
      <c r="AT1022" s="104">
        <v>24.600000380000001</v>
      </c>
      <c r="AU1022" s="104">
        <v>53.200004579999998</v>
      </c>
      <c r="AV1022" s="104">
        <v>80.25</v>
      </c>
      <c r="AW1022" s="104">
        <v>80.25</v>
      </c>
      <c r="AX1022" s="104">
        <v>30.550003050000001</v>
      </c>
      <c r="AY1022" s="104">
        <v>23.445001600000001</v>
      </c>
      <c r="AZ1022" s="104">
        <v>24.5</v>
      </c>
      <c r="BA1022" s="104">
        <v>25.199998860000001</v>
      </c>
      <c r="BB1022" s="104">
        <v>24.803840640000001</v>
      </c>
      <c r="BC1022" s="104">
        <v>24.968078609999999</v>
      </c>
      <c r="BD1022" s="104">
        <v>23.861537930000001</v>
      </c>
      <c r="BE1022" s="104">
        <v>23.415384289999999</v>
      </c>
      <c r="BF1022" s="104">
        <v>24.600000380000001</v>
      </c>
      <c r="BG1022" s="104">
        <v>50.200004579999998</v>
      </c>
      <c r="BH1022" s="104">
        <v>76.25</v>
      </c>
      <c r="BI1022" s="93">
        <v>76.25</v>
      </c>
      <c r="BJ1022" s="93">
        <v>28.550003050000001</v>
      </c>
      <c r="BK1022" s="93">
        <v>22.445001600000001</v>
      </c>
      <c r="BL1022" s="93">
        <v>23.5</v>
      </c>
      <c r="BM1022" s="93">
        <v>24.199998860000001</v>
      </c>
    </row>
    <row r="1023" spans="1:65" s="93" customFormat="1">
      <c r="A1023"/>
      <c r="B1023" s="98"/>
      <c r="C1023" s="134">
        <v>36160</v>
      </c>
      <c r="D1023" s="132"/>
      <c r="E1023" s="135">
        <v>36192</v>
      </c>
      <c r="F1023" s="71">
        <v>25.045001599999999</v>
      </c>
      <c r="G1023" s="93">
        <v>24.149997710000001</v>
      </c>
      <c r="H1023" s="104">
        <v>23.400000760000001</v>
      </c>
      <c r="I1023" s="104">
        <v>29.849998469999999</v>
      </c>
      <c r="J1023" s="104">
        <v>61.200004579999998</v>
      </c>
      <c r="K1023" s="104">
        <v>125.25</v>
      </c>
      <c r="L1023" s="104">
        <v>118.25</v>
      </c>
      <c r="M1023" s="104">
        <v>37.550003050000001</v>
      </c>
      <c r="N1023" s="104">
        <v>24.095000840000001</v>
      </c>
      <c r="O1023" s="104">
        <v>24.6</v>
      </c>
      <c r="P1023" s="104">
        <v>25.299998859999999</v>
      </c>
      <c r="Q1023" s="104">
        <v>27.803840640000001</v>
      </c>
      <c r="R1023" s="104">
        <v>27.968078609999999</v>
      </c>
      <c r="S1023" s="104">
        <v>23.861537930000001</v>
      </c>
      <c r="T1023" s="104">
        <v>23.415384289999999</v>
      </c>
      <c r="U1023" s="104">
        <v>24.600000380000001</v>
      </c>
      <c r="V1023" s="104">
        <v>57.200004579999998</v>
      </c>
      <c r="W1023" s="104">
        <v>100.25</v>
      </c>
      <c r="X1023" s="104">
        <v>100.25</v>
      </c>
      <c r="Y1023" s="104">
        <v>34.550003050000001</v>
      </c>
      <c r="Z1023" s="104">
        <v>23.445001600000001</v>
      </c>
      <c r="AA1023" s="104">
        <v>24.5</v>
      </c>
      <c r="AB1023" s="104">
        <v>25.299998859999999</v>
      </c>
      <c r="AC1023" s="104">
        <v>26.803840640000001</v>
      </c>
      <c r="AD1023" s="104">
        <v>26.968078609999999</v>
      </c>
      <c r="AE1023" s="104">
        <v>23.861537930000001</v>
      </c>
      <c r="AF1023" s="104">
        <v>23.415384289999999</v>
      </c>
      <c r="AG1023" s="104">
        <v>24.600000380000001</v>
      </c>
      <c r="AH1023" s="104">
        <v>55.200004579999998</v>
      </c>
      <c r="AI1023" s="104">
        <v>90.25</v>
      </c>
      <c r="AJ1023" s="104">
        <v>90.25</v>
      </c>
      <c r="AK1023" s="104">
        <v>32.550003050000001</v>
      </c>
      <c r="AL1023" s="104">
        <v>23.445001600000001</v>
      </c>
      <c r="AM1023" s="104">
        <v>24.5</v>
      </c>
      <c r="AN1023" s="104">
        <v>25.299998859999999</v>
      </c>
      <c r="AO1023" s="104">
        <v>25.803840640000001</v>
      </c>
      <c r="AP1023" s="104">
        <v>25.968078609999999</v>
      </c>
      <c r="AQ1023" s="104">
        <v>23.861537930000001</v>
      </c>
      <c r="AR1023" s="104">
        <v>23.415384289999999</v>
      </c>
      <c r="AS1023" s="104">
        <v>24.600000380000001</v>
      </c>
      <c r="AT1023" s="104">
        <v>53.200004579999998</v>
      </c>
      <c r="AU1023" s="104">
        <v>80.25</v>
      </c>
      <c r="AV1023" s="104">
        <v>80.25</v>
      </c>
      <c r="AW1023" s="104">
        <v>30.550003050000001</v>
      </c>
      <c r="AX1023" s="104">
        <v>23.445001600000001</v>
      </c>
      <c r="AY1023" s="104">
        <v>24.5</v>
      </c>
      <c r="AZ1023" s="104">
        <v>25.299998859999999</v>
      </c>
      <c r="BA1023" s="104">
        <v>24.803840640000001</v>
      </c>
      <c r="BB1023" s="104">
        <v>24.968078609999999</v>
      </c>
      <c r="BC1023" s="104">
        <v>23.861537930000001</v>
      </c>
      <c r="BD1023" s="104">
        <v>23.415384289999999</v>
      </c>
      <c r="BE1023" s="104">
        <v>24.600000380000001</v>
      </c>
      <c r="BF1023" s="104">
        <v>50.200004579999998</v>
      </c>
      <c r="BG1023" s="104">
        <v>76.25</v>
      </c>
      <c r="BH1023" s="104">
        <v>76.25</v>
      </c>
      <c r="BI1023" s="93">
        <v>28.550003050000001</v>
      </c>
      <c r="BJ1023" s="93">
        <v>22.445001600000001</v>
      </c>
      <c r="BK1023" s="93">
        <v>23.5</v>
      </c>
      <c r="BL1023" s="93">
        <v>24.299998859999999</v>
      </c>
      <c r="BM1023" s="93">
        <v>22</v>
      </c>
    </row>
    <row r="1024" spans="1:65" s="93" customFormat="1">
      <c r="A1024"/>
      <c r="B1024" s="98"/>
      <c r="C1024" s="134">
        <v>36164</v>
      </c>
      <c r="D1024" s="132"/>
      <c r="E1024" s="135">
        <v>36192</v>
      </c>
      <c r="F1024" s="71">
        <v>26.195001980000001</v>
      </c>
      <c r="G1024" s="93">
        <v>24.29999771</v>
      </c>
      <c r="H1024" s="104">
        <v>23.450001530000002</v>
      </c>
      <c r="I1024" s="104">
        <v>29.849998469999999</v>
      </c>
      <c r="J1024" s="104">
        <v>61.700004579999998</v>
      </c>
      <c r="K1024" s="104">
        <v>125.25</v>
      </c>
      <c r="L1024" s="104">
        <v>118.25</v>
      </c>
      <c r="M1024" s="104">
        <v>37.550003050000001</v>
      </c>
      <c r="N1024" s="104">
        <v>24.09500122</v>
      </c>
      <c r="O1024" s="104">
        <v>24.600000380000001</v>
      </c>
      <c r="P1024" s="104">
        <v>25.299999239999998</v>
      </c>
      <c r="Q1024" s="104">
        <v>27.803840640000001</v>
      </c>
      <c r="R1024" s="104">
        <v>27.968078609999999</v>
      </c>
      <c r="S1024" s="104">
        <v>23.861537930000001</v>
      </c>
      <c r="T1024" s="104">
        <v>23.415384289999999</v>
      </c>
      <c r="U1024" s="104">
        <v>24.600000380000001</v>
      </c>
      <c r="V1024" s="104">
        <v>57.200004579999998</v>
      </c>
      <c r="W1024" s="104">
        <v>100.25</v>
      </c>
      <c r="X1024" s="104">
        <v>100.25</v>
      </c>
      <c r="Y1024" s="104">
        <v>34.550003050000001</v>
      </c>
      <c r="Z1024" s="104">
        <v>23.445001600000001</v>
      </c>
      <c r="AA1024" s="104">
        <v>24.5</v>
      </c>
      <c r="AB1024" s="104">
        <v>25.299999239999998</v>
      </c>
      <c r="AC1024" s="104">
        <v>26.803840640000001</v>
      </c>
      <c r="AD1024" s="104">
        <v>26.968078609999999</v>
      </c>
      <c r="AE1024" s="104">
        <v>23.861537930000001</v>
      </c>
      <c r="AF1024" s="104">
        <v>23.415384289999999</v>
      </c>
      <c r="AG1024" s="104">
        <v>24.600000380000001</v>
      </c>
      <c r="AH1024" s="104">
        <v>55.200004579999998</v>
      </c>
      <c r="AI1024" s="104">
        <v>90.25</v>
      </c>
      <c r="AJ1024" s="104">
        <v>90.25</v>
      </c>
      <c r="AK1024" s="104">
        <v>32.550003050000001</v>
      </c>
      <c r="AL1024" s="104">
        <v>23.445001600000001</v>
      </c>
      <c r="AM1024" s="104">
        <v>24.5</v>
      </c>
      <c r="AN1024" s="104">
        <v>25.299999239999998</v>
      </c>
      <c r="AO1024" s="104">
        <v>25.803840640000001</v>
      </c>
      <c r="AP1024" s="104">
        <v>25.968078609999999</v>
      </c>
      <c r="AQ1024" s="104">
        <v>23.861537930000001</v>
      </c>
      <c r="AR1024" s="104">
        <v>23.415384289999999</v>
      </c>
      <c r="AS1024" s="104">
        <v>24.600000380000001</v>
      </c>
      <c r="AT1024" s="104">
        <v>53.200004579999998</v>
      </c>
      <c r="AU1024" s="104">
        <v>80.25</v>
      </c>
      <c r="AV1024" s="104">
        <v>80.25</v>
      </c>
      <c r="AW1024" s="104">
        <v>30.550003050000001</v>
      </c>
      <c r="AX1024" s="104">
        <v>23.445001600000001</v>
      </c>
      <c r="AY1024" s="104">
        <v>24.5</v>
      </c>
      <c r="AZ1024" s="104">
        <v>25.299999239999998</v>
      </c>
      <c r="BA1024" s="104">
        <v>24.803840640000001</v>
      </c>
      <c r="BB1024" s="104">
        <v>24.968078609999999</v>
      </c>
      <c r="BC1024" s="104">
        <v>23.861537930000001</v>
      </c>
      <c r="BD1024" s="104">
        <v>23.415384289999999</v>
      </c>
      <c r="BE1024" s="104">
        <v>24.600000380000001</v>
      </c>
      <c r="BF1024" s="104">
        <v>50.200004579999998</v>
      </c>
      <c r="BG1024" s="104">
        <v>76.25</v>
      </c>
      <c r="BH1024" s="104">
        <v>76.25</v>
      </c>
      <c r="BI1024" s="93">
        <v>28.550003050000001</v>
      </c>
      <c r="BJ1024" s="93">
        <v>22.445001600000001</v>
      </c>
      <c r="BK1024" s="93">
        <v>23.5</v>
      </c>
      <c r="BL1024" s="93">
        <v>24.299999239999998</v>
      </c>
      <c r="BM1024" s="93">
        <v>24.803840640000001</v>
      </c>
    </row>
    <row r="1025" spans="1:65" s="93" customFormat="1">
      <c r="A1025"/>
      <c r="B1025" s="98"/>
      <c r="C1025" s="134">
        <v>36165</v>
      </c>
      <c r="D1025" s="132"/>
      <c r="E1025" s="135">
        <v>36192</v>
      </c>
      <c r="F1025" s="71">
        <v>26.545001599999999</v>
      </c>
      <c r="G1025" s="93">
        <v>24.449997329999999</v>
      </c>
      <c r="H1025" s="104">
        <v>23.450000760000002</v>
      </c>
      <c r="I1025" s="104">
        <v>30.099998469999999</v>
      </c>
      <c r="J1025" s="104">
        <v>64.700004579999998</v>
      </c>
      <c r="K1025" s="104">
        <v>135.25</v>
      </c>
      <c r="L1025" s="104">
        <v>125.25</v>
      </c>
      <c r="M1025" s="104">
        <v>38.050003050000001</v>
      </c>
      <c r="N1025" s="104">
        <v>24.09500122</v>
      </c>
      <c r="O1025" s="104">
        <v>24.600000380000001</v>
      </c>
      <c r="P1025" s="104">
        <v>25.499999240000001</v>
      </c>
      <c r="Q1025" s="104">
        <v>28.303840640000001</v>
      </c>
      <c r="R1025" s="104">
        <v>28.468078609999999</v>
      </c>
      <c r="S1025" s="104">
        <v>23.861537930000001</v>
      </c>
      <c r="T1025" s="104">
        <v>23.415384289999999</v>
      </c>
      <c r="U1025" s="104">
        <v>25.600000380000001</v>
      </c>
      <c r="V1025" s="104">
        <v>57.200004579999998</v>
      </c>
      <c r="W1025" s="104">
        <v>103.25</v>
      </c>
      <c r="X1025" s="104">
        <v>103.25</v>
      </c>
      <c r="Y1025" s="104">
        <v>34.550003050000001</v>
      </c>
      <c r="Z1025" s="104">
        <v>23.445001600000001</v>
      </c>
      <c r="AA1025" s="104">
        <v>24.5</v>
      </c>
      <c r="AB1025" s="104">
        <v>25.499999240000001</v>
      </c>
      <c r="AC1025" s="104">
        <v>27.303840640000001</v>
      </c>
      <c r="AD1025" s="104">
        <v>27.468078609999999</v>
      </c>
      <c r="AE1025" s="104">
        <v>23.861537930000001</v>
      </c>
      <c r="AF1025" s="104">
        <v>23.415384289999999</v>
      </c>
      <c r="AG1025" s="104">
        <v>25.600000380000001</v>
      </c>
      <c r="AH1025" s="104">
        <v>55.200004579999998</v>
      </c>
      <c r="AI1025" s="104">
        <v>92.25</v>
      </c>
      <c r="AJ1025" s="104">
        <v>92.25</v>
      </c>
      <c r="AK1025" s="104">
        <v>32.550003050000001</v>
      </c>
      <c r="AL1025" s="104">
        <v>23.445001600000001</v>
      </c>
      <c r="AM1025" s="104">
        <v>24.5</v>
      </c>
      <c r="AN1025" s="104">
        <v>25.499999240000001</v>
      </c>
      <c r="AO1025" s="104">
        <v>26.303840640000001</v>
      </c>
      <c r="AP1025" s="104">
        <v>26.468078609999999</v>
      </c>
      <c r="AQ1025" s="104">
        <v>23.861537930000001</v>
      </c>
      <c r="AR1025" s="104">
        <v>23.415384289999999</v>
      </c>
      <c r="AS1025" s="104">
        <v>25.600000380000001</v>
      </c>
      <c r="AT1025" s="104">
        <v>53.200004579999998</v>
      </c>
      <c r="AU1025" s="104">
        <v>82.25</v>
      </c>
      <c r="AV1025" s="104">
        <v>82.25</v>
      </c>
      <c r="AW1025" s="104">
        <v>30.550003050000001</v>
      </c>
      <c r="AX1025" s="104">
        <v>23.445001600000001</v>
      </c>
      <c r="AY1025" s="104">
        <v>24.5</v>
      </c>
      <c r="AZ1025" s="104">
        <v>25.499999240000001</v>
      </c>
      <c r="BA1025" s="104">
        <v>25.303840640000001</v>
      </c>
      <c r="BB1025" s="104">
        <v>25.468078609999999</v>
      </c>
      <c r="BC1025" s="104">
        <v>23.861537930000001</v>
      </c>
      <c r="BD1025" s="104">
        <v>23.415384289999999</v>
      </c>
      <c r="BE1025" s="104">
        <v>25.600000380000001</v>
      </c>
      <c r="BF1025" s="104">
        <v>50.200004579999998</v>
      </c>
      <c r="BG1025" s="104">
        <v>78.25</v>
      </c>
      <c r="BH1025" s="104">
        <v>78.25</v>
      </c>
      <c r="BI1025" s="93">
        <v>28.550003050000001</v>
      </c>
      <c r="BJ1025" s="93">
        <v>22.445001600000001</v>
      </c>
      <c r="BK1025" s="93">
        <v>23.5</v>
      </c>
      <c r="BL1025" s="93">
        <v>24.499999240000001</v>
      </c>
      <c r="BM1025" s="93">
        <v>25.303840640000001</v>
      </c>
    </row>
    <row r="1026" spans="1:65" s="93" customFormat="1">
      <c r="A1026"/>
      <c r="B1026" s="98"/>
      <c r="C1026" s="134">
        <v>36166</v>
      </c>
      <c r="D1026" s="132"/>
      <c r="E1026" s="135">
        <v>36192</v>
      </c>
      <c r="F1026" s="71">
        <v>25.445001980000001</v>
      </c>
      <c r="G1026" s="93">
        <v>24.149996949999998</v>
      </c>
      <c r="H1026" s="104">
        <v>23.450000760000002</v>
      </c>
      <c r="I1026" s="104">
        <v>30.349998469999999</v>
      </c>
      <c r="J1026" s="104">
        <v>65.950004579999998</v>
      </c>
      <c r="K1026" s="104">
        <v>136.25</v>
      </c>
      <c r="L1026" s="104">
        <v>126.25</v>
      </c>
      <c r="M1026" s="104">
        <v>38.550003050000001</v>
      </c>
      <c r="N1026" s="104">
        <v>24.195001220000002</v>
      </c>
      <c r="O1026" s="104">
        <v>24.700000379999999</v>
      </c>
      <c r="P1026" s="104">
        <v>25.6</v>
      </c>
      <c r="Q1026" s="104">
        <v>28.303840640000001</v>
      </c>
      <c r="R1026" s="104">
        <v>28.468078609999999</v>
      </c>
      <c r="S1026" s="104">
        <v>23.861537930000001</v>
      </c>
      <c r="T1026" s="104">
        <v>23.415384289999999</v>
      </c>
      <c r="U1026" s="104">
        <v>25.600000380000001</v>
      </c>
      <c r="V1026" s="104">
        <v>57.200004579999998</v>
      </c>
      <c r="W1026" s="104">
        <v>103.25</v>
      </c>
      <c r="X1026" s="104">
        <v>103.25</v>
      </c>
      <c r="Y1026" s="104">
        <v>34.550003050000001</v>
      </c>
      <c r="Z1026" s="104">
        <v>23.695001600000001</v>
      </c>
      <c r="AA1026" s="104">
        <v>24.75</v>
      </c>
      <c r="AB1026" s="104">
        <v>25.6</v>
      </c>
      <c r="AC1026" s="104">
        <v>27.303840640000001</v>
      </c>
      <c r="AD1026" s="104">
        <v>27.468078609999999</v>
      </c>
      <c r="AE1026" s="104">
        <v>23.861537930000001</v>
      </c>
      <c r="AF1026" s="104">
        <v>23.415384289999999</v>
      </c>
      <c r="AG1026" s="104">
        <v>25.600000380000001</v>
      </c>
      <c r="AH1026" s="104">
        <v>55.200004579999998</v>
      </c>
      <c r="AI1026" s="104">
        <v>92.25</v>
      </c>
      <c r="AJ1026" s="104">
        <v>92.25</v>
      </c>
      <c r="AK1026" s="104">
        <v>32.550003050000001</v>
      </c>
      <c r="AL1026" s="104">
        <v>23.695001600000001</v>
      </c>
      <c r="AM1026" s="104">
        <v>24.75</v>
      </c>
      <c r="AN1026" s="104">
        <v>25.6</v>
      </c>
      <c r="AO1026" s="104">
        <v>26.303840640000001</v>
      </c>
      <c r="AP1026" s="104">
        <v>26.468078609999999</v>
      </c>
      <c r="AQ1026" s="104">
        <v>23.861537930000001</v>
      </c>
      <c r="AR1026" s="104">
        <v>23.415384289999999</v>
      </c>
      <c r="AS1026" s="104">
        <v>25.600000380000001</v>
      </c>
      <c r="AT1026" s="104">
        <v>53.200004579999998</v>
      </c>
      <c r="AU1026" s="104">
        <v>82.25</v>
      </c>
      <c r="AV1026" s="104">
        <v>82.25</v>
      </c>
      <c r="AW1026" s="104">
        <v>30.550003050000001</v>
      </c>
      <c r="AX1026" s="104">
        <v>23.695001600000001</v>
      </c>
      <c r="AY1026" s="104">
        <v>24.75</v>
      </c>
      <c r="AZ1026" s="104">
        <v>25.6</v>
      </c>
      <c r="BA1026" s="104">
        <v>25.303840640000001</v>
      </c>
      <c r="BB1026" s="104">
        <v>25.468078609999999</v>
      </c>
      <c r="BC1026" s="104">
        <v>23.861537930000001</v>
      </c>
      <c r="BD1026" s="104">
        <v>23.415384289999999</v>
      </c>
      <c r="BE1026" s="104">
        <v>25.600000380000001</v>
      </c>
      <c r="BF1026" s="104">
        <v>50.200004579999998</v>
      </c>
      <c r="BG1026" s="104">
        <v>78.25</v>
      </c>
      <c r="BH1026" s="104">
        <v>78.25</v>
      </c>
      <c r="BI1026" s="93">
        <v>28.550003050000001</v>
      </c>
      <c r="BJ1026" s="93">
        <v>22.695001600000001</v>
      </c>
      <c r="BK1026" s="93">
        <v>23.75</v>
      </c>
      <c r="BL1026" s="93">
        <v>24.6</v>
      </c>
      <c r="BM1026" s="93">
        <v>25.303840640000001</v>
      </c>
    </row>
    <row r="1027" spans="1:65" s="93" customFormat="1">
      <c r="A1027"/>
      <c r="B1027" s="98"/>
      <c r="C1027" s="134">
        <v>36167</v>
      </c>
      <c r="D1027" s="132"/>
      <c r="E1027" s="135">
        <v>36192</v>
      </c>
      <c r="F1027" s="71">
        <v>24.545001599999999</v>
      </c>
      <c r="G1027" s="93">
        <v>23.749997709999999</v>
      </c>
      <c r="H1027" s="104">
        <v>23.250000759999999</v>
      </c>
      <c r="I1027" s="104">
        <v>29.599998469999999</v>
      </c>
      <c r="J1027" s="104">
        <v>64.200004579999998</v>
      </c>
      <c r="K1027" s="104">
        <v>134.25</v>
      </c>
      <c r="L1027" s="104">
        <v>124.25</v>
      </c>
      <c r="M1027" s="104">
        <v>38.050003050000001</v>
      </c>
      <c r="N1027" s="104">
        <v>23.995001599999998</v>
      </c>
      <c r="O1027" s="104">
        <v>24.500000759999999</v>
      </c>
      <c r="P1027" s="104">
        <v>25.400000380000002</v>
      </c>
      <c r="Q1027" s="104">
        <v>28.303840640000001</v>
      </c>
      <c r="R1027" s="104">
        <v>28.468078609999999</v>
      </c>
      <c r="S1027" s="104">
        <v>23.861537930000001</v>
      </c>
      <c r="T1027" s="104">
        <v>23.415384289999999</v>
      </c>
      <c r="U1027" s="104">
        <v>25.600000380000001</v>
      </c>
      <c r="V1027" s="104">
        <v>57.200004579999998</v>
      </c>
      <c r="W1027" s="104">
        <v>103.25</v>
      </c>
      <c r="X1027" s="104">
        <v>103.25</v>
      </c>
      <c r="Y1027" s="104">
        <v>34.550003050000001</v>
      </c>
      <c r="Z1027" s="104">
        <v>23.695001600000001</v>
      </c>
      <c r="AA1027" s="104">
        <v>24.75</v>
      </c>
      <c r="AB1027" s="104">
        <v>25.400000380000002</v>
      </c>
      <c r="AC1027" s="104">
        <v>27.303840640000001</v>
      </c>
      <c r="AD1027" s="104">
        <v>27.468078609999999</v>
      </c>
      <c r="AE1027" s="104">
        <v>23.861537930000001</v>
      </c>
      <c r="AF1027" s="104">
        <v>23.415384289999999</v>
      </c>
      <c r="AG1027" s="104">
        <v>25.600000380000001</v>
      </c>
      <c r="AH1027" s="104">
        <v>55.200004579999998</v>
      </c>
      <c r="AI1027" s="104">
        <v>92.25</v>
      </c>
      <c r="AJ1027" s="104">
        <v>92.25</v>
      </c>
      <c r="AK1027" s="104">
        <v>32.550003050000001</v>
      </c>
      <c r="AL1027" s="104">
        <v>23.695001600000001</v>
      </c>
      <c r="AM1027" s="104">
        <v>24.75</v>
      </c>
      <c r="AN1027" s="104">
        <v>25.400000380000002</v>
      </c>
      <c r="AO1027" s="104">
        <v>26.303840640000001</v>
      </c>
      <c r="AP1027" s="104">
        <v>26.468078609999999</v>
      </c>
      <c r="AQ1027" s="104">
        <v>23.861537930000001</v>
      </c>
      <c r="AR1027" s="104">
        <v>23.415384289999999</v>
      </c>
      <c r="AS1027" s="104">
        <v>25.600000380000001</v>
      </c>
      <c r="AT1027" s="104">
        <v>53.200004579999998</v>
      </c>
      <c r="AU1027" s="104">
        <v>82.25</v>
      </c>
      <c r="AV1027" s="104">
        <v>82.25</v>
      </c>
      <c r="AW1027" s="104">
        <v>30.550003050000001</v>
      </c>
      <c r="AX1027" s="104">
        <v>23.695001600000001</v>
      </c>
      <c r="AY1027" s="104">
        <v>24.75</v>
      </c>
      <c r="AZ1027" s="104">
        <v>25.400000380000002</v>
      </c>
      <c r="BA1027" s="104">
        <v>25.303840640000001</v>
      </c>
      <c r="BB1027" s="104">
        <v>25.468078609999999</v>
      </c>
      <c r="BC1027" s="104">
        <v>23.861537930000001</v>
      </c>
      <c r="BD1027" s="104">
        <v>23.415384289999999</v>
      </c>
      <c r="BE1027" s="104">
        <v>25.600000380000001</v>
      </c>
      <c r="BF1027" s="104">
        <v>50.200004579999998</v>
      </c>
      <c r="BG1027" s="104">
        <v>78.25</v>
      </c>
      <c r="BH1027" s="104">
        <v>78.25</v>
      </c>
      <c r="BI1027" s="93">
        <v>28.550003050000001</v>
      </c>
      <c r="BJ1027" s="93">
        <v>22.695001600000001</v>
      </c>
      <c r="BK1027" s="93">
        <v>23.75</v>
      </c>
      <c r="BL1027" s="93">
        <v>24.400000380000002</v>
      </c>
      <c r="BM1027" s="93">
        <v>25.303840640000001</v>
      </c>
    </row>
    <row r="1028" spans="1:65" s="93" customFormat="1">
      <c r="A1028"/>
      <c r="B1028" s="98"/>
      <c r="C1028" s="134">
        <v>36168</v>
      </c>
      <c r="D1028" s="132"/>
      <c r="E1028" s="135">
        <v>36192</v>
      </c>
      <c r="F1028" s="71">
        <v>24.495001980000001</v>
      </c>
      <c r="G1028" s="93">
        <v>23.749998089999998</v>
      </c>
      <c r="H1028" s="104">
        <v>23.25</v>
      </c>
      <c r="I1028" s="104">
        <v>29.599998469999999</v>
      </c>
      <c r="J1028" s="104">
        <v>64.700004579999998</v>
      </c>
      <c r="K1028" s="104">
        <v>134.25</v>
      </c>
      <c r="L1028" s="104">
        <v>124.25</v>
      </c>
      <c r="M1028" s="104">
        <v>38.050003050000001</v>
      </c>
      <c r="N1028" s="104">
        <v>23.995000839999999</v>
      </c>
      <c r="O1028" s="104">
        <v>24.5</v>
      </c>
      <c r="P1028" s="104">
        <v>25.399999619999999</v>
      </c>
      <c r="Q1028" s="104">
        <v>29.053840640000001</v>
      </c>
      <c r="R1028" s="104">
        <v>29.218078609999999</v>
      </c>
      <c r="S1028" s="104">
        <v>23.861537930000001</v>
      </c>
      <c r="T1028" s="104">
        <v>23.415384289999999</v>
      </c>
      <c r="U1028" s="104">
        <v>25.600000380000001</v>
      </c>
      <c r="V1028" s="104">
        <v>57.200004579999998</v>
      </c>
      <c r="W1028" s="104">
        <v>103.25</v>
      </c>
      <c r="X1028" s="104">
        <v>103.25</v>
      </c>
      <c r="Y1028" s="104">
        <v>34.550003050000001</v>
      </c>
      <c r="Z1028" s="104">
        <v>23.695001600000001</v>
      </c>
      <c r="AA1028" s="104">
        <v>24.75</v>
      </c>
      <c r="AB1028" s="104">
        <v>25.399999619999999</v>
      </c>
      <c r="AC1028" s="104">
        <v>28.053840640000001</v>
      </c>
      <c r="AD1028" s="104">
        <v>28.218078609999999</v>
      </c>
      <c r="AE1028" s="104">
        <v>23.861537930000001</v>
      </c>
      <c r="AF1028" s="104">
        <v>23.415384289999999</v>
      </c>
      <c r="AG1028" s="104">
        <v>25.600000380000001</v>
      </c>
      <c r="AH1028" s="104">
        <v>55.200004579999998</v>
      </c>
      <c r="AI1028" s="104">
        <v>92.25</v>
      </c>
      <c r="AJ1028" s="104">
        <v>92.25</v>
      </c>
      <c r="AK1028" s="104">
        <v>32.550003050000001</v>
      </c>
      <c r="AL1028" s="104">
        <v>23.695001600000001</v>
      </c>
      <c r="AM1028" s="104">
        <v>24.75</v>
      </c>
      <c r="AN1028" s="104">
        <v>25.399999619999999</v>
      </c>
      <c r="AO1028" s="104">
        <v>27.053840640000001</v>
      </c>
      <c r="AP1028" s="104">
        <v>27.218078609999999</v>
      </c>
      <c r="AQ1028" s="104">
        <v>23.861537930000001</v>
      </c>
      <c r="AR1028" s="104">
        <v>23.415384289999999</v>
      </c>
      <c r="AS1028" s="104">
        <v>25.600000380000001</v>
      </c>
      <c r="AT1028" s="104">
        <v>53.200004579999998</v>
      </c>
      <c r="AU1028" s="104">
        <v>82.25</v>
      </c>
      <c r="AV1028" s="104">
        <v>82.25</v>
      </c>
      <c r="AW1028" s="104">
        <v>30.550003050000001</v>
      </c>
      <c r="AX1028" s="104">
        <v>23.695001600000001</v>
      </c>
      <c r="AY1028" s="104">
        <v>24.75</v>
      </c>
      <c r="AZ1028" s="104">
        <v>25.399999619999999</v>
      </c>
      <c r="BA1028" s="104">
        <v>26.053840640000001</v>
      </c>
      <c r="BB1028" s="104">
        <v>26.218078609999999</v>
      </c>
      <c r="BC1028" s="104">
        <v>23.861537930000001</v>
      </c>
      <c r="BD1028" s="104">
        <v>23.415384289999999</v>
      </c>
      <c r="BE1028" s="104">
        <v>25.600000380000001</v>
      </c>
      <c r="BF1028" s="104">
        <v>50.200004579999998</v>
      </c>
      <c r="BG1028" s="104">
        <v>78.25</v>
      </c>
      <c r="BH1028" s="104">
        <v>78.25</v>
      </c>
      <c r="BI1028" s="93">
        <v>28.550003050000001</v>
      </c>
      <c r="BJ1028" s="93">
        <v>22.695001600000001</v>
      </c>
      <c r="BK1028" s="93">
        <v>23.75</v>
      </c>
      <c r="BL1028" s="93">
        <v>24.399999619999999</v>
      </c>
      <c r="BM1028" s="93">
        <v>26.053840640000001</v>
      </c>
    </row>
    <row r="1029" spans="1:65" s="93" customFormat="1">
      <c r="A1029"/>
      <c r="B1029" s="98"/>
      <c r="C1029" s="134">
        <v>36171</v>
      </c>
      <c r="D1029" s="132"/>
      <c r="E1029" s="135">
        <v>36192</v>
      </c>
      <c r="F1029" s="71">
        <v>23.845002749999999</v>
      </c>
      <c r="G1029" s="93">
        <v>23.39999809</v>
      </c>
      <c r="H1029" s="104">
        <v>23.25</v>
      </c>
      <c r="I1029" s="104">
        <v>28.849998469999999</v>
      </c>
      <c r="J1029" s="104">
        <v>62.200004579999998</v>
      </c>
      <c r="K1029" s="104">
        <v>127.25</v>
      </c>
      <c r="L1029" s="104">
        <v>120.25</v>
      </c>
      <c r="M1029" s="104">
        <v>37.550003050000001</v>
      </c>
      <c r="N1029" s="104">
        <v>23.995000839999999</v>
      </c>
      <c r="O1029" s="104">
        <v>24.5</v>
      </c>
      <c r="P1029" s="104">
        <v>25.399999619999999</v>
      </c>
      <c r="Q1029" s="104">
        <v>28.803840640000001</v>
      </c>
      <c r="R1029" s="104">
        <v>28.968078609999999</v>
      </c>
      <c r="S1029" s="104">
        <v>23.861537930000001</v>
      </c>
      <c r="T1029" s="104">
        <v>23.415384289999999</v>
      </c>
      <c r="U1029" s="104">
        <v>25.600000380000001</v>
      </c>
      <c r="V1029" s="104">
        <v>56.200004579999998</v>
      </c>
      <c r="W1029" s="104">
        <v>102.25</v>
      </c>
      <c r="X1029" s="104">
        <v>102.25</v>
      </c>
      <c r="Y1029" s="104">
        <v>34.550003050000001</v>
      </c>
      <c r="Z1029" s="104">
        <v>23.695001600000001</v>
      </c>
      <c r="AA1029" s="104">
        <v>24.75</v>
      </c>
      <c r="AB1029" s="104">
        <v>25.399999619999999</v>
      </c>
      <c r="AC1029" s="104">
        <v>27.803840640000001</v>
      </c>
      <c r="AD1029" s="104">
        <v>27.968078609999999</v>
      </c>
      <c r="AE1029" s="104">
        <v>23.861537930000001</v>
      </c>
      <c r="AF1029" s="104">
        <v>23.415384289999999</v>
      </c>
      <c r="AG1029" s="104">
        <v>25.600000380000001</v>
      </c>
      <c r="AH1029" s="104">
        <v>54.200004579999998</v>
      </c>
      <c r="AI1029" s="104">
        <v>91.25</v>
      </c>
      <c r="AJ1029" s="104">
        <v>91.25</v>
      </c>
      <c r="AK1029" s="104">
        <v>32.550003050000001</v>
      </c>
      <c r="AL1029" s="104">
        <v>23.695001600000001</v>
      </c>
      <c r="AM1029" s="104">
        <v>24.75</v>
      </c>
      <c r="AN1029" s="104">
        <v>25.399999619999999</v>
      </c>
      <c r="AO1029" s="104">
        <v>26.803840640000001</v>
      </c>
      <c r="AP1029" s="104">
        <v>26.968078609999999</v>
      </c>
      <c r="AQ1029" s="104">
        <v>23.861537930000001</v>
      </c>
      <c r="AR1029" s="104">
        <v>23.415384289999999</v>
      </c>
      <c r="AS1029" s="104">
        <v>25.600000380000001</v>
      </c>
      <c r="AT1029" s="104">
        <v>52.200004579999998</v>
      </c>
      <c r="AU1029" s="104">
        <v>81.25</v>
      </c>
      <c r="AV1029" s="104">
        <v>81.25</v>
      </c>
      <c r="AW1029" s="104">
        <v>30.550003050000001</v>
      </c>
      <c r="AX1029" s="104">
        <v>23.695001600000001</v>
      </c>
      <c r="AY1029" s="104">
        <v>24.75</v>
      </c>
      <c r="AZ1029" s="104">
        <v>25.399999619999999</v>
      </c>
      <c r="BA1029" s="104">
        <v>25.803840640000001</v>
      </c>
      <c r="BB1029" s="104">
        <v>25.968078609999999</v>
      </c>
      <c r="BC1029" s="104">
        <v>23.861537930000001</v>
      </c>
      <c r="BD1029" s="104">
        <v>23.415384289999999</v>
      </c>
      <c r="BE1029" s="104">
        <v>25.600000380000001</v>
      </c>
      <c r="BF1029" s="104">
        <v>49.200004579999998</v>
      </c>
      <c r="BG1029" s="104">
        <v>77.25</v>
      </c>
      <c r="BH1029" s="104">
        <v>77.25</v>
      </c>
      <c r="BI1029" s="93">
        <v>28.550003050000001</v>
      </c>
      <c r="BJ1029" s="93">
        <v>22.695001600000001</v>
      </c>
      <c r="BK1029" s="93">
        <v>23.75</v>
      </c>
      <c r="BL1029" s="93">
        <v>24.399999619999999</v>
      </c>
      <c r="BM1029" s="93">
        <v>25.803840640000001</v>
      </c>
    </row>
    <row r="1030" spans="1:65" s="93" customFormat="1">
      <c r="A1030"/>
      <c r="B1030" s="98"/>
      <c r="C1030" s="134">
        <v>36172</v>
      </c>
      <c r="D1030" s="132"/>
      <c r="E1030" s="135">
        <v>36192</v>
      </c>
      <c r="F1030" s="71">
        <v>22.645003129999999</v>
      </c>
      <c r="G1030" s="93">
        <v>22.699997710000002</v>
      </c>
      <c r="H1030" s="104">
        <v>22.5</v>
      </c>
      <c r="I1030" s="104">
        <v>28.349998469999999</v>
      </c>
      <c r="J1030" s="104">
        <v>61.700004579999998</v>
      </c>
      <c r="K1030" s="104">
        <v>126.25</v>
      </c>
      <c r="L1030" s="104">
        <v>119.25</v>
      </c>
      <c r="M1030" s="104">
        <v>36.300003050000001</v>
      </c>
      <c r="N1030" s="104">
        <v>23.995000839999999</v>
      </c>
      <c r="O1030" s="104">
        <v>24.5</v>
      </c>
      <c r="P1030" s="104">
        <v>25.399999619999999</v>
      </c>
      <c r="Q1030" s="104">
        <v>28.303840640000001</v>
      </c>
      <c r="R1030" s="104">
        <v>28.468078609999999</v>
      </c>
      <c r="S1030" s="104">
        <v>22.861537930000001</v>
      </c>
      <c r="T1030" s="104">
        <v>22.665384289999999</v>
      </c>
      <c r="U1030" s="104">
        <v>25.100000380000001</v>
      </c>
      <c r="V1030" s="104">
        <v>56.200004579999998</v>
      </c>
      <c r="W1030" s="104">
        <v>98.25</v>
      </c>
      <c r="X1030" s="104">
        <v>98.25</v>
      </c>
      <c r="Y1030" s="104">
        <v>33.550003050000001</v>
      </c>
      <c r="Z1030" s="104">
        <v>23.695001600000001</v>
      </c>
      <c r="AA1030" s="104">
        <v>24.75</v>
      </c>
      <c r="AB1030" s="104">
        <v>25.399999619999999</v>
      </c>
      <c r="AC1030" s="104">
        <v>27.303840640000001</v>
      </c>
      <c r="AD1030" s="104">
        <v>27.468078609999999</v>
      </c>
      <c r="AE1030" s="104">
        <v>22.861537930000001</v>
      </c>
      <c r="AF1030" s="104">
        <v>22.665384289999999</v>
      </c>
      <c r="AG1030" s="104">
        <v>25.100000380000001</v>
      </c>
      <c r="AH1030" s="104">
        <v>54.200004579999998</v>
      </c>
      <c r="AI1030" s="104">
        <v>89.25</v>
      </c>
      <c r="AJ1030" s="104">
        <v>89.25</v>
      </c>
      <c r="AK1030" s="104">
        <v>31.550003050000001</v>
      </c>
      <c r="AL1030" s="104">
        <v>23.695001600000001</v>
      </c>
      <c r="AM1030" s="104">
        <v>24.75</v>
      </c>
      <c r="AN1030" s="104">
        <v>25.399999619999999</v>
      </c>
      <c r="AO1030" s="104">
        <v>26.303840640000001</v>
      </c>
      <c r="AP1030" s="104">
        <v>26.468078609999999</v>
      </c>
      <c r="AQ1030" s="104">
        <v>22.861537930000001</v>
      </c>
      <c r="AR1030" s="104">
        <v>22.665384289999999</v>
      </c>
      <c r="AS1030" s="104">
        <v>25.100000380000001</v>
      </c>
      <c r="AT1030" s="104">
        <v>52.200004579999998</v>
      </c>
      <c r="AU1030" s="104">
        <v>81.25</v>
      </c>
      <c r="AV1030" s="104">
        <v>81.25</v>
      </c>
      <c r="AW1030" s="104">
        <v>29.550003050000001</v>
      </c>
      <c r="AX1030" s="104">
        <v>23.695001600000001</v>
      </c>
      <c r="AY1030" s="104">
        <v>24.75</v>
      </c>
      <c r="AZ1030" s="104">
        <v>25.399999619999999</v>
      </c>
      <c r="BA1030" s="104">
        <v>25.303840640000001</v>
      </c>
      <c r="BB1030" s="104">
        <v>25.468078609999999</v>
      </c>
      <c r="BC1030" s="104">
        <v>22.861537930000001</v>
      </c>
      <c r="BD1030" s="104">
        <v>22.665384289999999</v>
      </c>
      <c r="BE1030" s="104">
        <v>25.100000380000001</v>
      </c>
      <c r="BF1030" s="104">
        <v>49.200004579999998</v>
      </c>
      <c r="BG1030" s="104">
        <v>77.25</v>
      </c>
      <c r="BH1030" s="104">
        <v>77.25</v>
      </c>
      <c r="BI1030" s="93">
        <v>27.550003050000001</v>
      </c>
      <c r="BJ1030" s="93">
        <v>22.695001600000001</v>
      </c>
      <c r="BK1030" s="93">
        <v>23.75</v>
      </c>
      <c r="BL1030" s="93">
        <v>24.399999619999999</v>
      </c>
      <c r="BM1030" s="93">
        <v>25.303840640000001</v>
      </c>
    </row>
    <row r="1031" spans="1:65" s="93" customFormat="1">
      <c r="A1031"/>
      <c r="B1031" s="98"/>
      <c r="C1031" s="134">
        <v>36173</v>
      </c>
      <c r="D1031" s="132"/>
      <c r="E1031" s="135">
        <v>36192</v>
      </c>
      <c r="F1031" s="71">
        <v>22.84500237</v>
      </c>
      <c r="G1031" s="93">
        <v>22.699996949999999</v>
      </c>
      <c r="H1031" s="104">
        <v>22.8</v>
      </c>
      <c r="I1031" s="104">
        <v>28.89999847</v>
      </c>
      <c r="J1031" s="104">
        <v>63.700004579999998</v>
      </c>
      <c r="K1031" s="104">
        <v>129.75</v>
      </c>
      <c r="L1031" s="104">
        <v>122.75</v>
      </c>
      <c r="M1031" s="104">
        <v>37.050003050000001</v>
      </c>
      <c r="N1031" s="104">
        <v>23.995000839999999</v>
      </c>
      <c r="O1031" s="104">
        <v>24.5</v>
      </c>
      <c r="P1031" s="104">
        <v>25.399999619999999</v>
      </c>
      <c r="Q1031" s="104">
        <v>28.553840640000001</v>
      </c>
      <c r="R1031" s="104">
        <v>28.718078609999999</v>
      </c>
      <c r="S1031" s="104">
        <v>22.861537930000001</v>
      </c>
      <c r="T1031" s="104">
        <v>22.665384289999999</v>
      </c>
      <c r="U1031" s="104">
        <v>25.100000380000001</v>
      </c>
      <c r="V1031" s="104">
        <v>56.200004579999998</v>
      </c>
      <c r="W1031" s="104">
        <v>98.25</v>
      </c>
      <c r="X1031" s="104">
        <v>98.25</v>
      </c>
      <c r="Y1031" s="104">
        <v>33.550003050000001</v>
      </c>
      <c r="Z1031" s="104">
        <v>23.695001600000001</v>
      </c>
      <c r="AA1031" s="104">
        <v>24.75</v>
      </c>
      <c r="AB1031" s="104">
        <v>25.399999619999999</v>
      </c>
      <c r="AC1031" s="104">
        <v>27.553840640000001</v>
      </c>
      <c r="AD1031" s="104">
        <v>27.718078609999999</v>
      </c>
      <c r="AE1031" s="104">
        <v>22.861537930000001</v>
      </c>
      <c r="AF1031" s="104">
        <v>22.665384289999999</v>
      </c>
      <c r="AG1031" s="104">
        <v>25.100000380000001</v>
      </c>
      <c r="AH1031" s="104">
        <v>54.200004579999998</v>
      </c>
      <c r="AI1031" s="104">
        <v>89.25</v>
      </c>
      <c r="AJ1031" s="104">
        <v>89.25</v>
      </c>
      <c r="AK1031" s="104">
        <v>31.550003050000001</v>
      </c>
      <c r="AL1031" s="104">
        <v>23.695001600000001</v>
      </c>
      <c r="AM1031" s="104">
        <v>24.75</v>
      </c>
      <c r="AN1031" s="104">
        <v>25.399999619999999</v>
      </c>
      <c r="AO1031" s="104">
        <v>26.553840640000001</v>
      </c>
      <c r="AP1031" s="104">
        <v>26.718078609999999</v>
      </c>
      <c r="AQ1031" s="104">
        <v>22.861537930000001</v>
      </c>
      <c r="AR1031" s="104">
        <v>22.665384289999999</v>
      </c>
      <c r="AS1031" s="104">
        <v>25.100000380000001</v>
      </c>
      <c r="AT1031" s="104">
        <v>52.200004579999998</v>
      </c>
      <c r="AU1031" s="104">
        <v>81.25</v>
      </c>
      <c r="AV1031" s="104">
        <v>81.25</v>
      </c>
      <c r="AW1031" s="104">
        <v>29.550003050000001</v>
      </c>
      <c r="AX1031" s="104">
        <v>23.695001600000001</v>
      </c>
      <c r="AY1031" s="104">
        <v>24.75</v>
      </c>
      <c r="AZ1031" s="104">
        <v>25.399999619999999</v>
      </c>
      <c r="BA1031" s="104">
        <v>25.553840640000001</v>
      </c>
      <c r="BB1031" s="104">
        <v>25.718078609999999</v>
      </c>
      <c r="BC1031" s="104">
        <v>22.861537930000001</v>
      </c>
      <c r="BD1031" s="104">
        <v>22.665384289999999</v>
      </c>
      <c r="BE1031" s="104">
        <v>25.100000380000001</v>
      </c>
      <c r="BF1031" s="104">
        <v>49.200004579999998</v>
      </c>
      <c r="BG1031" s="104">
        <v>77.25</v>
      </c>
      <c r="BH1031" s="104">
        <v>77.25</v>
      </c>
      <c r="BI1031" s="93">
        <v>27.550003050000001</v>
      </c>
      <c r="BJ1031" s="93">
        <v>22.695001600000001</v>
      </c>
      <c r="BK1031" s="93">
        <v>23.75</v>
      </c>
      <c r="BL1031" s="93">
        <v>24.399999619999999</v>
      </c>
      <c r="BM1031" s="93">
        <v>25.553840640000001</v>
      </c>
    </row>
    <row r="1032" spans="1:65" s="93" customFormat="1">
      <c r="A1032"/>
      <c r="B1032" s="98"/>
      <c r="C1032" s="134">
        <v>36174</v>
      </c>
      <c r="D1032" s="132"/>
      <c r="E1032" s="135">
        <v>36192</v>
      </c>
      <c r="F1032" s="71">
        <v>22.895003129999999</v>
      </c>
      <c r="G1032" s="93">
        <v>22.799996950000001</v>
      </c>
      <c r="H1032" s="104">
        <v>22.89999924</v>
      </c>
      <c r="I1032" s="104">
        <v>30.09999771</v>
      </c>
      <c r="J1032" s="104">
        <v>67.700004579999998</v>
      </c>
      <c r="K1032" s="104">
        <v>136.75</v>
      </c>
      <c r="L1032" s="104">
        <v>129.75</v>
      </c>
      <c r="M1032" s="104">
        <v>39.050003050000001</v>
      </c>
      <c r="N1032" s="104">
        <v>23.995000839999999</v>
      </c>
      <c r="O1032" s="104">
        <v>24.5</v>
      </c>
      <c r="P1032" s="104">
        <v>25.399999619999999</v>
      </c>
      <c r="Q1032" s="104">
        <v>28.553840640000001</v>
      </c>
      <c r="R1032" s="104">
        <v>28.718078609999999</v>
      </c>
      <c r="S1032" s="104">
        <v>22.861537930000001</v>
      </c>
      <c r="T1032" s="104">
        <v>22.665384289999999</v>
      </c>
      <c r="U1032" s="104">
        <v>25.100000380000001</v>
      </c>
      <c r="V1032" s="104">
        <v>56.200004579999998</v>
      </c>
      <c r="W1032" s="104">
        <v>99.25</v>
      </c>
      <c r="X1032" s="104">
        <v>99.25</v>
      </c>
      <c r="Y1032" s="104">
        <v>33.550003050000001</v>
      </c>
      <c r="Z1032" s="104">
        <v>23.695001600000001</v>
      </c>
      <c r="AA1032" s="104">
        <v>24.75</v>
      </c>
      <c r="AB1032" s="104">
        <v>25.399999619999999</v>
      </c>
      <c r="AC1032" s="104">
        <v>27.553840640000001</v>
      </c>
      <c r="AD1032" s="104">
        <v>27.718078609999999</v>
      </c>
      <c r="AE1032" s="104">
        <v>22.861537930000001</v>
      </c>
      <c r="AF1032" s="104">
        <v>22.665384289999999</v>
      </c>
      <c r="AG1032" s="104">
        <v>25.100000380000001</v>
      </c>
      <c r="AH1032" s="104">
        <v>54.200004579999998</v>
      </c>
      <c r="AI1032" s="104">
        <v>88.25</v>
      </c>
      <c r="AJ1032" s="104">
        <v>88.25</v>
      </c>
      <c r="AK1032" s="104">
        <v>31.550003050000001</v>
      </c>
      <c r="AL1032" s="104">
        <v>23.695001600000001</v>
      </c>
      <c r="AM1032" s="104">
        <v>24.75</v>
      </c>
      <c r="AN1032" s="104">
        <v>25.399999619999999</v>
      </c>
      <c r="AO1032" s="104">
        <v>26.553840640000001</v>
      </c>
      <c r="AP1032" s="104">
        <v>26.718078609999999</v>
      </c>
      <c r="AQ1032" s="104">
        <v>22.861537930000001</v>
      </c>
      <c r="AR1032" s="104">
        <v>22.665384289999999</v>
      </c>
      <c r="AS1032" s="104">
        <v>25.100000380000001</v>
      </c>
      <c r="AT1032" s="104">
        <v>52.200004579999998</v>
      </c>
      <c r="AU1032" s="104">
        <v>80.25</v>
      </c>
      <c r="AV1032" s="104">
        <v>80.25</v>
      </c>
      <c r="AW1032" s="104">
        <v>29.550003050000001</v>
      </c>
      <c r="AX1032" s="104">
        <v>23.695001600000001</v>
      </c>
      <c r="AY1032" s="104">
        <v>24.75</v>
      </c>
      <c r="AZ1032" s="104">
        <v>25.399999619999999</v>
      </c>
      <c r="BA1032" s="104">
        <v>25.553840640000001</v>
      </c>
      <c r="BB1032" s="104">
        <v>25.718078609999999</v>
      </c>
      <c r="BC1032" s="104">
        <v>22.861537930000001</v>
      </c>
      <c r="BD1032" s="104">
        <v>22.665384289999999</v>
      </c>
      <c r="BE1032" s="104">
        <v>25.100000380000001</v>
      </c>
      <c r="BF1032" s="104">
        <v>49.200004579999998</v>
      </c>
      <c r="BG1032" s="104">
        <v>76.25</v>
      </c>
      <c r="BH1032" s="104">
        <v>76.25</v>
      </c>
      <c r="BI1032" s="93">
        <v>27.550003050000001</v>
      </c>
      <c r="BJ1032" s="93">
        <v>22.695001600000001</v>
      </c>
      <c r="BK1032" s="93">
        <v>23.75</v>
      </c>
      <c r="BL1032" s="93">
        <v>24.399999619999999</v>
      </c>
      <c r="BM1032" s="93">
        <v>25.553840640000001</v>
      </c>
    </row>
    <row r="1033" spans="1:65" s="93" customFormat="1">
      <c r="A1033"/>
      <c r="B1033" s="98"/>
      <c r="C1033" s="134">
        <v>36175</v>
      </c>
      <c r="D1033" s="132"/>
      <c r="E1033" s="135">
        <v>36192</v>
      </c>
      <c r="F1033" s="71">
        <v>22.89500237</v>
      </c>
      <c r="G1033" s="93">
        <v>23.199997329999999</v>
      </c>
      <c r="H1033" s="104">
        <v>22.899999619999999</v>
      </c>
      <c r="I1033" s="104">
        <v>30.099998469999999</v>
      </c>
      <c r="J1033" s="104">
        <v>71.200004579999998</v>
      </c>
      <c r="K1033" s="104">
        <v>146.25</v>
      </c>
      <c r="L1033" s="104">
        <v>138.25</v>
      </c>
      <c r="M1033" s="104">
        <v>39.800003050000001</v>
      </c>
      <c r="N1033" s="104">
        <v>24.04500084</v>
      </c>
      <c r="O1033" s="104">
        <v>24.5</v>
      </c>
      <c r="P1033" s="104">
        <v>25.399999619999999</v>
      </c>
      <c r="Q1033" s="104">
        <v>28.553840640000001</v>
      </c>
      <c r="R1033" s="104">
        <v>28.718078609999999</v>
      </c>
      <c r="S1033" s="104">
        <v>22.861537930000001</v>
      </c>
      <c r="T1033" s="104">
        <v>22.665384289999999</v>
      </c>
      <c r="U1033" s="104">
        <v>25.100000380000001</v>
      </c>
      <c r="V1033" s="104">
        <v>56.200004579999998</v>
      </c>
      <c r="W1033" s="104">
        <v>100.25</v>
      </c>
      <c r="X1033" s="104">
        <v>100.25</v>
      </c>
      <c r="Y1033" s="104">
        <v>33.550003050000001</v>
      </c>
      <c r="Z1033" s="104">
        <v>23.695001600000001</v>
      </c>
      <c r="AA1033" s="104">
        <v>24.75</v>
      </c>
      <c r="AB1033" s="104">
        <v>25.399999619999999</v>
      </c>
      <c r="AC1033" s="104">
        <v>27.553840640000001</v>
      </c>
      <c r="AD1033" s="104">
        <v>27.718078609999999</v>
      </c>
      <c r="AE1033" s="104">
        <v>22.861537930000001</v>
      </c>
      <c r="AF1033" s="104">
        <v>22.665384289999999</v>
      </c>
      <c r="AG1033" s="104">
        <v>25.100000380000001</v>
      </c>
      <c r="AH1033" s="104">
        <v>54.200004579999998</v>
      </c>
      <c r="AI1033" s="104">
        <v>89.25</v>
      </c>
      <c r="AJ1033" s="104">
        <v>89.25</v>
      </c>
      <c r="AK1033" s="104">
        <v>31.550003050000001</v>
      </c>
      <c r="AL1033" s="104">
        <v>23.695001600000001</v>
      </c>
      <c r="AM1033" s="104">
        <v>24.75</v>
      </c>
      <c r="AN1033" s="104">
        <v>25.399999619999999</v>
      </c>
      <c r="AO1033" s="104">
        <v>26.553840640000001</v>
      </c>
      <c r="AP1033" s="104">
        <v>26.718078609999999</v>
      </c>
      <c r="AQ1033" s="104">
        <v>22.861537930000001</v>
      </c>
      <c r="AR1033" s="104">
        <v>22.665384289999999</v>
      </c>
      <c r="AS1033" s="104">
        <v>25.100000380000001</v>
      </c>
      <c r="AT1033" s="104">
        <v>52.200004579999998</v>
      </c>
      <c r="AU1033" s="104">
        <v>81.25</v>
      </c>
      <c r="AV1033" s="104">
        <v>81.25</v>
      </c>
      <c r="AW1033" s="104">
        <v>29.550003050000001</v>
      </c>
      <c r="AX1033" s="104">
        <v>23.695001600000001</v>
      </c>
      <c r="AY1033" s="104">
        <v>24.75</v>
      </c>
      <c r="AZ1033" s="104">
        <v>25.399999619999999</v>
      </c>
      <c r="BA1033" s="104">
        <v>25.553840640000001</v>
      </c>
      <c r="BB1033" s="104">
        <v>25.718078609999999</v>
      </c>
      <c r="BC1033" s="104">
        <v>22.861537930000001</v>
      </c>
      <c r="BD1033" s="104">
        <v>22.665384289999999</v>
      </c>
      <c r="BE1033" s="104">
        <v>25.100000380000001</v>
      </c>
      <c r="BF1033" s="104">
        <v>49.200004579999998</v>
      </c>
      <c r="BG1033" s="104">
        <v>77.25</v>
      </c>
      <c r="BH1033" s="104">
        <v>77.25</v>
      </c>
      <c r="BI1033" s="93">
        <v>27.550003050000001</v>
      </c>
      <c r="BJ1033" s="93">
        <v>22.695001600000001</v>
      </c>
      <c r="BK1033" s="93">
        <v>23.75</v>
      </c>
      <c r="BL1033" s="93">
        <v>24.399999619999999</v>
      </c>
      <c r="BM1033" s="93">
        <v>25.553840640000001</v>
      </c>
    </row>
    <row r="1034" spans="1:65" s="93" customFormat="1">
      <c r="A1034"/>
      <c r="B1034" s="98"/>
      <c r="C1034" s="134">
        <v>36178</v>
      </c>
      <c r="D1034" s="132"/>
      <c r="E1034" s="135">
        <v>36192</v>
      </c>
      <c r="F1034" s="71">
        <v>22.045002369999999</v>
      </c>
      <c r="G1034" s="93">
        <v>22.649996949999998</v>
      </c>
      <c r="H1034" s="104">
        <v>22.69999962</v>
      </c>
      <c r="I1034" s="104">
        <v>30.849998469999999</v>
      </c>
      <c r="J1034" s="104">
        <v>75.700004579999998</v>
      </c>
      <c r="K1034" s="104">
        <v>149.25</v>
      </c>
      <c r="L1034" s="104">
        <v>141.25</v>
      </c>
      <c r="M1034" s="104">
        <v>40.550003050000001</v>
      </c>
      <c r="N1034" s="104">
        <v>24.045000080000001</v>
      </c>
      <c r="O1034" s="104">
        <v>24.5</v>
      </c>
      <c r="P1034" s="104">
        <v>25.399999619999999</v>
      </c>
      <c r="Q1034" s="104">
        <v>28.553840640000001</v>
      </c>
      <c r="R1034" s="104">
        <v>28.718078609999999</v>
      </c>
      <c r="S1034" s="104">
        <v>22.861537930000001</v>
      </c>
      <c r="T1034" s="104">
        <v>22.665384289999999</v>
      </c>
      <c r="U1034" s="104">
        <v>25.100000380000001</v>
      </c>
      <c r="V1034" s="104">
        <v>56.200004579999998</v>
      </c>
      <c r="W1034" s="104">
        <v>100.25</v>
      </c>
      <c r="X1034" s="104">
        <v>100.25</v>
      </c>
      <c r="Y1034" s="104">
        <v>33.550003050000001</v>
      </c>
      <c r="Z1034" s="104">
        <v>23.695001600000001</v>
      </c>
      <c r="AA1034" s="104">
        <v>24.75</v>
      </c>
      <c r="AB1034" s="104">
        <v>25.399999619999999</v>
      </c>
      <c r="AC1034" s="104">
        <v>27.553840640000001</v>
      </c>
      <c r="AD1034" s="104">
        <v>27.718078609999999</v>
      </c>
      <c r="AE1034" s="104">
        <v>22.861537930000001</v>
      </c>
      <c r="AF1034" s="104">
        <v>22.665384289999999</v>
      </c>
      <c r="AG1034" s="104">
        <v>25.100000380000001</v>
      </c>
      <c r="AH1034" s="104">
        <v>54.200004579999998</v>
      </c>
      <c r="AI1034" s="104">
        <v>89.25</v>
      </c>
      <c r="AJ1034" s="104">
        <v>89.25</v>
      </c>
      <c r="AK1034" s="104">
        <v>31.550003050000001</v>
      </c>
      <c r="AL1034" s="104">
        <v>23.695001600000001</v>
      </c>
      <c r="AM1034" s="104">
        <v>24.75</v>
      </c>
      <c r="AN1034" s="104">
        <v>25.399999619999999</v>
      </c>
      <c r="AO1034" s="104">
        <v>26.553840640000001</v>
      </c>
      <c r="AP1034" s="104">
        <v>26.718078609999999</v>
      </c>
      <c r="AQ1034" s="104">
        <v>22.861537930000001</v>
      </c>
      <c r="AR1034" s="104">
        <v>22.665384289999999</v>
      </c>
      <c r="AS1034" s="104">
        <v>25.100000380000001</v>
      </c>
      <c r="AT1034" s="104">
        <v>52.200004579999998</v>
      </c>
      <c r="AU1034" s="104">
        <v>81.25</v>
      </c>
      <c r="AV1034" s="104">
        <v>81.25</v>
      </c>
      <c r="AW1034" s="104">
        <v>29.550003050000001</v>
      </c>
      <c r="AX1034" s="104">
        <v>23.695001600000001</v>
      </c>
      <c r="AY1034" s="104">
        <v>24.75</v>
      </c>
      <c r="AZ1034" s="104">
        <v>25.399999619999999</v>
      </c>
      <c r="BA1034" s="104">
        <v>25.553840640000001</v>
      </c>
      <c r="BB1034" s="104">
        <v>25.718078609999999</v>
      </c>
      <c r="BC1034" s="104">
        <v>22.861537930000001</v>
      </c>
      <c r="BD1034" s="104">
        <v>22.665384289999999</v>
      </c>
      <c r="BE1034" s="104">
        <v>25.100000380000001</v>
      </c>
      <c r="BF1034" s="104">
        <v>49.200004579999998</v>
      </c>
      <c r="BG1034" s="104">
        <v>77.25</v>
      </c>
      <c r="BH1034" s="104">
        <v>77.25</v>
      </c>
      <c r="BI1034" s="93">
        <v>27.550003050000001</v>
      </c>
      <c r="BJ1034" s="93">
        <v>22.695001600000001</v>
      </c>
      <c r="BK1034" s="93">
        <v>23.75</v>
      </c>
      <c r="BL1034" s="93">
        <v>24.399999619999999</v>
      </c>
      <c r="BM1034" s="93">
        <v>25.553840640000001</v>
      </c>
    </row>
    <row r="1035" spans="1:65" s="93" customFormat="1">
      <c r="A1035"/>
      <c r="B1035" s="98"/>
      <c r="C1035" s="134">
        <v>36179</v>
      </c>
      <c r="D1035" s="132"/>
      <c r="E1035" s="135">
        <v>36192</v>
      </c>
      <c r="F1035" s="71">
        <v>22.845001979999999</v>
      </c>
      <c r="G1035" s="93">
        <v>23.199997710000002</v>
      </c>
      <c r="H1035" s="104">
        <v>22.949998860000001</v>
      </c>
      <c r="I1035" s="104">
        <v>30.849998469999999</v>
      </c>
      <c r="J1035" s="104">
        <v>78.200004579999998</v>
      </c>
      <c r="K1035" s="104">
        <v>150.25</v>
      </c>
      <c r="L1035" s="104">
        <v>141.25</v>
      </c>
      <c r="M1035" s="104">
        <v>40.550003050000001</v>
      </c>
      <c r="N1035" s="104">
        <v>24.045000080000001</v>
      </c>
      <c r="O1035" s="104">
        <v>24.5</v>
      </c>
      <c r="P1035" s="104">
        <v>25.399999619999999</v>
      </c>
      <c r="Q1035" s="104">
        <v>28.553840640000001</v>
      </c>
      <c r="R1035" s="104">
        <v>28.718078609999999</v>
      </c>
      <c r="S1035" s="104">
        <v>22.861537930000001</v>
      </c>
      <c r="T1035" s="104">
        <v>22.665384289999999</v>
      </c>
      <c r="U1035" s="104">
        <v>25.100000380000001</v>
      </c>
      <c r="V1035" s="104">
        <v>64.200004579999998</v>
      </c>
      <c r="W1035" s="104">
        <v>100.25</v>
      </c>
      <c r="X1035" s="104">
        <v>100.25</v>
      </c>
      <c r="Y1035" s="104">
        <v>33.550003050000001</v>
      </c>
      <c r="Z1035" s="104">
        <v>23.695001600000001</v>
      </c>
      <c r="AA1035" s="104">
        <v>24.75</v>
      </c>
      <c r="AB1035" s="104">
        <v>25.399999619999999</v>
      </c>
      <c r="AC1035" s="104">
        <v>27.553840640000001</v>
      </c>
      <c r="AD1035" s="104">
        <v>27.718078609999999</v>
      </c>
      <c r="AE1035" s="104">
        <v>22.861537930000001</v>
      </c>
      <c r="AF1035" s="104">
        <v>22.665384289999999</v>
      </c>
      <c r="AG1035" s="104">
        <v>25.100000380000001</v>
      </c>
      <c r="AH1035" s="104">
        <v>62.200004579999998</v>
      </c>
      <c r="AI1035" s="104">
        <v>89.25</v>
      </c>
      <c r="AJ1035" s="104">
        <v>89.25</v>
      </c>
      <c r="AK1035" s="104">
        <v>31.550003050000001</v>
      </c>
      <c r="AL1035" s="104">
        <v>23.695001600000001</v>
      </c>
      <c r="AM1035" s="104">
        <v>24.75</v>
      </c>
      <c r="AN1035" s="104">
        <v>25.399999619999999</v>
      </c>
      <c r="AO1035" s="104">
        <v>26.553840640000001</v>
      </c>
      <c r="AP1035" s="104">
        <v>26.718078609999999</v>
      </c>
      <c r="AQ1035" s="104">
        <v>22.861537930000001</v>
      </c>
      <c r="AR1035" s="104">
        <v>22.665384289999999</v>
      </c>
      <c r="AS1035" s="104">
        <v>25.100000380000001</v>
      </c>
      <c r="AT1035" s="104">
        <v>60.200004579999998</v>
      </c>
      <c r="AU1035" s="104">
        <v>81.25</v>
      </c>
      <c r="AV1035" s="104">
        <v>81.25</v>
      </c>
      <c r="AW1035" s="104">
        <v>29.550003050000001</v>
      </c>
      <c r="AX1035" s="104">
        <v>23.695001600000001</v>
      </c>
      <c r="AY1035" s="104">
        <v>24.75</v>
      </c>
      <c r="AZ1035" s="104">
        <v>25.399999619999999</v>
      </c>
      <c r="BA1035" s="104">
        <v>25.553840640000001</v>
      </c>
      <c r="BB1035" s="104">
        <v>25.718078609999999</v>
      </c>
      <c r="BC1035" s="104">
        <v>22.861537930000001</v>
      </c>
      <c r="BD1035" s="104">
        <v>22.665384289999999</v>
      </c>
      <c r="BE1035" s="104">
        <v>25.100000380000001</v>
      </c>
      <c r="BF1035" s="104">
        <v>57.200004579999998</v>
      </c>
      <c r="BG1035" s="104">
        <v>77.25</v>
      </c>
      <c r="BH1035" s="104">
        <v>77.25</v>
      </c>
      <c r="BI1035" s="93">
        <v>27.550003050000001</v>
      </c>
      <c r="BJ1035" s="93">
        <v>22.695001600000001</v>
      </c>
      <c r="BK1035" s="93">
        <v>23.75</v>
      </c>
      <c r="BL1035" s="93">
        <v>24.399999619999999</v>
      </c>
      <c r="BM1035" s="93">
        <v>25.553840640000001</v>
      </c>
    </row>
    <row r="1036" spans="1:65" s="93" customFormat="1">
      <c r="A1036"/>
      <c r="B1036" s="98"/>
      <c r="C1036" s="134">
        <v>36180</v>
      </c>
      <c r="D1036" s="132"/>
      <c r="E1036" s="135">
        <v>36192</v>
      </c>
      <c r="F1036" s="71">
        <v>22.895001220000001</v>
      </c>
      <c r="G1036" s="93">
        <v>23.199996949999999</v>
      </c>
      <c r="H1036" s="104">
        <v>22.949998860000001</v>
      </c>
      <c r="I1036" s="104">
        <v>30.599998469999999</v>
      </c>
      <c r="J1036" s="104">
        <v>77.200004579999998</v>
      </c>
      <c r="K1036" s="104">
        <v>150.25</v>
      </c>
      <c r="L1036" s="104">
        <v>141.25</v>
      </c>
      <c r="M1036" s="104">
        <v>40.050003050000001</v>
      </c>
      <c r="N1036" s="104">
        <v>24.545000080000001</v>
      </c>
      <c r="O1036" s="104">
        <v>25</v>
      </c>
      <c r="P1036" s="104">
        <v>25.499999620000001</v>
      </c>
      <c r="Q1036" s="104">
        <v>28.553840640000001</v>
      </c>
      <c r="R1036" s="104">
        <v>28.718078609999999</v>
      </c>
      <c r="S1036" s="104">
        <v>22.861537930000001</v>
      </c>
      <c r="T1036" s="104">
        <v>22.665384289999999</v>
      </c>
      <c r="U1036" s="104">
        <v>25.100000380000001</v>
      </c>
      <c r="V1036" s="104">
        <v>64.200004579999998</v>
      </c>
      <c r="W1036" s="104">
        <v>103.25</v>
      </c>
      <c r="X1036" s="104">
        <v>103.25</v>
      </c>
      <c r="Y1036" s="104">
        <v>33.550003050000001</v>
      </c>
      <c r="Z1036" s="104">
        <v>24.195001600000001</v>
      </c>
      <c r="AA1036" s="104">
        <v>25</v>
      </c>
      <c r="AB1036" s="104">
        <v>25.499999620000001</v>
      </c>
      <c r="AC1036" s="104">
        <v>27.553840640000001</v>
      </c>
      <c r="AD1036" s="104">
        <v>27.718078609999999</v>
      </c>
      <c r="AE1036" s="104">
        <v>22.861537930000001</v>
      </c>
      <c r="AF1036" s="104">
        <v>22.665384289999999</v>
      </c>
      <c r="AG1036" s="104">
        <v>25.100000380000001</v>
      </c>
      <c r="AH1036" s="104">
        <v>62.200004579999998</v>
      </c>
      <c r="AI1036" s="104">
        <v>92.25</v>
      </c>
      <c r="AJ1036" s="104">
        <v>92.25</v>
      </c>
      <c r="AK1036" s="104">
        <v>31.550003050000001</v>
      </c>
      <c r="AL1036" s="104">
        <v>24.195001600000001</v>
      </c>
      <c r="AM1036" s="104">
        <v>25</v>
      </c>
      <c r="AN1036" s="104">
        <v>25.499999620000001</v>
      </c>
      <c r="AO1036" s="104">
        <v>26.553840640000001</v>
      </c>
      <c r="AP1036" s="104">
        <v>26.718078609999999</v>
      </c>
      <c r="AQ1036" s="104">
        <v>22.861537930000001</v>
      </c>
      <c r="AR1036" s="104">
        <v>22.665384289999999</v>
      </c>
      <c r="AS1036" s="104">
        <v>25.100000380000001</v>
      </c>
      <c r="AT1036" s="104">
        <v>60.200004579999998</v>
      </c>
      <c r="AU1036" s="104">
        <v>84.25</v>
      </c>
      <c r="AV1036" s="104">
        <v>84.25</v>
      </c>
      <c r="AW1036" s="104">
        <v>29.550003050000001</v>
      </c>
      <c r="AX1036" s="104">
        <v>24.195001600000001</v>
      </c>
      <c r="AY1036" s="104">
        <v>25</v>
      </c>
      <c r="AZ1036" s="104">
        <v>25.499999620000001</v>
      </c>
      <c r="BA1036" s="104">
        <v>25.553840640000001</v>
      </c>
      <c r="BB1036" s="104">
        <v>25.718078609999999</v>
      </c>
      <c r="BC1036" s="104">
        <v>22.861537930000001</v>
      </c>
      <c r="BD1036" s="104">
        <v>22.665384289999999</v>
      </c>
      <c r="BE1036" s="104">
        <v>25.100000380000001</v>
      </c>
      <c r="BF1036" s="104">
        <v>57.200004579999998</v>
      </c>
      <c r="BG1036" s="104">
        <v>80.25</v>
      </c>
      <c r="BH1036" s="104">
        <v>80.25</v>
      </c>
      <c r="BI1036" s="93">
        <v>27.550003050000001</v>
      </c>
      <c r="BJ1036" s="93">
        <v>23.195001600000001</v>
      </c>
      <c r="BK1036" s="93">
        <v>24</v>
      </c>
      <c r="BL1036" s="93">
        <v>24.499999620000001</v>
      </c>
      <c r="BM1036" s="93">
        <v>25.553840640000001</v>
      </c>
    </row>
    <row r="1037" spans="1:65" s="93" customFormat="1">
      <c r="A1037"/>
      <c r="B1037" s="98"/>
      <c r="C1037" s="134">
        <v>36181</v>
      </c>
      <c r="D1037" s="132"/>
      <c r="E1037" s="135">
        <v>36220</v>
      </c>
      <c r="F1037" s="71">
        <v>23.295000460000001</v>
      </c>
      <c r="G1037" s="93">
        <v>23.199996949999999</v>
      </c>
      <c r="H1037" s="104">
        <v>22.949998860000001</v>
      </c>
      <c r="I1037" s="104">
        <v>30.599998469999999</v>
      </c>
      <c r="J1037" s="104">
        <v>76.700004579999998</v>
      </c>
      <c r="K1037" s="104">
        <v>154.25</v>
      </c>
      <c r="L1037" s="104">
        <v>145.25</v>
      </c>
      <c r="M1037" s="104">
        <v>39.550003050000001</v>
      </c>
      <c r="N1037" s="104">
        <v>24.545000080000001</v>
      </c>
      <c r="O1037" s="104">
        <v>25</v>
      </c>
      <c r="P1037" s="104">
        <v>25.5</v>
      </c>
      <c r="Q1037" s="104">
        <v>28.553840640000001</v>
      </c>
      <c r="R1037" s="104">
        <v>28.718078609999999</v>
      </c>
      <c r="S1037" s="104">
        <v>22.861537930000001</v>
      </c>
      <c r="T1037" s="104">
        <v>22.665384289999999</v>
      </c>
      <c r="U1037" s="104">
        <v>25.100000380000001</v>
      </c>
      <c r="V1037" s="104">
        <v>64.200004579999998</v>
      </c>
      <c r="W1037" s="104">
        <v>103.25</v>
      </c>
      <c r="X1037" s="104">
        <v>103.25</v>
      </c>
      <c r="Y1037" s="104">
        <v>33.550003050000001</v>
      </c>
      <c r="Z1037" s="104">
        <v>24.195001600000001</v>
      </c>
      <c r="AA1037" s="104">
        <v>25</v>
      </c>
      <c r="AB1037" s="104">
        <v>25.5</v>
      </c>
      <c r="AC1037" s="104">
        <v>27.553840640000001</v>
      </c>
      <c r="AD1037" s="104">
        <v>27.718078609999999</v>
      </c>
      <c r="AE1037" s="104">
        <v>22.861537930000001</v>
      </c>
      <c r="AF1037" s="104">
        <v>22.665384289999999</v>
      </c>
      <c r="AG1037" s="104">
        <v>25.100000380000001</v>
      </c>
      <c r="AH1037" s="104">
        <v>62.200004579999998</v>
      </c>
      <c r="AI1037" s="104">
        <v>92.25</v>
      </c>
      <c r="AJ1037" s="104">
        <v>92.25</v>
      </c>
      <c r="AK1037" s="104">
        <v>31.550003050000001</v>
      </c>
      <c r="AL1037" s="104">
        <v>24.195001600000001</v>
      </c>
      <c r="AM1037" s="104">
        <v>25</v>
      </c>
      <c r="AN1037" s="104">
        <v>25.5</v>
      </c>
      <c r="AO1037" s="104">
        <v>26.553840640000001</v>
      </c>
      <c r="AP1037" s="104">
        <v>26.718078609999999</v>
      </c>
      <c r="AQ1037" s="104">
        <v>22.861537930000001</v>
      </c>
      <c r="AR1037" s="104">
        <v>22.665384289999999</v>
      </c>
      <c r="AS1037" s="104">
        <v>25.100000380000001</v>
      </c>
      <c r="AT1037" s="104">
        <v>60.200004579999998</v>
      </c>
      <c r="AU1037" s="104">
        <v>84.25</v>
      </c>
      <c r="AV1037" s="104">
        <v>84.25</v>
      </c>
      <c r="AW1037" s="104">
        <v>29.550003050000001</v>
      </c>
      <c r="AX1037" s="104">
        <v>24.195001600000001</v>
      </c>
      <c r="AY1037" s="104">
        <v>25</v>
      </c>
      <c r="AZ1037" s="104">
        <v>25.5</v>
      </c>
      <c r="BA1037" s="104">
        <v>25.553840640000001</v>
      </c>
      <c r="BB1037" s="104">
        <v>25.718078609999999</v>
      </c>
      <c r="BC1037" s="104">
        <v>22.861537930000001</v>
      </c>
      <c r="BD1037" s="104">
        <v>22.665384289999999</v>
      </c>
      <c r="BE1037" s="104">
        <v>25.100000380000001</v>
      </c>
      <c r="BF1037" s="104">
        <v>57.200004579999998</v>
      </c>
      <c r="BG1037" s="104">
        <v>80.25</v>
      </c>
      <c r="BH1037" s="104">
        <v>80.25</v>
      </c>
      <c r="BI1037" s="93">
        <v>27.550003050000001</v>
      </c>
      <c r="BJ1037" s="93">
        <v>23.195001600000001</v>
      </c>
      <c r="BK1037" s="93">
        <v>24</v>
      </c>
      <c r="BL1037" s="93">
        <v>24.5</v>
      </c>
      <c r="BM1037" s="93">
        <v>25.553840640000001</v>
      </c>
    </row>
    <row r="1038" spans="1:65" s="93" customFormat="1">
      <c r="A1038"/>
      <c r="B1038" s="98"/>
      <c r="C1038" s="134">
        <v>36182</v>
      </c>
      <c r="D1038" s="132"/>
      <c r="E1038" s="135">
        <v>36220</v>
      </c>
      <c r="F1038" s="71">
        <v>22.045000080000001</v>
      </c>
      <c r="G1038" s="93">
        <v>23.199996949999999</v>
      </c>
      <c r="H1038" s="104">
        <v>22.949998860000001</v>
      </c>
      <c r="I1038" s="104">
        <v>30.349998469999999</v>
      </c>
      <c r="J1038" s="104">
        <v>74.950004579999998</v>
      </c>
      <c r="K1038" s="104">
        <v>153.25</v>
      </c>
      <c r="L1038" s="104">
        <v>144.25</v>
      </c>
      <c r="M1038" s="104">
        <v>40.050003050000001</v>
      </c>
      <c r="N1038" s="104">
        <v>24.545000080000001</v>
      </c>
      <c r="O1038" s="104">
        <v>25</v>
      </c>
      <c r="P1038" s="104">
        <v>25.5</v>
      </c>
      <c r="Q1038" s="104">
        <v>28.553840640000001</v>
      </c>
      <c r="R1038" s="104">
        <v>28.718078609999999</v>
      </c>
      <c r="S1038" s="104">
        <v>22.861537930000001</v>
      </c>
      <c r="T1038" s="104">
        <v>22.665384289999999</v>
      </c>
      <c r="U1038" s="104">
        <v>25.100000380000001</v>
      </c>
      <c r="V1038" s="104">
        <v>64.200004579999998</v>
      </c>
      <c r="W1038" s="104">
        <v>103.25</v>
      </c>
      <c r="X1038" s="104">
        <v>103.25</v>
      </c>
      <c r="Y1038" s="104">
        <v>33.550003050000001</v>
      </c>
      <c r="Z1038" s="104">
        <v>24.195001600000001</v>
      </c>
      <c r="AA1038" s="104">
        <v>25</v>
      </c>
      <c r="AB1038" s="104">
        <v>25.5</v>
      </c>
      <c r="AC1038" s="104">
        <v>27.553840640000001</v>
      </c>
      <c r="AD1038" s="104">
        <v>27.718078609999999</v>
      </c>
      <c r="AE1038" s="104">
        <v>22.861537930000001</v>
      </c>
      <c r="AF1038" s="104">
        <v>22.665384289999999</v>
      </c>
      <c r="AG1038" s="104">
        <v>25.100000380000001</v>
      </c>
      <c r="AH1038" s="104">
        <v>62.200004579999998</v>
      </c>
      <c r="AI1038" s="104">
        <v>92.25</v>
      </c>
      <c r="AJ1038" s="104">
        <v>92.25</v>
      </c>
      <c r="AK1038" s="104">
        <v>31.550003050000001</v>
      </c>
      <c r="AL1038" s="104">
        <v>24.195001600000001</v>
      </c>
      <c r="AM1038" s="104">
        <v>25</v>
      </c>
      <c r="AN1038" s="104">
        <v>25.5</v>
      </c>
      <c r="AO1038" s="104">
        <v>26.553840640000001</v>
      </c>
      <c r="AP1038" s="104">
        <v>26.718078609999999</v>
      </c>
      <c r="AQ1038" s="104">
        <v>22.861537930000001</v>
      </c>
      <c r="AR1038" s="104">
        <v>22.665384289999999</v>
      </c>
      <c r="AS1038" s="104">
        <v>25.100000380000001</v>
      </c>
      <c r="AT1038" s="104">
        <v>60.200004579999998</v>
      </c>
      <c r="AU1038" s="104">
        <v>84.25</v>
      </c>
      <c r="AV1038" s="104">
        <v>84.25</v>
      </c>
      <c r="AW1038" s="104">
        <v>29.550003050000001</v>
      </c>
      <c r="AX1038" s="104">
        <v>24.195001600000001</v>
      </c>
      <c r="AY1038" s="104">
        <v>25</v>
      </c>
      <c r="AZ1038" s="104">
        <v>25.5</v>
      </c>
      <c r="BA1038" s="104">
        <v>25.553840640000001</v>
      </c>
      <c r="BB1038" s="104">
        <v>25.718078609999999</v>
      </c>
      <c r="BC1038" s="104">
        <v>22.861537930000001</v>
      </c>
      <c r="BD1038" s="104">
        <v>22.665384289999999</v>
      </c>
      <c r="BE1038" s="104">
        <v>25.100000380000001</v>
      </c>
      <c r="BF1038" s="104">
        <v>57.200004579999998</v>
      </c>
      <c r="BG1038" s="104">
        <v>80.25</v>
      </c>
      <c r="BH1038" s="104">
        <v>80.25</v>
      </c>
      <c r="BI1038" s="93">
        <v>27.550003050000001</v>
      </c>
      <c r="BJ1038" s="93">
        <v>23.195001600000001</v>
      </c>
      <c r="BK1038" s="93">
        <v>24</v>
      </c>
      <c r="BL1038" s="93">
        <v>24.5</v>
      </c>
      <c r="BM1038" s="93">
        <v>25.553840640000001</v>
      </c>
    </row>
    <row r="1039" spans="1:65" s="93" customFormat="1">
      <c r="A1039"/>
      <c r="B1039" s="98"/>
      <c r="C1039" s="134">
        <v>36185</v>
      </c>
      <c r="D1039" s="132"/>
      <c r="E1039" s="135">
        <v>36220</v>
      </c>
      <c r="F1039" s="71">
        <v>21.545000080000001</v>
      </c>
      <c r="G1039" s="93">
        <v>22.399996949999998</v>
      </c>
      <c r="H1039" s="104">
        <v>22.449998860000001</v>
      </c>
      <c r="I1039" s="104">
        <v>29.099998469999999</v>
      </c>
      <c r="J1039" s="104">
        <v>69.700004579999998</v>
      </c>
      <c r="K1039" s="104">
        <v>149.75</v>
      </c>
      <c r="L1039" s="104">
        <v>140.75</v>
      </c>
      <c r="M1039" s="104">
        <v>39.300003050000001</v>
      </c>
      <c r="N1039" s="104">
        <v>24.455000080000001</v>
      </c>
      <c r="O1039" s="104">
        <v>25</v>
      </c>
      <c r="P1039" s="104">
        <v>25.5</v>
      </c>
      <c r="Q1039" s="104">
        <v>28.553840640000001</v>
      </c>
      <c r="R1039" s="104">
        <v>28.718078609999999</v>
      </c>
      <c r="S1039" s="104">
        <v>22.861537930000001</v>
      </c>
      <c r="T1039" s="104">
        <v>22.665384289999999</v>
      </c>
      <c r="U1039" s="104">
        <v>25.100000380000001</v>
      </c>
      <c r="V1039" s="104">
        <v>61.200004579999998</v>
      </c>
      <c r="W1039" s="104">
        <v>100.75</v>
      </c>
      <c r="X1039" s="104">
        <v>100.75</v>
      </c>
      <c r="Y1039" s="104">
        <v>33.550003050000001</v>
      </c>
      <c r="Z1039" s="104">
        <v>24.195001600000001</v>
      </c>
      <c r="AA1039" s="104">
        <v>25</v>
      </c>
      <c r="AB1039" s="104">
        <v>25.5</v>
      </c>
      <c r="AC1039" s="104">
        <v>27.553840640000001</v>
      </c>
      <c r="AD1039" s="104">
        <v>27.718078609999999</v>
      </c>
      <c r="AE1039" s="104">
        <v>22.861537930000001</v>
      </c>
      <c r="AF1039" s="104">
        <v>22.665384289999999</v>
      </c>
      <c r="AG1039" s="104">
        <v>25.100000380000001</v>
      </c>
      <c r="AH1039" s="104">
        <v>59.200004579999998</v>
      </c>
      <c r="AI1039" s="104">
        <v>89.75</v>
      </c>
      <c r="AJ1039" s="104">
        <v>89.75</v>
      </c>
      <c r="AK1039" s="104">
        <v>31.550003050000001</v>
      </c>
      <c r="AL1039" s="104">
        <v>24.195001600000001</v>
      </c>
      <c r="AM1039" s="104">
        <v>25</v>
      </c>
      <c r="AN1039" s="104">
        <v>25.5</v>
      </c>
      <c r="AO1039" s="104">
        <v>26.553840640000001</v>
      </c>
      <c r="AP1039" s="104">
        <v>26.718078609999999</v>
      </c>
      <c r="AQ1039" s="104">
        <v>22.861537930000001</v>
      </c>
      <c r="AR1039" s="104">
        <v>22.665384289999999</v>
      </c>
      <c r="AS1039" s="104">
        <v>25.100000380000001</v>
      </c>
      <c r="AT1039" s="104">
        <v>57.200004579999998</v>
      </c>
      <c r="AU1039" s="104">
        <v>81.75</v>
      </c>
      <c r="AV1039" s="104">
        <v>81.75</v>
      </c>
      <c r="AW1039" s="104">
        <v>29.550003050000001</v>
      </c>
      <c r="AX1039" s="104">
        <v>24.195001600000001</v>
      </c>
      <c r="AY1039" s="104">
        <v>25</v>
      </c>
      <c r="AZ1039" s="104">
        <v>25.5</v>
      </c>
      <c r="BA1039" s="104">
        <v>25.553840640000001</v>
      </c>
      <c r="BB1039" s="104">
        <v>25.718078609999999</v>
      </c>
      <c r="BC1039" s="104">
        <v>22.861537930000001</v>
      </c>
      <c r="BD1039" s="104">
        <v>22.665384289999999</v>
      </c>
      <c r="BE1039" s="104">
        <v>25.100000380000001</v>
      </c>
      <c r="BF1039" s="104">
        <v>54.200004579999998</v>
      </c>
      <c r="BG1039" s="104">
        <v>77.75</v>
      </c>
      <c r="BH1039" s="104">
        <v>77.75</v>
      </c>
      <c r="BI1039" s="93">
        <v>27.550003050000001</v>
      </c>
      <c r="BJ1039" s="93">
        <v>23.195001600000001</v>
      </c>
      <c r="BK1039" s="93">
        <v>24</v>
      </c>
      <c r="BL1039" s="93">
        <v>24.5</v>
      </c>
      <c r="BM1039" s="93">
        <v>25.553840640000001</v>
      </c>
    </row>
    <row r="1040" spans="1:65" s="93" customFormat="1">
      <c r="A1040"/>
      <c r="B1040" s="98"/>
      <c r="C1040" s="134">
        <v>36186</v>
      </c>
      <c r="D1040" s="132"/>
      <c r="E1040" s="135">
        <v>36220</v>
      </c>
      <c r="F1040" s="71">
        <v>21.045000080000001</v>
      </c>
      <c r="G1040" s="93">
        <v>22.199997710000002</v>
      </c>
      <c r="H1040" s="104">
        <v>22.249998860000002</v>
      </c>
      <c r="I1040" s="104">
        <v>28.599998469999999</v>
      </c>
      <c r="J1040" s="104">
        <v>66.200004579999998</v>
      </c>
      <c r="K1040" s="104">
        <v>143.75</v>
      </c>
      <c r="L1040" s="104">
        <v>134.75</v>
      </c>
      <c r="M1040" s="104">
        <v>38.050003050000001</v>
      </c>
      <c r="N1040" s="104">
        <v>24.05499992</v>
      </c>
      <c r="O1040" s="104">
        <v>24.6</v>
      </c>
      <c r="P1040" s="104">
        <v>25.1</v>
      </c>
      <c r="Q1040" s="104">
        <v>28.303840640000001</v>
      </c>
      <c r="R1040" s="104">
        <v>28.468078609999999</v>
      </c>
      <c r="S1040" s="104">
        <v>22.861537930000001</v>
      </c>
      <c r="T1040" s="104">
        <v>22.665384289999999</v>
      </c>
      <c r="U1040" s="104">
        <v>25.100000380000001</v>
      </c>
      <c r="V1040" s="104">
        <v>61.200004579999998</v>
      </c>
      <c r="W1040" s="104">
        <v>100.25</v>
      </c>
      <c r="X1040" s="104">
        <v>100.25</v>
      </c>
      <c r="Y1040" s="104">
        <v>33.550003050000001</v>
      </c>
      <c r="Z1040" s="104">
        <v>23.795001599999999</v>
      </c>
      <c r="AA1040" s="104">
        <v>24.6</v>
      </c>
      <c r="AB1040" s="104">
        <v>25.1</v>
      </c>
      <c r="AC1040" s="104">
        <v>27.303840640000001</v>
      </c>
      <c r="AD1040" s="104">
        <v>27.468078609999999</v>
      </c>
      <c r="AE1040" s="104">
        <v>22.861537930000001</v>
      </c>
      <c r="AF1040" s="104">
        <v>22.665384289999999</v>
      </c>
      <c r="AG1040" s="104">
        <v>25.100000380000001</v>
      </c>
      <c r="AH1040" s="104">
        <v>59.200004579999998</v>
      </c>
      <c r="AI1040" s="104">
        <v>89.25</v>
      </c>
      <c r="AJ1040" s="104">
        <v>89.25</v>
      </c>
      <c r="AK1040" s="104">
        <v>31.550003050000001</v>
      </c>
      <c r="AL1040" s="104">
        <v>23.795001599999999</v>
      </c>
      <c r="AM1040" s="104">
        <v>24.6</v>
      </c>
      <c r="AN1040" s="104">
        <v>25.1</v>
      </c>
      <c r="AO1040" s="104">
        <v>26.303840640000001</v>
      </c>
      <c r="AP1040" s="104">
        <v>26.468078609999999</v>
      </c>
      <c r="AQ1040" s="104">
        <v>22.861537930000001</v>
      </c>
      <c r="AR1040" s="104">
        <v>22.665384289999999</v>
      </c>
      <c r="AS1040" s="104">
        <v>25.100000380000001</v>
      </c>
      <c r="AT1040" s="104">
        <v>57.200004579999998</v>
      </c>
      <c r="AU1040" s="104">
        <v>81.25</v>
      </c>
      <c r="AV1040" s="104">
        <v>81.25</v>
      </c>
      <c r="AW1040" s="104">
        <v>29.550003050000001</v>
      </c>
      <c r="AX1040" s="104">
        <v>23.795001599999999</v>
      </c>
      <c r="AY1040" s="104">
        <v>24.6</v>
      </c>
      <c r="AZ1040" s="104">
        <v>25.1</v>
      </c>
      <c r="BA1040" s="104">
        <v>25.303840640000001</v>
      </c>
      <c r="BB1040" s="104">
        <v>25.468078609999999</v>
      </c>
      <c r="BC1040" s="104">
        <v>22.861537930000001</v>
      </c>
      <c r="BD1040" s="104">
        <v>22.665384289999999</v>
      </c>
      <c r="BE1040" s="104">
        <v>25.100000380000001</v>
      </c>
      <c r="BF1040" s="104">
        <v>54.200004579999998</v>
      </c>
      <c r="BG1040" s="104">
        <v>77.25</v>
      </c>
      <c r="BH1040" s="104">
        <v>77.25</v>
      </c>
      <c r="BI1040" s="93">
        <v>27.550003050000001</v>
      </c>
      <c r="BJ1040" s="93">
        <v>22.795001599999999</v>
      </c>
      <c r="BK1040" s="93">
        <v>23.6</v>
      </c>
      <c r="BL1040" s="93">
        <v>24.1</v>
      </c>
      <c r="BM1040" s="93">
        <v>25.303840640000001</v>
      </c>
    </row>
    <row r="1041" spans="1:65" s="93" customFormat="1">
      <c r="A1041"/>
      <c r="B1041" s="98"/>
      <c r="C1041" s="134">
        <v>36187</v>
      </c>
      <c r="D1041" s="132"/>
      <c r="E1041" s="135">
        <v>36220</v>
      </c>
      <c r="F1041" s="71">
        <v>21.045000080000001</v>
      </c>
      <c r="G1041" s="93">
        <v>22.699996949999999</v>
      </c>
      <c r="H1041" s="104">
        <v>22.499998089999998</v>
      </c>
      <c r="I1041" s="104">
        <v>28.599998469999999</v>
      </c>
      <c r="J1041" s="104">
        <v>66.200004579999998</v>
      </c>
      <c r="K1041" s="104">
        <v>143.75</v>
      </c>
      <c r="L1041" s="104">
        <v>134.75</v>
      </c>
      <c r="M1041" s="104">
        <v>38.050003050000001</v>
      </c>
      <c r="N1041" s="104">
        <v>24.155000309999998</v>
      </c>
      <c r="O1041" s="104">
        <v>24.700000379999999</v>
      </c>
      <c r="P1041" s="104">
        <v>25.200000379999999</v>
      </c>
      <c r="Q1041" s="104">
        <v>28.303840640000001</v>
      </c>
      <c r="R1041" s="104">
        <v>28.468078609999999</v>
      </c>
      <c r="S1041" s="104">
        <v>22.861537930000001</v>
      </c>
      <c r="T1041" s="104">
        <v>22.665384289999999</v>
      </c>
      <c r="U1041" s="104">
        <v>25.100000380000001</v>
      </c>
      <c r="V1041" s="104">
        <v>61.200004579999998</v>
      </c>
      <c r="W1041" s="104">
        <v>100.25</v>
      </c>
      <c r="X1041" s="104">
        <v>100.25</v>
      </c>
      <c r="Y1041" s="104">
        <v>33.550003050000001</v>
      </c>
      <c r="Z1041" s="104">
        <v>23.795001979999999</v>
      </c>
      <c r="AA1041" s="104">
        <v>24.600000380000001</v>
      </c>
      <c r="AB1041" s="104">
        <v>25.200000379999999</v>
      </c>
      <c r="AC1041" s="104">
        <v>27.303840640000001</v>
      </c>
      <c r="AD1041" s="104">
        <v>27.468078609999999</v>
      </c>
      <c r="AE1041" s="104">
        <v>22.861537930000001</v>
      </c>
      <c r="AF1041" s="104">
        <v>22.665384289999999</v>
      </c>
      <c r="AG1041" s="104">
        <v>25.100000380000001</v>
      </c>
      <c r="AH1041" s="104">
        <v>59.200004579999998</v>
      </c>
      <c r="AI1041" s="104">
        <v>89.25</v>
      </c>
      <c r="AJ1041" s="104">
        <v>89.25</v>
      </c>
      <c r="AK1041" s="104">
        <v>31.550003050000001</v>
      </c>
      <c r="AL1041" s="104">
        <v>23.795001979999999</v>
      </c>
      <c r="AM1041" s="104">
        <v>24.600000380000001</v>
      </c>
      <c r="AN1041" s="104">
        <v>25.200000379999999</v>
      </c>
      <c r="AO1041" s="104">
        <v>26.303840640000001</v>
      </c>
      <c r="AP1041" s="104">
        <v>26.468078609999999</v>
      </c>
      <c r="AQ1041" s="104">
        <v>22.861537930000001</v>
      </c>
      <c r="AR1041" s="104">
        <v>22.665384289999999</v>
      </c>
      <c r="AS1041" s="104">
        <v>25.100000380000001</v>
      </c>
      <c r="AT1041" s="104">
        <v>57.200004579999998</v>
      </c>
      <c r="AU1041" s="104">
        <v>81.25</v>
      </c>
      <c r="AV1041" s="104">
        <v>81.25</v>
      </c>
      <c r="AW1041" s="104">
        <v>29.550003050000001</v>
      </c>
      <c r="AX1041" s="104">
        <v>23.795001979999999</v>
      </c>
      <c r="AY1041" s="104">
        <v>24.600000380000001</v>
      </c>
      <c r="AZ1041" s="104">
        <v>25.200000379999999</v>
      </c>
      <c r="BA1041" s="104">
        <v>25.303840640000001</v>
      </c>
      <c r="BB1041" s="104">
        <v>25.468078609999999</v>
      </c>
      <c r="BC1041" s="104">
        <v>22.861537930000001</v>
      </c>
      <c r="BD1041" s="104">
        <v>22.665384289999999</v>
      </c>
      <c r="BE1041" s="104">
        <v>25.100000380000001</v>
      </c>
      <c r="BF1041" s="104">
        <v>54.200004579999998</v>
      </c>
      <c r="BG1041" s="104">
        <v>77.25</v>
      </c>
      <c r="BH1041" s="104">
        <v>77.25</v>
      </c>
      <c r="BI1041" s="93">
        <v>27.550003050000001</v>
      </c>
      <c r="BJ1041" s="93">
        <v>22.795001979999999</v>
      </c>
      <c r="BK1041" s="93">
        <v>23.600000380000001</v>
      </c>
      <c r="BL1041" s="93">
        <v>24.200000379999999</v>
      </c>
      <c r="BM1041" s="93">
        <v>25.303840640000001</v>
      </c>
    </row>
    <row r="1042" spans="1:65" s="93" customFormat="1">
      <c r="A1042"/>
      <c r="B1042" s="98"/>
      <c r="C1042" s="134">
        <v>36188</v>
      </c>
      <c r="D1042" s="132"/>
      <c r="E1042" s="135">
        <v>36220</v>
      </c>
      <c r="F1042" s="71">
        <v>22.299996950000001</v>
      </c>
      <c r="G1042" s="93">
        <v>22.499998089999998</v>
      </c>
      <c r="H1042" s="104">
        <v>28.599998469999999</v>
      </c>
      <c r="I1042" s="104">
        <v>65.200004579999998</v>
      </c>
      <c r="J1042" s="104">
        <v>143.75</v>
      </c>
      <c r="K1042" s="104">
        <v>135.75</v>
      </c>
      <c r="L1042" s="104">
        <v>38.050003050000001</v>
      </c>
      <c r="M1042" s="104">
        <v>24.155000690000001</v>
      </c>
      <c r="N1042" s="104">
        <v>24.700000760000002</v>
      </c>
      <c r="O1042" s="104">
        <v>25.200000760000002</v>
      </c>
      <c r="P1042" s="104">
        <v>28.303840640000001</v>
      </c>
      <c r="Q1042" s="104">
        <v>28.468078609999999</v>
      </c>
      <c r="R1042" s="104">
        <v>22.861537930000001</v>
      </c>
      <c r="S1042" s="104">
        <v>22.665384289999999</v>
      </c>
      <c r="T1042" s="104">
        <v>25.100000380000001</v>
      </c>
      <c r="U1042" s="104">
        <v>61.200004579999998</v>
      </c>
      <c r="V1042" s="104">
        <v>100.25</v>
      </c>
      <c r="W1042" s="104">
        <v>100.25</v>
      </c>
      <c r="X1042" s="104">
        <v>33.550003050000001</v>
      </c>
      <c r="Y1042" s="104">
        <v>23.795001979999999</v>
      </c>
      <c r="Z1042" s="104">
        <v>24.600000380000001</v>
      </c>
      <c r="AA1042" s="104">
        <v>25.200000760000002</v>
      </c>
      <c r="AB1042" s="104">
        <v>27.303840640000001</v>
      </c>
      <c r="AC1042" s="104">
        <v>27.468078609999999</v>
      </c>
      <c r="AD1042" s="104">
        <v>22.861537930000001</v>
      </c>
      <c r="AE1042" s="104">
        <v>22.665384289999999</v>
      </c>
      <c r="AF1042" s="104">
        <v>25.100000380000001</v>
      </c>
      <c r="AG1042" s="104">
        <v>59.200004579999998</v>
      </c>
      <c r="AH1042" s="104">
        <v>89.25</v>
      </c>
      <c r="AI1042" s="104">
        <v>89.25</v>
      </c>
      <c r="AJ1042" s="104">
        <v>31.550003050000001</v>
      </c>
      <c r="AK1042" s="104">
        <v>23.795001979999999</v>
      </c>
      <c r="AL1042" s="104">
        <v>24.600000380000001</v>
      </c>
      <c r="AM1042" s="104">
        <v>25.200000760000002</v>
      </c>
      <c r="AN1042" s="104">
        <v>26.303840640000001</v>
      </c>
      <c r="AO1042" s="104">
        <v>26.468078609999999</v>
      </c>
      <c r="AP1042" s="104">
        <v>22.861537930000001</v>
      </c>
      <c r="AQ1042" s="104">
        <v>22.665384289999999</v>
      </c>
      <c r="AR1042" s="104">
        <v>25.100000380000001</v>
      </c>
      <c r="AS1042" s="104">
        <v>57.200004579999998</v>
      </c>
      <c r="AT1042" s="104">
        <v>81.25</v>
      </c>
      <c r="AU1042" s="104">
        <v>81.25</v>
      </c>
      <c r="AV1042" s="104">
        <v>29.550003050000001</v>
      </c>
      <c r="AW1042" s="104">
        <v>23.795001979999999</v>
      </c>
      <c r="AX1042" s="104">
        <v>24.600000380000001</v>
      </c>
      <c r="AY1042" s="104">
        <v>25.200000760000002</v>
      </c>
      <c r="AZ1042" s="104">
        <v>25.303840640000001</v>
      </c>
      <c r="BA1042" s="104">
        <v>25.468078609999999</v>
      </c>
      <c r="BB1042" s="104">
        <v>22.861537930000001</v>
      </c>
      <c r="BC1042" s="104">
        <v>22.665384289999999</v>
      </c>
      <c r="BD1042" s="104">
        <v>25.100000380000001</v>
      </c>
      <c r="BE1042" s="104">
        <v>54.200004579999998</v>
      </c>
      <c r="BF1042" s="104">
        <v>77.25</v>
      </c>
      <c r="BG1042" s="104">
        <v>77.25</v>
      </c>
      <c r="BH1042" s="104">
        <v>27.550003050000001</v>
      </c>
      <c r="BI1042" s="93">
        <v>22.795001979999999</v>
      </c>
      <c r="BJ1042" s="93">
        <v>23.600000380000001</v>
      </c>
      <c r="BK1042" s="93">
        <v>24.200000760000002</v>
      </c>
      <c r="BL1042" s="93">
        <v>25.303840640000001</v>
      </c>
      <c r="BM1042" s="93">
        <v>24.5</v>
      </c>
    </row>
    <row r="1043" spans="1:65" s="93" customFormat="1">
      <c r="A1043"/>
      <c r="B1043" s="98"/>
      <c r="C1043" s="134">
        <v>36189</v>
      </c>
      <c r="D1043" s="132"/>
      <c r="E1043" s="135">
        <v>36220</v>
      </c>
      <c r="F1043" s="71">
        <v>22.499998089999998</v>
      </c>
      <c r="G1043" s="93">
        <v>28.599998469999999</v>
      </c>
      <c r="H1043" s="104">
        <v>65.200004579999998</v>
      </c>
      <c r="I1043" s="104">
        <v>143.75</v>
      </c>
      <c r="J1043" s="104">
        <v>135.75</v>
      </c>
      <c r="K1043" s="104">
        <v>38.050003050000001</v>
      </c>
      <c r="L1043" s="104">
        <v>24.155000690000001</v>
      </c>
      <c r="M1043" s="104">
        <v>24.700000760000002</v>
      </c>
      <c r="N1043" s="104">
        <v>25.200000760000002</v>
      </c>
      <c r="O1043" s="104">
        <v>28.303840640000001</v>
      </c>
      <c r="P1043" s="104">
        <v>28.468078609999999</v>
      </c>
      <c r="Q1043" s="104">
        <v>22.861537930000001</v>
      </c>
      <c r="R1043" s="104">
        <v>22.665384289999999</v>
      </c>
      <c r="S1043" s="104">
        <v>25.100000380000001</v>
      </c>
      <c r="T1043" s="104">
        <v>61.200004579999998</v>
      </c>
      <c r="U1043" s="104">
        <v>100.25</v>
      </c>
      <c r="V1043" s="104">
        <v>100.25</v>
      </c>
      <c r="W1043" s="104">
        <v>33.550003050000001</v>
      </c>
      <c r="X1043" s="104">
        <v>23.795001979999999</v>
      </c>
      <c r="Y1043" s="104">
        <v>24.600000380000001</v>
      </c>
      <c r="Z1043" s="104">
        <v>25.200000760000002</v>
      </c>
      <c r="AA1043" s="104">
        <v>27.303840640000001</v>
      </c>
      <c r="AB1043" s="104">
        <v>27.468078609999999</v>
      </c>
      <c r="AC1043" s="104">
        <v>22.861537930000001</v>
      </c>
      <c r="AD1043" s="104">
        <v>22.665384289999999</v>
      </c>
      <c r="AE1043" s="104">
        <v>25.100000380000001</v>
      </c>
      <c r="AF1043" s="104">
        <v>59.200004579999998</v>
      </c>
      <c r="AG1043" s="104">
        <v>89.25</v>
      </c>
      <c r="AH1043" s="104">
        <v>89.25</v>
      </c>
      <c r="AI1043" s="104">
        <v>31.550003050000001</v>
      </c>
      <c r="AJ1043" s="104">
        <v>23.795001979999999</v>
      </c>
      <c r="AK1043" s="104">
        <v>24.600000380000001</v>
      </c>
      <c r="AL1043" s="104">
        <v>25.200000760000002</v>
      </c>
      <c r="AM1043" s="104">
        <v>26.303840640000001</v>
      </c>
      <c r="AN1043" s="104">
        <v>26.468078609999999</v>
      </c>
      <c r="AO1043" s="104">
        <v>22.861537930000001</v>
      </c>
      <c r="AP1043" s="104">
        <v>22.665384289999999</v>
      </c>
      <c r="AQ1043" s="104">
        <v>25.100000380000001</v>
      </c>
      <c r="AR1043" s="104">
        <v>57.200004579999998</v>
      </c>
      <c r="AS1043" s="104">
        <v>81.25</v>
      </c>
      <c r="AT1043" s="104">
        <v>81.25</v>
      </c>
      <c r="AU1043" s="104">
        <v>29.550003050000001</v>
      </c>
      <c r="AV1043" s="104">
        <v>23.795001979999999</v>
      </c>
      <c r="AW1043" s="104">
        <v>24.600000380000001</v>
      </c>
      <c r="AX1043" s="104">
        <v>25.200000760000002</v>
      </c>
      <c r="AY1043" s="104">
        <v>25.303840640000001</v>
      </c>
      <c r="AZ1043" s="104">
        <v>25.468078609999999</v>
      </c>
      <c r="BA1043" s="104">
        <v>22.861537930000001</v>
      </c>
      <c r="BB1043" s="104">
        <v>22.665384289999999</v>
      </c>
      <c r="BC1043" s="104">
        <v>25.100000380000001</v>
      </c>
      <c r="BD1043" s="104">
        <v>54.200004579999998</v>
      </c>
      <c r="BE1043" s="104">
        <v>77.25</v>
      </c>
      <c r="BF1043" s="104">
        <v>77.25</v>
      </c>
      <c r="BG1043" s="104">
        <v>27.550003050000001</v>
      </c>
      <c r="BH1043" s="104">
        <v>22.795001979999999</v>
      </c>
      <c r="BI1043" s="93">
        <v>23.600000380000001</v>
      </c>
      <c r="BJ1043" s="93">
        <v>24.200000760000002</v>
      </c>
      <c r="BK1043" s="93">
        <v>25.303840640000001</v>
      </c>
      <c r="BL1043" s="93">
        <v>24.5</v>
      </c>
      <c r="BM1043" s="93">
        <v>24.5</v>
      </c>
    </row>
    <row r="1044" spans="1:65" s="93" customFormat="1">
      <c r="A1044"/>
      <c r="B1044" s="98"/>
      <c r="C1044" s="134">
        <v>36192</v>
      </c>
      <c r="D1044" s="132"/>
      <c r="E1044" s="135">
        <v>36220</v>
      </c>
      <c r="F1044" s="71">
        <v>21.749997329999999</v>
      </c>
      <c r="G1044" s="93">
        <v>22.599998469999999</v>
      </c>
      <c r="H1044" s="104">
        <v>28.599998469999999</v>
      </c>
      <c r="I1044" s="104">
        <v>63.200004579999998</v>
      </c>
      <c r="J1044" s="104">
        <v>141.25</v>
      </c>
      <c r="K1044" s="104">
        <v>133.25</v>
      </c>
      <c r="L1044" s="104">
        <v>38.050003050000001</v>
      </c>
      <c r="M1044" s="104">
        <v>24.155000690000001</v>
      </c>
      <c r="N1044" s="104">
        <v>24.700000760000002</v>
      </c>
      <c r="O1044" s="104">
        <v>25.200000760000002</v>
      </c>
      <c r="P1044" s="104">
        <v>28.303840640000001</v>
      </c>
      <c r="Q1044" s="104">
        <v>28.468078609999999</v>
      </c>
      <c r="R1044" s="104">
        <v>22.861537930000001</v>
      </c>
      <c r="S1044" s="104">
        <v>22.665384289999999</v>
      </c>
      <c r="T1044" s="104">
        <v>25.100000380000001</v>
      </c>
      <c r="U1044" s="104">
        <v>61.200004579999998</v>
      </c>
      <c r="V1044" s="104">
        <v>100.25</v>
      </c>
      <c r="W1044" s="104">
        <v>100.25</v>
      </c>
      <c r="X1044" s="104">
        <v>33.550003050000001</v>
      </c>
      <c r="Y1044" s="104">
        <v>23.795001979999999</v>
      </c>
      <c r="Z1044" s="104">
        <v>24.600000380000001</v>
      </c>
      <c r="AA1044" s="104">
        <v>25.200000760000002</v>
      </c>
      <c r="AB1044" s="104">
        <v>27.303840640000001</v>
      </c>
      <c r="AC1044" s="104">
        <v>27.468078609999999</v>
      </c>
      <c r="AD1044" s="104">
        <v>22.861537930000001</v>
      </c>
      <c r="AE1044" s="104">
        <v>22.665384289999999</v>
      </c>
      <c r="AF1044" s="104">
        <v>25.100000380000001</v>
      </c>
      <c r="AG1044" s="104">
        <v>59.200004579999998</v>
      </c>
      <c r="AH1044" s="104">
        <v>89.25</v>
      </c>
      <c r="AI1044" s="104">
        <v>89.25</v>
      </c>
      <c r="AJ1044" s="104">
        <v>31.550003050000001</v>
      </c>
      <c r="AK1044" s="104">
        <v>23.795001979999999</v>
      </c>
      <c r="AL1044" s="104">
        <v>24.600000380000001</v>
      </c>
      <c r="AM1044" s="104">
        <v>25.200000760000002</v>
      </c>
      <c r="AN1044" s="104">
        <v>26.303840640000001</v>
      </c>
      <c r="AO1044" s="104">
        <v>26.468078609999999</v>
      </c>
      <c r="AP1044" s="104">
        <v>22.861537930000001</v>
      </c>
      <c r="AQ1044" s="104">
        <v>22.665384289999999</v>
      </c>
      <c r="AR1044" s="104">
        <v>25.100000380000001</v>
      </c>
      <c r="AS1044" s="104">
        <v>57.200004579999998</v>
      </c>
      <c r="AT1044" s="104">
        <v>81.25</v>
      </c>
      <c r="AU1044" s="104">
        <v>81.25</v>
      </c>
      <c r="AV1044" s="104">
        <v>29.550003050000001</v>
      </c>
      <c r="AW1044" s="104">
        <v>23.795001979999999</v>
      </c>
      <c r="AX1044" s="104">
        <v>24.600000380000001</v>
      </c>
      <c r="AY1044" s="104">
        <v>25.200000760000002</v>
      </c>
      <c r="AZ1044" s="104">
        <v>25.303840640000001</v>
      </c>
      <c r="BA1044" s="104">
        <v>25.468078609999999</v>
      </c>
      <c r="BB1044" s="104">
        <v>22.861537930000001</v>
      </c>
      <c r="BC1044" s="104">
        <v>22.665384289999999</v>
      </c>
      <c r="BD1044" s="104">
        <v>25.100000380000001</v>
      </c>
      <c r="BE1044" s="104">
        <v>54.200004579999998</v>
      </c>
      <c r="BF1044" s="104">
        <v>77.25</v>
      </c>
      <c r="BG1044" s="104">
        <v>77.25</v>
      </c>
      <c r="BH1044" s="104">
        <v>27.550003050000001</v>
      </c>
      <c r="BI1044" s="93">
        <v>22.795001979999999</v>
      </c>
      <c r="BJ1044" s="93">
        <v>23.600000380000001</v>
      </c>
      <c r="BK1044" s="93">
        <v>24.200000760000002</v>
      </c>
      <c r="BL1044" s="93">
        <v>25.303840640000001</v>
      </c>
      <c r="BM1044" s="93">
        <v>25.468078609999999</v>
      </c>
    </row>
    <row r="1045" spans="1:65" s="93" customFormat="1">
      <c r="A1045"/>
      <c r="B1045" s="98"/>
      <c r="C1045" s="134">
        <v>36193</v>
      </c>
      <c r="D1045" s="132"/>
      <c r="E1045" s="135">
        <v>36220</v>
      </c>
      <c r="F1045" s="71">
        <v>21.549998089999999</v>
      </c>
      <c r="G1045" s="93">
        <v>21.699998470000001</v>
      </c>
      <c r="H1045" s="104">
        <v>28.199998470000001</v>
      </c>
      <c r="I1045" s="104">
        <v>63.700004579999998</v>
      </c>
      <c r="J1045" s="104">
        <v>141.25</v>
      </c>
      <c r="K1045" s="104">
        <v>133.25</v>
      </c>
      <c r="L1045" s="104">
        <v>38.050003050000001</v>
      </c>
      <c r="M1045" s="104">
        <v>24.155000690000001</v>
      </c>
      <c r="N1045" s="104">
        <v>24.700000760000002</v>
      </c>
      <c r="O1045" s="104">
        <v>25.200000760000002</v>
      </c>
      <c r="P1045" s="104">
        <v>28.303840640000001</v>
      </c>
      <c r="Q1045" s="104">
        <v>28.468078609999999</v>
      </c>
      <c r="R1045" s="104">
        <v>22.861537930000001</v>
      </c>
      <c r="S1045" s="104">
        <v>22.665384289999999</v>
      </c>
      <c r="T1045" s="104">
        <v>25.100000380000001</v>
      </c>
      <c r="U1045" s="104">
        <v>57.200004579999998</v>
      </c>
      <c r="V1045" s="104">
        <v>100.25</v>
      </c>
      <c r="W1045" s="104">
        <v>100.25</v>
      </c>
      <c r="X1045" s="104">
        <v>33.550003050000001</v>
      </c>
      <c r="Y1045" s="104">
        <v>23.795001979999999</v>
      </c>
      <c r="Z1045" s="104">
        <v>24.600000380000001</v>
      </c>
      <c r="AA1045" s="104">
        <v>25.200000760000002</v>
      </c>
      <c r="AB1045" s="104">
        <v>27.303840640000001</v>
      </c>
      <c r="AC1045" s="104">
        <v>27.468078609999999</v>
      </c>
      <c r="AD1045" s="104">
        <v>22.861537930000001</v>
      </c>
      <c r="AE1045" s="104">
        <v>22.665384289999999</v>
      </c>
      <c r="AF1045" s="104">
        <v>25.100000380000001</v>
      </c>
      <c r="AG1045" s="104">
        <v>55.200004579999998</v>
      </c>
      <c r="AH1045" s="104">
        <v>89.25</v>
      </c>
      <c r="AI1045" s="104">
        <v>89.25</v>
      </c>
      <c r="AJ1045" s="104">
        <v>31.550003050000001</v>
      </c>
      <c r="AK1045" s="104">
        <v>23.795001979999999</v>
      </c>
      <c r="AL1045" s="104">
        <v>24.600000380000001</v>
      </c>
      <c r="AM1045" s="104">
        <v>25.200000760000002</v>
      </c>
      <c r="AN1045" s="104">
        <v>26.303840640000001</v>
      </c>
      <c r="AO1045" s="104">
        <v>26.468078609999999</v>
      </c>
      <c r="AP1045" s="104">
        <v>22.861537930000001</v>
      </c>
      <c r="AQ1045" s="104">
        <v>22.665384289999999</v>
      </c>
      <c r="AR1045" s="104">
        <v>25.100000380000001</v>
      </c>
      <c r="AS1045" s="104">
        <v>53.200004579999998</v>
      </c>
      <c r="AT1045" s="104">
        <v>80.25</v>
      </c>
      <c r="AU1045" s="104">
        <v>80.25</v>
      </c>
      <c r="AV1045" s="104">
        <v>29.550003050000001</v>
      </c>
      <c r="AW1045" s="104">
        <v>23.795001979999999</v>
      </c>
      <c r="AX1045" s="104">
        <v>24.600000380000001</v>
      </c>
      <c r="AY1045" s="104">
        <v>25.200000760000002</v>
      </c>
      <c r="AZ1045" s="104">
        <v>25.303840640000001</v>
      </c>
      <c r="BA1045" s="104">
        <v>25.468078609999999</v>
      </c>
      <c r="BB1045" s="104">
        <v>22.861537930000001</v>
      </c>
      <c r="BC1045" s="104">
        <v>22.665384289999999</v>
      </c>
      <c r="BD1045" s="104">
        <v>25.100000380000001</v>
      </c>
      <c r="BE1045" s="104">
        <v>50.200004579999998</v>
      </c>
      <c r="BF1045" s="104">
        <v>72.25</v>
      </c>
      <c r="BG1045" s="104">
        <v>72.25</v>
      </c>
      <c r="BH1045" s="104">
        <v>27.550003050000001</v>
      </c>
      <c r="BI1045" s="93">
        <v>22.795001979999999</v>
      </c>
      <c r="BJ1045" s="93">
        <v>23.600000380000001</v>
      </c>
      <c r="BK1045" s="93">
        <v>24.200000760000002</v>
      </c>
      <c r="BL1045" s="93">
        <v>25.303840640000001</v>
      </c>
      <c r="BM1045" s="93">
        <v>25.468078609999999</v>
      </c>
    </row>
    <row r="1046" spans="1:65" s="93" customFormat="1">
      <c r="A1046"/>
      <c r="B1046" s="98"/>
      <c r="C1046" s="134">
        <v>36194</v>
      </c>
      <c r="D1046" s="132"/>
      <c r="E1046" s="135">
        <v>36220</v>
      </c>
      <c r="F1046" s="71">
        <v>21.54999733</v>
      </c>
      <c r="G1046" s="93">
        <v>21.949998860000001</v>
      </c>
      <c r="H1046" s="104">
        <v>28.249998860000002</v>
      </c>
      <c r="I1046" s="104">
        <v>63.950004579999998</v>
      </c>
      <c r="J1046" s="104">
        <v>141.25</v>
      </c>
      <c r="K1046" s="104">
        <v>133.25</v>
      </c>
      <c r="L1046" s="104">
        <v>37.900003050000002</v>
      </c>
      <c r="M1046" s="104">
        <v>24.05500069</v>
      </c>
      <c r="N1046" s="104">
        <v>24.60000076</v>
      </c>
      <c r="O1046" s="104">
        <v>25.10000076</v>
      </c>
      <c r="P1046" s="104">
        <v>28.053840640000001</v>
      </c>
      <c r="Q1046" s="104">
        <v>28.218078609999999</v>
      </c>
      <c r="R1046" s="104">
        <v>22.861537930000001</v>
      </c>
      <c r="S1046" s="104">
        <v>22.665384289999999</v>
      </c>
      <c r="T1046" s="104">
        <v>25.100000380000001</v>
      </c>
      <c r="U1046" s="104">
        <v>57.200004579999998</v>
      </c>
      <c r="V1046" s="104">
        <v>100.25</v>
      </c>
      <c r="W1046" s="104">
        <v>100.25</v>
      </c>
      <c r="X1046" s="104">
        <v>33.550003050000001</v>
      </c>
      <c r="Y1046" s="104">
        <v>23.795001979999999</v>
      </c>
      <c r="Z1046" s="104">
        <v>24.600000380000001</v>
      </c>
      <c r="AA1046" s="104">
        <v>25.200000760000002</v>
      </c>
      <c r="AB1046" s="104">
        <v>27.053840640000001</v>
      </c>
      <c r="AC1046" s="104">
        <v>27.218078609999999</v>
      </c>
      <c r="AD1046" s="104">
        <v>22.861537930000001</v>
      </c>
      <c r="AE1046" s="104">
        <v>22.665384289999999</v>
      </c>
      <c r="AF1046" s="104">
        <v>25.100000380000001</v>
      </c>
      <c r="AG1046" s="104">
        <v>55.200004579999998</v>
      </c>
      <c r="AH1046" s="104">
        <v>89.25</v>
      </c>
      <c r="AI1046" s="104">
        <v>89.25</v>
      </c>
      <c r="AJ1046" s="104">
        <v>31.550003050000001</v>
      </c>
      <c r="AK1046" s="104">
        <v>23.795001979999999</v>
      </c>
      <c r="AL1046" s="104">
        <v>24.600000380000001</v>
      </c>
      <c r="AM1046" s="104">
        <v>25.200000760000002</v>
      </c>
      <c r="AN1046" s="104">
        <v>26.053840640000001</v>
      </c>
      <c r="AO1046" s="104">
        <v>26.218078609999999</v>
      </c>
      <c r="AP1046" s="104">
        <v>22.861537930000001</v>
      </c>
      <c r="AQ1046" s="104">
        <v>22.665384289999999</v>
      </c>
      <c r="AR1046" s="104">
        <v>25.100000380000001</v>
      </c>
      <c r="AS1046" s="104">
        <v>53.200004579999998</v>
      </c>
      <c r="AT1046" s="104">
        <v>80.25</v>
      </c>
      <c r="AU1046" s="104">
        <v>80.25</v>
      </c>
      <c r="AV1046" s="104">
        <v>29.550003050000001</v>
      </c>
      <c r="AW1046" s="104">
        <v>23.795001979999999</v>
      </c>
      <c r="AX1046" s="104">
        <v>24.600000380000001</v>
      </c>
      <c r="AY1046" s="104">
        <v>25.200000760000002</v>
      </c>
      <c r="AZ1046" s="104">
        <v>25.053840640000001</v>
      </c>
      <c r="BA1046" s="104">
        <v>25.218078609999999</v>
      </c>
      <c r="BB1046" s="104">
        <v>22.861537930000001</v>
      </c>
      <c r="BC1046" s="104">
        <v>22.665384289999999</v>
      </c>
      <c r="BD1046" s="104">
        <v>25.100000380000001</v>
      </c>
      <c r="BE1046" s="104">
        <v>50.200004579999998</v>
      </c>
      <c r="BF1046" s="104">
        <v>72.25</v>
      </c>
      <c r="BG1046" s="104">
        <v>72.25</v>
      </c>
      <c r="BH1046" s="104">
        <v>27.550003050000001</v>
      </c>
      <c r="BI1046" s="93">
        <v>22.795001979999999</v>
      </c>
      <c r="BJ1046" s="93">
        <v>23.600000380000001</v>
      </c>
      <c r="BK1046" s="93">
        <v>24.200000760000002</v>
      </c>
      <c r="BL1046" s="93">
        <v>25.053840640000001</v>
      </c>
      <c r="BM1046" s="93">
        <v>25.218078609999999</v>
      </c>
    </row>
    <row r="1047" spans="1:65" s="93" customFormat="1">
      <c r="A1047"/>
      <c r="B1047" s="98"/>
      <c r="C1047" s="134">
        <v>36195</v>
      </c>
      <c r="D1047" s="132"/>
      <c r="E1047" s="135">
        <v>36220</v>
      </c>
      <c r="F1047" s="71">
        <v>21.749997329999999</v>
      </c>
      <c r="G1047" s="93">
        <v>22.049998859999999</v>
      </c>
      <c r="H1047" s="104">
        <v>28.84999809</v>
      </c>
      <c r="I1047" s="104">
        <v>64.950004579999998</v>
      </c>
      <c r="J1047" s="104">
        <v>142.25</v>
      </c>
      <c r="K1047" s="104">
        <v>134.25</v>
      </c>
      <c r="L1047" s="104">
        <v>37.900001529999997</v>
      </c>
      <c r="M1047" s="104">
        <v>24.05500031</v>
      </c>
      <c r="N1047" s="104">
        <v>24.600000380000001</v>
      </c>
      <c r="O1047" s="104">
        <v>25.100000380000001</v>
      </c>
      <c r="P1047" s="104">
        <v>28.053840640000001</v>
      </c>
      <c r="Q1047" s="104">
        <v>28.218078609999999</v>
      </c>
      <c r="R1047" s="104">
        <v>22.861537930000001</v>
      </c>
      <c r="S1047" s="104">
        <v>22.665384289999999</v>
      </c>
      <c r="T1047" s="104">
        <v>25.100000380000001</v>
      </c>
      <c r="U1047" s="104">
        <v>57.200004579999998</v>
      </c>
      <c r="V1047" s="104">
        <v>100.25</v>
      </c>
      <c r="W1047" s="104">
        <v>100.25</v>
      </c>
      <c r="X1047" s="104">
        <v>33.550003050000001</v>
      </c>
      <c r="Y1047" s="104">
        <v>23.795001979999999</v>
      </c>
      <c r="Z1047" s="104">
        <v>24.600000380000001</v>
      </c>
      <c r="AA1047" s="104">
        <v>25.200000760000002</v>
      </c>
      <c r="AB1047" s="104">
        <v>27.053840640000001</v>
      </c>
      <c r="AC1047" s="104">
        <v>27.218078609999999</v>
      </c>
      <c r="AD1047" s="104">
        <v>22.861537930000001</v>
      </c>
      <c r="AE1047" s="104">
        <v>22.665384289999999</v>
      </c>
      <c r="AF1047" s="104">
        <v>25.100000380000001</v>
      </c>
      <c r="AG1047" s="104">
        <v>55.200004579999998</v>
      </c>
      <c r="AH1047" s="104">
        <v>89.25</v>
      </c>
      <c r="AI1047" s="104">
        <v>89.25</v>
      </c>
      <c r="AJ1047" s="104">
        <v>31.550003050000001</v>
      </c>
      <c r="AK1047" s="104">
        <v>23.795001979999999</v>
      </c>
      <c r="AL1047" s="104">
        <v>24.600000380000001</v>
      </c>
      <c r="AM1047" s="104">
        <v>25.200000760000002</v>
      </c>
      <c r="AN1047" s="104">
        <v>26.053840640000001</v>
      </c>
      <c r="AO1047" s="104">
        <v>26.218078609999999</v>
      </c>
      <c r="AP1047" s="104">
        <v>22.861537930000001</v>
      </c>
      <c r="AQ1047" s="104">
        <v>22.665384289999999</v>
      </c>
      <c r="AR1047" s="104">
        <v>25.100000380000001</v>
      </c>
      <c r="AS1047" s="104">
        <v>53.200004579999998</v>
      </c>
      <c r="AT1047" s="104">
        <v>80.25</v>
      </c>
      <c r="AU1047" s="104">
        <v>80.25</v>
      </c>
      <c r="AV1047" s="104">
        <v>29.550003050000001</v>
      </c>
      <c r="AW1047" s="104">
        <v>23.795001979999999</v>
      </c>
      <c r="AX1047" s="104">
        <v>24.600000380000001</v>
      </c>
      <c r="AY1047" s="104">
        <v>25.200000760000002</v>
      </c>
      <c r="AZ1047" s="104">
        <v>25.053840640000001</v>
      </c>
      <c r="BA1047" s="104">
        <v>25.218078609999999</v>
      </c>
      <c r="BB1047" s="104">
        <v>22.861537930000001</v>
      </c>
      <c r="BC1047" s="104">
        <v>22.665384289999999</v>
      </c>
      <c r="BD1047" s="104">
        <v>25.100000380000001</v>
      </c>
      <c r="BE1047" s="104">
        <v>50.200004579999998</v>
      </c>
      <c r="BF1047" s="104">
        <v>72.25</v>
      </c>
      <c r="BG1047" s="104">
        <v>72.25</v>
      </c>
      <c r="BH1047" s="104">
        <v>27.550003050000001</v>
      </c>
      <c r="BI1047" s="93">
        <v>22.795001979999999</v>
      </c>
      <c r="BJ1047" s="93">
        <v>23.600000380000001</v>
      </c>
      <c r="BK1047" s="93">
        <v>24.200000760000002</v>
      </c>
      <c r="BL1047" s="93">
        <v>25.053840640000001</v>
      </c>
      <c r="BM1047" s="93">
        <v>25.218078609999999</v>
      </c>
    </row>
    <row r="1048" spans="1:65" s="93" customFormat="1">
      <c r="A1048"/>
      <c r="B1048" s="98"/>
      <c r="C1048" s="134">
        <v>36196</v>
      </c>
      <c r="D1048" s="132"/>
      <c r="E1048" s="135">
        <v>36220</v>
      </c>
      <c r="F1048" s="71">
        <v>21.84999809</v>
      </c>
      <c r="G1048" s="93">
        <v>22.14999924</v>
      </c>
      <c r="H1048" s="104">
        <v>28.749998470000001</v>
      </c>
      <c r="I1048" s="104">
        <v>65.700004579999998</v>
      </c>
      <c r="J1048" s="104">
        <v>144.25</v>
      </c>
      <c r="K1048" s="104">
        <v>133.25</v>
      </c>
      <c r="L1048" s="104">
        <v>37.900001529999997</v>
      </c>
      <c r="M1048" s="104">
        <v>24.05500031</v>
      </c>
      <c r="N1048" s="104">
        <v>24.600000380000001</v>
      </c>
      <c r="O1048" s="104">
        <v>25.100000380000001</v>
      </c>
      <c r="P1048" s="104">
        <v>28.053840640000001</v>
      </c>
      <c r="Q1048" s="104">
        <v>28.218078609999999</v>
      </c>
      <c r="R1048" s="104">
        <v>22.861537930000001</v>
      </c>
      <c r="S1048" s="104">
        <v>22.665384289999999</v>
      </c>
      <c r="T1048" s="104">
        <v>25.100000380000001</v>
      </c>
      <c r="U1048" s="104">
        <v>57.200004579999998</v>
      </c>
      <c r="V1048" s="104">
        <v>100.25</v>
      </c>
      <c r="W1048" s="104">
        <v>100.25</v>
      </c>
      <c r="X1048" s="104">
        <v>33.550003050000001</v>
      </c>
      <c r="Y1048" s="104">
        <v>23.795001979999999</v>
      </c>
      <c r="Z1048" s="104">
        <v>24.600000380000001</v>
      </c>
      <c r="AA1048" s="104">
        <v>25.200000760000002</v>
      </c>
      <c r="AB1048" s="104">
        <v>27.053840640000001</v>
      </c>
      <c r="AC1048" s="104">
        <v>27.218078609999999</v>
      </c>
      <c r="AD1048" s="104">
        <v>22.861537930000001</v>
      </c>
      <c r="AE1048" s="104">
        <v>22.665384289999999</v>
      </c>
      <c r="AF1048" s="104">
        <v>25.100000380000001</v>
      </c>
      <c r="AG1048" s="104">
        <v>55.200004579999998</v>
      </c>
      <c r="AH1048" s="104">
        <v>89.25</v>
      </c>
      <c r="AI1048" s="104">
        <v>89.25</v>
      </c>
      <c r="AJ1048" s="104">
        <v>31.550003050000001</v>
      </c>
      <c r="AK1048" s="104">
        <v>23.795001979999999</v>
      </c>
      <c r="AL1048" s="104">
        <v>24.600000380000001</v>
      </c>
      <c r="AM1048" s="104">
        <v>25.200000760000002</v>
      </c>
      <c r="AN1048" s="104">
        <v>26.053840640000001</v>
      </c>
      <c r="AO1048" s="104">
        <v>26.218078609999999</v>
      </c>
      <c r="AP1048" s="104">
        <v>22.861537930000001</v>
      </c>
      <c r="AQ1048" s="104">
        <v>22.665384289999999</v>
      </c>
      <c r="AR1048" s="104">
        <v>25.100000380000001</v>
      </c>
      <c r="AS1048" s="104">
        <v>53.200004579999998</v>
      </c>
      <c r="AT1048" s="104">
        <v>80.25</v>
      </c>
      <c r="AU1048" s="104">
        <v>80.25</v>
      </c>
      <c r="AV1048" s="104">
        <v>29.550003050000001</v>
      </c>
      <c r="AW1048" s="104">
        <v>23.795001979999999</v>
      </c>
      <c r="AX1048" s="104">
        <v>24.600000380000001</v>
      </c>
      <c r="AY1048" s="104">
        <v>25.200000760000002</v>
      </c>
      <c r="AZ1048" s="104">
        <v>25.053840640000001</v>
      </c>
      <c r="BA1048" s="104">
        <v>25.218078609999999</v>
      </c>
      <c r="BB1048" s="104">
        <v>22.861537930000001</v>
      </c>
      <c r="BC1048" s="104">
        <v>22.665384289999999</v>
      </c>
      <c r="BD1048" s="104">
        <v>25.100000380000001</v>
      </c>
      <c r="BE1048" s="104">
        <v>50.200004579999998</v>
      </c>
      <c r="BF1048" s="104">
        <v>72.25</v>
      </c>
      <c r="BG1048" s="104">
        <v>72.25</v>
      </c>
      <c r="BH1048" s="104">
        <v>27.550003050000001</v>
      </c>
      <c r="BI1048" s="93">
        <v>22.795001979999999</v>
      </c>
      <c r="BJ1048" s="93">
        <v>23.600000380000001</v>
      </c>
      <c r="BK1048" s="93">
        <v>24.200000760000002</v>
      </c>
      <c r="BL1048" s="93">
        <v>25.053840640000001</v>
      </c>
      <c r="BM1048" s="93">
        <v>25.218078609999999</v>
      </c>
    </row>
    <row r="1049" spans="1:65" s="93" customFormat="1">
      <c r="A1049"/>
      <c r="B1049" s="98"/>
      <c r="C1049" s="134">
        <v>36199</v>
      </c>
      <c r="D1049" s="132"/>
      <c r="E1049" s="135">
        <v>36220</v>
      </c>
      <c r="F1049" s="71">
        <v>21.749998470000001</v>
      </c>
      <c r="G1049" s="93">
        <v>22.249999620000001</v>
      </c>
      <c r="H1049" s="104">
        <v>28.499998089999998</v>
      </c>
      <c r="I1049" s="104">
        <v>64.700004579999998</v>
      </c>
      <c r="J1049" s="104">
        <v>144.25</v>
      </c>
      <c r="K1049" s="104">
        <v>133.25</v>
      </c>
      <c r="L1049" s="104">
        <v>38.050001530000003</v>
      </c>
      <c r="M1049" s="104">
        <v>24.05500031</v>
      </c>
      <c r="N1049" s="104">
        <v>24.600000380000001</v>
      </c>
      <c r="O1049" s="104">
        <v>25.100000380000001</v>
      </c>
      <c r="P1049" s="104">
        <v>28.053840640000001</v>
      </c>
      <c r="Q1049" s="104">
        <v>28.218078609999999</v>
      </c>
      <c r="R1049" s="104">
        <v>22.861537930000001</v>
      </c>
      <c r="S1049" s="104">
        <v>22.665384289999999</v>
      </c>
      <c r="T1049" s="104">
        <v>25.100000380000001</v>
      </c>
      <c r="U1049" s="104">
        <v>57.200004579999998</v>
      </c>
      <c r="V1049" s="104">
        <v>100.25</v>
      </c>
      <c r="W1049" s="104">
        <v>100.25</v>
      </c>
      <c r="X1049" s="104">
        <v>33.550003050000001</v>
      </c>
      <c r="Y1049" s="104">
        <v>23.795001979999999</v>
      </c>
      <c r="Z1049" s="104">
        <v>24.600000380000001</v>
      </c>
      <c r="AA1049" s="104">
        <v>25.200000760000002</v>
      </c>
      <c r="AB1049" s="104">
        <v>27.053840640000001</v>
      </c>
      <c r="AC1049" s="104">
        <v>27.218078609999999</v>
      </c>
      <c r="AD1049" s="104">
        <v>22.861537930000001</v>
      </c>
      <c r="AE1049" s="104">
        <v>22.665384289999999</v>
      </c>
      <c r="AF1049" s="104">
        <v>25.100000380000001</v>
      </c>
      <c r="AG1049" s="104">
        <v>55.200004579999998</v>
      </c>
      <c r="AH1049" s="104">
        <v>89.25</v>
      </c>
      <c r="AI1049" s="104">
        <v>89.25</v>
      </c>
      <c r="AJ1049" s="104">
        <v>31.550003050000001</v>
      </c>
      <c r="AK1049" s="104">
        <v>23.795001979999999</v>
      </c>
      <c r="AL1049" s="104">
        <v>24.600000380000001</v>
      </c>
      <c r="AM1049" s="104">
        <v>25.200000760000002</v>
      </c>
      <c r="AN1049" s="104">
        <v>26.053840640000001</v>
      </c>
      <c r="AO1049" s="104">
        <v>26.218078609999999</v>
      </c>
      <c r="AP1049" s="104">
        <v>22.861537930000001</v>
      </c>
      <c r="AQ1049" s="104">
        <v>22.665384289999999</v>
      </c>
      <c r="AR1049" s="104">
        <v>25.100000380000001</v>
      </c>
      <c r="AS1049" s="104">
        <v>53.200004579999998</v>
      </c>
      <c r="AT1049" s="104">
        <v>80.25</v>
      </c>
      <c r="AU1049" s="104">
        <v>80.25</v>
      </c>
      <c r="AV1049" s="104">
        <v>29.550003050000001</v>
      </c>
      <c r="AW1049" s="104">
        <v>23.795001979999999</v>
      </c>
      <c r="AX1049" s="104">
        <v>24.600000380000001</v>
      </c>
      <c r="AY1049" s="104">
        <v>25.200000760000002</v>
      </c>
      <c r="AZ1049" s="104">
        <v>25.053840640000001</v>
      </c>
      <c r="BA1049" s="104">
        <v>25.218078609999999</v>
      </c>
      <c r="BB1049" s="104">
        <v>22.861537930000001</v>
      </c>
      <c r="BC1049" s="104">
        <v>22.665384289999999</v>
      </c>
      <c r="BD1049" s="104">
        <v>25.100000380000001</v>
      </c>
      <c r="BE1049" s="104">
        <v>50.200004579999998</v>
      </c>
      <c r="BF1049" s="104">
        <v>72.25</v>
      </c>
      <c r="BG1049" s="104">
        <v>72.25</v>
      </c>
      <c r="BH1049" s="104">
        <v>27.550003050000001</v>
      </c>
      <c r="BI1049" s="93">
        <v>22.795001979999999</v>
      </c>
      <c r="BJ1049" s="93">
        <v>23.600000380000001</v>
      </c>
      <c r="BK1049" s="93">
        <v>24.200000760000002</v>
      </c>
      <c r="BL1049" s="93">
        <v>25.053840640000001</v>
      </c>
      <c r="BM1049" s="93">
        <v>25.218078609999999</v>
      </c>
    </row>
    <row r="1050" spans="1:65" s="93" customFormat="1">
      <c r="A1050"/>
      <c r="B1050" s="98"/>
      <c r="C1050" s="134">
        <v>36200</v>
      </c>
      <c r="D1050" s="132"/>
      <c r="E1050" s="135">
        <v>36220</v>
      </c>
      <c r="F1050" s="71">
        <v>21.59999809</v>
      </c>
      <c r="G1050" s="93">
        <v>21.95</v>
      </c>
      <c r="H1050" s="104">
        <v>28.09999809</v>
      </c>
      <c r="I1050" s="104">
        <v>64.200004579999998</v>
      </c>
      <c r="J1050" s="104">
        <v>141.25</v>
      </c>
      <c r="K1050" s="104">
        <v>130.25</v>
      </c>
      <c r="L1050" s="104">
        <v>38.050003050000001</v>
      </c>
      <c r="M1050" s="104">
        <v>24.155000309999998</v>
      </c>
      <c r="N1050" s="104">
        <v>24.700000379999999</v>
      </c>
      <c r="O1050" s="104">
        <v>25.200000379999999</v>
      </c>
      <c r="P1050" s="104">
        <v>28.053840640000001</v>
      </c>
      <c r="Q1050" s="104">
        <v>28.218078609999999</v>
      </c>
      <c r="R1050" s="104">
        <v>22.861537930000001</v>
      </c>
      <c r="S1050" s="104">
        <v>22.415384289999999</v>
      </c>
      <c r="T1050" s="104">
        <v>25.100000380000001</v>
      </c>
      <c r="U1050" s="104">
        <v>56.200004579999998</v>
      </c>
      <c r="V1050" s="104">
        <v>99.75</v>
      </c>
      <c r="W1050" s="104">
        <v>99.75</v>
      </c>
      <c r="X1050" s="104">
        <v>33.550003050000001</v>
      </c>
      <c r="Y1050" s="104">
        <v>23.795001979999999</v>
      </c>
      <c r="Z1050" s="104">
        <v>24.600000380000001</v>
      </c>
      <c r="AA1050" s="104">
        <v>25.200000760000002</v>
      </c>
      <c r="AB1050" s="104">
        <v>27.053840640000001</v>
      </c>
      <c r="AC1050" s="104">
        <v>27.218078609999999</v>
      </c>
      <c r="AD1050" s="104">
        <v>22.861537930000001</v>
      </c>
      <c r="AE1050" s="104">
        <v>22.415384289999999</v>
      </c>
      <c r="AF1050" s="104">
        <v>25.100000380000001</v>
      </c>
      <c r="AG1050" s="104">
        <v>54.200004579999998</v>
      </c>
      <c r="AH1050" s="104">
        <v>88.75</v>
      </c>
      <c r="AI1050" s="104">
        <v>88.75</v>
      </c>
      <c r="AJ1050" s="104">
        <v>31.550003050000001</v>
      </c>
      <c r="AK1050" s="104">
        <v>23.795001979999999</v>
      </c>
      <c r="AL1050" s="104">
        <v>24.600000380000001</v>
      </c>
      <c r="AM1050" s="104">
        <v>25.200000760000002</v>
      </c>
      <c r="AN1050" s="104">
        <v>26.053840640000001</v>
      </c>
      <c r="AO1050" s="104">
        <v>26.218078609999999</v>
      </c>
      <c r="AP1050" s="104">
        <v>22.861537930000001</v>
      </c>
      <c r="AQ1050" s="104">
        <v>22.415384289999999</v>
      </c>
      <c r="AR1050" s="104">
        <v>25.100000380000001</v>
      </c>
      <c r="AS1050" s="104">
        <v>52.200004579999998</v>
      </c>
      <c r="AT1050" s="104">
        <v>79.75</v>
      </c>
      <c r="AU1050" s="104">
        <v>79.75</v>
      </c>
      <c r="AV1050" s="104">
        <v>29.550003050000001</v>
      </c>
      <c r="AW1050" s="104">
        <v>23.795001979999999</v>
      </c>
      <c r="AX1050" s="104">
        <v>24.600000380000001</v>
      </c>
      <c r="AY1050" s="104">
        <v>25.200000760000002</v>
      </c>
      <c r="AZ1050" s="104">
        <v>25.053840640000001</v>
      </c>
      <c r="BA1050" s="104">
        <v>25.218078609999999</v>
      </c>
      <c r="BB1050" s="104">
        <v>22.861537930000001</v>
      </c>
      <c r="BC1050" s="104">
        <v>22.415384289999999</v>
      </c>
      <c r="BD1050" s="104">
        <v>25.100000380000001</v>
      </c>
      <c r="BE1050" s="104">
        <v>49.200004579999998</v>
      </c>
      <c r="BF1050" s="104">
        <v>71.75</v>
      </c>
      <c r="BG1050" s="104">
        <v>71.75</v>
      </c>
      <c r="BH1050" s="104">
        <v>27.550003050000001</v>
      </c>
      <c r="BI1050" s="93">
        <v>22.795001979999999</v>
      </c>
      <c r="BJ1050" s="93">
        <v>23.600000380000001</v>
      </c>
      <c r="BK1050" s="93">
        <v>24.200000760000002</v>
      </c>
      <c r="BL1050" s="93">
        <v>25.053840640000001</v>
      </c>
      <c r="BM1050" s="93">
        <v>25.218078609999999</v>
      </c>
    </row>
    <row r="1051" spans="1:65" s="93" customFormat="1">
      <c r="A1051"/>
      <c r="B1051" s="98"/>
      <c r="C1051" s="134">
        <v>36201</v>
      </c>
      <c r="D1051" s="132"/>
      <c r="E1051" s="135">
        <v>36220</v>
      </c>
      <c r="F1051" s="71">
        <v>20.89999847</v>
      </c>
      <c r="G1051" s="93">
        <v>21.450000760000002</v>
      </c>
      <c r="H1051" s="104">
        <v>27.849998469999999</v>
      </c>
      <c r="I1051" s="104">
        <v>63.700004579999998</v>
      </c>
      <c r="J1051" s="104">
        <v>141.25</v>
      </c>
      <c r="K1051" s="104">
        <v>130.25</v>
      </c>
      <c r="L1051" s="104">
        <v>37.050003050000001</v>
      </c>
      <c r="M1051" s="104">
        <v>24.005000689999999</v>
      </c>
      <c r="N1051" s="104">
        <v>24.55000076</v>
      </c>
      <c r="O1051" s="104">
        <v>25.05000076</v>
      </c>
      <c r="P1051" s="104">
        <v>27.803840640000001</v>
      </c>
      <c r="Q1051" s="104">
        <v>27.968078609999999</v>
      </c>
      <c r="R1051" s="104">
        <v>22.861537930000001</v>
      </c>
      <c r="S1051" s="104">
        <v>22.415384289999999</v>
      </c>
      <c r="T1051" s="104">
        <v>25.100000380000001</v>
      </c>
      <c r="U1051" s="104">
        <v>54.200004579999998</v>
      </c>
      <c r="V1051" s="104">
        <v>98.75</v>
      </c>
      <c r="W1051" s="104">
        <v>98.75</v>
      </c>
      <c r="X1051" s="104">
        <v>33.550003050000001</v>
      </c>
      <c r="Y1051" s="104">
        <v>23.795001979999999</v>
      </c>
      <c r="Z1051" s="104">
        <v>24.600000380000001</v>
      </c>
      <c r="AA1051" s="104">
        <v>25.200000760000002</v>
      </c>
      <c r="AB1051" s="104">
        <v>26.803840640000001</v>
      </c>
      <c r="AC1051" s="104">
        <v>26.968078609999999</v>
      </c>
      <c r="AD1051" s="104">
        <v>22.861537930000001</v>
      </c>
      <c r="AE1051" s="104">
        <v>22.415384289999999</v>
      </c>
      <c r="AF1051" s="104">
        <v>25.100000380000001</v>
      </c>
      <c r="AG1051" s="104">
        <v>50.200004579999998</v>
      </c>
      <c r="AH1051" s="104">
        <v>87.75</v>
      </c>
      <c r="AI1051" s="104">
        <v>87.75</v>
      </c>
      <c r="AJ1051" s="104">
        <v>31.550003050000001</v>
      </c>
      <c r="AK1051" s="104">
        <v>23.795001979999999</v>
      </c>
      <c r="AL1051" s="104">
        <v>24.600000380000001</v>
      </c>
      <c r="AM1051" s="104">
        <v>25.200000760000002</v>
      </c>
      <c r="AN1051" s="104">
        <v>25.803840640000001</v>
      </c>
      <c r="AO1051" s="104">
        <v>25.968078609999999</v>
      </c>
      <c r="AP1051" s="104">
        <v>22.861537930000001</v>
      </c>
      <c r="AQ1051" s="104">
        <v>22.415384289999999</v>
      </c>
      <c r="AR1051" s="104">
        <v>25.100000380000001</v>
      </c>
      <c r="AS1051" s="104">
        <v>46.200004579999998</v>
      </c>
      <c r="AT1051" s="104">
        <v>78.75</v>
      </c>
      <c r="AU1051" s="104">
        <v>78.75</v>
      </c>
      <c r="AV1051" s="104">
        <v>29.550003050000001</v>
      </c>
      <c r="AW1051" s="104">
        <v>23.795001979999999</v>
      </c>
      <c r="AX1051" s="104">
        <v>24.600000380000001</v>
      </c>
      <c r="AY1051" s="104">
        <v>25.200000760000002</v>
      </c>
      <c r="AZ1051" s="104">
        <v>24.803840640000001</v>
      </c>
      <c r="BA1051" s="104">
        <v>24.968078609999999</v>
      </c>
      <c r="BB1051" s="104">
        <v>22.861537930000001</v>
      </c>
      <c r="BC1051" s="104">
        <v>22.415384289999999</v>
      </c>
      <c r="BD1051" s="104">
        <v>25.100000380000001</v>
      </c>
      <c r="BE1051" s="104">
        <v>43.200004579999998</v>
      </c>
      <c r="BF1051" s="104">
        <v>70.75</v>
      </c>
      <c r="BG1051" s="104">
        <v>70.75</v>
      </c>
      <c r="BH1051" s="104">
        <v>27.550003050000001</v>
      </c>
      <c r="BI1051" s="93">
        <v>22.795001979999999</v>
      </c>
      <c r="BJ1051" s="93">
        <v>23.600000380000001</v>
      </c>
      <c r="BK1051" s="93">
        <v>24.200000760000002</v>
      </c>
      <c r="BL1051" s="93">
        <v>24.803840640000001</v>
      </c>
      <c r="BM1051" s="93">
        <v>24.968078609999999</v>
      </c>
    </row>
    <row r="1052" spans="1:65" s="93" customFormat="1">
      <c r="A1052"/>
      <c r="B1052" s="98"/>
      <c r="C1052" s="134">
        <v>36202</v>
      </c>
      <c r="D1052" s="132"/>
      <c r="E1052" s="135">
        <v>36220</v>
      </c>
      <c r="F1052" s="71">
        <v>21.199997710000002</v>
      </c>
      <c r="G1052" s="93">
        <v>21.500000759999999</v>
      </c>
      <c r="H1052" s="104">
        <v>27.599998469999999</v>
      </c>
      <c r="I1052" s="104">
        <v>62.200004579999998</v>
      </c>
      <c r="J1052" s="104">
        <v>135.25</v>
      </c>
      <c r="K1052" s="104">
        <v>124.25</v>
      </c>
      <c r="L1052" s="104">
        <v>37.050003050000001</v>
      </c>
      <c r="M1052" s="104">
        <v>24.005001069999999</v>
      </c>
      <c r="N1052" s="104">
        <v>24.550001139999999</v>
      </c>
      <c r="O1052" s="104">
        <v>25.050001139999999</v>
      </c>
      <c r="P1052" s="104">
        <v>27.803840640000001</v>
      </c>
      <c r="Q1052" s="104">
        <v>27.968078609999999</v>
      </c>
      <c r="R1052" s="104">
        <v>22.861537930000001</v>
      </c>
      <c r="S1052" s="104">
        <v>22.415384289999999</v>
      </c>
      <c r="T1052" s="104">
        <v>25.100000380000001</v>
      </c>
      <c r="U1052" s="104">
        <v>53.200004579999998</v>
      </c>
      <c r="V1052" s="104">
        <v>96.75</v>
      </c>
      <c r="W1052" s="104">
        <v>96.75</v>
      </c>
      <c r="X1052" s="104">
        <v>33.550003050000001</v>
      </c>
      <c r="Y1052" s="104">
        <v>23.795001979999999</v>
      </c>
      <c r="Z1052" s="104">
        <v>24.600000380000001</v>
      </c>
      <c r="AA1052" s="104">
        <v>25.200000760000002</v>
      </c>
      <c r="AB1052" s="104">
        <v>26.803840640000001</v>
      </c>
      <c r="AC1052" s="104">
        <v>26.968078609999999</v>
      </c>
      <c r="AD1052" s="104">
        <v>22.861537930000001</v>
      </c>
      <c r="AE1052" s="104">
        <v>22.415384289999999</v>
      </c>
      <c r="AF1052" s="104">
        <v>25.100000380000001</v>
      </c>
      <c r="AG1052" s="104">
        <v>49.200004579999998</v>
      </c>
      <c r="AH1052" s="104">
        <v>83.75</v>
      </c>
      <c r="AI1052" s="104">
        <v>83.75</v>
      </c>
      <c r="AJ1052" s="104">
        <v>31.550003050000001</v>
      </c>
      <c r="AK1052" s="104">
        <v>23.795001979999999</v>
      </c>
      <c r="AL1052" s="104">
        <v>24.600000380000001</v>
      </c>
      <c r="AM1052" s="104">
        <v>25.200000760000002</v>
      </c>
      <c r="AN1052" s="104">
        <v>25.803840640000001</v>
      </c>
      <c r="AO1052" s="104">
        <v>25.968078609999999</v>
      </c>
      <c r="AP1052" s="104">
        <v>22.861537930000001</v>
      </c>
      <c r="AQ1052" s="104">
        <v>22.415384289999999</v>
      </c>
      <c r="AR1052" s="104">
        <v>25.100000380000001</v>
      </c>
      <c r="AS1052" s="104">
        <v>45.200004579999998</v>
      </c>
      <c r="AT1052" s="104">
        <v>76.75</v>
      </c>
      <c r="AU1052" s="104">
        <v>76.75</v>
      </c>
      <c r="AV1052" s="104">
        <v>29.550003050000001</v>
      </c>
      <c r="AW1052" s="104">
        <v>23.795001979999999</v>
      </c>
      <c r="AX1052" s="104">
        <v>24.600000380000001</v>
      </c>
      <c r="AY1052" s="104">
        <v>25.200000760000002</v>
      </c>
      <c r="AZ1052" s="104">
        <v>24.803840640000001</v>
      </c>
      <c r="BA1052" s="104">
        <v>24.968078609999999</v>
      </c>
      <c r="BB1052" s="104">
        <v>22.861537930000001</v>
      </c>
      <c r="BC1052" s="104">
        <v>22.415384289999999</v>
      </c>
      <c r="BD1052" s="104">
        <v>25.100000380000001</v>
      </c>
      <c r="BE1052" s="104">
        <v>42.200004579999998</v>
      </c>
      <c r="BF1052" s="104">
        <v>70.75</v>
      </c>
      <c r="BG1052" s="104">
        <v>70.75</v>
      </c>
      <c r="BH1052" s="104">
        <v>27.550003050000001</v>
      </c>
      <c r="BI1052" s="93">
        <v>22.795001979999999</v>
      </c>
      <c r="BJ1052" s="93">
        <v>23.600000380000001</v>
      </c>
      <c r="BK1052" s="93">
        <v>24.200000760000002</v>
      </c>
      <c r="BL1052" s="93">
        <v>24.803840640000001</v>
      </c>
      <c r="BM1052" s="93">
        <v>24.968078609999999</v>
      </c>
    </row>
    <row r="1053" spans="1:65" s="93" customFormat="1">
      <c r="A1053"/>
      <c r="B1053" s="98"/>
      <c r="C1053" s="134">
        <v>36203</v>
      </c>
      <c r="D1053" s="132"/>
      <c r="E1053" s="135">
        <v>36220</v>
      </c>
      <c r="F1053" s="71">
        <v>21.299996950000001</v>
      </c>
      <c r="G1053" s="93">
        <v>21.6</v>
      </c>
      <c r="H1053" s="104">
        <v>27.599998469999999</v>
      </c>
      <c r="I1053" s="104">
        <v>62.200004579999998</v>
      </c>
      <c r="J1053" s="104">
        <v>135.25</v>
      </c>
      <c r="K1053" s="104">
        <v>124.25</v>
      </c>
      <c r="L1053" s="104">
        <v>37.050003050000001</v>
      </c>
      <c r="M1053" s="104">
        <v>24.005001069999999</v>
      </c>
      <c r="N1053" s="104">
        <v>24.550001139999999</v>
      </c>
      <c r="O1053" s="104">
        <v>25.050001139999999</v>
      </c>
      <c r="P1053" s="104">
        <v>27.803840640000001</v>
      </c>
      <c r="Q1053" s="104">
        <v>27.968078609999999</v>
      </c>
      <c r="R1053" s="104">
        <v>22.861537930000001</v>
      </c>
      <c r="S1053" s="104">
        <v>22.415384289999999</v>
      </c>
      <c r="T1053" s="104">
        <v>25.100000380000001</v>
      </c>
      <c r="U1053" s="104">
        <v>53.200004579999998</v>
      </c>
      <c r="V1053" s="104">
        <v>96.75</v>
      </c>
      <c r="W1053" s="104">
        <v>96.75</v>
      </c>
      <c r="X1053" s="104">
        <v>33.550003050000001</v>
      </c>
      <c r="Y1053" s="104">
        <v>23.795001979999999</v>
      </c>
      <c r="Z1053" s="104">
        <v>24.600000380000001</v>
      </c>
      <c r="AA1053" s="104">
        <v>25.200000760000002</v>
      </c>
      <c r="AB1053" s="104">
        <v>26.803840640000001</v>
      </c>
      <c r="AC1053" s="104">
        <v>26.968078609999999</v>
      </c>
      <c r="AD1053" s="104">
        <v>22.861537930000001</v>
      </c>
      <c r="AE1053" s="104">
        <v>22.415384289999999</v>
      </c>
      <c r="AF1053" s="104">
        <v>25.100000380000001</v>
      </c>
      <c r="AG1053" s="104">
        <v>49.200004579999998</v>
      </c>
      <c r="AH1053" s="104">
        <v>83.75</v>
      </c>
      <c r="AI1053" s="104">
        <v>83.75</v>
      </c>
      <c r="AJ1053" s="104">
        <v>31.550003050000001</v>
      </c>
      <c r="AK1053" s="104">
        <v>23.795001979999999</v>
      </c>
      <c r="AL1053" s="104">
        <v>24.600000380000001</v>
      </c>
      <c r="AM1053" s="104">
        <v>25.200000760000002</v>
      </c>
      <c r="AN1053" s="104">
        <v>25.803840640000001</v>
      </c>
      <c r="AO1053" s="104">
        <v>25.968078609999999</v>
      </c>
      <c r="AP1053" s="104">
        <v>22.861537930000001</v>
      </c>
      <c r="AQ1053" s="104">
        <v>22.415384289999999</v>
      </c>
      <c r="AR1053" s="104">
        <v>25.100000380000001</v>
      </c>
      <c r="AS1053" s="104">
        <v>45.200004579999998</v>
      </c>
      <c r="AT1053" s="104">
        <v>76.75</v>
      </c>
      <c r="AU1053" s="104">
        <v>76.75</v>
      </c>
      <c r="AV1053" s="104">
        <v>29.550003050000001</v>
      </c>
      <c r="AW1053" s="104">
        <v>23.795001979999999</v>
      </c>
      <c r="AX1053" s="104">
        <v>24.600000380000001</v>
      </c>
      <c r="AY1053" s="104">
        <v>25.200000760000002</v>
      </c>
      <c r="AZ1053" s="104">
        <v>24.803840640000001</v>
      </c>
      <c r="BA1053" s="104">
        <v>24.968078609999999</v>
      </c>
      <c r="BB1053" s="104">
        <v>22.861537930000001</v>
      </c>
      <c r="BC1053" s="104">
        <v>22.415384289999999</v>
      </c>
      <c r="BD1053" s="104">
        <v>25.100000380000001</v>
      </c>
      <c r="BE1053" s="104">
        <v>42.200004579999998</v>
      </c>
      <c r="BF1053" s="104">
        <v>70.75</v>
      </c>
      <c r="BG1053" s="104">
        <v>70.75</v>
      </c>
      <c r="BH1053" s="104">
        <v>27.550003050000001</v>
      </c>
      <c r="BI1053" s="93">
        <v>22.795001979999999</v>
      </c>
      <c r="BJ1053" s="93">
        <v>23.600000380000001</v>
      </c>
      <c r="BK1053" s="93">
        <v>24.200000760000002</v>
      </c>
      <c r="BL1053" s="93">
        <v>24.803840640000001</v>
      </c>
      <c r="BM1053" s="93">
        <v>24.968078609999999</v>
      </c>
    </row>
    <row r="1054" spans="1:65" s="93" customFormat="1">
      <c r="A1054"/>
      <c r="B1054" s="98"/>
      <c r="C1054" s="134">
        <v>36207</v>
      </c>
      <c r="D1054" s="132"/>
      <c r="E1054" s="135">
        <v>36220</v>
      </c>
      <c r="F1054" s="71">
        <v>21.399997330000001</v>
      </c>
      <c r="G1054" s="93">
        <v>21.700000379999999</v>
      </c>
      <c r="H1054" s="104">
        <v>27.999998470000001</v>
      </c>
      <c r="I1054" s="104">
        <v>62.200004579999998</v>
      </c>
      <c r="J1054" s="104">
        <v>134.25</v>
      </c>
      <c r="K1054" s="104">
        <v>124.25</v>
      </c>
      <c r="L1054" s="104">
        <v>37.300003050000001</v>
      </c>
      <c r="M1054" s="104">
        <v>24.005001069999999</v>
      </c>
      <c r="N1054" s="104">
        <v>24.550001139999999</v>
      </c>
      <c r="O1054" s="104">
        <v>25.050001139999999</v>
      </c>
      <c r="P1054" s="104">
        <v>27.903840639999999</v>
      </c>
      <c r="Q1054" s="104">
        <v>28.068078610000001</v>
      </c>
      <c r="R1054" s="104">
        <v>22.861537930000001</v>
      </c>
      <c r="S1054" s="104">
        <v>22.415384289999999</v>
      </c>
      <c r="T1054" s="104">
        <v>25.100000380000001</v>
      </c>
      <c r="U1054" s="104">
        <v>53.200004579999998</v>
      </c>
      <c r="V1054" s="104">
        <v>95.25</v>
      </c>
      <c r="W1054" s="104">
        <v>95.25</v>
      </c>
      <c r="X1054" s="104">
        <v>33.550003050000001</v>
      </c>
      <c r="Y1054" s="104">
        <v>23.795001979999999</v>
      </c>
      <c r="Z1054" s="104">
        <v>24.600000380000001</v>
      </c>
      <c r="AA1054" s="104">
        <v>25.200000760000002</v>
      </c>
      <c r="AB1054" s="104">
        <v>26.903840639999999</v>
      </c>
      <c r="AC1054" s="104">
        <v>27.068078610000001</v>
      </c>
      <c r="AD1054" s="104">
        <v>22.861537930000001</v>
      </c>
      <c r="AE1054" s="104">
        <v>22.415384289999999</v>
      </c>
      <c r="AF1054" s="104">
        <v>25.100000380000001</v>
      </c>
      <c r="AG1054" s="104">
        <v>49.200004579999998</v>
      </c>
      <c r="AH1054" s="104">
        <v>82.25</v>
      </c>
      <c r="AI1054" s="104">
        <v>82.25</v>
      </c>
      <c r="AJ1054" s="104">
        <v>31.550003050000001</v>
      </c>
      <c r="AK1054" s="104">
        <v>23.795001979999999</v>
      </c>
      <c r="AL1054" s="104">
        <v>24.600000380000001</v>
      </c>
      <c r="AM1054" s="104">
        <v>25.200000760000002</v>
      </c>
      <c r="AN1054" s="104">
        <v>25.903840639999999</v>
      </c>
      <c r="AO1054" s="104">
        <v>26.068078610000001</v>
      </c>
      <c r="AP1054" s="104">
        <v>22.861537930000001</v>
      </c>
      <c r="AQ1054" s="104">
        <v>22.415384289999999</v>
      </c>
      <c r="AR1054" s="104">
        <v>25.100000380000001</v>
      </c>
      <c r="AS1054" s="104">
        <v>45.200004579999998</v>
      </c>
      <c r="AT1054" s="104">
        <v>75.25</v>
      </c>
      <c r="AU1054" s="104">
        <v>75.25</v>
      </c>
      <c r="AV1054" s="104">
        <v>29.550003050000001</v>
      </c>
      <c r="AW1054" s="104">
        <v>23.795001979999999</v>
      </c>
      <c r="AX1054" s="104">
        <v>24.600000380000001</v>
      </c>
      <c r="AY1054" s="104">
        <v>25.200000760000002</v>
      </c>
      <c r="AZ1054" s="104">
        <v>24.903840639999999</v>
      </c>
      <c r="BA1054" s="104">
        <v>25.068078610000001</v>
      </c>
      <c r="BB1054" s="104">
        <v>22.861537930000001</v>
      </c>
      <c r="BC1054" s="104">
        <v>22.415384289999999</v>
      </c>
      <c r="BD1054" s="104">
        <v>25.100000380000001</v>
      </c>
      <c r="BE1054" s="104">
        <v>42.200004579999998</v>
      </c>
      <c r="BF1054" s="104">
        <v>69.25</v>
      </c>
      <c r="BG1054" s="104">
        <v>69.25</v>
      </c>
      <c r="BH1054" s="104">
        <v>27.550003050000001</v>
      </c>
      <c r="BI1054" s="93">
        <v>22.795001979999999</v>
      </c>
      <c r="BJ1054" s="93">
        <v>23.600000380000001</v>
      </c>
      <c r="BK1054" s="93">
        <v>24.200000760000002</v>
      </c>
      <c r="BL1054" s="93">
        <v>24.903840639999999</v>
      </c>
      <c r="BM1054" s="93">
        <v>25.068078610000001</v>
      </c>
    </row>
    <row r="1055" spans="1:65" s="93" customFormat="1">
      <c r="A1055"/>
      <c r="B1055" s="98"/>
      <c r="C1055" s="134">
        <v>36208</v>
      </c>
      <c r="D1055" s="132"/>
      <c r="E1055" s="135">
        <v>36220</v>
      </c>
      <c r="F1055" s="71">
        <v>21.399997710000001</v>
      </c>
      <c r="G1055" s="93">
        <v>21.700000760000002</v>
      </c>
      <c r="H1055" s="104">
        <v>28.34999809</v>
      </c>
      <c r="I1055" s="104">
        <v>63.950004579999998</v>
      </c>
      <c r="J1055" s="104">
        <v>138.25</v>
      </c>
      <c r="K1055" s="104">
        <v>128.25</v>
      </c>
      <c r="L1055" s="104">
        <v>37.300003050000001</v>
      </c>
      <c r="M1055" s="104">
        <v>24.005001069999999</v>
      </c>
      <c r="N1055" s="104">
        <v>24.550001139999999</v>
      </c>
      <c r="O1055" s="104">
        <v>25.050001139999999</v>
      </c>
      <c r="P1055" s="104">
        <v>27.903841020000002</v>
      </c>
      <c r="Q1055" s="104">
        <v>28.06807899</v>
      </c>
      <c r="R1055" s="104">
        <v>22.861537930000001</v>
      </c>
      <c r="S1055" s="104">
        <v>22.415384289999999</v>
      </c>
      <c r="T1055" s="104">
        <v>25.100000380000001</v>
      </c>
      <c r="U1055" s="104">
        <v>53.200004579999998</v>
      </c>
      <c r="V1055" s="104">
        <v>97.25</v>
      </c>
      <c r="W1055" s="104">
        <v>97.25</v>
      </c>
      <c r="X1055" s="104">
        <v>33.550003050000001</v>
      </c>
      <c r="Y1055" s="104">
        <v>23.795001979999999</v>
      </c>
      <c r="Z1055" s="104">
        <v>24.600000380000001</v>
      </c>
      <c r="AA1055" s="104">
        <v>25.200000760000002</v>
      </c>
      <c r="AB1055" s="104">
        <v>26.903841020000002</v>
      </c>
      <c r="AC1055" s="104">
        <v>27.06807899</v>
      </c>
      <c r="AD1055" s="104">
        <v>22.861537930000001</v>
      </c>
      <c r="AE1055" s="104">
        <v>22.415384289999999</v>
      </c>
      <c r="AF1055" s="104">
        <v>25.100000380000001</v>
      </c>
      <c r="AG1055" s="104">
        <v>49.200004579999998</v>
      </c>
      <c r="AH1055" s="104">
        <v>84.25</v>
      </c>
      <c r="AI1055" s="104">
        <v>84.25</v>
      </c>
      <c r="AJ1055" s="104">
        <v>31.550003050000001</v>
      </c>
      <c r="AK1055" s="104">
        <v>23.795001979999999</v>
      </c>
      <c r="AL1055" s="104">
        <v>24.600000380000001</v>
      </c>
      <c r="AM1055" s="104">
        <v>25.200000760000002</v>
      </c>
      <c r="AN1055" s="104">
        <v>25.903841020000002</v>
      </c>
      <c r="AO1055" s="104">
        <v>26.06807899</v>
      </c>
      <c r="AP1055" s="104">
        <v>22.861537930000001</v>
      </c>
      <c r="AQ1055" s="104">
        <v>22.415384289999999</v>
      </c>
      <c r="AR1055" s="104">
        <v>25.100000380000001</v>
      </c>
      <c r="AS1055" s="104">
        <v>45.200004579999998</v>
      </c>
      <c r="AT1055" s="104">
        <v>77.25</v>
      </c>
      <c r="AU1055" s="104">
        <v>77.25</v>
      </c>
      <c r="AV1055" s="104">
        <v>29.550003050000001</v>
      </c>
      <c r="AW1055" s="104">
        <v>23.795001979999999</v>
      </c>
      <c r="AX1055" s="104">
        <v>24.600000380000001</v>
      </c>
      <c r="AY1055" s="104">
        <v>25.200000760000002</v>
      </c>
      <c r="AZ1055" s="104">
        <v>24.903841020000002</v>
      </c>
      <c r="BA1055" s="104">
        <v>25.06807899</v>
      </c>
      <c r="BB1055" s="104">
        <v>22.861537930000001</v>
      </c>
      <c r="BC1055" s="104">
        <v>22.415384289999999</v>
      </c>
      <c r="BD1055" s="104">
        <v>25.100000380000001</v>
      </c>
      <c r="BE1055" s="104">
        <v>42.200004579999998</v>
      </c>
      <c r="BF1055" s="104">
        <v>71.25</v>
      </c>
      <c r="BG1055" s="104">
        <v>71.25</v>
      </c>
      <c r="BH1055" s="104">
        <v>27.550003050000001</v>
      </c>
      <c r="BI1055" s="93">
        <v>22.795001979999999</v>
      </c>
      <c r="BJ1055" s="93">
        <v>23.600000380000001</v>
      </c>
      <c r="BK1055" s="93">
        <v>24.200000760000002</v>
      </c>
      <c r="BL1055" s="93">
        <v>24.903841020000002</v>
      </c>
      <c r="BM1055" s="93">
        <v>25.06807899</v>
      </c>
    </row>
    <row r="1056" spans="1:65" s="93" customFormat="1">
      <c r="A1056"/>
      <c r="B1056" s="98"/>
      <c r="C1056" s="134">
        <v>36209</v>
      </c>
      <c r="D1056" s="132"/>
      <c r="E1056" s="135">
        <v>36220</v>
      </c>
      <c r="F1056" s="71">
        <v>21.399997710000001</v>
      </c>
      <c r="G1056" s="93">
        <v>21.80000076</v>
      </c>
      <c r="H1056" s="104">
        <v>28.349998469999999</v>
      </c>
      <c r="I1056" s="104">
        <v>63.950004579999998</v>
      </c>
      <c r="J1056" s="104">
        <v>138.25</v>
      </c>
      <c r="K1056" s="104">
        <v>128.25</v>
      </c>
      <c r="L1056" s="104">
        <v>37.300003050000001</v>
      </c>
      <c r="M1056" s="104">
        <v>24.005001069999999</v>
      </c>
      <c r="N1056" s="104">
        <v>24.550001139999999</v>
      </c>
      <c r="O1056" s="104">
        <v>25.050001139999999</v>
      </c>
      <c r="P1056" s="104">
        <v>27.903841020000002</v>
      </c>
      <c r="Q1056" s="104">
        <v>28.06807899</v>
      </c>
      <c r="R1056" s="104">
        <v>22.861537930000001</v>
      </c>
      <c r="S1056" s="104">
        <v>22.415384289999999</v>
      </c>
      <c r="T1056" s="104">
        <v>25.100000380000001</v>
      </c>
      <c r="U1056" s="104">
        <v>53.200004579999998</v>
      </c>
      <c r="V1056" s="104">
        <v>97.25</v>
      </c>
      <c r="W1056" s="104">
        <v>97.25</v>
      </c>
      <c r="X1056" s="104">
        <v>33.550003050000001</v>
      </c>
      <c r="Y1056" s="104">
        <v>23.795001979999999</v>
      </c>
      <c r="Z1056" s="104">
        <v>24.600000380000001</v>
      </c>
      <c r="AA1056" s="104">
        <v>25.200000760000002</v>
      </c>
      <c r="AB1056" s="104">
        <v>26.903841020000002</v>
      </c>
      <c r="AC1056" s="104">
        <v>27.06807899</v>
      </c>
      <c r="AD1056" s="104">
        <v>22.861537930000001</v>
      </c>
      <c r="AE1056" s="104">
        <v>22.415384289999999</v>
      </c>
      <c r="AF1056" s="104">
        <v>25.100000380000001</v>
      </c>
      <c r="AG1056" s="104">
        <v>49.200004579999998</v>
      </c>
      <c r="AH1056" s="104">
        <v>84.25</v>
      </c>
      <c r="AI1056" s="104">
        <v>84.25</v>
      </c>
      <c r="AJ1056" s="104">
        <v>31.550003050000001</v>
      </c>
      <c r="AK1056" s="104">
        <v>23.795001979999999</v>
      </c>
      <c r="AL1056" s="104">
        <v>24.600000380000001</v>
      </c>
      <c r="AM1056" s="104">
        <v>25.200000760000002</v>
      </c>
      <c r="AN1056" s="104">
        <v>25.903841020000002</v>
      </c>
      <c r="AO1056" s="104">
        <v>26.06807899</v>
      </c>
      <c r="AP1056" s="104">
        <v>22.861537930000001</v>
      </c>
      <c r="AQ1056" s="104">
        <v>22.415384289999999</v>
      </c>
      <c r="AR1056" s="104">
        <v>25.100000380000001</v>
      </c>
      <c r="AS1056" s="104">
        <v>45.200004579999998</v>
      </c>
      <c r="AT1056" s="104">
        <v>77.25</v>
      </c>
      <c r="AU1056" s="104">
        <v>77.25</v>
      </c>
      <c r="AV1056" s="104">
        <v>29.550003050000001</v>
      </c>
      <c r="AW1056" s="104">
        <v>23.795001979999999</v>
      </c>
      <c r="AX1056" s="104">
        <v>24.600000380000001</v>
      </c>
      <c r="AY1056" s="104">
        <v>25.200000760000002</v>
      </c>
      <c r="AZ1056" s="104">
        <v>24.903841020000002</v>
      </c>
      <c r="BA1056" s="104">
        <v>25.06807899</v>
      </c>
      <c r="BB1056" s="104">
        <v>22.861537930000001</v>
      </c>
      <c r="BC1056" s="104">
        <v>22.415384289999999</v>
      </c>
      <c r="BD1056" s="104">
        <v>25.100000380000001</v>
      </c>
      <c r="BE1056" s="104">
        <v>42.200004579999998</v>
      </c>
      <c r="BF1056" s="104">
        <v>71.25</v>
      </c>
      <c r="BG1056" s="104">
        <v>71.25</v>
      </c>
      <c r="BH1056" s="104">
        <v>27.550003050000001</v>
      </c>
      <c r="BI1056" s="93">
        <v>22.795001979999999</v>
      </c>
      <c r="BJ1056" s="93">
        <v>23.600000380000001</v>
      </c>
      <c r="BK1056" s="93">
        <v>24.200000760000002</v>
      </c>
      <c r="BL1056" s="93">
        <v>24.903841020000002</v>
      </c>
      <c r="BM1056" s="93">
        <v>25.06807899</v>
      </c>
    </row>
    <row r="1057" spans="1:65" s="93" customFormat="1">
      <c r="A1057"/>
      <c r="B1057" s="98"/>
      <c r="C1057" s="134">
        <v>36210</v>
      </c>
      <c r="D1057" s="132"/>
      <c r="E1057" s="135">
        <v>36220</v>
      </c>
      <c r="F1057" s="71">
        <v>21.199997710000002</v>
      </c>
      <c r="G1057" s="93">
        <v>21.700001140000001</v>
      </c>
      <c r="H1057" s="104">
        <v>28.199998470000001</v>
      </c>
      <c r="I1057" s="104">
        <v>63.950004579999998</v>
      </c>
      <c r="J1057" s="104">
        <v>138.25</v>
      </c>
      <c r="K1057" s="104">
        <v>128.25</v>
      </c>
      <c r="L1057" s="104">
        <v>37.300003050000001</v>
      </c>
      <c r="M1057" s="104">
        <v>24.005001069999999</v>
      </c>
      <c r="N1057" s="104">
        <v>24.550001139999999</v>
      </c>
      <c r="O1057" s="104">
        <v>25.050001139999999</v>
      </c>
      <c r="P1057" s="104">
        <v>27.903841020000002</v>
      </c>
      <c r="Q1057" s="104">
        <v>28.06807899</v>
      </c>
      <c r="R1057" s="104">
        <v>22.861537930000001</v>
      </c>
      <c r="S1057" s="104">
        <v>22.415384289999999</v>
      </c>
      <c r="T1057" s="104">
        <v>25.100000380000001</v>
      </c>
      <c r="U1057" s="104">
        <v>53.200004579999998</v>
      </c>
      <c r="V1057" s="104">
        <v>97.25</v>
      </c>
      <c r="W1057" s="104">
        <v>97.25</v>
      </c>
      <c r="X1057" s="104">
        <v>33.550003050000001</v>
      </c>
      <c r="Y1057" s="104">
        <v>23.795001979999999</v>
      </c>
      <c r="Z1057" s="104">
        <v>24.600000380000001</v>
      </c>
      <c r="AA1057" s="104">
        <v>25.200000760000002</v>
      </c>
      <c r="AB1057" s="104">
        <v>26.903841020000002</v>
      </c>
      <c r="AC1057" s="104">
        <v>27.06807899</v>
      </c>
      <c r="AD1057" s="104">
        <v>22.861537930000001</v>
      </c>
      <c r="AE1057" s="104">
        <v>22.415384289999999</v>
      </c>
      <c r="AF1057" s="104">
        <v>25.100000380000001</v>
      </c>
      <c r="AG1057" s="104">
        <v>49.200004579999998</v>
      </c>
      <c r="AH1057" s="104">
        <v>84.25</v>
      </c>
      <c r="AI1057" s="104">
        <v>84.25</v>
      </c>
      <c r="AJ1057" s="104">
        <v>31.550003050000001</v>
      </c>
      <c r="AK1057" s="104">
        <v>23.795001979999999</v>
      </c>
      <c r="AL1057" s="104">
        <v>24.600000380000001</v>
      </c>
      <c r="AM1057" s="104">
        <v>25.200000760000002</v>
      </c>
      <c r="AN1057" s="104">
        <v>25.903841020000002</v>
      </c>
      <c r="AO1057" s="104">
        <v>26.06807899</v>
      </c>
      <c r="AP1057" s="104">
        <v>22.861537930000001</v>
      </c>
      <c r="AQ1057" s="104">
        <v>22.415384289999999</v>
      </c>
      <c r="AR1057" s="104">
        <v>25.100000380000001</v>
      </c>
      <c r="AS1057" s="104">
        <v>45.200004579999998</v>
      </c>
      <c r="AT1057" s="104">
        <v>77.25</v>
      </c>
      <c r="AU1057" s="104">
        <v>77.25</v>
      </c>
      <c r="AV1057" s="104">
        <v>29.550003050000001</v>
      </c>
      <c r="AW1057" s="104">
        <v>23.795001979999999</v>
      </c>
      <c r="AX1057" s="104">
        <v>24.600000380000001</v>
      </c>
      <c r="AY1057" s="104">
        <v>25.200000760000002</v>
      </c>
      <c r="AZ1057" s="104">
        <v>24.903841020000002</v>
      </c>
      <c r="BA1057" s="104">
        <v>25.06807899</v>
      </c>
      <c r="BB1057" s="104">
        <v>22.861537930000001</v>
      </c>
      <c r="BC1057" s="104">
        <v>22.415384289999999</v>
      </c>
      <c r="BD1057" s="104">
        <v>25.100000380000001</v>
      </c>
      <c r="BE1057" s="104">
        <v>42.200004579999998</v>
      </c>
      <c r="BF1057" s="104">
        <v>71.25</v>
      </c>
      <c r="BG1057" s="104">
        <v>71.25</v>
      </c>
      <c r="BH1057" s="104">
        <v>27.550003050000001</v>
      </c>
      <c r="BI1057" s="93">
        <v>22.795001979999999</v>
      </c>
      <c r="BJ1057" s="93">
        <v>23.600000380000001</v>
      </c>
      <c r="BK1057" s="93">
        <v>24.200000760000002</v>
      </c>
      <c r="BL1057" s="93">
        <v>24.903841020000002</v>
      </c>
      <c r="BM1057" s="93">
        <v>25.06807899</v>
      </c>
    </row>
    <row r="1058" spans="1:65" s="93" customFormat="1">
      <c r="A1058"/>
      <c r="B1058" s="98"/>
      <c r="C1058" s="134">
        <v>36213</v>
      </c>
      <c r="D1058" s="132"/>
      <c r="E1058" s="135">
        <v>36220</v>
      </c>
      <c r="F1058" s="71">
        <v>21.399996949999998</v>
      </c>
      <c r="G1058" s="93">
        <v>21.650000760000001</v>
      </c>
      <c r="H1058" s="104">
        <v>28.099998859999999</v>
      </c>
      <c r="I1058" s="104">
        <v>64.200004579999998</v>
      </c>
      <c r="J1058" s="104">
        <v>138.75</v>
      </c>
      <c r="K1058" s="104">
        <v>128.75</v>
      </c>
      <c r="L1058" s="104">
        <v>37.300003050000001</v>
      </c>
      <c r="M1058" s="104">
        <v>24.005001069999999</v>
      </c>
      <c r="N1058" s="104">
        <v>24.550001139999999</v>
      </c>
      <c r="O1058" s="104">
        <v>25.050001139999999</v>
      </c>
      <c r="P1058" s="104">
        <v>27.903841020000002</v>
      </c>
      <c r="Q1058" s="104">
        <v>28.06807899</v>
      </c>
      <c r="R1058" s="104">
        <v>22.861537930000001</v>
      </c>
      <c r="S1058" s="104">
        <v>22.415384289999999</v>
      </c>
      <c r="T1058" s="104">
        <v>25.100000380000001</v>
      </c>
      <c r="U1058" s="104">
        <v>53.200004579999998</v>
      </c>
      <c r="V1058" s="104">
        <v>97.25</v>
      </c>
      <c r="W1058" s="104">
        <v>97.25</v>
      </c>
      <c r="X1058" s="104">
        <v>33.550003050000001</v>
      </c>
      <c r="Y1058" s="104">
        <v>23.795001979999999</v>
      </c>
      <c r="Z1058" s="104">
        <v>24.600000380000001</v>
      </c>
      <c r="AA1058" s="104">
        <v>25.200000760000002</v>
      </c>
      <c r="AB1058" s="104">
        <v>26.903841020000002</v>
      </c>
      <c r="AC1058" s="104">
        <v>27.06807899</v>
      </c>
      <c r="AD1058" s="104">
        <v>22.861537930000001</v>
      </c>
      <c r="AE1058" s="104">
        <v>22.415384289999999</v>
      </c>
      <c r="AF1058" s="104">
        <v>25.100000380000001</v>
      </c>
      <c r="AG1058" s="104">
        <v>49.200004579999998</v>
      </c>
      <c r="AH1058" s="104">
        <v>84.25</v>
      </c>
      <c r="AI1058" s="104">
        <v>84.25</v>
      </c>
      <c r="AJ1058" s="104">
        <v>31.550003050000001</v>
      </c>
      <c r="AK1058" s="104">
        <v>23.795001979999999</v>
      </c>
      <c r="AL1058" s="104">
        <v>24.600000380000001</v>
      </c>
      <c r="AM1058" s="104">
        <v>25.200000760000002</v>
      </c>
      <c r="AN1058" s="104">
        <v>25.903841020000002</v>
      </c>
      <c r="AO1058" s="104">
        <v>26.06807899</v>
      </c>
      <c r="AP1058" s="104">
        <v>22.861537930000001</v>
      </c>
      <c r="AQ1058" s="104">
        <v>22.415384289999999</v>
      </c>
      <c r="AR1058" s="104">
        <v>25.100000380000001</v>
      </c>
      <c r="AS1058" s="104">
        <v>45.200004579999998</v>
      </c>
      <c r="AT1058" s="104">
        <v>77.25</v>
      </c>
      <c r="AU1058" s="104">
        <v>77.25</v>
      </c>
      <c r="AV1058" s="104">
        <v>29.550003050000001</v>
      </c>
      <c r="AW1058" s="104">
        <v>23.795001979999999</v>
      </c>
      <c r="AX1058" s="104">
        <v>24.600000380000001</v>
      </c>
      <c r="AY1058" s="104">
        <v>25.200000760000002</v>
      </c>
      <c r="AZ1058" s="104">
        <v>24.903841020000002</v>
      </c>
      <c r="BA1058" s="104">
        <v>25.06807899</v>
      </c>
      <c r="BB1058" s="104">
        <v>22.861537930000001</v>
      </c>
      <c r="BC1058" s="104">
        <v>22.415384289999999</v>
      </c>
      <c r="BD1058" s="104">
        <v>25.100000380000001</v>
      </c>
      <c r="BE1058" s="104">
        <v>42.200004579999998</v>
      </c>
      <c r="BF1058" s="104">
        <v>71.25</v>
      </c>
      <c r="BG1058" s="104">
        <v>71.25</v>
      </c>
      <c r="BH1058" s="104">
        <v>27.550003050000001</v>
      </c>
      <c r="BI1058" s="93">
        <v>22.795001979999999</v>
      </c>
      <c r="BJ1058" s="93">
        <v>23.600000380000001</v>
      </c>
      <c r="BK1058" s="93">
        <v>24.200000760000002</v>
      </c>
      <c r="BL1058" s="93">
        <v>24.903841020000002</v>
      </c>
      <c r="BM1058" s="93">
        <v>25.06807899</v>
      </c>
    </row>
    <row r="1059" spans="1:65" s="93" customFormat="1">
      <c r="A1059"/>
      <c r="B1059" s="98"/>
      <c r="C1059" s="134">
        <v>36214</v>
      </c>
      <c r="D1059" s="132"/>
      <c r="E1059" s="135">
        <v>36251</v>
      </c>
      <c r="F1059" s="71">
        <v>21.399997710000001</v>
      </c>
      <c r="G1059" s="93">
        <v>21.450001530000002</v>
      </c>
      <c r="H1059" s="104">
        <v>27.849998469999999</v>
      </c>
      <c r="I1059" s="104">
        <v>63.950004579999998</v>
      </c>
      <c r="J1059" s="104">
        <v>138.75</v>
      </c>
      <c r="K1059" s="104">
        <v>128.75</v>
      </c>
      <c r="L1059" s="104">
        <v>37.550003050000001</v>
      </c>
      <c r="M1059" s="104">
        <v>24.10500107</v>
      </c>
      <c r="N1059" s="104">
        <v>24.650001140000001</v>
      </c>
      <c r="O1059" s="104">
        <v>25.150001140000001</v>
      </c>
      <c r="P1059" s="104">
        <v>28.153841020000002</v>
      </c>
      <c r="Q1059" s="104">
        <v>28.31807899</v>
      </c>
      <c r="R1059" s="104">
        <v>23.611537930000001</v>
      </c>
      <c r="S1059" s="104">
        <v>23.165384289999999</v>
      </c>
      <c r="T1059" s="104">
        <v>25.100000380000001</v>
      </c>
      <c r="U1059" s="104">
        <v>54.200004579999998</v>
      </c>
      <c r="V1059" s="104">
        <v>96.75</v>
      </c>
      <c r="W1059" s="104">
        <v>96.75</v>
      </c>
      <c r="X1059" s="104">
        <v>35.050003050000001</v>
      </c>
      <c r="Y1059" s="104">
        <v>23.795001979999999</v>
      </c>
      <c r="Z1059" s="104">
        <v>24.600000380000001</v>
      </c>
      <c r="AA1059" s="104">
        <v>25.200000760000002</v>
      </c>
      <c r="AB1059" s="104">
        <v>27.153841020000002</v>
      </c>
      <c r="AC1059" s="104">
        <v>27.31807899</v>
      </c>
      <c r="AD1059" s="104">
        <v>23.611537930000001</v>
      </c>
      <c r="AE1059" s="104">
        <v>23.165384289999999</v>
      </c>
      <c r="AF1059" s="104">
        <v>25.100000380000001</v>
      </c>
      <c r="AG1059" s="104">
        <v>50.200004579999998</v>
      </c>
      <c r="AH1059" s="104">
        <v>85.75</v>
      </c>
      <c r="AI1059" s="104">
        <v>85.75</v>
      </c>
      <c r="AJ1059" s="104">
        <v>33.050003050000001</v>
      </c>
      <c r="AK1059" s="104">
        <v>23.795001979999999</v>
      </c>
      <c r="AL1059" s="104">
        <v>24.600000380000001</v>
      </c>
      <c r="AM1059" s="104">
        <v>25.200000760000002</v>
      </c>
      <c r="AN1059" s="104">
        <v>26.153841020000002</v>
      </c>
      <c r="AO1059" s="104">
        <v>26.31807899</v>
      </c>
      <c r="AP1059" s="104">
        <v>23.611537930000001</v>
      </c>
      <c r="AQ1059" s="104">
        <v>23.165384289999999</v>
      </c>
      <c r="AR1059" s="104">
        <v>25.100000380000001</v>
      </c>
      <c r="AS1059" s="104">
        <v>46.200004579999998</v>
      </c>
      <c r="AT1059" s="104">
        <v>80.25</v>
      </c>
      <c r="AU1059" s="104">
        <v>80.25</v>
      </c>
      <c r="AV1059" s="104">
        <v>31.050003050000001</v>
      </c>
      <c r="AW1059" s="104">
        <v>23.795001979999999</v>
      </c>
      <c r="AX1059" s="104">
        <v>24.600000380000001</v>
      </c>
      <c r="AY1059" s="104">
        <v>25.200000760000002</v>
      </c>
      <c r="AZ1059" s="104">
        <v>25.153841020000002</v>
      </c>
      <c r="BA1059" s="104">
        <v>25.31807899</v>
      </c>
      <c r="BB1059" s="104">
        <v>23.611537930000001</v>
      </c>
      <c r="BC1059" s="104">
        <v>23.165384289999999</v>
      </c>
      <c r="BD1059" s="104">
        <v>25.100000380000001</v>
      </c>
      <c r="BE1059" s="104">
        <v>43.200004579999998</v>
      </c>
      <c r="BF1059" s="104">
        <v>74.25</v>
      </c>
      <c r="BG1059" s="104">
        <v>74.25</v>
      </c>
      <c r="BH1059" s="104">
        <v>29.050003050000001</v>
      </c>
      <c r="BI1059" s="93">
        <v>22.795001979999999</v>
      </c>
      <c r="BJ1059" s="93">
        <v>23.600000380000001</v>
      </c>
      <c r="BK1059" s="93">
        <v>24.200000760000002</v>
      </c>
      <c r="BL1059" s="93">
        <v>25.153841020000002</v>
      </c>
      <c r="BM1059" s="93">
        <v>25.31807899</v>
      </c>
    </row>
    <row r="1060" spans="1:65" s="93" customFormat="1">
      <c r="A1060"/>
      <c r="B1060" s="98"/>
      <c r="C1060" s="134">
        <v>36215</v>
      </c>
      <c r="D1060" s="132"/>
      <c r="E1060" s="135">
        <v>36251</v>
      </c>
      <c r="F1060" s="71">
        <v>21.399997710000001</v>
      </c>
      <c r="G1060" s="93">
        <v>21.450000760000002</v>
      </c>
      <c r="H1060" s="104">
        <v>28.099998469999999</v>
      </c>
      <c r="I1060" s="104">
        <v>64.950004579999998</v>
      </c>
      <c r="J1060" s="104">
        <v>141.25</v>
      </c>
      <c r="K1060" s="104">
        <v>131.25</v>
      </c>
      <c r="L1060" s="104">
        <v>37.800003050000001</v>
      </c>
      <c r="M1060" s="104">
        <v>24.10500145</v>
      </c>
      <c r="N1060" s="104">
        <v>24.650001530000001</v>
      </c>
      <c r="O1060" s="104">
        <v>25.150001530000001</v>
      </c>
      <c r="P1060" s="104">
        <v>28.153841020000002</v>
      </c>
      <c r="Q1060" s="104">
        <v>28.31807899</v>
      </c>
      <c r="R1060" s="104">
        <v>23.611537930000001</v>
      </c>
      <c r="S1060" s="104">
        <v>23.165384289999999</v>
      </c>
      <c r="T1060" s="104">
        <v>25.100000380000001</v>
      </c>
      <c r="U1060" s="104">
        <v>54.200004579999998</v>
      </c>
      <c r="V1060" s="104">
        <v>96.75</v>
      </c>
      <c r="W1060" s="104">
        <v>96.75</v>
      </c>
      <c r="X1060" s="104">
        <v>35.050003050000001</v>
      </c>
      <c r="Y1060" s="104">
        <v>23.795001979999999</v>
      </c>
      <c r="Z1060" s="104">
        <v>24.600000380000001</v>
      </c>
      <c r="AA1060" s="104">
        <v>25.200000760000002</v>
      </c>
      <c r="AB1060" s="104">
        <v>27.153841020000002</v>
      </c>
      <c r="AC1060" s="104">
        <v>27.31807899</v>
      </c>
      <c r="AD1060" s="104">
        <v>23.611537930000001</v>
      </c>
      <c r="AE1060" s="104">
        <v>23.165384289999999</v>
      </c>
      <c r="AF1060" s="104">
        <v>25.100000380000001</v>
      </c>
      <c r="AG1060" s="104">
        <v>50.200004579999998</v>
      </c>
      <c r="AH1060" s="104">
        <v>85.75</v>
      </c>
      <c r="AI1060" s="104">
        <v>85.75</v>
      </c>
      <c r="AJ1060" s="104">
        <v>33.050003050000001</v>
      </c>
      <c r="AK1060" s="104">
        <v>23.795001979999999</v>
      </c>
      <c r="AL1060" s="104">
        <v>24.600000380000001</v>
      </c>
      <c r="AM1060" s="104">
        <v>25.200000760000002</v>
      </c>
      <c r="AN1060" s="104">
        <v>26.153841020000002</v>
      </c>
      <c r="AO1060" s="104">
        <v>26.31807899</v>
      </c>
      <c r="AP1060" s="104">
        <v>23.611537930000001</v>
      </c>
      <c r="AQ1060" s="104">
        <v>23.165384289999999</v>
      </c>
      <c r="AR1060" s="104">
        <v>25.100000380000001</v>
      </c>
      <c r="AS1060" s="104">
        <v>46.200004579999998</v>
      </c>
      <c r="AT1060" s="104">
        <v>80.25</v>
      </c>
      <c r="AU1060" s="104">
        <v>80.25</v>
      </c>
      <c r="AV1060" s="104">
        <v>31.050003050000001</v>
      </c>
      <c r="AW1060" s="104">
        <v>23.795001979999999</v>
      </c>
      <c r="AX1060" s="104">
        <v>24.600000380000001</v>
      </c>
      <c r="AY1060" s="104">
        <v>25.200000760000002</v>
      </c>
      <c r="AZ1060" s="104">
        <v>25.153841020000002</v>
      </c>
      <c r="BA1060" s="104">
        <v>25.31807899</v>
      </c>
      <c r="BB1060" s="104">
        <v>23.611537930000001</v>
      </c>
      <c r="BC1060" s="104">
        <v>23.165384289999999</v>
      </c>
      <c r="BD1060" s="104">
        <v>25.100000380000001</v>
      </c>
      <c r="BE1060" s="104">
        <v>43.200004579999998</v>
      </c>
      <c r="BF1060" s="104">
        <v>74.25</v>
      </c>
      <c r="BG1060" s="104">
        <v>74.25</v>
      </c>
      <c r="BH1060" s="104">
        <v>29.050003050000001</v>
      </c>
      <c r="BI1060" s="93">
        <v>22.795001979999999</v>
      </c>
      <c r="BJ1060" s="93">
        <v>23.600000380000001</v>
      </c>
      <c r="BK1060" s="93">
        <v>24.200000760000002</v>
      </c>
      <c r="BL1060" s="93">
        <v>25.153841020000002</v>
      </c>
      <c r="BM1060" s="93">
        <v>25.31807899</v>
      </c>
    </row>
    <row r="1061" spans="1:65" s="93" customFormat="1">
      <c r="A1061"/>
      <c r="B1061" s="98"/>
      <c r="C1061" s="134">
        <v>36216</v>
      </c>
      <c r="D1061" s="132"/>
      <c r="E1061" s="135">
        <v>36251</v>
      </c>
      <c r="F1061" s="71">
        <v>21.399997710000001</v>
      </c>
      <c r="G1061" s="93">
        <v>21.35000076</v>
      </c>
      <c r="H1061" s="104">
        <v>27.699998470000001</v>
      </c>
      <c r="I1061" s="104">
        <v>62.950004579999998</v>
      </c>
      <c r="J1061" s="104">
        <v>137.25</v>
      </c>
      <c r="K1061" s="104">
        <v>127.25</v>
      </c>
      <c r="L1061" s="104">
        <v>37.550003050000001</v>
      </c>
      <c r="M1061" s="104">
        <v>24.10500145</v>
      </c>
      <c r="N1061" s="104">
        <v>24.650001530000001</v>
      </c>
      <c r="O1061" s="104">
        <v>25.150001530000001</v>
      </c>
      <c r="P1061" s="104">
        <v>28.153841020000002</v>
      </c>
      <c r="Q1061" s="104">
        <v>28.31807899</v>
      </c>
      <c r="R1061" s="104">
        <v>23.611537930000001</v>
      </c>
      <c r="S1061" s="104">
        <v>23.165384289999999</v>
      </c>
      <c r="T1061" s="104">
        <v>25.100000380000001</v>
      </c>
      <c r="U1061" s="104">
        <v>54.200004579999998</v>
      </c>
      <c r="V1061" s="104">
        <v>98.25</v>
      </c>
      <c r="W1061" s="104">
        <v>98.25</v>
      </c>
      <c r="X1061" s="104">
        <v>35.050003050000001</v>
      </c>
      <c r="Y1061" s="104">
        <v>23.795001979999999</v>
      </c>
      <c r="Z1061" s="104">
        <v>24.600000380000001</v>
      </c>
      <c r="AA1061" s="104">
        <v>25.200000760000002</v>
      </c>
      <c r="AB1061" s="104">
        <v>27.153841020000002</v>
      </c>
      <c r="AC1061" s="104">
        <v>27.31807899</v>
      </c>
      <c r="AD1061" s="104">
        <v>23.611537930000001</v>
      </c>
      <c r="AE1061" s="104">
        <v>23.165384289999999</v>
      </c>
      <c r="AF1061" s="104">
        <v>25.100000380000001</v>
      </c>
      <c r="AG1061" s="104">
        <v>50.200004579999998</v>
      </c>
      <c r="AH1061" s="104">
        <v>87.25</v>
      </c>
      <c r="AI1061" s="104">
        <v>87.25</v>
      </c>
      <c r="AJ1061" s="104">
        <v>33.050003050000001</v>
      </c>
      <c r="AK1061" s="104">
        <v>23.795001979999999</v>
      </c>
      <c r="AL1061" s="104">
        <v>24.600000380000001</v>
      </c>
      <c r="AM1061" s="104">
        <v>25.200000760000002</v>
      </c>
      <c r="AN1061" s="104">
        <v>26.153841020000002</v>
      </c>
      <c r="AO1061" s="104">
        <v>26.31807899</v>
      </c>
      <c r="AP1061" s="104">
        <v>23.611537930000001</v>
      </c>
      <c r="AQ1061" s="104">
        <v>23.165384289999999</v>
      </c>
      <c r="AR1061" s="104">
        <v>25.100000380000001</v>
      </c>
      <c r="AS1061" s="104">
        <v>46.200004579999998</v>
      </c>
      <c r="AT1061" s="104">
        <v>81.75</v>
      </c>
      <c r="AU1061" s="104">
        <v>81.75</v>
      </c>
      <c r="AV1061" s="104">
        <v>31.050003050000001</v>
      </c>
      <c r="AW1061" s="104">
        <v>23.795001979999999</v>
      </c>
      <c r="AX1061" s="104">
        <v>24.600000380000001</v>
      </c>
      <c r="AY1061" s="104">
        <v>25.200000760000002</v>
      </c>
      <c r="AZ1061" s="104">
        <v>25.153841020000002</v>
      </c>
      <c r="BA1061" s="104">
        <v>25.31807899</v>
      </c>
      <c r="BB1061" s="104">
        <v>23.611537930000001</v>
      </c>
      <c r="BC1061" s="104">
        <v>23.165384289999999</v>
      </c>
      <c r="BD1061" s="104">
        <v>25.100000380000001</v>
      </c>
      <c r="BE1061" s="104">
        <v>43.200004579999998</v>
      </c>
      <c r="BF1061" s="104">
        <v>75.75</v>
      </c>
      <c r="BG1061" s="104">
        <v>75.75</v>
      </c>
      <c r="BH1061" s="104">
        <v>29.050003050000001</v>
      </c>
      <c r="BI1061" s="93">
        <v>22.795001979999999</v>
      </c>
      <c r="BJ1061" s="93">
        <v>23.600000380000001</v>
      </c>
      <c r="BK1061" s="93">
        <v>24.200000760000002</v>
      </c>
      <c r="BL1061" s="93">
        <v>25.153841020000002</v>
      </c>
      <c r="BM1061" s="93">
        <v>25.31807899</v>
      </c>
    </row>
    <row r="1062" spans="1:65" s="93" customFormat="1">
      <c r="A1062"/>
      <c r="B1062" s="98"/>
      <c r="C1062" s="134">
        <v>36217</v>
      </c>
      <c r="D1062" s="132"/>
      <c r="E1062" s="135">
        <v>36251</v>
      </c>
      <c r="F1062" s="71">
        <v>20.899997710000001</v>
      </c>
      <c r="G1062" s="93">
        <v>21.30000038</v>
      </c>
      <c r="H1062" s="104">
        <v>27.249998860000002</v>
      </c>
      <c r="I1062" s="104">
        <v>60.950004579999998</v>
      </c>
      <c r="J1062" s="104">
        <v>135.25</v>
      </c>
      <c r="K1062" s="104">
        <v>125.25</v>
      </c>
      <c r="L1062" s="104">
        <v>37.050003050000001</v>
      </c>
      <c r="M1062" s="104">
        <v>24.10500145</v>
      </c>
      <c r="N1062" s="104">
        <v>24.650001530000001</v>
      </c>
      <c r="O1062" s="104">
        <v>25.150001530000001</v>
      </c>
      <c r="P1062" s="104">
        <v>28.153841020000002</v>
      </c>
      <c r="Q1062" s="104">
        <v>28.31807899</v>
      </c>
      <c r="R1062" s="104">
        <v>23.611537930000001</v>
      </c>
      <c r="S1062" s="104">
        <v>23.165384289999999</v>
      </c>
      <c r="T1062" s="104">
        <v>25.100000380000001</v>
      </c>
      <c r="U1062" s="104">
        <v>54.200004579999998</v>
      </c>
      <c r="V1062" s="104">
        <v>97.25</v>
      </c>
      <c r="W1062" s="104">
        <v>97.25</v>
      </c>
      <c r="X1062" s="104">
        <v>35.050003050000001</v>
      </c>
      <c r="Y1062" s="104">
        <v>23.795001979999999</v>
      </c>
      <c r="Z1062" s="104">
        <v>24.600000380000001</v>
      </c>
      <c r="AA1062" s="104">
        <v>25.200000760000002</v>
      </c>
      <c r="AB1062" s="104">
        <v>27.153841020000002</v>
      </c>
      <c r="AC1062" s="104">
        <v>27.31807899</v>
      </c>
      <c r="AD1062" s="104">
        <v>23.611537930000001</v>
      </c>
      <c r="AE1062" s="104">
        <v>23.165384289999999</v>
      </c>
      <c r="AF1062" s="104">
        <v>25.100000380000001</v>
      </c>
      <c r="AG1062" s="104">
        <v>50.200004579999998</v>
      </c>
      <c r="AH1062" s="104">
        <v>86.25</v>
      </c>
      <c r="AI1062" s="104">
        <v>86.25</v>
      </c>
      <c r="AJ1062" s="104">
        <v>33.050003050000001</v>
      </c>
      <c r="AK1062" s="104">
        <v>23.795001979999999</v>
      </c>
      <c r="AL1062" s="104">
        <v>24.600000380000001</v>
      </c>
      <c r="AM1062" s="104">
        <v>25.200000760000002</v>
      </c>
      <c r="AN1062" s="104">
        <v>26.153841020000002</v>
      </c>
      <c r="AO1062" s="104">
        <v>26.31807899</v>
      </c>
      <c r="AP1062" s="104">
        <v>23.611537930000001</v>
      </c>
      <c r="AQ1062" s="104">
        <v>23.165384289999999</v>
      </c>
      <c r="AR1062" s="104">
        <v>25.100000380000001</v>
      </c>
      <c r="AS1062" s="104">
        <v>46.200004579999998</v>
      </c>
      <c r="AT1062" s="104">
        <v>80.75</v>
      </c>
      <c r="AU1062" s="104">
        <v>80.75</v>
      </c>
      <c r="AV1062" s="104">
        <v>31.050003050000001</v>
      </c>
      <c r="AW1062" s="104">
        <v>23.795001979999999</v>
      </c>
      <c r="AX1062" s="104">
        <v>24.600000380000001</v>
      </c>
      <c r="AY1062" s="104">
        <v>25.200000760000002</v>
      </c>
      <c r="AZ1062" s="104">
        <v>25.153841020000002</v>
      </c>
      <c r="BA1062" s="104">
        <v>25.31807899</v>
      </c>
      <c r="BB1062" s="104">
        <v>23.611537930000001</v>
      </c>
      <c r="BC1062" s="104">
        <v>23.165384289999999</v>
      </c>
      <c r="BD1062" s="104">
        <v>25.100000380000001</v>
      </c>
      <c r="BE1062" s="104">
        <v>43.200004579999998</v>
      </c>
      <c r="BF1062" s="104">
        <v>74.75</v>
      </c>
      <c r="BG1062" s="104">
        <v>74.75</v>
      </c>
      <c r="BH1062" s="104">
        <v>29.050003050000001</v>
      </c>
      <c r="BI1062" s="93">
        <v>22.795001979999999</v>
      </c>
      <c r="BJ1062" s="93">
        <v>23.600000380000001</v>
      </c>
      <c r="BK1062" s="93">
        <v>24.200000760000002</v>
      </c>
      <c r="BL1062" s="93">
        <v>25.153841020000002</v>
      </c>
      <c r="BM1062" s="93">
        <v>25.31807899</v>
      </c>
    </row>
    <row r="1063" spans="1:65" s="93" customFormat="1">
      <c r="A1063"/>
      <c r="B1063" s="98"/>
      <c r="C1063" s="134">
        <v>36220</v>
      </c>
      <c r="D1063" s="132"/>
      <c r="E1063" s="135">
        <v>36251</v>
      </c>
      <c r="F1063" s="71">
        <v>21.550001139999999</v>
      </c>
      <c r="G1063" s="93">
        <v>27.09999809</v>
      </c>
      <c r="H1063" s="104">
        <v>60.450004579999998</v>
      </c>
      <c r="I1063" s="104">
        <v>132.25</v>
      </c>
      <c r="J1063" s="104">
        <v>122.25</v>
      </c>
      <c r="K1063" s="104">
        <v>36.800003050000001</v>
      </c>
      <c r="L1063" s="104">
        <v>24.10500145</v>
      </c>
      <c r="M1063" s="104">
        <v>24.650001530000001</v>
      </c>
      <c r="N1063" s="104">
        <v>25.150001530000001</v>
      </c>
      <c r="O1063" s="104">
        <v>28.153841020000002</v>
      </c>
      <c r="P1063" s="104">
        <v>28.31807899</v>
      </c>
      <c r="Q1063" s="104">
        <v>23.611537930000001</v>
      </c>
      <c r="R1063" s="104">
        <v>23.165384289999999</v>
      </c>
      <c r="S1063" s="104">
        <v>25.100000380000001</v>
      </c>
      <c r="T1063" s="104">
        <v>54.200004579999998</v>
      </c>
      <c r="U1063" s="104">
        <v>97.25</v>
      </c>
      <c r="V1063" s="104">
        <v>97.25</v>
      </c>
      <c r="W1063" s="104">
        <v>35.050003050000001</v>
      </c>
      <c r="X1063" s="104">
        <v>23.795001979999999</v>
      </c>
      <c r="Y1063" s="104">
        <v>24.600000380000001</v>
      </c>
      <c r="Z1063" s="104">
        <v>25.200000760000002</v>
      </c>
      <c r="AA1063" s="104">
        <v>27.153841020000002</v>
      </c>
      <c r="AB1063" s="104">
        <v>27.31807899</v>
      </c>
      <c r="AC1063" s="104">
        <v>23.611537930000001</v>
      </c>
      <c r="AD1063" s="104">
        <v>23.165384289999999</v>
      </c>
      <c r="AE1063" s="104">
        <v>25.100000380000001</v>
      </c>
      <c r="AF1063" s="104">
        <v>50.200004579999998</v>
      </c>
      <c r="AG1063" s="104">
        <v>86.25</v>
      </c>
      <c r="AH1063" s="104">
        <v>86.25</v>
      </c>
      <c r="AI1063" s="104">
        <v>33.050003050000001</v>
      </c>
      <c r="AJ1063" s="104">
        <v>23.795001979999999</v>
      </c>
      <c r="AK1063" s="104">
        <v>24.600000380000001</v>
      </c>
      <c r="AL1063" s="104">
        <v>25.200000760000002</v>
      </c>
      <c r="AM1063" s="104">
        <v>26.153841020000002</v>
      </c>
      <c r="AN1063" s="104">
        <v>26.31807899</v>
      </c>
      <c r="AO1063" s="104">
        <v>23.611537930000001</v>
      </c>
      <c r="AP1063" s="104">
        <v>23.165384289999999</v>
      </c>
      <c r="AQ1063" s="104">
        <v>25.100000380000001</v>
      </c>
      <c r="AR1063" s="104">
        <v>46.200004579999998</v>
      </c>
      <c r="AS1063" s="104">
        <v>80.75</v>
      </c>
      <c r="AT1063" s="104">
        <v>80.75</v>
      </c>
      <c r="AU1063" s="104">
        <v>31.050003050000001</v>
      </c>
      <c r="AV1063" s="104">
        <v>23.795001979999999</v>
      </c>
      <c r="AW1063" s="104">
        <v>24.600000380000001</v>
      </c>
      <c r="AX1063" s="104">
        <v>25.200000760000002</v>
      </c>
      <c r="AY1063" s="104">
        <v>25.153841020000002</v>
      </c>
      <c r="AZ1063" s="104">
        <v>25.31807899</v>
      </c>
      <c r="BA1063" s="104">
        <v>23.611537930000001</v>
      </c>
      <c r="BB1063" s="104">
        <v>23.165384289999999</v>
      </c>
      <c r="BC1063" s="104">
        <v>25.100000380000001</v>
      </c>
      <c r="BD1063" s="104">
        <v>43.200004579999998</v>
      </c>
      <c r="BE1063" s="104">
        <v>74.75</v>
      </c>
      <c r="BF1063" s="104">
        <v>74.75</v>
      </c>
      <c r="BG1063" s="104">
        <v>29.050003050000001</v>
      </c>
      <c r="BH1063" s="104">
        <v>22.795001979999999</v>
      </c>
      <c r="BI1063" s="93">
        <v>23.600000380000001</v>
      </c>
      <c r="BJ1063" s="93">
        <v>24.200000760000002</v>
      </c>
      <c r="BK1063" s="93">
        <v>25.153841020000002</v>
      </c>
      <c r="BL1063" s="93">
        <v>25.31807899</v>
      </c>
      <c r="BM1063" s="93">
        <v>23.611537930000001</v>
      </c>
    </row>
    <row r="1064" spans="1:65" s="93" customFormat="1">
      <c r="A1064"/>
      <c r="B1064" s="98"/>
      <c r="C1064" s="134">
        <v>36221</v>
      </c>
      <c r="D1064" s="132"/>
      <c r="E1064" s="135">
        <v>36251</v>
      </c>
      <c r="F1064" s="71">
        <v>21.500001139999998</v>
      </c>
      <c r="G1064" s="93">
        <v>26.64999847</v>
      </c>
      <c r="H1064" s="104">
        <v>59.200004579999998</v>
      </c>
      <c r="I1064" s="104">
        <v>130.25</v>
      </c>
      <c r="J1064" s="104">
        <v>120.25</v>
      </c>
      <c r="K1064" s="104">
        <v>36.800003050000001</v>
      </c>
      <c r="L1064" s="104">
        <v>24.10500145</v>
      </c>
      <c r="M1064" s="104">
        <v>24.650001530000001</v>
      </c>
      <c r="N1064" s="104">
        <v>25.150001530000001</v>
      </c>
      <c r="O1064" s="104">
        <v>28.153841020000002</v>
      </c>
      <c r="P1064" s="104">
        <v>28.31807899</v>
      </c>
      <c r="Q1064" s="104">
        <v>23.611537930000001</v>
      </c>
      <c r="R1064" s="104">
        <v>23.165384289999999</v>
      </c>
      <c r="S1064" s="104">
        <v>25.100000380000001</v>
      </c>
      <c r="T1064" s="104">
        <v>54.200004579999998</v>
      </c>
      <c r="U1064" s="104">
        <v>95.25</v>
      </c>
      <c r="V1064" s="104">
        <v>95.25</v>
      </c>
      <c r="W1064" s="104">
        <v>35.050003050000001</v>
      </c>
      <c r="X1064" s="104">
        <v>23.795001979999999</v>
      </c>
      <c r="Y1064" s="104">
        <v>24.600000380000001</v>
      </c>
      <c r="Z1064" s="104">
        <v>25.200000760000002</v>
      </c>
      <c r="AA1064" s="104">
        <v>27.153841020000002</v>
      </c>
      <c r="AB1064" s="104">
        <v>27.31807899</v>
      </c>
      <c r="AC1064" s="104">
        <v>23.611537930000001</v>
      </c>
      <c r="AD1064" s="104">
        <v>23.165384289999999</v>
      </c>
      <c r="AE1064" s="104">
        <v>25.100000380000001</v>
      </c>
      <c r="AF1064" s="104">
        <v>50.200004579999998</v>
      </c>
      <c r="AG1064" s="104">
        <v>84.25</v>
      </c>
      <c r="AH1064" s="104">
        <v>84.25</v>
      </c>
      <c r="AI1064" s="104">
        <v>33.050003050000001</v>
      </c>
      <c r="AJ1064" s="104">
        <v>23.795001979999999</v>
      </c>
      <c r="AK1064" s="104">
        <v>24.600000380000001</v>
      </c>
      <c r="AL1064" s="104">
        <v>25.200000760000002</v>
      </c>
      <c r="AM1064" s="104">
        <v>26.153841020000002</v>
      </c>
      <c r="AN1064" s="104">
        <v>26.31807899</v>
      </c>
      <c r="AO1064" s="104">
        <v>23.611537930000001</v>
      </c>
      <c r="AP1064" s="104">
        <v>23.165384289999999</v>
      </c>
      <c r="AQ1064" s="104">
        <v>25.100000380000001</v>
      </c>
      <c r="AR1064" s="104">
        <v>46.200004579999998</v>
      </c>
      <c r="AS1064" s="104">
        <v>78.75</v>
      </c>
      <c r="AT1064" s="104">
        <v>78.75</v>
      </c>
      <c r="AU1064" s="104">
        <v>31.050003050000001</v>
      </c>
      <c r="AV1064" s="104">
        <v>23.795001979999999</v>
      </c>
      <c r="AW1064" s="104">
        <v>24.600000380000001</v>
      </c>
      <c r="AX1064" s="104">
        <v>25.200000760000002</v>
      </c>
      <c r="AY1064" s="104">
        <v>25.153841020000002</v>
      </c>
      <c r="AZ1064" s="104">
        <v>25.31807899</v>
      </c>
      <c r="BA1064" s="104">
        <v>23.611537930000001</v>
      </c>
      <c r="BB1064" s="104">
        <v>23.165384289999999</v>
      </c>
      <c r="BC1064" s="104">
        <v>25.100000380000001</v>
      </c>
      <c r="BD1064" s="104">
        <v>43.200004579999998</v>
      </c>
      <c r="BE1064" s="104">
        <v>72.75</v>
      </c>
      <c r="BF1064" s="104">
        <v>72.75</v>
      </c>
      <c r="BG1064" s="104">
        <v>29.050003050000001</v>
      </c>
      <c r="BH1064" s="104">
        <v>22.795001979999999</v>
      </c>
      <c r="BI1064" s="93">
        <v>23.600000380000001</v>
      </c>
      <c r="BJ1064" s="93">
        <v>24.200000760000002</v>
      </c>
      <c r="BK1064" s="93">
        <v>25.153841020000002</v>
      </c>
      <c r="BL1064" s="93">
        <v>25.31807899</v>
      </c>
      <c r="BM1064" s="93">
        <v>23.611537930000001</v>
      </c>
    </row>
    <row r="1065" spans="1:65" s="93" customFormat="1">
      <c r="A1065"/>
      <c r="B1065" s="98"/>
      <c r="C1065" s="134">
        <v>36222</v>
      </c>
      <c r="D1065" s="132"/>
      <c r="E1065" s="135">
        <v>36251</v>
      </c>
      <c r="F1065" s="71">
        <v>21.500001910000002</v>
      </c>
      <c r="G1065" s="93">
        <v>27.04999771</v>
      </c>
      <c r="H1065" s="104">
        <v>58.950004579999998</v>
      </c>
      <c r="I1065" s="104">
        <v>127.75</v>
      </c>
      <c r="J1065" s="104">
        <v>117.75</v>
      </c>
      <c r="K1065" s="104">
        <v>36.800003050000001</v>
      </c>
      <c r="L1065" s="104">
        <v>24.10500145</v>
      </c>
      <c r="M1065" s="104">
        <v>24.650001530000001</v>
      </c>
      <c r="N1065" s="104">
        <v>25.150001530000001</v>
      </c>
      <c r="O1065" s="104">
        <v>28.153841020000002</v>
      </c>
      <c r="P1065" s="104">
        <v>28.31807899</v>
      </c>
      <c r="Q1065" s="104">
        <v>23.611537930000001</v>
      </c>
      <c r="R1065" s="104">
        <v>23.165384289999999</v>
      </c>
      <c r="S1065" s="104">
        <v>25.100000380000001</v>
      </c>
      <c r="T1065" s="104">
        <v>54.200004579999998</v>
      </c>
      <c r="U1065" s="104">
        <v>94.75</v>
      </c>
      <c r="V1065" s="104">
        <v>94.75</v>
      </c>
      <c r="W1065" s="104">
        <v>35.050003050000001</v>
      </c>
      <c r="X1065" s="104">
        <v>23.795001979999999</v>
      </c>
      <c r="Y1065" s="104">
        <v>24.600000380000001</v>
      </c>
      <c r="Z1065" s="104">
        <v>25.200000760000002</v>
      </c>
      <c r="AA1065" s="104">
        <v>27.153841020000002</v>
      </c>
      <c r="AB1065" s="104">
        <v>27.31807899</v>
      </c>
      <c r="AC1065" s="104">
        <v>23.611537930000001</v>
      </c>
      <c r="AD1065" s="104">
        <v>23.165384289999999</v>
      </c>
      <c r="AE1065" s="104">
        <v>25.100000380000001</v>
      </c>
      <c r="AF1065" s="104">
        <v>50.200004579999998</v>
      </c>
      <c r="AG1065" s="104">
        <v>83.75</v>
      </c>
      <c r="AH1065" s="104">
        <v>83.75</v>
      </c>
      <c r="AI1065" s="104">
        <v>33.050003050000001</v>
      </c>
      <c r="AJ1065" s="104">
        <v>23.795001979999999</v>
      </c>
      <c r="AK1065" s="104">
        <v>24.600000380000001</v>
      </c>
      <c r="AL1065" s="104">
        <v>25.200000760000002</v>
      </c>
      <c r="AM1065" s="104">
        <v>26.153841020000002</v>
      </c>
      <c r="AN1065" s="104">
        <v>26.31807899</v>
      </c>
      <c r="AO1065" s="104">
        <v>23.611537930000001</v>
      </c>
      <c r="AP1065" s="104">
        <v>23.165384289999999</v>
      </c>
      <c r="AQ1065" s="104">
        <v>25.100000380000001</v>
      </c>
      <c r="AR1065" s="104">
        <v>46.200004579999998</v>
      </c>
      <c r="AS1065" s="104">
        <v>78.25</v>
      </c>
      <c r="AT1065" s="104">
        <v>78.25</v>
      </c>
      <c r="AU1065" s="104">
        <v>31.050003050000001</v>
      </c>
      <c r="AV1065" s="104">
        <v>23.795001979999999</v>
      </c>
      <c r="AW1065" s="104">
        <v>24.600000380000001</v>
      </c>
      <c r="AX1065" s="104">
        <v>25.200000760000002</v>
      </c>
      <c r="AY1065" s="104">
        <v>25.153841020000002</v>
      </c>
      <c r="AZ1065" s="104">
        <v>25.31807899</v>
      </c>
      <c r="BA1065" s="104">
        <v>23.611537930000001</v>
      </c>
      <c r="BB1065" s="104">
        <v>23.165384289999999</v>
      </c>
      <c r="BC1065" s="104">
        <v>25.100000380000001</v>
      </c>
      <c r="BD1065" s="104">
        <v>43.200004579999998</v>
      </c>
      <c r="BE1065" s="104">
        <v>72.25</v>
      </c>
      <c r="BF1065" s="104">
        <v>72.25</v>
      </c>
      <c r="BG1065" s="104">
        <v>29.050003050000001</v>
      </c>
      <c r="BH1065" s="104">
        <v>22.795001979999999</v>
      </c>
      <c r="BI1065" s="93">
        <v>23.600000380000001</v>
      </c>
      <c r="BJ1065" s="93">
        <v>24.200000760000002</v>
      </c>
      <c r="BK1065" s="93">
        <v>25.153841020000002</v>
      </c>
      <c r="BL1065" s="93">
        <v>25.31807899</v>
      </c>
      <c r="BM1065" s="93">
        <v>23.611537930000001</v>
      </c>
    </row>
    <row r="1066" spans="1:65" s="93" customFormat="1">
      <c r="A1066"/>
      <c r="B1066" s="98"/>
      <c r="C1066" s="134">
        <v>36223</v>
      </c>
      <c r="D1066" s="132"/>
      <c r="E1066" s="135">
        <v>36251</v>
      </c>
      <c r="F1066" s="71">
        <v>21.800001909999999</v>
      </c>
      <c r="G1066" s="93">
        <v>27.449997329999999</v>
      </c>
      <c r="H1066" s="104">
        <v>59.700004579999998</v>
      </c>
      <c r="I1066" s="104">
        <v>127.75</v>
      </c>
      <c r="J1066" s="104">
        <v>117.75</v>
      </c>
      <c r="K1066" s="104">
        <v>37.050003050000001</v>
      </c>
      <c r="L1066" s="104">
        <v>24.10500145</v>
      </c>
      <c r="M1066" s="104">
        <v>24.650001530000001</v>
      </c>
      <c r="N1066" s="104">
        <v>25.150001530000001</v>
      </c>
      <c r="O1066" s="104">
        <v>28.55384102</v>
      </c>
      <c r="P1066" s="104">
        <v>28.718078989999999</v>
      </c>
      <c r="Q1066" s="104">
        <v>23.611537930000001</v>
      </c>
      <c r="R1066" s="104">
        <v>23.165384289999999</v>
      </c>
      <c r="S1066" s="104">
        <v>25.100000380000001</v>
      </c>
      <c r="T1066" s="104">
        <v>54.200004579999998</v>
      </c>
      <c r="U1066" s="104">
        <v>94.75</v>
      </c>
      <c r="V1066" s="104">
        <v>94.75</v>
      </c>
      <c r="W1066" s="104">
        <v>35.050003050000001</v>
      </c>
      <c r="X1066" s="104">
        <v>23.795001979999999</v>
      </c>
      <c r="Y1066" s="104">
        <v>24.600000380000001</v>
      </c>
      <c r="Z1066" s="104">
        <v>25.200000760000002</v>
      </c>
      <c r="AA1066" s="104">
        <v>27.55384102</v>
      </c>
      <c r="AB1066" s="104">
        <v>27.718078989999999</v>
      </c>
      <c r="AC1066" s="104">
        <v>23.611537930000001</v>
      </c>
      <c r="AD1066" s="104">
        <v>23.165384289999999</v>
      </c>
      <c r="AE1066" s="104">
        <v>25.100000380000001</v>
      </c>
      <c r="AF1066" s="104">
        <v>50.200004579999998</v>
      </c>
      <c r="AG1066" s="104">
        <v>83.75</v>
      </c>
      <c r="AH1066" s="104">
        <v>83.75</v>
      </c>
      <c r="AI1066" s="104">
        <v>33.050003050000001</v>
      </c>
      <c r="AJ1066" s="104">
        <v>23.795001979999999</v>
      </c>
      <c r="AK1066" s="104">
        <v>24.600000380000001</v>
      </c>
      <c r="AL1066" s="104">
        <v>25.200000760000002</v>
      </c>
      <c r="AM1066" s="104">
        <v>26.55384102</v>
      </c>
      <c r="AN1066" s="104">
        <v>26.718078989999999</v>
      </c>
      <c r="AO1066" s="104">
        <v>23.611537930000001</v>
      </c>
      <c r="AP1066" s="104">
        <v>23.165384289999999</v>
      </c>
      <c r="AQ1066" s="104">
        <v>25.100000380000001</v>
      </c>
      <c r="AR1066" s="104">
        <v>46.200004579999998</v>
      </c>
      <c r="AS1066" s="104">
        <v>78.25</v>
      </c>
      <c r="AT1066" s="104">
        <v>78.25</v>
      </c>
      <c r="AU1066" s="104">
        <v>31.050003050000001</v>
      </c>
      <c r="AV1066" s="104">
        <v>23.795001979999999</v>
      </c>
      <c r="AW1066" s="104">
        <v>24.600000380000001</v>
      </c>
      <c r="AX1066" s="104">
        <v>25.200000760000002</v>
      </c>
      <c r="AY1066" s="104">
        <v>25.55384102</v>
      </c>
      <c r="AZ1066" s="104">
        <v>25.718078989999999</v>
      </c>
      <c r="BA1066" s="104">
        <v>23.611537930000001</v>
      </c>
      <c r="BB1066" s="104">
        <v>23.165384289999999</v>
      </c>
      <c r="BC1066" s="104">
        <v>25.100000380000001</v>
      </c>
      <c r="BD1066" s="104">
        <v>43.200004579999998</v>
      </c>
      <c r="BE1066" s="104">
        <v>72.25</v>
      </c>
      <c r="BF1066" s="104">
        <v>72.25</v>
      </c>
      <c r="BG1066" s="104">
        <v>29.050003050000001</v>
      </c>
      <c r="BH1066" s="104">
        <v>22.795001979999999</v>
      </c>
      <c r="BI1066" s="93">
        <v>23.600000380000001</v>
      </c>
      <c r="BJ1066" s="93">
        <v>24.200000760000002</v>
      </c>
      <c r="BK1066" s="93">
        <v>25.55384102</v>
      </c>
      <c r="BL1066" s="93">
        <v>25.718078989999999</v>
      </c>
      <c r="BM1066" s="93">
        <v>23.611537930000001</v>
      </c>
    </row>
    <row r="1067" spans="1:65" s="93" customFormat="1">
      <c r="A1067"/>
      <c r="B1067" s="98"/>
      <c r="C1067" s="134">
        <v>36224</v>
      </c>
      <c r="D1067" s="132"/>
      <c r="E1067" s="135">
        <v>36251</v>
      </c>
      <c r="F1067" s="71">
        <v>21.450001140000001</v>
      </c>
      <c r="G1067" s="93">
        <v>27.199996949999999</v>
      </c>
      <c r="H1067" s="104">
        <v>59.450004579999998</v>
      </c>
      <c r="I1067" s="104">
        <v>127.75</v>
      </c>
      <c r="J1067" s="104">
        <v>117.75</v>
      </c>
      <c r="K1067" s="104">
        <v>37.050003050000001</v>
      </c>
      <c r="L1067" s="104">
        <v>24.10500145</v>
      </c>
      <c r="M1067" s="104">
        <v>24.650001530000001</v>
      </c>
      <c r="N1067" s="104">
        <v>25.150001530000001</v>
      </c>
      <c r="O1067" s="104">
        <v>28.553840640000001</v>
      </c>
      <c r="P1067" s="104">
        <v>28.718078609999999</v>
      </c>
      <c r="Q1067" s="104">
        <v>23.611537930000001</v>
      </c>
      <c r="R1067" s="104">
        <v>23.165384289999999</v>
      </c>
      <c r="S1067" s="104">
        <v>25.100000380000001</v>
      </c>
      <c r="T1067" s="104">
        <v>54.200004579999998</v>
      </c>
      <c r="U1067" s="104">
        <v>94.75</v>
      </c>
      <c r="V1067" s="104">
        <v>94.75</v>
      </c>
      <c r="W1067" s="104">
        <v>35.050003050000001</v>
      </c>
      <c r="X1067" s="104">
        <v>23.795001979999999</v>
      </c>
      <c r="Y1067" s="104">
        <v>24.600000380000001</v>
      </c>
      <c r="Z1067" s="104">
        <v>25.200000760000002</v>
      </c>
      <c r="AA1067" s="104">
        <v>27.553840640000001</v>
      </c>
      <c r="AB1067" s="104">
        <v>27.718078609999999</v>
      </c>
      <c r="AC1067" s="104">
        <v>23.611537930000001</v>
      </c>
      <c r="AD1067" s="104">
        <v>23.165384289999999</v>
      </c>
      <c r="AE1067" s="104">
        <v>25.100000380000001</v>
      </c>
      <c r="AF1067" s="104">
        <v>50.200004579999998</v>
      </c>
      <c r="AG1067" s="104">
        <v>83.75</v>
      </c>
      <c r="AH1067" s="104">
        <v>83.75</v>
      </c>
      <c r="AI1067" s="104">
        <v>33.050003050000001</v>
      </c>
      <c r="AJ1067" s="104">
        <v>23.795001979999999</v>
      </c>
      <c r="AK1067" s="104">
        <v>24.600000380000001</v>
      </c>
      <c r="AL1067" s="104">
        <v>25.200000760000002</v>
      </c>
      <c r="AM1067" s="104">
        <v>26.553840640000001</v>
      </c>
      <c r="AN1067" s="104">
        <v>26.718078609999999</v>
      </c>
      <c r="AO1067" s="104">
        <v>23.611537930000001</v>
      </c>
      <c r="AP1067" s="104">
        <v>23.165384289999999</v>
      </c>
      <c r="AQ1067" s="104">
        <v>25.100000380000001</v>
      </c>
      <c r="AR1067" s="104">
        <v>46.200004579999998</v>
      </c>
      <c r="AS1067" s="104">
        <v>78.25</v>
      </c>
      <c r="AT1067" s="104">
        <v>78.25</v>
      </c>
      <c r="AU1067" s="104">
        <v>31.050003050000001</v>
      </c>
      <c r="AV1067" s="104">
        <v>23.795001979999999</v>
      </c>
      <c r="AW1067" s="104">
        <v>24.600000380000001</v>
      </c>
      <c r="AX1067" s="104">
        <v>25.200000760000002</v>
      </c>
      <c r="AY1067" s="104">
        <v>25.553840640000001</v>
      </c>
      <c r="AZ1067" s="104">
        <v>25.718078609999999</v>
      </c>
      <c r="BA1067" s="104">
        <v>23.611537930000001</v>
      </c>
      <c r="BB1067" s="104">
        <v>23.165384289999999</v>
      </c>
      <c r="BC1067" s="104">
        <v>25.100000380000001</v>
      </c>
      <c r="BD1067" s="104">
        <v>43.200004579999998</v>
      </c>
      <c r="BE1067" s="104">
        <v>72.25</v>
      </c>
      <c r="BF1067" s="104">
        <v>72.25</v>
      </c>
      <c r="BG1067" s="104">
        <v>29.050003050000001</v>
      </c>
      <c r="BH1067" s="104">
        <v>22.795001979999999</v>
      </c>
      <c r="BI1067" s="93">
        <v>23.600000380000001</v>
      </c>
      <c r="BJ1067" s="93">
        <v>24.200000760000002</v>
      </c>
      <c r="BK1067" s="93">
        <v>25.553840640000001</v>
      </c>
      <c r="BL1067" s="93">
        <v>25.718078609999999</v>
      </c>
      <c r="BM1067" s="93">
        <v>23.611537930000001</v>
      </c>
    </row>
    <row r="1068" spans="1:65" s="93" customFormat="1">
      <c r="A1068"/>
      <c r="B1068" s="98"/>
      <c r="C1068" s="134">
        <v>36227</v>
      </c>
      <c r="D1068" s="132"/>
      <c r="E1068" s="135">
        <v>36251</v>
      </c>
      <c r="F1068" s="71">
        <v>21.200000760000002</v>
      </c>
      <c r="G1068" s="93">
        <v>26.99999695</v>
      </c>
      <c r="H1068" s="104">
        <v>59.350004579999997</v>
      </c>
      <c r="I1068" s="104">
        <v>127.25</v>
      </c>
      <c r="J1068" s="104">
        <v>117.25</v>
      </c>
      <c r="K1068" s="104">
        <v>37.000003049999997</v>
      </c>
      <c r="L1068" s="104">
        <v>24.205001450000001</v>
      </c>
      <c r="M1068" s="104">
        <v>24.750001529999999</v>
      </c>
      <c r="N1068" s="104">
        <v>25.250001529999999</v>
      </c>
      <c r="O1068" s="104">
        <v>28.853840640000001</v>
      </c>
      <c r="P1068" s="104">
        <v>29.01807861</v>
      </c>
      <c r="Q1068" s="104">
        <v>23.611537930000001</v>
      </c>
      <c r="R1068" s="104">
        <v>23.165384289999999</v>
      </c>
      <c r="S1068" s="104">
        <v>25.100000380000001</v>
      </c>
      <c r="T1068" s="104">
        <v>54.200004579999998</v>
      </c>
      <c r="U1068" s="104">
        <v>95.75</v>
      </c>
      <c r="V1068" s="104">
        <v>95.75</v>
      </c>
      <c r="W1068" s="104">
        <v>35.050003050000001</v>
      </c>
      <c r="X1068" s="104">
        <v>23.89500198</v>
      </c>
      <c r="Y1068" s="104">
        <v>24.700000379999999</v>
      </c>
      <c r="Z1068" s="104">
        <v>25.30000076</v>
      </c>
      <c r="AA1068" s="104">
        <v>27.853840640000001</v>
      </c>
      <c r="AB1068" s="104">
        <v>28.01807861</v>
      </c>
      <c r="AC1068" s="104">
        <v>23.611537930000001</v>
      </c>
      <c r="AD1068" s="104">
        <v>23.165384289999999</v>
      </c>
      <c r="AE1068" s="104">
        <v>25.100000380000001</v>
      </c>
      <c r="AF1068" s="104">
        <v>50.200004579999998</v>
      </c>
      <c r="AG1068" s="104">
        <v>84.75</v>
      </c>
      <c r="AH1068" s="104">
        <v>84.75</v>
      </c>
      <c r="AI1068" s="104">
        <v>33.050003050000001</v>
      </c>
      <c r="AJ1068" s="104">
        <v>23.89500198</v>
      </c>
      <c r="AK1068" s="104">
        <v>24.700000379999999</v>
      </c>
      <c r="AL1068" s="104">
        <v>25.30000076</v>
      </c>
      <c r="AM1068" s="104">
        <v>26.853840640000001</v>
      </c>
      <c r="AN1068" s="104">
        <v>27.01807861</v>
      </c>
      <c r="AO1068" s="104">
        <v>23.611537930000001</v>
      </c>
      <c r="AP1068" s="104">
        <v>23.165384289999999</v>
      </c>
      <c r="AQ1068" s="104">
        <v>25.100000380000001</v>
      </c>
      <c r="AR1068" s="104">
        <v>46.200004579999998</v>
      </c>
      <c r="AS1068" s="104">
        <v>79.25</v>
      </c>
      <c r="AT1068" s="104">
        <v>79.25</v>
      </c>
      <c r="AU1068" s="104">
        <v>31.050003050000001</v>
      </c>
      <c r="AV1068" s="104">
        <v>23.89500198</v>
      </c>
      <c r="AW1068" s="104">
        <v>24.700000379999999</v>
      </c>
      <c r="AX1068" s="104">
        <v>25.30000076</v>
      </c>
      <c r="AY1068" s="104">
        <v>25.853840640000001</v>
      </c>
      <c r="AZ1068" s="104">
        <v>26.01807861</v>
      </c>
      <c r="BA1068" s="104">
        <v>23.611537930000001</v>
      </c>
      <c r="BB1068" s="104">
        <v>23.165384289999999</v>
      </c>
      <c r="BC1068" s="104">
        <v>25.100000380000001</v>
      </c>
      <c r="BD1068" s="104">
        <v>43.200004579999998</v>
      </c>
      <c r="BE1068" s="104">
        <v>73.25</v>
      </c>
      <c r="BF1068" s="104">
        <v>73.25</v>
      </c>
      <c r="BG1068" s="104">
        <v>29.050003050000001</v>
      </c>
      <c r="BH1068" s="104">
        <v>22.89500198</v>
      </c>
      <c r="BI1068" s="93">
        <v>23.700000379999999</v>
      </c>
      <c r="BJ1068" s="93">
        <v>24.30000076</v>
      </c>
      <c r="BK1068" s="93">
        <v>25.853840640000001</v>
      </c>
      <c r="BL1068" s="93">
        <v>26.01807861</v>
      </c>
      <c r="BM1068" s="93">
        <v>23.611537930000001</v>
      </c>
    </row>
    <row r="1069" spans="1:65" s="93" customFormat="1">
      <c r="A1069"/>
      <c r="B1069" s="98"/>
      <c r="C1069" s="134">
        <v>36228</v>
      </c>
      <c r="D1069" s="132"/>
      <c r="E1069" s="135">
        <v>36251</v>
      </c>
      <c r="F1069" s="71">
        <v>21.700000760000002</v>
      </c>
      <c r="G1069" s="93">
        <v>27.249996190000001</v>
      </c>
      <c r="H1069" s="104">
        <v>59.950006100000003</v>
      </c>
      <c r="I1069" s="104">
        <v>128.25</v>
      </c>
      <c r="J1069" s="104">
        <v>118.25</v>
      </c>
      <c r="K1069" s="104">
        <v>37.05000381</v>
      </c>
      <c r="L1069" s="104">
        <v>24.20500183</v>
      </c>
      <c r="M1069" s="104">
        <v>24.750001910000002</v>
      </c>
      <c r="N1069" s="104">
        <v>25.250001910000002</v>
      </c>
      <c r="O1069" s="104">
        <v>29.553839870000001</v>
      </c>
      <c r="P1069" s="104">
        <v>29.71807785</v>
      </c>
      <c r="Q1069" s="104">
        <v>23.861537930000001</v>
      </c>
      <c r="R1069" s="104">
        <v>23.165384289999999</v>
      </c>
      <c r="S1069" s="104">
        <v>25.100000380000001</v>
      </c>
      <c r="T1069" s="104">
        <v>54.200004579999998</v>
      </c>
      <c r="U1069" s="104">
        <v>96.25</v>
      </c>
      <c r="V1069" s="104">
        <v>96.25</v>
      </c>
      <c r="W1069" s="104">
        <v>34.550003050000001</v>
      </c>
      <c r="X1069" s="104">
        <v>23.89500237</v>
      </c>
      <c r="Y1069" s="104">
        <v>24.700000760000002</v>
      </c>
      <c r="Z1069" s="104">
        <v>25.300001139999999</v>
      </c>
      <c r="AA1069" s="104">
        <v>28.553839870000001</v>
      </c>
      <c r="AB1069" s="104">
        <v>28.71807785</v>
      </c>
      <c r="AC1069" s="104">
        <v>23.861537930000001</v>
      </c>
      <c r="AD1069" s="104">
        <v>23.165384289999999</v>
      </c>
      <c r="AE1069" s="104">
        <v>25.100000380000001</v>
      </c>
      <c r="AF1069" s="104">
        <v>50.200004579999998</v>
      </c>
      <c r="AG1069" s="104">
        <v>85.25</v>
      </c>
      <c r="AH1069" s="104">
        <v>85.25</v>
      </c>
      <c r="AI1069" s="104">
        <v>32.550003050000001</v>
      </c>
      <c r="AJ1069" s="104">
        <v>23.89500237</v>
      </c>
      <c r="AK1069" s="104">
        <v>24.700000760000002</v>
      </c>
      <c r="AL1069" s="104">
        <v>25.300001139999999</v>
      </c>
      <c r="AM1069" s="104">
        <v>27.553839870000001</v>
      </c>
      <c r="AN1069" s="104">
        <v>27.71807785</v>
      </c>
      <c r="AO1069" s="104">
        <v>23.861537930000001</v>
      </c>
      <c r="AP1069" s="104">
        <v>23.165384289999999</v>
      </c>
      <c r="AQ1069" s="104">
        <v>25.100000380000001</v>
      </c>
      <c r="AR1069" s="104">
        <v>46.200004579999998</v>
      </c>
      <c r="AS1069" s="104">
        <v>79.75</v>
      </c>
      <c r="AT1069" s="104">
        <v>79.75</v>
      </c>
      <c r="AU1069" s="104">
        <v>30.550003050000001</v>
      </c>
      <c r="AV1069" s="104">
        <v>23.89500237</v>
      </c>
      <c r="AW1069" s="104">
        <v>24.700000760000002</v>
      </c>
      <c r="AX1069" s="104">
        <v>25.300001139999999</v>
      </c>
      <c r="AY1069" s="104">
        <v>26.553839870000001</v>
      </c>
      <c r="AZ1069" s="104">
        <v>26.71807785</v>
      </c>
      <c r="BA1069" s="104">
        <v>23.861537930000001</v>
      </c>
      <c r="BB1069" s="104">
        <v>23.165384289999999</v>
      </c>
      <c r="BC1069" s="104">
        <v>25.100000380000001</v>
      </c>
      <c r="BD1069" s="104">
        <v>43.200004579999998</v>
      </c>
      <c r="BE1069" s="104">
        <v>73.75</v>
      </c>
      <c r="BF1069" s="104">
        <v>73.75</v>
      </c>
      <c r="BG1069" s="104">
        <v>28.550003050000001</v>
      </c>
      <c r="BH1069" s="104">
        <v>22.89500237</v>
      </c>
      <c r="BI1069" s="93">
        <v>23.700000760000002</v>
      </c>
      <c r="BJ1069" s="93">
        <v>24.300001139999999</v>
      </c>
      <c r="BK1069" s="93">
        <v>26.553839870000001</v>
      </c>
      <c r="BL1069" s="93">
        <v>26.71807785</v>
      </c>
      <c r="BM1069" s="93">
        <v>23.861537930000001</v>
      </c>
    </row>
    <row r="1070" spans="1:65" s="93" customFormat="1">
      <c r="A1070"/>
      <c r="B1070" s="98"/>
      <c r="C1070" s="134">
        <v>36229</v>
      </c>
      <c r="D1070" s="132"/>
      <c r="E1070" s="135">
        <v>36251</v>
      </c>
      <c r="F1070" s="71">
        <v>21.700000760000002</v>
      </c>
      <c r="G1070" s="93">
        <v>27.499996190000001</v>
      </c>
      <c r="H1070" s="104">
        <v>60.200004579999998</v>
      </c>
      <c r="I1070" s="104">
        <v>128.25</v>
      </c>
      <c r="J1070" s="104">
        <v>118.25</v>
      </c>
      <c r="K1070" s="104">
        <v>36.800003050000001</v>
      </c>
      <c r="L1070" s="104">
        <v>24.20500183</v>
      </c>
      <c r="M1070" s="104">
        <v>24.750001910000002</v>
      </c>
      <c r="N1070" s="104">
        <v>25.250001910000002</v>
      </c>
      <c r="O1070" s="104">
        <v>29.803840640000001</v>
      </c>
      <c r="P1070" s="104">
        <v>29.968078609999999</v>
      </c>
      <c r="Q1070" s="104">
        <v>23.861537930000001</v>
      </c>
      <c r="R1070" s="104">
        <v>23.165384289999999</v>
      </c>
      <c r="S1070" s="104">
        <v>25.100000380000001</v>
      </c>
      <c r="T1070" s="104">
        <v>54.200004579999998</v>
      </c>
      <c r="U1070" s="104">
        <v>96.25</v>
      </c>
      <c r="V1070" s="104">
        <v>96.25</v>
      </c>
      <c r="W1070" s="104">
        <v>34.550003050000001</v>
      </c>
      <c r="X1070" s="104">
        <v>23.89500237</v>
      </c>
      <c r="Y1070" s="104">
        <v>24.700000760000002</v>
      </c>
      <c r="Z1070" s="104">
        <v>25.300001139999999</v>
      </c>
      <c r="AA1070" s="104">
        <v>28.803840640000001</v>
      </c>
      <c r="AB1070" s="104">
        <v>28.968078609999999</v>
      </c>
      <c r="AC1070" s="104">
        <v>23.861537930000001</v>
      </c>
      <c r="AD1070" s="104">
        <v>23.165384289999999</v>
      </c>
      <c r="AE1070" s="104">
        <v>25.100000380000001</v>
      </c>
      <c r="AF1070" s="104">
        <v>50.200004579999998</v>
      </c>
      <c r="AG1070" s="104">
        <v>85.25</v>
      </c>
      <c r="AH1070" s="104">
        <v>85.25</v>
      </c>
      <c r="AI1070" s="104">
        <v>32.550003050000001</v>
      </c>
      <c r="AJ1070" s="104">
        <v>23.89500237</v>
      </c>
      <c r="AK1070" s="104">
        <v>24.700000760000002</v>
      </c>
      <c r="AL1070" s="104">
        <v>25.300001139999999</v>
      </c>
      <c r="AM1070" s="104">
        <v>27.803840640000001</v>
      </c>
      <c r="AN1070" s="104">
        <v>27.968078609999999</v>
      </c>
      <c r="AO1070" s="104">
        <v>23.861537930000001</v>
      </c>
      <c r="AP1070" s="104">
        <v>23.165384289999999</v>
      </c>
      <c r="AQ1070" s="104">
        <v>25.100000380000001</v>
      </c>
      <c r="AR1070" s="104">
        <v>46.200004579999998</v>
      </c>
      <c r="AS1070" s="104">
        <v>79.75</v>
      </c>
      <c r="AT1070" s="104">
        <v>79.75</v>
      </c>
      <c r="AU1070" s="104">
        <v>30.550003050000001</v>
      </c>
      <c r="AV1070" s="104">
        <v>23.89500237</v>
      </c>
      <c r="AW1070" s="104">
        <v>24.700000760000002</v>
      </c>
      <c r="AX1070" s="104">
        <v>25.300001139999999</v>
      </c>
      <c r="AY1070" s="104">
        <v>26.803840640000001</v>
      </c>
      <c r="AZ1070" s="104">
        <v>26.968078609999999</v>
      </c>
      <c r="BA1070" s="104">
        <v>23.861537930000001</v>
      </c>
      <c r="BB1070" s="104">
        <v>23.165384289999999</v>
      </c>
      <c r="BC1070" s="104">
        <v>25.100000380000001</v>
      </c>
      <c r="BD1070" s="104">
        <v>43.200004579999998</v>
      </c>
      <c r="BE1070" s="104">
        <v>73.75</v>
      </c>
      <c r="BF1070" s="104">
        <v>73.75</v>
      </c>
      <c r="BG1070" s="104">
        <v>28.550003050000001</v>
      </c>
      <c r="BH1070" s="104">
        <v>22.89500237</v>
      </c>
      <c r="BI1070" s="93">
        <v>23.700000760000002</v>
      </c>
      <c r="BJ1070" s="93">
        <v>24.300001139999999</v>
      </c>
      <c r="BK1070" s="93">
        <v>26.803840640000001</v>
      </c>
      <c r="BL1070" s="93">
        <v>26.968078609999999</v>
      </c>
      <c r="BM1070" s="93">
        <v>23.861537930000001</v>
      </c>
    </row>
    <row r="1071" spans="1:65" s="93" customFormat="1">
      <c r="A1071"/>
      <c r="B1071" s="98"/>
      <c r="C1071" s="134">
        <v>36230</v>
      </c>
      <c r="D1071" s="132"/>
      <c r="E1071" s="135">
        <v>36251</v>
      </c>
      <c r="F1071" s="71">
        <v>21.10000076</v>
      </c>
      <c r="G1071" s="93">
        <v>26.849996189999999</v>
      </c>
      <c r="H1071" s="104">
        <v>59.200004579999998</v>
      </c>
      <c r="I1071" s="104">
        <v>127.25</v>
      </c>
      <c r="J1071" s="104">
        <v>117.25</v>
      </c>
      <c r="K1071" s="104">
        <v>36.550003050000001</v>
      </c>
      <c r="L1071" s="104">
        <v>24.20500183</v>
      </c>
      <c r="M1071" s="104">
        <v>24.750001910000002</v>
      </c>
      <c r="N1071" s="104">
        <v>25.250001910000002</v>
      </c>
      <c r="O1071" s="104">
        <v>29.803840640000001</v>
      </c>
      <c r="P1071" s="104">
        <v>29.968078609999999</v>
      </c>
      <c r="Q1071" s="104">
        <v>23.861537930000001</v>
      </c>
      <c r="R1071" s="104">
        <v>23.165384289999999</v>
      </c>
      <c r="S1071" s="104">
        <v>25.100000380000001</v>
      </c>
      <c r="T1071" s="104">
        <v>53.700004579999998</v>
      </c>
      <c r="U1071" s="104">
        <v>95.25</v>
      </c>
      <c r="V1071" s="104">
        <v>95.25</v>
      </c>
      <c r="W1071" s="104">
        <v>34.550003050000001</v>
      </c>
      <c r="X1071" s="104">
        <v>23.89500237</v>
      </c>
      <c r="Y1071" s="104">
        <v>24.700000760000002</v>
      </c>
      <c r="Z1071" s="104">
        <v>25.300001139999999</v>
      </c>
      <c r="AA1071" s="104">
        <v>28.803840640000001</v>
      </c>
      <c r="AB1071" s="104">
        <v>28.968078609999999</v>
      </c>
      <c r="AC1071" s="104">
        <v>23.861537930000001</v>
      </c>
      <c r="AD1071" s="104">
        <v>23.165384289999999</v>
      </c>
      <c r="AE1071" s="104">
        <v>25.100000380000001</v>
      </c>
      <c r="AF1071" s="104">
        <v>49.700004579999998</v>
      </c>
      <c r="AG1071" s="104">
        <v>84.25</v>
      </c>
      <c r="AH1071" s="104">
        <v>84.25</v>
      </c>
      <c r="AI1071" s="104">
        <v>32.550003050000001</v>
      </c>
      <c r="AJ1071" s="104">
        <v>23.89500237</v>
      </c>
      <c r="AK1071" s="104">
        <v>24.700000760000002</v>
      </c>
      <c r="AL1071" s="104">
        <v>25.300001139999999</v>
      </c>
      <c r="AM1071" s="104">
        <v>27.803840640000001</v>
      </c>
      <c r="AN1071" s="104">
        <v>27.968078609999999</v>
      </c>
      <c r="AO1071" s="104">
        <v>23.861537930000001</v>
      </c>
      <c r="AP1071" s="104">
        <v>23.165384289999999</v>
      </c>
      <c r="AQ1071" s="104">
        <v>25.100000380000001</v>
      </c>
      <c r="AR1071" s="104">
        <v>45.700004579999998</v>
      </c>
      <c r="AS1071" s="104">
        <v>78.75</v>
      </c>
      <c r="AT1071" s="104">
        <v>78.75</v>
      </c>
      <c r="AU1071" s="104">
        <v>30.550003050000001</v>
      </c>
      <c r="AV1071" s="104">
        <v>23.89500237</v>
      </c>
      <c r="AW1071" s="104">
        <v>24.700000760000002</v>
      </c>
      <c r="AX1071" s="104">
        <v>25.300001139999999</v>
      </c>
      <c r="AY1071" s="104">
        <v>26.803840640000001</v>
      </c>
      <c r="AZ1071" s="104">
        <v>26.968078609999999</v>
      </c>
      <c r="BA1071" s="104">
        <v>23.861537930000001</v>
      </c>
      <c r="BB1071" s="104">
        <v>23.165384289999999</v>
      </c>
      <c r="BC1071" s="104">
        <v>25.100000380000001</v>
      </c>
      <c r="BD1071" s="104">
        <v>42.700004579999998</v>
      </c>
      <c r="BE1071" s="104">
        <v>72.75</v>
      </c>
      <c r="BF1071" s="104">
        <v>72.75</v>
      </c>
      <c r="BG1071" s="104">
        <v>28.550003050000001</v>
      </c>
      <c r="BH1071" s="104">
        <v>22.89500237</v>
      </c>
      <c r="BI1071" s="93">
        <v>23.700000760000002</v>
      </c>
      <c r="BJ1071" s="93">
        <v>24.300001139999999</v>
      </c>
      <c r="BK1071" s="93">
        <v>26.803840640000001</v>
      </c>
      <c r="BL1071" s="93">
        <v>26.968078609999999</v>
      </c>
      <c r="BM1071" s="93">
        <v>23.861537930000001</v>
      </c>
    </row>
    <row r="1072" spans="1:65" s="93" customFormat="1">
      <c r="A1072"/>
      <c r="B1072" s="98"/>
      <c r="C1072" s="134">
        <v>36231</v>
      </c>
      <c r="D1072" s="132"/>
      <c r="E1072" s="135">
        <v>36251</v>
      </c>
      <c r="F1072" s="71">
        <v>20.900000380000002</v>
      </c>
      <c r="G1072" s="93">
        <v>26.44999657</v>
      </c>
      <c r="H1072" s="104">
        <v>58.700004579999998</v>
      </c>
      <c r="I1072" s="104">
        <v>126.25</v>
      </c>
      <c r="J1072" s="104">
        <v>116.25</v>
      </c>
      <c r="K1072" s="104">
        <v>36.050003050000001</v>
      </c>
      <c r="L1072" s="104">
        <v>24.20500183</v>
      </c>
      <c r="M1072" s="104">
        <v>24.750001910000002</v>
      </c>
      <c r="N1072" s="104">
        <v>25.250001910000002</v>
      </c>
      <c r="O1072" s="104">
        <v>29.653840639999999</v>
      </c>
      <c r="P1072" s="104">
        <v>29.818078610000001</v>
      </c>
      <c r="Q1072" s="104">
        <v>23.861537930000001</v>
      </c>
      <c r="R1072" s="104">
        <v>23.165384289999999</v>
      </c>
      <c r="S1072" s="104">
        <v>26.600000380000001</v>
      </c>
      <c r="T1072" s="104">
        <v>53.700004579999998</v>
      </c>
      <c r="U1072" s="104">
        <v>95.25</v>
      </c>
      <c r="V1072" s="104">
        <v>95.25</v>
      </c>
      <c r="W1072" s="104">
        <v>34.550003050000001</v>
      </c>
      <c r="X1072" s="104">
        <v>23.89500237</v>
      </c>
      <c r="Y1072" s="104">
        <v>24.700000760000002</v>
      </c>
      <c r="Z1072" s="104">
        <v>25.300001139999999</v>
      </c>
      <c r="AA1072" s="104">
        <v>28.803840640000001</v>
      </c>
      <c r="AB1072" s="104">
        <v>28.818078610000001</v>
      </c>
      <c r="AC1072" s="104">
        <v>23.861537930000001</v>
      </c>
      <c r="AD1072" s="104">
        <v>23.165384289999999</v>
      </c>
      <c r="AE1072" s="104">
        <v>26.600000380000001</v>
      </c>
      <c r="AF1072" s="104">
        <v>49.700004579999998</v>
      </c>
      <c r="AG1072" s="104">
        <v>84.25</v>
      </c>
      <c r="AH1072" s="104">
        <v>84.25</v>
      </c>
      <c r="AI1072" s="104">
        <v>32.550003050000001</v>
      </c>
      <c r="AJ1072" s="104">
        <v>23.89500237</v>
      </c>
      <c r="AK1072" s="104">
        <v>24.700000760000002</v>
      </c>
      <c r="AL1072" s="104">
        <v>25.300001139999999</v>
      </c>
      <c r="AM1072" s="104">
        <v>27.803840640000001</v>
      </c>
      <c r="AN1072" s="104">
        <v>27.818078610000001</v>
      </c>
      <c r="AO1072" s="104">
        <v>23.861537930000001</v>
      </c>
      <c r="AP1072" s="104">
        <v>23.165384289999999</v>
      </c>
      <c r="AQ1072" s="104">
        <v>26.600000380000001</v>
      </c>
      <c r="AR1072" s="104">
        <v>45.700004579999998</v>
      </c>
      <c r="AS1072" s="104">
        <v>78.75</v>
      </c>
      <c r="AT1072" s="104">
        <v>78.75</v>
      </c>
      <c r="AU1072" s="104">
        <v>30.550003050000001</v>
      </c>
      <c r="AV1072" s="104">
        <v>23.89500237</v>
      </c>
      <c r="AW1072" s="104">
        <v>24.700000760000002</v>
      </c>
      <c r="AX1072" s="104">
        <v>25.300001139999999</v>
      </c>
      <c r="AY1072" s="104">
        <v>26.803840640000001</v>
      </c>
      <c r="AZ1072" s="104">
        <v>26.818078610000001</v>
      </c>
      <c r="BA1072" s="104">
        <v>23.861537930000001</v>
      </c>
      <c r="BB1072" s="104">
        <v>23.165384289999999</v>
      </c>
      <c r="BC1072" s="104">
        <v>26.600000380000001</v>
      </c>
      <c r="BD1072" s="104">
        <v>42.700004579999998</v>
      </c>
      <c r="BE1072" s="104">
        <v>72.75</v>
      </c>
      <c r="BF1072" s="104">
        <v>72.75</v>
      </c>
      <c r="BG1072" s="104">
        <v>28.550003050000001</v>
      </c>
      <c r="BH1072" s="104">
        <v>22.89500237</v>
      </c>
      <c r="BI1072" s="93">
        <v>23.700000760000002</v>
      </c>
      <c r="BJ1072" s="93">
        <v>24.300001139999999</v>
      </c>
      <c r="BK1072" s="93">
        <v>26.803840640000001</v>
      </c>
      <c r="BL1072" s="93">
        <v>26.818078610000001</v>
      </c>
      <c r="BM1072" s="93">
        <v>23.861537930000001</v>
      </c>
    </row>
    <row r="1073" spans="1:65" s="93" customFormat="1">
      <c r="A1073"/>
      <c r="B1073" s="98"/>
      <c r="C1073" s="134">
        <v>36234</v>
      </c>
      <c r="D1073" s="132"/>
      <c r="E1073" s="135">
        <v>36251</v>
      </c>
      <c r="F1073" s="71">
        <v>20.149999619999999</v>
      </c>
      <c r="G1073" s="93">
        <v>25.49999695</v>
      </c>
      <c r="H1073" s="104">
        <v>57.200004579999998</v>
      </c>
      <c r="I1073" s="104">
        <v>126.25</v>
      </c>
      <c r="J1073" s="104">
        <v>116.25</v>
      </c>
      <c r="K1073" s="104">
        <v>35.550003050000001</v>
      </c>
      <c r="L1073" s="104">
        <v>24.20500183</v>
      </c>
      <c r="M1073" s="104">
        <v>24.750001910000002</v>
      </c>
      <c r="N1073" s="104">
        <v>25.250001910000002</v>
      </c>
      <c r="O1073" s="104">
        <v>29.30384102</v>
      </c>
      <c r="P1073" s="104">
        <v>29.468078989999999</v>
      </c>
      <c r="Q1073" s="104">
        <v>23.861537930000001</v>
      </c>
      <c r="R1073" s="104">
        <v>23.165384289999999</v>
      </c>
      <c r="S1073" s="104">
        <v>26.100000380000001</v>
      </c>
      <c r="T1073" s="104">
        <v>53.200004579999998</v>
      </c>
      <c r="U1073" s="104">
        <v>95.25</v>
      </c>
      <c r="V1073" s="104">
        <v>95.25</v>
      </c>
      <c r="W1073" s="104">
        <v>34.550003050000001</v>
      </c>
      <c r="X1073" s="104">
        <v>23.89500237</v>
      </c>
      <c r="Y1073" s="104">
        <v>24.700000760000002</v>
      </c>
      <c r="Z1073" s="104">
        <v>25.300001139999999</v>
      </c>
      <c r="AA1073" s="104">
        <v>28.303840640000001</v>
      </c>
      <c r="AB1073" s="104">
        <v>28.468078989999999</v>
      </c>
      <c r="AC1073" s="104">
        <v>23.861537930000001</v>
      </c>
      <c r="AD1073" s="104">
        <v>23.165384289999999</v>
      </c>
      <c r="AE1073" s="104">
        <v>26.100000380000001</v>
      </c>
      <c r="AF1073" s="104">
        <v>49.200004579999998</v>
      </c>
      <c r="AG1073" s="104">
        <v>84.25</v>
      </c>
      <c r="AH1073" s="104">
        <v>84.25</v>
      </c>
      <c r="AI1073" s="104">
        <v>32.550003050000001</v>
      </c>
      <c r="AJ1073" s="104">
        <v>23.89500237</v>
      </c>
      <c r="AK1073" s="104">
        <v>24.700000760000002</v>
      </c>
      <c r="AL1073" s="104">
        <v>25.300001139999999</v>
      </c>
      <c r="AM1073" s="104">
        <v>27.303840640000001</v>
      </c>
      <c r="AN1073" s="104">
        <v>27.468078989999999</v>
      </c>
      <c r="AO1073" s="104">
        <v>23.861537930000001</v>
      </c>
      <c r="AP1073" s="104">
        <v>23.165384289999999</v>
      </c>
      <c r="AQ1073" s="104">
        <v>26.100000380000001</v>
      </c>
      <c r="AR1073" s="104">
        <v>45.200004579999998</v>
      </c>
      <c r="AS1073" s="104">
        <v>78.75</v>
      </c>
      <c r="AT1073" s="104">
        <v>78.75</v>
      </c>
      <c r="AU1073" s="104">
        <v>30.550003050000001</v>
      </c>
      <c r="AV1073" s="104">
        <v>23.89500237</v>
      </c>
      <c r="AW1073" s="104">
        <v>24.700000760000002</v>
      </c>
      <c r="AX1073" s="104">
        <v>25.300001139999999</v>
      </c>
      <c r="AY1073" s="104">
        <v>26.303840640000001</v>
      </c>
      <c r="AZ1073" s="104">
        <v>26.468078989999999</v>
      </c>
      <c r="BA1073" s="104">
        <v>23.861537930000001</v>
      </c>
      <c r="BB1073" s="104">
        <v>23.165384289999999</v>
      </c>
      <c r="BC1073" s="104">
        <v>26.100000380000001</v>
      </c>
      <c r="BD1073" s="104">
        <v>42.200004579999998</v>
      </c>
      <c r="BE1073" s="104">
        <v>72.75</v>
      </c>
      <c r="BF1073" s="104">
        <v>72.75</v>
      </c>
      <c r="BG1073" s="104">
        <v>28.550003050000001</v>
      </c>
      <c r="BH1073" s="104">
        <v>22.89500237</v>
      </c>
      <c r="BI1073" s="93">
        <v>23.700000760000002</v>
      </c>
      <c r="BJ1073" s="93">
        <v>24.300001139999999</v>
      </c>
      <c r="BK1073" s="93">
        <v>26.303840640000001</v>
      </c>
      <c r="BL1073" s="93">
        <v>26.468078989999999</v>
      </c>
      <c r="BM1073" s="93">
        <v>23.861537930000001</v>
      </c>
    </row>
    <row r="1074" spans="1:65" s="93" customFormat="1">
      <c r="A1074"/>
      <c r="B1074" s="98"/>
      <c r="C1074" s="134">
        <v>36235</v>
      </c>
      <c r="D1074" s="132"/>
      <c r="E1074" s="135">
        <v>36251</v>
      </c>
      <c r="F1074" s="71">
        <v>20.149999619999999</v>
      </c>
      <c r="G1074" s="93">
        <v>25.19999619</v>
      </c>
      <c r="H1074" s="104">
        <v>57.200004579999998</v>
      </c>
      <c r="I1074" s="104">
        <v>126.25</v>
      </c>
      <c r="J1074" s="104">
        <v>116.25</v>
      </c>
      <c r="K1074" s="104">
        <v>35.050003050000001</v>
      </c>
      <c r="L1074" s="104">
        <v>24.105001829999999</v>
      </c>
      <c r="M1074" s="104">
        <v>24.65000191</v>
      </c>
      <c r="N1074" s="104">
        <v>25.15000191</v>
      </c>
      <c r="O1074" s="104">
        <v>28.803840640000001</v>
      </c>
      <c r="P1074" s="104">
        <v>28.968078609999999</v>
      </c>
      <c r="Q1074" s="104">
        <v>23.861537930000001</v>
      </c>
      <c r="R1074" s="104">
        <v>23.165384289999999</v>
      </c>
      <c r="S1074" s="104">
        <v>26.100000380000001</v>
      </c>
      <c r="T1074" s="104">
        <v>53.200004579999998</v>
      </c>
      <c r="U1074" s="104">
        <v>95.25</v>
      </c>
      <c r="V1074" s="104">
        <v>95.25</v>
      </c>
      <c r="W1074" s="104">
        <v>34.550003050000001</v>
      </c>
      <c r="X1074" s="104">
        <v>23.89500237</v>
      </c>
      <c r="Y1074" s="104">
        <v>24.700000760000002</v>
      </c>
      <c r="Z1074" s="104">
        <v>25.300001139999999</v>
      </c>
      <c r="AA1074" s="104">
        <v>28.303840640000001</v>
      </c>
      <c r="AB1074" s="104">
        <v>27.968078609999999</v>
      </c>
      <c r="AC1074" s="104">
        <v>23.861537930000001</v>
      </c>
      <c r="AD1074" s="104">
        <v>23.165384289999999</v>
      </c>
      <c r="AE1074" s="104">
        <v>26.100000380000001</v>
      </c>
      <c r="AF1074" s="104">
        <v>49.200004579999998</v>
      </c>
      <c r="AG1074" s="104">
        <v>84.25</v>
      </c>
      <c r="AH1074" s="104">
        <v>84.25</v>
      </c>
      <c r="AI1074" s="104">
        <v>32.550003050000001</v>
      </c>
      <c r="AJ1074" s="104">
        <v>23.89500237</v>
      </c>
      <c r="AK1074" s="104">
        <v>24.700000760000002</v>
      </c>
      <c r="AL1074" s="104">
        <v>25.300001139999999</v>
      </c>
      <c r="AM1074" s="104">
        <v>27.303840640000001</v>
      </c>
      <c r="AN1074" s="104">
        <v>26.968078609999999</v>
      </c>
      <c r="AO1074" s="104">
        <v>23.861537930000001</v>
      </c>
      <c r="AP1074" s="104">
        <v>23.165384289999999</v>
      </c>
      <c r="AQ1074" s="104">
        <v>26.100000380000001</v>
      </c>
      <c r="AR1074" s="104">
        <v>45.200004579999998</v>
      </c>
      <c r="AS1074" s="104">
        <v>78.75</v>
      </c>
      <c r="AT1074" s="104">
        <v>78.75</v>
      </c>
      <c r="AU1074" s="104">
        <v>30.550003050000001</v>
      </c>
      <c r="AV1074" s="104">
        <v>23.89500237</v>
      </c>
      <c r="AW1074" s="104">
        <v>24.700000760000002</v>
      </c>
      <c r="AX1074" s="104">
        <v>25.300001139999999</v>
      </c>
      <c r="AY1074" s="104">
        <v>26.303840640000001</v>
      </c>
      <c r="AZ1074" s="104">
        <v>25.968078609999999</v>
      </c>
      <c r="BA1074" s="104">
        <v>23.861537930000001</v>
      </c>
      <c r="BB1074" s="104">
        <v>23.165384289999999</v>
      </c>
      <c r="BC1074" s="104">
        <v>26.100000380000001</v>
      </c>
      <c r="BD1074" s="104">
        <v>42.200004579999998</v>
      </c>
      <c r="BE1074" s="104">
        <v>72.75</v>
      </c>
      <c r="BF1074" s="104">
        <v>72.75</v>
      </c>
      <c r="BG1074" s="104">
        <v>28.550003050000001</v>
      </c>
      <c r="BH1074" s="104">
        <v>22.89500237</v>
      </c>
      <c r="BI1074" s="93">
        <v>23.700000760000002</v>
      </c>
      <c r="BJ1074" s="93">
        <v>24.300001139999999</v>
      </c>
      <c r="BK1074" s="93">
        <v>26.303840640000001</v>
      </c>
      <c r="BL1074" s="93">
        <v>25.968078609999999</v>
      </c>
      <c r="BM1074" s="93">
        <v>23.861537930000001</v>
      </c>
    </row>
    <row r="1075" spans="1:65" s="93" customFormat="1">
      <c r="A1075"/>
      <c r="B1075" s="98"/>
      <c r="C1075" s="134">
        <v>36236</v>
      </c>
      <c r="D1075" s="132"/>
      <c r="E1075" s="135">
        <v>36251</v>
      </c>
      <c r="F1075" s="71">
        <v>20.19999962</v>
      </c>
      <c r="G1075" s="93">
        <v>25.199996949999999</v>
      </c>
      <c r="H1075" s="104">
        <v>57.200004579999998</v>
      </c>
      <c r="I1075" s="104">
        <v>126.25</v>
      </c>
      <c r="J1075" s="104">
        <v>116.25</v>
      </c>
      <c r="K1075" s="104">
        <v>35.050003050000001</v>
      </c>
      <c r="L1075" s="104">
        <v>24.10500145</v>
      </c>
      <c r="M1075" s="104">
        <v>24.650001530000001</v>
      </c>
      <c r="N1075" s="104">
        <v>25.150001530000001</v>
      </c>
      <c r="O1075" s="104">
        <v>28.803840640000001</v>
      </c>
      <c r="P1075" s="104">
        <v>28.968078609999999</v>
      </c>
      <c r="Q1075" s="104">
        <v>23.861537930000001</v>
      </c>
      <c r="R1075" s="104">
        <v>23.165384289999999</v>
      </c>
      <c r="S1075" s="104">
        <v>26.100000380000001</v>
      </c>
      <c r="T1075" s="104">
        <v>53.200004579999998</v>
      </c>
      <c r="U1075" s="104">
        <v>95.25</v>
      </c>
      <c r="V1075" s="104">
        <v>95.25</v>
      </c>
      <c r="W1075" s="104">
        <v>34.550003050000001</v>
      </c>
      <c r="X1075" s="104">
        <v>23.89500237</v>
      </c>
      <c r="Y1075" s="104">
        <v>24.700000760000002</v>
      </c>
      <c r="Z1075" s="104">
        <v>25.300001139999999</v>
      </c>
      <c r="AA1075" s="104">
        <v>28.303840640000001</v>
      </c>
      <c r="AB1075" s="104">
        <v>27.968078609999999</v>
      </c>
      <c r="AC1075" s="104">
        <v>23.861537930000001</v>
      </c>
      <c r="AD1075" s="104">
        <v>23.165384289999999</v>
      </c>
      <c r="AE1075" s="104">
        <v>26.100000380000001</v>
      </c>
      <c r="AF1075" s="104">
        <v>49.200004579999998</v>
      </c>
      <c r="AG1075" s="104">
        <v>84.25</v>
      </c>
      <c r="AH1075" s="104">
        <v>84.25</v>
      </c>
      <c r="AI1075" s="104">
        <v>32.550003050000001</v>
      </c>
      <c r="AJ1075" s="104">
        <v>23.89500237</v>
      </c>
      <c r="AK1075" s="104">
        <v>24.700000760000002</v>
      </c>
      <c r="AL1075" s="104">
        <v>25.300001139999999</v>
      </c>
      <c r="AM1075" s="104">
        <v>27.303840640000001</v>
      </c>
      <c r="AN1075" s="104">
        <v>26.968078609999999</v>
      </c>
      <c r="AO1075" s="104">
        <v>23.861537930000001</v>
      </c>
      <c r="AP1075" s="104">
        <v>23.165384289999999</v>
      </c>
      <c r="AQ1075" s="104">
        <v>26.100000380000001</v>
      </c>
      <c r="AR1075" s="104">
        <v>45.200004579999998</v>
      </c>
      <c r="AS1075" s="104">
        <v>78.75</v>
      </c>
      <c r="AT1075" s="104">
        <v>78.75</v>
      </c>
      <c r="AU1075" s="104">
        <v>30.550003050000001</v>
      </c>
      <c r="AV1075" s="104">
        <v>23.89500237</v>
      </c>
      <c r="AW1075" s="104">
        <v>24.700000760000002</v>
      </c>
      <c r="AX1075" s="104">
        <v>25.300001139999999</v>
      </c>
      <c r="AY1075" s="104">
        <v>26.303840640000001</v>
      </c>
      <c r="AZ1075" s="104">
        <v>25.968078609999999</v>
      </c>
      <c r="BA1075" s="104">
        <v>23.861537930000001</v>
      </c>
      <c r="BB1075" s="104">
        <v>23.165384289999999</v>
      </c>
      <c r="BC1075" s="104">
        <v>26.100000380000001</v>
      </c>
      <c r="BD1075" s="104">
        <v>42.200004579999998</v>
      </c>
      <c r="BE1075" s="104">
        <v>72.75</v>
      </c>
      <c r="BF1075" s="104">
        <v>72.75</v>
      </c>
      <c r="BG1075" s="104">
        <v>28.550003050000001</v>
      </c>
      <c r="BH1075" s="104">
        <v>22.89500237</v>
      </c>
      <c r="BI1075" s="93">
        <v>23.700000760000002</v>
      </c>
      <c r="BJ1075" s="93">
        <v>24.300001139999999</v>
      </c>
      <c r="BK1075" s="93">
        <v>26.303840640000001</v>
      </c>
      <c r="BL1075" s="93">
        <v>25.968078609999999</v>
      </c>
      <c r="BM1075" s="93">
        <v>23.861537930000001</v>
      </c>
    </row>
    <row r="1076" spans="1:65" s="93" customFormat="1">
      <c r="A1076"/>
      <c r="B1076" s="98"/>
      <c r="C1076" s="134">
        <v>36237</v>
      </c>
      <c r="D1076" s="132"/>
      <c r="E1076" s="135">
        <v>36251</v>
      </c>
      <c r="F1076" s="71">
        <v>20.249998860000002</v>
      </c>
      <c r="G1076" s="93">
        <v>25.449996949999999</v>
      </c>
      <c r="H1076" s="104">
        <v>57.200004579999998</v>
      </c>
      <c r="I1076" s="104">
        <v>126.25</v>
      </c>
      <c r="J1076" s="104">
        <v>116.25</v>
      </c>
      <c r="K1076" s="104">
        <v>34.050003050000001</v>
      </c>
      <c r="L1076" s="104">
        <v>24.10500145</v>
      </c>
      <c r="M1076" s="104">
        <v>24.650001530000001</v>
      </c>
      <c r="N1076" s="104">
        <v>25.150001530000001</v>
      </c>
      <c r="O1076" s="104">
        <v>28.803840640000001</v>
      </c>
      <c r="P1076" s="104">
        <v>28.968078609999999</v>
      </c>
      <c r="Q1076" s="104">
        <v>23.861537930000001</v>
      </c>
      <c r="R1076" s="104">
        <v>23.165384289999999</v>
      </c>
      <c r="S1076" s="104">
        <v>26.100000380000001</v>
      </c>
      <c r="T1076" s="104">
        <v>53.200004579999998</v>
      </c>
      <c r="U1076" s="104">
        <v>95.25</v>
      </c>
      <c r="V1076" s="104">
        <v>95.25</v>
      </c>
      <c r="W1076" s="104">
        <v>34.550003050000001</v>
      </c>
      <c r="X1076" s="104">
        <v>23.89500237</v>
      </c>
      <c r="Y1076" s="104">
        <v>24.700000760000002</v>
      </c>
      <c r="Z1076" s="104">
        <v>25.300001139999999</v>
      </c>
      <c r="AA1076" s="104">
        <v>28.303840640000001</v>
      </c>
      <c r="AB1076" s="104">
        <v>27.968078609999999</v>
      </c>
      <c r="AC1076" s="104">
        <v>23.861537930000001</v>
      </c>
      <c r="AD1076" s="104">
        <v>23.165384289999999</v>
      </c>
      <c r="AE1076" s="104">
        <v>26.100000380000001</v>
      </c>
      <c r="AF1076" s="104">
        <v>49.200004579999998</v>
      </c>
      <c r="AG1076" s="104">
        <v>84.25</v>
      </c>
      <c r="AH1076" s="104">
        <v>84.25</v>
      </c>
      <c r="AI1076" s="104">
        <v>32.550003050000001</v>
      </c>
      <c r="AJ1076" s="104">
        <v>23.89500237</v>
      </c>
      <c r="AK1076" s="104">
        <v>24.700000760000002</v>
      </c>
      <c r="AL1076" s="104">
        <v>25.300001139999999</v>
      </c>
      <c r="AM1076" s="104">
        <v>27.303840640000001</v>
      </c>
      <c r="AN1076" s="104">
        <v>26.968078609999999</v>
      </c>
      <c r="AO1076" s="104">
        <v>23.861537930000001</v>
      </c>
      <c r="AP1076" s="104">
        <v>23.165384289999999</v>
      </c>
      <c r="AQ1076" s="104">
        <v>26.100000380000001</v>
      </c>
      <c r="AR1076" s="104">
        <v>45.200004579999998</v>
      </c>
      <c r="AS1076" s="104">
        <v>78.75</v>
      </c>
      <c r="AT1076" s="104">
        <v>78.75</v>
      </c>
      <c r="AU1076" s="104">
        <v>30.550003050000001</v>
      </c>
      <c r="AV1076" s="104">
        <v>23.89500237</v>
      </c>
      <c r="AW1076" s="104">
        <v>24.700000760000002</v>
      </c>
      <c r="AX1076" s="104">
        <v>25.300001139999999</v>
      </c>
      <c r="AY1076" s="104">
        <v>26.303840640000001</v>
      </c>
      <c r="AZ1076" s="104">
        <v>25.968078609999999</v>
      </c>
      <c r="BA1076" s="104">
        <v>23.861537930000001</v>
      </c>
      <c r="BB1076" s="104">
        <v>23.165384289999999</v>
      </c>
      <c r="BC1076" s="104">
        <v>26.100000380000001</v>
      </c>
      <c r="BD1076" s="104">
        <v>42.200004579999998</v>
      </c>
      <c r="BE1076" s="104">
        <v>72.75</v>
      </c>
      <c r="BF1076" s="104">
        <v>72.75</v>
      </c>
      <c r="BG1076" s="104">
        <v>28.550003050000001</v>
      </c>
      <c r="BH1076" s="104">
        <v>22.89500237</v>
      </c>
      <c r="BI1076" s="93">
        <v>23.700000760000002</v>
      </c>
      <c r="BJ1076" s="93">
        <v>24.300001139999999</v>
      </c>
      <c r="BK1076" s="93">
        <v>26.303840640000001</v>
      </c>
      <c r="BL1076" s="93">
        <v>25.968078609999999</v>
      </c>
      <c r="BM1076" s="93">
        <v>23.861537930000001</v>
      </c>
    </row>
    <row r="1077" spans="1:65" s="93" customFormat="1">
      <c r="A1077"/>
      <c r="B1077" s="98"/>
      <c r="C1077" s="134">
        <v>36238</v>
      </c>
      <c r="D1077" s="132"/>
      <c r="E1077" s="135">
        <v>36251</v>
      </c>
      <c r="F1077" s="71">
        <v>20.39999809</v>
      </c>
      <c r="G1077" s="93">
        <v>25.449996949999999</v>
      </c>
      <c r="H1077" s="104">
        <v>57.200004579999998</v>
      </c>
      <c r="I1077" s="104">
        <v>126.25</v>
      </c>
      <c r="J1077" s="104">
        <v>116.25</v>
      </c>
      <c r="K1077" s="104">
        <v>34.050003050000001</v>
      </c>
      <c r="L1077" s="104">
        <v>24.10500145</v>
      </c>
      <c r="M1077" s="104">
        <v>24.650001530000001</v>
      </c>
      <c r="N1077" s="104">
        <v>25.150001530000001</v>
      </c>
      <c r="O1077" s="104">
        <v>28.803840640000001</v>
      </c>
      <c r="P1077" s="104">
        <v>28.968078609999999</v>
      </c>
      <c r="Q1077" s="104">
        <v>23.861537930000001</v>
      </c>
      <c r="R1077" s="104">
        <v>23.165384289999999</v>
      </c>
      <c r="S1077" s="104">
        <v>26.100000380000001</v>
      </c>
      <c r="T1077" s="104">
        <v>53.200004579999998</v>
      </c>
      <c r="U1077" s="104">
        <v>95.25</v>
      </c>
      <c r="V1077" s="104">
        <v>95.25</v>
      </c>
      <c r="W1077" s="104">
        <v>34.550003050000001</v>
      </c>
      <c r="X1077" s="104">
        <v>23.89500237</v>
      </c>
      <c r="Y1077" s="104">
        <v>24.700000760000002</v>
      </c>
      <c r="Z1077" s="104">
        <v>25.300001139999999</v>
      </c>
      <c r="AA1077" s="104">
        <v>28.303840640000001</v>
      </c>
      <c r="AB1077" s="104">
        <v>27.968078609999999</v>
      </c>
      <c r="AC1077" s="104">
        <v>23.861537930000001</v>
      </c>
      <c r="AD1077" s="104">
        <v>23.165384289999999</v>
      </c>
      <c r="AE1077" s="104">
        <v>26.100000380000001</v>
      </c>
      <c r="AF1077" s="104">
        <v>49.200004579999998</v>
      </c>
      <c r="AG1077" s="104">
        <v>84.25</v>
      </c>
      <c r="AH1077" s="104">
        <v>84.25</v>
      </c>
      <c r="AI1077" s="104">
        <v>32.550003050000001</v>
      </c>
      <c r="AJ1077" s="104">
        <v>23.89500237</v>
      </c>
      <c r="AK1077" s="104">
        <v>24.700000760000002</v>
      </c>
      <c r="AL1077" s="104">
        <v>25.300001139999999</v>
      </c>
      <c r="AM1077" s="104">
        <v>27.303840640000001</v>
      </c>
      <c r="AN1077" s="104">
        <v>26.968078609999999</v>
      </c>
      <c r="AO1077" s="104">
        <v>23.861537930000001</v>
      </c>
      <c r="AP1077" s="104">
        <v>23.165384289999999</v>
      </c>
      <c r="AQ1077" s="104">
        <v>26.100000380000001</v>
      </c>
      <c r="AR1077" s="104">
        <v>45.200004579999998</v>
      </c>
      <c r="AS1077" s="104">
        <v>78.75</v>
      </c>
      <c r="AT1077" s="104">
        <v>78.75</v>
      </c>
      <c r="AU1077" s="104">
        <v>30.550003050000001</v>
      </c>
      <c r="AV1077" s="104">
        <v>23.89500237</v>
      </c>
      <c r="AW1077" s="104">
        <v>24.700000760000002</v>
      </c>
      <c r="AX1077" s="104">
        <v>25.300001139999999</v>
      </c>
      <c r="AY1077" s="104">
        <v>26.303840640000001</v>
      </c>
      <c r="AZ1077" s="104">
        <v>25.968078609999999</v>
      </c>
      <c r="BA1077" s="104">
        <v>23.861537930000001</v>
      </c>
      <c r="BB1077" s="104">
        <v>23.165384289999999</v>
      </c>
      <c r="BC1077" s="104">
        <v>26.100000380000001</v>
      </c>
      <c r="BD1077" s="104">
        <v>42.200004579999998</v>
      </c>
      <c r="BE1077" s="104">
        <v>72.75</v>
      </c>
      <c r="BF1077" s="104">
        <v>72.75</v>
      </c>
      <c r="BG1077" s="104">
        <v>28.550003050000001</v>
      </c>
      <c r="BH1077" s="104">
        <v>22.89500237</v>
      </c>
      <c r="BI1077" s="93">
        <v>23.700000760000002</v>
      </c>
      <c r="BJ1077" s="93">
        <v>24.300001139999999</v>
      </c>
      <c r="BK1077" s="93">
        <v>26.303840640000001</v>
      </c>
      <c r="BL1077" s="93">
        <v>25.968078609999999</v>
      </c>
      <c r="BM1077" s="93">
        <v>23.861537930000001</v>
      </c>
    </row>
    <row r="1078" spans="1:65" s="93" customFormat="1">
      <c r="A1078"/>
      <c r="B1078" s="98"/>
      <c r="C1078" s="134">
        <v>36241</v>
      </c>
      <c r="D1078" s="132"/>
      <c r="E1078" s="135">
        <v>36251</v>
      </c>
      <c r="F1078" s="71">
        <v>20.84999771</v>
      </c>
      <c r="G1078" s="93">
        <v>25.74999695</v>
      </c>
      <c r="H1078" s="104">
        <v>52.200004579999998</v>
      </c>
      <c r="I1078" s="104">
        <v>117.25</v>
      </c>
      <c r="J1078" s="104">
        <v>107.25</v>
      </c>
      <c r="K1078" s="104">
        <v>34.050003050000001</v>
      </c>
      <c r="L1078" s="104">
        <v>24.10500145</v>
      </c>
      <c r="M1078" s="104">
        <v>24.650001530000001</v>
      </c>
      <c r="N1078" s="104">
        <v>25.150001530000001</v>
      </c>
      <c r="O1078" s="104">
        <v>29.053840640000001</v>
      </c>
      <c r="P1078" s="104">
        <v>29.218078609999999</v>
      </c>
      <c r="Q1078" s="104">
        <v>23.861537930000001</v>
      </c>
      <c r="R1078" s="104">
        <v>23.165384289999999</v>
      </c>
      <c r="S1078" s="104">
        <v>26.100000380000001</v>
      </c>
      <c r="T1078" s="104">
        <v>51.200004579999998</v>
      </c>
      <c r="U1078" s="104">
        <v>90.25</v>
      </c>
      <c r="V1078" s="104">
        <v>90.25</v>
      </c>
      <c r="W1078" s="104">
        <v>33.550003050000001</v>
      </c>
      <c r="X1078" s="104">
        <v>23.89500237</v>
      </c>
      <c r="Y1078" s="104">
        <v>24.700000760000002</v>
      </c>
      <c r="Z1078" s="104">
        <v>25.300001139999999</v>
      </c>
      <c r="AA1078" s="104">
        <v>28.053840640000001</v>
      </c>
      <c r="AB1078" s="104">
        <v>28.218078609999999</v>
      </c>
      <c r="AC1078" s="104">
        <v>23.861537930000001</v>
      </c>
      <c r="AD1078" s="104">
        <v>23.165384289999999</v>
      </c>
      <c r="AE1078" s="104">
        <v>26.100000380000001</v>
      </c>
      <c r="AF1078" s="104">
        <v>47.200004579999998</v>
      </c>
      <c r="AG1078" s="104">
        <v>79.25</v>
      </c>
      <c r="AH1078" s="104">
        <v>79.25</v>
      </c>
      <c r="AI1078" s="104">
        <v>31.550003050000001</v>
      </c>
      <c r="AJ1078" s="104">
        <v>23.89500237</v>
      </c>
      <c r="AK1078" s="104">
        <v>24.700000760000002</v>
      </c>
      <c r="AL1078" s="104">
        <v>25.300001139999999</v>
      </c>
      <c r="AM1078" s="104">
        <v>27.053840640000001</v>
      </c>
      <c r="AN1078" s="104">
        <v>27.218078609999999</v>
      </c>
      <c r="AO1078" s="104">
        <v>23.861537930000001</v>
      </c>
      <c r="AP1078" s="104">
        <v>23.165384289999999</v>
      </c>
      <c r="AQ1078" s="104">
        <v>26.100000380000001</v>
      </c>
      <c r="AR1078" s="104">
        <v>43.200004579999998</v>
      </c>
      <c r="AS1078" s="104">
        <v>73.75</v>
      </c>
      <c r="AT1078" s="104">
        <v>73.75</v>
      </c>
      <c r="AU1078" s="104">
        <v>29.550003050000001</v>
      </c>
      <c r="AV1078" s="104">
        <v>23.89500237</v>
      </c>
      <c r="AW1078" s="104">
        <v>24.700000760000002</v>
      </c>
      <c r="AX1078" s="104">
        <v>25.300001139999999</v>
      </c>
      <c r="AY1078" s="104">
        <v>26.053840640000001</v>
      </c>
      <c r="AZ1078" s="104">
        <v>26.218078609999999</v>
      </c>
      <c r="BA1078" s="104">
        <v>23.861537930000001</v>
      </c>
      <c r="BB1078" s="104">
        <v>23.165384289999999</v>
      </c>
      <c r="BC1078" s="104">
        <v>26.100000380000001</v>
      </c>
      <c r="BD1078" s="104">
        <v>40.200004579999998</v>
      </c>
      <c r="BE1078" s="104">
        <v>67.75</v>
      </c>
      <c r="BF1078" s="104">
        <v>67.75</v>
      </c>
      <c r="BG1078" s="104">
        <v>27.550003050000001</v>
      </c>
      <c r="BH1078" s="104">
        <v>22.89500237</v>
      </c>
      <c r="BI1078" s="93">
        <v>23.700000760000002</v>
      </c>
      <c r="BJ1078" s="93">
        <v>24.300001139999999</v>
      </c>
      <c r="BK1078" s="93">
        <v>26.053840640000001</v>
      </c>
      <c r="BL1078" s="93">
        <v>26.218078609999999</v>
      </c>
      <c r="BM1078" s="93">
        <v>23.861537930000001</v>
      </c>
    </row>
    <row r="1079" spans="1:65" s="93" customFormat="1">
      <c r="A1079"/>
      <c r="B1079" s="98"/>
      <c r="C1079" s="134">
        <v>36242</v>
      </c>
      <c r="D1079" s="132"/>
      <c r="E1079" s="135">
        <v>36281</v>
      </c>
      <c r="F1079" s="71">
        <v>20.849998469999999</v>
      </c>
      <c r="G1079" s="93">
        <v>25.69999619</v>
      </c>
      <c r="H1079" s="104">
        <v>52.200004579999998</v>
      </c>
      <c r="I1079" s="104">
        <v>117.25</v>
      </c>
      <c r="J1079" s="104">
        <v>107.25</v>
      </c>
      <c r="K1079" s="104">
        <v>34.050003050000001</v>
      </c>
      <c r="L1079" s="104">
        <v>24.205001450000001</v>
      </c>
      <c r="M1079" s="104">
        <v>24.750001529999999</v>
      </c>
      <c r="N1079" s="104">
        <v>25.250001529999999</v>
      </c>
      <c r="O1079" s="104">
        <v>29.053840640000001</v>
      </c>
      <c r="P1079" s="104">
        <v>29.218078609999999</v>
      </c>
      <c r="Q1079" s="104">
        <v>23.861537930000001</v>
      </c>
      <c r="R1079" s="104">
        <v>23.165384289999999</v>
      </c>
      <c r="S1079" s="104">
        <v>26.100000380000001</v>
      </c>
      <c r="T1079" s="104">
        <v>51.200004579999998</v>
      </c>
      <c r="U1079" s="104">
        <v>88.25</v>
      </c>
      <c r="V1079" s="104">
        <v>88.25</v>
      </c>
      <c r="W1079" s="104">
        <v>33.550003050000001</v>
      </c>
      <c r="X1079" s="104">
        <v>23.995002370000002</v>
      </c>
      <c r="Y1079" s="104">
        <v>24.80000076</v>
      </c>
      <c r="Z1079" s="104">
        <v>25.400001140000001</v>
      </c>
      <c r="AA1079" s="104">
        <v>28.053840640000001</v>
      </c>
      <c r="AB1079" s="104">
        <v>28.218078609999999</v>
      </c>
      <c r="AC1079" s="104">
        <v>23.861537930000001</v>
      </c>
      <c r="AD1079" s="104">
        <v>23.165384289999999</v>
      </c>
      <c r="AE1079" s="104">
        <v>26.100000380000001</v>
      </c>
      <c r="AF1079" s="104">
        <v>47.200004579999998</v>
      </c>
      <c r="AG1079" s="104">
        <v>77.25</v>
      </c>
      <c r="AH1079" s="104">
        <v>77.25</v>
      </c>
      <c r="AI1079" s="104">
        <v>31.550003050000001</v>
      </c>
      <c r="AJ1079" s="104">
        <v>23.995002370000002</v>
      </c>
      <c r="AK1079" s="104">
        <v>24.80000076</v>
      </c>
      <c r="AL1079" s="104">
        <v>25.400001140000001</v>
      </c>
      <c r="AM1079" s="104">
        <v>27.053840640000001</v>
      </c>
      <c r="AN1079" s="104">
        <v>27.218078609999999</v>
      </c>
      <c r="AO1079" s="104">
        <v>23.861537930000001</v>
      </c>
      <c r="AP1079" s="104">
        <v>23.165384289999999</v>
      </c>
      <c r="AQ1079" s="104">
        <v>26.100000380000001</v>
      </c>
      <c r="AR1079" s="104">
        <v>43.200004579999998</v>
      </c>
      <c r="AS1079" s="104">
        <v>71.75</v>
      </c>
      <c r="AT1079" s="104">
        <v>71.75</v>
      </c>
      <c r="AU1079" s="104">
        <v>29.550003050000001</v>
      </c>
      <c r="AV1079" s="104">
        <v>23.995002370000002</v>
      </c>
      <c r="AW1079" s="104">
        <v>24.80000076</v>
      </c>
      <c r="AX1079" s="104">
        <v>25.400001140000001</v>
      </c>
      <c r="AY1079" s="104">
        <v>26.053840640000001</v>
      </c>
      <c r="AZ1079" s="104">
        <v>26.218078609999999</v>
      </c>
      <c r="BA1079" s="104">
        <v>23.861537930000001</v>
      </c>
      <c r="BB1079" s="104">
        <v>23.165384289999999</v>
      </c>
      <c r="BC1079" s="104">
        <v>26.100000380000001</v>
      </c>
      <c r="BD1079" s="104">
        <v>40.200004579999998</v>
      </c>
      <c r="BE1079" s="104">
        <v>65.75</v>
      </c>
      <c r="BF1079" s="104">
        <v>65.75</v>
      </c>
      <c r="BG1079" s="104">
        <v>27.550003050000001</v>
      </c>
      <c r="BH1079" s="104">
        <v>22.995002370000002</v>
      </c>
      <c r="BI1079" s="93">
        <v>23.80000076</v>
      </c>
      <c r="BJ1079" s="93">
        <v>24.400001140000001</v>
      </c>
      <c r="BK1079" s="93">
        <v>26.053840640000001</v>
      </c>
      <c r="BL1079" s="93">
        <v>26.218078609999999</v>
      </c>
      <c r="BM1079" s="93">
        <v>23.861537930000001</v>
      </c>
    </row>
    <row r="1080" spans="1:65" s="93" customFormat="1">
      <c r="A1080"/>
      <c r="B1080" s="98"/>
      <c r="C1080" s="134">
        <v>36243</v>
      </c>
      <c r="D1080" s="132"/>
      <c r="E1080" s="135">
        <v>36281</v>
      </c>
      <c r="F1080" s="71">
        <v>20.549998469999998</v>
      </c>
      <c r="G1080" s="93">
        <v>25.349996950000001</v>
      </c>
      <c r="H1080" s="104">
        <v>52.200004579999998</v>
      </c>
      <c r="I1080" s="104">
        <v>117.25</v>
      </c>
      <c r="J1080" s="104">
        <v>107.25</v>
      </c>
      <c r="K1080" s="104">
        <v>34.050003050000001</v>
      </c>
      <c r="L1080" s="104">
        <v>24.15500183</v>
      </c>
      <c r="M1080" s="104">
        <v>24.700001910000001</v>
      </c>
      <c r="N1080" s="104">
        <v>25.200001910000001</v>
      </c>
      <c r="O1080" s="104">
        <v>29.053840640000001</v>
      </c>
      <c r="P1080" s="104">
        <v>29.218078609999999</v>
      </c>
      <c r="Q1080" s="104">
        <v>23.861537930000001</v>
      </c>
      <c r="R1080" s="104">
        <v>23.165384289999999</v>
      </c>
      <c r="S1080" s="104">
        <v>26.100000380000001</v>
      </c>
      <c r="T1080" s="104">
        <v>51.200004579999998</v>
      </c>
      <c r="U1080" s="104">
        <v>88.25</v>
      </c>
      <c r="V1080" s="104">
        <v>88.25</v>
      </c>
      <c r="W1080" s="104">
        <v>33.550003050000001</v>
      </c>
      <c r="X1080" s="104">
        <v>23.995002750000001</v>
      </c>
      <c r="Y1080" s="104">
        <v>24.800001139999999</v>
      </c>
      <c r="Z1080" s="104">
        <v>25.400001530000001</v>
      </c>
      <c r="AA1080" s="104">
        <v>28.053840640000001</v>
      </c>
      <c r="AB1080" s="104">
        <v>28.218078609999999</v>
      </c>
      <c r="AC1080" s="104">
        <v>23.861537930000001</v>
      </c>
      <c r="AD1080" s="104">
        <v>23.165384289999999</v>
      </c>
      <c r="AE1080" s="104">
        <v>26.100000380000001</v>
      </c>
      <c r="AF1080" s="104">
        <v>47.200004579999998</v>
      </c>
      <c r="AG1080" s="104">
        <v>76.25</v>
      </c>
      <c r="AH1080" s="104">
        <v>76.25</v>
      </c>
      <c r="AI1080" s="104">
        <v>31.550003050000001</v>
      </c>
      <c r="AJ1080" s="104">
        <v>23.995002750000001</v>
      </c>
      <c r="AK1080" s="104">
        <v>24.800001139999999</v>
      </c>
      <c r="AL1080" s="104">
        <v>25.400001530000001</v>
      </c>
      <c r="AM1080" s="104">
        <v>27.053840640000001</v>
      </c>
      <c r="AN1080" s="104">
        <v>27.218078609999999</v>
      </c>
      <c r="AO1080" s="104">
        <v>23.861537930000001</v>
      </c>
      <c r="AP1080" s="104">
        <v>23.165384289999999</v>
      </c>
      <c r="AQ1080" s="104">
        <v>26.100000380000001</v>
      </c>
      <c r="AR1080" s="104">
        <v>43.200004579999998</v>
      </c>
      <c r="AS1080" s="104">
        <v>71.75</v>
      </c>
      <c r="AT1080" s="104">
        <v>71.75</v>
      </c>
      <c r="AU1080" s="104">
        <v>29.550003050000001</v>
      </c>
      <c r="AV1080" s="104">
        <v>23.995002750000001</v>
      </c>
      <c r="AW1080" s="104">
        <v>24.800001139999999</v>
      </c>
      <c r="AX1080" s="104">
        <v>25.400001530000001</v>
      </c>
      <c r="AY1080" s="104">
        <v>26.053840640000001</v>
      </c>
      <c r="AZ1080" s="104">
        <v>26.218078609999999</v>
      </c>
      <c r="BA1080" s="104">
        <v>23.861537930000001</v>
      </c>
      <c r="BB1080" s="104">
        <v>23.165384289999999</v>
      </c>
      <c r="BC1080" s="104">
        <v>26.100000380000001</v>
      </c>
      <c r="BD1080" s="104">
        <v>40.200004579999998</v>
      </c>
      <c r="BE1080" s="104">
        <v>65.75</v>
      </c>
      <c r="BF1080" s="104">
        <v>65.75</v>
      </c>
      <c r="BG1080" s="104">
        <v>27.550003050000001</v>
      </c>
      <c r="BH1080" s="104">
        <v>22.995002750000001</v>
      </c>
      <c r="BI1080" s="93">
        <v>23.800001139999999</v>
      </c>
      <c r="BJ1080" s="93">
        <v>24.400001530000001</v>
      </c>
      <c r="BK1080" s="93">
        <v>26.053840640000001</v>
      </c>
      <c r="BL1080" s="93">
        <v>26.218078609999999</v>
      </c>
      <c r="BM1080" s="93">
        <v>23.861537930000001</v>
      </c>
    </row>
    <row r="1081" spans="1:65" s="93" customFormat="1">
      <c r="A1081"/>
      <c r="B1081" s="98"/>
      <c r="C1081" s="134">
        <v>36244</v>
      </c>
      <c r="D1081" s="132"/>
      <c r="E1081" s="135">
        <v>36281</v>
      </c>
      <c r="F1081" s="71">
        <v>20.349999239999999</v>
      </c>
      <c r="G1081" s="93">
        <v>24.849996569999998</v>
      </c>
      <c r="H1081" s="104">
        <v>52.200004579999998</v>
      </c>
      <c r="I1081" s="104">
        <v>117.25</v>
      </c>
      <c r="J1081" s="104">
        <v>107.25</v>
      </c>
      <c r="K1081" s="104">
        <v>34.050003050000001</v>
      </c>
      <c r="L1081" s="104">
        <v>24.155002589999999</v>
      </c>
      <c r="M1081" s="104">
        <v>24.70000267</v>
      </c>
      <c r="N1081" s="104">
        <v>25.20000267</v>
      </c>
      <c r="O1081" s="104">
        <v>29.053840640000001</v>
      </c>
      <c r="P1081" s="104">
        <v>29.218078609999999</v>
      </c>
      <c r="Q1081" s="104">
        <v>23.861537930000001</v>
      </c>
      <c r="R1081" s="104">
        <v>23.165384289999999</v>
      </c>
      <c r="S1081" s="104">
        <v>26.100000380000001</v>
      </c>
      <c r="T1081" s="104">
        <v>51.200004579999998</v>
      </c>
      <c r="U1081" s="104">
        <v>88.25</v>
      </c>
      <c r="V1081" s="104">
        <v>88.25</v>
      </c>
      <c r="W1081" s="104">
        <v>33.550003050000001</v>
      </c>
      <c r="X1081" s="104">
        <v>23.995002750000001</v>
      </c>
      <c r="Y1081" s="104">
        <v>24.800001139999999</v>
      </c>
      <c r="Z1081" s="104">
        <v>25.400001530000001</v>
      </c>
      <c r="AA1081" s="104">
        <v>28.053840640000001</v>
      </c>
      <c r="AB1081" s="104">
        <v>28.218078609999999</v>
      </c>
      <c r="AC1081" s="104">
        <v>23.861537930000001</v>
      </c>
      <c r="AD1081" s="104">
        <v>23.165384289999999</v>
      </c>
      <c r="AE1081" s="104">
        <v>26.100000380000001</v>
      </c>
      <c r="AF1081" s="104">
        <v>47.200004579999998</v>
      </c>
      <c r="AG1081" s="104">
        <v>76.25</v>
      </c>
      <c r="AH1081" s="104">
        <v>76.25</v>
      </c>
      <c r="AI1081" s="104">
        <v>31.550003050000001</v>
      </c>
      <c r="AJ1081" s="104">
        <v>23.995002750000001</v>
      </c>
      <c r="AK1081" s="104">
        <v>24.800001139999999</v>
      </c>
      <c r="AL1081" s="104">
        <v>25.400001530000001</v>
      </c>
      <c r="AM1081" s="104">
        <v>27.053840640000001</v>
      </c>
      <c r="AN1081" s="104">
        <v>27.218078609999999</v>
      </c>
      <c r="AO1081" s="104">
        <v>23.861537930000001</v>
      </c>
      <c r="AP1081" s="104">
        <v>23.165384289999999</v>
      </c>
      <c r="AQ1081" s="104">
        <v>26.100000380000001</v>
      </c>
      <c r="AR1081" s="104">
        <v>43.200004579999998</v>
      </c>
      <c r="AS1081" s="104">
        <v>71.75</v>
      </c>
      <c r="AT1081" s="104">
        <v>71.75</v>
      </c>
      <c r="AU1081" s="104">
        <v>29.550003050000001</v>
      </c>
      <c r="AV1081" s="104">
        <v>23.995002750000001</v>
      </c>
      <c r="AW1081" s="104">
        <v>24.800001139999999</v>
      </c>
      <c r="AX1081" s="104">
        <v>25.400001530000001</v>
      </c>
      <c r="AY1081" s="104">
        <v>26.053840640000001</v>
      </c>
      <c r="AZ1081" s="104">
        <v>26.218078609999999</v>
      </c>
      <c r="BA1081" s="104">
        <v>23.861537930000001</v>
      </c>
      <c r="BB1081" s="104">
        <v>23.165384289999999</v>
      </c>
      <c r="BC1081" s="104">
        <v>26.100000380000001</v>
      </c>
      <c r="BD1081" s="104">
        <v>40.200004579999998</v>
      </c>
      <c r="BE1081" s="104">
        <v>65.75</v>
      </c>
      <c r="BF1081" s="104">
        <v>65.75</v>
      </c>
      <c r="BG1081" s="104">
        <v>27.550003050000001</v>
      </c>
      <c r="BH1081" s="104">
        <v>22.995002750000001</v>
      </c>
      <c r="BI1081" s="93">
        <v>23.800001139999999</v>
      </c>
      <c r="BJ1081" s="93">
        <v>24.400001530000001</v>
      </c>
      <c r="BK1081" s="93">
        <v>26.053840640000001</v>
      </c>
      <c r="BL1081" s="93">
        <v>26.218078609999999</v>
      </c>
      <c r="BM1081" s="93">
        <v>23.861537930000001</v>
      </c>
    </row>
    <row r="1082" spans="1:65" s="93" customFormat="1">
      <c r="A1082"/>
      <c r="B1082" s="98"/>
      <c r="C1082" s="134">
        <v>36245</v>
      </c>
      <c r="D1082" s="132"/>
      <c r="E1082" s="135">
        <v>36281</v>
      </c>
      <c r="F1082" s="71">
        <v>20.549998469999998</v>
      </c>
      <c r="G1082" s="93">
        <v>24.849996569999998</v>
      </c>
      <c r="H1082" s="104">
        <v>52.200004579999998</v>
      </c>
      <c r="I1082" s="104">
        <v>117.25</v>
      </c>
      <c r="J1082" s="104">
        <v>107.25</v>
      </c>
      <c r="K1082" s="104">
        <v>33.550003050000001</v>
      </c>
      <c r="L1082" s="104">
        <v>24.25500259</v>
      </c>
      <c r="M1082" s="104">
        <v>24.800002670000001</v>
      </c>
      <c r="N1082" s="104">
        <v>25.300002670000001</v>
      </c>
      <c r="O1082" s="104">
        <v>29.053840640000001</v>
      </c>
      <c r="P1082" s="104">
        <v>29.218078609999999</v>
      </c>
      <c r="Q1082" s="104">
        <v>23.861537930000001</v>
      </c>
      <c r="R1082" s="104">
        <v>22.915384289999999</v>
      </c>
      <c r="S1082" s="104">
        <v>25.600000380000001</v>
      </c>
      <c r="T1082" s="104">
        <v>51.200004579999998</v>
      </c>
      <c r="U1082" s="104">
        <v>89.1</v>
      </c>
      <c r="V1082" s="104">
        <v>89.1</v>
      </c>
      <c r="W1082" s="104">
        <v>33.550003050000001</v>
      </c>
      <c r="X1082" s="104">
        <v>23.995002750000001</v>
      </c>
      <c r="Y1082" s="104">
        <v>24.800001139999999</v>
      </c>
      <c r="Z1082" s="104">
        <v>25.400001530000001</v>
      </c>
      <c r="AA1082" s="104">
        <v>28.053840640000001</v>
      </c>
      <c r="AB1082" s="104">
        <v>28.218078609999999</v>
      </c>
      <c r="AC1082" s="104">
        <v>23.861537930000001</v>
      </c>
      <c r="AD1082" s="104">
        <v>22.915384289999999</v>
      </c>
      <c r="AE1082" s="104">
        <v>25.600000380000001</v>
      </c>
      <c r="AF1082" s="104">
        <v>47.200004579999998</v>
      </c>
      <c r="AG1082" s="104">
        <v>77.099999999999994</v>
      </c>
      <c r="AH1082" s="104">
        <v>77.099999999999994</v>
      </c>
      <c r="AI1082" s="104">
        <v>31.550003050000001</v>
      </c>
      <c r="AJ1082" s="104">
        <v>23.995002750000001</v>
      </c>
      <c r="AK1082" s="104">
        <v>24.800001139999999</v>
      </c>
      <c r="AL1082" s="104">
        <v>25.400001530000001</v>
      </c>
      <c r="AM1082" s="104">
        <v>27.053840640000001</v>
      </c>
      <c r="AN1082" s="104">
        <v>27.218078609999999</v>
      </c>
      <c r="AO1082" s="104">
        <v>23.861537930000001</v>
      </c>
      <c r="AP1082" s="104">
        <v>22.915384289999999</v>
      </c>
      <c r="AQ1082" s="104">
        <v>25.600000380000001</v>
      </c>
      <c r="AR1082" s="104">
        <v>43.200004579999998</v>
      </c>
      <c r="AS1082" s="104">
        <v>72.599999999999994</v>
      </c>
      <c r="AT1082" s="104">
        <v>72.599999999999994</v>
      </c>
      <c r="AU1082" s="104">
        <v>29.550003050000001</v>
      </c>
      <c r="AV1082" s="104">
        <v>23.995002750000001</v>
      </c>
      <c r="AW1082" s="104">
        <v>24.800001139999999</v>
      </c>
      <c r="AX1082" s="104">
        <v>25.400001530000001</v>
      </c>
      <c r="AY1082" s="104">
        <v>26.053840640000001</v>
      </c>
      <c r="AZ1082" s="104">
        <v>26.218078609999999</v>
      </c>
      <c r="BA1082" s="104">
        <v>23.861537930000001</v>
      </c>
      <c r="BB1082" s="104">
        <v>22.915384289999999</v>
      </c>
      <c r="BC1082" s="104">
        <v>25.600000380000001</v>
      </c>
      <c r="BD1082" s="104">
        <v>40.200004579999998</v>
      </c>
      <c r="BE1082" s="104">
        <v>66.599999999999994</v>
      </c>
      <c r="BF1082" s="104">
        <v>66.599999999999994</v>
      </c>
      <c r="BG1082" s="104">
        <v>27.550003050000001</v>
      </c>
      <c r="BH1082" s="104">
        <v>22.995002750000001</v>
      </c>
      <c r="BI1082" s="93">
        <v>23.800001139999999</v>
      </c>
      <c r="BJ1082" s="93">
        <v>24.400001530000001</v>
      </c>
      <c r="BK1082" s="93">
        <v>26.053840640000001</v>
      </c>
      <c r="BL1082" s="93">
        <v>26.218078609999999</v>
      </c>
      <c r="BM1082" s="93">
        <v>23.861537930000001</v>
      </c>
    </row>
    <row r="1083" spans="1:65" s="93" customFormat="1">
      <c r="A1083"/>
      <c r="B1083" s="98"/>
      <c r="C1083" s="134">
        <v>36248</v>
      </c>
      <c r="D1083" s="132"/>
      <c r="E1083" s="135">
        <v>36281</v>
      </c>
      <c r="F1083" s="71">
        <v>20.499999240000001</v>
      </c>
      <c r="G1083" s="93">
        <v>24.349996569999998</v>
      </c>
      <c r="H1083" s="104">
        <v>52.200004579999998</v>
      </c>
      <c r="I1083" s="104">
        <v>105.25</v>
      </c>
      <c r="J1083" s="104">
        <v>95.25</v>
      </c>
      <c r="K1083" s="104">
        <v>33.550003050000001</v>
      </c>
      <c r="L1083" s="104">
        <v>24.25500298</v>
      </c>
      <c r="M1083" s="104">
        <v>24.800003050000001</v>
      </c>
      <c r="N1083" s="104">
        <v>25.300003050000001</v>
      </c>
      <c r="O1083" s="104">
        <v>29.053840640000001</v>
      </c>
      <c r="P1083" s="104">
        <v>29.218078609999999</v>
      </c>
      <c r="Q1083" s="104">
        <v>23.861537930000001</v>
      </c>
      <c r="R1083" s="104">
        <v>22.915384289999999</v>
      </c>
      <c r="S1083" s="104">
        <v>25.600000380000001</v>
      </c>
      <c r="T1083" s="104">
        <v>51.200004579999998</v>
      </c>
      <c r="U1083" s="104">
        <v>88.249998469999994</v>
      </c>
      <c r="V1083" s="104">
        <v>88.249998469999994</v>
      </c>
      <c r="W1083" s="104">
        <v>33.550003050000001</v>
      </c>
      <c r="X1083" s="104">
        <v>23.995002750000001</v>
      </c>
      <c r="Y1083" s="104">
        <v>24.800001139999999</v>
      </c>
      <c r="Z1083" s="104">
        <v>25.400001530000001</v>
      </c>
      <c r="AA1083" s="104">
        <v>28.053840640000001</v>
      </c>
      <c r="AB1083" s="104">
        <v>28.218078609999999</v>
      </c>
      <c r="AC1083" s="104">
        <v>23.861537930000001</v>
      </c>
      <c r="AD1083" s="104">
        <v>22.915384289999999</v>
      </c>
      <c r="AE1083" s="104">
        <v>25.600000380000001</v>
      </c>
      <c r="AF1083" s="104">
        <v>47.200004579999998</v>
      </c>
      <c r="AG1083" s="104">
        <v>76.249998469999994</v>
      </c>
      <c r="AH1083" s="104">
        <v>76.249998469999994</v>
      </c>
      <c r="AI1083" s="104">
        <v>31.550003050000001</v>
      </c>
      <c r="AJ1083" s="104">
        <v>23.995002750000001</v>
      </c>
      <c r="AK1083" s="104">
        <v>24.800001139999999</v>
      </c>
      <c r="AL1083" s="104">
        <v>25.400001530000001</v>
      </c>
      <c r="AM1083" s="104">
        <v>27.053840640000001</v>
      </c>
      <c r="AN1083" s="104">
        <v>27.218078609999999</v>
      </c>
      <c r="AO1083" s="104">
        <v>23.861537930000001</v>
      </c>
      <c r="AP1083" s="104">
        <v>22.915384289999999</v>
      </c>
      <c r="AQ1083" s="104">
        <v>25.600000380000001</v>
      </c>
      <c r="AR1083" s="104">
        <v>43.200004579999998</v>
      </c>
      <c r="AS1083" s="104">
        <v>71.749998469999994</v>
      </c>
      <c r="AT1083" s="104">
        <v>71.749998469999994</v>
      </c>
      <c r="AU1083" s="104">
        <v>29.550003050000001</v>
      </c>
      <c r="AV1083" s="104">
        <v>23.995002750000001</v>
      </c>
      <c r="AW1083" s="104">
        <v>24.800001139999999</v>
      </c>
      <c r="AX1083" s="104">
        <v>25.400001530000001</v>
      </c>
      <c r="AY1083" s="104">
        <v>26.053840640000001</v>
      </c>
      <c r="AZ1083" s="104">
        <v>26.218078609999999</v>
      </c>
      <c r="BA1083" s="104">
        <v>23.861537930000001</v>
      </c>
      <c r="BB1083" s="104">
        <v>22.915384289999999</v>
      </c>
      <c r="BC1083" s="104">
        <v>25.600000380000001</v>
      </c>
      <c r="BD1083" s="104">
        <v>40.200004579999998</v>
      </c>
      <c r="BE1083" s="104">
        <v>65.749998469999994</v>
      </c>
      <c r="BF1083" s="104">
        <v>65.749998469999994</v>
      </c>
      <c r="BG1083" s="104">
        <v>27.550003050000001</v>
      </c>
      <c r="BH1083" s="104">
        <v>22.995002750000001</v>
      </c>
      <c r="BI1083" s="93">
        <v>23.800001139999999</v>
      </c>
      <c r="BJ1083" s="93">
        <v>24.400001530000001</v>
      </c>
      <c r="BK1083" s="93">
        <v>26.053840640000001</v>
      </c>
      <c r="BL1083" s="93">
        <v>26.218078609999999</v>
      </c>
      <c r="BM1083" s="93">
        <v>23.861537930000001</v>
      </c>
    </row>
    <row r="1084" spans="1:65" s="93" customFormat="1">
      <c r="A1084"/>
      <c r="B1084" s="98"/>
      <c r="C1084" s="134">
        <v>36249</v>
      </c>
      <c r="D1084" s="132"/>
      <c r="E1084" s="135">
        <v>36281</v>
      </c>
      <c r="F1084" s="71">
        <v>24.44999657</v>
      </c>
      <c r="G1084" s="93">
        <v>48.200004579999998</v>
      </c>
      <c r="H1084" s="104">
        <v>105.25</v>
      </c>
      <c r="I1084" s="104">
        <v>95.25</v>
      </c>
      <c r="J1084" s="104">
        <v>33.550003050000001</v>
      </c>
      <c r="K1084" s="104">
        <v>24.25500298</v>
      </c>
      <c r="L1084" s="104">
        <v>24.800003050000001</v>
      </c>
      <c r="M1084" s="104">
        <v>25.300003050000001</v>
      </c>
      <c r="N1084" s="104">
        <v>29.053840640000001</v>
      </c>
      <c r="O1084" s="104">
        <v>29.218078609999999</v>
      </c>
      <c r="P1084" s="104">
        <v>23.861537930000001</v>
      </c>
      <c r="Q1084" s="104">
        <v>22.915384289999999</v>
      </c>
      <c r="R1084" s="104">
        <v>25.600000380000001</v>
      </c>
      <c r="S1084" s="104">
        <v>47.200004579999998</v>
      </c>
      <c r="T1084" s="104">
        <v>87.25</v>
      </c>
      <c r="U1084" s="104">
        <v>87.25</v>
      </c>
      <c r="V1084" s="104">
        <v>33.550003050000001</v>
      </c>
      <c r="W1084" s="104">
        <v>23.995002750000001</v>
      </c>
      <c r="X1084" s="104">
        <v>24.800001139999999</v>
      </c>
      <c r="Y1084" s="104">
        <v>25.400001530000001</v>
      </c>
      <c r="Z1084" s="104">
        <v>28.053840640000001</v>
      </c>
      <c r="AA1084" s="104">
        <v>28.218078609999999</v>
      </c>
      <c r="AB1084" s="104">
        <v>23.861537930000001</v>
      </c>
      <c r="AC1084" s="104">
        <v>22.915384289999999</v>
      </c>
      <c r="AD1084" s="104">
        <v>25.600000380000001</v>
      </c>
      <c r="AE1084" s="104">
        <v>43.200004579999998</v>
      </c>
      <c r="AF1084" s="104">
        <v>75.25</v>
      </c>
      <c r="AG1084" s="104">
        <v>75.25</v>
      </c>
      <c r="AH1084" s="104">
        <v>31.550003050000001</v>
      </c>
      <c r="AI1084" s="104">
        <v>23.995002750000001</v>
      </c>
      <c r="AJ1084" s="104">
        <v>24.800001139999999</v>
      </c>
      <c r="AK1084" s="104">
        <v>25.400001530000001</v>
      </c>
      <c r="AL1084" s="104">
        <v>27.053840640000001</v>
      </c>
      <c r="AM1084" s="104">
        <v>27.218078609999999</v>
      </c>
      <c r="AN1084" s="104">
        <v>23.861537930000001</v>
      </c>
      <c r="AO1084" s="104">
        <v>22.915384289999999</v>
      </c>
      <c r="AP1084" s="104">
        <v>25.600000380000001</v>
      </c>
      <c r="AQ1084" s="104">
        <v>39.200004579999998</v>
      </c>
      <c r="AR1084" s="104">
        <v>70.75</v>
      </c>
      <c r="AS1084" s="104">
        <v>70.75</v>
      </c>
      <c r="AT1084" s="104">
        <v>29.550003050000001</v>
      </c>
      <c r="AU1084" s="104">
        <v>23.995002750000001</v>
      </c>
      <c r="AV1084" s="104">
        <v>24.800001139999999</v>
      </c>
      <c r="AW1084" s="104">
        <v>25.400001530000001</v>
      </c>
      <c r="AX1084" s="104">
        <v>26.053840640000001</v>
      </c>
      <c r="AY1084" s="104">
        <v>26.218078609999999</v>
      </c>
      <c r="AZ1084" s="104">
        <v>23.861537930000001</v>
      </c>
      <c r="BA1084" s="104">
        <v>22.915384289999999</v>
      </c>
      <c r="BB1084" s="104">
        <v>25.600000380000001</v>
      </c>
      <c r="BC1084" s="104">
        <v>36.200004579999998</v>
      </c>
      <c r="BD1084" s="104">
        <v>64.75</v>
      </c>
      <c r="BE1084" s="104">
        <v>64.75</v>
      </c>
      <c r="BF1084" s="104">
        <v>27.550003050000001</v>
      </c>
      <c r="BG1084" s="104">
        <v>22.995002750000001</v>
      </c>
      <c r="BH1084" s="104">
        <v>23.800001139999999</v>
      </c>
      <c r="BI1084" s="93">
        <v>24.400001530000001</v>
      </c>
      <c r="BJ1084" s="93">
        <v>26.053840640000001</v>
      </c>
      <c r="BK1084" s="93">
        <v>26.218078609999999</v>
      </c>
      <c r="BL1084" s="93">
        <v>23.861537930000001</v>
      </c>
      <c r="BM1084" s="93">
        <v>56.939998629999998</v>
      </c>
    </row>
    <row r="1085" spans="1:65" s="93" customFormat="1">
      <c r="A1085"/>
      <c r="B1085" s="98"/>
      <c r="C1085" s="134">
        <v>36250</v>
      </c>
      <c r="D1085" s="132"/>
      <c r="E1085" s="135">
        <v>36281</v>
      </c>
      <c r="F1085" s="71">
        <v>24.549996950000001</v>
      </c>
      <c r="G1085" s="93">
        <v>47.200004579999998</v>
      </c>
      <c r="H1085" s="104">
        <v>107.25</v>
      </c>
      <c r="I1085" s="104">
        <v>97.25</v>
      </c>
      <c r="J1085" s="104">
        <v>31.550003050000001</v>
      </c>
      <c r="K1085" s="104">
        <v>24.25500298</v>
      </c>
      <c r="L1085" s="104">
        <v>24.800003050000001</v>
      </c>
      <c r="M1085" s="104">
        <v>25.300003050000001</v>
      </c>
      <c r="N1085" s="104">
        <v>29.053840640000001</v>
      </c>
      <c r="O1085" s="104">
        <v>29.218078609999999</v>
      </c>
      <c r="P1085" s="104">
        <v>23.861537930000001</v>
      </c>
      <c r="Q1085" s="104">
        <v>22.915384289999999</v>
      </c>
      <c r="R1085" s="104">
        <v>25.600000380000001</v>
      </c>
      <c r="S1085" s="104">
        <v>47.200004579999998</v>
      </c>
      <c r="T1085" s="104">
        <v>86.25</v>
      </c>
      <c r="U1085" s="104">
        <v>86.25</v>
      </c>
      <c r="V1085" s="104">
        <v>33.550003050000001</v>
      </c>
      <c r="W1085" s="104">
        <v>23.995002750000001</v>
      </c>
      <c r="X1085" s="104">
        <v>24.800001139999999</v>
      </c>
      <c r="Y1085" s="104">
        <v>25.400001530000001</v>
      </c>
      <c r="Z1085" s="104">
        <v>28.053840640000001</v>
      </c>
      <c r="AA1085" s="104">
        <v>28.218078609999999</v>
      </c>
      <c r="AB1085" s="104">
        <v>23.861537930000001</v>
      </c>
      <c r="AC1085" s="104">
        <v>22.915384289999999</v>
      </c>
      <c r="AD1085" s="104">
        <v>25.600000380000001</v>
      </c>
      <c r="AE1085" s="104">
        <v>43.200004579999998</v>
      </c>
      <c r="AF1085" s="104">
        <v>74.25</v>
      </c>
      <c r="AG1085" s="104">
        <v>74.25</v>
      </c>
      <c r="AH1085" s="104">
        <v>31.550003050000001</v>
      </c>
      <c r="AI1085" s="104">
        <v>23.995002750000001</v>
      </c>
      <c r="AJ1085" s="104">
        <v>24.800001139999999</v>
      </c>
      <c r="AK1085" s="104">
        <v>25.400001530000001</v>
      </c>
      <c r="AL1085" s="104">
        <v>27.053840640000001</v>
      </c>
      <c r="AM1085" s="104">
        <v>27.218078609999999</v>
      </c>
      <c r="AN1085" s="104">
        <v>23.861537930000001</v>
      </c>
      <c r="AO1085" s="104">
        <v>22.915384289999999</v>
      </c>
      <c r="AP1085" s="104">
        <v>25.600000380000001</v>
      </c>
      <c r="AQ1085" s="104">
        <v>39.200004579999998</v>
      </c>
      <c r="AR1085" s="104">
        <v>69.75</v>
      </c>
      <c r="AS1085" s="104">
        <v>69.75</v>
      </c>
      <c r="AT1085" s="104">
        <v>29.550003050000001</v>
      </c>
      <c r="AU1085" s="104">
        <v>23.995002750000001</v>
      </c>
      <c r="AV1085" s="104">
        <v>24.800001139999999</v>
      </c>
      <c r="AW1085" s="104">
        <v>25.400001530000001</v>
      </c>
      <c r="AX1085" s="104">
        <v>26.053840640000001</v>
      </c>
      <c r="AY1085" s="104">
        <v>26.218078609999999</v>
      </c>
      <c r="AZ1085" s="104">
        <v>23.861537930000001</v>
      </c>
      <c r="BA1085" s="104">
        <v>22.915384289999999</v>
      </c>
      <c r="BB1085" s="104">
        <v>25.600000380000001</v>
      </c>
      <c r="BC1085" s="104">
        <v>36.200004579999998</v>
      </c>
      <c r="BD1085" s="104">
        <v>63.75</v>
      </c>
      <c r="BE1085" s="104">
        <v>63.75</v>
      </c>
      <c r="BF1085" s="104">
        <v>27.550003050000001</v>
      </c>
      <c r="BG1085" s="104">
        <v>22.995002750000001</v>
      </c>
      <c r="BH1085" s="104">
        <v>23.800001139999999</v>
      </c>
      <c r="BI1085" s="93">
        <v>24.400001530000001</v>
      </c>
      <c r="BJ1085" s="93">
        <v>26.053840640000001</v>
      </c>
      <c r="BK1085" s="93">
        <v>26.218078609999999</v>
      </c>
      <c r="BL1085" s="93">
        <v>23.861537930000001</v>
      </c>
      <c r="BM1085" s="93">
        <v>56.939998629999998</v>
      </c>
    </row>
    <row r="1086" spans="1:65" s="93" customFormat="1">
      <c r="A1086"/>
      <c r="B1086" s="98"/>
      <c r="C1086" s="134">
        <v>36251</v>
      </c>
      <c r="D1086" s="132"/>
      <c r="E1086" s="135">
        <v>36281</v>
      </c>
      <c r="F1086" s="71">
        <v>24.54999733</v>
      </c>
      <c r="G1086" s="93">
        <v>47.700004579999998</v>
      </c>
      <c r="H1086" s="104">
        <v>110.25</v>
      </c>
      <c r="I1086" s="104">
        <v>100.25</v>
      </c>
      <c r="J1086" s="104">
        <v>32.050003050000001</v>
      </c>
      <c r="K1086" s="104">
        <v>24.25500298</v>
      </c>
      <c r="L1086" s="104">
        <v>24.800003050000001</v>
      </c>
      <c r="M1086" s="104">
        <v>25.300003050000001</v>
      </c>
      <c r="N1086" s="104">
        <v>29.053840640000001</v>
      </c>
      <c r="O1086" s="104">
        <v>29.218078609999999</v>
      </c>
      <c r="P1086" s="104">
        <v>23.861537930000001</v>
      </c>
      <c r="Q1086" s="104">
        <v>22.915384289999999</v>
      </c>
      <c r="R1086" s="104">
        <v>25.600000380000001</v>
      </c>
      <c r="S1086" s="104">
        <v>47.200004579999998</v>
      </c>
      <c r="T1086" s="104">
        <v>86.25</v>
      </c>
      <c r="U1086" s="104">
        <v>86.25</v>
      </c>
      <c r="V1086" s="104">
        <v>33.550003050000001</v>
      </c>
      <c r="W1086" s="104">
        <v>23.995002750000001</v>
      </c>
      <c r="X1086" s="104">
        <v>24.800001139999999</v>
      </c>
      <c r="Y1086" s="104">
        <v>25.400001530000001</v>
      </c>
      <c r="Z1086" s="104">
        <v>28.053840640000001</v>
      </c>
      <c r="AA1086" s="104">
        <v>28.218078609999999</v>
      </c>
      <c r="AB1086" s="104">
        <v>23.861537930000001</v>
      </c>
      <c r="AC1086" s="104">
        <v>22.915384289999999</v>
      </c>
      <c r="AD1086" s="104">
        <v>25.600000380000001</v>
      </c>
      <c r="AE1086" s="104">
        <v>43.200004579999998</v>
      </c>
      <c r="AF1086" s="104">
        <v>74.25</v>
      </c>
      <c r="AG1086" s="104">
        <v>74.25</v>
      </c>
      <c r="AH1086" s="104">
        <v>31.550003050000001</v>
      </c>
      <c r="AI1086" s="104">
        <v>23.995002750000001</v>
      </c>
      <c r="AJ1086" s="104">
        <v>24.800001139999999</v>
      </c>
      <c r="AK1086" s="104">
        <v>25.400001530000001</v>
      </c>
      <c r="AL1086" s="104">
        <v>27.053840640000001</v>
      </c>
      <c r="AM1086" s="104">
        <v>27.218078609999999</v>
      </c>
      <c r="AN1086" s="104">
        <v>23.861537930000001</v>
      </c>
      <c r="AO1086" s="104">
        <v>22.915384289999999</v>
      </c>
      <c r="AP1086" s="104">
        <v>25.600000380000001</v>
      </c>
      <c r="AQ1086" s="104">
        <v>39.200004579999998</v>
      </c>
      <c r="AR1086" s="104">
        <v>69.75</v>
      </c>
      <c r="AS1086" s="104">
        <v>69.75</v>
      </c>
      <c r="AT1086" s="104">
        <v>29.550003050000001</v>
      </c>
      <c r="AU1086" s="104">
        <v>23.995002750000001</v>
      </c>
      <c r="AV1086" s="104">
        <v>24.800001139999999</v>
      </c>
      <c r="AW1086" s="104">
        <v>25.400001530000001</v>
      </c>
      <c r="AX1086" s="104">
        <v>26.053840640000001</v>
      </c>
      <c r="AY1086" s="104">
        <v>26.218078609999999</v>
      </c>
      <c r="AZ1086" s="104">
        <v>23.861537930000001</v>
      </c>
      <c r="BA1086" s="104">
        <v>22.915384289999999</v>
      </c>
      <c r="BB1086" s="104">
        <v>25.600000380000001</v>
      </c>
      <c r="BC1086" s="104">
        <v>36.200004579999998</v>
      </c>
      <c r="BD1086" s="104">
        <v>63.75</v>
      </c>
      <c r="BE1086" s="104">
        <v>63.75</v>
      </c>
      <c r="BF1086" s="104">
        <v>27.550003050000001</v>
      </c>
      <c r="BG1086" s="104">
        <v>22.995002750000001</v>
      </c>
      <c r="BH1086" s="104">
        <v>23.800001139999999</v>
      </c>
      <c r="BI1086" s="93">
        <v>24.400001530000001</v>
      </c>
      <c r="BJ1086" s="93">
        <v>26.053840640000001</v>
      </c>
      <c r="BK1086" s="93">
        <v>26.218078609999999</v>
      </c>
      <c r="BL1086" s="93">
        <v>23.861537930000001</v>
      </c>
      <c r="BM1086" s="93">
        <v>22.915384289999999</v>
      </c>
    </row>
    <row r="1087" spans="1:65" s="93" customFormat="1">
      <c r="A1087"/>
      <c r="B1087" s="98"/>
      <c r="C1087" s="134">
        <v>36255</v>
      </c>
      <c r="D1087" s="132"/>
      <c r="E1087" s="135">
        <v>36281</v>
      </c>
      <c r="F1087" s="71">
        <v>25.099997330000001</v>
      </c>
      <c r="G1087" s="93">
        <v>50.200004579999998</v>
      </c>
      <c r="H1087" s="104">
        <v>115.25</v>
      </c>
      <c r="I1087" s="104">
        <v>105.25</v>
      </c>
      <c r="J1087" s="104">
        <v>32.800003050000001</v>
      </c>
      <c r="K1087" s="104">
        <v>24.25500298</v>
      </c>
      <c r="L1087" s="104">
        <v>24.800003050000001</v>
      </c>
      <c r="M1087" s="104">
        <v>25.300003050000001</v>
      </c>
      <c r="N1087" s="104">
        <v>29.303840640000001</v>
      </c>
      <c r="O1087" s="104">
        <v>29.468078609999999</v>
      </c>
      <c r="P1087" s="104">
        <v>23.861537930000001</v>
      </c>
      <c r="Q1087" s="104">
        <v>22.915384289999999</v>
      </c>
      <c r="R1087" s="104">
        <v>25.600000380000001</v>
      </c>
      <c r="S1087" s="104">
        <v>49.200004579999998</v>
      </c>
      <c r="T1087" s="104">
        <v>89.25</v>
      </c>
      <c r="U1087" s="104">
        <v>89.25</v>
      </c>
      <c r="V1087" s="104">
        <v>32.550003050000001</v>
      </c>
      <c r="W1087" s="104">
        <v>23.995002750000001</v>
      </c>
      <c r="X1087" s="104">
        <v>24.800001139999999</v>
      </c>
      <c r="Y1087" s="104">
        <v>25.400001530000001</v>
      </c>
      <c r="Z1087" s="104">
        <v>28.053840640000001</v>
      </c>
      <c r="AA1087" s="104">
        <v>28.218078609999999</v>
      </c>
      <c r="AB1087" s="104">
        <v>23.861537930000001</v>
      </c>
      <c r="AC1087" s="104">
        <v>22.915384289999999</v>
      </c>
      <c r="AD1087" s="104">
        <v>25.600000380000001</v>
      </c>
      <c r="AE1087" s="104">
        <v>45.200004579999998</v>
      </c>
      <c r="AF1087" s="104">
        <v>77.25</v>
      </c>
      <c r="AG1087" s="104">
        <v>77.25</v>
      </c>
      <c r="AH1087" s="104">
        <v>30.550003050000001</v>
      </c>
      <c r="AI1087" s="104">
        <v>23.995002750000001</v>
      </c>
      <c r="AJ1087" s="104">
        <v>24.800001139999999</v>
      </c>
      <c r="AK1087" s="104">
        <v>25.400001530000001</v>
      </c>
      <c r="AL1087" s="104">
        <v>27.053840640000001</v>
      </c>
      <c r="AM1087" s="104">
        <v>27.218078609999999</v>
      </c>
      <c r="AN1087" s="104">
        <v>23.861537930000001</v>
      </c>
      <c r="AO1087" s="104">
        <v>22.915384289999999</v>
      </c>
      <c r="AP1087" s="104">
        <v>25.600000380000001</v>
      </c>
      <c r="AQ1087" s="104">
        <v>41.200004579999998</v>
      </c>
      <c r="AR1087" s="104">
        <v>72.75</v>
      </c>
      <c r="AS1087" s="104">
        <v>72.75</v>
      </c>
      <c r="AT1087" s="104">
        <v>28.550003050000001</v>
      </c>
      <c r="AU1087" s="104">
        <v>23.995002750000001</v>
      </c>
      <c r="AV1087" s="104">
        <v>24.800001139999999</v>
      </c>
      <c r="AW1087" s="104">
        <v>25.400001530000001</v>
      </c>
      <c r="AX1087" s="104">
        <v>26.053840640000001</v>
      </c>
      <c r="AY1087" s="104">
        <v>26.218078609999999</v>
      </c>
      <c r="AZ1087" s="104">
        <v>23.861537930000001</v>
      </c>
      <c r="BA1087" s="104">
        <v>22.915384289999999</v>
      </c>
      <c r="BB1087" s="104">
        <v>25.600000380000001</v>
      </c>
      <c r="BC1087" s="104">
        <v>38.200004579999998</v>
      </c>
      <c r="BD1087" s="104">
        <v>66.75</v>
      </c>
      <c r="BE1087" s="104">
        <v>66.75</v>
      </c>
      <c r="BF1087" s="104">
        <v>26.550003050000001</v>
      </c>
      <c r="BG1087" s="104">
        <v>22.995002750000001</v>
      </c>
      <c r="BH1087" s="104">
        <v>23.800001139999999</v>
      </c>
      <c r="BI1087" s="93">
        <v>24.400001530000001</v>
      </c>
      <c r="BJ1087" s="93">
        <v>26.053840640000001</v>
      </c>
      <c r="BK1087" s="93">
        <v>26.218078609999999</v>
      </c>
      <c r="BL1087" s="93">
        <v>23.861537930000001</v>
      </c>
      <c r="BM1087" s="93">
        <v>22.915384289999999</v>
      </c>
    </row>
    <row r="1088" spans="1:65" s="93" customFormat="1">
      <c r="A1088"/>
      <c r="B1088" s="98"/>
      <c r="C1088" s="134">
        <v>36256</v>
      </c>
      <c r="D1088" s="132"/>
      <c r="E1088" s="135">
        <v>36281</v>
      </c>
      <c r="F1088" s="71">
        <v>25.69999657</v>
      </c>
      <c r="G1088" s="93">
        <v>50.200004579999998</v>
      </c>
      <c r="H1088" s="104">
        <v>112.25</v>
      </c>
      <c r="I1088" s="104">
        <v>102.25</v>
      </c>
      <c r="J1088" s="104">
        <v>32.800003050000001</v>
      </c>
      <c r="K1088" s="104">
        <v>24.25500298</v>
      </c>
      <c r="L1088" s="104">
        <v>24.800003050000001</v>
      </c>
      <c r="M1088" s="104">
        <v>25.300003050000001</v>
      </c>
      <c r="N1088" s="104">
        <v>29.303840640000001</v>
      </c>
      <c r="O1088" s="104">
        <v>29.468078609999999</v>
      </c>
      <c r="P1088" s="104">
        <v>23.861537930000001</v>
      </c>
      <c r="Q1088" s="104">
        <v>22.915384289999999</v>
      </c>
      <c r="R1088" s="104">
        <v>25.600000380000001</v>
      </c>
      <c r="S1088" s="104">
        <v>49.200004579999998</v>
      </c>
      <c r="T1088" s="104">
        <v>87.25</v>
      </c>
      <c r="U1088" s="104">
        <v>87.25</v>
      </c>
      <c r="V1088" s="104">
        <v>32.550003050000001</v>
      </c>
      <c r="W1088" s="104">
        <v>23.995002750000001</v>
      </c>
      <c r="X1088" s="104">
        <v>24.800001139999999</v>
      </c>
      <c r="Y1088" s="104">
        <v>25.400001530000001</v>
      </c>
      <c r="Z1088" s="104">
        <v>28.053840640000001</v>
      </c>
      <c r="AA1088" s="104">
        <v>28.218078609999999</v>
      </c>
      <c r="AB1088" s="104">
        <v>23.861537930000001</v>
      </c>
      <c r="AC1088" s="104">
        <v>22.915384289999999</v>
      </c>
      <c r="AD1088" s="104">
        <v>25.600000380000001</v>
      </c>
      <c r="AE1088" s="104">
        <v>45.200004579999998</v>
      </c>
      <c r="AF1088" s="104">
        <v>75.25</v>
      </c>
      <c r="AG1088" s="104">
        <v>75.25</v>
      </c>
      <c r="AH1088" s="104">
        <v>30.550003050000001</v>
      </c>
      <c r="AI1088" s="104">
        <v>23.995002750000001</v>
      </c>
      <c r="AJ1088" s="104">
        <v>24.800001139999999</v>
      </c>
      <c r="AK1088" s="104">
        <v>25.400001530000001</v>
      </c>
      <c r="AL1088" s="104">
        <v>27.053840640000001</v>
      </c>
      <c r="AM1088" s="104">
        <v>27.218078609999999</v>
      </c>
      <c r="AN1088" s="104">
        <v>23.861537930000001</v>
      </c>
      <c r="AO1088" s="104">
        <v>22.915384289999999</v>
      </c>
      <c r="AP1088" s="104">
        <v>25.600000380000001</v>
      </c>
      <c r="AQ1088" s="104">
        <v>41.200004579999998</v>
      </c>
      <c r="AR1088" s="104">
        <v>70.75</v>
      </c>
      <c r="AS1088" s="104">
        <v>70.75</v>
      </c>
      <c r="AT1088" s="104">
        <v>28.550003050000001</v>
      </c>
      <c r="AU1088" s="104">
        <v>23.995002750000001</v>
      </c>
      <c r="AV1088" s="104">
        <v>24.800001139999999</v>
      </c>
      <c r="AW1088" s="104">
        <v>25.400001530000001</v>
      </c>
      <c r="AX1088" s="104">
        <v>26.053840640000001</v>
      </c>
      <c r="AY1088" s="104">
        <v>26.218078609999999</v>
      </c>
      <c r="AZ1088" s="104">
        <v>23.861537930000001</v>
      </c>
      <c r="BA1088" s="104">
        <v>22.915384289999999</v>
      </c>
      <c r="BB1088" s="104">
        <v>25.600000380000001</v>
      </c>
      <c r="BC1088" s="104">
        <v>38.200004579999998</v>
      </c>
      <c r="BD1088" s="104">
        <v>64.75</v>
      </c>
      <c r="BE1088" s="104">
        <v>64.75</v>
      </c>
      <c r="BF1088" s="104">
        <v>26.550003050000001</v>
      </c>
      <c r="BG1088" s="104">
        <v>22.995002750000001</v>
      </c>
      <c r="BH1088" s="104">
        <v>23.800001139999999</v>
      </c>
      <c r="BI1088" s="93">
        <v>24.400001530000001</v>
      </c>
      <c r="BJ1088" s="93">
        <v>26.053840640000001</v>
      </c>
      <c r="BK1088" s="93">
        <v>26.218078609999999</v>
      </c>
      <c r="BL1088" s="93">
        <v>23.861537930000001</v>
      </c>
      <c r="BM1088" s="93">
        <v>22.915384289999999</v>
      </c>
    </row>
    <row r="1089" spans="1:65" s="93" customFormat="1">
      <c r="A1089"/>
      <c r="B1089" s="98"/>
      <c r="C1089" s="134">
        <v>36257</v>
      </c>
      <c r="D1089" s="132"/>
      <c r="E1089" s="135">
        <v>36281</v>
      </c>
      <c r="F1089" s="71">
        <v>26.149996949999998</v>
      </c>
      <c r="G1089" s="93">
        <v>51.200004579999998</v>
      </c>
      <c r="H1089" s="104">
        <v>112.25</v>
      </c>
      <c r="I1089" s="104">
        <v>102.25</v>
      </c>
      <c r="J1089" s="104">
        <v>33.550003050000001</v>
      </c>
      <c r="K1089" s="104">
        <v>24.25500298</v>
      </c>
      <c r="L1089" s="104">
        <v>24.800003050000001</v>
      </c>
      <c r="M1089" s="104">
        <v>25.300003050000001</v>
      </c>
      <c r="N1089" s="104">
        <v>29.303840640000001</v>
      </c>
      <c r="O1089" s="104">
        <v>29.468078609999999</v>
      </c>
      <c r="P1089" s="104">
        <v>23.861537930000001</v>
      </c>
      <c r="Q1089" s="104">
        <v>22.915384289999999</v>
      </c>
      <c r="R1089" s="104">
        <v>25.600000380000001</v>
      </c>
      <c r="S1089" s="104">
        <v>49.200004579999998</v>
      </c>
      <c r="T1089" s="104">
        <v>87.25</v>
      </c>
      <c r="U1089" s="104">
        <v>87.25</v>
      </c>
      <c r="V1089" s="104">
        <v>32.550003050000001</v>
      </c>
      <c r="W1089" s="104">
        <v>23.995002750000001</v>
      </c>
      <c r="X1089" s="104">
        <v>24.800001139999999</v>
      </c>
      <c r="Y1089" s="104">
        <v>25.400001530000001</v>
      </c>
      <c r="Z1089" s="104">
        <v>28.053840640000001</v>
      </c>
      <c r="AA1089" s="104">
        <v>28.218078609999999</v>
      </c>
      <c r="AB1089" s="104">
        <v>23.861537930000001</v>
      </c>
      <c r="AC1089" s="104">
        <v>22.915384289999999</v>
      </c>
      <c r="AD1089" s="104">
        <v>25.600000380000001</v>
      </c>
      <c r="AE1089" s="104">
        <v>45.200004579999998</v>
      </c>
      <c r="AF1089" s="104">
        <v>75.25</v>
      </c>
      <c r="AG1089" s="104">
        <v>75.25</v>
      </c>
      <c r="AH1089" s="104">
        <v>30.550003050000001</v>
      </c>
      <c r="AI1089" s="104">
        <v>23.995002750000001</v>
      </c>
      <c r="AJ1089" s="104">
        <v>24.800001139999999</v>
      </c>
      <c r="AK1089" s="104">
        <v>25.400001530000001</v>
      </c>
      <c r="AL1089" s="104">
        <v>27.053840640000001</v>
      </c>
      <c r="AM1089" s="104">
        <v>27.218078609999999</v>
      </c>
      <c r="AN1089" s="104">
        <v>23.861537930000001</v>
      </c>
      <c r="AO1089" s="104">
        <v>22.915384289999999</v>
      </c>
      <c r="AP1089" s="104">
        <v>25.600000380000001</v>
      </c>
      <c r="AQ1089" s="104">
        <v>41.200004579999998</v>
      </c>
      <c r="AR1089" s="104">
        <v>70.75</v>
      </c>
      <c r="AS1089" s="104">
        <v>70.75</v>
      </c>
      <c r="AT1089" s="104">
        <v>28.550003050000001</v>
      </c>
      <c r="AU1089" s="104">
        <v>23.995002750000001</v>
      </c>
      <c r="AV1089" s="104">
        <v>24.800001139999999</v>
      </c>
      <c r="AW1089" s="104">
        <v>25.400001530000001</v>
      </c>
      <c r="AX1089" s="104">
        <v>26.053840640000001</v>
      </c>
      <c r="AY1089" s="104">
        <v>26.218078609999999</v>
      </c>
      <c r="AZ1089" s="104">
        <v>23.861537930000001</v>
      </c>
      <c r="BA1089" s="104">
        <v>22.915384289999999</v>
      </c>
      <c r="BB1089" s="104">
        <v>25.600000380000001</v>
      </c>
      <c r="BC1089" s="104">
        <v>38.200004579999998</v>
      </c>
      <c r="BD1089" s="104">
        <v>64.75</v>
      </c>
      <c r="BE1089" s="104">
        <v>64.75</v>
      </c>
      <c r="BF1089" s="104">
        <v>26.550003050000001</v>
      </c>
      <c r="BG1089" s="104">
        <v>22.995002750000001</v>
      </c>
      <c r="BH1089" s="104">
        <v>23.800001139999999</v>
      </c>
      <c r="BI1089" s="93">
        <v>24.400001530000001</v>
      </c>
      <c r="BJ1089" s="93">
        <v>26.053840640000001</v>
      </c>
      <c r="BK1089" s="93">
        <v>26.218078609999999</v>
      </c>
      <c r="BL1089" s="93">
        <v>23.861537930000001</v>
      </c>
      <c r="BM1089" s="93">
        <v>22.915384289999999</v>
      </c>
    </row>
    <row r="1090" spans="1:65" s="93" customFormat="1">
      <c r="A1090"/>
      <c r="B1090" s="98"/>
      <c r="C1090" s="134">
        <v>36258</v>
      </c>
      <c r="D1090" s="132"/>
      <c r="E1090" s="135">
        <v>36281</v>
      </c>
      <c r="F1090" s="71">
        <v>27.04999771</v>
      </c>
      <c r="G1090" s="93">
        <v>51.700004579999998</v>
      </c>
      <c r="H1090" s="104">
        <v>113.25</v>
      </c>
      <c r="I1090" s="104">
        <v>103.25</v>
      </c>
      <c r="J1090" s="104">
        <v>33.550003050000001</v>
      </c>
      <c r="K1090" s="104">
        <v>24.25500298</v>
      </c>
      <c r="L1090" s="104">
        <v>24.800003050000001</v>
      </c>
      <c r="M1090" s="104">
        <v>25.300003050000001</v>
      </c>
      <c r="N1090" s="104">
        <v>29.303840640000001</v>
      </c>
      <c r="O1090" s="104">
        <v>29.468078609999999</v>
      </c>
      <c r="P1090" s="104">
        <v>23.861537930000001</v>
      </c>
      <c r="Q1090" s="104">
        <v>22.915384289999999</v>
      </c>
      <c r="R1090" s="104">
        <v>25.600000380000001</v>
      </c>
      <c r="S1090" s="104">
        <v>47.200004579999998</v>
      </c>
      <c r="T1090" s="104">
        <v>87.25</v>
      </c>
      <c r="U1090" s="104">
        <v>87.25</v>
      </c>
      <c r="V1090" s="104">
        <v>32.550003050000001</v>
      </c>
      <c r="W1090" s="104">
        <v>23.995002750000001</v>
      </c>
      <c r="X1090" s="104">
        <v>24.800001139999999</v>
      </c>
      <c r="Y1090" s="104">
        <v>25.400001530000001</v>
      </c>
      <c r="Z1090" s="104">
        <v>28.053840640000001</v>
      </c>
      <c r="AA1090" s="104">
        <v>28.218078609999999</v>
      </c>
      <c r="AB1090" s="104">
        <v>23.861537930000001</v>
      </c>
      <c r="AC1090" s="104">
        <v>22.915384289999999</v>
      </c>
      <c r="AD1090" s="104">
        <v>25.600000380000001</v>
      </c>
      <c r="AE1090" s="104">
        <v>43.200004579999998</v>
      </c>
      <c r="AF1090" s="104">
        <v>78.25</v>
      </c>
      <c r="AG1090" s="104">
        <v>78.25</v>
      </c>
      <c r="AH1090" s="104">
        <v>30.550003050000001</v>
      </c>
      <c r="AI1090" s="104">
        <v>23.995002750000001</v>
      </c>
      <c r="AJ1090" s="104">
        <v>24.800001139999999</v>
      </c>
      <c r="AK1090" s="104">
        <v>25.400001530000001</v>
      </c>
      <c r="AL1090" s="104">
        <v>27.053840640000001</v>
      </c>
      <c r="AM1090" s="104">
        <v>27.218078609999999</v>
      </c>
      <c r="AN1090" s="104">
        <v>23.861537930000001</v>
      </c>
      <c r="AO1090" s="104">
        <v>22.915384289999999</v>
      </c>
      <c r="AP1090" s="104">
        <v>25.600000380000001</v>
      </c>
      <c r="AQ1090" s="104">
        <v>39.200004579999998</v>
      </c>
      <c r="AR1090" s="104">
        <v>70.25</v>
      </c>
      <c r="AS1090" s="104">
        <v>70.25</v>
      </c>
      <c r="AT1090" s="104">
        <v>28.550003050000001</v>
      </c>
      <c r="AU1090" s="104">
        <v>23.995002750000001</v>
      </c>
      <c r="AV1090" s="104">
        <v>24.800001139999999</v>
      </c>
      <c r="AW1090" s="104">
        <v>25.400001530000001</v>
      </c>
      <c r="AX1090" s="104">
        <v>26.053840640000001</v>
      </c>
      <c r="AY1090" s="104">
        <v>26.218078609999999</v>
      </c>
      <c r="AZ1090" s="104">
        <v>23.861537930000001</v>
      </c>
      <c r="BA1090" s="104">
        <v>22.915384289999999</v>
      </c>
      <c r="BB1090" s="104">
        <v>25.600000380000001</v>
      </c>
      <c r="BC1090" s="104">
        <v>36.200004579999998</v>
      </c>
      <c r="BD1090" s="104">
        <v>64.25</v>
      </c>
      <c r="BE1090" s="104">
        <v>64.25</v>
      </c>
      <c r="BF1090" s="104">
        <v>26.550003050000001</v>
      </c>
      <c r="BG1090" s="104">
        <v>22.995002750000001</v>
      </c>
      <c r="BH1090" s="104">
        <v>23.800001139999999</v>
      </c>
      <c r="BI1090" s="93">
        <v>24.400001530000001</v>
      </c>
      <c r="BJ1090" s="93">
        <v>26.053840640000001</v>
      </c>
      <c r="BK1090" s="93">
        <v>26.218078609999999</v>
      </c>
      <c r="BL1090" s="93">
        <v>23.861537930000001</v>
      </c>
      <c r="BM1090" s="93">
        <v>22.915384289999999</v>
      </c>
    </row>
    <row r="1091" spans="1:65" s="93" customFormat="1">
      <c r="A1091"/>
      <c r="B1091" s="98"/>
      <c r="C1091" s="134">
        <v>36259</v>
      </c>
      <c r="D1091" s="132"/>
      <c r="E1091" s="135">
        <v>36281</v>
      </c>
      <c r="F1091" s="71">
        <v>25.849997330000001</v>
      </c>
      <c r="G1091" s="93">
        <v>48.700004579999998</v>
      </c>
      <c r="H1091" s="104">
        <v>110.25</v>
      </c>
      <c r="I1091" s="104">
        <v>100.25</v>
      </c>
      <c r="J1091" s="104">
        <v>32.550003050000001</v>
      </c>
      <c r="K1091" s="104">
        <v>24.155002979999999</v>
      </c>
      <c r="L1091" s="104">
        <v>24.700003049999999</v>
      </c>
      <c r="M1091" s="104">
        <v>25.200003049999999</v>
      </c>
      <c r="N1091" s="104">
        <v>29.053840640000001</v>
      </c>
      <c r="O1091" s="104">
        <v>29.218078609999999</v>
      </c>
      <c r="P1091" s="104">
        <v>23.861537930000001</v>
      </c>
      <c r="Q1091" s="104">
        <v>22.915384289999999</v>
      </c>
      <c r="R1091" s="104">
        <v>25.600000380000001</v>
      </c>
      <c r="S1091" s="104">
        <v>47.200004579999998</v>
      </c>
      <c r="T1091" s="104">
        <v>87.25</v>
      </c>
      <c r="U1091" s="104">
        <v>87.25</v>
      </c>
      <c r="V1091" s="104">
        <v>32.550003050000001</v>
      </c>
      <c r="W1091" s="104">
        <v>23.995002750000001</v>
      </c>
      <c r="X1091" s="104">
        <v>24.800001139999999</v>
      </c>
      <c r="Y1091" s="104">
        <v>25.400001530000001</v>
      </c>
      <c r="Z1091" s="104">
        <v>28.053840640000001</v>
      </c>
      <c r="AA1091" s="104">
        <v>28.218078609999999</v>
      </c>
      <c r="AB1091" s="104">
        <v>23.861537930000001</v>
      </c>
      <c r="AC1091" s="104">
        <v>22.915384289999999</v>
      </c>
      <c r="AD1091" s="104">
        <v>25.600000380000001</v>
      </c>
      <c r="AE1091" s="104">
        <v>43.200004579999998</v>
      </c>
      <c r="AF1091" s="104">
        <v>78.25</v>
      </c>
      <c r="AG1091" s="104">
        <v>78.25</v>
      </c>
      <c r="AH1091" s="104">
        <v>30.550003050000001</v>
      </c>
      <c r="AI1091" s="104">
        <v>23.995002750000001</v>
      </c>
      <c r="AJ1091" s="104">
        <v>24.800001139999999</v>
      </c>
      <c r="AK1091" s="104">
        <v>25.400001530000001</v>
      </c>
      <c r="AL1091" s="104">
        <v>27.053840640000001</v>
      </c>
      <c r="AM1091" s="104">
        <v>27.218078609999999</v>
      </c>
      <c r="AN1091" s="104">
        <v>23.861537930000001</v>
      </c>
      <c r="AO1091" s="104">
        <v>22.915384289999999</v>
      </c>
      <c r="AP1091" s="104">
        <v>25.600000380000001</v>
      </c>
      <c r="AQ1091" s="104">
        <v>39.200004579999998</v>
      </c>
      <c r="AR1091" s="104">
        <v>70.25</v>
      </c>
      <c r="AS1091" s="104">
        <v>70.25</v>
      </c>
      <c r="AT1091" s="104">
        <v>28.550003050000001</v>
      </c>
      <c r="AU1091" s="104">
        <v>23.995002750000001</v>
      </c>
      <c r="AV1091" s="104">
        <v>24.800001139999999</v>
      </c>
      <c r="AW1091" s="104">
        <v>25.400001530000001</v>
      </c>
      <c r="AX1091" s="104">
        <v>26.053840640000001</v>
      </c>
      <c r="AY1091" s="104">
        <v>26.218078609999999</v>
      </c>
      <c r="AZ1091" s="104">
        <v>23.861537930000001</v>
      </c>
      <c r="BA1091" s="104">
        <v>22.915384289999999</v>
      </c>
      <c r="BB1091" s="104">
        <v>25.600000380000001</v>
      </c>
      <c r="BC1091" s="104">
        <v>36.200004579999998</v>
      </c>
      <c r="BD1091" s="104">
        <v>64.25</v>
      </c>
      <c r="BE1091" s="104">
        <v>64.25</v>
      </c>
      <c r="BF1091" s="104">
        <v>26.550003050000001</v>
      </c>
      <c r="BG1091" s="104">
        <v>22.995002750000001</v>
      </c>
      <c r="BH1091" s="104">
        <v>23.800001139999999</v>
      </c>
      <c r="BI1091" s="93">
        <v>24.400001530000001</v>
      </c>
      <c r="BJ1091" s="93">
        <v>26.053840640000001</v>
      </c>
      <c r="BK1091" s="93">
        <v>26.218078609999999</v>
      </c>
      <c r="BL1091" s="93">
        <v>23.861537930000001</v>
      </c>
      <c r="BM1091" s="93">
        <v>22.915384289999999</v>
      </c>
    </row>
    <row r="1092" spans="1:65" s="93" customFormat="1">
      <c r="A1092"/>
      <c r="B1092" s="98"/>
      <c r="C1092" s="134">
        <v>36262</v>
      </c>
      <c r="D1092" s="132"/>
      <c r="E1092" s="135">
        <v>36281</v>
      </c>
      <c r="F1092" s="71">
        <v>25.149996569999999</v>
      </c>
      <c r="G1092" s="93">
        <v>48.200004579999998</v>
      </c>
      <c r="H1092" s="104">
        <v>110.25</v>
      </c>
      <c r="I1092" s="104">
        <v>100.25</v>
      </c>
      <c r="J1092" s="104">
        <v>32.550003050000001</v>
      </c>
      <c r="K1092" s="104">
        <v>24.155002589999999</v>
      </c>
      <c r="L1092" s="104">
        <v>24.70000267</v>
      </c>
      <c r="M1092" s="104">
        <v>25.20000267</v>
      </c>
      <c r="N1092" s="104">
        <v>29.053840640000001</v>
      </c>
      <c r="O1092" s="104">
        <v>29.218078609999999</v>
      </c>
      <c r="P1092" s="104">
        <v>23.861537930000001</v>
      </c>
      <c r="Q1092" s="104">
        <v>22.915384289999999</v>
      </c>
      <c r="R1092" s="104">
        <v>25.600000380000001</v>
      </c>
      <c r="S1092" s="104">
        <v>47.200004579999998</v>
      </c>
      <c r="T1092" s="104">
        <v>87.25</v>
      </c>
      <c r="U1092" s="104">
        <v>87.25</v>
      </c>
      <c r="V1092" s="104">
        <v>32.550003050000001</v>
      </c>
      <c r="W1092" s="104">
        <v>23.995002750000001</v>
      </c>
      <c r="X1092" s="104">
        <v>24.800001139999999</v>
      </c>
      <c r="Y1092" s="104">
        <v>25.400001530000001</v>
      </c>
      <c r="Z1092" s="104">
        <v>28.053840640000001</v>
      </c>
      <c r="AA1092" s="104">
        <v>28.218078609999999</v>
      </c>
      <c r="AB1092" s="104">
        <v>23.861537930000001</v>
      </c>
      <c r="AC1092" s="104">
        <v>22.915384289999999</v>
      </c>
      <c r="AD1092" s="104">
        <v>25.600000380000001</v>
      </c>
      <c r="AE1092" s="104">
        <v>43.200004579999998</v>
      </c>
      <c r="AF1092" s="104">
        <v>78.25</v>
      </c>
      <c r="AG1092" s="104">
        <v>78.25</v>
      </c>
      <c r="AH1092" s="104">
        <v>30.550003050000001</v>
      </c>
      <c r="AI1092" s="104">
        <v>23.995002750000001</v>
      </c>
      <c r="AJ1092" s="104">
        <v>24.800001139999999</v>
      </c>
      <c r="AK1092" s="104">
        <v>25.400001530000001</v>
      </c>
      <c r="AL1092" s="104">
        <v>27.053840640000001</v>
      </c>
      <c r="AM1092" s="104">
        <v>27.218078609999999</v>
      </c>
      <c r="AN1092" s="104">
        <v>23.861537930000001</v>
      </c>
      <c r="AO1092" s="104">
        <v>22.915384289999999</v>
      </c>
      <c r="AP1092" s="104">
        <v>25.600000380000001</v>
      </c>
      <c r="AQ1092" s="104">
        <v>39.200004579999998</v>
      </c>
      <c r="AR1092" s="104">
        <v>70.25</v>
      </c>
      <c r="AS1092" s="104">
        <v>70.25</v>
      </c>
      <c r="AT1092" s="104">
        <v>28.550003050000001</v>
      </c>
      <c r="AU1092" s="104">
        <v>23.995002750000001</v>
      </c>
      <c r="AV1092" s="104">
        <v>24.800001139999999</v>
      </c>
      <c r="AW1092" s="104">
        <v>25.400001530000001</v>
      </c>
      <c r="AX1092" s="104">
        <v>26.053840640000001</v>
      </c>
      <c r="AY1092" s="104">
        <v>26.218078609999999</v>
      </c>
      <c r="AZ1092" s="104">
        <v>23.861537930000001</v>
      </c>
      <c r="BA1092" s="104">
        <v>22.915384289999999</v>
      </c>
      <c r="BB1092" s="104">
        <v>25.600000380000001</v>
      </c>
      <c r="BC1092" s="104">
        <v>36.200004579999998</v>
      </c>
      <c r="BD1092" s="104">
        <v>64.25</v>
      </c>
      <c r="BE1092" s="104">
        <v>64.25</v>
      </c>
      <c r="BF1092" s="104">
        <v>26.550003050000001</v>
      </c>
      <c r="BG1092" s="104">
        <v>22.995002750000001</v>
      </c>
      <c r="BH1092" s="104">
        <v>23.800001139999999</v>
      </c>
      <c r="BI1092" s="93">
        <v>24.400001530000001</v>
      </c>
      <c r="BJ1092" s="93">
        <v>26.053840640000001</v>
      </c>
      <c r="BK1092" s="93">
        <v>26.218078609999999</v>
      </c>
      <c r="BL1092" s="93">
        <v>23.861537930000001</v>
      </c>
      <c r="BM1092" s="93">
        <v>22.915384289999999</v>
      </c>
    </row>
    <row r="1093" spans="1:65" s="93" customFormat="1">
      <c r="A1093"/>
      <c r="B1093" s="98"/>
      <c r="C1093" s="134">
        <v>36263</v>
      </c>
      <c r="D1093" s="132"/>
      <c r="E1093" s="135">
        <v>36281</v>
      </c>
      <c r="F1093" s="71">
        <v>25.099995799999999</v>
      </c>
      <c r="G1093" s="93">
        <v>47.700004579999998</v>
      </c>
      <c r="H1093" s="104">
        <v>110.25</v>
      </c>
      <c r="I1093" s="104">
        <v>100.25</v>
      </c>
      <c r="J1093" s="104">
        <v>32.550003050000001</v>
      </c>
      <c r="K1093" s="104">
        <v>24.155002589999999</v>
      </c>
      <c r="L1093" s="104">
        <v>24.70000267</v>
      </c>
      <c r="M1093" s="104">
        <v>25.20000267</v>
      </c>
      <c r="N1093" s="104">
        <v>29.303840640000001</v>
      </c>
      <c r="O1093" s="104">
        <v>29.468078609999999</v>
      </c>
      <c r="P1093" s="104">
        <v>23.861537930000001</v>
      </c>
      <c r="Q1093" s="104">
        <v>22.915384289999999</v>
      </c>
      <c r="R1093" s="104">
        <v>25.600000380000001</v>
      </c>
      <c r="S1093" s="104">
        <v>47.200004579999998</v>
      </c>
      <c r="T1093" s="104">
        <v>87.25</v>
      </c>
      <c r="U1093" s="104">
        <v>87.25</v>
      </c>
      <c r="V1093" s="104">
        <v>32.550003050000001</v>
      </c>
      <c r="W1093" s="104">
        <v>23.995002750000001</v>
      </c>
      <c r="X1093" s="104">
        <v>24.800001139999999</v>
      </c>
      <c r="Y1093" s="104">
        <v>25.400001530000001</v>
      </c>
      <c r="Z1093" s="104">
        <v>28.303840640000001</v>
      </c>
      <c r="AA1093" s="104">
        <v>28.468078609999999</v>
      </c>
      <c r="AB1093" s="104">
        <v>23.861537930000001</v>
      </c>
      <c r="AC1093" s="104">
        <v>22.915384289999999</v>
      </c>
      <c r="AD1093" s="104">
        <v>25.600000380000001</v>
      </c>
      <c r="AE1093" s="104">
        <v>43.200004579999998</v>
      </c>
      <c r="AF1093" s="104">
        <v>78.25</v>
      </c>
      <c r="AG1093" s="104">
        <v>78.25</v>
      </c>
      <c r="AH1093" s="104">
        <v>30.550003050000001</v>
      </c>
      <c r="AI1093" s="104">
        <v>23.995002750000001</v>
      </c>
      <c r="AJ1093" s="104">
        <v>24.800001139999999</v>
      </c>
      <c r="AK1093" s="104">
        <v>25.400001530000001</v>
      </c>
      <c r="AL1093" s="104">
        <v>27.303840640000001</v>
      </c>
      <c r="AM1093" s="104">
        <v>27.468078609999999</v>
      </c>
      <c r="AN1093" s="104">
        <v>23.861537930000001</v>
      </c>
      <c r="AO1093" s="104">
        <v>22.915384289999999</v>
      </c>
      <c r="AP1093" s="104">
        <v>25.600000380000001</v>
      </c>
      <c r="AQ1093" s="104">
        <v>39.200004579999998</v>
      </c>
      <c r="AR1093" s="104">
        <v>70.25</v>
      </c>
      <c r="AS1093" s="104">
        <v>70.25</v>
      </c>
      <c r="AT1093" s="104">
        <v>28.550003050000001</v>
      </c>
      <c r="AU1093" s="104">
        <v>23.995002750000001</v>
      </c>
      <c r="AV1093" s="104">
        <v>24.800001139999999</v>
      </c>
      <c r="AW1093" s="104">
        <v>25.400001530000001</v>
      </c>
      <c r="AX1093" s="104">
        <v>26.303840640000001</v>
      </c>
      <c r="AY1093" s="104">
        <v>26.468078609999999</v>
      </c>
      <c r="AZ1093" s="104">
        <v>23.861537930000001</v>
      </c>
      <c r="BA1093" s="104">
        <v>22.915384289999999</v>
      </c>
      <c r="BB1093" s="104">
        <v>25.600000380000001</v>
      </c>
      <c r="BC1093" s="104">
        <v>36.200004579999998</v>
      </c>
      <c r="BD1093" s="104">
        <v>64.25</v>
      </c>
      <c r="BE1093" s="104">
        <v>64.25</v>
      </c>
      <c r="BF1093" s="104">
        <v>26.550003050000001</v>
      </c>
      <c r="BG1093" s="104">
        <v>22.995002750000001</v>
      </c>
      <c r="BH1093" s="104">
        <v>23.800001139999999</v>
      </c>
      <c r="BI1093" s="93">
        <v>24.400001530000001</v>
      </c>
      <c r="BJ1093" s="93">
        <v>26.303840640000001</v>
      </c>
      <c r="BK1093" s="93">
        <v>26.468078609999999</v>
      </c>
      <c r="BL1093" s="93">
        <v>23.861537930000001</v>
      </c>
      <c r="BM1093" s="93">
        <v>22.915384289999999</v>
      </c>
    </row>
    <row r="1094" spans="1:65" s="93" customFormat="1">
      <c r="A1094"/>
      <c r="B1094" s="98"/>
      <c r="C1094" s="134">
        <v>36264</v>
      </c>
      <c r="D1094" s="132"/>
      <c r="E1094" s="135">
        <v>36281</v>
      </c>
      <c r="F1094" s="71">
        <v>26.849996569999998</v>
      </c>
      <c r="G1094" s="93">
        <v>49.700004579999998</v>
      </c>
      <c r="H1094" s="104">
        <v>112.25</v>
      </c>
      <c r="I1094" s="104">
        <v>102.25</v>
      </c>
      <c r="J1094" s="104">
        <v>33.550003050000001</v>
      </c>
      <c r="K1094" s="104">
        <v>24.155002589999999</v>
      </c>
      <c r="L1094" s="104">
        <v>24.70000267</v>
      </c>
      <c r="M1094" s="104">
        <v>25.20000267</v>
      </c>
      <c r="N1094" s="104">
        <v>29.453840639999999</v>
      </c>
      <c r="O1094" s="104">
        <v>29.618078610000001</v>
      </c>
      <c r="P1094" s="104">
        <v>23.861537930000001</v>
      </c>
      <c r="Q1094" s="104">
        <v>22.915384289999999</v>
      </c>
      <c r="R1094" s="104">
        <v>25.600000380000001</v>
      </c>
      <c r="S1094" s="104">
        <v>47.200004579999998</v>
      </c>
      <c r="T1094" s="104">
        <v>88.25</v>
      </c>
      <c r="U1094" s="104">
        <v>88.25</v>
      </c>
      <c r="V1094" s="104">
        <v>32.550003050000001</v>
      </c>
      <c r="W1094" s="104">
        <v>23.995002750000001</v>
      </c>
      <c r="X1094" s="104">
        <v>24.800001139999999</v>
      </c>
      <c r="Y1094" s="104">
        <v>25.400001530000001</v>
      </c>
      <c r="Z1094" s="104">
        <v>28.453840639999999</v>
      </c>
      <c r="AA1094" s="104">
        <v>28.618078610000001</v>
      </c>
      <c r="AB1094" s="104">
        <v>23.861537930000001</v>
      </c>
      <c r="AC1094" s="104">
        <v>22.915384289999999</v>
      </c>
      <c r="AD1094" s="104">
        <v>25.600000380000001</v>
      </c>
      <c r="AE1094" s="104">
        <v>43.200004579999998</v>
      </c>
      <c r="AF1094" s="104">
        <v>76.25</v>
      </c>
      <c r="AG1094" s="104">
        <v>76.25</v>
      </c>
      <c r="AH1094" s="104">
        <v>30.550003050000001</v>
      </c>
      <c r="AI1094" s="104">
        <v>23.995002750000001</v>
      </c>
      <c r="AJ1094" s="104">
        <v>24.800001139999999</v>
      </c>
      <c r="AK1094" s="104">
        <v>25.400001530000001</v>
      </c>
      <c r="AL1094" s="104">
        <v>27.453840639999999</v>
      </c>
      <c r="AM1094" s="104">
        <v>27.618078610000001</v>
      </c>
      <c r="AN1094" s="104">
        <v>23.861537930000001</v>
      </c>
      <c r="AO1094" s="104">
        <v>22.915384289999999</v>
      </c>
      <c r="AP1094" s="104">
        <v>25.600000380000001</v>
      </c>
      <c r="AQ1094" s="104">
        <v>39.200004579999998</v>
      </c>
      <c r="AR1094" s="104">
        <v>68.25</v>
      </c>
      <c r="AS1094" s="104">
        <v>68.25</v>
      </c>
      <c r="AT1094" s="104">
        <v>28.550003050000001</v>
      </c>
      <c r="AU1094" s="104">
        <v>23.995002750000001</v>
      </c>
      <c r="AV1094" s="104">
        <v>24.800001139999999</v>
      </c>
      <c r="AW1094" s="104">
        <v>25.400001530000001</v>
      </c>
      <c r="AX1094" s="104">
        <v>26.453840639999999</v>
      </c>
      <c r="AY1094" s="104">
        <v>26.618078610000001</v>
      </c>
      <c r="AZ1094" s="104">
        <v>23.861537930000001</v>
      </c>
      <c r="BA1094" s="104">
        <v>22.915384289999999</v>
      </c>
      <c r="BB1094" s="104">
        <v>25.600000380000001</v>
      </c>
      <c r="BC1094" s="104">
        <v>36.200004579999998</v>
      </c>
      <c r="BD1094" s="104">
        <v>62.25</v>
      </c>
      <c r="BE1094" s="104">
        <v>62.25</v>
      </c>
      <c r="BF1094" s="104">
        <v>26.550003050000001</v>
      </c>
      <c r="BG1094" s="104">
        <v>22.995002750000001</v>
      </c>
      <c r="BH1094" s="104">
        <v>23.800001139999999</v>
      </c>
      <c r="BI1094" s="93">
        <v>24.400001530000001</v>
      </c>
      <c r="BJ1094" s="93">
        <v>26.453840639999999</v>
      </c>
      <c r="BK1094" s="93">
        <v>26.618078610000001</v>
      </c>
      <c r="BL1094" s="93">
        <v>23.861537930000001</v>
      </c>
      <c r="BM1094" s="93">
        <v>22.915384289999999</v>
      </c>
    </row>
    <row r="1095" spans="1:65" s="93" customFormat="1">
      <c r="A1095"/>
      <c r="B1095" s="98"/>
      <c r="C1095" s="134">
        <v>36265</v>
      </c>
      <c r="D1095" s="132"/>
      <c r="E1095" s="135">
        <v>36281</v>
      </c>
      <c r="F1095" s="71">
        <v>28.44999657</v>
      </c>
      <c r="G1095" s="93">
        <v>51.200004579999998</v>
      </c>
      <c r="H1095" s="104">
        <v>112.75</v>
      </c>
      <c r="I1095" s="104">
        <v>102.75</v>
      </c>
      <c r="J1095" s="104">
        <v>33.550003050000001</v>
      </c>
      <c r="K1095" s="104">
        <v>24.50500259</v>
      </c>
      <c r="L1095" s="104">
        <v>25.050002670000001</v>
      </c>
      <c r="M1095" s="104">
        <v>25.550002670000001</v>
      </c>
      <c r="N1095" s="104">
        <v>29.803840260000001</v>
      </c>
      <c r="O1095" s="104">
        <v>29.96807823</v>
      </c>
      <c r="P1095" s="104">
        <v>23.861537930000001</v>
      </c>
      <c r="Q1095" s="104">
        <v>23.915384289999999</v>
      </c>
      <c r="R1095" s="104">
        <v>26.600000380000001</v>
      </c>
      <c r="S1095" s="104">
        <v>47.200004579999998</v>
      </c>
      <c r="T1095" s="104">
        <v>88.25</v>
      </c>
      <c r="U1095" s="104">
        <v>88.25</v>
      </c>
      <c r="V1095" s="104">
        <v>32.550003050000001</v>
      </c>
      <c r="W1095" s="104">
        <v>24.14500275</v>
      </c>
      <c r="X1095" s="104">
        <v>24.950001140000001</v>
      </c>
      <c r="Y1095" s="104">
        <v>25.550001529999999</v>
      </c>
      <c r="Z1095" s="104">
        <v>28.803840260000001</v>
      </c>
      <c r="AA1095" s="104">
        <v>28.96807823</v>
      </c>
      <c r="AB1095" s="104">
        <v>23.861537930000001</v>
      </c>
      <c r="AC1095" s="104">
        <v>23.915384289999999</v>
      </c>
      <c r="AD1095" s="104">
        <v>26.600000380000001</v>
      </c>
      <c r="AE1095" s="104">
        <v>43.200004579999998</v>
      </c>
      <c r="AF1095" s="104">
        <v>76.25</v>
      </c>
      <c r="AG1095" s="104">
        <v>76.25</v>
      </c>
      <c r="AH1095" s="104">
        <v>30.550003050000001</v>
      </c>
      <c r="AI1095" s="104">
        <v>24.14500275</v>
      </c>
      <c r="AJ1095" s="104">
        <v>24.950001140000001</v>
      </c>
      <c r="AK1095" s="104">
        <v>25.550001529999999</v>
      </c>
      <c r="AL1095" s="104">
        <v>27.803840260000001</v>
      </c>
      <c r="AM1095" s="104">
        <v>27.96807823</v>
      </c>
      <c r="AN1095" s="104">
        <v>23.861537930000001</v>
      </c>
      <c r="AO1095" s="104">
        <v>23.915384289999999</v>
      </c>
      <c r="AP1095" s="104">
        <v>26.600000380000001</v>
      </c>
      <c r="AQ1095" s="104">
        <v>39.200004579999998</v>
      </c>
      <c r="AR1095" s="104">
        <v>68.25</v>
      </c>
      <c r="AS1095" s="104">
        <v>68.25</v>
      </c>
      <c r="AT1095" s="104">
        <v>28.550003050000001</v>
      </c>
      <c r="AU1095" s="104">
        <v>24.14500275</v>
      </c>
      <c r="AV1095" s="104">
        <v>24.950001140000001</v>
      </c>
      <c r="AW1095" s="104">
        <v>25.550001529999999</v>
      </c>
      <c r="AX1095" s="104">
        <v>26.803840260000001</v>
      </c>
      <c r="AY1095" s="104">
        <v>26.96807823</v>
      </c>
      <c r="AZ1095" s="104">
        <v>23.861537930000001</v>
      </c>
      <c r="BA1095" s="104">
        <v>23.915384289999999</v>
      </c>
      <c r="BB1095" s="104">
        <v>26.600000380000001</v>
      </c>
      <c r="BC1095" s="104">
        <v>36.200004579999998</v>
      </c>
      <c r="BD1095" s="104">
        <v>62.25</v>
      </c>
      <c r="BE1095" s="104">
        <v>62.25</v>
      </c>
      <c r="BF1095" s="104">
        <v>26.550003050000001</v>
      </c>
      <c r="BG1095" s="104">
        <v>23.14500275</v>
      </c>
      <c r="BH1095" s="104">
        <v>23.950001140000001</v>
      </c>
      <c r="BI1095" s="93">
        <v>24.550001529999999</v>
      </c>
      <c r="BJ1095" s="93">
        <v>26.803840260000001</v>
      </c>
      <c r="BK1095" s="93">
        <v>26.96807823</v>
      </c>
      <c r="BL1095" s="93">
        <v>23.861537930000001</v>
      </c>
      <c r="BM1095" s="93">
        <v>23.915384289999999</v>
      </c>
    </row>
    <row r="1096" spans="1:65" s="93" customFormat="1">
      <c r="A1096"/>
      <c r="B1096" s="98"/>
      <c r="C1096" s="134">
        <v>36266</v>
      </c>
      <c r="D1096" s="132"/>
      <c r="E1096" s="135">
        <v>36281</v>
      </c>
      <c r="F1096" s="71">
        <v>28.449996949999999</v>
      </c>
      <c r="G1096" s="93">
        <v>51.200004579999998</v>
      </c>
      <c r="H1096" s="104">
        <v>113.25</v>
      </c>
      <c r="I1096" s="104">
        <v>103.25</v>
      </c>
      <c r="J1096" s="104">
        <v>33.300003050000001</v>
      </c>
      <c r="K1096" s="104">
        <v>24.50500298</v>
      </c>
      <c r="L1096" s="104">
        <v>25.050003050000001</v>
      </c>
      <c r="M1096" s="104">
        <v>25.550003050000001</v>
      </c>
      <c r="N1096" s="104">
        <v>29.553840640000001</v>
      </c>
      <c r="O1096" s="104">
        <v>29.718078609999999</v>
      </c>
      <c r="P1096" s="104">
        <v>23.861537930000001</v>
      </c>
      <c r="Q1096" s="104">
        <v>23.915384289999999</v>
      </c>
      <c r="R1096" s="104">
        <v>26.600000380000001</v>
      </c>
      <c r="S1096" s="104">
        <v>47.200004579999998</v>
      </c>
      <c r="T1096" s="104">
        <v>91.25</v>
      </c>
      <c r="U1096" s="104">
        <v>91.25</v>
      </c>
      <c r="V1096" s="104">
        <v>32.550003050000001</v>
      </c>
      <c r="W1096" s="104">
        <v>24.14500237</v>
      </c>
      <c r="X1096" s="104">
        <v>24.950000760000002</v>
      </c>
      <c r="Y1096" s="104">
        <v>25.550001139999999</v>
      </c>
      <c r="Z1096" s="104">
        <v>28.553840640000001</v>
      </c>
      <c r="AA1096" s="104">
        <v>28.718078609999999</v>
      </c>
      <c r="AB1096" s="104">
        <v>23.861537930000001</v>
      </c>
      <c r="AC1096" s="104">
        <v>23.915384289999999</v>
      </c>
      <c r="AD1096" s="104">
        <v>26.600000380000001</v>
      </c>
      <c r="AE1096" s="104">
        <v>43.200004579999998</v>
      </c>
      <c r="AF1096" s="104">
        <v>78.25</v>
      </c>
      <c r="AG1096" s="104">
        <v>78.25</v>
      </c>
      <c r="AH1096" s="104">
        <v>30.550003050000001</v>
      </c>
      <c r="AI1096" s="104">
        <v>24.14500237</v>
      </c>
      <c r="AJ1096" s="104">
        <v>24.950000760000002</v>
      </c>
      <c r="AK1096" s="104">
        <v>25.550001139999999</v>
      </c>
      <c r="AL1096" s="104">
        <v>27.553840640000001</v>
      </c>
      <c r="AM1096" s="104">
        <v>27.718078609999999</v>
      </c>
      <c r="AN1096" s="104">
        <v>23.861537930000001</v>
      </c>
      <c r="AO1096" s="104">
        <v>23.915384289999999</v>
      </c>
      <c r="AP1096" s="104">
        <v>26.600000380000001</v>
      </c>
      <c r="AQ1096" s="104">
        <v>39.200004579999998</v>
      </c>
      <c r="AR1096" s="104">
        <v>70.25</v>
      </c>
      <c r="AS1096" s="104">
        <v>70.25</v>
      </c>
      <c r="AT1096" s="104">
        <v>28.550003050000001</v>
      </c>
      <c r="AU1096" s="104">
        <v>24.14500237</v>
      </c>
      <c r="AV1096" s="104">
        <v>24.950000760000002</v>
      </c>
      <c r="AW1096" s="104">
        <v>25.550001139999999</v>
      </c>
      <c r="AX1096" s="104">
        <v>26.553840640000001</v>
      </c>
      <c r="AY1096" s="104">
        <v>26.718078609999999</v>
      </c>
      <c r="AZ1096" s="104">
        <v>23.861537930000001</v>
      </c>
      <c r="BA1096" s="104">
        <v>23.915384289999999</v>
      </c>
      <c r="BB1096" s="104">
        <v>26.600000380000001</v>
      </c>
      <c r="BC1096" s="104">
        <v>36.200004579999998</v>
      </c>
      <c r="BD1096" s="104">
        <v>64.25</v>
      </c>
      <c r="BE1096" s="104">
        <v>64.25</v>
      </c>
      <c r="BF1096" s="104">
        <v>26.550003050000001</v>
      </c>
      <c r="BG1096" s="104">
        <v>23.14500237</v>
      </c>
      <c r="BH1096" s="104">
        <v>23.950000760000002</v>
      </c>
      <c r="BI1096" s="93">
        <v>24.550001139999999</v>
      </c>
      <c r="BJ1096" s="93">
        <v>26.553840640000001</v>
      </c>
      <c r="BK1096" s="93">
        <v>26.718078609999999</v>
      </c>
      <c r="BL1096" s="93">
        <v>23.861537930000001</v>
      </c>
      <c r="BM1096" s="93">
        <v>23.915384289999999</v>
      </c>
    </row>
    <row r="1097" spans="1:65" s="93" customFormat="1">
      <c r="A1097"/>
      <c r="B1097" s="98"/>
      <c r="C1097" s="134">
        <v>36269</v>
      </c>
      <c r="D1097" s="132"/>
      <c r="E1097" s="135">
        <v>36281</v>
      </c>
      <c r="F1097" s="71">
        <v>29.349996950000001</v>
      </c>
      <c r="G1097" s="93">
        <v>51.700004579999998</v>
      </c>
      <c r="H1097" s="104">
        <v>113.25</v>
      </c>
      <c r="I1097" s="104">
        <v>103.25</v>
      </c>
      <c r="J1097" s="104">
        <v>33.050003050000001</v>
      </c>
      <c r="K1097" s="104">
        <v>24.50500298</v>
      </c>
      <c r="L1097" s="104">
        <v>25.050003050000001</v>
      </c>
      <c r="M1097" s="104">
        <v>25.550003050000001</v>
      </c>
      <c r="N1097" s="104">
        <v>29.553840640000001</v>
      </c>
      <c r="O1097" s="104">
        <v>29.718078609999999</v>
      </c>
      <c r="P1097" s="104">
        <v>23.861537930000001</v>
      </c>
      <c r="Q1097" s="104">
        <v>23.915384289999999</v>
      </c>
      <c r="R1097" s="104">
        <v>26.600000380000001</v>
      </c>
      <c r="S1097" s="104">
        <v>47.200004579999998</v>
      </c>
      <c r="T1097" s="104">
        <v>91.25</v>
      </c>
      <c r="U1097" s="104">
        <v>91.25</v>
      </c>
      <c r="V1097" s="104">
        <v>32.550003050000001</v>
      </c>
      <c r="W1097" s="104">
        <v>24.14500237</v>
      </c>
      <c r="X1097" s="104">
        <v>24.950000760000002</v>
      </c>
      <c r="Y1097" s="104">
        <v>25.550001139999999</v>
      </c>
      <c r="Z1097" s="104">
        <v>28.553840640000001</v>
      </c>
      <c r="AA1097" s="104">
        <v>28.718078609999999</v>
      </c>
      <c r="AB1097" s="104">
        <v>23.861537930000001</v>
      </c>
      <c r="AC1097" s="104">
        <v>23.915384289999999</v>
      </c>
      <c r="AD1097" s="104">
        <v>26.600000380000001</v>
      </c>
      <c r="AE1097" s="104">
        <v>43.200004579999998</v>
      </c>
      <c r="AF1097" s="104">
        <v>78.25</v>
      </c>
      <c r="AG1097" s="104">
        <v>78.25</v>
      </c>
      <c r="AH1097" s="104">
        <v>30.550003050000001</v>
      </c>
      <c r="AI1097" s="104">
        <v>24.14500237</v>
      </c>
      <c r="AJ1097" s="104">
        <v>24.950000760000002</v>
      </c>
      <c r="AK1097" s="104">
        <v>25.550001139999999</v>
      </c>
      <c r="AL1097" s="104">
        <v>27.553840640000001</v>
      </c>
      <c r="AM1097" s="104">
        <v>27.718078609999999</v>
      </c>
      <c r="AN1097" s="104">
        <v>23.861537930000001</v>
      </c>
      <c r="AO1097" s="104">
        <v>23.915384289999999</v>
      </c>
      <c r="AP1097" s="104">
        <v>26.600000380000001</v>
      </c>
      <c r="AQ1097" s="104">
        <v>39.200004579999998</v>
      </c>
      <c r="AR1097" s="104">
        <v>70.25</v>
      </c>
      <c r="AS1097" s="104">
        <v>70.25</v>
      </c>
      <c r="AT1097" s="104">
        <v>28.550003050000001</v>
      </c>
      <c r="AU1097" s="104">
        <v>24.14500237</v>
      </c>
      <c r="AV1097" s="104">
        <v>24.950000760000002</v>
      </c>
      <c r="AW1097" s="104">
        <v>25.550001139999999</v>
      </c>
      <c r="AX1097" s="104">
        <v>26.553840640000001</v>
      </c>
      <c r="AY1097" s="104">
        <v>26.718078609999999</v>
      </c>
      <c r="AZ1097" s="104">
        <v>23.861537930000001</v>
      </c>
      <c r="BA1097" s="104">
        <v>23.915384289999999</v>
      </c>
      <c r="BB1097" s="104">
        <v>26.600000380000001</v>
      </c>
      <c r="BC1097" s="104">
        <v>36.200004579999998</v>
      </c>
      <c r="BD1097" s="104">
        <v>64.25</v>
      </c>
      <c r="BE1097" s="104">
        <v>64.25</v>
      </c>
      <c r="BF1097" s="104">
        <v>26.550003050000001</v>
      </c>
      <c r="BG1097" s="104">
        <v>23.14500237</v>
      </c>
      <c r="BH1097" s="104">
        <v>23.950000760000002</v>
      </c>
      <c r="BI1097" s="93">
        <v>24.550001139999999</v>
      </c>
      <c r="BJ1097" s="93">
        <v>26.553840640000001</v>
      </c>
      <c r="BK1097" s="93">
        <v>26.718078609999999</v>
      </c>
      <c r="BL1097" s="93">
        <v>23.861537930000001</v>
      </c>
      <c r="BM1097" s="93">
        <v>23.915384289999999</v>
      </c>
    </row>
    <row r="1098" spans="1:65" s="93" customFormat="1">
      <c r="A1098"/>
      <c r="B1098" s="98"/>
      <c r="C1098" s="134">
        <v>36270</v>
      </c>
      <c r="D1098" s="132"/>
      <c r="E1098" s="135">
        <v>36281</v>
      </c>
      <c r="F1098" s="71">
        <v>27.94999657</v>
      </c>
      <c r="G1098" s="93">
        <v>50.450004579999998</v>
      </c>
      <c r="H1098" s="104">
        <v>112.25</v>
      </c>
      <c r="I1098" s="104">
        <v>102.25</v>
      </c>
      <c r="J1098" s="104">
        <v>33.300003050000001</v>
      </c>
      <c r="K1098" s="104">
        <v>24.50500298</v>
      </c>
      <c r="L1098" s="104">
        <v>25.050003050000001</v>
      </c>
      <c r="M1098" s="104">
        <v>25.550003050000001</v>
      </c>
      <c r="N1098" s="104">
        <v>29.553840640000001</v>
      </c>
      <c r="O1098" s="104">
        <v>29.718078609999999</v>
      </c>
      <c r="P1098" s="104">
        <v>24.361537930000001</v>
      </c>
      <c r="Q1098" s="104">
        <v>24.165384289999999</v>
      </c>
      <c r="R1098" s="104">
        <v>26.600000380000001</v>
      </c>
      <c r="S1098" s="104">
        <v>47.200004579999998</v>
      </c>
      <c r="T1098" s="104">
        <v>92.25</v>
      </c>
      <c r="U1098" s="104">
        <v>92.25</v>
      </c>
      <c r="V1098" s="104">
        <v>32.550003050000001</v>
      </c>
      <c r="W1098" s="104">
        <v>24.14500237</v>
      </c>
      <c r="X1098" s="104">
        <v>24.950000760000002</v>
      </c>
      <c r="Y1098" s="104">
        <v>25.550001139999999</v>
      </c>
      <c r="Z1098" s="104">
        <v>28.553840640000001</v>
      </c>
      <c r="AA1098" s="104">
        <v>28.718078609999999</v>
      </c>
      <c r="AB1098" s="104">
        <v>24.361537930000001</v>
      </c>
      <c r="AC1098" s="104">
        <v>24.165384289999999</v>
      </c>
      <c r="AD1098" s="104">
        <v>26.600000380000001</v>
      </c>
      <c r="AE1098" s="104">
        <v>43.200004579999998</v>
      </c>
      <c r="AF1098" s="104">
        <v>79.25</v>
      </c>
      <c r="AG1098" s="104">
        <v>79.25</v>
      </c>
      <c r="AH1098" s="104">
        <v>30.550003050000001</v>
      </c>
      <c r="AI1098" s="104">
        <v>24.14500237</v>
      </c>
      <c r="AJ1098" s="104">
        <v>24.950000760000002</v>
      </c>
      <c r="AK1098" s="104">
        <v>25.550001139999999</v>
      </c>
      <c r="AL1098" s="104">
        <v>27.553840640000001</v>
      </c>
      <c r="AM1098" s="104">
        <v>27.718078609999999</v>
      </c>
      <c r="AN1098" s="104">
        <v>24.361537930000001</v>
      </c>
      <c r="AO1098" s="104">
        <v>24.165384289999999</v>
      </c>
      <c r="AP1098" s="104">
        <v>26.600000380000001</v>
      </c>
      <c r="AQ1098" s="104">
        <v>39.200004579999998</v>
      </c>
      <c r="AR1098" s="104">
        <v>71.25</v>
      </c>
      <c r="AS1098" s="104">
        <v>71.25</v>
      </c>
      <c r="AT1098" s="104">
        <v>28.550003050000001</v>
      </c>
      <c r="AU1098" s="104">
        <v>24.14500237</v>
      </c>
      <c r="AV1098" s="104">
        <v>24.950000760000002</v>
      </c>
      <c r="AW1098" s="104">
        <v>25.550001139999999</v>
      </c>
      <c r="AX1098" s="104">
        <v>26.553840640000001</v>
      </c>
      <c r="AY1098" s="104">
        <v>26.718078609999999</v>
      </c>
      <c r="AZ1098" s="104">
        <v>24.361537930000001</v>
      </c>
      <c r="BA1098" s="104">
        <v>24.165384289999999</v>
      </c>
      <c r="BB1098" s="104">
        <v>26.600000380000001</v>
      </c>
      <c r="BC1098" s="104">
        <v>36.200004579999998</v>
      </c>
      <c r="BD1098" s="104">
        <v>65.25</v>
      </c>
      <c r="BE1098" s="104">
        <v>65.25</v>
      </c>
      <c r="BF1098" s="104">
        <v>26.550003050000001</v>
      </c>
      <c r="BG1098" s="104">
        <v>23.14500237</v>
      </c>
      <c r="BH1098" s="104">
        <v>23.950000760000002</v>
      </c>
      <c r="BI1098" s="93">
        <v>24.550001139999999</v>
      </c>
      <c r="BJ1098" s="93">
        <v>26.553840640000001</v>
      </c>
      <c r="BK1098" s="93">
        <v>26.718078609999999</v>
      </c>
      <c r="BL1098" s="93">
        <v>24.361537930000001</v>
      </c>
      <c r="BM1098" s="93">
        <v>24.165384289999999</v>
      </c>
    </row>
    <row r="1099" spans="1:65" s="93" customFormat="1">
      <c r="A1099"/>
      <c r="B1099" s="98"/>
      <c r="C1099" s="134">
        <v>36271</v>
      </c>
      <c r="D1099" s="132"/>
      <c r="E1099" s="135">
        <v>36312</v>
      </c>
      <c r="F1099" s="71">
        <v>29.049996950000001</v>
      </c>
      <c r="G1099" s="93">
        <v>51.450004579999998</v>
      </c>
      <c r="H1099" s="104">
        <v>112.25</v>
      </c>
      <c r="I1099" s="104">
        <v>102.25</v>
      </c>
      <c r="J1099" s="104">
        <v>33.300003050000001</v>
      </c>
      <c r="K1099" s="104">
        <v>24.50500298</v>
      </c>
      <c r="L1099" s="104">
        <v>25.050003050000001</v>
      </c>
      <c r="M1099" s="104">
        <v>25.550003050000001</v>
      </c>
      <c r="N1099" s="104">
        <v>29.553840640000001</v>
      </c>
      <c r="O1099" s="104">
        <v>29.718078609999999</v>
      </c>
      <c r="P1099" s="104">
        <v>24.861537930000001</v>
      </c>
      <c r="Q1099" s="104">
        <v>24.665384289999999</v>
      </c>
      <c r="R1099" s="104">
        <v>27.100000380000001</v>
      </c>
      <c r="S1099" s="104">
        <v>47.450004579999998</v>
      </c>
      <c r="T1099" s="104">
        <v>90.25</v>
      </c>
      <c r="U1099" s="104">
        <v>90.25</v>
      </c>
      <c r="V1099" s="104">
        <v>32.550003050000001</v>
      </c>
      <c r="W1099" s="104">
        <v>24.14500237</v>
      </c>
      <c r="X1099" s="104">
        <v>24.950000760000002</v>
      </c>
      <c r="Y1099" s="104">
        <v>25.550001139999999</v>
      </c>
      <c r="Z1099" s="104">
        <v>28.553840640000001</v>
      </c>
      <c r="AA1099" s="104">
        <v>28.718078609999999</v>
      </c>
      <c r="AB1099" s="104">
        <v>24.861537930000001</v>
      </c>
      <c r="AC1099" s="104">
        <v>24.665384289999999</v>
      </c>
      <c r="AD1099" s="104">
        <v>27.100000380000001</v>
      </c>
      <c r="AE1099" s="104">
        <v>43.450004579999998</v>
      </c>
      <c r="AF1099" s="104">
        <v>77.25</v>
      </c>
      <c r="AG1099" s="104">
        <v>77.25</v>
      </c>
      <c r="AH1099" s="104">
        <v>30.550003050000001</v>
      </c>
      <c r="AI1099" s="104">
        <v>24.14500237</v>
      </c>
      <c r="AJ1099" s="104">
        <v>24.950000760000002</v>
      </c>
      <c r="AK1099" s="104">
        <v>25.550001139999999</v>
      </c>
      <c r="AL1099" s="104">
        <v>27.553840640000001</v>
      </c>
      <c r="AM1099" s="104">
        <v>27.718078609999999</v>
      </c>
      <c r="AN1099" s="104">
        <v>24.861537930000001</v>
      </c>
      <c r="AO1099" s="104">
        <v>24.665384289999999</v>
      </c>
      <c r="AP1099" s="104">
        <v>27.100000380000001</v>
      </c>
      <c r="AQ1099" s="104">
        <v>39.450004579999998</v>
      </c>
      <c r="AR1099" s="104">
        <v>69.25</v>
      </c>
      <c r="AS1099" s="104">
        <v>69.25</v>
      </c>
      <c r="AT1099" s="104">
        <v>28.550003050000001</v>
      </c>
      <c r="AU1099" s="104">
        <v>24.14500237</v>
      </c>
      <c r="AV1099" s="104">
        <v>24.950000760000002</v>
      </c>
      <c r="AW1099" s="104">
        <v>25.550001139999999</v>
      </c>
      <c r="AX1099" s="104">
        <v>26.553840640000001</v>
      </c>
      <c r="AY1099" s="104">
        <v>26.718078609999999</v>
      </c>
      <c r="AZ1099" s="104">
        <v>24.861537930000001</v>
      </c>
      <c r="BA1099" s="104">
        <v>24.665384289999999</v>
      </c>
      <c r="BB1099" s="104">
        <v>27.100000380000001</v>
      </c>
      <c r="BC1099" s="104">
        <v>36.450004579999998</v>
      </c>
      <c r="BD1099" s="104">
        <v>63.25</v>
      </c>
      <c r="BE1099" s="104">
        <v>63.25</v>
      </c>
      <c r="BF1099" s="104">
        <v>26.550003050000001</v>
      </c>
      <c r="BG1099" s="104">
        <v>23.14500237</v>
      </c>
      <c r="BH1099" s="104">
        <v>23.950000760000002</v>
      </c>
      <c r="BI1099" s="93">
        <v>24.550001139999999</v>
      </c>
      <c r="BJ1099" s="93">
        <v>26.553840640000001</v>
      </c>
      <c r="BK1099" s="93">
        <v>26.718078609999999</v>
      </c>
      <c r="BL1099" s="93">
        <v>24.861537930000001</v>
      </c>
      <c r="BM1099" s="93">
        <v>24.665384289999999</v>
      </c>
    </row>
    <row r="1100" spans="1:65" s="93" customFormat="1">
      <c r="A1100"/>
      <c r="B1100" s="98"/>
      <c r="C1100" s="134">
        <v>36272</v>
      </c>
      <c r="D1100" s="132"/>
      <c r="E1100" s="135">
        <v>36312</v>
      </c>
      <c r="F1100" s="71">
        <v>32.499997329999999</v>
      </c>
      <c r="G1100" s="93">
        <v>56.700004579999998</v>
      </c>
      <c r="H1100" s="104">
        <v>125.25</v>
      </c>
      <c r="I1100" s="104">
        <v>115.25</v>
      </c>
      <c r="J1100" s="104">
        <v>35.800003050000001</v>
      </c>
      <c r="K1100" s="104">
        <v>24.975002979999999</v>
      </c>
      <c r="L1100" s="104">
        <v>25.52000305</v>
      </c>
      <c r="M1100" s="104">
        <v>26.02000305</v>
      </c>
      <c r="N1100" s="104">
        <v>30.053840640000001</v>
      </c>
      <c r="O1100" s="104">
        <v>30.218078609999999</v>
      </c>
      <c r="P1100" s="104">
        <v>24.861537930000001</v>
      </c>
      <c r="Q1100" s="104">
        <v>24.915384289999999</v>
      </c>
      <c r="R1100" s="104">
        <v>27.100000380000001</v>
      </c>
      <c r="S1100" s="104">
        <v>48.700004579999998</v>
      </c>
      <c r="T1100" s="104">
        <v>94.25</v>
      </c>
      <c r="U1100" s="104">
        <v>94.25</v>
      </c>
      <c r="V1100" s="104">
        <v>33.550003050000001</v>
      </c>
      <c r="W1100" s="104">
        <v>24.405002369999998</v>
      </c>
      <c r="X1100" s="104">
        <v>25.21000076</v>
      </c>
      <c r="Y1100" s="104">
        <v>25.810001140000001</v>
      </c>
      <c r="Z1100" s="104">
        <v>29.053840640000001</v>
      </c>
      <c r="AA1100" s="104">
        <v>29.218078609999999</v>
      </c>
      <c r="AB1100" s="104">
        <v>24.861537930000001</v>
      </c>
      <c r="AC1100" s="104">
        <v>24.915384289999999</v>
      </c>
      <c r="AD1100" s="104">
        <v>27.100000380000001</v>
      </c>
      <c r="AE1100" s="104">
        <v>44.700004579999998</v>
      </c>
      <c r="AF1100" s="104">
        <v>81.25</v>
      </c>
      <c r="AG1100" s="104">
        <v>81.25</v>
      </c>
      <c r="AH1100" s="104">
        <v>31.550003050000001</v>
      </c>
      <c r="AI1100" s="104">
        <v>24.405002369999998</v>
      </c>
      <c r="AJ1100" s="104">
        <v>25.21000076</v>
      </c>
      <c r="AK1100" s="104">
        <v>25.810001140000001</v>
      </c>
      <c r="AL1100" s="104">
        <v>28.053840640000001</v>
      </c>
      <c r="AM1100" s="104">
        <v>28.218078609999999</v>
      </c>
      <c r="AN1100" s="104">
        <v>24.861537930000001</v>
      </c>
      <c r="AO1100" s="104">
        <v>24.915384289999999</v>
      </c>
      <c r="AP1100" s="104">
        <v>27.100000380000001</v>
      </c>
      <c r="AQ1100" s="104">
        <v>40.700004579999998</v>
      </c>
      <c r="AR1100" s="104">
        <v>73.25</v>
      </c>
      <c r="AS1100" s="104">
        <v>73.25</v>
      </c>
      <c r="AT1100" s="104">
        <v>29.550003050000001</v>
      </c>
      <c r="AU1100" s="104">
        <v>24.405002369999998</v>
      </c>
      <c r="AV1100" s="104">
        <v>25.21000076</v>
      </c>
      <c r="AW1100" s="104">
        <v>25.810001140000001</v>
      </c>
      <c r="AX1100" s="104">
        <v>27.053840640000001</v>
      </c>
      <c r="AY1100" s="104">
        <v>27.218078609999999</v>
      </c>
      <c r="AZ1100" s="104">
        <v>24.861537930000001</v>
      </c>
      <c r="BA1100" s="104">
        <v>24.915384289999999</v>
      </c>
      <c r="BB1100" s="104">
        <v>27.100000380000001</v>
      </c>
      <c r="BC1100" s="104">
        <v>37.700004579999998</v>
      </c>
      <c r="BD1100" s="104">
        <v>67.25</v>
      </c>
      <c r="BE1100" s="104">
        <v>67.25</v>
      </c>
      <c r="BF1100" s="104">
        <v>27.550003050000001</v>
      </c>
      <c r="BG1100" s="104">
        <v>23.405002369999998</v>
      </c>
      <c r="BH1100" s="104">
        <v>24.21000076</v>
      </c>
      <c r="BI1100" s="93">
        <v>24.810001140000001</v>
      </c>
      <c r="BJ1100" s="93">
        <v>27.053840640000001</v>
      </c>
      <c r="BK1100" s="93">
        <v>27.218078609999999</v>
      </c>
      <c r="BL1100" s="93">
        <v>24.861537930000001</v>
      </c>
      <c r="BM1100" s="93">
        <v>24.915384289999999</v>
      </c>
    </row>
    <row r="1101" spans="1:65" s="93" customFormat="1">
      <c r="A1101"/>
      <c r="B1101" s="98"/>
      <c r="C1101" s="134">
        <v>36273</v>
      </c>
      <c r="D1101" s="132"/>
      <c r="E1101" s="135">
        <v>36312</v>
      </c>
      <c r="F1101" s="71">
        <v>33.099996189999999</v>
      </c>
      <c r="G1101" s="93">
        <v>61.200004579999998</v>
      </c>
      <c r="H1101" s="104">
        <v>131.25</v>
      </c>
      <c r="I1101" s="104">
        <v>121.25</v>
      </c>
      <c r="J1101" s="104">
        <v>37.550003050000001</v>
      </c>
      <c r="K1101" s="104">
        <v>24.975002289999999</v>
      </c>
      <c r="L1101" s="104">
        <v>25.52000237</v>
      </c>
      <c r="M1101" s="104">
        <v>26.02000237</v>
      </c>
      <c r="N1101" s="104">
        <v>30.053840640000001</v>
      </c>
      <c r="O1101" s="104">
        <v>30.218078609999999</v>
      </c>
      <c r="P1101" s="104">
        <v>24.861537930000001</v>
      </c>
      <c r="Q1101" s="104">
        <v>24.915384289999999</v>
      </c>
      <c r="R1101" s="104">
        <v>27.100000380000001</v>
      </c>
      <c r="S1101" s="104">
        <v>50.200004579999998</v>
      </c>
      <c r="T1101" s="104">
        <v>96.25</v>
      </c>
      <c r="U1101" s="104">
        <v>96.25</v>
      </c>
      <c r="V1101" s="104">
        <v>34.550003050000001</v>
      </c>
      <c r="W1101" s="104">
        <v>24.405002589999999</v>
      </c>
      <c r="X1101" s="104">
        <v>25.210000990000001</v>
      </c>
      <c r="Y1101" s="104">
        <v>25.810001369999998</v>
      </c>
      <c r="Z1101" s="104">
        <v>29.053840640000001</v>
      </c>
      <c r="AA1101" s="104">
        <v>29.218078609999999</v>
      </c>
      <c r="AB1101" s="104">
        <v>24.861537930000001</v>
      </c>
      <c r="AC1101" s="104">
        <v>24.915384289999999</v>
      </c>
      <c r="AD1101" s="104">
        <v>27.100000380000001</v>
      </c>
      <c r="AE1101" s="104">
        <v>46.200004579999998</v>
      </c>
      <c r="AF1101" s="104">
        <v>83.25</v>
      </c>
      <c r="AG1101" s="104">
        <v>83.25</v>
      </c>
      <c r="AH1101" s="104">
        <v>32.550003050000001</v>
      </c>
      <c r="AI1101" s="104">
        <v>24.405002589999999</v>
      </c>
      <c r="AJ1101" s="104">
        <v>25.210000990000001</v>
      </c>
      <c r="AK1101" s="104">
        <v>25.810001369999998</v>
      </c>
      <c r="AL1101" s="104">
        <v>28.053840640000001</v>
      </c>
      <c r="AM1101" s="104">
        <v>28.218078609999999</v>
      </c>
      <c r="AN1101" s="104">
        <v>24.861537930000001</v>
      </c>
      <c r="AO1101" s="104">
        <v>24.915384289999999</v>
      </c>
      <c r="AP1101" s="104">
        <v>27.100000380000001</v>
      </c>
      <c r="AQ1101" s="104">
        <v>42.200004579999998</v>
      </c>
      <c r="AR1101" s="104">
        <v>75.25</v>
      </c>
      <c r="AS1101" s="104">
        <v>75.25</v>
      </c>
      <c r="AT1101" s="104">
        <v>30.550003050000001</v>
      </c>
      <c r="AU1101" s="104">
        <v>24.405002589999999</v>
      </c>
      <c r="AV1101" s="104">
        <v>25.210000990000001</v>
      </c>
      <c r="AW1101" s="104">
        <v>25.810001369999998</v>
      </c>
      <c r="AX1101" s="104">
        <v>27.053840640000001</v>
      </c>
      <c r="AY1101" s="104">
        <v>27.218078609999999</v>
      </c>
      <c r="AZ1101" s="104">
        <v>24.861537930000001</v>
      </c>
      <c r="BA1101" s="104">
        <v>24.915384289999999</v>
      </c>
      <c r="BB1101" s="104">
        <v>27.100000380000001</v>
      </c>
      <c r="BC1101" s="104">
        <v>39.200004579999998</v>
      </c>
      <c r="BD1101" s="104">
        <v>69.25</v>
      </c>
      <c r="BE1101" s="104">
        <v>69.25</v>
      </c>
      <c r="BF1101" s="104">
        <v>28.550003050000001</v>
      </c>
      <c r="BG1101" s="104">
        <v>23.405002589999999</v>
      </c>
      <c r="BH1101" s="104">
        <v>24.210000990000001</v>
      </c>
      <c r="BI1101" s="93">
        <v>24.810001369999998</v>
      </c>
      <c r="BJ1101" s="93">
        <v>27.053840640000001</v>
      </c>
      <c r="BK1101" s="93">
        <v>27.218078609999999</v>
      </c>
      <c r="BL1101" s="93">
        <v>24.861537930000001</v>
      </c>
      <c r="BM1101" s="93">
        <v>24.915384289999999</v>
      </c>
    </row>
    <row r="1102" spans="1:65" s="93" customFormat="1">
      <c r="A1102"/>
      <c r="B1102" s="98"/>
      <c r="C1102" s="134">
        <v>36276</v>
      </c>
      <c r="D1102" s="132"/>
      <c r="E1102" s="135">
        <v>36312</v>
      </c>
      <c r="F1102" s="71">
        <v>30.749994659999999</v>
      </c>
      <c r="G1102" s="93">
        <v>63.200004579999998</v>
      </c>
      <c r="H1102" s="104">
        <v>131.25</v>
      </c>
      <c r="I1102" s="104">
        <v>121.25</v>
      </c>
      <c r="J1102" s="104">
        <v>36.800003050000001</v>
      </c>
      <c r="K1102" s="104">
        <v>25.07500229</v>
      </c>
      <c r="L1102" s="104">
        <v>25.620002370000002</v>
      </c>
      <c r="M1102" s="104">
        <v>26.120002370000002</v>
      </c>
      <c r="N1102" s="104">
        <v>29.803840640000001</v>
      </c>
      <c r="O1102" s="104">
        <v>29.968078609999999</v>
      </c>
      <c r="P1102" s="104">
        <v>24.861537930000001</v>
      </c>
      <c r="Q1102" s="104">
        <v>24.915384289999999</v>
      </c>
      <c r="R1102" s="104">
        <v>28.100000380000001</v>
      </c>
      <c r="S1102" s="104">
        <v>50.200004579999998</v>
      </c>
      <c r="T1102" s="104">
        <v>96.25</v>
      </c>
      <c r="U1102" s="104">
        <v>96.25</v>
      </c>
      <c r="V1102" s="104">
        <v>33.550003050000001</v>
      </c>
      <c r="W1102" s="104">
        <v>24.705002589999999</v>
      </c>
      <c r="X1102" s="104">
        <v>25.510000990000002</v>
      </c>
      <c r="Y1102" s="104">
        <v>26.110001369999999</v>
      </c>
      <c r="Z1102" s="104">
        <v>28.803840640000001</v>
      </c>
      <c r="AA1102" s="104">
        <v>28.968078609999999</v>
      </c>
      <c r="AB1102" s="104">
        <v>24.861537930000001</v>
      </c>
      <c r="AC1102" s="104">
        <v>24.915384289999999</v>
      </c>
      <c r="AD1102" s="104">
        <v>28.100000380000001</v>
      </c>
      <c r="AE1102" s="104">
        <v>46.200004579999998</v>
      </c>
      <c r="AF1102" s="104">
        <v>83.25</v>
      </c>
      <c r="AG1102" s="104">
        <v>83.25</v>
      </c>
      <c r="AH1102" s="104">
        <v>31.550003050000001</v>
      </c>
      <c r="AI1102" s="104">
        <v>24.705002589999999</v>
      </c>
      <c r="AJ1102" s="104">
        <v>25.510000990000002</v>
      </c>
      <c r="AK1102" s="104">
        <v>26.110001369999999</v>
      </c>
      <c r="AL1102" s="104">
        <v>27.803840640000001</v>
      </c>
      <c r="AM1102" s="104">
        <v>27.968078609999999</v>
      </c>
      <c r="AN1102" s="104">
        <v>24.861537930000001</v>
      </c>
      <c r="AO1102" s="104">
        <v>24.915384289999999</v>
      </c>
      <c r="AP1102" s="104">
        <v>28.100000380000001</v>
      </c>
      <c r="AQ1102" s="104">
        <v>42.200004579999998</v>
      </c>
      <c r="AR1102" s="104">
        <v>75.25</v>
      </c>
      <c r="AS1102" s="104">
        <v>75.25</v>
      </c>
      <c r="AT1102" s="104">
        <v>29.550003050000001</v>
      </c>
      <c r="AU1102" s="104">
        <v>24.705002589999999</v>
      </c>
      <c r="AV1102" s="104">
        <v>25.510000990000002</v>
      </c>
      <c r="AW1102" s="104">
        <v>26.110001369999999</v>
      </c>
      <c r="AX1102" s="104">
        <v>26.803840640000001</v>
      </c>
      <c r="AY1102" s="104">
        <v>26.968078609999999</v>
      </c>
      <c r="AZ1102" s="104">
        <v>24.861537930000001</v>
      </c>
      <c r="BA1102" s="104">
        <v>24.915384289999999</v>
      </c>
      <c r="BB1102" s="104">
        <v>28.100000380000001</v>
      </c>
      <c r="BC1102" s="104">
        <v>39.200004579999998</v>
      </c>
      <c r="BD1102" s="104">
        <v>69.25</v>
      </c>
      <c r="BE1102" s="104">
        <v>69.25</v>
      </c>
      <c r="BF1102" s="104">
        <v>27.550003050000001</v>
      </c>
      <c r="BG1102" s="104">
        <v>23.705002589999999</v>
      </c>
      <c r="BH1102" s="104">
        <v>24.510000990000002</v>
      </c>
      <c r="BI1102" s="93">
        <v>25.110001369999999</v>
      </c>
      <c r="BJ1102" s="93">
        <v>26.803840640000001</v>
      </c>
      <c r="BK1102" s="93">
        <v>26.968078609999999</v>
      </c>
      <c r="BL1102" s="93">
        <v>24.861537930000001</v>
      </c>
      <c r="BM1102" s="93">
        <v>24.915384289999999</v>
      </c>
    </row>
    <row r="1103" spans="1:65" s="93" customFormat="1">
      <c r="A1103"/>
      <c r="B1103" s="98"/>
      <c r="C1103" s="134">
        <v>36277</v>
      </c>
      <c r="D1103" s="132"/>
      <c r="E1103" s="135">
        <v>36312</v>
      </c>
      <c r="F1103" s="71">
        <v>33.349994279999997</v>
      </c>
      <c r="G1103" s="93">
        <v>70.200004579999998</v>
      </c>
      <c r="H1103" s="104">
        <v>138.25</v>
      </c>
      <c r="I1103" s="104">
        <v>126.25</v>
      </c>
      <c r="J1103" s="104">
        <v>38.300003050000001</v>
      </c>
      <c r="K1103" s="104">
        <v>25.225002669999999</v>
      </c>
      <c r="L1103" s="104">
        <v>25.77000275</v>
      </c>
      <c r="M1103" s="104">
        <v>26.27000275</v>
      </c>
      <c r="N1103" s="104">
        <v>30.303840640000001</v>
      </c>
      <c r="O1103" s="104">
        <v>30.468078609999999</v>
      </c>
      <c r="P1103" s="104">
        <v>24.861537930000001</v>
      </c>
      <c r="Q1103" s="104">
        <v>24.915384289999999</v>
      </c>
      <c r="R1103" s="104">
        <v>28.100000380000001</v>
      </c>
      <c r="S1103" s="104">
        <v>57.200004579999998</v>
      </c>
      <c r="T1103" s="104">
        <v>99.25</v>
      </c>
      <c r="U1103" s="104">
        <v>99.25</v>
      </c>
      <c r="V1103" s="104">
        <v>34.550003050000001</v>
      </c>
      <c r="W1103" s="104">
        <v>24.755001830000001</v>
      </c>
      <c r="X1103" s="104">
        <v>25.56000023</v>
      </c>
      <c r="Y1103" s="104">
        <v>26.160000610000001</v>
      </c>
      <c r="Z1103" s="104">
        <v>29.053840640000001</v>
      </c>
      <c r="AA1103" s="104">
        <v>29.218078609999999</v>
      </c>
      <c r="AB1103" s="104">
        <v>24.861537930000001</v>
      </c>
      <c r="AC1103" s="104">
        <v>24.915384289999999</v>
      </c>
      <c r="AD1103" s="104">
        <v>28.100000380000001</v>
      </c>
      <c r="AE1103" s="104">
        <v>53.200004579999998</v>
      </c>
      <c r="AF1103" s="104">
        <v>86.25</v>
      </c>
      <c r="AG1103" s="104">
        <v>86.25</v>
      </c>
      <c r="AH1103" s="104">
        <v>32.550003050000001</v>
      </c>
      <c r="AI1103" s="104">
        <v>24.755001830000001</v>
      </c>
      <c r="AJ1103" s="104">
        <v>25.56000023</v>
      </c>
      <c r="AK1103" s="104">
        <v>26.160000610000001</v>
      </c>
      <c r="AL1103" s="104">
        <v>28.053840640000001</v>
      </c>
      <c r="AM1103" s="104">
        <v>28.218078609999999</v>
      </c>
      <c r="AN1103" s="104">
        <v>24.861537930000001</v>
      </c>
      <c r="AO1103" s="104">
        <v>24.915384289999999</v>
      </c>
      <c r="AP1103" s="104">
        <v>28.100000380000001</v>
      </c>
      <c r="AQ1103" s="104">
        <v>49.200004579999998</v>
      </c>
      <c r="AR1103" s="104">
        <v>78.25</v>
      </c>
      <c r="AS1103" s="104">
        <v>78.25</v>
      </c>
      <c r="AT1103" s="104">
        <v>30.550003050000001</v>
      </c>
      <c r="AU1103" s="104">
        <v>24.755001830000001</v>
      </c>
      <c r="AV1103" s="104">
        <v>25.56000023</v>
      </c>
      <c r="AW1103" s="104">
        <v>26.160000610000001</v>
      </c>
      <c r="AX1103" s="104">
        <v>27.053840640000001</v>
      </c>
      <c r="AY1103" s="104">
        <v>27.218078609999999</v>
      </c>
      <c r="AZ1103" s="104">
        <v>24.861537930000001</v>
      </c>
      <c r="BA1103" s="104">
        <v>24.915384289999999</v>
      </c>
      <c r="BB1103" s="104">
        <v>28.100000380000001</v>
      </c>
      <c r="BC1103" s="104">
        <v>46.200004579999998</v>
      </c>
      <c r="BD1103" s="104">
        <v>72.25</v>
      </c>
      <c r="BE1103" s="104">
        <v>72.25</v>
      </c>
      <c r="BF1103" s="104">
        <v>28.550003050000001</v>
      </c>
      <c r="BG1103" s="104">
        <v>23.755001830000001</v>
      </c>
      <c r="BH1103" s="104">
        <v>24.56000023</v>
      </c>
      <c r="BI1103" s="93">
        <v>25.160000610000001</v>
      </c>
      <c r="BJ1103" s="93">
        <v>27.053840640000001</v>
      </c>
      <c r="BK1103" s="93">
        <v>27.218078609999999</v>
      </c>
      <c r="BL1103" s="93">
        <v>24.861537930000001</v>
      </c>
      <c r="BM1103" s="93">
        <v>24.915384289999999</v>
      </c>
    </row>
    <row r="1104" spans="1:65" s="93" customFormat="1">
      <c r="A1104"/>
      <c r="B1104" s="98"/>
      <c r="C1104" s="134">
        <v>36278</v>
      </c>
      <c r="D1104" s="132"/>
      <c r="E1104" s="135">
        <v>36312</v>
      </c>
      <c r="F1104" s="71">
        <v>33.84999466</v>
      </c>
      <c r="G1104" s="93">
        <v>70.200004579999998</v>
      </c>
      <c r="H1104" s="104">
        <v>137.25</v>
      </c>
      <c r="I1104" s="104">
        <v>125.25</v>
      </c>
      <c r="J1104" s="104">
        <v>39.300003050000001</v>
      </c>
      <c r="K1104" s="104">
        <v>25.225002289999999</v>
      </c>
      <c r="L1104" s="104">
        <v>25.77000237</v>
      </c>
      <c r="M1104" s="104">
        <v>26.27000237</v>
      </c>
      <c r="N1104" s="104">
        <v>30.553840640000001</v>
      </c>
      <c r="O1104" s="104">
        <v>30.718078609999999</v>
      </c>
      <c r="P1104" s="104">
        <v>24.861537930000001</v>
      </c>
      <c r="Q1104" s="104">
        <v>24.915384289999999</v>
      </c>
      <c r="R1104" s="104">
        <v>28.100000380000001</v>
      </c>
      <c r="S1104" s="104">
        <v>56.200004579999998</v>
      </c>
      <c r="T1104" s="104">
        <v>99.25</v>
      </c>
      <c r="U1104" s="104">
        <v>99.25</v>
      </c>
      <c r="V1104" s="104">
        <v>34.550003050000001</v>
      </c>
      <c r="W1104" s="104">
        <v>24.755001069999999</v>
      </c>
      <c r="X1104" s="104">
        <v>25.559999470000001</v>
      </c>
      <c r="Y1104" s="104">
        <v>26.159999849999998</v>
      </c>
      <c r="Z1104" s="104">
        <v>29.053840640000001</v>
      </c>
      <c r="AA1104" s="104">
        <v>29.218078609999999</v>
      </c>
      <c r="AB1104" s="104">
        <v>24.861537930000001</v>
      </c>
      <c r="AC1104" s="104">
        <v>24.915384289999999</v>
      </c>
      <c r="AD1104" s="104">
        <v>28.100000380000001</v>
      </c>
      <c r="AE1104" s="104">
        <v>52.200004579999998</v>
      </c>
      <c r="AF1104" s="104">
        <v>86.25</v>
      </c>
      <c r="AG1104" s="104">
        <v>86.25</v>
      </c>
      <c r="AH1104" s="104">
        <v>32.550003050000001</v>
      </c>
      <c r="AI1104" s="104">
        <v>24.755001069999999</v>
      </c>
      <c r="AJ1104" s="104">
        <v>25.559999470000001</v>
      </c>
      <c r="AK1104" s="104">
        <v>26.159999849999998</v>
      </c>
      <c r="AL1104" s="104">
        <v>28.053840640000001</v>
      </c>
      <c r="AM1104" s="104">
        <v>28.218078609999999</v>
      </c>
      <c r="AN1104" s="104">
        <v>24.861537930000001</v>
      </c>
      <c r="AO1104" s="104">
        <v>24.915384289999999</v>
      </c>
      <c r="AP1104" s="104">
        <v>28.100000380000001</v>
      </c>
      <c r="AQ1104" s="104">
        <v>48.200004579999998</v>
      </c>
      <c r="AR1104" s="104">
        <v>78.25</v>
      </c>
      <c r="AS1104" s="104">
        <v>78.25</v>
      </c>
      <c r="AT1104" s="104">
        <v>30.550003050000001</v>
      </c>
      <c r="AU1104" s="104">
        <v>24.755001069999999</v>
      </c>
      <c r="AV1104" s="104">
        <v>25.559999470000001</v>
      </c>
      <c r="AW1104" s="104">
        <v>26.159999849999998</v>
      </c>
      <c r="AX1104" s="104">
        <v>27.053840640000001</v>
      </c>
      <c r="AY1104" s="104">
        <v>27.218078609999999</v>
      </c>
      <c r="AZ1104" s="104">
        <v>24.861537930000001</v>
      </c>
      <c r="BA1104" s="104">
        <v>24.915384289999999</v>
      </c>
      <c r="BB1104" s="104">
        <v>28.100000380000001</v>
      </c>
      <c r="BC1104" s="104">
        <v>45.200004579999998</v>
      </c>
      <c r="BD1104" s="104">
        <v>72.25</v>
      </c>
      <c r="BE1104" s="104">
        <v>72.25</v>
      </c>
      <c r="BF1104" s="104">
        <v>28.550003050000001</v>
      </c>
      <c r="BG1104" s="104">
        <v>23.755001069999999</v>
      </c>
      <c r="BH1104" s="104">
        <v>24.559999470000001</v>
      </c>
      <c r="BI1104" s="93">
        <v>25.159999849999998</v>
      </c>
      <c r="BJ1104" s="93">
        <v>27.053840640000001</v>
      </c>
      <c r="BK1104" s="93">
        <v>27.218078609999999</v>
      </c>
      <c r="BL1104" s="93">
        <v>24.861537930000001</v>
      </c>
      <c r="BM1104" s="93">
        <v>24.915384289999999</v>
      </c>
    </row>
    <row r="1105" spans="1:65" s="93" customFormat="1">
      <c r="A1105"/>
      <c r="B1105" s="98"/>
      <c r="C1105" s="134">
        <v>36279</v>
      </c>
      <c r="D1105" s="132"/>
      <c r="E1105" s="135">
        <v>36312</v>
      </c>
      <c r="F1105" s="71">
        <v>33.84999466</v>
      </c>
      <c r="G1105" s="93">
        <v>67.200004579999998</v>
      </c>
      <c r="H1105" s="104">
        <v>134.25</v>
      </c>
      <c r="I1105" s="104">
        <v>122.25</v>
      </c>
      <c r="J1105" s="104">
        <v>37.800003050000001</v>
      </c>
      <c r="K1105" s="104">
        <v>25.225002289999999</v>
      </c>
      <c r="L1105" s="104">
        <v>25.77000237</v>
      </c>
      <c r="M1105" s="104">
        <v>26.27000237</v>
      </c>
      <c r="N1105" s="104">
        <v>30.303840640000001</v>
      </c>
      <c r="O1105" s="104">
        <v>30.468078609999999</v>
      </c>
      <c r="P1105" s="104">
        <v>24.861537930000001</v>
      </c>
      <c r="Q1105" s="104">
        <v>24.915384289999999</v>
      </c>
      <c r="R1105" s="104">
        <v>28.100000380000001</v>
      </c>
      <c r="S1105" s="104">
        <v>55.200004579999998</v>
      </c>
      <c r="T1105" s="104">
        <v>97.25</v>
      </c>
      <c r="U1105" s="104">
        <v>97.25</v>
      </c>
      <c r="V1105" s="104">
        <v>34.550003050000001</v>
      </c>
      <c r="W1105" s="104">
        <v>24.755001069999999</v>
      </c>
      <c r="X1105" s="104">
        <v>25.559999470000001</v>
      </c>
      <c r="Y1105" s="104">
        <v>26.159999849999998</v>
      </c>
      <c r="Z1105" s="104">
        <v>28.803840640000001</v>
      </c>
      <c r="AA1105" s="104">
        <v>28.968078609999999</v>
      </c>
      <c r="AB1105" s="104">
        <v>24.861537930000001</v>
      </c>
      <c r="AC1105" s="104">
        <v>24.915384289999999</v>
      </c>
      <c r="AD1105" s="104">
        <v>28.100000380000001</v>
      </c>
      <c r="AE1105" s="104">
        <v>51.200004579999998</v>
      </c>
      <c r="AF1105" s="104">
        <v>84.25</v>
      </c>
      <c r="AG1105" s="104">
        <v>84.25</v>
      </c>
      <c r="AH1105" s="104">
        <v>32.550003050000001</v>
      </c>
      <c r="AI1105" s="104">
        <v>24.755001069999999</v>
      </c>
      <c r="AJ1105" s="104">
        <v>25.559999470000001</v>
      </c>
      <c r="AK1105" s="104">
        <v>26.159999849999998</v>
      </c>
      <c r="AL1105" s="104">
        <v>27.803840640000001</v>
      </c>
      <c r="AM1105" s="104">
        <v>27.968078609999999</v>
      </c>
      <c r="AN1105" s="104">
        <v>24.861537930000001</v>
      </c>
      <c r="AO1105" s="104">
        <v>24.915384289999999</v>
      </c>
      <c r="AP1105" s="104">
        <v>28.100000380000001</v>
      </c>
      <c r="AQ1105" s="104">
        <v>47.200004579999998</v>
      </c>
      <c r="AR1105" s="104">
        <v>76.25</v>
      </c>
      <c r="AS1105" s="104">
        <v>76.25</v>
      </c>
      <c r="AT1105" s="104">
        <v>30.550003050000001</v>
      </c>
      <c r="AU1105" s="104">
        <v>24.755001069999999</v>
      </c>
      <c r="AV1105" s="104">
        <v>25.559999470000001</v>
      </c>
      <c r="AW1105" s="104">
        <v>26.159999849999998</v>
      </c>
      <c r="AX1105" s="104">
        <v>26.803840640000001</v>
      </c>
      <c r="AY1105" s="104">
        <v>26.968078609999999</v>
      </c>
      <c r="AZ1105" s="104">
        <v>24.861537930000001</v>
      </c>
      <c r="BA1105" s="104">
        <v>24.915384289999999</v>
      </c>
      <c r="BB1105" s="104">
        <v>28.100000380000001</v>
      </c>
      <c r="BC1105" s="104">
        <v>44.200004579999998</v>
      </c>
      <c r="BD1105" s="104">
        <v>70.25</v>
      </c>
      <c r="BE1105" s="104">
        <v>70.25</v>
      </c>
      <c r="BF1105" s="104">
        <v>28.550003050000001</v>
      </c>
      <c r="BG1105" s="104">
        <v>23.755001069999999</v>
      </c>
      <c r="BH1105" s="104">
        <v>24.559999470000001</v>
      </c>
      <c r="BI1105" s="93">
        <v>25.159999849999998</v>
      </c>
      <c r="BJ1105" s="93">
        <v>26.803840640000001</v>
      </c>
      <c r="BK1105" s="93">
        <v>26.968078609999999</v>
      </c>
      <c r="BL1105" s="93">
        <v>24.861537930000001</v>
      </c>
      <c r="BM1105" s="93">
        <v>24.915384289999999</v>
      </c>
    </row>
    <row r="1106" spans="1:65" s="93" customFormat="1">
      <c r="A1106"/>
      <c r="B1106" s="98"/>
      <c r="C1106" s="134">
        <v>36280</v>
      </c>
      <c r="D1106" s="132"/>
      <c r="E1106" s="135">
        <v>36312</v>
      </c>
      <c r="F1106" s="71">
        <v>61.700004579999998</v>
      </c>
      <c r="G1106" s="93">
        <v>133.25</v>
      </c>
      <c r="H1106" s="104">
        <v>121.25</v>
      </c>
      <c r="I1106" s="104">
        <v>37.800003050000001</v>
      </c>
      <c r="J1106" s="104">
        <v>25.125002290000001</v>
      </c>
      <c r="K1106" s="104">
        <v>25.670002369999999</v>
      </c>
      <c r="L1106" s="104">
        <v>26.170002369999999</v>
      </c>
      <c r="M1106" s="104">
        <v>30.303840640000001</v>
      </c>
      <c r="N1106" s="104">
        <v>30.468078609999999</v>
      </c>
      <c r="O1106" s="104">
        <v>24.861537930000001</v>
      </c>
      <c r="P1106" s="104">
        <v>24.915384289999999</v>
      </c>
      <c r="Q1106" s="104">
        <v>28.100000380000001</v>
      </c>
      <c r="R1106" s="104">
        <v>54.200004579999998</v>
      </c>
      <c r="S1106" s="104">
        <v>97.25</v>
      </c>
      <c r="T1106" s="104">
        <v>97.25</v>
      </c>
      <c r="U1106" s="104">
        <v>34.550003050000001</v>
      </c>
      <c r="V1106" s="104">
        <v>24.85500107</v>
      </c>
      <c r="W1106" s="104">
        <v>25.659999469999999</v>
      </c>
      <c r="X1106" s="104">
        <v>26.25999985</v>
      </c>
      <c r="Y1106" s="104">
        <v>28.803840640000001</v>
      </c>
      <c r="Z1106" s="104">
        <v>28.968078609999999</v>
      </c>
      <c r="AA1106" s="104">
        <v>24.861537930000001</v>
      </c>
      <c r="AB1106" s="104">
        <v>24.915384289999999</v>
      </c>
      <c r="AC1106" s="104">
        <v>28.100000380000001</v>
      </c>
      <c r="AD1106" s="104">
        <v>50.200004579999998</v>
      </c>
      <c r="AE1106" s="104">
        <v>84.25</v>
      </c>
      <c r="AF1106" s="104">
        <v>84.25</v>
      </c>
      <c r="AG1106" s="104">
        <v>32.550003050000001</v>
      </c>
      <c r="AH1106" s="104">
        <v>24.85500107</v>
      </c>
      <c r="AI1106" s="104">
        <v>25.659999469999999</v>
      </c>
      <c r="AJ1106" s="104">
        <v>26.25999985</v>
      </c>
      <c r="AK1106" s="104">
        <v>27.803840640000001</v>
      </c>
      <c r="AL1106" s="104">
        <v>27.968078609999999</v>
      </c>
      <c r="AM1106" s="104">
        <v>24.861537930000001</v>
      </c>
      <c r="AN1106" s="104">
        <v>24.915384289999999</v>
      </c>
      <c r="AO1106" s="104">
        <v>28.100000380000001</v>
      </c>
      <c r="AP1106" s="104">
        <v>46.200004579999998</v>
      </c>
      <c r="AQ1106" s="104">
        <v>76.25</v>
      </c>
      <c r="AR1106" s="104">
        <v>76.25</v>
      </c>
      <c r="AS1106" s="104">
        <v>30.550003050000001</v>
      </c>
      <c r="AT1106" s="104">
        <v>24.85500107</v>
      </c>
      <c r="AU1106" s="104">
        <v>25.659999469999999</v>
      </c>
      <c r="AV1106" s="104">
        <v>26.25999985</v>
      </c>
      <c r="AW1106" s="104">
        <v>26.803840640000001</v>
      </c>
      <c r="AX1106" s="104">
        <v>26.968078609999999</v>
      </c>
      <c r="AY1106" s="104">
        <v>24.861537930000001</v>
      </c>
      <c r="AZ1106" s="104">
        <v>24.915384289999999</v>
      </c>
      <c r="BA1106" s="104">
        <v>28.100000380000001</v>
      </c>
      <c r="BB1106" s="104">
        <v>43.200004579999998</v>
      </c>
      <c r="BC1106" s="104">
        <v>70.25</v>
      </c>
      <c r="BD1106" s="104">
        <v>70.25</v>
      </c>
      <c r="BE1106" s="104">
        <v>28.550003050000001</v>
      </c>
      <c r="BF1106" s="104">
        <v>23.85500107</v>
      </c>
      <c r="BG1106" s="104">
        <v>24.659999469999999</v>
      </c>
      <c r="BH1106" s="104">
        <v>25.25999985</v>
      </c>
      <c r="BI1106" s="93">
        <v>26.803840640000001</v>
      </c>
      <c r="BJ1106" s="93">
        <v>26.968078609999999</v>
      </c>
      <c r="BK1106" s="93">
        <v>24.861537930000001</v>
      </c>
      <c r="BL1106" s="93">
        <v>24.915384289999999</v>
      </c>
      <c r="BM1106" s="93">
        <v>56.939998629999998</v>
      </c>
    </row>
    <row r="1107" spans="1:65" s="93" customFormat="1">
      <c r="A1107"/>
      <c r="B1107" s="98"/>
      <c r="C1107" s="134">
        <v>36283</v>
      </c>
      <c r="D1107" s="132"/>
      <c r="E1107" s="135">
        <v>36312</v>
      </c>
      <c r="F1107" s="71">
        <v>58.700004579999998</v>
      </c>
      <c r="G1107" s="93">
        <v>128.25</v>
      </c>
      <c r="H1107" s="104">
        <v>116.25</v>
      </c>
      <c r="I1107" s="104">
        <v>35.550003050000001</v>
      </c>
      <c r="J1107" s="104">
        <v>25.075001910000001</v>
      </c>
      <c r="K1107" s="104">
        <v>25.620001980000001</v>
      </c>
      <c r="L1107" s="104">
        <v>26.120001980000001</v>
      </c>
      <c r="M1107" s="104">
        <v>30.053840640000001</v>
      </c>
      <c r="N1107" s="104">
        <v>30.218078609999999</v>
      </c>
      <c r="O1107" s="104">
        <v>24.861537930000001</v>
      </c>
      <c r="P1107" s="104">
        <v>24.915384289999999</v>
      </c>
      <c r="Q1107" s="104">
        <v>28.100000380000001</v>
      </c>
      <c r="R1107" s="104">
        <v>52.200004579999998</v>
      </c>
      <c r="S1107" s="104">
        <v>94.75</v>
      </c>
      <c r="T1107" s="104">
        <v>94.75</v>
      </c>
      <c r="U1107" s="104">
        <v>33.550003050000001</v>
      </c>
      <c r="V1107" s="104">
        <v>24.805001449999999</v>
      </c>
      <c r="W1107" s="104">
        <v>25.609999850000001</v>
      </c>
      <c r="X1107" s="104">
        <v>26.210000229999999</v>
      </c>
      <c r="Y1107" s="104">
        <v>28.553840640000001</v>
      </c>
      <c r="Z1107" s="104">
        <v>28.718078609999999</v>
      </c>
      <c r="AA1107" s="104">
        <v>24.861537930000001</v>
      </c>
      <c r="AB1107" s="104">
        <v>24.915384289999999</v>
      </c>
      <c r="AC1107" s="104">
        <v>28.100000380000001</v>
      </c>
      <c r="AD1107" s="104">
        <v>48.200004579999998</v>
      </c>
      <c r="AE1107" s="104">
        <v>81.75</v>
      </c>
      <c r="AF1107" s="104">
        <v>81.75</v>
      </c>
      <c r="AG1107" s="104">
        <v>31.550003050000001</v>
      </c>
      <c r="AH1107" s="104">
        <v>24.805001449999999</v>
      </c>
      <c r="AI1107" s="104">
        <v>25.609999850000001</v>
      </c>
      <c r="AJ1107" s="104">
        <v>26.210000229999999</v>
      </c>
      <c r="AK1107" s="104">
        <v>27.553840640000001</v>
      </c>
      <c r="AL1107" s="104">
        <v>27.718078609999999</v>
      </c>
      <c r="AM1107" s="104">
        <v>24.861537930000001</v>
      </c>
      <c r="AN1107" s="104">
        <v>24.915384289999999</v>
      </c>
      <c r="AO1107" s="104">
        <v>28.100000380000001</v>
      </c>
      <c r="AP1107" s="104">
        <v>44.200004579999998</v>
      </c>
      <c r="AQ1107" s="104">
        <v>73.75</v>
      </c>
      <c r="AR1107" s="104">
        <v>73.75</v>
      </c>
      <c r="AS1107" s="104">
        <v>29.550003050000001</v>
      </c>
      <c r="AT1107" s="104">
        <v>24.805001449999999</v>
      </c>
      <c r="AU1107" s="104">
        <v>25.609999850000001</v>
      </c>
      <c r="AV1107" s="104">
        <v>26.210000229999999</v>
      </c>
      <c r="AW1107" s="104">
        <v>26.553840640000001</v>
      </c>
      <c r="AX1107" s="104">
        <v>26.718078609999999</v>
      </c>
      <c r="AY1107" s="104">
        <v>24.861537930000001</v>
      </c>
      <c r="AZ1107" s="104">
        <v>24.915384289999999</v>
      </c>
      <c r="BA1107" s="104">
        <v>28.100000380000001</v>
      </c>
      <c r="BB1107" s="104">
        <v>41.200004579999998</v>
      </c>
      <c r="BC1107" s="104">
        <v>67.75</v>
      </c>
      <c r="BD1107" s="104">
        <v>67.75</v>
      </c>
      <c r="BE1107" s="104">
        <v>27.550003050000001</v>
      </c>
      <c r="BF1107" s="104">
        <v>23.805001449999999</v>
      </c>
      <c r="BG1107" s="104">
        <v>24.609999850000001</v>
      </c>
      <c r="BH1107" s="104">
        <v>25.210000229999999</v>
      </c>
      <c r="BI1107" s="93">
        <v>26.553840640000001</v>
      </c>
      <c r="BJ1107" s="93">
        <v>26.718078609999999</v>
      </c>
      <c r="BK1107" s="93">
        <v>24.861537930000001</v>
      </c>
      <c r="BL1107" s="93">
        <v>24.915384289999999</v>
      </c>
      <c r="BM1107" s="93">
        <v>28.100000380000001</v>
      </c>
    </row>
    <row r="1108" spans="1:65" s="93" customFormat="1">
      <c r="A1108"/>
      <c r="B1108" s="98"/>
      <c r="C1108" s="134">
        <v>36284</v>
      </c>
      <c r="D1108" s="132"/>
      <c r="E1108" s="135">
        <v>36312</v>
      </c>
      <c r="F1108" s="71">
        <v>58.450004579999998</v>
      </c>
      <c r="G1108" s="93">
        <v>126.25</v>
      </c>
      <c r="H1108" s="104">
        <v>114.25</v>
      </c>
      <c r="I1108" s="104">
        <v>35.800003050000001</v>
      </c>
      <c r="J1108" s="104">
        <v>25.07500267</v>
      </c>
      <c r="K1108" s="104">
        <v>25.620002750000001</v>
      </c>
      <c r="L1108" s="104">
        <v>26.120002750000001</v>
      </c>
      <c r="M1108" s="104">
        <v>30.053840640000001</v>
      </c>
      <c r="N1108" s="104">
        <v>30.218078609999999</v>
      </c>
      <c r="O1108" s="104">
        <v>25.111537930000001</v>
      </c>
      <c r="P1108" s="104">
        <v>24.915384289999999</v>
      </c>
      <c r="Q1108" s="104">
        <v>28.100000380000001</v>
      </c>
      <c r="R1108" s="104">
        <v>52.200004579999998</v>
      </c>
      <c r="S1108" s="104">
        <v>94.75</v>
      </c>
      <c r="T1108" s="104">
        <v>94.75</v>
      </c>
      <c r="U1108" s="104">
        <v>33.550003050000001</v>
      </c>
      <c r="V1108" s="104">
        <v>24.805002210000001</v>
      </c>
      <c r="W1108" s="104">
        <v>25.61000061</v>
      </c>
      <c r="X1108" s="104">
        <v>26.210000990000001</v>
      </c>
      <c r="Y1108" s="104">
        <v>28.553840640000001</v>
      </c>
      <c r="Z1108" s="104">
        <v>28.718078609999999</v>
      </c>
      <c r="AA1108" s="104">
        <v>24.861537930000001</v>
      </c>
      <c r="AB1108" s="104">
        <v>24.915384289999999</v>
      </c>
      <c r="AC1108" s="104">
        <v>28.100000380000001</v>
      </c>
      <c r="AD1108" s="104">
        <v>48.200004579999998</v>
      </c>
      <c r="AE1108" s="104">
        <v>81.75</v>
      </c>
      <c r="AF1108" s="104">
        <v>81.75</v>
      </c>
      <c r="AG1108" s="104">
        <v>31.550003050000001</v>
      </c>
      <c r="AH1108" s="104">
        <v>24.805002210000001</v>
      </c>
      <c r="AI1108" s="104">
        <v>25.61000061</v>
      </c>
      <c r="AJ1108" s="104">
        <v>26.210000990000001</v>
      </c>
      <c r="AK1108" s="104">
        <v>27.553840640000001</v>
      </c>
      <c r="AL1108" s="104">
        <v>27.718078609999999</v>
      </c>
      <c r="AM1108" s="104">
        <v>24.861537930000001</v>
      </c>
      <c r="AN1108" s="104">
        <v>24.915384289999999</v>
      </c>
      <c r="AO1108" s="104">
        <v>28.100000380000001</v>
      </c>
      <c r="AP1108" s="104">
        <v>44.200004579999998</v>
      </c>
      <c r="AQ1108" s="104">
        <v>73.75</v>
      </c>
      <c r="AR1108" s="104">
        <v>73.75</v>
      </c>
      <c r="AS1108" s="104">
        <v>29.550003050000001</v>
      </c>
      <c r="AT1108" s="104">
        <v>24.805002210000001</v>
      </c>
      <c r="AU1108" s="104">
        <v>25.61000061</v>
      </c>
      <c r="AV1108" s="104">
        <v>26.210000990000001</v>
      </c>
      <c r="AW1108" s="104">
        <v>26.553840640000001</v>
      </c>
      <c r="AX1108" s="104">
        <v>26.718078609999999</v>
      </c>
      <c r="AY1108" s="104">
        <v>24.861537930000001</v>
      </c>
      <c r="AZ1108" s="104">
        <v>24.915384289999999</v>
      </c>
      <c r="BA1108" s="104">
        <v>28.100000380000001</v>
      </c>
      <c r="BB1108" s="104">
        <v>41.200004579999998</v>
      </c>
      <c r="BC1108" s="104">
        <v>67.75</v>
      </c>
      <c r="BD1108" s="104">
        <v>67.75</v>
      </c>
      <c r="BE1108" s="104">
        <v>27.550003050000001</v>
      </c>
      <c r="BF1108" s="104">
        <v>23.805002210000001</v>
      </c>
      <c r="BG1108" s="104">
        <v>24.61000061</v>
      </c>
      <c r="BH1108" s="104">
        <v>25.210000990000001</v>
      </c>
      <c r="BI1108" s="93">
        <v>26.553840640000001</v>
      </c>
      <c r="BJ1108" s="93">
        <v>26.718078609999999</v>
      </c>
      <c r="BK1108" s="93">
        <v>24.861537930000001</v>
      </c>
      <c r="BL1108" s="93">
        <v>24.915384289999999</v>
      </c>
      <c r="BM1108" s="93">
        <v>28.100000380000001</v>
      </c>
    </row>
    <row r="1109" spans="1:65" s="93" customFormat="1">
      <c r="A1109"/>
      <c r="B1109" s="98"/>
      <c r="C1109" s="134">
        <v>36285</v>
      </c>
      <c r="D1109" s="132"/>
      <c r="E1109" s="135">
        <v>36312</v>
      </c>
      <c r="F1109" s="71">
        <v>61.700004579999998</v>
      </c>
      <c r="G1109" s="93">
        <v>132.25</v>
      </c>
      <c r="H1109" s="104">
        <v>120.25</v>
      </c>
      <c r="I1109" s="104">
        <v>37.300003050000001</v>
      </c>
      <c r="J1109" s="104">
        <v>25.225002669999999</v>
      </c>
      <c r="K1109" s="104">
        <v>25.77000275</v>
      </c>
      <c r="L1109" s="104">
        <v>26.27000275</v>
      </c>
      <c r="M1109" s="104">
        <v>30.553840640000001</v>
      </c>
      <c r="N1109" s="104">
        <v>30.718078609999999</v>
      </c>
      <c r="O1109" s="104">
        <v>25.111537930000001</v>
      </c>
      <c r="P1109" s="104">
        <v>24.915384289999999</v>
      </c>
      <c r="Q1109" s="104">
        <v>28.100000380000001</v>
      </c>
      <c r="R1109" s="104">
        <v>54.200004579999998</v>
      </c>
      <c r="S1109" s="104">
        <v>96.25</v>
      </c>
      <c r="T1109" s="104">
        <v>96.25</v>
      </c>
      <c r="U1109" s="104">
        <v>33.550003050000001</v>
      </c>
      <c r="V1109" s="104">
        <v>24.855002209999999</v>
      </c>
      <c r="W1109" s="104">
        <v>25.660000610000001</v>
      </c>
      <c r="X1109" s="104">
        <v>26.260000990000002</v>
      </c>
      <c r="Y1109" s="104">
        <v>28.803840640000001</v>
      </c>
      <c r="Z1109" s="104">
        <v>28.968078609999999</v>
      </c>
      <c r="AA1109" s="104">
        <v>24.861537930000001</v>
      </c>
      <c r="AB1109" s="104">
        <v>24.915384289999999</v>
      </c>
      <c r="AC1109" s="104">
        <v>28.100000380000001</v>
      </c>
      <c r="AD1109" s="104">
        <v>50.200004579999998</v>
      </c>
      <c r="AE1109" s="104">
        <v>83.25</v>
      </c>
      <c r="AF1109" s="104">
        <v>83.25</v>
      </c>
      <c r="AG1109" s="104">
        <v>31.550003050000001</v>
      </c>
      <c r="AH1109" s="104">
        <v>24.855002209999999</v>
      </c>
      <c r="AI1109" s="104">
        <v>25.660000610000001</v>
      </c>
      <c r="AJ1109" s="104">
        <v>26.260000990000002</v>
      </c>
      <c r="AK1109" s="104">
        <v>27.803840640000001</v>
      </c>
      <c r="AL1109" s="104">
        <v>27.968078609999999</v>
      </c>
      <c r="AM1109" s="104">
        <v>24.861537930000001</v>
      </c>
      <c r="AN1109" s="104">
        <v>24.915384289999999</v>
      </c>
      <c r="AO1109" s="104">
        <v>28.100000380000001</v>
      </c>
      <c r="AP1109" s="104">
        <v>46.200004579999998</v>
      </c>
      <c r="AQ1109" s="104">
        <v>75.25</v>
      </c>
      <c r="AR1109" s="104">
        <v>75.25</v>
      </c>
      <c r="AS1109" s="104">
        <v>29.550003050000001</v>
      </c>
      <c r="AT1109" s="104">
        <v>24.855002209999999</v>
      </c>
      <c r="AU1109" s="104">
        <v>25.660000610000001</v>
      </c>
      <c r="AV1109" s="104">
        <v>26.260000990000002</v>
      </c>
      <c r="AW1109" s="104">
        <v>26.803840640000001</v>
      </c>
      <c r="AX1109" s="104">
        <v>26.968078609999999</v>
      </c>
      <c r="AY1109" s="104">
        <v>24.861537930000001</v>
      </c>
      <c r="AZ1109" s="104">
        <v>24.915384289999999</v>
      </c>
      <c r="BA1109" s="104">
        <v>28.100000380000001</v>
      </c>
      <c r="BB1109" s="104">
        <v>43.200004579999998</v>
      </c>
      <c r="BC1109" s="104">
        <v>69.25</v>
      </c>
      <c r="BD1109" s="104">
        <v>69.25</v>
      </c>
      <c r="BE1109" s="104">
        <v>27.550003050000001</v>
      </c>
      <c r="BF1109" s="104">
        <v>23.855002209999999</v>
      </c>
      <c r="BG1109" s="104">
        <v>24.660000610000001</v>
      </c>
      <c r="BH1109" s="104">
        <v>25.260000990000002</v>
      </c>
      <c r="BI1109" s="93">
        <v>26.803840640000001</v>
      </c>
      <c r="BJ1109" s="93">
        <v>26.968078609999999</v>
      </c>
      <c r="BK1109" s="93">
        <v>24.861537930000001</v>
      </c>
      <c r="BL1109" s="93">
        <v>24.915384289999999</v>
      </c>
      <c r="BM1109" s="93">
        <v>28.100000380000001</v>
      </c>
    </row>
    <row r="1110" spans="1:65" s="93" customFormat="1">
      <c r="A1110"/>
      <c r="B1110" s="98"/>
      <c r="C1110" s="134">
        <v>36286</v>
      </c>
      <c r="D1110" s="132"/>
      <c r="E1110" s="135">
        <v>36312</v>
      </c>
      <c r="F1110" s="71">
        <v>63.200004579999998</v>
      </c>
      <c r="G1110" s="93">
        <v>132.25</v>
      </c>
      <c r="H1110" s="104">
        <v>120.25</v>
      </c>
      <c r="I1110" s="104">
        <v>38.050003050000001</v>
      </c>
      <c r="J1110" s="104">
        <v>25.475002289999999</v>
      </c>
      <c r="K1110" s="104">
        <v>26.02000237</v>
      </c>
      <c r="L1110" s="104">
        <v>26.52000237</v>
      </c>
      <c r="M1110" s="104">
        <v>30.803840640000001</v>
      </c>
      <c r="N1110" s="104">
        <v>30.968078609999999</v>
      </c>
      <c r="O1110" s="104">
        <v>25.111537930000001</v>
      </c>
      <c r="P1110" s="104">
        <v>24.915384289999999</v>
      </c>
      <c r="Q1110" s="104">
        <v>28.600000380000001</v>
      </c>
      <c r="R1110" s="104">
        <v>54.200004579999998</v>
      </c>
      <c r="S1110" s="104">
        <v>96.25</v>
      </c>
      <c r="T1110" s="104">
        <v>96.25</v>
      </c>
      <c r="U1110" s="104">
        <v>33.550003050000001</v>
      </c>
      <c r="V1110" s="104">
        <v>25.005001450000002</v>
      </c>
      <c r="W1110" s="104">
        <v>25.809999850000001</v>
      </c>
      <c r="X1110" s="104">
        <v>26.410000230000001</v>
      </c>
      <c r="Y1110" s="104">
        <v>29.053840640000001</v>
      </c>
      <c r="Z1110" s="104">
        <v>29.218078609999999</v>
      </c>
      <c r="AA1110" s="104">
        <v>24.861537930000001</v>
      </c>
      <c r="AB1110" s="104">
        <v>24.915384289999999</v>
      </c>
      <c r="AC1110" s="104">
        <v>28.600000380000001</v>
      </c>
      <c r="AD1110" s="104">
        <v>50.200004579999998</v>
      </c>
      <c r="AE1110" s="104">
        <v>83.25</v>
      </c>
      <c r="AF1110" s="104">
        <v>83.25</v>
      </c>
      <c r="AG1110" s="104">
        <v>31.550003050000001</v>
      </c>
      <c r="AH1110" s="104">
        <v>25.005001450000002</v>
      </c>
      <c r="AI1110" s="104">
        <v>25.809999850000001</v>
      </c>
      <c r="AJ1110" s="104">
        <v>26.410000230000001</v>
      </c>
      <c r="AK1110" s="104">
        <v>28.053840640000001</v>
      </c>
      <c r="AL1110" s="104">
        <v>28.218078609999999</v>
      </c>
      <c r="AM1110" s="104">
        <v>24.861537930000001</v>
      </c>
      <c r="AN1110" s="104">
        <v>24.915384289999999</v>
      </c>
      <c r="AO1110" s="104">
        <v>28.600000380000001</v>
      </c>
      <c r="AP1110" s="104">
        <v>46.200004579999998</v>
      </c>
      <c r="AQ1110" s="104">
        <v>75.25</v>
      </c>
      <c r="AR1110" s="104">
        <v>75.25</v>
      </c>
      <c r="AS1110" s="104">
        <v>29.550003050000001</v>
      </c>
      <c r="AT1110" s="104">
        <v>25.005001450000002</v>
      </c>
      <c r="AU1110" s="104">
        <v>25.809999850000001</v>
      </c>
      <c r="AV1110" s="104">
        <v>26.410000230000001</v>
      </c>
      <c r="AW1110" s="104">
        <v>27.053840640000001</v>
      </c>
      <c r="AX1110" s="104">
        <v>27.218078609999999</v>
      </c>
      <c r="AY1110" s="104">
        <v>24.861537930000001</v>
      </c>
      <c r="AZ1110" s="104">
        <v>24.915384289999999</v>
      </c>
      <c r="BA1110" s="104">
        <v>28.600000380000001</v>
      </c>
      <c r="BB1110" s="104">
        <v>43.200004579999998</v>
      </c>
      <c r="BC1110" s="104">
        <v>69.25</v>
      </c>
      <c r="BD1110" s="104">
        <v>69.25</v>
      </c>
      <c r="BE1110" s="104">
        <v>27.550003050000001</v>
      </c>
      <c r="BF1110" s="104">
        <v>24.005001450000002</v>
      </c>
      <c r="BG1110" s="104">
        <v>24.809999850000001</v>
      </c>
      <c r="BH1110" s="104">
        <v>25.410000230000001</v>
      </c>
      <c r="BI1110" s="93">
        <v>27.053840640000001</v>
      </c>
      <c r="BJ1110" s="93">
        <v>27.218078609999999</v>
      </c>
      <c r="BK1110" s="93">
        <v>24.861537930000001</v>
      </c>
      <c r="BL1110" s="93">
        <v>24.915384289999999</v>
      </c>
      <c r="BM1110" s="93">
        <v>28.600000380000001</v>
      </c>
    </row>
    <row r="1111" spans="1:65" s="93" customFormat="1">
      <c r="A1111"/>
      <c r="B1111" s="98"/>
      <c r="C1111" s="134">
        <v>36287</v>
      </c>
      <c r="D1111" s="132"/>
      <c r="E1111" s="135">
        <v>36312</v>
      </c>
      <c r="F1111" s="71">
        <v>62.700004579999998</v>
      </c>
      <c r="G1111" s="93">
        <v>128.75</v>
      </c>
      <c r="H1111" s="104">
        <v>115.75</v>
      </c>
      <c r="I1111" s="104">
        <v>37.550003050000001</v>
      </c>
      <c r="J1111" s="104">
        <v>25.475002289999999</v>
      </c>
      <c r="K1111" s="104">
        <v>26.02000237</v>
      </c>
      <c r="L1111" s="104">
        <v>26.52000237</v>
      </c>
      <c r="M1111" s="104">
        <v>30.803840640000001</v>
      </c>
      <c r="N1111" s="104">
        <v>30.968078609999999</v>
      </c>
      <c r="O1111" s="104">
        <v>25.111537930000001</v>
      </c>
      <c r="P1111" s="104">
        <v>24.915384289999999</v>
      </c>
      <c r="Q1111" s="104">
        <v>28.600000380000001</v>
      </c>
      <c r="R1111" s="104">
        <v>54.200004579999998</v>
      </c>
      <c r="S1111" s="104">
        <v>96.25</v>
      </c>
      <c r="T1111" s="104">
        <v>96.25</v>
      </c>
      <c r="U1111" s="104">
        <v>33.550003050000001</v>
      </c>
      <c r="V1111" s="104">
        <v>25.005001069999999</v>
      </c>
      <c r="W1111" s="104">
        <v>25.809999470000001</v>
      </c>
      <c r="X1111" s="104">
        <v>26.409999849999998</v>
      </c>
      <c r="Y1111" s="104">
        <v>29.053840640000001</v>
      </c>
      <c r="Z1111" s="104">
        <v>29.218078609999999</v>
      </c>
      <c r="AA1111" s="104">
        <v>24.861537930000001</v>
      </c>
      <c r="AB1111" s="104">
        <v>24.915384289999999</v>
      </c>
      <c r="AC1111" s="104">
        <v>28.600000380000001</v>
      </c>
      <c r="AD1111" s="104">
        <v>50.200004579999998</v>
      </c>
      <c r="AE1111" s="104">
        <v>83.25</v>
      </c>
      <c r="AF1111" s="104">
        <v>83.25</v>
      </c>
      <c r="AG1111" s="104">
        <v>31.550003050000001</v>
      </c>
      <c r="AH1111" s="104">
        <v>25.005001069999999</v>
      </c>
      <c r="AI1111" s="104">
        <v>25.809999470000001</v>
      </c>
      <c r="AJ1111" s="104">
        <v>26.409999849999998</v>
      </c>
      <c r="AK1111" s="104">
        <v>28.053840640000001</v>
      </c>
      <c r="AL1111" s="104">
        <v>28.218078609999999</v>
      </c>
      <c r="AM1111" s="104">
        <v>24.861537930000001</v>
      </c>
      <c r="AN1111" s="104">
        <v>24.915384289999999</v>
      </c>
      <c r="AO1111" s="104">
        <v>28.600000380000001</v>
      </c>
      <c r="AP1111" s="104">
        <v>46.200004579999998</v>
      </c>
      <c r="AQ1111" s="104">
        <v>75.25</v>
      </c>
      <c r="AR1111" s="104">
        <v>75.25</v>
      </c>
      <c r="AS1111" s="104">
        <v>29.550003050000001</v>
      </c>
      <c r="AT1111" s="104">
        <v>25.005001069999999</v>
      </c>
      <c r="AU1111" s="104">
        <v>25.809999470000001</v>
      </c>
      <c r="AV1111" s="104">
        <v>26.409999849999998</v>
      </c>
      <c r="AW1111" s="104">
        <v>27.053840640000001</v>
      </c>
      <c r="AX1111" s="104">
        <v>27.218078609999999</v>
      </c>
      <c r="AY1111" s="104">
        <v>24.861537930000001</v>
      </c>
      <c r="AZ1111" s="104">
        <v>24.915384289999999</v>
      </c>
      <c r="BA1111" s="104">
        <v>28.600000380000001</v>
      </c>
      <c r="BB1111" s="104">
        <v>43.200004579999998</v>
      </c>
      <c r="BC1111" s="104">
        <v>69.25</v>
      </c>
      <c r="BD1111" s="104">
        <v>69.25</v>
      </c>
      <c r="BE1111" s="104">
        <v>27.550003050000001</v>
      </c>
      <c r="BF1111" s="104">
        <v>24.005001069999999</v>
      </c>
      <c r="BG1111" s="104">
        <v>24.809999470000001</v>
      </c>
      <c r="BH1111" s="104">
        <v>25.409999849999998</v>
      </c>
      <c r="BI1111" s="93">
        <v>27.053840640000001</v>
      </c>
      <c r="BJ1111" s="93">
        <v>27.218078609999999</v>
      </c>
      <c r="BK1111" s="93">
        <v>24.861537930000001</v>
      </c>
      <c r="BL1111" s="93">
        <v>24.915384289999999</v>
      </c>
      <c r="BM1111" s="93">
        <v>28.600000380000001</v>
      </c>
    </row>
    <row r="1112" spans="1:65" s="93" customFormat="1">
      <c r="A1112"/>
      <c r="B1112" s="98"/>
      <c r="C1112" s="134">
        <v>36290</v>
      </c>
      <c r="D1112" s="132"/>
      <c r="E1112" s="135">
        <v>36312</v>
      </c>
      <c r="F1112" s="71">
        <v>71.200004579999998</v>
      </c>
      <c r="G1112" s="93">
        <v>136.75</v>
      </c>
      <c r="H1112" s="104">
        <v>123.75</v>
      </c>
      <c r="I1112" s="104">
        <v>40.300003050000001</v>
      </c>
      <c r="J1112" s="104">
        <v>25.475002289999999</v>
      </c>
      <c r="K1112" s="104">
        <v>26.02000237</v>
      </c>
      <c r="L1112" s="104">
        <v>26.52000237</v>
      </c>
      <c r="M1112" s="104">
        <v>30.903840639999999</v>
      </c>
      <c r="N1112" s="104">
        <v>31.068078610000001</v>
      </c>
      <c r="O1112" s="104">
        <v>25.611537930000001</v>
      </c>
      <c r="P1112" s="104">
        <v>25.165384289999999</v>
      </c>
      <c r="Q1112" s="104">
        <v>28.850000380000001</v>
      </c>
      <c r="R1112" s="104">
        <v>54.200004579999998</v>
      </c>
      <c r="S1112" s="104">
        <v>97.25</v>
      </c>
      <c r="T1112" s="104">
        <v>97.25</v>
      </c>
      <c r="U1112" s="104">
        <v>33.550003050000001</v>
      </c>
      <c r="V1112" s="104">
        <v>25.005001069999999</v>
      </c>
      <c r="W1112" s="104">
        <v>25.809999470000001</v>
      </c>
      <c r="X1112" s="104">
        <v>26.409999849999998</v>
      </c>
      <c r="Y1112" s="104">
        <v>29.053840640000001</v>
      </c>
      <c r="Z1112" s="104">
        <v>29.218078609999999</v>
      </c>
      <c r="AA1112" s="104">
        <v>24.861537930000001</v>
      </c>
      <c r="AB1112" s="104">
        <v>25.165384289999999</v>
      </c>
      <c r="AC1112" s="104">
        <v>28.850000380000001</v>
      </c>
      <c r="AD1112" s="104">
        <v>50.200004579999998</v>
      </c>
      <c r="AE1112" s="104">
        <v>84.25</v>
      </c>
      <c r="AF1112" s="104">
        <v>84.25</v>
      </c>
      <c r="AG1112" s="104">
        <v>31.550003050000001</v>
      </c>
      <c r="AH1112" s="104">
        <v>25.005001069999999</v>
      </c>
      <c r="AI1112" s="104">
        <v>25.809999470000001</v>
      </c>
      <c r="AJ1112" s="104">
        <v>26.409999849999998</v>
      </c>
      <c r="AK1112" s="104">
        <v>28.053840640000001</v>
      </c>
      <c r="AL1112" s="104">
        <v>28.218078609999999</v>
      </c>
      <c r="AM1112" s="104">
        <v>24.861537930000001</v>
      </c>
      <c r="AN1112" s="104">
        <v>25.165384289999999</v>
      </c>
      <c r="AO1112" s="104">
        <v>28.850000380000001</v>
      </c>
      <c r="AP1112" s="104">
        <v>46.200004579999998</v>
      </c>
      <c r="AQ1112" s="104">
        <v>76.25</v>
      </c>
      <c r="AR1112" s="104">
        <v>76.25</v>
      </c>
      <c r="AS1112" s="104">
        <v>29.550003050000001</v>
      </c>
      <c r="AT1112" s="104">
        <v>25.005001069999999</v>
      </c>
      <c r="AU1112" s="104">
        <v>25.809999470000001</v>
      </c>
      <c r="AV1112" s="104">
        <v>26.409999849999998</v>
      </c>
      <c r="AW1112" s="104">
        <v>27.053840640000001</v>
      </c>
      <c r="AX1112" s="104">
        <v>27.218078609999999</v>
      </c>
      <c r="AY1112" s="104">
        <v>24.861537930000001</v>
      </c>
      <c r="AZ1112" s="104">
        <v>25.165384289999999</v>
      </c>
      <c r="BA1112" s="104">
        <v>28.850000380000001</v>
      </c>
      <c r="BB1112" s="104">
        <v>43.200004579999998</v>
      </c>
      <c r="BC1112" s="104">
        <v>70.25</v>
      </c>
      <c r="BD1112" s="104">
        <v>70.25</v>
      </c>
      <c r="BE1112" s="104">
        <v>27.550003050000001</v>
      </c>
      <c r="BF1112" s="104">
        <v>24.005001069999999</v>
      </c>
      <c r="BG1112" s="104">
        <v>24.809999470000001</v>
      </c>
      <c r="BH1112" s="104">
        <v>25.409999849999998</v>
      </c>
      <c r="BI1112" s="93">
        <v>27.053840640000001</v>
      </c>
      <c r="BJ1112" s="93">
        <v>27.218078609999999</v>
      </c>
      <c r="BK1112" s="93">
        <v>24.861537930000001</v>
      </c>
      <c r="BL1112" s="93">
        <v>25.165384289999999</v>
      </c>
      <c r="BM1112" s="93">
        <v>28.850000380000001</v>
      </c>
    </row>
    <row r="1113" spans="1:65" s="93" customFormat="1">
      <c r="A1113"/>
      <c r="B1113" s="98"/>
      <c r="C1113" s="134">
        <v>36291</v>
      </c>
      <c r="D1113" s="132"/>
      <c r="E1113" s="135">
        <v>36312</v>
      </c>
      <c r="F1113" s="71">
        <v>64.700004579999998</v>
      </c>
      <c r="G1113" s="93">
        <v>129.75</v>
      </c>
      <c r="H1113" s="104">
        <v>116.75</v>
      </c>
      <c r="I1113" s="104">
        <v>38.300003050000001</v>
      </c>
      <c r="J1113" s="104">
        <v>25.475002289999999</v>
      </c>
      <c r="K1113" s="104">
        <v>26.02000237</v>
      </c>
      <c r="L1113" s="104">
        <v>26.52000237</v>
      </c>
      <c r="M1113" s="104">
        <v>30.903841020000002</v>
      </c>
      <c r="N1113" s="104">
        <v>31.06807899</v>
      </c>
      <c r="O1113" s="104">
        <v>25.611537930000001</v>
      </c>
      <c r="P1113" s="104">
        <v>25.165384289999999</v>
      </c>
      <c r="Q1113" s="104">
        <v>28.850000380000001</v>
      </c>
      <c r="R1113" s="104">
        <v>54.200004579999998</v>
      </c>
      <c r="S1113" s="104">
        <v>95.25</v>
      </c>
      <c r="T1113" s="104">
        <v>95.25</v>
      </c>
      <c r="U1113" s="104">
        <v>33.550003050000001</v>
      </c>
      <c r="V1113" s="104">
        <v>25.005001069999999</v>
      </c>
      <c r="W1113" s="104">
        <v>25.809999470000001</v>
      </c>
      <c r="X1113" s="104">
        <v>26.409999849999998</v>
      </c>
      <c r="Y1113" s="104">
        <v>29.053840640000001</v>
      </c>
      <c r="Z1113" s="104">
        <v>29.218078609999999</v>
      </c>
      <c r="AA1113" s="104">
        <v>24.861537930000001</v>
      </c>
      <c r="AB1113" s="104">
        <v>25.165384289999999</v>
      </c>
      <c r="AC1113" s="104">
        <v>28.850000380000001</v>
      </c>
      <c r="AD1113" s="104">
        <v>50.200004579999998</v>
      </c>
      <c r="AE1113" s="104">
        <v>82.25</v>
      </c>
      <c r="AF1113" s="104">
        <v>82.25</v>
      </c>
      <c r="AG1113" s="104">
        <v>31.550003050000001</v>
      </c>
      <c r="AH1113" s="104">
        <v>25.005001069999999</v>
      </c>
      <c r="AI1113" s="104">
        <v>25.809999470000001</v>
      </c>
      <c r="AJ1113" s="104">
        <v>26.409999849999998</v>
      </c>
      <c r="AK1113" s="104">
        <v>28.053840640000001</v>
      </c>
      <c r="AL1113" s="104">
        <v>28.218078609999999</v>
      </c>
      <c r="AM1113" s="104">
        <v>24.861537930000001</v>
      </c>
      <c r="AN1113" s="104">
        <v>25.165384289999999</v>
      </c>
      <c r="AO1113" s="104">
        <v>28.850000380000001</v>
      </c>
      <c r="AP1113" s="104">
        <v>46.200004579999998</v>
      </c>
      <c r="AQ1113" s="104">
        <v>74.25</v>
      </c>
      <c r="AR1113" s="104">
        <v>74.25</v>
      </c>
      <c r="AS1113" s="104">
        <v>29.550003050000001</v>
      </c>
      <c r="AT1113" s="104">
        <v>25.005001069999999</v>
      </c>
      <c r="AU1113" s="104">
        <v>25.809999470000001</v>
      </c>
      <c r="AV1113" s="104">
        <v>26.409999849999998</v>
      </c>
      <c r="AW1113" s="104">
        <v>27.053840640000001</v>
      </c>
      <c r="AX1113" s="104">
        <v>27.218078609999999</v>
      </c>
      <c r="AY1113" s="104">
        <v>24.861537930000001</v>
      </c>
      <c r="AZ1113" s="104">
        <v>25.165384289999999</v>
      </c>
      <c r="BA1113" s="104">
        <v>28.850000380000001</v>
      </c>
      <c r="BB1113" s="104">
        <v>43.200004579999998</v>
      </c>
      <c r="BC1113" s="104">
        <v>68.25</v>
      </c>
      <c r="BD1113" s="104">
        <v>68.25</v>
      </c>
      <c r="BE1113" s="104">
        <v>27.550003050000001</v>
      </c>
      <c r="BF1113" s="104">
        <v>24.005001069999999</v>
      </c>
      <c r="BG1113" s="104">
        <v>24.809999470000001</v>
      </c>
      <c r="BH1113" s="104">
        <v>25.409999849999998</v>
      </c>
      <c r="BI1113" s="93">
        <v>27.053840640000001</v>
      </c>
      <c r="BJ1113" s="93">
        <v>27.218078609999999</v>
      </c>
      <c r="BK1113" s="93">
        <v>24.861537930000001</v>
      </c>
      <c r="BL1113" s="93">
        <v>25.165384289999999</v>
      </c>
      <c r="BM1113" s="93">
        <v>28.850000380000001</v>
      </c>
    </row>
    <row r="1114" spans="1:65" s="93" customFormat="1">
      <c r="A1114"/>
      <c r="B1114" s="98"/>
      <c r="C1114" s="134">
        <v>36292</v>
      </c>
      <c r="D1114" s="132"/>
      <c r="E1114" s="135">
        <v>36312</v>
      </c>
      <c r="F1114" s="71">
        <v>66.700004579999998</v>
      </c>
      <c r="G1114" s="93">
        <v>131.75</v>
      </c>
      <c r="H1114" s="104">
        <v>116.75</v>
      </c>
      <c r="I1114" s="104">
        <v>39.050003050000001</v>
      </c>
      <c r="J1114" s="104">
        <v>25.945002290000001</v>
      </c>
      <c r="K1114" s="104">
        <v>25.850002369999999</v>
      </c>
      <c r="L1114" s="104">
        <v>26.500002370000001</v>
      </c>
      <c r="M1114" s="104">
        <v>30.80384102</v>
      </c>
      <c r="N1114" s="104">
        <v>30.968078989999999</v>
      </c>
      <c r="O1114" s="104">
        <v>25.611537930000001</v>
      </c>
      <c r="P1114" s="104">
        <v>25.165384289999999</v>
      </c>
      <c r="Q1114" s="104">
        <v>28.850000380000001</v>
      </c>
      <c r="R1114" s="104">
        <v>55.200004579999998</v>
      </c>
      <c r="S1114" s="104">
        <v>97.25</v>
      </c>
      <c r="T1114" s="104">
        <v>97.25</v>
      </c>
      <c r="U1114" s="104">
        <v>33.550003050000001</v>
      </c>
      <c r="V1114" s="104">
        <v>25.69500107</v>
      </c>
      <c r="W1114" s="104">
        <v>25.59999947</v>
      </c>
      <c r="X1114" s="104">
        <v>26.249999849999998</v>
      </c>
      <c r="Y1114" s="104">
        <v>29.053840640000001</v>
      </c>
      <c r="Z1114" s="104">
        <v>29.218078609999999</v>
      </c>
      <c r="AA1114" s="104">
        <v>24.861537930000001</v>
      </c>
      <c r="AB1114" s="104">
        <v>25.165384289999999</v>
      </c>
      <c r="AC1114" s="104">
        <v>28.850000380000001</v>
      </c>
      <c r="AD1114" s="104">
        <v>50.200004579999998</v>
      </c>
      <c r="AE1114" s="104">
        <v>81.25</v>
      </c>
      <c r="AF1114" s="104">
        <v>81.25</v>
      </c>
      <c r="AG1114" s="104">
        <v>31.550003050000001</v>
      </c>
      <c r="AH1114" s="104">
        <v>25.69500107</v>
      </c>
      <c r="AI1114" s="104">
        <v>25.59999947</v>
      </c>
      <c r="AJ1114" s="104">
        <v>26.249999849999998</v>
      </c>
      <c r="AK1114" s="104">
        <v>28.053840640000001</v>
      </c>
      <c r="AL1114" s="104">
        <v>28.218078609999999</v>
      </c>
      <c r="AM1114" s="104">
        <v>24.861537930000001</v>
      </c>
      <c r="AN1114" s="104">
        <v>25.165384289999999</v>
      </c>
      <c r="AO1114" s="104">
        <v>28.850000380000001</v>
      </c>
      <c r="AP1114" s="104">
        <v>46.200004579999998</v>
      </c>
      <c r="AQ1114" s="104">
        <v>73.25</v>
      </c>
      <c r="AR1114" s="104">
        <v>73.25</v>
      </c>
      <c r="AS1114" s="104">
        <v>29.550003050000001</v>
      </c>
      <c r="AT1114" s="104">
        <v>25.69500107</v>
      </c>
      <c r="AU1114" s="104">
        <v>25.59999947</v>
      </c>
      <c r="AV1114" s="104">
        <v>26.249999849999998</v>
      </c>
      <c r="AW1114" s="104">
        <v>27.053840640000001</v>
      </c>
      <c r="AX1114" s="104">
        <v>27.218078609999999</v>
      </c>
      <c r="AY1114" s="104">
        <v>24.861537930000001</v>
      </c>
      <c r="AZ1114" s="104">
        <v>25.165384289999999</v>
      </c>
      <c r="BA1114" s="104">
        <v>28.850000380000001</v>
      </c>
      <c r="BB1114" s="104">
        <v>43.200004579999998</v>
      </c>
      <c r="BC1114" s="104">
        <v>67.25</v>
      </c>
      <c r="BD1114" s="104">
        <v>67.25</v>
      </c>
      <c r="BE1114" s="104">
        <v>27.550003050000001</v>
      </c>
      <c r="BF1114" s="104">
        <v>24.69500107</v>
      </c>
      <c r="BG1114" s="104">
        <v>24.59999947</v>
      </c>
      <c r="BH1114" s="104">
        <v>25.249999849999998</v>
      </c>
      <c r="BI1114" s="93">
        <v>27.053840640000001</v>
      </c>
      <c r="BJ1114" s="93">
        <v>27.218078609999999</v>
      </c>
      <c r="BK1114" s="93">
        <v>24.861537930000001</v>
      </c>
      <c r="BL1114" s="93">
        <v>25.165384289999999</v>
      </c>
      <c r="BM1114" s="93">
        <v>28.850000380000001</v>
      </c>
    </row>
    <row r="1115" spans="1:65" s="93" customFormat="1">
      <c r="A1115"/>
      <c r="B1115" s="98"/>
      <c r="C1115" s="134">
        <v>36293</v>
      </c>
      <c r="D1115" s="132"/>
      <c r="E1115" s="135">
        <v>36312</v>
      </c>
      <c r="F1115" s="71">
        <v>64.700004579999998</v>
      </c>
      <c r="G1115" s="93">
        <v>133.25</v>
      </c>
      <c r="H1115" s="104">
        <v>115.25</v>
      </c>
      <c r="I1115" s="104">
        <v>38.550003050000001</v>
      </c>
      <c r="J1115" s="104">
        <v>25.945001600000001</v>
      </c>
      <c r="K1115" s="104">
        <v>25.850002289999999</v>
      </c>
      <c r="L1115" s="104">
        <v>26.500001910000002</v>
      </c>
      <c r="M1115" s="104">
        <v>30.803840640000001</v>
      </c>
      <c r="N1115" s="104">
        <v>30.968078609999999</v>
      </c>
      <c r="O1115" s="104">
        <v>25.611537930000001</v>
      </c>
      <c r="P1115" s="104">
        <v>25.165384289999999</v>
      </c>
      <c r="Q1115" s="104">
        <v>28.850000380000001</v>
      </c>
      <c r="R1115" s="104">
        <v>55.200004579999998</v>
      </c>
      <c r="S1115" s="104">
        <v>95.25</v>
      </c>
      <c r="T1115" s="104">
        <v>95.25</v>
      </c>
      <c r="U1115" s="104">
        <v>33.550003050000001</v>
      </c>
      <c r="V1115" s="104">
        <v>25.695001600000001</v>
      </c>
      <c r="W1115" s="104">
        <v>25.600000380000001</v>
      </c>
      <c r="X1115" s="104">
        <v>26.25</v>
      </c>
      <c r="Y1115" s="104">
        <v>29.053840640000001</v>
      </c>
      <c r="Z1115" s="104">
        <v>29.218078609999999</v>
      </c>
      <c r="AA1115" s="104">
        <v>24.861537930000001</v>
      </c>
      <c r="AB1115" s="104">
        <v>25.165384289999999</v>
      </c>
      <c r="AC1115" s="104">
        <v>28.850000380000001</v>
      </c>
      <c r="AD1115" s="104">
        <v>50.200004579999998</v>
      </c>
      <c r="AE1115" s="104">
        <v>79.25</v>
      </c>
      <c r="AF1115" s="104">
        <v>79.25</v>
      </c>
      <c r="AG1115" s="104">
        <v>31.550003050000001</v>
      </c>
      <c r="AH1115" s="104">
        <v>25.695001600000001</v>
      </c>
      <c r="AI1115" s="104">
        <v>25.600000380000001</v>
      </c>
      <c r="AJ1115" s="104">
        <v>26.25</v>
      </c>
      <c r="AK1115" s="104">
        <v>28.053840640000001</v>
      </c>
      <c r="AL1115" s="104">
        <v>28.218078609999999</v>
      </c>
      <c r="AM1115" s="104">
        <v>24.861537930000001</v>
      </c>
      <c r="AN1115" s="104">
        <v>25.165384289999999</v>
      </c>
      <c r="AO1115" s="104">
        <v>28.850000380000001</v>
      </c>
      <c r="AP1115" s="104">
        <v>46.200004579999998</v>
      </c>
      <c r="AQ1115" s="104">
        <v>71.25</v>
      </c>
      <c r="AR1115" s="104">
        <v>71.25</v>
      </c>
      <c r="AS1115" s="104">
        <v>29.550003050000001</v>
      </c>
      <c r="AT1115" s="104">
        <v>25.695001600000001</v>
      </c>
      <c r="AU1115" s="104">
        <v>25.600000380000001</v>
      </c>
      <c r="AV1115" s="104">
        <v>26.25</v>
      </c>
      <c r="AW1115" s="104">
        <v>27.053840640000001</v>
      </c>
      <c r="AX1115" s="104">
        <v>27.218078609999999</v>
      </c>
      <c r="AY1115" s="104">
        <v>24.861537930000001</v>
      </c>
      <c r="AZ1115" s="104">
        <v>25.165384289999999</v>
      </c>
      <c r="BA1115" s="104">
        <v>28.850000380000001</v>
      </c>
      <c r="BB1115" s="104">
        <v>43.200004579999998</v>
      </c>
      <c r="BC1115" s="104">
        <v>65.25</v>
      </c>
      <c r="BD1115" s="104">
        <v>65.25</v>
      </c>
      <c r="BE1115" s="104">
        <v>27.550003050000001</v>
      </c>
      <c r="BF1115" s="104">
        <v>24.695001600000001</v>
      </c>
      <c r="BG1115" s="104">
        <v>24.600000380000001</v>
      </c>
      <c r="BH1115" s="104">
        <v>25.25</v>
      </c>
      <c r="BI1115" s="93">
        <v>27.053840640000001</v>
      </c>
      <c r="BJ1115" s="93">
        <v>27.218078609999999</v>
      </c>
      <c r="BK1115" s="93">
        <v>24.861537930000001</v>
      </c>
      <c r="BL1115" s="93">
        <v>25.165384289999999</v>
      </c>
      <c r="BM1115" s="93">
        <v>28.850000380000001</v>
      </c>
    </row>
    <row r="1116" spans="1:65" s="93" customFormat="1">
      <c r="A1116"/>
      <c r="B1116" s="98"/>
      <c r="C1116" s="134">
        <v>36294</v>
      </c>
      <c r="D1116" s="132"/>
      <c r="E1116" s="135">
        <v>36312</v>
      </c>
      <c r="F1116" s="71">
        <v>55.200004579999998</v>
      </c>
      <c r="G1116" s="93">
        <v>127.25</v>
      </c>
      <c r="H1116" s="104">
        <v>109.25</v>
      </c>
      <c r="I1116" s="104">
        <v>36.800003050000001</v>
      </c>
      <c r="J1116" s="104">
        <v>25.945001600000001</v>
      </c>
      <c r="K1116" s="104">
        <v>25.850002289999999</v>
      </c>
      <c r="L1116" s="104">
        <v>26.500001910000002</v>
      </c>
      <c r="M1116" s="104">
        <v>30.803840640000001</v>
      </c>
      <c r="N1116" s="104">
        <v>30.968078609999999</v>
      </c>
      <c r="O1116" s="104">
        <v>25.611537930000001</v>
      </c>
      <c r="P1116" s="104">
        <v>25.165384289999999</v>
      </c>
      <c r="Q1116" s="104">
        <v>28.850000380000001</v>
      </c>
      <c r="R1116" s="104">
        <v>55.200004579999998</v>
      </c>
      <c r="S1116" s="104">
        <v>95.25</v>
      </c>
      <c r="T1116" s="104">
        <v>95.25</v>
      </c>
      <c r="U1116" s="104">
        <v>33.550003050000001</v>
      </c>
      <c r="V1116" s="104">
        <v>25.695001600000001</v>
      </c>
      <c r="W1116" s="104">
        <v>25.600000380000001</v>
      </c>
      <c r="X1116" s="104">
        <v>26.25</v>
      </c>
      <c r="Y1116" s="104">
        <v>29.053840640000001</v>
      </c>
      <c r="Z1116" s="104">
        <v>29.218078609999999</v>
      </c>
      <c r="AA1116" s="104">
        <v>24.861537930000001</v>
      </c>
      <c r="AB1116" s="104">
        <v>25.165384289999999</v>
      </c>
      <c r="AC1116" s="104">
        <v>28.850000380000001</v>
      </c>
      <c r="AD1116" s="104">
        <v>50.200004579999998</v>
      </c>
      <c r="AE1116" s="104">
        <v>79.25</v>
      </c>
      <c r="AF1116" s="104">
        <v>79.25</v>
      </c>
      <c r="AG1116" s="104">
        <v>31.550003050000001</v>
      </c>
      <c r="AH1116" s="104">
        <v>25.695001600000001</v>
      </c>
      <c r="AI1116" s="104">
        <v>25.600000380000001</v>
      </c>
      <c r="AJ1116" s="104">
        <v>26.25</v>
      </c>
      <c r="AK1116" s="104">
        <v>28.053840640000001</v>
      </c>
      <c r="AL1116" s="104">
        <v>28.218078609999999</v>
      </c>
      <c r="AM1116" s="104">
        <v>24.861537930000001</v>
      </c>
      <c r="AN1116" s="104">
        <v>25.165384289999999</v>
      </c>
      <c r="AO1116" s="104">
        <v>28.850000380000001</v>
      </c>
      <c r="AP1116" s="104">
        <v>46.200004579999998</v>
      </c>
      <c r="AQ1116" s="104">
        <v>71.25</v>
      </c>
      <c r="AR1116" s="104">
        <v>71.25</v>
      </c>
      <c r="AS1116" s="104">
        <v>29.550003050000001</v>
      </c>
      <c r="AT1116" s="104">
        <v>25.695001600000001</v>
      </c>
      <c r="AU1116" s="104">
        <v>25.600000380000001</v>
      </c>
      <c r="AV1116" s="104">
        <v>26.25</v>
      </c>
      <c r="AW1116" s="104">
        <v>27.053840640000001</v>
      </c>
      <c r="AX1116" s="104">
        <v>27.218078609999999</v>
      </c>
      <c r="AY1116" s="104">
        <v>24.861537930000001</v>
      </c>
      <c r="AZ1116" s="104">
        <v>25.165384289999999</v>
      </c>
      <c r="BA1116" s="104">
        <v>28.850000380000001</v>
      </c>
      <c r="BB1116" s="104">
        <v>43.200004579999998</v>
      </c>
      <c r="BC1116" s="104">
        <v>65.25</v>
      </c>
      <c r="BD1116" s="104">
        <v>65.25</v>
      </c>
      <c r="BE1116" s="104">
        <v>27.550003050000001</v>
      </c>
      <c r="BF1116" s="104">
        <v>24.695001600000001</v>
      </c>
      <c r="BG1116" s="104">
        <v>24.600000380000001</v>
      </c>
      <c r="BH1116" s="104">
        <v>25.25</v>
      </c>
      <c r="BI1116" s="93">
        <v>27.053840640000001</v>
      </c>
      <c r="BJ1116" s="93">
        <v>27.218078609999999</v>
      </c>
      <c r="BK1116" s="93">
        <v>24.861537930000001</v>
      </c>
      <c r="BL1116" s="93">
        <v>25.165384289999999</v>
      </c>
      <c r="BM1116" s="93">
        <v>28.850000380000001</v>
      </c>
    </row>
    <row r="1117" spans="1:65" s="93" customFormat="1">
      <c r="A1117"/>
      <c r="B1117" s="98"/>
      <c r="C1117" s="134">
        <v>36297</v>
      </c>
      <c r="D1117" s="132"/>
      <c r="E1117" s="135">
        <v>36312</v>
      </c>
      <c r="F1117" s="71">
        <v>57.200004579999998</v>
      </c>
      <c r="G1117" s="93">
        <v>127.25</v>
      </c>
      <c r="H1117" s="104">
        <v>109.25</v>
      </c>
      <c r="I1117" s="104">
        <v>37.050003050000001</v>
      </c>
      <c r="J1117" s="104">
        <v>25.945001600000001</v>
      </c>
      <c r="K1117" s="104">
        <v>26.100002289999999</v>
      </c>
      <c r="L1117" s="104">
        <v>26.700001910000001</v>
      </c>
      <c r="M1117" s="104">
        <v>30.803840640000001</v>
      </c>
      <c r="N1117" s="104">
        <v>30.968078609999999</v>
      </c>
      <c r="O1117" s="104">
        <v>25.611537930000001</v>
      </c>
      <c r="P1117" s="104">
        <v>25.165384289999999</v>
      </c>
      <c r="Q1117" s="104">
        <v>28.850000380000001</v>
      </c>
      <c r="R1117" s="104">
        <v>55.200004579999998</v>
      </c>
      <c r="S1117" s="104">
        <v>95.25</v>
      </c>
      <c r="T1117" s="104">
        <v>95.25</v>
      </c>
      <c r="U1117" s="104">
        <v>33.550003050000001</v>
      </c>
      <c r="V1117" s="104">
        <v>25.695001600000001</v>
      </c>
      <c r="W1117" s="104">
        <v>25.600000380000001</v>
      </c>
      <c r="X1117" s="104">
        <v>26.25</v>
      </c>
      <c r="Y1117" s="104">
        <v>29.053840640000001</v>
      </c>
      <c r="Z1117" s="104">
        <v>29.218078609999999</v>
      </c>
      <c r="AA1117" s="104">
        <v>24.861537930000001</v>
      </c>
      <c r="AB1117" s="104">
        <v>25.165384289999999</v>
      </c>
      <c r="AC1117" s="104">
        <v>28.850000380000001</v>
      </c>
      <c r="AD1117" s="104">
        <v>50.200004579999998</v>
      </c>
      <c r="AE1117" s="104">
        <v>79.25</v>
      </c>
      <c r="AF1117" s="104">
        <v>79.25</v>
      </c>
      <c r="AG1117" s="104">
        <v>31.550003050000001</v>
      </c>
      <c r="AH1117" s="104">
        <v>25.695001600000001</v>
      </c>
      <c r="AI1117" s="104">
        <v>25.600000380000001</v>
      </c>
      <c r="AJ1117" s="104">
        <v>26.25</v>
      </c>
      <c r="AK1117" s="104">
        <v>28.053840640000001</v>
      </c>
      <c r="AL1117" s="104">
        <v>28.218078609999999</v>
      </c>
      <c r="AM1117" s="104">
        <v>24.861537930000001</v>
      </c>
      <c r="AN1117" s="104">
        <v>25.165384289999999</v>
      </c>
      <c r="AO1117" s="104">
        <v>28.850000380000001</v>
      </c>
      <c r="AP1117" s="104">
        <v>46.200004579999998</v>
      </c>
      <c r="AQ1117" s="104">
        <v>71.25</v>
      </c>
      <c r="AR1117" s="104">
        <v>71.25</v>
      </c>
      <c r="AS1117" s="104">
        <v>29.550003050000001</v>
      </c>
      <c r="AT1117" s="104">
        <v>25.695001600000001</v>
      </c>
      <c r="AU1117" s="104">
        <v>25.600000380000001</v>
      </c>
      <c r="AV1117" s="104">
        <v>26.25</v>
      </c>
      <c r="AW1117" s="104">
        <v>27.053840640000001</v>
      </c>
      <c r="AX1117" s="104">
        <v>27.218078609999999</v>
      </c>
      <c r="AY1117" s="104">
        <v>24.861537930000001</v>
      </c>
      <c r="AZ1117" s="104">
        <v>25.165384289999999</v>
      </c>
      <c r="BA1117" s="104">
        <v>28.850000380000001</v>
      </c>
      <c r="BB1117" s="104">
        <v>43.200004579999998</v>
      </c>
      <c r="BC1117" s="104">
        <v>65.25</v>
      </c>
      <c r="BD1117" s="104">
        <v>65.25</v>
      </c>
      <c r="BE1117" s="104">
        <v>27.550003050000001</v>
      </c>
      <c r="BF1117" s="104">
        <v>24.695001600000001</v>
      </c>
      <c r="BG1117" s="104">
        <v>24.600000380000001</v>
      </c>
      <c r="BH1117" s="104">
        <v>25.25</v>
      </c>
      <c r="BI1117" s="93">
        <v>27.053840640000001</v>
      </c>
      <c r="BJ1117" s="93">
        <v>27.218078609999999</v>
      </c>
      <c r="BK1117" s="93">
        <v>24.861537930000001</v>
      </c>
      <c r="BL1117" s="93">
        <v>25.165384289999999</v>
      </c>
      <c r="BM1117" s="93">
        <v>28.850000380000001</v>
      </c>
    </row>
    <row r="1118" spans="1:65" s="93" customFormat="1">
      <c r="A1118"/>
      <c r="B1118" s="98"/>
      <c r="C1118" s="134">
        <v>36298</v>
      </c>
      <c r="D1118" s="132"/>
      <c r="E1118" s="135">
        <v>36312</v>
      </c>
      <c r="F1118" s="71">
        <v>52.700004579999998</v>
      </c>
      <c r="G1118" s="93">
        <v>119.75</v>
      </c>
      <c r="H1118" s="104">
        <v>104.75</v>
      </c>
      <c r="I1118" s="104">
        <v>36.550003050000001</v>
      </c>
      <c r="J1118" s="104">
        <v>25.8450016</v>
      </c>
      <c r="K1118" s="104">
        <v>26.000002290000001</v>
      </c>
      <c r="L1118" s="104">
        <v>26.600002669999999</v>
      </c>
      <c r="M1118" s="104">
        <v>30.553840640000001</v>
      </c>
      <c r="N1118" s="104">
        <v>30.718078609999999</v>
      </c>
      <c r="O1118" s="104">
        <v>25.611537930000001</v>
      </c>
      <c r="P1118" s="104">
        <v>25.165384289999999</v>
      </c>
      <c r="Q1118" s="104">
        <v>28.850000380000001</v>
      </c>
      <c r="R1118" s="104">
        <v>52.700004579999998</v>
      </c>
      <c r="S1118" s="104">
        <v>92.25</v>
      </c>
      <c r="T1118" s="104">
        <v>92.25</v>
      </c>
      <c r="U1118" s="104">
        <v>33.550003050000001</v>
      </c>
      <c r="V1118" s="104">
        <v>25.695001600000001</v>
      </c>
      <c r="W1118" s="104">
        <v>25.600000380000001</v>
      </c>
      <c r="X1118" s="104">
        <v>26.25</v>
      </c>
      <c r="Y1118" s="104">
        <v>29.053840640000001</v>
      </c>
      <c r="Z1118" s="104">
        <v>29.218078609999999</v>
      </c>
      <c r="AA1118" s="104">
        <v>24.861537930000001</v>
      </c>
      <c r="AB1118" s="104">
        <v>25.165384289999999</v>
      </c>
      <c r="AC1118" s="104">
        <v>28.850000380000001</v>
      </c>
      <c r="AD1118" s="104">
        <v>47.700004579999998</v>
      </c>
      <c r="AE1118" s="104">
        <v>76.25</v>
      </c>
      <c r="AF1118" s="104">
        <v>76.25</v>
      </c>
      <c r="AG1118" s="104">
        <v>31.550003050000001</v>
      </c>
      <c r="AH1118" s="104">
        <v>25.695001600000001</v>
      </c>
      <c r="AI1118" s="104">
        <v>25.600000380000001</v>
      </c>
      <c r="AJ1118" s="104">
        <v>26.25</v>
      </c>
      <c r="AK1118" s="104">
        <v>28.053840640000001</v>
      </c>
      <c r="AL1118" s="104">
        <v>28.218078609999999</v>
      </c>
      <c r="AM1118" s="104">
        <v>24.861537930000001</v>
      </c>
      <c r="AN1118" s="104">
        <v>25.165384289999999</v>
      </c>
      <c r="AO1118" s="104">
        <v>28.850000380000001</v>
      </c>
      <c r="AP1118" s="104">
        <v>43.700004579999998</v>
      </c>
      <c r="AQ1118" s="104">
        <v>68.25</v>
      </c>
      <c r="AR1118" s="104">
        <v>68.25</v>
      </c>
      <c r="AS1118" s="104">
        <v>29.550003050000001</v>
      </c>
      <c r="AT1118" s="104">
        <v>25.695001600000001</v>
      </c>
      <c r="AU1118" s="104">
        <v>25.600000380000001</v>
      </c>
      <c r="AV1118" s="104">
        <v>26.25</v>
      </c>
      <c r="AW1118" s="104">
        <v>27.053840640000001</v>
      </c>
      <c r="AX1118" s="104">
        <v>27.218078609999999</v>
      </c>
      <c r="AY1118" s="104">
        <v>24.861537930000001</v>
      </c>
      <c r="AZ1118" s="104">
        <v>25.165384289999999</v>
      </c>
      <c r="BA1118" s="104">
        <v>28.850000380000001</v>
      </c>
      <c r="BB1118" s="104">
        <v>40.700004579999998</v>
      </c>
      <c r="BC1118" s="104">
        <v>62.25</v>
      </c>
      <c r="BD1118" s="104">
        <v>62.25</v>
      </c>
      <c r="BE1118" s="104">
        <v>27.550003050000001</v>
      </c>
      <c r="BF1118" s="104">
        <v>24.695001600000001</v>
      </c>
      <c r="BG1118" s="104">
        <v>24.600000380000001</v>
      </c>
      <c r="BH1118" s="104">
        <v>25.25</v>
      </c>
      <c r="BI1118" s="93">
        <v>27.053840640000001</v>
      </c>
      <c r="BJ1118" s="93">
        <v>27.218078609999999</v>
      </c>
      <c r="BK1118" s="93">
        <v>24.861537930000001</v>
      </c>
      <c r="BL1118" s="93">
        <v>25.165384289999999</v>
      </c>
      <c r="BM1118" s="93">
        <v>28.850000380000001</v>
      </c>
    </row>
    <row r="1119" spans="1:65" s="93" customFormat="1">
      <c r="A1119"/>
      <c r="B1119" s="98"/>
      <c r="C1119" s="134">
        <v>36299</v>
      </c>
      <c r="D1119" s="132"/>
      <c r="E1119" s="135">
        <v>36312</v>
      </c>
      <c r="F1119" s="71">
        <v>60.200004579999998</v>
      </c>
      <c r="G1119" s="93">
        <v>116.75</v>
      </c>
      <c r="H1119" s="104">
        <v>101.75</v>
      </c>
      <c r="I1119" s="104">
        <v>35.800003050000001</v>
      </c>
      <c r="J1119" s="104">
        <v>25.84500122</v>
      </c>
      <c r="K1119" s="104">
        <v>26.000001910000002</v>
      </c>
      <c r="L1119" s="104">
        <v>26.600002289999999</v>
      </c>
      <c r="M1119" s="104">
        <v>30.553840640000001</v>
      </c>
      <c r="N1119" s="104">
        <v>30.718078609999999</v>
      </c>
      <c r="O1119" s="104">
        <v>25.611537930000001</v>
      </c>
      <c r="P1119" s="104">
        <v>25.165384289999999</v>
      </c>
      <c r="Q1119" s="104">
        <v>28.850000380000001</v>
      </c>
      <c r="R1119" s="104">
        <v>52.200004579999998</v>
      </c>
      <c r="S1119" s="104">
        <v>92.25</v>
      </c>
      <c r="T1119" s="104">
        <v>92.25</v>
      </c>
      <c r="U1119" s="104">
        <v>33.550003050000001</v>
      </c>
      <c r="V1119" s="104">
        <v>25.695001600000001</v>
      </c>
      <c r="W1119" s="104">
        <v>25.600000380000001</v>
      </c>
      <c r="X1119" s="104">
        <v>26.25</v>
      </c>
      <c r="Y1119" s="104">
        <v>29.053840640000001</v>
      </c>
      <c r="Z1119" s="104">
        <v>29.218078609999999</v>
      </c>
      <c r="AA1119" s="104">
        <v>24.861537930000001</v>
      </c>
      <c r="AB1119" s="104">
        <v>25.165384289999999</v>
      </c>
      <c r="AC1119" s="104">
        <v>28.850000380000001</v>
      </c>
      <c r="AD1119" s="104">
        <v>47.200004579999998</v>
      </c>
      <c r="AE1119" s="104">
        <v>76.25</v>
      </c>
      <c r="AF1119" s="104">
        <v>76.25</v>
      </c>
      <c r="AG1119" s="104">
        <v>31.550003050000001</v>
      </c>
      <c r="AH1119" s="104">
        <v>25.695001600000001</v>
      </c>
      <c r="AI1119" s="104">
        <v>25.600000380000001</v>
      </c>
      <c r="AJ1119" s="104">
        <v>26.25</v>
      </c>
      <c r="AK1119" s="104">
        <v>28.053840640000001</v>
      </c>
      <c r="AL1119" s="104">
        <v>28.218078609999999</v>
      </c>
      <c r="AM1119" s="104">
        <v>24.861537930000001</v>
      </c>
      <c r="AN1119" s="104">
        <v>25.165384289999999</v>
      </c>
      <c r="AO1119" s="104">
        <v>28.850000380000001</v>
      </c>
      <c r="AP1119" s="104">
        <v>43.200004579999998</v>
      </c>
      <c r="AQ1119" s="104">
        <v>68.25</v>
      </c>
      <c r="AR1119" s="104">
        <v>68.25</v>
      </c>
      <c r="AS1119" s="104">
        <v>29.550003050000001</v>
      </c>
      <c r="AT1119" s="104">
        <v>25.695001600000001</v>
      </c>
      <c r="AU1119" s="104">
        <v>25.600000380000001</v>
      </c>
      <c r="AV1119" s="104">
        <v>26.25</v>
      </c>
      <c r="AW1119" s="104">
        <v>27.053840640000001</v>
      </c>
      <c r="AX1119" s="104">
        <v>27.218078609999999</v>
      </c>
      <c r="AY1119" s="104">
        <v>24.861537930000001</v>
      </c>
      <c r="AZ1119" s="104">
        <v>25.165384289999999</v>
      </c>
      <c r="BA1119" s="104">
        <v>28.850000380000001</v>
      </c>
      <c r="BB1119" s="104">
        <v>40.200004579999998</v>
      </c>
      <c r="BC1119" s="104">
        <v>62.25</v>
      </c>
      <c r="BD1119" s="104">
        <v>62.25</v>
      </c>
      <c r="BE1119" s="104">
        <v>27.550003050000001</v>
      </c>
      <c r="BF1119" s="104">
        <v>24.695001600000001</v>
      </c>
      <c r="BG1119" s="104">
        <v>24.600000380000001</v>
      </c>
      <c r="BH1119" s="104">
        <v>25.25</v>
      </c>
      <c r="BI1119" s="93">
        <v>27.053840640000001</v>
      </c>
      <c r="BJ1119" s="93">
        <v>27.218078609999999</v>
      </c>
      <c r="BK1119" s="93">
        <v>24.861537930000001</v>
      </c>
      <c r="BL1119" s="93">
        <v>25.165384289999999</v>
      </c>
      <c r="BM1119" s="93">
        <v>28.850000380000001</v>
      </c>
    </row>
    <row r="1120" spans="1:65" s="93" customFormat="1">
      <c r="A1120"/>
      <c r="B1120" s="98"/>
      <c r="C1120" s="134">
        <v>36300</v>
      </c>
      <c r="D1120" s="132"/>
      <c r="E1120" s="135">
        <v>36312</v>
      </c>
      <c r="F1120" s="71">
        <v>60.200004579999998</v>
      </c>
      <c r="G1120" s="93">
        <v>116.75</v>
      </c>
      <c r="H1120" s="104">
        <v>101.75</v>
      </c>
      <c r="I1120" s="104">
        <v>36.050003050000001</v>
      </c>
      <c r="J1120" s="104">
        <v>25.945001220000002</v>
      </c>
      <c r="K1120" s="104">
        <v>26.10000191</v>
      </c>
      <c r="L1120" s="104">
        <v>26.600002289999999</v>
      </c>
      <c r="M1120" s="104">
        <v>30.553840640000001</v>
      </c>
      <c r="N1120" s="104">
        <v>30.718078609999999</v>
      </c>
      <c r="O1120" s="104">
        <v>25.611537930000001</v>
      </c>
      <c r="P1120" s="104">
        <v>25.665384289999999</v>
      </c>
      <c r="Q1120" s="104">
        <v>28.850000380000001</v>
      </c>
      <c r="R1120" s="104">
        <v>52.200004579999998</v>
      </c>
      <c r="S1120" s="104">
        <v>92.25</v>
      </c>
      <c r="T1120" s="104">
        <v>92.25</v>
      </c>
      <c r="U1120" s="104">
        <v>33.550003050000001</v>
      </c>
      <c r="V1120" s="104">
        <v>25.695001600000001</v>
      </c>
      <c r="W1120" s="104">
        <v>25.600000380000001</v>
      </c>
      <c r="X1120" s="104">
        <v>26.25</v>
      </c>
      <c r="Y1120" s="104">
        <v>29.053840640000001</v>
      </c>
      <c r="Z1120" s="104">
        <v>29.218078609999999</v>
      </c>
      <c r="AA1120" s="104">
        <v>24.861537930000001</v>
      </c>
      <c r="AB1120" s="104">
        <v>25.665384289999999</v>
      </c>
      <c r="AC1120" s="104">
        <v>28.850000380000001</v>
      </c>
      <c r="AD1120" s="104">
        <v>47.200004579999998</v>
      </c>
      <c r="AE1120" s="104">
        <v>76.25</v>
      </c>
      <c r="AF1120" s="104">
        <v>76.25</v>
      </c>
      <c r="AG1120" s="104">
        <v>31.550003050000001</v>
      </c>
      <c r="AH1120" s="104">
        <v>25.695001600000001</v>
      </c>
      <c r="AI1120" s="104">
        <v>25.600000380000001</v>
      </c>
      <c r="AJ1120" s="104">
        <v>26.25</v>
      </c>
      <c r="AK1120" s="104">
        <v>28.053840640000001</v>
      </c>
      <c r="AL1120" s="104">
        <v>28.218078609999999</v>
      </c>
      <c r="AM1120" s="104">
        <v>24.861537930000001</v>
      </c>
      <c r="AN1120" s="104">
        <v>25.665384289999999</v>
      </c>
      <c r="AO1120" s="104">
        <v>28.850000380000001</v>
      </c>
      <c r="AP1120" s="104">
        <v>43.200004579999998</v>
      </c>
      <c r="AQ1120" s="104">
        <v>68.25</v>
      </c>
      <c r="AR1120" s="104">
        <v>68.25</v>
      </c>
      <c r="AS1120" s="104">
        <v>29.550003050000001</v>
      </c>
      <c r="AT1120" s="104">
        <v>25.695001600000001</v>
      </c>
      <c r="AU1120" s="104">
        <v>25.600000380000001</v>
      </c>
      <c r="AV1120" s="104">
        <v>26.25</v>
      </c>
      <c r="AW1120" s="104">
        <v>27.053840640000001</v>
      </c>
      <c r="AX1120" s="104">
        <v>27.218078609999999</v>
      </c>
      <c r="AY1120" s="104">
        <v>24.861537930000001</v>
      </c>
      <c r="AZ1120" s="104">
        <v>25.665384289999999</v>
      </c>
      <c r="BA1120" s="104">
        <v>28.850000380000001</v>
      </c>
      <c r="BB1120" s="104">
        <v>40.200004579999998</v>
      </c>
      <c r="BC1120" s="104">
        <v>62.25</v>
      </c>
      <c r="BD1120" s="104">
        <v>62.25</v>
      </c>
      <c r="BE1120" s="104">
        <v>27.550003050000001</v>
      </c>
      <c r="BF1120" s="104">
        <v>24.695001600000001</v>
      </c>
      <c r="BG1120" s="104">
        <v>24.600000380000001</v>
      </c>
      <c r="BH1120" s="104">
        <v>25.25</v>
      </c>
      <c r="BI1120" s="93">
        <v>27.053840640000001</v>
      </c>
      <c r="BJ1120" s="93">
        <v>27.218078609999999</v>
      </c>
      <c r="BK1120" s="93">
        <v>24.861537930000001</v>
      </c>
      <c r="BL1120" s="93">
        <v>25.665384289999999</v>
      </c>
      <c r="BM1120" s="93">
        <v>28.850000380000001</v>
      </c>
    </row>
    <row r="1121" spans="1:65" s="93" customFormat="1">
      <c r="A1121"/>
      <c r="B1121" s="98"/>
      <c r="C1121" s="134">
        <v>36301</v>
      </c>
      <c r="D1121" s="132"/>
      <c r="E1121" s="135">
        <v>36342</v>
      </c>
      <c r="F1121" s="71">
        <v>60.200004579999998</v>
      </c>
      <c r="G1121" s="93">
        <v>116.75</v>
      </c>
      <c r="H1121" s="104">
        <v>101.75</v>
      </c>
      <c r="I1121" s="104">
        <v>35.800003050000001</v>
      </c>
      <c r="J1121" s="104">
        <v>25.8450016</v>
      </c>
      <c r="K1121" s="104">
        <v>26.000002290000001</v>
      </c>
      <c r="L1121" s="104">
        <v>26.500002290000001</v>
      </c>
      <c r="M1121" s="104">
        <v>30.553840640000001</v>
      </c>
      <c r="N1121" s="104">
        <v>30.718078609999999</v>
      </c>
      <c r="O1121" s="104">
        <v>25.611537930000001</v>
      </c>
      <c r="P1121" s="104">
        <v>25.665384289999999</v>
      </c>
      <c r="Q1121" s="104">
        <v>28.850000380000001</v>
      </c>
      <c r="R1121" s="104">
        <v>52.200004579999998</v>
      </c>
      <c r="S1121" s="104">
        <v>92.25</v>
      </c>
      <c r="T1121" s="104">
        <v>92.25</v>
      </c>
      <c r="U1121" s="104">
        <v>33.550003050000001</v>
      </c>
      <c r="V1121" s="104">
        <v>25.695001600000001</v>
      </c>
      <c r="W1121" s="104">
        <v>25.600000380000001</v>
      </c>
      <c r="X1121" s="104">
        <v>26.25</v>
      </c>
      <c r="Y1121" s="104">
        <v>29.053840640000001</v>
      </c>
      <c r="Z1121" s="104">
        <v>29.218078609999999</v>
      </c>
      <c r="AA1121" s="104">
        <v>24.861537930000001</v>
      </c>
      <c r="AB1121" s="104">
        <v>25.665384289999999</v>
      </c>
      <c r="AC1121" s="104">
        <v>28.850000380000001</v>
      </c>
      <c r="AD1121" s="104">
        <v>47.200004579999998</v>
      </c>
      <c r="AE1121" s="104">
        <v>76.25</v>
      </c>
      <c r="AF1121" s="104">
        <v>76.25</v>
      </c>
      <c r="AG1121" s="104">
        <v>31.550003050000001</v>
      </c>
      <c r="AH1121" s="104">
        <v>25.695001600000001</v>
      </c>
      <c r="AI1121" s="104">
        <v>25.600000380000001</v>
      </c>
      <c r="AJ1121" s="104">
        <v>26.25</v>
      </c>
      <c r="AK1121" s="104">
        <v>28.053840640000001</v>
      </c>
      <c r="AL1121" s="104">
        <v>28.218078609999999</v>
      </c>
      <c r="AM1121" s="104">
        <v>24.861537930000001</v>
      </c>
      <c r="AN1121" s="104">
        <v>25.665384289999999</v>
      </c>
      <c r="AO1121" s="104">
        <v>28.850000380000001</v>
      </c>
      <c r="AP1121" s="104">
        <v>43.200004579999998</v>
      </c>
      <c r="AQ1121" s="104">
        <v>68.25</v>
      </c>
      <c r="AR1121" s="104">
        <v>68.25</v>
      </c>
      <c r="AS1121" s="104">
        <v>29.550003050000001</v>
      </c>
      <c r="AT1121" s="104">
        <v>25.695001600000001</v>
      </c>
      <c r="AU1121" s="104">
        <v>25.600000380000001</v>
      </c>
      <c r="AV1121" s="104">
        <v>26.25</v>
      </c>
      <c r="AW1121" s="104">
        <v>27.053840640000001</v>
      </c>
      <c r="AX1121" s="104">
        <v>27.218078609999999</v>
      </c>
      <c r="AY1121" s="104">
        <v>24.861537930000001</v>
      </c>
      <c r="AZ1121" s="104">
        <v>25.665384289999999</v>
      </c>
      <c r="BA1121" s="104">
        <v>28.850000380000001</v>
      </c>
      <c r="BB1121" s="104">
        <v>40.200004579999998</v>
      </c>
      <c r="BC1121" s="104">
        <v>62.25</v>
      </c>
      <c r="BD1121" s="104">
        <v>62.25</v>
      </c>
      <c r="BE1121" s="104">
        <v>27.550003050000001</v>
      </c>
      <c r="BF1121" s="104">
        <v>24.695001600000001</v>
      </c>
      <c r="BG1121" s="104">
        <v>24.600000380000001</v>
      </c>
      <c r="BH1121" s="104">
        <v>25.25</v>
      </c>
      <c r="BI1121" s="93">
        <v>27.053840640000001</v>
      </c>
      <c r="BJ1121" s="93">
        <v>27.218078609999999</v>
      </c>
      <c r="BK1121" s="93">
        <v>24.861537930000001</v>
      </c>
      <c r="BL1121" s="93">
        <v>25.665384289999999</v>
      </c>
      <c r="BM1121" s="93">
        <v>28.850000380000001</v>
      </c>
    </row>
    <row r="1122" spans="1:65" s="93" customFormat="1">
      <c r="A1122"/>
      <c r="B1122" s="98"/>
      <c r="C1122" s="134">
        <v>36304</v>
      </c>
      <c r="D1122" s="132"/>
      <c r="E1122" s="135">
        <v>36342</v>
      </c>
      <c r="F1122" s="71">
        <v>60.200004579999998</v>
      </c>
      <c r="G1122" s="93">
        <v>120.75</v>
      </c>
      <c r="H1122" s="104">
        <v>105.75</v>
      </c>
      <c r="I1122" s="104">
        <v>37.300003050000001</v>
      </c>
      <c r="J1122" s="104">
        <v>25.945001220000002</v>
      </c>
      <c r="K1122" s="104">
        <v>26.10000191</v>
      </c>
      <c r="L1122" s="104">
        <v>26.60000191</v>
      </c>
      <c r="M1122" s="104">
        <v>30.553840640000001</v>
      </c>
      <c r="N1122" s="104">
        <v>30.718078609999999</v>
      </c>
      <c r="O1122" s="104">
        <v>25.861537930000001</v>
      </c>
      <c r="P1122" s="104">
        <v>25.665384289999999</v>
      </c>
      <c r="Q1122" s="104">
        <v>29.100000380000001</v>
      </c>
      <c r="R1122" s="104">
        <v>52.200004579999998</v>
      </c>
      <c r="S1122" s="104">
        <v>92.25</v>
      </c>
      <c r="T1122" s="104">
        <v>92.25</v>
      </c>
      <c r="U1122" s="104">
        <v>33.550003050000001</v>
      </c>
      <c r="V1122" s="104">
        <v>25.695001600000001</v>
      </c>
      <c r="W1122" s="104">
        <v>25.600000380000001</v>
      </c>
      <c r="X1122" s="104">
        <v>26.25</v>
      </c>
      <c r="Y1122" s="104">
        <v>29.053840640000001</v>
      </c>
      <c r="Z1122" s="104">
        <v>29.218078609999999</v>
      </c>
      <c r="AA1122" s="104">
        <v>24.861537930000001</v>
      </c>
      <c r="AB1122" s="104">
        <v>25.665384289999999</v>
      </c>
      <c r="AC1122" s="104">
        <v>29.100000380000001</v>
      </c>
      <c r="AD1122" s="104">
        <v>47.200004579999998</v>
      </c>
      <c r="AE1122" s="104">
        <v>76.25</v>
      </c>
      <c r="AF1122" s="104">
        <v>76.25</v>
      </c>
      <c r="AG1122" s="104">
        <v>31.550003050000001</v>
      </c>
      <c r="AH1122" s="104">
        <v>25.695001600000001</v>
      </c>
      <c r="AI1122" s="104">
        <v>25.600000380000001</v>
      </c>
      <c r="AJ1122" s="104">
        <v>26.25</v>
      </c>
      <c r="AK1122" s="104">
        <v>28.053840640000001</v>
      </c>
      <c r="AL1122" s="104">
        <v>28.218078609999999</v>
      </c>
      <c r="AM1122" s="104">
        <v>24.861537930000001</v>
      </c>
      <c r="AN1122" s="104">
        <v>25.665384289999999</v>
      </c>
      <c r="AO1122" s="104">
        <v>29.100000380000001</v>
      </c>
      <c r="AP1122" s="104">
        <v>43.200004579999998</v>
      </c>
      <c r="AQ1122" s="104">
        <v>68.25</v>
      </c>
      <c r="AR1122" s="104">
        <v>68.25</v>
      </c>
      <c r="AS1122" s="104">
        <v>29.550003050000001</v>
      </c>
      <c r="AT1122" s="104">
        <v>25.695001600000001</v>
      </c>
      <c r="AU1122" s="104">
        <v>25.600000380000001</v>
      </c>
      <c r="AV1122" s="104">
        <v>26.25</v>
      </c>
      <c r="AW1122" s="104">
        <v>27.053840640000001</v>
      </c>
      <c r="AX1122" s="104">
        <v>27.218078609999999</v>
      </c>
      <c r="AY1122" s="104">
        <v>24.861537930000001</v>
      </c>
      <c r="AZ1122" s="104">
        <v>25.665384289999999</v>
      </c>
      <c r="BA1122" s="104">
        <v>29.100000380000001</v>
      </c>
      <c r="BB1122" s="104">
        <v>40.200004579999998</v>
      </c>
      <c r="BC1122" s="104">
        <v>62.25</v>
      </c>
      <c r="BD1122" s="104">
        <v>62.25</v>
      </c>
      <c r="BE1122" s="104">
        <v>27.550003050000001</v>
      </c>
      <c r="BF1122" s="104">
        <v>24.695001600000001</v>
      </c>
      <c r="BG1122" s="104">
        <v>24.600000380000001</v>
      </c>
      <c r="BH1122" s="104">
        <v>25.25</v>
      </c>
      <c r="BI1122" s="93">
        <v>27.053840640000001</v>
      </c>
      <c r="BJ1122" s="93">
        <v>27.218078609999999</v>
      </c>
      <c r="BK1122" s="93">
        <v>24.861537930000001</v>
      </c>
      <c r="BL1122" s="93">
        <v>25.665384289999999</v>
      </c>
      <c r="BM1122" s="93">
        <v>29.100000380000001</v>
      </c>
    </row>
    <row r="1123" spans="1:65" s="93" customFormat="1">
      <c r="A1123"/>
      <c r="B1123" s="98"/>
      <c r="C1123" s="134">
        <v>36305</v>
      </c>
      <c r="D1123" s="132"/>
      <c r="E1123" s="135">
        <v>36342</v>
      </c>
      <c r="F1123" s="71">
        <v>60.200004579999998</v>
      </c>
      <c r="G1123" s="93">
        <v>119.25</v>
      </c>
      <c r="H1123" s="104">
        <v>105.25</v>
      </c>
      <c r="I1123" s="104">
        <v>36.800003050000001</v>
      </c>
      <c r="J1123" s="104">
        <v>26.045001599999999</v>
      </c>
      <c r="K1123" s="104">
        <v>26.15000229</v>
      </c>
      <c r="L1123" s="104">
        <v>26.600002289999999</v>
      </c>
      <c r="M1123" s="104">
        <v>31.553840640000001</v>
      </c>
      <c r="N1123" s="104">
        <v>29.718078609999999</v>
      </c>
      <c r="O1123" s="104">
        <v>25.861537930000001</v>
      </c>
      <c r="P1123" s="104">
        <v>25.665384289999999</v>
      </c>
      <c r="Q1123" s="104">
        <v>29.100000380000001</v>
      </c>
      <c r="R1123" s="104">
        <v>52.200004579999998</v>
      </c>
      <c r="S1123" s="104">
        <v>92.25</v>
      </c>
      <c r="T1123" s="104">
        <v>92.25</v>
      </c>
      <c r="U1123" s="104">
        <v>34.550003050000001</v>
      </c>
      <c r="V1123" s="104">
        <v>25.695001600000001</v>
      </c>
      <c r="W1123" s="104">
        <v>25.600000380000001</v>
      </c>
      <c r="X1123" s="104">
        <v>26.25</v>
      </c>
      <c r="Y1123" s="104">
        <v>29.053840640000001</v>
      </c>
      <c r="Z1123" s="104">
        <v>29.218078609999999</v>
      </c>
      <c r="AA1123" s="104">
        <v>24.861537930000001</v>
      </c>
      <c r="AB1123" s="104">
        <v>25.665384289999999</v>
      </c>
      <c r="AC1123" s="104">
        <v>29.100000380000001</v>
      </c>
      <c r="AD1123" s="104">
        <v>47.200004579999998</v>
      </c>
      <c r="AE1123" s="104">
        <v>76.25</v>
      </c>
      <c r="AF1123" s="104">
        <v>76.25</v>
      </c>
      <c r="AG1123" s="104">
        <v>32.550003050000001</v>
      </c>
      <c r="AH1123" s="104">
        <v>25.695001600000001</v>
      </c>
      <c r="AI1123" s="104">
        <v>25.600000380000001</v>
      </c>
      <c r="AJ1123" s="104">
        <v>26.25</v>
      </c>
      <c r="AK1123" s="104">
        <v>28.053840640000001</v>
      </c>
      <c r="AL1123" s="104">
        <v>28.218078609999999</v>
      </c>
      <c r="AM1123" s="104">
        <v>24.861537930000001</v>
      </c>
      <c r="AN1123" s="104">
        <v>25.665384289999999</v>
      </c>
      <c r="AO1123" s="104">
        <v>29.100000380000001</v>
      </c>
      <c r="AP1123" s="104">
        <v>43.200004579999998</v>
      </c>
      <c r="AQ1123" s="104">
        <v>68.25</v>
      </c>
      <c r="AR1123" s="104">
        <v>68.25</v>
      </c>
      <c r="AS1123" s="104">
        <v>30.550003050000001</v>
      </c>
      <c r="AT1123" s="104">
        <v>25.695001600000001</v>
      </c>
      <c r="AU1123" s="104">
        <v>25.600000380000001</v>
      </c>
      <c r="AV1123" s="104">
        <v>26.25</v>
      </c>
      <c r="AW1123" s="104">
        <v>27.053840640000001</v>
      </c>
      <c r="AX1123" s="104">
        <v>27.218078609999999</v>
      </c>
      <c r="AY1123" s="104">
        <v>24.861537930000001</v>
      </c>
      <c r="AZ1123" s="104">
        <v>25.665384289999999</v>
      </c>
      <c r="BA1123" s="104">
        <v>29.100000380000001</v>
      </c>
      <c r="BB1123" s="104">
        <v>40.200004579999998</v>
      </c>
      <c r="BC1123" s="104">
        <v>62.25</v>
      </c>
      <c r="BD1123" s="104">
        <v>62.25</v>
      </c>
      <c r="BE1123" s="104">
        <v>28.550003050000001</v>
      </c>
      <c r="BF1123" s="104">
        <v>24.695001600000001</v>
      </c>
      <c r="BG1123" s="104">
        <v>24.600000380000001</v>
      </c>
      <c r="BH1123" s="104">
        <v>25.25</v>
      </c>
      <c r="BI1123" s="93">
        <v>27.053840640000001</v>
      </c>
      <c r="BJ1123" s="93">
        <v>27.218078609999999</v>
      </c>
      <c r="BK1123" s="93">
        <v>24.861537930000001</v>
      </c>
      <c r="BL1123" s="93">
        <v>25.665384289999999</v>
      </c>
      <c r="BM1123" s="93">
        <v>29.100000380000001</v>
      </c>
    </row>
    <row r="1124" spans="1:65" s="93" customFormat="1">
      <c r="A1124"/>
      <c r="B1124" s="98"/>
      <c r="C1124" s="134">
        <v>36306</v>
      </c>
      <c r="D1124" s="132"/>
      <c r="E1124" s="135">
        <v>36342</v>
      </c>
      <c r="F1124" s="71">
        <v>60.200004579999998</v>
      </c>
      <c r="G1124" s="93">
        <v>119.25</v>
      </c>
      <c r="H1124" s="104">
        <v>105.25</v>
      </c>
      <c r="I1124" s="104">
        <v>37.300003050000001</v>
      </c>
      <c r="J1124" s="104">
        <v>26.095001979999999</v>
      </c>
      <c r="K1124" s="104">
        <v>26.200001530000002</v>
      </c>
      <c r="L1124" s="104">
        <v>26.65000229</v>
      </c>
      <c r="M1124" s="104">
        <v>31.803840640000001</v>
      </c>
      <c r="N1124" s="104">
        <v>29.968078609999999</v>
      </c>
      <c r="O1124" s="104">
        <v>25.861537930000001</v>
      </c>
      <c r="P1124" s="104">
        <v>25.665384289999999</v>
      </c>
      <c r="Q1124" s="104">
        <v>29.100000380000001</v>
      </c>
      <c r="R1124" s="104">
        <v>52.200004579999998</v>
      </c>
      <c r="S1124" s="104">
        <v>92.25</v>
      </c>
      <c r="T1124" s="104">
        <v>92.25</v>
      </c>
      <c r="U1124" s="104">
        <v>34.550003050000001</v>
      </c>
      <c r="V1124" s="104">
        <v>25.695001600000001</v>
      </c>
      <c r="W1124" s="104">
        <v>25.600000380000001</v>
      </c>
      <c r="X1124" s="104">
        <v>26.25</v>
      </c>
      <c r="Y1124" s="104">
        <v>29.053840640000001</v>
      </c>
      <c r="Z1124" s="104">
        <v>29.218078609999999</v>
      </c>
      <c r="AA1124" s="104">
        <v>24.861537930000001</v>
      </c>
      <c r="AB1124" s="104">
        <v>25.665384289999999</v>
      </c>
      <c r="AC1124" s="104">
        <v>29.100000380000001</v>
      </c>
      <c r="AD1124" s="104">
        <v>47.200004579999998</v>
      </c>
      <c r="AE1124" s="104">
        <v>76.25</v>
      </c>
      <c r="AF1124" s="104">
        <v>76.25</v>
      </c>
      <c r="AG1124" s="104">
        <v>32.550003050000001</v>
      </c>
      <c r="AH1124" s="104">
        <v>25.695001600000001</v>
      </c>
      <c r="AI1124" s="104">
        <v>25.600000380000001</v>
      </c>
      <c r="AJ1124" s="104">
        <v>26.25</v>
      </c>
      <c r="AK1124" s="104">
        <v>28.053840640000001</v>
      </c>
      <c r="AL1124" s="104">
        <v>28.218078609999999</v>
      </c>
      <c r="AM1124" s="104">
        <v>24.861537930000001</v>
      </c>
      <c r="AN1124" s="104">
        <v>25.665384289999999</v>
      </c>
      <c r="AO1124" s="104">
        <v>29.100000380000001</v>
      </c>
      <c r="AP1124" s="104">
        <v>43.200004579999998</v>
      </c>
      <c r="AQ1124" s="104">
        <v>68.25</v>
      </c>
      <c r="AR1124" s="104">
        <v>68.25</v>
      </c>
      <c r="AS1124" s="104">
        <v>30.550003050000001</v>
      </c>
      <c r="AT1124" s="104">
        <v>25.695001600000001</v>
      </c>
      <c r="AU1124" s="104">
        <v>25.600000380000001</v>
      </c>
      <c r="AV1124" s="104">
        <v>26.25</v>
      </c>
      <c r="AW1124" s="104">
        <v>27.053840640000001</v>
      </c>
      <c r="AX1124" s="104">
        <v>27.218078609999999</v>
      </c>
      <c r="AY1124" s="104">
        <v>24.861537930000001</v>
      </c>
      <c r="AZ1124" s="104">
        <v>25.665384289999999</v>
      </c>
      <c r="BA1124" s="104">
        <v>29.100000380000001</v>
      </c>
      <c r="BB1124" s="104">
        <v>40.200004579999998</v>
      </c>
      <c r="BC1124" s="104">
        <v>62.25</v>
      </c>
      <c r="BD1124" s="104">
        <v>62.25</v>
      </c>
      <c r="BE1124" s="104">
        <v>28.550003050000001</v>
      </c>
      <c r="BF1124" s="104">
        <v>24.695001600000001</v>
      </c>
      <c r="BG1124" s="104">
        <v>24.600000380000001</v>
      </c>
      <c r="BH1124" s="104">
        <v>25.25</v>
      </c>
      <c r="BI1124" s="93">
        <v>27.053840640000001</v>
      </c>
      <c r="BJ1124" s="93">
        <v>27.218078609999999</v>
      </c>
      <c r="BK1124" s="93">
        <v>24.861537930000001</v>
      </c>
      <c r="BL1124" s="93">
        <v>25.665384289999999</v>
      </c>
      <c r="BM1124" s="93">
        <v>29.100000380000001</v>
      </c>
    </row>
    <row r="1125" spans="1:65" s="93" customFormat="1">
      <c r="A1125"/>
      <c r="B1125" s="98"/>
      <c r="C1125" s="134">
        <v>36307</v>
      </c>
      <c r="D1125" s="132"/>
      <c r="E1125" s="135">
        <v>36342</v>
      </c>
      <c r="F1125" s="71">
        <v>60.200004579999998</v>
      </c>
      <c r="G1125" s="93">
        <v>114.25</v>
      </c>
      <c r="H1125" s="104">
        <v>100.25</v>
      </c>
      <c r="I1125" s="104">
        <v>36.550003050000001</v>
      </c>
      <c r="J1125" s="104">
        <v>26.04500122</v>
      </c>
      <c r="K1125" s="104">
        <v>26.150000760000001</v>
      </c>
      <c r="L1125" s="104">
        <v>26.60000153</v>
      </c>
      <c r="M1125" s="104">
        <v>31.703840639999999</v>
      </c>
      <c r="N1125" s="104">
        <v>29.868078610000001</v>
      </c>
      <c r="O1125" s="104">
        <v>25.861537930000001</v>
      </c>
      <c r="P1125" s="104">
        <v>25.665384289999999</v>
      </c>
      <c r="Q1125" s="104">
        <v>29.100000380000001</v>
      </c>
      <c r="R1125" s="104">
        <v>52.200004579999998</v>
      </c>
      <c r="S1125" s="104">
        <v>92.25</v>
      </c>
      <c r="T1125" s="104">
        <v>92.25</v>
      </c>
      <c r="U1125" s="104">
        <v>34.550003050000001</v>
      </c>
      <c r="V1125" s="104">
        <v>25.695001600000001</v>
      </c>
      <c r="W1125" s="104">
        <v>25.600000380000001</v>
      </c>
      <c r="X1125" s="104">
        <v>26.25</v>
      </c>
      <c r="Y1125" s="104">
        <v>29.053840640000001</v>
      </c>
      <c r="Z1125" s="104">
        <v>29.218078609999999</v>
      </c>
      <c r="AA1125" s="104">
        <v>24.861537930000001</v>
      </c>
      <c r="AB1125" s="104">
        <v>25.665384289999999</v>
      </c>
      <c r="AC1125" s="104">
        <v>29.100000380000001</v>
      </c>
      <c r="AD1125" s="104">
        <v>47.200004579999998</v>
      </c>
      <c r="AE1125" s="104">
        <v>76.25</v>
      </c>
      <c r="AF1125" s="104">
        <v>76.25</v>
      </c>
      <c r="AG1125" s="104">
        <v>32.550003050000001</v>
      </c>
      <c r="AH1125" s="104">
        <v>25.695001600000001</v>
      </c>
      <c r="AI1125" s="104">
        <v>25.600000380000001</v>
      </c>
      <c r="AJ1125" s="104">
        <v>26.25</v>
      </c>
      <c r="AK1125" s="104">
        <v>28.053840640000001</v>
      </c>
      <c r="AL1125" s="104">
        <v>28.218078609999999</v>
      </c>
      <c r="AM1125" s="104">
        <v>24.861537930000001</v>
      </c>
      <c r="AN1125" s="104">
        <v>25.665384289999999</v>
      </c>
      <c r="AO1125" s="104">
        <v>29.100000380000001</v>
      </c>
      <c r="AP1125" s="104">
        <v>43.200004579999998</v>
      </c>
      <c r="AQ1125" s="104">
        <v>68.25</v>
      </c>
      <c r="AR1125" s="104">
        <v>68.25</v>
      </c>
      <c r="AS1125" s="104">
        <v>30.550003050000001</v>
      </c>
      <c r="AT1125" s="104">
        <v>25.695001600000001</v>
      </c>
      <c r="AU1125" s="104">
        <v>25.600000380000001</v>
      </c>
      <c r="AV1125" s="104">
        <v>26.25</v>
      </c>
      <c r="AW1125" s="104">
        <v>27.053840640000001</v>
      </c>
      <c r="AX1125" s="104">
        <v>27.218078609999999</v>
      </c>
      <c r="AY1125" s="104">
        <v>24.861537930000001</v>
      </c>
      <c r="AZ1125" s="104">
        <v>25.665384289999999</v>
      </c>
      <c r="BA1125" s="104">
        <v>29.100000380000001</v>
      </c>
      <c r="BB1125" s="104">
        <v>40.200004579999998</v>
      </c>
      <c r="BC1125" s="104">
        <v>62.25</v>
      </c>
      <c r="BD1125" s="104">
        <v>62.25</v>
      </c>
      <c r="BE1125" s="104">
        <v>28.550003050000001</v>
      </c>
      <c r="BF1125" s="104">
        <v>24.695001600000001</v>
      </c>
      <c r="BG1125" s="104">
        <v>24.600000380000001</v>
      </c>
      <c r="BH1125" s="104">
        <v>25.25</v>
      </c>
      <c r="BI1125" s="93">
        <v>27.053840640000001</v>
      </c>
      <c r="BJ1125" s="93">
        <v>27.218078609999999</v>
      </c>
      <c r="BK1125" s="93">
        <v>24.861537930000001</v>
      </c>
      <c r="BL1125" s="93">
        <v>25.665384289999999</v>
      </c>
      <c r="BM1125" s="93">
        <v>29.100000380000001</v>
      </c>
    </row>
    <row r="1126" spans="1:65" s="93" customFormat="1">
      <c r="A1126"/>
      <c r="B1126" s="98"/>
      <c r="C1126" s="134">
        <v>36308</v>
      </c>
      <c r="D1126" s="132"/>
      <c r="E1126" s="135">
        <v>36342</v>
      </c>
      <c r="F1126" s="71">
        <v>60.200004579999998</v>
      </c>
      <c r="G1126" s="93">
        <v>114.25</v>
      </c>
      <c r="H1126" s="104">
        <v>100.25</v>
      </c>
      <c r="I1126" s="104">
        <v>36.550003050000001</v>
      </c>
      <c r="J1126" s="104">
        <v>26.05000076</v>
      </c>
      <c r="K1126" s="104">
        <v>26.150000380000002</v>
      </c>
      <c r="L1126" s="104">
        <v>26.6</v>
      </c>
      <c r="M1126" s="104">
        <v>31.703840639999999</v>
      </c>
      <c r="N1126" s="104">
        <v>29.873075870000001</v>
      </c>
      <c r="O1126" s="104">
        <v>25.861537930000001</v>
      </c>
      <c r="P1126" s="104">
        <v>25.665384289999999</v>
      </c>
      <c r="Q1126" s="104">
        <v>29.100000380000001</v>
      </c>
      <c r="R1126" s="104">
        <v>52.200004579999998</v>
      </c>
      <c r="S1126" s="104">
        <v>92.25</v>
      </c>
      <c r="T1126" s="104">
        <v>92.25</v>
      </c>
      <c r="U1126" s="104">
        <v>34.550003050000001</v>
      </c>
      <c r="V1126" s="104">
        <v>25.700000760000002</v>
      </c>
      <c r="W1126" s="104">
        <v>25.600000380000001</v>
      </c>
      <c r="X1126" s="104">
        <v>26.25</v>
      </c>
      <c r="Y1126" s="104">
        <v>29.053840640000001</v>
      </c>
      <c r="Z1126" s="104">
        <v>29.223075869999999</v>
      </c>
      <c r="AA1126" s="104">
        <v>24.861537930000001</v>
      </c>
      <c r="AB1126" s="104">
        <v>25.665384289999999</v>
      </c>
      <c r="AC1126" s="104">
        <v>29.100000380000001</v>
      </c>
      <c r="AD1126" s="104">
        <v>47.200004579999998</v>
      </c>
      <c r="AE1126" s="104">
        <v>76.25</v>
      </c>
      <c r="AF1126" s="104">
        <v>76.25</v>
      </c>
      <c r="AG1126" s="104">
        <v>32.550003050000001</v>
      </c>
      <c r="AH1126" s="104">
        <v>25.700000760000002</v>
      </c>
      <c r="AI1126" s="104">
        <v>25.600000380000001</v>
      </c>
      <c r="AJ1126" s="104">
        <v>26.25</v>
      </c>
      <c r="AK1126" s="104">
        <v>28.053840640000001</v>
      </c>
      <c r="AL1126" s="104">
        <v>28.223075869999999</v>
      </c>
      <c r="AM1126" s="104">
        <v>24.861537930000001</v>
      </c>
      <c r="AN1126" s="104">
        <v>25.665384289999999</v>
      </c>
      <c r="AO1126" s="104">
        <v>29.100000380000001</v>
      </c>
      <c r="AP1126" s="104">
        <v>43.200004579999998</v>
      </c>
      <c r="AQ1126" s="104">
        <v>68.25</v>
      </c>
      <c r="AR1126" s="104">
        <v>68.25</v>
      </c>
      <c r="AS1126" s="104">
        <v>30.550003050000001</v>
      </c>
      <c r="AT1126" s="104">
        <v>25.700000760000002</v>
      </c>
      <c r="AU1126" s="104">
        <v>25.600000380000001</v>
      </c>
      <c r="AV1126" s="104">
        <v>26.25</v>
      </c>
      <c r="AW1126" s="104">
        <v>27.053840640000001</v>
      </c>
      <c r="AX1126" s="104">
        <v>27.223075869999999</v>
      </c>
      <c r="AY1126" s="104">
        <v>24.861537930000001</v>
      </c>
      <c r="AZ1126" s="104">
        <v>25.665384289999999</v>
      </c>
      <c r="BA1126" s="104">
        <v>29.100000380000001</v>
      </c>
      <c r="BB1126" s="104">
        <v>40.200004579999998</v>
      </c>
      <c r="BC1126" s="104">
        <v>62.25</v>
      </c>
      <c r="BD1126" s="104">
        <v>62.25</v>
      </c>
      <c r="BE1126" s="104">
        <v>28.550003050000001</v>
      </c>
      <c r="BF1126" s="104">
        <v>24.700000760000002</v>
      </c>
      <c r="BG1126" s="104">
        <v>24.600000380000001</v>
      </c>
      <c r="BH1126" s="104">
        <v>25.25</v>
      </c>
      <c r="BI1126" s="93">
        <v>27.053840640000001</v>
      </c>
      <c r="BJ1126" s="93">
        <v>27.223075869999999</v>
      </c>
      <c r="BK1126" s="93">
        <v>24.861537930000001</v>
      </c>
      <c r="BL1126" s="93">
        <v>25.665384289999999</v>
      </c>
      <c r="BM1126" s="93">
        <v>29.100000380000001</v>
      </c>
    </row>
    <row r="1127" spans="1:65" s="93" customFormat="1">
      <c r="A1127"/>
      <c r="B1127" s="98"/>
      <c r="C1127" s="134">
        <v>36312</v>
      </c>
      <c r="D1127" s="132"/>
      <c r="E1127" s="135">
        <v>36342</v>
      </c>
      <c r="F1127" s="71">
        <v>114.25</v>
      </c>
      <c r="G1127" s="93">
        <v>100.25</v>
      </c>
      <c r="H1127" s="104">
        <v>36.750003049999997</v>
      </c>
      <c r="I1127" s="104">
        <v>26.050001139999999</v>
      </c>
      <c r="J1127" s="104">
        <v>26.149999619999999</v>
      </c>
      <c r="K1127" s="104">
        <v>26.600000380000001</v>
      </c>
      <c r="L1127" s="104">
        <v>31.803840260000001</v>
      </c>
      <c r="M1127" s="104">
        <v>29.973075489999999</v>
      </c>
      <c r="N1127" s="104">
        <v>25.861537930000001</v>
      </c>
      <c r="O1127" s="104">
        <v>25.665384289999999</v>
      </c>
      <c r="P1127" s="104">
        <v>29.100000380000001</v>
      </c>
      <c r="Q1127" s="104">
        <v>52.200004579999998</v>
      </c>
      <c r="R1127" s="104">
        <v>92.25</v>
      </c>
      <c r="S1127" s="104">
        <v>92.25</v>
      </c>
      <c r="T1127" s="104">
        <v>34.550003050000001</v>
      </c>
      <c r="U1127" s="104">
        <v>25.700000760000002</v>
      </c>
      <c r="V1127" s="104">
        <v>25.600000380000001</v>
      </c>
      <c r="W1127" s="104">
        <v>26.25</v>
      </c>
      <c r="X1127" s="104">
        <v>29.053840640000001</v>
      </c>
      <c r="Y1127" s="104">
        <v>29.223075869999999</v>
      </c>
      <c r="Z1127" s="104">
        <v>24.861537930000001</v>
      </c>
      <c r="AA1127" s="104">
        <v>25.665384289999999</v>
      </c>
      <c r="AB1127" s="104">
        <v>29.100000380000001</v>
      </c>
      <c r="AC1127" s="104">
        <v>47.200004579999998</v>
      </c>
      <c r="AD1127" s="104">
        <v>76.25</v>
      </c>
      <c r="AE1127" s="104">
        <v>76.25</v>
      </c>
      <c r="AF1127" s="104">
        <v>32.550003050000001</v>
      </c>
      <c r="AG1127" s="104">
        <v>25.700000760000002</v>
      </c>
      <c r="AH1127" s="104">
        <v>25.600000380000001</v>
      </c>
      <c r="AI1127" s="104">
        <v>26.25</v>
      </c>
      <c r="AJ1127" s="104">
        <v>28.053840640000001</v>
      </c>
      <c r="AK1127" s="104">
        <v>28.223075869999999</v>
      </c>
      <c r="AL1127" s="104">
        <v>24.861537930000001</v>
      </c>
      <c r="AM1127" s="104">
        <v>25.665384289999999</v>
      </c>
      <c r="AN1127" s="104">
        <v>29.100000380000001</v>
      </c>
      <c r="AO1127" s="104">
        <v>43.200004579999998</v>
      </c>
      <c r="AP1127" s="104">
        <v>68.25</v>
      </c>
      <c r="AQ1127" s="104">
        <v>68.25</v>
      </c>
      <c r="AR1127" s="104">
        <v>30.550003050000001</v>
      </c>
      <c r="AS1127" s="104">
        <v>25.700000760000002</v>
      </c>
      <c r="AT1127" s="104">
        <v>25.600000380000001</v>
      </c>
      <c r="AU1127" s="104">
        <v>26.25</v>
      </c>
      <c r="AV1127" s="104">
        <v>27.053840640000001</v>
      </c>
      <c r="AW1127" s="104">
        <v>27.223075869999999</v>
      </c>
      <c r="AX1127" s="104">
        <v>24.861537930000001</v>
      </c>
      <c r="AY1127" s="104">
        <v>25.665384289999999</v>
      </c>
      <c r="AZ1127" s="104">
        <v>29.100000380000001</v>
      </c>
      <c r="BA1127" s="104">
        <v>40.200004579999998</v>
      </c>
      <c r="BB1127" s="104">
        <v>62.25</v>
      </c>
      <c r="BC1127" s="104">
        <v>62.25</v>
      </c>
      <c r="BD1127" s="104">
        <v>28.550003050000001</v>
      </c>
      <c r="BE1127" s="104">
        <v>24.700000760000002</v>
      </c>
      <c r="BF1127" s="104">
        <v>24.600000380000001</v>
      </c>
      <c r="BG1127" s="104">
        <v>25.25</v>
      </c>
      <c r="BH1127" s="104">
        <v>27.053840640000001</v>
      </c>
      <c r="BI1127" s="93">
        <v>27.223075869999999</v>
      </c>
      <c r="BJ1127" s="93">
        <v>24.861537930000001</v>
      </c>
      <c r="BK1127" s="93">
        <v>25.665384289999999</v>
      </c>
      <c r="BL1127" s="93">
        <v>29.100000380000001</v>
      </c>
      <c r="BM1127" s="93">
        <v>37.200004579999998</v>
      </c>
    </row>
    <row r="1128" spans="1:65" s="93" customFormat="1">
      <c r="A1128"/>
      <c r="B1128" s="98"/>
      <c r="C1128" s="134">
        <v>36313</v>
      </c>
      <c r="D1128" s="132"/>
      <c r="E1128" s="135">
        <v>36342</v>
      </c>
      <c r="F1128" s="71">
        <v>114.25</v>
      </c>
      <c r="G1128" s="93">
        <v>100.25</v>
      </c>
      <c r="H1128" s="104">
        <v>37.000003810000003</v>
      </c>
      <c r="I1128" s="104">
        <v>26.250001139999998</v>
      </c>
      <c r="J1128" s="104">
        <v>26.349999619999998</v>
      </c>
      <c r="K1128" s="104">
        <v>26.700000379999999</v>
      </c>
      <c r="L1128" s="104">
        <v>31.803840640000001</v>
      </c>
      <c r="M1128" s="104">
        <v>29.973075869999999</v>
      </c>
      <c r="N1128" s="104">
        <v>25.861537930000001</v>
      </c>
      <c r="O1128" s="104">
        <v>25.665384289999999</v>
      </c>
      <c r="P1128" s="104">
        <v>29.100000380000001</v>
      </c>
      <c r="Q1128" s="104">
        <v>52.200004579999998</v>
      </c>
      <c r="R1128" s="104">
        <v>92.25</v>
      </c>
      <c r="S1128" s="104">
        <v>92.25</v>
      </c>
      <c r="T1128" s="104">
        <v>34.550003050000001</v>
      </c>
      <c r="U1128" s="104">
        <v>25.700000760000002</v>
      </c>
      <c r="V1128" s="104">
        <v>25.600000380000001</v>
      </c>
      <c r="W1128" s="104">
        <v>26.25</v>
      </c>
      <c r="X1128" s="104">
        <v>29.053840640000001</v>
      </c>
      <c r="Y1128" s="104">
        <v>29.223075869999999</v>
      </c>
      <c r="Z1128" s="104">
        <v>24.861537930000001</v>
      </c>
      <c r="AA1128" s="104">
        <v>25.665384289999999</v>
      </c>
      <c r="AB1128" s="104">
        <v>29.100000380000001</v>
      </c>
      <c r="AC1128" s="104">
        <v>47.200004579999998</v>
      </c>
      <c r="AD1128" s="104">
        <v>76.25</v>
      </c>
      <c r="AE1128" s="104">
        <v>76.25</v>
      </c>
      <c r="AF1128" s="104">
        <v>32.550003050000001</v>
      </c>
      <c r="AG1128" s="104">
        <v>25.700000760000002</v>
      </c>
      <c r="AH1128" s="104">
        <v>25.600000380000001</v>
      </c>
      <c r="AI1128" s="104">
        <v>26.25</v>
      </c>
      <c r="AJ1128" s="104">
        <v>28.053840640000001</v>
      </c>
      <c r="AK1128" s="104">
        <v>28.223075869999999</v>
      </c>
      <c r="AL1128" s="104">
        <v>24.861537930000001</v>
      </c>
      <c r="AM1128" s="104">
        <v>25.665384289999999</v>
      </c>
      <c r="AN1128" s="104">
        <v>29.100000380000001</v>
      </c>
      <c r="AO1128" s="104">
        <v>43.200004579999998</v>
      </c>
      <c r="AP1128" s="104">
        <v>68.25</v>
      </c>
      <c r="AQ1128" s="104">
        <v>68.25</v>
      </c>
      <c r="AR1128" s="104">
        <v>30.550003050000001</v>
      </c>
      <c r="AS1128" s="104">
        <v>25.700000760000002</v>
      </c>
      <c r="AT1128" s="104">
        <v>25.600000380000001</v>
      </c>
      <c r="AU1128" s="104">
        <v>26.25</v>
      </c>
      <c r="AV1128" s="104">
        <v>27.053840640000001</v>
      </c>
      <c r="AW1128" s="104">
        <v>27.223075869999999</v>
      </c>
      <c r="AX1128" s="104">
        <v>24.861537930000001</v>
      </c>
      <c r="AY1128" s="104">
        <v>25.665384289999999</v>
      </c>
      <c r="AZ1128" s="104">
        <v>29.100000380000001</v>
      </c>
      <c r="BA1128" s="104">
        <v>40.200004579999998</v>
      </c>
      <c r="BB1128" s="104">
        <v>62.25</v>
      </c>
      <c r="BC1128" s="104">
        <v>62.25</v>
      </c>
      <c r="BD1128" s="104">
        <v>28.550003050000001</v>
      </c>
      <c r="BE1128" s="104">
        <v>24.700000760000002</v>
      </c>
      <c r="BF1128" s="104">
        <v>24.600000380000001</v>
      </c>
      <c r="BG1128" s="104">
        <v>25.25</v>
      </c>
      <c r="BH1128" s="104">
        <v>27.053840640000001</v>
      </c>
      <c r="BI1128" s="93">
        <v>27.223075869999999</v>
      </c>
      <c r="BJ1128" s="93">
        <v>24.861537930000001</v>
      </c>
      <c r="BK1128" s="93">
        <v>25.665384289999999</v>
      </c>
      <c r="BL1128" s="93">
        <v>29.100000380000001</v>
      </c>
      <c r="BM1128" s="93">
        <v>37.200004579999998</v>
      </c>
    </row>
    <row r="1129" spans="1:65" s="93" customFormat="1">
      <c r="A1129"/>
      <c r="B1129" s="98"/>
      <c r="C1129" s="134">
        <v>36314</v>
      </c>
      <c r="D1129" s="132"/>
      <c r="E1129" s="135">
        <v>36342</v>
      </c>
      <c r="F1129" s="71">
        <v>114.25</v>
      </c>
      <c r="G1129" s="93">
        <v>100.25</v>
      </c>
      <c r="H1129" s="104">
        <v>37.30000381</v>
      </c>
      <c r="I1129" s="104">
        <v>26.40000191</v>
      </c>
      <c r="J1129" s="104">
        <v>26.55000038</v>
      </c>
      <c r="K1129" s="104">
        <v>26.750000759999999</v>
      </c>
      <c r="L1129" s="104">
        <v>32.303840639999997</v>
      </c>
      <c r="M1129" s="104">
        <v>30.473075869999999</v>
      </c>
      <c r="N1129" s="104">
        <v>25.861537930000001</v>
      </c>
      <c r="O1129" s="104">
        <v>25.665384289999999</v>
      </c>
      <c r="P1129" s="104">
        <v>29.100000380000001</v>
      </c>
      <c r="Q1129" s="104">
        <v>52.200004579999998</v>
      </c>
      <c r="R1129" s="104">
        <v>92.25</v>
      </c>
      <c r="S1129" s="104">
        <v>92.25</v>
      </c>
      <c r="T1129" s="104">
        <v>34.550003050000001</v>
      </c>
      <c r="U1129" s="104">
        <v>26.200000760000002</v>
      </c>
      <c r="V1129" s="104">
        <v>26.100000380000001</v>
      </c>
      <c r="W1129" s="104">
        <v>26.75</v>
      </c>
      <c r="X1129" s="104">
        <v>29.303840640000001</v>
      </c>
      <c r="Y1129" s="104">
        <v>29.473075869999999</v>
      </c>
      <c r="Z1129" s="104">
        <v>24.861537930000001</v>
      </c>
      <c r="AA1129" s="104">
        <v>25.665384289999999</v>
      </c>
      <c r="AB1129" s="104">
        <v>29.100000380000001</v>
      </c>
      <c r="AC1129" s="104">
        <v>47.200004579999998</v>
      </c>
      <c r="AD1129" s="104">
        <v>76.25</v>
      </c>
      <c r="AE1129" s="104">
        <v>76.25</v>
      </c>
      <c r="AF1129" s="104">
        <v>32.550003050000001</v>
      </c>
      <c r="AG1129" s="104">
        <v>26.200000760000002</v>
      </c>
      <c r="AH1129" s="104">
        <v>26.100000380000001</v>
      </c>
      <c r="AI1129" s="104">
        <v>26.75</v>
      </c>
      <c r="AJ1129" s="104">
        <v>28.303840640000001</v>
      </c>
      <c r="AK1129" s="104">
        <v>28.473075869999999</v>
      </c>
      <c r="AL1129" s="104">
        <v>24.861537930000001</v>
      </c>
      <c r="AM1129" s="104">
        <v>25.665384289999999</v>
      </c>
      <c r="AN1129" s="104">
        <v>29.100000380000001</v>
      </c>
      <c r="AO1129" s="104">
        <v>43.200004579999998</v>
      </c>
      <c r="AP1129" s="104">
        <v>68.25</v>
      </c>
      <c r="AQ1129" s="104">
        <v>68.25</v>
      </c>
      <c r="AR1129" s="104">
        <v>30.550003050000001</v>
      </c>
      <c r="AS1129" s="104">
        <v>26.200000760000002</v>
      </c>
      <c r="AT1129" s="104">
        <v>26.100000380000001</v>
      </c>
      <c r="AU1129" s="104">
        <v>26.75</v>
      </c>
      <c r="AV1129" s="104">
        <v>27.303840640000001</v>
      </c>
      <c r="AW1129" s="104">
        <v>27.473075869999999</v>
      </c>
      <c r="AX1129" s="104">
        <v>24.861537930000001</v>
      </c>
      <c r="AY1129" s="104">
        <v>25.665384289999999</v>
      </c>
      <c r="AZ1129" s="104">
        <v>29.100000380000001</v>
      </c>
      <c r="BA1129" s="104">
        <v>40.200004579999998</v>
      </c>
      <c r="BB1129" s="104">
        <v>62.25</v>
      </c>
      <c r="BC1129" s="104">
        <v>62.25</v>
      </c>
      <c r="BD1129" s="104">
        <v>28.550003050000001</v>
      </c>
      <c r="BE1129" s="104">
        <v>25.200000760000002</v>
      </c>
      <c r="BF1129" s="104">
        <v>25.100000380000001</v>
      </c>
      <c r="BG1129" s="104">
        <v>25.75</v>
      </c>
      <c r="BH1129" s="104">
        <v>27.303840640000001</v>
      </c>
      <c r="BI1129" s="93">
        <v>27.473075869999999</v>
      </c>
      <c r="BJ1129" s="93">
        <v>24.861537930000001</v>
      </c>
      <c r="BK1129" s="93">
        <v>25.665384289999999</v>
      </c>
      <c r="BL1129" s="93">
        <v>29.100000380000001</v>
      </c>
      <c r="BM1129" s="93">
        <v>37.200004579999998</v>
      </c>
    </row>
    <row r="1130" spans="1:65" s="93" customFormat="1">
      <c r="A1130"/>
      <c r="B1130" s="98"/>
      <c r="C1130" s="134">
        <v>36315</v>
      </c>
      <c r="D1130" s="132"/>
      <c r="E1130" s="135">
        <v>36342</v>
      </c>
      <c r="F1130" s="71">
        <v>114.25</v>
      </c>
      <c r="G1130" s="93">
        <v>100.25</v>
      </c>
      <c r="H1130" s="104">
        <v>37.050003050000001</v>
      </c>
      <c r="I1130" s="104">
        <v>26.400001530000001</v>
      </c>
      <c r="J1130" s="104">
        <v>26.550001139999999</v>
      </c>
      <c r="K1130" s="104">
        <v>26.75</v>
      </c>
      <c r="L1130" s="104">
        <v>32.053840639999997</v>
      </c>
      <c r="M1130" s="104">
        <v>30.223075869999999</v>
      </c>
      <c r="N1130" s="104">
        <v>25.861537930000001</v>
      </c>
      <c r="O1130" s="104">
        <v>25.665384289999999</v>
      </c>
      <c r="P1130" s="104">
        <v>29.100000380000001</v>
      </c>
      <c r="Q1130" s="104">
        <v>51.200004579999998</v>
      </c>
      <c r="R1130" s="104">
        <v>92.25</v>
      </c>
      <c r="S1130" s="104">
        <v>92.25</v>
      </c>
      <c r="T1130" s="104">
        <v>34.550003050000001</v>
      </c>
      <c r="U1130" s="104">
        <v>26.200000760000002</v>
      </c>
      <c r="V1130" s="104">
        <v>26.100000380000001</v>
      </c>
      <c r="W1130" s="104">
        <v>26.75</v>
      </c>
      <c r="X1130" s="104">
        <v>29.303840640000001</v>
      </c>
      <c r="Y1130" s="104">
        <v>29.473075869999999</v>
      </c>
      <c r="Z1130" s="104">
        <v>24.861537930000001</v>
      </c>
      <c r="AA1130" s="104">
        <v>25.665384289999999</v>
      </c>
      <c r="AB1130" s="104">
        <v>29.100000380000001</v>
      </c>
      <c r="AC1130" s="104">
        <v>46.200004579999998</v>
      </c>
      <c r="AD1130" s="104">
        <v>76.25</v>
      </c>
      <c r="AE1130" s="104">
        <v>76.25</v>
      </c>
      <c r="AF1130" s="104">
        <v>32.550003050000001</v>
      </c>
      <c r="AG1130" s="104">
        <v>26.200000760000002</v>
      </c>
      <c r="AH1130" s="104">
        <v>26.100000380000001</v>
      </c>
      <c r="AI1130" s="104">
        <v>26.75</v>
      </c>
      <c r="AJ1130" s="104">
        <v>28.303840640000001</v>
      </c>
      <c r="AK1130" s="104">
        <v>28.473075869999999</v>
      </c>
      <c r="AL1130" s="104">
        <v>24.861537930000001</v>
      </c>
      <c r="AM1130" s="104">
        <v>25.665384289999999</v>
      </c>
      <c r="AN1130" s="104">
        <v>29.100000380000001</v>
      </c>
      <c r="AO1130" s="104">
        <v>42.200004579999998</v>
      </c>
      <c r="AP1130" s="104">
        <v>68.25</v>
      </c>
      <c r="AQ1130" s="104">
        <v>68.25</v>
      </c>
      <c r="AR1130" s="104">
        <v>30.550003050000001</v>
      </c>
      <c r="AS1130" s="104">
        <v>26.200000760000002</v>
      </c>
      <c r="AT1130" s="104">
        <v>26.100000380000001</v>
      </c>
      <c r="AU1130" s="104">
        <v>26.75</v>
      </c>
      <c r="AV1130" s="104">
        <v>27.303840640000001</v>
      </c>
      <c r="AW1130" s="104">
        <v>27.473075869999999</v>
      </c>
      <c r="AX1130" s="104">
        <v>24.861537930000001</v>
      </c>
      <c r="AY1130" s="104">
        <v>25.665384289999999</v>
      </c>
      <c r="AZ1130" s="104">
        <v>29.100000380000001</v>
      </c>
      <c r="BA1130" s="104">
        <v>39.200004579999998</v>
      </c>
      <c r="BB1130" s="104">
        <v>62.25</v>
      </c>
      <c r="BC1130" s="104">
        <v>62.25</v>
      </c>
      <c r="BD1130" s="104">
        <v>28.550003050000001</v>
      </c>
      <c r="BE1130" s="104">
        <v>25.200000760000002</v>
      </c>
      <c r="BF1130" s="104">
        <v>25.100000380000001</v>
      </c>
      <c r="BG1130" s="104">
        <v>25.75</v>
      </c>
      <c r="BH1130" s="104">
        <v>27.303840640000001</v>
      </c>
      <c r="BI1130" s="93">
        <v>27.473075869999999</v>
      </c>
      <c r="BJ1130" s="93">
        <v>24.861537930000001</v>
      </c>
      <c r="BK1130" s="93">
        <v>25.665384289999999</v>
      </c>
      <c r="BL1130" s="93">
        <v>29.100000380000001</v>
      </c>
      <c r="BM1130" s="93">
        <v>36.200004579999998</v>
      </c>
    </row>
    <row r="1131" spans="1:65" s="93" customFormat="1">
      <c r="A1131"/>
      <c r="B1131" s="98"/>
      <c r="C1131" s="134">
        <v>36318</v>
      </c>
      <c r="D1131" s="132"/>
      <c r="E1131" s="135">
        <v>36342</v>
      </c>
      <c r="F1131" s="71">
        <v>121.25</v>
      </c>
      <c r="G1131" s="93">
        <v>105.25</v>
      </c>
      <c r="H1131" s="104">
        <v>37.800003050000001</v>
      </c>
      <c r="I1131" s="104">
        <v>26.35000153</v>
      </c>
      <c r="J1131" s="104">
        <v>26.500001139999998</v>
      </c>
      <c r="K1131" s="104">
        <v>26.7</v>
      </c>
      <c r="L1131" s="104">
        <v>32.303840639999997</v>
      </c>
      <c r="M1131" s="104">
        <v>30.473075869999999</v>
      </c>
      <c r="N1131" s="104">
        <v>25.861537930000001</v>
      </c>
      <c r="O1131" s="104">
        <v>25.665384289999999</v>
      </c>
      <c r="P1131" s="104">
        <v>29.100000380000001</v>
      </c>
      <c r="Q1131" s="104">
        <v>51.200004579999998</v>
      </c>
      <c r="R1131" s="104">
        <v>92.25</v>
      </c>
      <c r="S1131" s="104">
        <v>92.25</v>
      </c>
      <c r="T1131" s="104">
        <v>34.550003050000001</v>
      </c>
      <c r="U1131" s="104">
        <v>26.200000760000002</v>
      </c>
      <c r="V1131" s="104">
        <v>26.100000380000001</v>
      </c>
      <c r="W1131" s="104">
        <v>26.75</v>
      </c>
      <c r="X1131" s="104">
        <v>29.553840640000001</v>
      </c>
      <c r="Y1131" s="104">
        <v>29.723075869999999</v>
      </c>
      <c r="Z1131" s="104">
        <v>24.861537930000001</v>
      </c>
      <c r="AA1131" s="104">
        <v>25.665384289999999</v>
      </c>
      <c r="AB1131" s="104">
        <v>29.100000380000001</v>
      </c>
      <c r="AC1131" s="104">
        <v>46.200004579999998</v>
      </c>
      <c r="AD1131" s="104">
        <v>76.25</v>
      </c>
      <c r="AE1131" s="104">
        <v>76.25</v>
      </c>
      <c r="AF1131" s="104">
        <v>32.550003050000001</v>
      </c>
      <c r="AG1131" s="104">
        <v>26.200000760000002</v>
      </c>
      <c r="AH1131" s="104">
        <v>26.100000380000001</v>
      </c>
      <c r="AI1131" s="104">
        <v>26.75</v>
      </c>
      <c r="AJ1131" s="104">
        <v>28.553840640000001</v>
      </c>
      <c r="AK1131" s="104">
        <v>28.723075869999999</v>
      </c>
      <c r="AL1131" s="104">
        <v>24.861537930000001</v>
      </c>
      <c r="AM1131" s="104">
        <v>25.665384289999999</v>
      </c>
      <c r="AN1131" s="104">
        <v>29.100000380000001</v>
      </c>
      <c r="AO1131" s="104">
        <v>42.200004579999998</v>
      </c>
      <c r="AP1131" s="104">
        <v>68.25</v>
      </c>
      <c r="AQ1131" s="104">
        <v>68.25</v>
      </c>
      <c r="AR1131" s="104">
        <v>30.550003050000001</v>
      </c>
      <c r="AS1131" s="104">
        <v>26.200000760000002</v>
      </c>
      <c r="AT1131" s="104">
        <v>26.100000380000001</v>
      </c>
      <c r="AU1131" s="104">
        <v>26.75</v>
      </c>
      <c r="AV1131" s="104">
        <v>27.553840640000001</v>
      </c>
      <c r="AW1131" s="104">
        <v>27.723075869999999</v>
      </c>
      <c r="AX1131" s="104">
        <v>24.861537930000001</v>
      </c>
      <c r="AY1131" s="104">
        <v>25.665384289999999</v>
      </c>
      <c r="AZ1131" s="104">
        <v>29.100000380000001</v>
      </c>
      <c r="BA1131" s="104">
        <v>39.200004579999998</v>
      </c>
      <c r="BB1131" s="104">
        <v>62.25</v>
      </c>
      <c r="BC1131" s="104">
        <v>62.25</v>
      </c>
      <c r="BD1131" s="104">
        <v>28.550003050000001</v>
      </c>
      <c r="BE1131" s="104">
        <v>25.200000760000002</v>
      </c>
      <c r="BF1131" s="104">
        <v>25.100000380000001</v>
      </c>
      <c r="BG1131" s="104">
        <v>25.75</v>
      </c>
      <c r="BH1131" s="104">
        <v>27.553840640000001</v>
      </c>
      <c r="BI1131" s="93">
        <v>27.723075869999999</v>
      </c>
      <c r="BJ1131" s="93">
        <v>24.861537930000001</v>
      </c>
      <c r="BK1131" s="93">
        <v>25.665384289999999</v>
      </c>
      <c r="BL1131" s="93">
        <v>29.100000380000001</v>
      </c>
      <c r="BM1131" s="93">
        <v>36.200004579999998</v>
      </c>
    </row>
    <row r="1132" spans="1:65" s="93" customFormat="1">
      <c r="A1132"/>
      <c r="B1132" s="98"/>
      <c r="C1132" s="134">
        <v>36319</v>
      </c>
      <c r="D1132" s="132"/>
      <c r="E1132" s="135">
        <v>36342</v>
      </c>
      <c r="F1132" s="71">
        <v>109.25</v>
      </c>
      <c r="G1132" s="93">
        <v>95.25</v>
      </c>
      <c r="H1132" s="104">
        <v>36.800003050000001</v>
      </c>
      <c r="I1132" s="104">
        <v>26.20000229</v>
      </c>
      <c r="J1132" s="104">
        <v>26.300001909999999</v>
      </c>
      <c r="K1132" s="104">
        <v>26.450000760000002</v>
      </c>
      <c r="L1132" s="104">
        <v>31.303840640000001</v>
      </c>
      <c r="M1132" s="104">
        <v>29.473075869999999</v>
      </c>
      <c r="N1132" s="104">
        <v>25.861537930000001</v>
      </c>
      <c r="O1132" s="104">
        <v>25.665384289999999</v>
      </c>
      <c r="P1132" s="104">
        <v>29.100000380000001</v>
      </c>
      <c r="Q1132" s="104">
        <v>51.200004579999998</v>
      </c>
      <c r="R1132" s="104">
        <v>92.25</v>
      </c>
      <c r="S1132" s="104">
        <v>92.25</v>
      </c>
      <c r="T1132" s="104">
        <v>34.550003050000001</v>
      </c>
      <c r="U1132" s="104">
        <v>25.950000760000002</v>
      </c>
      <c r="V1132" s="104">
        <v>25.850000380000001</v>
      </c>
      <c r="W1132" s="104">
        <v>26.5</v>
      </c>
      <c r="X1132" s="104">
        <v>29.303840640000001</v>
      </c>
      <c r="Y1132" s="104">
        <v>29.473075869999999</v>
      </c>
      <c r="Z1132" s="104">
        <v>24.861537930000001</v>
      </c>
      <c r="AA1132" s="104">
        <v>25.665384289999999</v>
      </c>
      <c r="AB1132" s="104">
        <v>29.100000380000001</v>
      </c>
      <c r="AC1132" s="104">
        <v>46.200004579999998</v>
      </c>
      <c r="AD1132" s="104">
        <v>76.25</v>
      </c>
      <c r="AE1132" s="104">
        <v>76.25</v>
      </c>
      <c r="AF1132" s="104">
        <v>32.550003050000001</v>
      </c>
      <c r="AG1132" s="104">
        <v>25.950000760000002</v>
      </c>
      <c r="AH1132" s="104">
        <v>25.850000380000001</v>
      </c>
      <c r="AI1132" s="104">
        <v>26.5</v>
      </c>
      <c r="AJ1132" s="104">
        <v>28.303840640000001</v>
      </c>
      <c r="AK1132" s="104">
        <v>28.473075869999999</v>
      </c>
      <c r="AL1132" s="104">
        <v>24.861537930000001</v>
      </c>
      <c r="AM1132" s="104">
        <v>25.665384289999999</v>
      </c>
      <c r="AN1132" s="104">
        <v>29.100000380000001</v>
      </c>
      <c r="AO1132" s="104">
        <v>42.200004579999998</v>
      </c>
      <c r="AP1132" s="104">
        <v>68.25</v>
      </c>
      <c r="AQ1132" s="104">
        <v>68.25</v>
      </c>
      <c r="AR1132" s="104">
        <v>30.550003050000001</v>
      </c>
      <c r="AS1132" s="104">
        <v>25.950000760000002</v>
      </c>
      <c r="AT1132" s="104">
        <v>25.850000380000001</v>
      </c>
      <c r="AU1132" s="104">
        <v>26.5</v>
      </c>
      <c r="AV1132" s="104">
        <v>27.303840640000001</v>
      </c>
      <c r="AW1132" s="104">
        <v>27.473075869999999</v>
      </c>
      <c r="AX1132" s="104">
        <v>24.861537930000001</v>
      </c>
      <c r="AY1132" s="104">
        <v>25.665384289999999</v>
      </c>
      <c r="AZ1132" s="104">
        <v>29.100000380000001</v>
      </c>
      <c r="BA1132" s="104">
        <v>39.200004579999998</v>
      </c>
      <c r="BB1132" s="104">
        <v>62.25</v>
      </c>
      <c r="BC1132" s="104">
        <v>62.25</v>
      </c>
      <c r="BD1132" s="104">
        <v>28.550003050000001</v>
      </c>
      <c r="BE1132" s="104">
        <v>24.950000760000002</v>
      </c>
      <c r="BF1132" s="104">
        <v>24.850000380000001</v>
      </c>
      <c r="BG1132" s="104">
        <v>25.5</v>
      </c>
      <c r="BH1132" s="104">
        <v>27.303840640000001</v>
      </c>
      <c r="BI1132" s="93">
        <v>27.473075869999999</v>
      </c>
      <c r="BJ1132" s="93">
        <v>24.861537930000001</v>
      </c>
      <c r="BK1132" s="93">
        <v>25.665384289999999</v>
      </c>
      <c r="BL1132" s="93">
        <v>29.100000380000001</v>
      </c>
      <c r="BM1132" s="93">
        <v>36.200004579999998</v>
      </c>
    </row>
    <row r="1133" spans="1:65" s="93" customFormat="1">
      <c r="A1133"/>
      <c r="B1133" s="98"/>
      <c r="C1133" s="134">
        <v>36320</v>
      </c>
      <c r="D1133" s="132"/>
      <c r="E1133" s="135">
        <v>36342</v>
      </c>
      <c r="F1133" s="71">
        <v>102.25</v>
      </c>
      <c r="G1133" s="93">
        <v>92.25</v>
      </c>
      <c r="H1133" s="104">
        <v>35.550003050000001</v>
      </c>
      <c r="I1133" s="104">
        <v>25.70000267</v>
      </c>
      <c r="J1133" s="104">
        <v>25.85000114</v>
      </c>
      <c r="K1133" s="104">
        <v>26.000000759999999</v>
      </c>
      <c r="L1133" s="104">
        <v>31.303840640000001</v>
      </c>
      <c r="M1133" s="104">
        <v>29.473075869999999</v>
      </c>
      <c r="N1133" s="104">
        <v>25.861537930000001</v>
      </c>
      <c r="O1133" s="104">
        <v>25.665384289999999</v>
      </c>
      <c r="P1133" s="104">
        <v>29.100000380000001</v>
      </c>
      <c r="Q1133" s="104">
        <v>51.200004579999998</v>
      </c>
      <c r="R1133" s="104">
        <v>89.25</v>
      </c>
      <c r="S1133" s="104">
        <v>89.25</v>
      </c>
      <c r="T1133" s="104">
        <v>34.550003050000001</v>
      </c>
      <c r="U1133" s="104">
        <v>25.700000760000002</v>
      </c>
      <c r="V1133" s="104">
        <v>25.600000380000001</v>
      </c>
      <c r="W1133" s="104">
        <v>26.25</v>
      </c>
      <c r="X1133" s="104">
        <v>29.303840640000001</v>
      </c>
      <c r="Y1133" s="104">
        <v>29.473075869999999</v>
      </c>
      <c r="Z1133" s="104">
        <v>24.861537930000001</v>
      </c>
      <c r="AA1133" s="104">
        <v>25.665384289999999</v>
      </c>
      <c r="AB1133" s="104">
        <v>29.100000380000001</v>
      </c>
      <c r="AC1133" s="104">
        <v>46.200004579999998</v>
      </c>
      <c r="AD1133" s="104">
        <v>73.25</v>
      </c>
      <c r="AE1133" s="104">
        <v>73.25</v>
      </c>
      <c r="AF1133" s="104">
        <v>32.550003050000001</v>
      </c>
      <c r="AG1133" s="104">
        <v>25.700000760000002</v>
      </c>
      <c r="AH1133" s="104">
        <v>25.600000380000001</v>
      </c>
      <c r="AI1133" s="104">
        <v>26.25</v>
      </c>
      <c r="AJ1133" s="104">
        <v>28.303840640000001</v>
      </c>
      <c r="AK1133" s="104">
        <v>28.473075869999999</v>
      </c>
      <c r="AL1133" s="104">
        <v>24.861537930000001</v>
      </c>
      <c r="AM1133" s="104">
        <v>25.665384289999999</v>
      </c>
      <c r="AN1133" s="104">
        <v>29.100000380000001</v>
      </c>
      <c r="AO1133" s="104">
        <v>42.200004579999998</v>
      </c>
      <c r="AP1133" s="104">
        <v>65.25</v>
      </c>
      <c r="AQ1133" s="104">
        <v>65.25</v>
      </c>
      <c r="AR1133" s="104">
        <v>30.550003050000001</v>
      </c>
      <c r="AS1133" s="104">
        <v>25.700000760000002</v>
      </c>
      <c r="AT1133" s="104">
        <v>25.600000380000001</v>
      </c>
      <c r="AU1133" s="104">
        <v>26.25</v>
      </c>
      <c r="AV1133" s="104">
        <v>27.303840640000001</v>
      </c>
      <c r="AW1133" s="104">
        <v>27.473075869999999</v>
      </c>
      <c r="AX1133" s="104">
        <v>24.861537930000001</v>
      </c>
      <c r="AY1133" s="104">
        <v>25.665384289999999</v>
      </c>
      <c r="AZ1133" s="104">
        <v>29.100000380000001</v>
      </c>
      <c r="BA1133" s="104">
        <v>39.200004579999998</v>
      </c>
      <c r="BB1133" s="104">
        <v>59.25</v>
      </c>
      <c r="BC1133" s="104">
        <v>59.25</v>
      </c>
      <c r="BD1133" s="104">
        <v>28.550003050000001</v>
      </c>
      <c r="BE1133" s="104">
        <v>24.700000760000002</v>
      </c>
      <c r="BF1133" s="104">
        <v>24.600000380000001</v>
      </c>
      <c r="BG1133" s="104">
        <v>25.25</v>
      </c>
      <c r="BH1133" s="104">
        <v>27.303840640000001</v>
      </c>
      <c r="BI1133" s="93">
        <v>27.473075869999999</v>
      </c>
      <c r="BJ1133" s="93">
        <v>24.861537930000001</v>
      </c>
      <c r="BK1133" s="93">
        <v>25.665384289999999</v>
      </c>
      <c r="BL1133" s="93">
        <v>29.100000380000001</v>
      </c>
      <c r="BM1133" s="93">
        <v>36.200004579999998</v>
      </c>
    </row>
    <row r="1134" spans="1:65" s="93" customFormat="1">
      <c r="A1134"/>
      <c r="B1134" s="98"/>
      <c r="C1134" s="134">
        <v>36321</v>
      </c>
      <c r="D1134" s="132"/>
      <c r="E1134" s="135">
        <v>36342</v>
      </c>
      <c r="F1134" s="71">
        <v>100.25</v>
      </c>
      <c r="G1134" s="93">
        <v>90.25</v>
      </c>
      <c r="H1134" s="104">
        <v>35.200003049999999</v>
      </c>
      <c r="I1134" s="104">
        <v>25.750002670000001</v>
      </c>
      <c r="J1134" s="104">
        <v>25.900000380000002</v>
      </c>
      <c r="K1134" s="104">
        <v>26.05</v>
      </c>
      <c r="L1134" s="104">
        <v>31.553840640000001</v>
      </c>
      <c r="M1134" s="104">
        <v>29.723075869999999</v>
      </c>
      <c r="N1134" s="104">
        <v>25.861537930000001</v>
      </c>
      <c r="O1134" s="104">
        <v>25.665384289999999</v>
      </c>
      <c r="P1134" s="104">
        <v>29.100000380000001</v>
      </c>
      <c r="Q1134" s="104">
        <v>51.200004579999998</v>
      </c>
      <c r="R1134" s="104">
        <v>89.25</v>
      </c>
      <c r="S1134" s="104">
        <v>89.25</v>
      </c>
      <c r="T1134" s="104">
        <v>34.300003050000001</v>
      </c>
      <c r="U1134" s="104">
        <v>25.700000760000002</v>
      </c>
      <c r="V1134" s="104">
        <v>25.600000380000001</v>
      </c>
      <c r="W1134" s="104">
        <v>26.25</v>
      </c>
      <c r="X1134" s="104">
        <v>29.303840640000001</v>
      </c>
      <c r="Y1134" s="104">
        <v>29.473075869999999</v>
      </c>
      <c r="Z1134" s="104">
        <v>24.861537930000001</v>
      </c>
      <c r="AA1134" s="104">
        <v>25.665384289999999</v>
      </c>
      <c r="AB1134" s="104">
        <v>29.100000380000001</v>
      </c>
      <c r="AC1134" s="104">
        <v>46.200004579999998</v>
      </c>
      <c r="AD1134" s="104">
        <v>73.25</v>
      </c>
      <c r="AE1134" s="104">
        <v>73.25</v>
      </c>
      <c r="AF1134" s="104">
        <v>32.300003050000001</v>
      </c>
      <c r="AG1134" s="104">
        <v>25.700000760000002</v>
      </c>
      <c r="AH1134" s="104">
        <v>25.600000380000001</v>
      </c>
      <c r="AI1134" s="104">
        <v>26.25</v>
      </c>
      <c r="AJ1134" s="104">
        <v>28.303840640000001</v>
      </c>
      <c r="AK1134" s="104">
        <v>28.473075869999999</v>
      </c>
      <c r="AL1134" s="104">
        <v>24.861537930000001</v>
      </c>
      <c r="AM1134" s="104">
        <v>25.665384289999999</v>
      </c>
      <c r="AN1134" s="104">
        <v>29.100000380000001</v>
      </c>
      <c r="AO1134" s="104">
        <v>42.200004579999998</v>
      </c>
      <c r="AP1134" s="104">
        <v>65.25</v>
      </c>
      <c r="AQ1134" s="104">
        <v>65.25</v>
      </c>
      <c r="AR1134" s="104">
        <v>30.300003050000001</v>
      </c>
      <c r="AS1134" s="104">
        <v>25.700000760000002</v>
      </c>
      <c r="AT1134" s="104">
        <v>25.600000380000001</v>
      </c>
      <c r="AU1134" s="104">
        <v>26.25</v>
      </c>
      <c r="AV1134" s="104">
        <v>27.303840640000001</v>
      </c>
      <c r="AW1134" s="104">
        <v>27.473075869999999</v>
      </c>
      <c r="AX1134" s="104">
        <v>24.861537930000001</v>
      </c>
      <c r="AY1134" s="104">
        <v>25.665384289999999</v>
      </c>
      <c r="AZ1134" s="104">
        <v>29.100000380000001</v>
      </c>
      <c r="BA1134" s="104">
        <v>39.200004579999998</v>
      </c>
      <c r="BB1134" s="104">
        <v>59.25</v>
      </c>
      <c r="BC1134" s="104">
        <v>59.25</v>
      </c>
      <c r="BD1134" s="104">
        <v>28.300003050000001</v>
      </c>
      <c r="BE1134" s="104">
        <v>24.700000760000002</v>
      </c>
      <c r="BF1134" s="104">
        <v>24.600000380000001</v>
      </c>
      <c r="BG1134" s="104">
        <v>25.25</v>
      </c>
      <c r="BH1134" s="104">
        <v>27.303840640000001</v>
      </c>
      <c r="BI1134" s="93">
        <v>27.473075869999999</v>
      </c>
      <c r="BJ1134" s="93">
        <v>24.861537930000001</v>
      </c>
      <c r="BK1134" s="93">
        <v>25.665384289999999</v>
      </c>
      <c r="BL1134" s="93">
        <v>29.100000380000001</v>
      </c>
      <c r="BM1134" s="93">
        <v>36.200004579999998</v>
      </c>
    </row>
    <row r="1135" spans="1:65" s="93" customFormat="1">
      <c r="A1135"/>
      <c r="B1135" s="98"/>
      <c r="C1135" s="134">
        <v>36322</v>
      </c>
      <c r="D1135" s="132"/>
      <c r="E1135" s="135">
        <v>36342</v>
      </c>
      <c r="F1135" s="71">
        <v>95.25</v>
      </c>
      <c r="G1135" s="93">
        <v>89.25</v>
      </c>
      <c r="H1135" s="104">
        <v>34.80000458</v>
      </c>
      <c r="I1135" s="104">
        <v>25.800001909999999</v>
      </c>
      <c r="J1135" s="104">
        <v>25.849999619999998</v>
      </c>
      <c r="K1135" s="104">
        <v>25.999999240000001</v>
      </c>
      <c r="L1135" s="104">
        <v>31.303840640000001</v>
      </c>
      <c r="M1135" s="104">
        <v>29.473075869999999</v>
      </c>
      <c r="N1135" s="104">
        <v>25.861537930000001</v>
      </c>
      <c r="O1135" s="104">
        <v>25.665384289999999</v>
      </c>
      <c r="P1135" s="104">
        <v>29.100000380000001</v>
      </c>
      <c r="Q1135" s="104">
        <v>52.200004579999998</v>
      </c>
      <c r="R1135" s="104">
        <v>87.25</v>
      </c>
      <c r="S1135" s="104">
        <v>87.25</v>
      </c>
      <c r="T1135" s="104">
        <v>34.050003050000001</v>
      </c>
      <c r="U1135" s="104">
        <v>25.450000760000002</v>
      </c>
      <c r="V1135" s="104">
        <v>25.350000380000001</v>
      </c>
      <c r="W1135" s="104">
        <v>26</v>
      </c>
      <c r="X1135" s="104">
        <v>29.053840640000001</v>
      </c>
      <c r="Y1135" s="104">
        <v>29.223075869999999</v>
      </c>
      <c r="Z1135" s="104">
        <v>24.861537930000001</v>
      </c>
      <c r="AA1135" s="104">
        <v>25.665384289999999</v>
      </c>
      <c r="AB1135" s="104">
        <v>29.100000380000001</v>
      </c>
      <c r="AC1135" s="104">
        <v>47.200004579999998</v>
      </c>
      <c r="AD1135" s="104">
        <v>71.25</v>
      </c>
      <c r="AE1135" s="104">
        <v>71.25</v>
      </c>
      <c r="AF1135" s="104">
        <v>32.050003050000001</v>
      </c>
      <c r="AG1135" s="104">
        <v>25.450000760000002</v>
      </c>
      <c r="AH1135" s="104">
        <v>25.350000380000001</v>
      </c>
      <c r="AI1135" s="104">
        <v>26</v>
      </c>
      <c r="AJ1135" s="104">
        <v>28.053840640000001</v>
      </c>
      <c r="AK1135" s="104">
        <v>28.223075869999999</v>
      </c>
      <c r="AL1135" s="104">
        <v>24.861537930000001</v>
      </c>
      <c r="AM1135" s="104">
        <v>25.665384289999999</v>
      </c>
      <c r="AN1135" s="104">
        <v>29.100000380000001</v>
      </c>
      <c r="AO1135" s="104">
        <v>43.200004579999998</v>
      </c>
      <c r="AP1135" s="104">
        <v>63.25</v>
      </c>
      <c r="AQ1135" s="104">
        <v>63.25</v>
      </c>
      <c r="AR1135" s="104">
        <v>30.050003050000001</v>
      </c>
      <c r="AS1135" s="104">
        <v>25.450000760000002</v>
      </c>
      <c r="AT1135" s="104">
        <v>25.350000380000001</v>
      </c>
      <c r="AU1135" s="104">
        <v>26</v>
      </c>
      <c r="AV1135" s="104">
        <v>27.053840640000001</v>
      </c>
      <c r="AW1135" s="104">
        <v>27.223075869999999</v>
      </c>
      <c r="AX1135" s="104">
        <v>24.861537930000001</v>
      </c>
      <c r="AY1135" s="104">
        <v>25.665384289999999</v>
      </c>
      <c r="AZ1135" s="104">
        <v>29.100000380000001</v>
      </c>
      <c r="BA1135" s="104">
        <v>40.200004579999998</v>
      </c>
      <c r="BB1135" s="104">
        <v>57.25</v>
      </c>
      <c r="BC1135" s="104">
        <v>57.25</v>
      </c>
      <c r="BD1135" s="104">
        <v>28.050003050000001</v>
      </c>
      <c r="BE1135" s="104">
        <v>24.450000760000002</v>
      </c>
      <c r="BF1135" s="104">
        <v>24.350000380000001</v>
      </c>
      <c r="BG1135" s="104">
        <v>25</v>
      </c>
      <c r="BH1135" s="104">
        <v>27.053840640000001</v>
      </c>
      <c r="BI1135" s="93">
        <v>27.223075869999999</v>
      </c>
      <c r="BJ1135" s="93">
        <v>24.861537930000001</v>
      </c>
      <c r="BK1135" s="93">
        <v>25.665384289999999</v>
      </c>
      <c r="BL1135" s="93">
        <v>29.100000380000001</v>
      </c>
      <c r="BM1135" s="93">
        <v>37.200004579999998</v>
      </c>
    </row>
    <row r="1136" spans="1:65" s="93" customFormat="1">
      <c r="A1136"/>
      <c r="B1136" s="98"/>
      <c r="C1136" s="134">
        <v>36325</v>
      </c>
      <c r="D1136" s="132"/>
      <c r="E1136" s="135">
        <v>36342</v>
      </c>
      <c r="F1136" s="71">
        <v>95.25</v>
      </c>
      <c r="G1136" s="93">
        <v>89.25</v>
      </c>
      <c r="H1136" s="104">
        <v>35.150003050000002</v>
      </c>
      <c r="I1136" s="104">
        <v>26.000001139999998</v>
      </c>
      <c r="J1136" s="104">
        <v>26.000000379999999</v>
      </c>
      <c r="K1136" s="104">
        <v>26.2</v>
      </c>
      <c r="L1136" s="104">
        <v>31.553840640000001</v>
      </c>
      <c r="M1136" s="104">
        <v>29.723075869999999</v>
      </c>
      <c r="N1136" s="104">
        <v>25.861537930000001</v>
      </c>
      <c r="O1136" s="104">
        <v>25.665384289999999</v>
      </c>
      <c r="P1136" s="104">
        <v>29.100000380000001</v>
      </c>
      <c r="Q1136" s="104">
        <v>52.200004579999998</v>
      </c>
      <c r="R1136" s="104">
        <v>87.25</v>
      </c>
      <c r="S1136" s="104">
        <v>87.25</v>
      </c>
      <c r="T1136" s="104">
        <v>34.550003050000001</v>
      </c>
      <c r="U1136" s="104">
        <v>25.55000076</v>
      </c>
      <c r="V1136" s="104">
        <v>25.450000379999999</v>
      </c>
      <c r="W1136" s="104">
        <v>26.1</v>
      </c>
      <c r="X1136" s="104">
        <v>29.053840640000001</v>
      </c>
      <c r="Y1136" s="104">
        <v>29.223075869999999</v>
      </c>
      <c r="Z1136" s="104">
        <v>24.861537930000001</v>
      </c>
      <c r="AA1136" s="104">
        <v>25.665384289999999</v>
      </c>
      <c r="AB1136" s="104">
        <v>29.100000380000001</v>
      </c>
      <c r="AC1136" s="104">
        <v>47.200004579999998</v>
      </c>
      <c r="AD1136" s="104">
        <v>71.25</v>
      </c>
      <c r="AE1136" s="104">
        <v>71.25</v>
      </c>
      <c r="AF1136" s="104">
        <v>32.550003050000001</v>
      </c>
      <c r="AG1136" s="104">
        <v>25.55000076</v>
      </c>
      <c r="AH1136" s="104">
        <v>25.450000379999999</v>
      </c>
      <c r="AI1136" s="104">
        <v>26.1</v>
      </c>
      <c r="AJ1136" s="104">
        <v>28.053840640000001</v>
      </c>
      <c r="AK1136" s="104">
        <v>28.223075869999999</v>
      </c>
      <c r="AL1136" s="104">
        <v>24.861537930000001</v>
      </c>
      <c r="AM1136" s="104">
        <v>25.665384289999999</v>
      </c>
      <c r="AN1136" s="104">
        <v>29.100000380000001</v>
      </c>
      <c r="AO1136" s="104">
        <v>43.200004579999998</v>
      </c>
      <c r="AP1136" s="104">
        <v>63.25</v>
      </c>
      <c r="AQ1136" s="104">
        <v>63.25</v>
      </c>
      <c r="AR1136" s="104">
        <v>30.550003050000001</v>
      </c>
      <c r="AS1136" s="104">
        <v>25.55000076</v>
      </c>
      <c r="AT1136" s="104">
        <v>25.450000379999999</v>
      </c>
      <c r="AU1136" s="104">
        <v>26.1</v>
      </c>
      <c r="AV1136" s="104">
        <v>27.053840640000001</v>
      </c>
      <c r="AW1136" s="104">
        <v>27.223075869999999</v>
      </c>
      <c r="AX1136" s="104">
        <v>24.861537930000001</v>
      </c>
      <c r="AY1136" s="104">
        <v>25.665384289999999</v>
      </c>
      <c r="AZ1136" s="104">
        <v>29.100000380000001</v>
      </c>
      <c r="BA1136" s="104">
        <v>40.200004579999998</v>
      </c>
      <c r="BB1136" s="104">
        <v>57.25</v>
      </c>
      <c r="BC1136" s="104">
        <v>57.25</v>
      </c>
      <c r="BD1136" s="104">
        <v>28.550003050000001</v>
      </c>
      <c r="BE1136" s="104">
        <v>24.55000076</v>
      </c>
      <c r="BF1136" s="104">
        <v>24.450000379999999</v>
      </c>
      <c r="BG1136" s="104">
        <v>25.1</v>
      </c>
      <c r="BH1136" s="104">
        <v>27.053840640000001</v>
      </c>
      <c r="BI1136" s="93">
        <v>27.223075869999999</v>
      </c>
      <c r="BJ1136" s="93">
        <v>24.861537930000001</v>
      </c>
      <c r="BK1136" s="93">
        <v>25.665384289999999</v>
      </c>
      <c r="BL1136" s="93">
        <v>29.100000380000001</v>
      </c>
      <c r="BM1136" s="93">
        <v>37.200004579999998</v>
      </c>
    </row>
    <row r="1137" spans="1:65" s="93" customFormat="1">
      <c r="A1137"/>
      <c r="B1137" s="98"/>
      <c r="C1137" s="134">
        <v>36326</v>
      </c>
      <c r="D1137" s="132"/>
      <c r="E1137" s="135">
        <v>36342</v>
      </c>
      <c r="F1137" s="71">
        <v>100.25</v>
      </c>
      <c r="G1137" s="93">
        <v>92.25</v>
      </c>
      <c r="H1137" s="104">
        <v>36.300001530000003</v>
      </c>
      <c r="I1137" s="104">
        <v>26.10000191</v>
      </c>
      <c r="J1137" s="104">
        <v>26.1</v>
      </c>
      <c r="K1137" s="104">
        <v>26.30000076</v>
      </c>
      <c r="L1137" s="104">
        <v>31.803840640000001</v>
      </c>
      <c r="M1137" s="104">
        <v>29.973075869999999</v>
      </c>
      <c r="N1137" s="104">
        <v>25.611537930000001</v>
      </c>
      <c r="O1137" s="104">
        <v>25.915384289999999</v>
      </c>
      <c r="P1137" s="104">
        <v>29.100000380000001</v>
      </c>
      <c r="Q1137" s="104">
        <v>53.200004579999998</v>
      </c>
      <c r="R1137" s="104">
        <v>89.25</v>
      </c>
      <c r="S1137" s="104">
        <v>89.25</v>
      </c>
      <c r="T1137" s="104">
        <v>34.800003050000001</v>
      </c>
      <c r="U1137" s="104">
        <v>25.85000114</v>
      </c>
      <c r="V1137" s="104">
        <v>25.750000759999999</v>
      </c>
      <c r="W1137" s="104">
        <v>26.400000380000002</v>
      </c>
      <c r="X1137" s="104">
        <v>29.553840640000001</v>
      </c>
      <c r="Y1137" s="104">
        <v>29.723075869999999</v>
      </c>
      <c r="Z1137" s="104">
        <v>24.861537930000001</v>
      </c>
      <c r="AA1137" s="104">
        <v>25.665384289999999</v>
      </c>
      <c r="AB1137" s="104">
        <v>29.100000380000001</v>
      </c>
      <c r="AC1137" s="104">
        <v>48.200004579999998</v>
      </c>
      <c r="AD1137" s="104">
        <v>75.25</v>
      </c>
      <c r="AE1137" s="104">
        <v>75.25</v>
      </c>
      <c r="AF1137" s="104">
        <v>32.800003050000001</v>
      </c>
      <c r="AG1137" s="104">
        <v>25.85000114</v>
      </c>
      <c r="AH1137" s="104">
        <v>25.750000759999999</v>
      </c>
      <c r="AI1137" s="104">
        <v>26.400000380000002</v>
      </c>
      <c r="AJ1137" s="104">
        <v>28.553840640000001</v>
      </c>
      <c r="AK1137" s="104">
        <v>28.723075869999999</v>
      </c>
      <c r="AL1137" s="104">
        <v>24.861537930000001</v>
      </c>
      <c r="AM1137" s="104">
        <v>25.665384289999999</v>
      </c>
      <c r="AN1137" s="104">
        <v>29.100000380000001</v>
      </c>
      <c r="AO1137" s="104">
        <v>44.200004579999998</v>
      </c>
      <c r="AP1137" s="104">
        <v>65.25</v>
      </c>
      <c r="AQ1137" s="104">
        <v>65.25</v>
      </c>
      <c r="AR1137" s="104">
        <v>30.800003050000001</v>
      </c>
      <c r="AS1137" s="104">
        <v>25.85000114</v>
      </c>
      <c r="AT1137" s="104">
        <v>25.750000759999999</v>
      </c>
      <c r="AU1137" s="104">
        <v>26.400000380000002</v>
      </c>
      <c r="AV1137" s="104">
        <v>27.553840640000001</v>
      </c>
      <c r="AW1137" s="104">
        <v>27.723075869999999</v>
      </c>
      <c r="AX1137" s="104">
        <v>24.861537930000001</v>
      </c>
      <c r="AY1137" s="104">
        <v>25.665384289999999</v>
      </c>
      <c r="AZ1137" s="104">
        <v>29.100000380000001</v>
      </c>
      <c r="BA1137" s="104">
        <v>41.200004579999998</v>
      </c>
      <c r="BB1137" s="104">
        <v>57.25</v>
      </c>
      <c r="BC1137" s="104">
        <v>57.25</v>
      </c>
      <c r="BD1137" s="104">
        <v>28.800003050000001</v>
      </c>
      <c r="BE1137" s="104">
        <v>24.85000114</v>
      </c>
      <c r="BF1137" s="104">
        <v>24.750000759999999</v>
      </c>
      <c r="BG1137" s="104">
        <v>25.400000380000002</v>
      </c>
      <c r="BH1137" s="104">
        <v>27.553840640000001</v>
      </c>
      <c r="BI1137" s="93">
        <v>27.723075869999999</v>
      </c>
      <c r="BJ1137" s="93">
        <v>24.861537930000001</v>
      </c>
      <c r="BK1137" s="93">
        <v>25.665384289999999</v>
      </c>
      <c r="BL1137" s="93">
        <v>29.100000380000001</v>
      </c>
      <c r="BM1137" s="93">
        <v>38.200004579999998</v>
      </c>
    </row>
    <row r="1138" spans="1:65" s="93" customFormat="1">
      <c r="A1138"/>
      <c r="B1138" s="98"/>
      <c r="C1138" s="134">
        <v>36327</v>
      </c>
      <c r="D1138" s="132"/>
      <c r="E1138" s="135">
        <v>36342</v>
      </c>
      <c r="F1138" s="71">
        <v>99.25</v>
      </c>
      <c r="G1138" s="93">
        <v>89.25</v>
      </c>
      <c r="H1138" s="104">
        <v>36.100003049999998</v>
      </c>
      <c r="I1138" s="104">
        <v>25.95000229</v>
      </c>
      <c r="J1138" s="104">
        <v>26.05000038</v>
      </c>
      <c r="K1138" s="104">
        <v>26.200001140000001</v>
      </c>
      <c r="L1138" s="104">
        <v>31.553840640000001</v>
      </c>
      <c r="M1138" s="104">
        <v>29.723075869999999</v>
      </c>
      <c r="N1138" s="104">
        <v>25.611537930000001</v>
      </c>
      <c r="O1138" s="104">
        <v>25.915384289999999</v>
      </c>
      <c r="P1138" s="104">
        <v>29.100000380000001</v>
      </c>
      <c r="Q1138" s="104">
        <v>55.200004579999998</v>
      </c>
      <c r="R1138" s="104">
        <v>89.25</v>
      </c>
      <c r="S1138" s="104">
        <v>89.25</v>
      </c>
      <c r="T1138" s="104">
        <v>34.800003050000001</v>
      </c>
      <c r="U1138" s="104">
        <v>25.850000380000001</v>
      </c>
      <c r="V1138" s="104">
        <v>25.75</v>
      </c>
      <c r="W1138" s="104">
        <v>26.399999619999999</v>
      </c>
      <c r="X1138" s="104">
        <v>29.553840640000001</v>
      </c>
      <c r="Y1138" s="104">
        <v>29.723075869999999</v>
      </c>
      <c r="Z1138" s="104">
        <v>24.861537930000001</v>
      </c>
      <c r="AA1138" s="104">
        <v>25.665384289999999</v>
      </c>
      <c r="AB1138" s="104">
        <v>29.100000380000001</v>
      </c>
      <c r="AC1138" s="104">
        <v>50.200004579999998</v>
      </c>
      <c r="AD1138" s="104">
        <v>75.25</v>
      </c>
      <c r="AE1138" s="104">
        <v>75.25</v>
      </c>
      <c r="AF1138" s="104">
        <v>32.800003050000001</v>
      </c>
      <c r="AG1138" s="104">
        <v>25.850000380000001</v>
      </c>
      <c r="AH1138" s="104">
        <v>25.75</v>
      </c>
      <c r="AI1138" s="104">
        <v>26.399999619999999</v>
      </c>
      <c r="AJ1138" s="104">
        <v>28.553840640000001</v>
      </c>
      <c r="AK1138" s="104">
        <v>28.723075869999999</v>
      </c>
      <c r="AL1138" s="104">
        <v>24.861537930000001</v>
      </c>
      <c r="AM1138" s="104">
        <v>25.665384289999999</v>
      </c>
      <c r="AN1138" s="104">
        <v>29.100000380000001</v>
      </c>
      <c r="AO1138" s="104">
        <v>46.200004579999998</v>
      </c>
      <c r="AP1138" s="104">
        <v>65.25</v>
      </c>
      <c r="AQ1138" s="104">
        <v>65.25</v>
      </c>
      <c r="AR1138" s="104">
        <v>30.800003050000001</v>
      </c>
      <c r="AS1138" s="104">
        <v>25.850000380000001</v>
      </c>
      <c r="AT1138" s="104">
        <v>25.75</v>
      </c>
      <c r="AU1138" s="104">
        <v>26.399999619999999</v>
      </c>
      <c r="AV1138" s="104">
        <v>27.553840640000001</v>
      </c>
      <c r="AW1138" s="104">
        <v>27.723075869999999</v>
      </c>
      <c r="AX1138" s="104">
        <v>24.861537930000001</v>
      </c>
      <c r="AY1138" s="104">
        <v>25.665384289999999</v>
      </c>
      <c r="AZ1138" s="104">
        <v>29.100000380000001</v>
      </c>
      <c r="BA1138" s="104">
        <v>43.200004579999998</v>
      </c>
      <c r="BB1138" s="104">
        <v>57.25</v>
      </c>
      <c r="BC1138" s="104">
        <v>57.25</v>
      </c>
      <c r="BD1138" s="104">
        <v>28.800003050000001</v>
      </c>
      <c r="BE1138" s="104">
        <v>24.850000380000001</v>
      </c>
      <c r="BF1138" s="104">
        <v>24.75</v>
      </c>
      <c r="BG1138" s="104">
        <v>25.399999619999999</v>
      </c>
      <c r="BH1138" s="104">
        <v>27.553840640000001</v>
      </c>
      <c r="BI1138" s="93">
        <v>27.723075869999999</v>
      </c>
      <c r="BJ1138" s="93">
        <v>24.861537930000001</v>
      </c>
      <c r="BK1138" s="93">
        <v>25.665384289999999</v>
      </c>
      <c r="BL1138" s="93">
        <v>29.100000380000001</v>
      </c>
      <c r="BM1138" s="93">
        <v>40.200004579999998</v>
      </c>
    </row>
    <row r="1139" spans="1:65" s="93" customFormat="1">
      <c r="A1139"/>
      <c r="B1139" s="98"/>
      <c r="C1139" s="134">
        <v>36328</v>
      </c>
      <c r="D1139" s="132"/>
      <c r="E1139" s="135">
        <v>36342</v>
      </c>
      <c r="F1139" s="71">
        <v>101.25</v>
      </c>
      <c r="G1139" s="93">
        <v>90.25</v>
      </c>
      <c r="H1139" s="104">
        <v>36.550002290000002</v>
      </c>
      <c r="I1139" s="104">
        <v>26.000002670000001</v>
      </c>
      <c r="J1139" s="104">
        <v>26.200001140000001</v>
      </c>
      <c r="K1139" s="104">
        <v>26.30000076</v>
      </c>
      <c r="L1139" s="104">
        <v>31.803840640000001</v>
      </c>
      <c r="M1139" s="104">
        <v>29.973075869999999</v>
      </c>
      <c r="N1139" s="104">
        <v>25.611537930000001</v>
      </c>
      <c r="O1139" s="104">
        <v>25.915384289999999</v>
      </c>
      <c r="P1139" s="104">
        <v>29.100000380000001</v>
      </c>
      <c r="Q1139" s="104">
        <v>55.200004579999998</v>
      </c>
      <c r="R1139" s="104">
        <v>89.25</v>
      </c>
      <c r="S1139" s="104">
        <v>89.25</v>
      </c>
      <c r="T1139" s="104">
        <v>34.800003050000001</v>
      </c>
      <c r="U1139" s="104">
        <v>25.900000380000002</v>
      </c>
      <c r="V1139" s="104">
        <v>25.8</v>
      </c>
      <c r="W1139" s="104">
        <v>26.44999962</v>
      </c>
      <c r="X1139" s="104">
        <v>29.553840640000001</v>
      </c>
      <c r="Y1139" s="104">
        <v>29.723075869999999</v>
      </c>
      <c r="Z1139" s="104">
        <v>24.861537930000001</v>
      </c>
      <c r="AA1139" s="104">
        <v>25.665384289999999</v>
      </c>
      <c r="AB1139" s="104">
        <v>29.100000380000001</v>
      </c>
      <c r="AC1139" s="104">
        <v>50.200004579999998</v>
      </c>
      <c r="AD1139" s="104">
        <v>75.25</v>
      </c>
      <c r="AE1139" s="104">
        <v>75.25</v>
      </c>
      <c r="AF1139" s="104">
        <v>32.800003050000001</v>
      </c>
      <c r="AG1139" s="104">
        <v>25.900000380000002</v>
      </c>
      <c r="AH1139" s="104">
        <v>25.8</v>
      </c>
      <c r="AI1139" s="104">
        <v>26.44999962</v>
      </c>
      <c r="AJ1139" s="104">
        <v>28.553840640000001</v>
      </c>
      <c r="AK1139" s="104">
        <v>28.723075869999999</v>
      </c>
      <c r="AL1139" s="104">
        <v>24.861537930000001</v>
      </c>
      <c r="AM1139" s="104">
        <v>25.665384289999999</v>
      </c>
      <c r="AN1139" s="104">
        <v>29.100000380000001</v>
      </c>
      <c r="AO1139" s="104">
        <v>46.200004579999998</v>
      </c>
      <c r="AP1139" s="104">
        <v>65.25</v>
      </c>
      <c r="AQ1139" s="104">
        <v>65.25</v>
      </c>
      <c r="AR1139" s="104">
        <v>30.800003050000001</v>
      </c>
      <c r="AS1139" s="104">
        <v>25.900000380000002</v>
      </c>
      <c r="AT1139" s="104">
        <v>25.8</v>
      </c>
      <c r="AU1139" s="104">
        <v>26.44999962</v>
      </c>
      <c r="AV1139" s="104">
        <v>27.553840640000001</v>
      </c>
      <c r="AW1139" s="104">
        <v>27.723075869999999</v>
      </c>
      <c r="AX1139" s="104">
        <v>24.861537930000001</v>
      </c>
      <c r="AY1139" s="104">
        <v>25.665384289999999</v>
      </c>
      <c r="AZ1139" s="104">
        <v>29.100000380000001</v>
      </c>
      <c r="BA1139" s="104">
        <v>43.200004579999998</v>
      </c>
      <c r="BB1139" s="104">
        <v>57.25</v>
      </c>
      <c r="BC1139" s="104">
        <v>57.25</v>
      </c>
      <c r="BD1139" s="104">
        <v>28.800003050000001</v>
      </c>
      <c r="BE1139" s="104">
        <v>24.900000380000002</v>
      </c>
      <c r="BF1139" s="104">
        <v>24.8</v>
      </c>
      <c r="BG1139" s="104">
        <v>25.44999962</v>
      </c>
      <c r="BH1139" s="104">
        <v>27.553840640000001</v>
      </c>
      <c r="BI1139" s="93">
        <v>27.723075869999999</v>
      </c>
      <c r="BJ1139" s="93">
        <v>24.861537930000001</v>
      </c>
      <c r="BK1139" s="93">
        <v>25.665384289999999</v>
      </c>
      <c r="BL1139" s="93">
        <v>29.100000380000001</v>
      </c>
      <c r="BM1139" s="93">
        <v>40.200004579999998</v>
      </c>
    </row>
    <row r="1140" spans="1:65" s="93" customFormat="1">
      <c r="A1140"/>
      <c r="B1140" s="98"/>
      <c r="C1140" s="134">
        <v>36329</v>
      </c>
      <c r="D1140" s="132"/>
      <c r="E1140" s="135">
        <v>36342</v>
      </c>
      <c r="F1140" s="71">
        <v>104.25</v>
      </c>
      <c r="G1140" s="93">
        <v>91.25</v>
      </c>
      <c r="H1140" s="104">
        <v>36.950003049999999</v>
      </c>
      <c r="I1140" s="104">
        <v>26.000000759999999</v>
      </c>
      <c r="J1140" s="104">
        <v>26.200000379999999</v>
      </c>
      <c r="K1140" s="104">
        <v>26.3</v>
      </c>
      <c r="L1140" s="104">
        <v>31.803840640000001</v>
      </c>
      <c r="M1140" s="104">
        <v>29.973075869999999</v>
      </c>
      <c r="N1140" s="104">
        <v>25.611537930000001</v>
      </c>
      <c r="O1140" s="104">
        <v>25.915384289999999</v>
      </c>
      <c r="P1140" s="104">
        <v>29.100000380000001</v>
      </c>
      <c r="Q1140" s="104">
        <v>55.200004579999998</v>
      </c>
      <c r="R1140" s="104">
        <v>89.25</v>
      </c>
      <c r="S1140" s="104">
        <v>89.25</v>
      </c>
      <c r="T1140" s="104">
        <v>34.800003050000001</v>
      </c>
      <c r="U1140" s="104">
        <v>25.900000760000001</v>
      </c>
      <c r="V1140" s="104">
        <v>25.80000038</v>
      </c>
      <c r="W1140" s="104">
        <v>26.45</v>
      </c>
      <c r="X1140" s="104">
        <v>29.553840640000001</v>
      </c>
      <c r="Y1140" s="104">
        <v>29.723075869999999</v>
      </c>
      <c r="Z1140" s="104">
        <v>24.861537930000001</v>
      </c>
      <c r="AA1140" s="104">
        <v>25.665384289999999</v>
      </c>
      <c r="AB1140" s="104">
        <v>29.100000380000001</v>
      </c>
      <c r="AC1140" s="104">
        <v>50.200004579999998</v>
      </c>
      <c r="AD1140" s="104">
        <v>75.25</v>
      </c>
      <c r="AE1140" s="104">
        <v>75.25</v>
      </c>
      <c r="AF1140" s="104">
        <v>32.800003050000001</v>
      </c>
      <c r="AG1140" s="104">
        <v>25.900000760000001</v>
      </c>
      <c r="AH1140" s="104">
        <v>25.80000038</v>
      </c>
      <c r="AI1140" s="104">
        <v>26.45</v>
      </c>
      <c r="AJ1140" s="104">
        <v>28.553840640000001</v>
      </c>
      <c r="AK1140" s="104">
        <v>28.723075869999999</v>
      </c>
      <c r="AL1140" s="104">
        <v>24.861537930000001</v>
      </c>
      <c r="AM1140" s="104">
        <v>25.665384289999999</v>
      </c>
      <c r="AN1140" s="104">
        <v>29.100000380000001</v>
      </c>
      <c r="AO1140" s="104">
        <v>46.200004579999998</v>
      </c>
      <c r="AP1140" s="104">
        <v>65.25</v>
      </c>
      <c r="AQ1140" s="104">
        <v>65.25</v>
      </c>
      <c r="AR1140" s="104">
        <v>30.800003050000001</v>
      </c>
      <c r="AS1140" s="104">
        <v>25.900000760000001</v>
      </c>
      <c r="AT1140" s="104">
        <v>25.80000038</v>
      </c>
      <c r="AU1140" s="104">
        <v>26.45</v>
      </c>
      <c r="AV1140" s="104">
        <v>27.553840640000001</v>
      </c>
      <c r="AW1140" s="104">
        <v>27.723075869999999</v>
      </c>
      <c r="AX1140" s="104">
        <v>24.861537930000001</v>
      </c>
      <c r="AY1140" s="104">
        <v>25.665384289999999</v>
      </c>
      <c r="AZ1140" s="104">
        <v>29.100000380000001</v>
      </c>
      <c r="BA1140" s="104">
        <v>43.200004579999998</v>
      </c>
      <c r="BB1140" s="104">
        <v>57.25</v>
      </c>
      <c r="BC1140" s="104">
        <v>57.25</v>
      </c>
      <c r="BD1140" s="104">
        <v>28.800003050000001</v>
      </c>
      <c r="BE1140" s="104">
        <v>24.900000760000001</v>
      </c>
      <c r="BF1140" s="104">
        <v>24.80000038</v>
      </c>
      <c r="BG1140" s="104">
        <v>25.45</v>
      </c>
      <c r="BH1140" s="104">
        <v>27.553840640000001</v>
      </c>
      <c r="BI1140" s="93">
        <v>27.723075869999999</v>
      </c>
      <c r="BJ1140" s="93">
        <v>24.861537930000001</v>
      </c>
      <c r="BK1140" s="93">
        <v>25.665384289999999</v>
      </c>
      <c r="BL1140" s="93">
        <v>29.100000380000001</v>
      </c>
      <c r="BM1140" s="93">
        <v>40.200004579999998</v>
      </c>
    </row>
    <row r="1141" spans="1:65" s="93" customFormat="1">
      <c r="A1141"/>
      <c r="B1141" s="98"/>
      <c r="C1141" s="134">
        <v>36332</v>
      </c>
      <c r="D1141" s="132"/>
      <c r="E1141" s="135">
        <v>36342</v>
      </c>
      <c r="F1141" s="71">
        <v>89.25</v>
      </c>
      <c r="G1141" s="93">
        <v>86.25</v>
      </c>
      <c r="H1141" s="104">
        <v>36.950003049999999</v>
      </c>
      <c r="I1141" s="104">
        <v>25.950000760000002</v>
      </c>
      <c r="J1141" s="104">
        <v>26.100000380000001</v>
      </c>
      <c r="K1141" s="104">
        <v>26</v>
      </c>
      <c r="L1141" s="104">
        <v>31.303840640000001</v>
      </c>
      <c r="M1141" s="104">
        <v>29.473075869999999</v>
      </c>
      <c r="N1141" s="104">
        <v>25.611537930000001</v>
      </c>
      <c r="O1141" s="104">
        <v>25.915384289999999</v>
      </c>
      <c r="P1141" s="104">
        <v>29.100000380000001</v>
      </c>
      <c r="Q1141" s="104">
        <v>55.200004579999998</v>
      </c>
      <c r="R1141" s="104">
        <v>88.25</v>
      </c>
      <c r="S1141" s="104">
        <v>88.25</v>
      </c>
      <c r="T1141" s="104">
        <v>34.800003050000001</v>
      </c>
      <c r="U1141" s="104">
        <v>25.900000760000001</v>
      </c>
      <c r="V1141" s="104">
        <v>25.80000038</v>
      </c>
      <c r="W1141" s="104">
        <v>26.45</v>
      </c>
      <c r="X1141" s="104">
        <v>29.553840640000001</v>
      </c>
      <c r="Y1141" s="104">
        <v>29.723075869999999</v>
      </c>
      <c r="Z1141" s="104">
        <v>24.861537930000001</v>
      </c>
      <c r="AA1141" s="104">
        <v>25.665384289999999</v>
      </c>
      <c r="AB1141" s="104">
        <v>29.100000380000001</v>
      </c>
      <c r="AC1141" s="104">
        <v>50.200004579999998</v>
      </c>
      <c r="AD1141" s="104">
        <v>74.25</v>
      </c>
      <c r="AE1141" s="104">
        <v>74.25</v>
      </c>
      <c r="AF1141" s="104">
        <v>32.800003050000001</v>
      </c>
      <c r="AG1141" s="104">
        <v>25.900000760000001</v>
      </c>
      <c r="AH1141" s="104">
        <v>25.80000038</v>
      </c>
      <c r="AI1141" s="104">
        <v>26.45</v>
      </c>
      <c r="AJ1141" s="104">
        <v>28.553840640000001</v>
      </c>
      <c r="AK1141" s="104">
        <v>28.723075869999999</v>
      </c>
      <c r="AL1141" s="104">
        <v>24.861537930000001</v>
      </c>
      <c r="AM1141" s="104">
        <v>25.665384289999999</v>
      </c>
      <c r="AN1141" s="104">
        <v>29.100000380000001</v>
      </c>
      <c r="AO1141" s="104">
        <v>46.200004579999998</v>
      </c>
      <c r="AP1141" s="104">
        <v>64.25</v>
      </c>
      <c r="AQ1141" s="104">
        <v>64.25</v>
      </c>
      <c r="AR1141" s="104">
        <v>30.800003050000001</v>
      </c>
      <c r="AS1141" s="104">
        <v>25.900000760000001</v>
      </c>
      <c r="AT1141" s="104">
        <v>25.80000038</v>
      </c>
      <c r="AU1141" s="104">
        <v>26.45</v>
      </c>
      <c r="AV1141" s="104">
        <v>27.553840640000001</v>
      </c>
      <c r="AW1141" s="104">
        <v>27.723075869999999</v>
      </c>
      <c r="AX1141" s="104">
        <v>24.861537930000001</v>
      </c>
      <c r="AY1141" s="104">
        <v>25.665384289999999</v>
      </c>
      <c r="AZ1141" s="104">
        <v>29.100000380000001</v>
      </c>
      <c r="BA1141" s="104">
        <v>43.200004579999998</v>
      </c>
      <c r="BB1141" s="104">
        <v>56.25</v>
      </c>
      <c r="BC1141" s="104">
        <v>56.25</v>
      </c>
      <c r="BD1141" s="104">
        <v>28.800003050000001</v>
      </c>
      <c r="BE1141" s="104">
        <v>24.900000760000001</v>
      </c>
      <c r="BF1141" s="104">
        <v>24.80000038</v>
      </c>
      <c r="BG1141" s="104">
        <v>25.45</v>
      </c>
      <c r="BH1141" s="104">
        <v>27.553840640000001</v>
      </c>
      <c r="BI1141" s="93">
        <v>27.723075869999999</v>
      </c>
      <c r="BJ1141" s="93">
        <v>24.861537930000001</v>
      </c>
      <c r="BK1141" s="93">
        <v>25.665384289999999</v>
      </c>
      <c r="BL1141" s="93">
        <v>29.100000380000001</v>
      </c>
      <c r="BM1141" s="93">
        <v>40.200004579999998</v>
      </c>
    </row>
    <row r="1142" spans="1:65" s="93" customFormat="1">
      <c r="A1142"/>
      <c r="B1142" s="98"/>
      <c r="C1142" s="134">
        <v>36333</v>
      </c>
      <c r="D1142" s="132"/>
      <c r="E1142" s="135">
        <v>36342</v>
      </c>
      <c r="F1142" s="71">
        <v>94.25</v>
      </c>
      <c r="G1142" s="93">
        <v>86.25</v>
      </c>
      <c r="H1142" s="104">
        <v>36.950003049999999</v>
      </c>
      <c r="I1142" s="104">
        <v>25.950000760000002</v>
      </c>
      <c r="J1142" s="104">
        <v>26.100000380000001</v>
      </c>
      <c r="K1142" s="104">
        <v>26</v>
      </c>
      <c r="L1142" s="104">
        <v>31.553840640000001</v>
      </c>
      <c r="M1142" s="104">
        <v>29.723075869999999</v>
      </c>
      <c r="N1142" s="104">
        <v>25.611537930000001</v>
      </c>
      <c r="O1142" s="104">
        <v>25.915384289999999</v>
      </c>
      <c r="P1142" s="104">
        <v>29.100000380000001</v>
      </c>
      <c r="Q1142" s="104">
        <v>56.200004579999998</v>
      </c>
      <c r="R1142" s="104">
        <v>89.25</v>
      </c>
      <c r="S1142" s="104">
        <v>89.25</v>
      </c>
      <c r="T1142" s="104">
        <v>34.800003050000001</v>
      </c>
      <c r="U1142" s="104">
        <v>25.900000760000001</v>
      </c>
      <c r="V1142" s="104">
        <v>25.80000038</v>
      </c>
      <c r="W1142" s="104">
        <v>26.45</v>
      </c>
      <c r="X1142" s="104">
        <v>29.553840640000001</v>
      </c>
      <c r="Y1142" s="104">
        <v>29.723075869999999</v>
      </c>
      <c r="Z1142" s="104">
        <v>24.861537930000001</v>
      </c>
      <c r="AA1142" s="104">
        <v>25.665384289999999</v>
      </c>
      <c r="AB1142" s="104">
        <v>29.100000380000001</v>
      </c>
      <c r="AC1142" s="104">
        <v>51.200004579999998</v>
      </c>
      <c r="AD1142" s="104">
        <v>75.25</v>
      </c>
      <c r="AE1142" s="104">
        <v>75.25</v>
      </c>
      <c r="AF1142" s="104">
        <v>32.800003050000001</v>
      </c>
      <c r="AG1142" s="104">
        <v>25.900000760000001</v>
      </c>
      <c r="AH1142" s="104">
        <v>25.80000038</v>
      </c>
      <c r="AI1142" s="104">
        <v>26.45</v>
      </c>
      <c r="AJ1142" s="104">
        <v>28.553840640000001</v>
      </c>
      <c r="AK1142" s="104">
        <v>28.723075869999999</v>
      </c>
      <c r="AL1142" s="104">
        <v>24.861537930000001</v>
      </c>
      <c r="AM1142" s="104">
        <v>25.665384289999999</v>
      </c>
      <c r="AN1142" s="104">
        <v>29.100000380000001</v>
      </c>
      <c r="AO1142" s="104">
        <v>47.200004579999998</v>
      </c>
      <c r="AP1142" s="104">
        <v>65.25</v>
      </c>
      <c r="AQ1142" s="104">
        <v>65.25</v>
      </c>
      <c r="AR1142" s="104">
        <v>30.800003050000001</v>
      </c>
      <c r="AS1142" s="104">
        <v>25.900000760000001</v>
      </c>
      <c r="AT1142" s="104">
        <v>25.80000038</v>
      </c>
      <c r="AU1142" s="104">
        <v>26.45</v>
      </c>
      <c r="AV1142" s="104">
        <v>27.553840640000001</v>
      </c>
      <c r="AW1142" s="104">
        <v>27.723075869999999</v>
      </c>
      <c r="AX1142" s="104">
        <v>24.861537930000001</v>
      </c>
      <c r="AY1142" s="104">
        <v>25.665384289999999</v>
      </c>
      <c r="AZ1142" s="104">
        <v>29.100000380000001</v>
      </c>
      <c r="BA1142" s="104">
        <v>44.200004579999998</v>
      </c>
      <c r="BB1142" s="104">
        <v>57.25</v>
      </c>
      <c r="BC1142" s="104">
        <v>57.25</v>
      </c>
      <c r="BD1142" s="104">
        <v>28.800003050000001</v>
      </c>
      <c r="BE1142" s="104">
        <v>24.900000760000001</v>
      </c>
      <c r="BF1142" s="104">
        <v>24.80000038</v>
      </c>
      <c r="BG1142" s="104">
        <v>25.45</v>
      </c>
      <c r="BH1142" s="104">
        <v>27.553840640000001</v>
      </c>
      <c r="BI1142" s="93">
        <v>27.723075869999999</v>
      </c>
      <c r="BJ1142" s="93">
        <v>24.861537930000001</v>
      </c>
      <c r="BK1142" s="93">
        <v>25.665384289999999</v>
      </c>
      <c r="BL1142" s="93">
        <v>29.100000380000001</v>
      </c>
      <c r="BM1142" s="93">
        <v>41.200004579999998</v>
      </c>
    </row>
    <row r="1143" spans="1:65" s="93" customFormat="1">
      <c r="A1143"/>
      <c r="B1143" s="98"/>
      <c r="C1143" s="134">
        <v>36334</v>
      </c>
      <c r="D1143" s="132"/>
      <c r="E1143" s="135">
        <v>36373</v>
      </c>
      <c r="F1143" s="71">
        <v>99.25</v>
      </c>
      <c r="G1143" s="93">
        <v>92.25</v>
      </c>
      <c r="H1143" s="104">
        <v>37.050003050000001</v>
      </c>
      <c r="I1143" s="104">
        <v>25.950000760000002</v>
      </c>
      <c r="J1143" s="104">
        <v>26.100000380000001</v>
      </c>
      <c r="K1143" s="104">
        <v>26</v>
      </c>
      <c r="L1143" s="104">
        <v>31.553840640000001</v>
      </c>
      <c r="M1143" s="104">
        <v>29.723075869999999</v>
      </c>
      <c r="N1143" s="104">
        <v>25.611537930000001</v>
      </c>
      <c r="O1143" s="104">
        <v>25.915384289999999</v>
      </c>
      <c r="P1143" s="104">
        <v>29.100000380000001</v>
      </c>
      <c r="Q1143" s="104">
        <v>56.200004579999998</v>
      </c>
      <c r="R1143" s="104">
        <v>89.25</v>
      </c>
      <c r="S1143" s="104">
        <v>89.25</v>
      </c>
      <c r="T1143" s="104">
        <v>34.800003050000001</v>
      </c>
      <c r="U1143" s="104">
        <v>25.900000760000001</v>
      </c>
      <c r="V1143" s="104">
        <v>25.80000038</v>
      </c>
      <c r="W1143" s="104">
        <v>26.45</v>
      </c>
      <c r="X1143" s="104">
        <v>29.553840640000001</v>
      </c>
      <c r="Y1143" s="104">
        <v>29.723075869999999</v>
      </c>
      <c r="Z1143" s="104">
        <v>24.861537930000001</v>
      </c>
      <c r="AA1143" s="104">
        <v>25.665384289999999</v>
      </c>
      <c r="AB1143" s="104">
        <v>29.100000380000001</v>
      </c>
      <c r="AC1143" s="104">
        <v>51.200004579999998</v>
      </c>
      <c r="AD1143" s="104">
        <v>75.25</v>
      </c>
      <c r="AE1143" s="104">
        <v>75.25</v>
      </c>
      <c r="AF1143" s="104">
        <v>32.800003050000001</v>
      </c>
      <c r="AG1143" s="104">
        <v>25.900000760000001</v>
      </c>
      <c r="AH1143" s="104">
        <v>25.80000038</v>
      </c>
      <c r="AI1143" s="104">
        <v>26.45</v>
      </c>
      <c r="AJ1143" s="104">
        <v>28.553840640000001</v>
      </c>
      <c r="AK1143" s="104">
        <v>28.723075869999999</v>
      </c>
      <c r="AL1143" s="104">
        <v>24.861537930000001</v>
      </c>
      <c r="AM1143" s="104">
        <v>25.665384289999999</v>
      </c>
      <c r="AN1143" s="104">
        <v>29.100000380000001</v>
      </c>
      <c r="AO1143" s="104">
        <v>47.200004579999998</v>
      </c>
      <c r="AP1143" s="104">
        <v>65.25</v>
      </c>
      <c r="AQ1143" s="104">
        <v>65.25</v>
      </c>
      <c r="AR1143" s="104">
        <v>30.800003050000001</v>
      </c>
      <c r="AS1143" s="104">
        <v>25.900000760000001</v>
      </c>
      <c r="AT1143" s="104">
        <v>25.80000038</v>
      </c>
      <c r="AU1143" s="104">
        <v>26.45</v>
      </c>
      <c r="AV1143" s="104">
        <v>27.553840640000001</v>
      </c>
      <c r="AW1143" s="104">
        <v>27.723075869999999</v>
      </c>
      <c r="AX1143" s="104">
        <v>24.861537930000001</v>
      </c>
      <c r="AY1143" s="104">
        <v>25.665384289999999</v>
      </c>
      <c r="AZ1143" s="104">
        <v>29.100000380000001</v>
      </c>
      <c r="BA1143" s="104">
        <v>44.200004579999998</v>
      </c>
      <c r="BB1143" s="104">
        <v>57.25</v>
      </c>
      <c r="BC1143" s="104">
        <v>57.25</v>
      </c>
      <c r="BD1143" s="104">
        <v>28.800003050000001</v>
      </c>
      <c r="BE1143" s="104">
        <v>24.900000760000001</v>
      </c>
      <c r="BF1143" s="104">
        <v>24.80000038</v>
      </c>
      <c r="BG1143" s="104">
        <v>25.45</v>
      </c>
      <c r="BH1143" s="104">
        <v>27.553840640000001</v>
      </c>
      <c r="BI1143" s="93">
        <v>27.723075869999999</v>
      </c>
      <c r="BJ1143" s="93">
        <v>24.861537930000001</v>
      </c>
      <c r="BK1143" s="93">
        <v>25.665384289999999</v>
      </c>
      <c r="BL1143" s="93">
        <v>29.100000380000001</v>
      </c>
      <c r="BM1143" s="93">
        <v>41.200004579999998</v>
      </c>
    </row>
    <row r="1144" spans="1:65" s="93" customFormat="1">
      <c r="A1144"/>
      <c r="B1144" s="98"/>
      <c r="C1144" s="134">
        <v>36335</v>
      </c>
      <c r="D1144" s="132"/>
      <c r="E1144" s="135">
        <v>36373</v>
      </c>
      <c r="F1144" s="71">
        <v>99.25</v>
      </c>
      <c r="G1144" s="93">
        <v>84.25</v>
      </c>
      <c r="H1144" s="104">
        <v>36.950003049999999</v>
      </c>
      <c r="I1144" s="104">
        <v>25.950000760000002</v>
      </c>
      <c r="J1144" s="104">
        <v>26.100000380000001</v>
      </c>
      <c r="K1144" s="104">
        <v>26</v>
      </c>
      <c r="L1144" s="104">
        <v>31.553840640000001</v>
      </c>
      <c r="M1144" s="104">
        <v>29.723075869999999</v>
      </c>
      <c r="N1144" s="104">
        <v>25.611537930000001</v>
      </c>
      <c r="O1144" s="104">
        <v>25.915384289999999</v>
      </c>
      <c r="P1144" s="104">
        <v>29.100000380000001</v>
      </c>
      <c r="Q1144" s="104">
        <v>56.200004579999998</v>
      </c>
      <c r="R1144" s="104">
        <v>89.25</v>
      </c>
      <c r="S1144" s="104">
        <v>89.25</v>
      </c>
      <c r="T1144" s="104">
        <v>34.800003050000001</v>
      </c>
      <c r="U1144" s="104">
        <v>25.900000760000001</v>
      </c>
      <c r="V1144" s="104">
        <v>25.80000038</v>
      </c>
      <c r="W1144" s="104">
        <v>26.45</v>
      </c>
      <c r="X1144" s="104">
        <v>29.553840640000001</v>
      </c>
      <c r="Y1144" s="104">
        <v>29.723075869999999</v>
      </c>
      <c r="Z1144" s="104">
        <v>24.861537930000001</v>
      </c>
      <c r="AA1144" s="104">
        <v>25.665384289999999</v>
      </c>
      <c r="AB1144" s="104">
        <v>29.100000380000001</v>
      </c>
      <c r="AC1144" s="104">
        <v>51.200004579999998</v>
      </c>
      <c r="AD1144" s="104">
        <v>75.25</v>
      </c>
      <c r="AE1144" s="104">
        <v>75.25</v>
      </c>
      <c r="AF1144" s="104">
        <v>32.800003050000001</v>
      </c>
      <c r="AG1144" s="104">
        <v>25.900000760000001</v>
      </c>
      <c r="AH1144" s="104">
        <v>25.80000038</v>
      </c>
      <c r="AI1144" s="104">
        <v>26.45</v>
      </c>
      <c r="AJ1144" s="104">
        <v>28.553840640000001</v>
      </c>
      <c r="AK1144" s="104">
        <v>28.723075869999999</v>
      </c>
      <c r="AL1144" s="104">
        <v>24.861537930000001</v>
      </c>
      <c r="AM1144" s="104">
        <v>25.665384289999999</v>
      </c>
      <c r="AN1144" s="104">
        <v>29.100000380000001</v>
      </c>
      <c r="AO1144" s="104">
        <v>47.200004579999998</v>
      </c>
      <c r="AP1144" s="104">
        <v>65.25</v>
      </c>
      <c r="AQ1144" s="104">
        <v>65.25</v>
      </c>
      <c r="AR1144" s="104">
        <v>30.800003050000001</v>
      </c>
      <c r="AS1144" s="104">
        <v>25.900000760000001</v>
      </c>
      <c r="AT1144" s="104">
        <v>25.80000038</v>
      </c>
      <c r="AU1144" s="104">
        <v>26.45</v>
      </c>
      <c r="AV1144" s="104">
        <v>27.553840640000001</v>
      </c>
      <c r="AW1144" s="104">
        <v>27.723075869999999</v>
      </c>
      <c r="AX1144" s="104">
        <v>24.861537930000001</v>
      </c>
      <c r="AY1144" s="104">
        <v>25.665384289999999</v>
      </c>
      <c r="AZ1144" s="104">
        <v>29.100000380000001</v>
      </c>
      <c r="BA1144" s="104">
        <v>44.200004579999998</v>
      </c>
      <c r="BB1144" s="104">
        <v>57.25</v>
      </c>
      <c r="BC1144" s="104">
        <v>57.25</v>
      </c>
      <c r="BD1144" s="104">
        <v>28.800003050000001</v>
      </c>
      <c r="BE1144" s="104">
        <v>24.900000760000001</v>
      </c>
      <c r="BF1144" s="104">
        <v>24.80000038</v>
      </c>
      <c r="BG1144" s="104">
        <v>25.45</v>
      </c>
      <c r="BH1144" s="104">
        <v>27.553840640000001</v>
      </c>
      <c r="BI1144" s="93">
        <v>27.723075869999999</v>
      </c>
      <c r="BJ1144" s="93">
        <v>24.861537930000001</v>
      </c>
      <c r="BK1144" s="93">
        <v>25.665384289999999</v>
      </c>
      <c r="BL1144" s="93">
        <v>29.100000380000001</v>
      </c>
      <c r="BM1144" s="93">
        <v>41.200004579999998</v>
      </c>
    </row>
    <row r="1145" spans="1:65" s="93" customFormat="1">
      <c r="A1145"/>
      <c r="B1145" s="98"/>
      <c r="C1145" s="134">
        <v>36336</v>
      </c>
      <c r="D1145" s="132"/>
      <c r="E1145" s="135">
        <v>36373</v>
      </c>
      <c r="F1145" s="71">
        <v>92.25</v>
      </c>
      <c r="G1145" s="93">
        <v>81.25</v>
      </c>
      <c r="H1145" s="104">
        <v>35.650003050000002</v>
      </c>
      <c r="I1145" s="104">
        <v>25.950000760000002</v>
      </c>
      <c r="J1145" s="104">
        <v>26.100000380000001</v>
      </c>
      <c r="K1145" s="104">
        <v>26</v>
      </c>
      <c r="L1145" s="104">
        <v>31.553840640000001</v>
      </c>
      <c r="M1145" s="104">
        <v>29.723075869999999</v>
      </c>
      <c r="N1145" s="104">
        <v>25.611537930000001</v>
      </c>
      <c r="O1145" s="104">
        <v>25.915384289999999</v>
      </c>
      <c r="P1145" s="104">
        <v>29.100000380000001</v>
      </c>
      <c r="Q1145" s="104">
        <v>56.200004579999998</v>
      </c>
      <c r="R1145" s="104">
        <v>87.25</v>
      </c>
      <c r="S1145" s="104">
        <v>87.25</v>
      </c>
      <c r="T1145" s="104">
        <v>34.800003050000001</v>
      </c>
      <c r="U1145" s="104">
        <v>25.900000760000001</v>
      </c>
      <c r="V1145" s="104">
        <v>25.80000038</v>
      </c>
      <c r="W1145" s="104">
        <v>26.45</v>
      </c>
      <c r="X1145" s="104">
        <v>29.553840640000001</v>
      </c>
      <c r="Y1145" s="104">
        <v>29.723075869999999</v>
      </c>
      <c r="Z1145" s="104">
        <v>24.861537930000001</v>
      </c>
      <c r="AA1145" s="104">
        <v>25.665384289999999</v>
      </c>
      <c r="AB1145" s="104">
        <v>29.100000380000001</v>
      </c>
      <c r="AC1145" s="104">
        <v>51.200004579999998</v>
      </c>
      <c r="AD1145" s="104">
        <v>75.25</v>
      </c>
      <c r="AE1145" s="104">
        <v>75.25</v>
      </c>
      <c r="AF1145" s="104">
        <v>32.800003050000001</v>
      </c>
      <c r="AG1145" s="104">
        <v>25.900000760000001</v>
      </c>
      <c r="AH1145" s="104">
        <v>25.80000038</v>
      </c>
      <c r="AI1145" s="104">
        <v>26.45</v>
      </c>
      <c r="AJ1145" s="104">
        <v>28.553840640000001</v>
      </c>
      <c r="AK1145" s="104">
        <v>28.723075869999999</v>
      </c>
      <c r="AL1145" s="104">
        <v>24.861537930000001</v>
      </c>
      <c r="AM1145" s="104">
        <v>25.665384289999999</v>
      </c>
      <c r="AN1145" s="104">
        <v>29.100000380000001</v>
      </c>
      <c r="AO1145" s="104">
        <v>47.200004579999998</v>
      </c>
      <c r="AP1145" s="104">
        <v>65.25</v>
      </c>
      <c r="AQ1145" s="104">
        <v>65.25</v>
      </c>
      <c r="AR1145" s="104">
        <v>30.800003050000001</v>
      </c>
      <c r="AS1145" s="104">
        <v>25.900000760000001</v>
      </c>
      <c r="AT1145" s="104">
        <v>25.80000038</v>
      </c>
      <c r="AU1145" s="104">
        <v>26.45</v>
      </c>
      <c r="AV1145" s="104">
        <v>27.553840640000001</v>
      </c>
      <c r="AW1145" s="104">
        <v>27.723075869999999</v>
      </c>
      <c r="AX1145" s="104">
        <v>24.861537930000001</v>
      </c>
      <c r="AY1145" s="104">
        <v>25.665384289999999</v>
      </c>
      <c r="AZ1145" s="104">
        <v>29.100000380000001</v>
      </c>
      <c r="BA1145" s="104">
        <v>44.200004579999998</v>
      </c>
      <c r="BB1145" s="104">
        <v>57.25</v>
      </c>
      <c r="BC1145" s="104">
        <v>57.25</v>
      </c>
      <c r="BD1145" s="104">
        <v>28.800003050000001</v>
      </c>
      <c r="BE1145" s="104">
        <v>24.900000760000001</v>
      </c>
      <c r="BF1145" s="104">
        <v>24.80000038</v>
      </c>
      <c r="BG1145" s="104">
        <v>25.45</v>
      </c>
      <c r="BH1145" s="104">
        <v>27.553840640000001</v>
      </c>
      <c r="BI1145" s="93">
        <v>27.723075869999999</v>
      </c>
      <c r="BJ1145" s="93">
        <v>24.861537930000001</v>
      </c>
      <c r="BK1145" s="93">
        <v>25.665384289999999</v>
      </c>
      <c r="BL1145" s="93">
        <v>29.100000380000001</v>
      </c>
      <c r="BM1145" s="93">
        <v>41.200004579999998</v>
      </c>
    </row>
    <row r="1146" spans="1:65" s="93" customFormat="1">
      <c r="A1146"/>
      <c r="B1146" s="98"/>
      <c r="C1146" s="134">
        <v>36339</v>
      </c>
      <c r="D1146" s="132"/>
      <c r="E1146" s="135">
        <v>36373</v>
      </c>
      <c r="F1146" s="71">
        <v>92.25</v>
      </c>
      <c r="G1146" s="93">
        <v>84.25</v>
      </c>
      <c r="H1146" s="104">
        <v>36.300001530000003</v>
      </c>
      <c r="I1146" s="104">
        <v>25.950000760000002</v>
      </c>
      <c r="J1146" s="104">
        <v>26.100000380000001</v>
      </c>
      <c r="K1146" s="104">
        <v>26</v>
      </c>
      <c r="L1146" s="104">
        <v>31.553840640000001</v>
      </c>
      <c r="M1146" s="104">
        <v>29.723075869999999</v>
      </c>
      <c r="N1146" s="104">
        <v>25.611537930000001</v>
      </c>
      <c r="O1146" s="104">
        <v>25.915384289999999</v>
      </c>
      <c r="P1146" s="104">
        <v>29.100000380000001</v>
      </c>
      <c r="Q1146" s="104">
        <v>56.200004579999998</v>
      </c>
      <c r="R1146" s="104">
        <v>87.25</v>
      </c>
      <c r="S1146" s="104">
        <v>87.25</v>
      </c>
      <c r="T1146" s="104">
        <v>34.700003049999999</v>
      </c>
      <c r="U1146" s="104">
        <v>25.900001530000001</v>
      </c>
      <c r="V1146" s="104">
        <v>25.800001139999999</v>
      </c>
      <c r="W1146" s="104">
        <v>26.450000760000002</v>
      </c>
      <c r="X1146" s="104">
        <v>29.553840640000001</v>
      </c>
      <c r="Y1146" s="104">
        <v>29.723075869999999</v>
      </c>
      <c r="Z1146" s="104">
        <v>24.861537930000001</v>
      </c>
      <c r="AA1146" s="104">
        <v>25.665384289999999</v>
      </c>
      <c r="AB1146" s="104">
        <v>29.100000380000001</v>
      </c>
      <c r="AC1146" s="104">
        <v>51.200004579999998</v>
      </c>
      <c r="AD1146" s="104">
        <v>75.25</v>
      </c>
      <c r="AE1146" s="104">
        <v>75.25</v>
      </c>
      <c r="AF1146" s="104">
        <v>32.700003049999999</v>
      </c>
      <c r="AG1146" s="104">
        <v>25.900001530000001</v>
      </c>
      <c r="AH1146" s="104">
        <v>25.800001139999999</v>
      </c>
      <c r="AI1146" s="104">
        <v>26.450000760000002</v>
      </c>
      <c r="AJ1146" s="104">
        <v>28.553840640000001</v>
      </c>
      <c r="AK1146" s="104">
        <v>28.723075869999999</v>
      </c>
      <c r="AL1146" s="104">
        <v>24.861537930000001</v>
      </c>
      <c r="AM1146" s="104">
        <v>25.665384289999999</v>
      </c>
      <c r="AN1146" s="104">
        <v>29.100000380000001</v>
      </c>
      <c r="AO1146" s="104">
        <v>47.200004579999998</v>
      </c>
      <c r="AP1146" s="104">
        <v>69.25</v>
      </c>
      <c r="AQ1146" s="104">
        <v>69.25</v>
      </c>
      <c r="AR1146" s="104">
        <v>30.700003049999999</v>
      </c>
      <c r="AS1146" s="104">
        <v>25.900001530000001</v>
      </c>
      <c r="AT1146" s="104">
        <v>25.800001139999999</v>
      </c>
      <c r="AU1146" s="104">
        <v>26.450000760000002</v>
      </c>
      <c r="AV1146" s="104">
        <v>27.553840640000001</v>
      </c>
      <c r="AW1146" s="104">
        <v>27.723075869999999</v>
      </c>
      <c r="AX1146" s="104">
        <v>24.861537930000001</v>
      </c>
      <c r="AY1146" s="104">
        <v>25.665384289999999</v>
      </c>
      <c r="AZ1146" s="104">
        <v>29.100000380000001</v>
      </c>
      <c r="BA1146" s="104">
        <v>45.200004579999998</v>
      </c>
      <c r="BB1146" s="104">
        <v>62.25</v>
      </c>
      <c r="BC1146" s="104">
        <v>62.25</v>
      </c>
      <c r="BD1146" s="104">
        <v>28.700003049999999</v>
      </c>
      <c r="BE1146" s="104">
        <v>24.900001530000001</v>
      </c>
      <c r="BF1146" s="104">
        <v>24.800001139999999</v>
      </c>
      <c r="BG1146" s="104">
        <v>25.450000760000002</v>
      </c>
      <c r="BH1146" s="104">
        <v>27.553840640000001</v>
      </c>
      <c r="BI1146" s="93">
        <v>27.723075869999999</v>
      </c>
      <c r="BJ1146" s="93">
        <v>24.861537930000001</v>
      </c>
      <c r="BK1146" s="93">
        <v>25.665384289999999</v>
      </c>
      <c r="BL1146" s="93">
        <v>29.100000380000001</v>
      </c>
      <c r="BM1146" s="93">
        <v>43.200004579999998</v>
      </c>
    </row>
    <row r="1147" spans="1:65" s="93" customFormat="1">
      <c r="A1147"/>
      <c r="B1147" s="98"/>
      <c r="C1147" s="134">
        <v>36340</v>
      </c>
      <c r="D1147" s="132"/>
      <c r="E1147" s="135">
        <v>36373</v>
      </c>
      <c r="F1147" s="71">
        <v>92.25</v>
      </c>
      <c r="G1147" s="93">
        <v>90.25</v>
      </c>
      <c r="H1147" s="104">
        <v>36.850003049999998</v>
      </c>
      <c r="I1147" s="104">
        <v>25.950000760000002</v>
      </c>
      <c r="J1147" s="104">
        <v>26.100000380000001</v>
      </c>
      <c r="K1147" s="104">
        <v>26</v>
      </c>
      <c r="L1147" s="104">
        <v>31.803840640000001</v>
      </c>
      <c r="M1147" s="104">
        <v>29.973075869999999</v>
      </c>
      <c r="N1147" s="104">
        <v>25.611537930000001</v>
      </c>
      <c r="O1147" s="104">
        <v>25.915384289999999</v>
      </c>
      <c r="P1147" s="104">
        <v>29.100000380000001</v>
      </c>
      <c r="Q1147" s="104">
        <v>57.200004579999998</v>
      </c>
      <c r="R1147" s="104">
        <v>88.25</v>
      </c>
      <c r="S1147" s="104">
        <v>88.25</v>
      </c>
      <c r="T1147" s="104">
        <v>34.80000458</v>
      </c>
      <c r="U1147" s="104">
        <v>25.900001530000001</v>
      </c>
      <c r="V1147" s="104">
        <v>25.800001139999999</v>
      </c>
      <c r="W1147" s="104">
        <v>26.450000760000002</v>
      </c>
      <c r="X1147" s="104">
        <v>29.803840640000001</v>
      </c>
      <c r="Y1147" s="104">
        <v>29.973075869999999</v>
      </c>
      <c r="Z1147" s="104">
        <v>24.861537930000001</v>
      </c>
      <c r="AA1147" s="104">
        <v>25.665384289999999</v>
      </c>
      <c r="AB1147" s="104">
        <v>29.100000380000001</v>
      </c>
      <c r="AC1147" s="104">
        <v>51.200004579999998</v>
      </c>
      <c r="AD1147" s="104">
        <v>76.25</v>
      </c>
      <c r="AE1147" s="104">
        <v>76.25</v>
      </c>
      <c r="AF1147" s="104">
        <v>32.80000458</v>
      </c>
      <c r="AG1147" s="104">
        <v>25.900001530000001</v>
      </c>
      <c r="AH1147" s="104">
        <v>25.800001139999999</v>
      </c>
      <c r="AI1147" s="104">
        <v>26.450000760000002</v>
      </c>
      <c r="AJ1147" s="104">
        <v>28.803840640000001</v>
      </c>
      <c r="AK1147" s="104">
        <v>28.973075869999999</v>
      </c>
      <c r="AL1147" s="104">
        <v>24.861537930000001</v>
      </c>
      <c r="AM1147" s="104">
        <v>25.665384289999999</v>
      </c>
      <c r="AN1147" s="104">
        <v>29.100000380000001</v>
      </c>
      <c r="AO1147" s="104">
        <v>47.200004579999998</v>
      </c>
      <c r="AP1147" s="104">
        <v>69.25</v>
      </c>
      <c r="AQ1147" s="104">
        <v>69.25</v>
      </c>
      <c r="AR1147" s="104">
        <v>30.80000458</v>
      </c>
      <c r="AS1147" s="104">
        <v>25.900001530000001</v>
      </c>
      <c r="AT1147" s="104">
        <v>25.800001139999999</v>
      </c>
      <c r="AU1147" s="104">
        <v>26.450000760000002</v>
      </c>
      <c r="AV1147" s="104">
        <v>27.803840640000001</v>
      </c>
      <c r="AW1147" s="104">
        <v>27.973075869999999</v>
      </c>
      <c r="AX1147" s="104">
        <v>24.861537930000001</v>
      </c>
      <c r="AY1147" s="104">
        <v>25.665384289999999</v>
      </c>
      <c r="AZ1147" s="104">
        <v>29.100000380000001</v>
      </c>
      <c r="BA1147" s="104">
        <v>45.200004579999998</v>
      </c>
      <c r="BB1147" s="104">
        <v>62.25</v>
      </c>
      <c r="BC1147" s="104">
        <v>62.25</v>
      </c>
      <c r="BD1147" s="104">
        <v>28.80000458</v>
      </c>
      <c r="BE1147" s="104">
        <v>24.900001530000001</v>
      </c>
      <c r="BF1147" s="104">
        <v>24.800001139999999</v>
      </c>
      <c r="BG1147" s="104">
        <v>25.450000760000002</v>
      </c>
      <c r="BH1147" s="104">
        <v>27.803840640000001</v>
      </c>
      <c r="BI1147" s="93">
        <v>27.973075869999999</v>
      </c>
      <c r="BJ1147" s="93">
        <v>24.861537930000001</v>
      </c>
      <c r="BK1147" s="93">
        <v>25.665384289999999</v>
      </c>
      <c r="BL1147" s="93">
        <v>29.100000380000001</v>
      </c>
      <c r="BM1147" s="93">
        <v>43.200004579999998</v>
      </c>
    </row>
    <row r="1148" spans="1:65" s="93" customFormat="1">
      <c r="A1148"/>
      <c r="B1148" s="98"/>
      <c r="C1148" s="134">
        <v>36341</v>
      </c>
      <c r="D1148" s="132"/>
      <c r="E1148" s="135">
        <v>36373</v>
      </c>
      <c r="F1148" s="71">
        <v>97.25</v>
      </c>
      <c r="G1148" s="93">
        <v>37.050002290000002</v>
      </c>
      <c r="H1148" s="104">
        <v>25.950000760000002</v>
      </c>
      <c r="I1148" s="104">
        <v>26.100000380000001</v>
      </c>
      <c r="J1148" s="104">
        <v>26</v>
      </c>
      <c r="K1148" s="104">
        <v>31.803840640000001</v>
      </c>
      <c r="L1148" s="104">
        <v>29.973075869999999</v>
      </c>
      <c r="M1148" s="104">
        <v>25.611537930000001</v>
      </c>
      <c r="N1148" s="104">
        <v>25.915384289999999</v>
      </c>
      <c r="O1148" s="104">
        <v>29.100000380000001</v>
      </c>
      <c r="P1148" s="104">
        <v>57.200004579999998</v>
      </c>
      <c r="Q1148" s="104">
        <v>92.25</v>
      </c>
      <c r="R1148" s="104">
        <v>92.25</v>
      </c>
      <c r="S1148" s="104">
        <v>34.800003050000001</v>
      </c>
      <c r="T1148" s="104">
        <v>25.900001530000001</v>
      </c>
      <c r="U1148" s="104">
        <v>25.800001139999999</v>
      </c>
      <c r="V1148" s="104">
        <v>26.450000760000002</v>
      </c>
      <c r="W1148" s="104">
        <v>29.803840640000001</v>
      </c>
      <c r="X1148" s="104">
        <v>29.973075869999999</v>
      </c>
      <c r="Y1148" s="104">
        <v>24.861537930000001</v>
      </c>
      <c r="Z1148" s="104">
        <v>25.665384289999999</v>
      </c>
      <c r="AA1148" s="104">
        <v>29.100000380000001</v>
      </c>
      <c r="AB1148" s="104">
        <v>51.200004579999998</v>
      </c>
      <c r="AC1148" s="104">
        <v>76.25</v>
      </c>
      <c r="AD1148" s="104">
        <v>76.25</v>
      </c>
      <c r="AE1148" s="104">
        <v>32.800003050000001</v>
      </c>
      <c r="AF1148" s="104">
        <v>25.900001530000001</v>
      </c>
      <c r="AG1148" s="104">
        <v>25.800001139999999</v>
      </c>
      <c r="AH1148" s="104">
        <v>26.450000760000002</v>
      </c>
      <c r="AI1148" s="104">
        <v>28.803840640000001</v>
      </c>
      <c r="AJ1148" s="104">
        <v>28.973075869999999</v>
      </c>
      <c r="AK1148" s="104">
        <v>24.861537930000001</v>
      </c>
      <c r="AL1148" s="104">
        <v>25.665384289999999</v>
      </c>
      <c r="AM1148" s="104">
        <v>29.100000380000001</v>
      </c>
      <c r="AN1148" s="104">
        <v>47.200004579999998</v>
      </c>
      <c r="AO1148" s="104">
        <v>69.25</v>
      </c>
      <c r="AP1148" s="104">
        <v>69.25</v>
      </c>
      <c r="AQ1148" s="104">
        <v>30.800003050000001</v>
      </c>
      <c r="AR1148" s="104">
        <v>25.900001530000001</v>
      </c>
      <c r="AS1148" s="104">
        <v>25.800001139999999</v>
      </c>
      <c r="AT1148" s="104">
        <v>26.450000760000002</v>
      </c>
      <c r="AU1148" s="104">
        <v>27.803840640000001</v>
      </c>
      <c r="AV1148" s="104">
        <v>27.973075869999999</v>
      </c>
      <c r="AW1148" s="104">
        <v>24.861537930000001</v>
      </c>
      <c r="AX1148" s="104">
        <v>25.665384289999999</v>
      </c>
      <c r="AY1148" s="104">
        <v>29.100000380000001</v>
      </c>
      <c r="AZ1148" s="104">
        <v>45.200004579999998</v>
      </c>
      <c r="BA1148" s="104">
        <v>62.25</v>
      </c>
      <c r="BB1148" s="104">
        <v>62.25</v>
      </c>
      <c r="BC1148" s="104">
        <v>28.800003050000001</v>
      </c>
      <c r="BD1148" s="104">
        <v>24.900001530000001</v>
      </c>
      <c r="BE1148" s="104">
        <v>24.800001139999999</v>
      </c>
      <c r="BF1148" s="104">
        <v>25.450000760000002</v>
      </c>
      <c r="BG1148" s="104">
        <v>27.803840640000001</v>
      </c>
      <c r="BH1148" s="104">
        <v>27.973075869999999</v>
      </c>
      <c r="BI1148" s="93">
        <v>24.861537930000001</v>
      </c>
      <c r="BJ1148" s="93">
        <v>25.665384289999999</v>
      </c>
      <c r="BK1148" s="93">
        <v>29.100000380000001</v>
      </c>
      <c r="BL1148" s="93">
        <v>43.200004579999998</v>
      </c>
      <c r="BM1148" s="93">
        <v>27.004955290000002</v>
      </c>
    </row>
    <row r="1149" spans="1:65" s="93" customFormat="1">
      <c r="A1149"/>
      <c r="B1149" s="98"/>
      <c r="C1149" s="134">
        <v>36342</v>
      </c>
      <c r="D1149" s="132"/>
      <c r="E1149" s="135">
        <v>36373</v>
      </c>
      <c r="F1149" s="71">
        <v>88.25</v>
      </c>
      <c r="G1149" s="93">
        <v>36.050003050000001</v>
      </c>
      <c r="H1149" s="104">
        <v>25.950000760000002</v>
      </c>
      <c r="I1149" s="104">
        <v>26.100000380000001</v>
      </c>
      <c r="J1149" s="104">
        <v>26</v>
      </c>
      <c r="K1149" s="104">
        <v>31.303840640000001</v>
      </c>
      <c r="L1149" s="104">
        <v>29.473075869999999</v>
      </c>
      <c r="M1149" s="104">
        <v>25.611537930000001</v>
      </c>
      <c r="N1149" s="104">
        <v>25.915384289999999</v>
      </c>
      <c r="O1149" s="104">
        <v>29.100000380000001</v>
      </c>
      <c r="P1149" s="104">
        <v>57.200004579999998</v>
      </c>
      <c r="Q1149" s="104">
        <v>90.25</v>
      </c>
      <c r="R1149" s="104">
        <v>90.25</v>
      </c>
      <c r="S1149" s="104">
        <v>34.800003050000001</v>
      </c>
      <c r="T1149" s="104">
        <v>25.900000760000001</v>
      </c>
      <c r="U1149" s="104">
        <v>25.80000038</v>
      </c>
      <c r="V1149" s="104">
        <v>26.45</v>
      </c>
      <c r="W1149" s="104">
        <v>29.803840640000001</v>
      </c>
      <c r="X1149" s="104">
        <v>29.973075869999999</v>
      </c>
      <c r="Y1149" s="104">
        <v>24.861537930000001</v>
      </c>
      <c r="Z1149" s="104">
        <v>25.665384289999999</v>
      </c>
      <c r="AA1149" s="104">
        <v>29.100000380000001</v>
      </c>
      <c r="AB1149" s="104">
        <v>52.200004579999998</v>
      </c>
      <c r="AC1149" s="104">
        <v>76.25</v>
      </c>
      <c r="AD1149" s="104">
        <v>76.25</v>
      </c>
      <c r="AE1149" s="104">
        <v>32.800003050000001</v>
      </c>
      <c r="AF1149" s="104">
        <v>25.900000760000001</v>
      </c>
      <c r="AG1149" s="104">
        <v>25.80000038</v>
      </c>
      <c r="AH1149" s="104">
        <v>26.45</v>
      </c>
      <c r="AI1149" s="104">
        <v>28.803840640000001</v>
      </c>
      <c r="AJ1149" s="104">
        <v>28.973075869999999</v>
      </c>
      <c r="AK1149" s="104">
        <v>24.861537930000001</v>
      </c>
      <c r="AL1149" s="104">
        <v>25.665384289999999</v>
      </c>
      <c r="AM1149" s="104">
        <v>29.100000380000001</v>
      </c>
      <c r="AN1149" s="104">
        <v>48.200004579999998</v>
      </c>
      <c r="AO1149" s="104">
        <v>69.25</v>
      </c>
      <c r="AP1149" s="104">
        <v>69.25</v>
      </c>
      <c r="AQ1149" s="104">
        <v>30.800003050000001</v>
      </c>
      <c r="AR1149" s="104">
        <v>25.900000760000001</v>
      </c>
      <c r="AS1149" s="104">
        <v>25.80000038</v>
      </c>
      <c r="AT1149" s="104">
        <v>26.45</v>
      </c>
      <c r="AU1149" s="104">
        <v>27.803840640000001</v>
      </c>
      <c r="AV1149" s="104">
        <v>27.973075869999999</v>
      </c>
      <c r="AW1149" s="104">
        <v>24.861537930000001</v>
      </c>
      <c r="AX1149" s="104">
        <v>25.665384289999999</v>
      </c>
      <c r="AY1149" s="104">
        <v>29.100000380000001</v>
      </c>
      <c r="AZ1149" s="104">
        <v>46.200004579999998</v>
      </c>
      <c r="BA1149" s="104">
        <v>62.25</v>
      </c>
      <c r="BB1149" s="104">
        <v>62.25</v>
      </c>
      <c r="BC1149" s="104">
        <v>28.800003050000001</v>
      </c>
      <c r="BD1149" s="104">
        <v>24.900000760000001</v>
      </c>
      <c r="BE1149" s="104">
        <v>24.80000038</v>
      </c>
      <c r="BF1149" s="104">
        <v>25.45</v>
      </c>
      <c r="BG1149" s="104">
        <v>27.803840640000001</v>
      </c>
      <c r="BH1149" s="104">
        <v>27.973075869999999</v>
      </c>
      <c r="BI1149" s="93">
        <v>24.861537930000001</v>
      </c>
      <c r="BJ1149" s="93">
        <v>25.665384289999999</v>
      </c>
      <c r="BK1149" s="93">
        <v>29.100000380000001</v>
      </c>
      <c r="BL1149" s="93">
        <v>44.200004579999998</v>
      </c>
      <c r="BM1149" s="93">
        <v>59.25</v>
      </c>
    </row>
    <row r="1150" spans="1:65" s="93" customFormat="1">
      <c r="A1150"/>
      <c r="B1150" s="98"/>
      <c r="C1150" s="134">
        <v>36343</v>
      </c>
      <c r="D1150" s="132"/>
      <c r="E1150" s="135">
        <v>36373</v>
      </c>
      <c r="F1150" s="71">
        <v>82.25</v>
      </c>
      <c r="G1150" s="93">
        <v>35.300003050000001</v>
      </c>
      <c r="H1150" s="104">
        <v>25.950000760000002</v>
      </c>
      <c r="I1150" s="104">
        <v>26.100000380000001</v>
      </c>
      <c r="J1150" s="104">
        <v>26</v>
      </c>
      <c r="K1150" s="104">
        <v>31.303840640000001</v>
      </c>
      <c r="L1150" s="104">
        <v>29.473075869999999</v>
      </c>
      <c r="M1150" s="104">
        <v>25.611537930000001</v>
      </c>
      <c r="N1150" s="104">
        <v>25.915384289999999</v>
      </c>
      <c r="O1150" s="104">
        <v>29.100000380000001</v>
      </c>
      <c r="P1150" s="104">
        <v>57.200004579999998</v>
      </c>
      <c r="Q1150" s="104">
        <v>89.25</v>
      </c>
      <c r="R1150" s="104">
        <v>89.25</v>
      </c>
      <c r="S1150" s="104">
        <v>34.800003050000001</v>
      </c>
      <c r="T1150" s="104">
        <v>25.900000760000001</v>
      </c>
      <c r="U1150" s="104">
        <v>25.80000038</v>
      </c>
      <c r="V1150" s="104">
        <v>26.45</v>
      </c>
      <c r="W1150" s="104">
        <v>29.803840640000001</v>
      </c>
      <c r="X1150" s="104">
        <v>29.973075869999999</v>
      </c>
      <c r="Y1150" s="104">
        <v>24.861537930000001</v>
      </c>
      <c r="Z1150" s="104">
        <v>25.665384289999999</v>
      </c>
      <c r="AA1150" s="104">
        <v>29.100000380000001</v>
      </c>
      <c r="AB1150" s="104">
        <v>52.200004579999998</v>
      </c>
      <c r="AC1150" s="104">
        <v>75.25</v>
      </c>
      <c r="AD1150" s="104">
        <v>75.25</v>
      </c>
      <c r="AE1150" s="104">
        <v>32.800003050000001</v>
      </c>
      <c r="AF1150" s="104">
        <v>25.900000760000001</v>
      </c>
      <c r="AG1150" s="104">
        <v>25.80000038</v>
      </c>
      <c r="AH1150" s="104">
        <v>26.45</v>
      </c>
      <c r="AI1150" s="104">
        <v>28.803840640000001</v>
      </c>
      <c r="AJ1150" s="104">
        <v>28.973075869999999</v>
      </c>
      <c r="AK1150" s="104">
        <v>24.861537930000001</v>
      </c>
      <c r="AL1150" s="104">
        <v>25.665384289999999</v>
      </c>
      <c r="AM1150" s="104">
        <v>29.100000380000001</v>
      </c>
      <c r="AN1150" s="104">
        <v>48.200004579999998</v>
      </c>
      <c r="AO1150" s="104">
        <v>68.25</v>
      </c>
      <c r="AP1150" s="104">
        <v>68.25</v>
      </c>
      <c r="AQ1150" s="104">
        <v>30.800003050000001</v>
      </c>
      <c r="AR1150" s="104">
        <v>25.900000760000001</v>
      </c>
      <c r="AS1150" s="104">
        <v>25.80000038</v>
      </c>
      <c r="AT1150" s="104">
        <v>26.45</v>
      </c>
      <c r="AU1150" s="104">
        <v>27.803840640000001</v>
      </c>
      <c r="AV1150" s="104">
        <v>27.973075869999999</v>
      </c>
      <c r="AW1150" s="104">
        <v>24.861537930000001</v>
      </c>
      <c r="AX1150" s="104">
        <v>25.665384289999999</v>
      </c>
      <c r="AY1150" s="104">
        <v>29.100000380000001</v>
      </c>
      <c r="AZ1150" s="104">
        <v>46.200004579999998</v>
      </c>
      <c r="BA1150" s="104">
        <v>61.25</v>
      </c>
      <c r="BB1150" s="104">
        <v>61.25</v>
      </c>
      <c r="BC1150" s="104">
        <v>28.800003050000001</v>
      </c>
      <c r="BD1150" s="104">
        <v>24.900000760000001</v>
      </c>
      <c r="BE1150" s="104">
        <v>24.80000038</v>
      </c>
      <c r="BF1150" s="104">
        <v>25.45</v>
      </c>
      <c r="BG1150" s="104">
        <v>27.803840640000001</v>
      </c>
      <c r="BH1150" s="104">
        <v>27.973075869999999</v>
      </c>
      <c r="BI1150" s="93">
        <v>24.861537930000001</v>
      </c>
      <c r="BJ1150" s="93">
        <v>25.665384289999999</v>
      </c>
      <c r="BK1150" s="93">
        <v>29.100000380000001</v>
      </c>
      <c r="BL1150" s="93">
        <v>44.200004579999998</v>
      </c>
      <c r="BM1150" s="93">
        <v>58.25</v>
      </c>
    </row>
    <row r="1151" spans="1:65" s="93" customFormat="1">
      <c r="A1151"/>
      <c r="B1151" s="98"/>
      <c r="C1151" s="134">
        <v>36347</v>
      </c>
      <c r="D1151" s="132"/>
      <c r="E1151" s="135">
        <v>36373</v>
      </c>
      <c r="F1151" s="71">
        <v>82.25</v>
      </c>
      <c r="G1151" s="93">
        <v>34.800003050000001</v>
      </c>
      <c r="H1151" s="104">
        <v>25.950000760000002</v>
      </c>
      <c r="I1151" s="104">
        <v>26.100000380000001</v>
      </c>
      <c r="J1151" s="104">
        <v>26</v>
      </c>
      <c r="K1151" s="104">
        <v>31.303840640000001</v>
      </c>
      <c r="L1151" s="104">
        <v>29.473075869999999</v>
      </c>
      <c r="M1151" s="104">
        <v>25.611537930000001</v>
      </c>
      <c r="N1151" s="104">
        <v>25.915384289999999</v>
      </c>
      <c r="O1151" s="104">
        <v>29.100000380000001</v>
      </c>
      <c r="P1151" s="104">
        <v>57.200004579999998</v>
      </c>
      <c r="Q1151" s="104">
        <v>88.25</v>
      </c>
      <c r="R1151" s="104">
        <v>88.25</v>
      </c>
      <c r="S1151" s="104">
        <v>34.800003050000001</v>
      </c>
      <c r="T1151" s="104">
        <v>25.900000760000001</v>
      </c>
      <c r="U1151" s="104">
        <v>25.80000038</v>
      </c>
      <c r="V1151" s="104">
        <v>26.45</v>
      </c>
      <c r="W1151" s="104">
        <v>29.803840640000001</v>
      </c>
      <c r="X1151" s="104">
        <v>29.973075869999999</v>
      </c>
      <c r="Y1151" s="104">
        <v>24.861537930000001</v>
      </c>
      <c r="Z1151" s="104">
        <v>25.665384289999999</v>
      </c>
      <c r="AA1151" s="104">
        <v>29.100000380000001</v>
      </c>
      <c r="AB1151" s="104">
        <v>52.200004579999998</v>
      </c>
      <c r="AC1151" s="104">
        <v>74.25</v>
      </c>
      <c r="AD1151" s="104">
        <v>74.25</v>
      </c>
      <c r="AE1151" s="104">
        <v>32.800003050000001</v>
      </c>
      <c r="AF1151" s="104">
        <v>25.900000760000001</v>
      </c>
      <c r="AG1151" s="104">
        <v>25.80000038</v>
      </c>
      <c r="AH1151" s="104">
        <v>26.45</v>
      </c>
      <c r="AI1151" s="104">
        <v>28.803840640000001</v>
      </c>
      <c r="AJ1151" s="104">
        <v>28.973075869999999</v>
      </c>
      <c r="AK1151" s="104">
        <v>24.861537930000001</v>
      </c>
      <c r="AL1151" s="104">
        <v>25.665384289999999</v>
      </c>
      <c r="AM1151" s="104">
        <v>29.100000380000001</v>
      </c>
      <c r="AN1151" s="104">
        <v>48.200004579999998</v>
      </c>
      <c r="AO1151" s="104">
        <v>67.25</v>
      </c>
      <c r="AP1151" s="104">
        <v>67.25</v>
      </c>
      <c r="AQ1151" s="104">
        <v>30.800003050000001</v>
      </c>
      <c r="AR1151" s="104">
        <v>25.900000760000001</v>
      </c>
      <c r="AS1151" s="104">
        <v>25.80000038</v>
      </c>
      <c r="AT1151" s="104">
        <v>26.45</v>
      </c>
      <c r="AU1151" s="104">
        <v>27.803840640000001</v>
      </c>
      <c r="AV1151" s="104">
        <v>27.973075869999999</v>
      </c>
      <c r="AW1151" s="104">
        <v>24.861537930000001</v>
      </c>
      <c r="AX1151" s="104">
        <v>25.665384289999999</v>
      </c>
      <c r="AY1151" s="104">
        <v>29.100000380000001</v>
      </c>
      <c r="AZ1151" s="104">
        <v>46.200004579999998</v>
      </c>
      <c r="BA1151" s="104">
        <v>60.25</v>
      </c>
      <c r="BB1151" s="104">
        <v>60.25</v>
      </c>
      <c r="BC1151" s="104">
        <v>28.800003050000001</v>
      </c>
      <c r="BD1151" s="104">
        <v>24.900000760000001</v>
      </c>
      <c r="BE1151" s="104">
        <v>24.80000038</v>
      </c>
      <c r="BF1151" s="104">
        <v>25.45</v>
      </c>
      <c r="BG1151" s="104">
        <v>27.803840640000001</v>
      </c>
      <c r="BH1151" s="104">
        <v>27.973075869999999</v>
      </c>
      <c r="BI1151" s="93">
        <v>24.861537930000001</v>
      </c>
      <c r="BJ1151" s="93">
        <v>25.665384289999999</v>
      </c>
      <c r="BK1151" s="93">
        <v>29.100000380000001</v>
      </c>
      <c r="BL1151" s="93">
        <v>44.200004579999998</v>
      </c>
      <c r="BM1151" s="93">
        <v>57.25</v>
      </c>
    </row>
    <row r="1152" spans="1:65" s="93" customFormat="1">
      <c r="A1152"/>
      <c r="B1152" s="98"/>
      <c r="C1152" s="134">
        <v>36348</v>
      </c>
      <c r="D1152" s="132"/>
      <c r="E1152" s="135">
        <v>36373</v>
      </c>
      <c r="F1152" s="71">
        <v>77.25</v>
      </c>
      <c r="G1152" s="93">
        <v>33.700003049999999</v>
      </c>
      <c r="H1152" s="104">
        <v>25.700000760000002</v>
      </c>
      <c r="I1152" s="104">
        <v>25.850000380000001</v>
      </c>
      <c r="J1152" s="104">
        <v>25.75</v>
      </c>
      <c r="K1152" s="104">
        <v>30.803840640000001</v>
      </c>
      <c r="L1152" s="104">
        <v>28.973075869999999</v>
      </c>
      <c r="M1152" s="104">
        <v>25.361537930000001</v>
      </c>
      <c r="N1152" s="104">
        <v>25.665384289999999</v>
      </c>
      <c r="O1152" s="104">
        <v>29.100000380000001</v>
      </c>
      <c r="P1152" s="104">
        <v>57.200004579999998</v>
      </c>
      <c r="Q1152" s="104">
        <v>85.25</v>
      </c>
      <c r="R1152" s="104">
        <v>85.25</v>
      </c>
      <c r="S1152" s="104">
        <v>33.800003050000001</v>
      </c>
      <c r="T1152" s="104">
        <v>25.900000760000001</v>
      </c>
      <c r="U1152" s="104">
        <v>25.80000038</v>
      </c>
      <c r="V1152" s="104">
        <v>26.45</v>
      </c>
      <c r="W1152" s="104">
        <v>29.803840640000001</v>
      </c>
      <c r="X1152" s="104">
        <v>29.973075869999999</v>
      </c>
      <c r="Y1152" s="104">
        <v>24.861537930000001</v>
      </c>
      <c r="Z1152" s="104">
        <v>25.665384289999999</v>
      </c>
      <c r="AA1152" s="104">
        <v>29.100000380000001</v>
      </c>
      <c r="AB1152" s="104">
        <v>52.200004579999998</v>
      </c>
      <c r="AC1152" s="104">
        <v>74.25</v>
      </c>
      <c r="AD1152" s="104">
        <v>74.25</v>
      </c>
      <c r="AE1152" s="104">
        <v>31.800003050000001</v>
      </c>
      <c r="AF1152" s="104">
        <v>25.900000760000001</v>
      </c>
      <c r="AG1152" s="104">
        <v>25.80000038</v>
      </c>
      <c r="AH1152" s="104">
        <v>26.45</v>
      </c>
      <c r="AI1152" s="104">
        <v>28.803840640000001</v>
      </c>
      <c r="AJ1152" s="104">
        <v>28.973075869999999</v>
      </c>
      <c r="AK1152" s="104">
        <v>24.861537930000001</v>
      </c>
      <c r="AL1152" s="104">
        <v>25.665384289999999</v>
      </c>
      <c r="AM1152" s="104">
        <v>29.100000380000001</v>
      </c>
      <c r="AN1152" s="104">
        <v>48.200004579999998</v>
      </c>
      <c r="AO1152" s="104">
        <v>67.25</v>
      </c>
      <c r="AP1152" s="104">
        <v>67.25</v>
      </c>
      <c r="AQ1152" s="104">
        <v>29.800003050000001</v>
      </c>
      <c r="AR1152" s="104">
        <v>25.900000760000001</v>
      </c>
      <c r="AS1152" s="104">
        <v>25.80000038</v>
      </c>
      <c r="AT1152" s="104">
        <v>26.45</v>
      </c>
      <c r="AU1152" s="104">
        <v>27.803840640000001</v>
      </c>
      <c r="AV1152" s="104">
        <v>27.973075869999999</v>
      </c>
      <c r="AW1152" s="104">
        <v>24.861537930000001</v>
      </c>
      <c r="AX1152" s="104">
        <v>25.665384289999999</v>
      </c>
      <c r="AY1152" s="104">
        <v>29.100000380000001</v>
      </c>
      <c r="AZ1152" s="104">
        <v>46.200004579999998</v>
      </c>
      <c r="BA1152" s="104">
        <v>60.25</v>
      </c>
      <c r="BB1152" s="104">
        <v>60.25</v>
      </c>
      <c r="BC1152" s="104">
        <v>27.800003050000001</v>
      </c>
      <c r="BD1152" s="104">
        <v>24.900000760000001</v>
      </c>
      <c r="BE1152" s="104">
        <v>24.80000038</v>
      </c>
      <c r="BF1152" s="104">
        <v>25.45</v>
      </c>
      <c r="BG1152" s="104">
        <v>27.803840640000001</v>
      </c>
      <c r="BH1152" s="104">
        <v>27.973075869999999</v>
      </c>
      <c r="BI1152" s="93">
        <v>24.861537930000001</v>
      </c>
      <c r="BJ1152" s="93">
        <v>25.665384289999999</v>
      </c>
      <c r="BK1152" s="93">
        <v>29.100000380000001</v>
      </c>
      <c r="BL1152" s="93">
        <v>44.200004579999998</v>
      </c>
      <c r="BM1152" s="93">
        <v>57.25</v>
      </c>
    </row>
    <row r="1153" spans="1:65" s="93" customFormat="1">
      <c r="A1153"/>
      <c r="B1153" s="98"/>
      <c r="C1153" s="134">
        <v>36349</v>
      </c>
      <c r="D1153" s="132"/>
      <c r="E1153" s="135">
        <v>36373</v>
      </c>
      <c r="F1153" s="71">
        <v>83.25</v>
      </c>
      <c r="G1153" s="93">
        <v>34.150003050000002</v>
      </c>
      <c r="H1153" s="104">
        <v>25.700000760000002</v>
      </c>
      <c r="I1153" s="104">
        <v>25.850000380000001</v>
      </c>
      <c r="J1153" s="104">
        <v>25.75</v>
      </c>
      <c r="K1153" s="104">
        <v>30.803840640000001</v>
      </c>
      <c r="L1153" s="104">
        <v>28.973075869999999</v>
      </c>
      <c r="M1153" s="104">
        <v>25.361537930000001</v>
      </c>
      <c r="N1153" s="104">
        <v>25.665384289999999</v>
      </c>
      <c r="O1153" s="104">
        <v>29.100000380000001</v>
      </c>
      <c r="P1153" s="104">
        <v>57.200004579999998</v>
      </c>
      <c r="Q1153" s="104">
        <v>85.25</v>
      </c>
      <c r="R1153" s="104">
        <v>85.25</v>
      </c>
      <c r="S1153" s="104">
        <v>33.800003050000001</v>
      </c>
      <c r="T1153" s="104">
        <v>25.900000760000001</v>
      </c>
      <c r="U1153" s="104">
        <v>25.80000038</v>
      </c>
      <c r="V1153" s="104">
        <v>26.45</v>
      </c>
      <c r="W1153" s="104">
        <v>29.803840640000001</v>
      </c>
      <c r="X1153" s="104">
        <v>29.973075869999999</v>
      </c>
      <c r="Y1153" s="104">
        <v>24.861537930000001</v>
      </c>
      <c r="Z1153" s="104">
        <v>25.665384289999999</v>
      </c>
      <c r="AA1153" s="104">
        <v>29.100000380000001</v>
      </c>
      <c r="AB1153" s="104">
        <v>52.200004579999998</v>
      </c>
      <c r="AC1153" s="104">
        <v>74.25</v>
      </c>
      <c r="AD1153" s="104">
        <v>74.25</v>
      </c>
      <c r="AE1153" s="104">
        <v>31.800003050000001</v>
      </c>
      <c r="AF1153" s="104">
        <v>25.900000760000001</v>
      </c>
      <c r="AG1153" s="104">
        <v>25.80000038</v>
      </c>
      <c r="AH1153" s="104">
        <v>26.45</v>
      </c>
      <c r="AI1153" s="104">
        <v>28.803840640000001</v>
      </c>
      <c r="AJ1153" s="104">
        <v>28.973075869999999</v>
      </c>
      <c r="AK1153" s="104">
        <v>24.861537930000001</v>
      </c>
      <c r="AL1153" s="104">
        <v>25.665384289999999</v>
      </c>
      <c r="AM1153" s="104">
        <v>29.100000380000001</v>
      </c>
      <c r="AN1153" s="104">
        <v>48.200004579999998</v>
      </c>
      <c r="AO1153" s="104">
        <v>67.25</v>
      </c>
      <c r="AP1153" s="104">
        <v>67.25</v>
      </c>
      <c r="AQ1153" s="104">
        <v>29.800003050000001</v>
      </c>
      <c r="AR1153" s="104">
        <v>25.900000760000001</v>
      </c>
      <c r="AS1153" s="104">
        <v>25.80000038</v>
      </c>
      <c r="AT1153" s="104">
        <v>26.45</v>
      </c>
      <c r="AU1153" s="104">
        <v>27.803840640000001</v>
      </c>
      <c r="AV1153" s="104">
        <v>27.973075869999999</v>
      </c>
      <c r="AW1153" s="104">
        <v>24.861537930000001</v>
      </c>
      <c r="AX1153" s="104">
        <v>25.665384289999999</v>
      </c>
      <c r="AY1153" s="104">
        <v>29.100000380000001</v>
      </c>
      <c r="AZ1153" s="104">
        <v>46.200004579999998</v>
      </c>
      <c r="BA1153" s="104">
        <v>60.25</v>
      </c>
      <c r="BB1153" s="104">
        <v>60.25</v>
      </c>
      <c r="BC1153" s="104">
        <v>27.800003050000001</v>
      </c>
      <c r="BD1153" s="104">
        <v>24.900000760000001</v>
      </c>
      <c r="BE1153" s="104">
        <v>24.80000038</v>
      </c>
      <c r="BF1153" s="104">
        <v>25.45</v>
      </c>
      <c r="BG1153" s="104">
        <v>27.803840640000001</v>
      </c>
      <c r="BH1153" s="104">
        <v>27.973075869999999</v>
      </c>
      <c r="BI1153" s="93">
        <v>24.861537930000001</v>
      </c>
      <c r="BJ1153" s="93">
        <v>25.665384289999999</v>
      </c>
      <c r="BK1153" s="93">
        <v>29.100000380000001</v>
      </c>
      <c r="BL1153" s="93">
        <v>44.200004579999998</v>
      </c>
      <c r="BM1153" s="93">
        <v>57.25</v>
      </c>
    </row>
    <row r="1154" spans="1:65" s="93" customFormat="1">
      <c r="A1154"/>
      <c r="B1154" s="98"/>
      <c r="C1154" s="134">
        <v>36350</v>
      </c>
      <c r="D1154" s="132"/>
      <c r="E1154" s="135">
        <v>36373</v>
      </c>
      <c r="F1154" s="71">
        <v>81.25</v>
      </c>
      <c r="G1154" s="93">
        <v>34.050003050000001</v>
      </c>
      <c r="H1154" s="104">
        <v>25.700000760000002</v>
      </c>
      <c r="I1154" s="104">
        <v>25.850000380000001</v>
      </c>
      <c r="J1154" s="104">
        <v>25.75</v>
      </c>
      <c r="K1154" s="104">
        <v>30.803840640000001</v>
      </c>
      <c r="L1154" s="104">
        <v>28.973075869999999</v>
      </c>
      <c r="M1154" s="104">
        <v>25.361537930000001</v>
      </c>
      <c r="N1154" s="104">
        <v>25.665384289999999</v>
      </c>
      <c r="O1154" s="104">
        <v>29.100000380000001</v>
      </c>
      <c r="P1154" s="104">
        <v>57.200004579999998</v>
      </c>
      <c r="Q1154" s="104">
        <v>86.25</v>
      </c>
      <c r="R1154" s="104">
        <v>86.25</v>
      </c>
      <c r="S1154" s="104">
        <v>34.050003050000001</v>
      </c>
      <c r="T1154" s="104">
        <v>25.900000760000001</v>
      </c>
      <c r="U1154" s="104">
        <v>25.80000038</v>
      </c>
      <c r="V1154" s="104">
        <v>26.45</v>
      </c>
      <c r="W1154" s="104">
        <v>29.803840640000001</v>
      </c>
      <c r="X1154" s="104">
        <v>29.973075869999999</v>
      </c>
      <c r="Y1154" s="104">
        <v>24.861537930000001</v>
      </c>
      <c r="Z1154" s="104">
        <v>25.665384289999999</v>
      </c>
      <c r="AA1154" s="104">
        <v>29.100000380000001</v>
      </c>
      <c r="AB1154" s="104">
        <v>52.200004579999998</v>
      </c>
      <c r="AC1154" s="104">
        <v>75.25</v>
      </c>
      <c r="AD1154" s="104">
        <v>75.25</v>
      </c>
      <c r="AE1154" s="104">
        <v>32.050003050000001</v>
      </c>
      <c r="AF1154" s="104">
        <v>25.900000760000001</v>
      </c>
      <c r="AG1154" s="104">
        <v>25.80000038</v>
      </c>
      <c r="AH1154" s="104">
        <v>26.45</v>
      </c>
      <c r="AI1154" s="104">
        <v>28.803840640000001</v>
      </c>
      <c r="AJ1154" s="104">
        <v>28.973075869999999</v>
      </c>
      <c r="AK1154" s="104">
        <v>24.861537930000001</v>
      </c>
      <c r="AL1154" s="104">
        <v>25.665384289999999</v>
      </c>
      <c r="AM1154" s="104">
        <v>29.100000380000001</v>
      </c>
      <c r="AN1154" s="104">
        <v>48.200004579999998</v>
      </c>
      <c r="AO1154" s="104">
        <v>68.25</v>
      </c>
      <c r="AP1154" s="104">
        <v>68.25</v>
      </c>
      <c r="AQ1154" s="104">
        <v>30.050003050000001</v>
      </c>
      <c r="AR1154" s="104">
        <v>25.900000760000001</v>
      </c>
      <c r="AS1154" s="104">
        <v>25.80000038</v>
      </c>
      <c r="AT1154" s="104">
        <v>26.45</v>
      </c>
      <c r="AU1154" s="104">
        <v>27.803840640000001</v>
      </c>
      <c r="AV1154" s="104">
        <v>27.973075869999999</v>
      </c>
      <c r="AW1154" s="104">
        <v>24.861537930000001</v>
      </c>
      <c r="AX1154" s="104">
        <v>25.665384289999999</v>
      </c>
      <c r="AY1154" s="104">
        <v>29.100000380000001</v>
      </c>
      <c r="AZ1154" s="104">
        <v>46.200004579999998</v>
      </c>
      <c r="BA1154" s="104">
        <v>61.25</v>
      </c>
      <c r="BB1154" s="104">
        <v>61.25</v>
      </c>
      <c r="BC1154" s="104">
        <v>28.050003050000001</v>
      </c>
      <c r="BD1154" s="104">
        <v>24.900000760000001</v>
      </c>
      <c r="BE1154" s="104">
        <v>24.80000038</v>
      </c>
      <c r="BF1154" s="104">
        <v>25.45</v>
      </c>
      <c r="BG1154" s="104">
        <v>27.803840640000001</v>
      </c>
      <c r="BH1154" s="104">
        <v>27.973075869999999</v>
      </c>
      <c r="BI1154" s="93">
        <v>24.861537930000001</v>
      </c>
      <c r="BJ1154" s="93">
        <v>25.665384289999999</v>
      </c>
      <c r="BK1154" s="93">
        <v>29.100000380000001</v>
      </c>
      <c r="BL1154" s="93">
        <v>44.200004579999998</v>
      </c>
      <c r="BM1154" s="93">
        <v>58.25</v>
      </c>
    </row>
    <row r="1155" spans="1:65" s="93" customFormat="1">
      <c r="A1155"/>
      <c r="B1155" s="98"/>
      <c r="C1155" s="134">
        <v>36353</v>
      </c>
      <c r="D1155" s="132"/>
      <c r="E1155" s="135">
        <v>36373</v>
      </c>
      <c r="F1155" s="71">
        <v>74.25</v>
      </c>
      <c r="G1155" s="93">
        <v>33.150003050000002</v>
      </c>
      <c r="H1155" s="104">
        <v>25.30000076</v>
      </c>
      <c r="I1155" s="104">
        <v>25.450000379999999</v>
      </c>
      <c r="J1155" s="104">
        <v>25.35</v>
      </c>
      <c r="K1155" s="104">
        <v>30.553840640000001</v>
      </c>
      <c r="L1155" s="104">
        <v>28.723075869999999</v>
      </c>
      <c r="M1155" s="104">
        <v>25.361537930000001</v>
      </c>
      <c r="N1155" s="104">
        <v>25.665384289999999</v>
      </c>
      <c r="O1155" s="104">
        <v>28.850000380000001</v>
      </c>
      <c r="P1155" s="104">
        <v>56.200004579999998</v>
      </c>
      <c r="Q1155" s="104">
        <v>85.25</v>
      </c>
      <c r="R1155" s="104">
        <v>85.25</v>
      </c>
      <c r="S1155" s="104">
        <v>33.550003050000001</v>
      </c>
      <c r="T1155" s="104">
        <v>25.150001530000001</v>
      </c>
      <c r="U1155" s="104">
        <v>25.050001139999999</v>
      </c>
      <c r="V1155" s="104">
        <v>25.700000760000002</v>
      </c>
      <c r="W1155" s="104">
        <v>29.803840640000001</v>
      </c>
      <c r="X1155" s="104">
        <v>29.973075869999999</v>
      </c>
      <c r="Y1155" s="104">
        <v>24.861537930000001</v>
      </c>
      <c r="Z1155" s="104">
        <v>25.665384289999999</v>
      </c>
      <c r="AA1155" s="104">
        <v>29.100000380000001</v>
      </c>
      <c r="AB1155" s="104">
        <v>51.200004579999998</v>
      </c>
      <c r="AC1155" s="104">
        <v>75.25</v>
      </c>
      <c r="AD1155" s="104">
        <v>75.25</v>
      </c>
      <c r="AE1155" s="104">
        <v>31.550003050000001</v>
      </c>
      <c r="AF1155" s="104">
        <v>25.150001530000001</v>
      </c>
      <c r="AG1155" s="104">
        <v>25.050001139999999</v>
      </c>
      <c r="AH1155" s="104">
        <v>25.700000760000002</v>
      </c>
      <c r="AI1155" s="104">
        <v>28.803840640000001</v>
      </c>
      <c r="AJ1155" s="104">
        <v>28.973075869999999</v>
      </c>
      <c r="AK1155" s="104">
        <v>24.861537930000001</v>
      </c>
      <c r="AL1155" s="104">
        <v>25.665384289999999</v>
      </c>
      <c r="AM1155" s="104">
        <v>29.100000380000001</v>
      </c>
      <c r="AN1155" s="104">
        <v>47.200004579999998</v>
      </c>
      <c r="AO1155" s="104">
        <v>68.25</v>
      </c>
      <c r="AP1155" s="104">
        <v>68.25</v>
      </c>
      <c r="AQ1155" s="104">
        <v>29.550003050000001</v>
      </c>
      <c r="AR1155" s="104">
        <v>25.150001530000001</v>
      </c>
      <c r="AS1155" s="104">
        <v>25.050001139999999</v>
      </c>
      <c r="AT1155" s="104">
        <v>25.700000760000002</v>
      </c>
      <c r="AU1155" s="104">
        <v>27.803840640000001</v>
      </c>
      <c r="AV1155" s="104">
        <v>27.973075869999999</v>
      </c>
      <c r="AW1155" s="104">
        <v>24.861537930000001</v>
      </c>
      <c r="AX1155" s="104">
        <v>25.665384289999999</v>
      </c>
      <c r="AY1155" s="104">
        <v>29.100000380000001</v>
      </c>
      <c r="AZ1155" s="104">
        <v>45.200004579999998</v>
      </c>
      <c r="BA1155" s="104">
        <v>61.25</v>
      </c>
      <c r="BB1155" s="104">
        <v>61.25</v>
      </c>
      <c r="BC1155" s="104">
        <v>27.550003050000001</v>
      </c>
      <c r="BD1155" s="104">
        <v>24.150001530000001</v>
      </c>
      <c r="BE1155" s="104">
        <v>24.050001139999999</v>
      </c>
      <c r="BF1155" s="104">
        <v>24.700000760000002</v>
      </c>
      <c r="BG1155" s="104">
        <v>27.803840640000001</v>
      </c>
      <c r="BH1155" s="104">
        <v>27.973075869999999</v>
      </c>
      <c r="BI1155" s="93">
        <v>24.861537930000001</v>
      </c>
      <c r="BJ1155" s="93">
        <v>25.665384289999999</v>
      </c>
      <c r="BK1155" s="93">
        <v>29.100000380000001</v>
      </c>
      <c r="BL1155" s="93">
        <v>43.200004579999998</v>
      </c>
      <c r="BM1155" s="93">
        <v>58.25</v>
      </c>
    </row>
    <row r="1156" spans="1:65" s="93" customFormat="1">
      <c r="A1156"/>
      <c r="B1156" s="98"/>
      <c r="C1156" s="134">
        <v>36354</v>
      </c>
      <c r="D1156" s="132"/>
      <c r="E1156" s="135">
        <v>36373</v>
      </c>
      <c r="F1156" s="71">
        <v>67.25</v>
      </c>
      <c r="G1156" s="93">
        <v>32.150001529999997</v>
      </c>
      <c r="H1156" s="104">
        <v>24.950001140000001</v>
      </c>
      <c r="I1156" s="104">
        <v>25.10000076</v>
      </c>
      <c r="J1156" s="104">
        <v>25.000000379999999</v>
      </c>
      <c r="K1156" s="104">
        <v>30.053840640000001</v>
      </c>
      <c r="L1156" s="104">
        <v>28.223075869999999</v>
      </c>
      <c r="M1156" s="104">
        <v>24.861537930000001</v>
      </c>
      <c r="N1156" s="104">
        <v>25.165384289999999</v>
      </c>
      <c r="O1156" s="104">
        <v>28.600000380000001</v>
      </c>
      <c r="P1156" s="104">
        <v>54.200004579999998</v>
      </c>
      <c r="Q1156" s="104">
        <v>83.25</v>
      </c>
      <c r="R1156" s="104">
        <v>83.25</v>
      </c>
      <c r="S1156" s="104">
        <v>33.050003050000001</v>
      </c>
      <c r="T1156" s="104">
        <v>24.85000153</v>
      </c>
      <c r="U1156" s="104">
        <v>24.750001139999998</v>
      </c>
      <c r="V1156" s="104">
        <v>25.400000760000001</v>
      </c>
      <c r="W1156" s="104">
        <v>28.803840640000001</v>
      </c>
      <c r="X1156" s="104">
        <v>28.973075869999999</v>
      </c>
      <c r="Y1156" s="104">
        <v>24.861537930000001</v>
      </c>
      <c r="Z1156" s="104">
        <v>25.165384289999999</v>
      </c>
      <c r="AA1156" s="104">
        <v>28.600000380000001</v>
      </c>
      <c r="AB1156" s="104">
        <v>49.200004579999998</v>
      </c>
      <c r="AC1156" s="104">
        <v>73.25</v>
      </c>
      <c r="AD1156" s="104">
        <v>73.25</v>
      </c>
      <c r="AE1156" s="104">
        <v>31.050003050000001</v>
      </c>
      <c r="AF1156" s="104">
        <v>24.85000153</v>
      </c>
      <c r="AG1156" s="104">
        <v>24.750001139999998</v>
      </c>
      <c r="AH1156" s="104">
        <v>25.400000760000001</v>
      </c>
      <c r="AI1156" s="104">
        <v>27.803840640000001</v>
      </c>
      <c r="AJ1156" s="104">
        <v>27.973075869999999</v>
      </c>
      <c r="AK1156" s="104">
        <v>24.661537930000001</v>
      </c>
      <c r="AL1156" s="104">
        <v>24.965384289999999</v>
      </c>
      <c r="AM1156" s="104">
        <v>28.400000380000002</v>
      </c>
      <c r="AN1156" s="104">
        <v>45.200004579999998</v>
      </c>
      <c r="AO1156" s="104">
        <v>68.25</v>
      </c>
      <c r="AP1156" s="104">
        <v>68.25</v>
      </c>
      <c r="AQ1156" s="104">
        <v>29.050003050000001</v>
      </c>
      <c r="AR1156" s="104">
        <v>24.650001530000001</v>
      </c>
      <c r="AS1156" s="104">
        <v>24.550001139999999</v>
      </c>
      <c r="AT1156" s="104">
        <v>25.200000760000002</v>
      </c>
      <c r="AU1156" s="104">
        <v>26.803840640000001</v>
      </c>
      <c r="AV1156" s="104">
        <v>26.973075869999999</v>
      </c>
      <c r="AW1156" s="104">
        <v>24.461537929999999</v>
      </c>
      <c r="AX1156" s="104">
        <v>24.76538429</v>
      </c>
      <c r="AY1156" s="104">
        <v>28.200000379999999</v>
      </c>
      <c r="AZ1156" s="104">
        <v>43.200004579999998</v>
      </c>
      <c r="BA1156" s="104">
        <v>62.25</v>
      </c>
      <c r="BB1156" s="104">
        <v>62.25</v>
      </c>
      <c r="BC1156" s="104">
        <v>27.050003050000001</v>
      </c>
      <c r="BD1156" s="104">
        <v>24.450001530000002</v>
      </c>
      <c r="BE1156" s="104">
        <v>24.35000114</v>
      </c>
      <c r="BF1156" s="104">
        <v>25.000000759999999</v>
      </c>
      <c r="BG1156" s="104">
        <v>26.803840640000001</v>
      </c>
      <c r="BH1156" s="104">
        <v>26.973075869999999</v>
      </c>
      <c r="BI1156" s="93">
        <v>24.261537929999999</v>
      </c>
      <c r="BJ1156" s="93">
        <v>24.565384290000001</v>
      </c>
      <c r="BK1156" s="93">
        <v>28.000000379999999</v>
      </c>
      <c r="BL1156" s="93">
        <v>41.200004579999998</v>
      </c>
      <c r="BM1156" s="93">
        <v>59.25</v>
      </c>
    </row>
    <row r="1157" spans="1:65" s="93" customFormat="1">
      <c r="A1157"/>
      <c r="B1157" s="98"/>
      <c r="C1157" s="134">
        <v>36355</v>
      </c>
      <c r="D1157" s="132"/>
      <c r="E1157" s="135">
        <v>36373</v>
      </c>
      <c r="F1157" s="71">
        <v>68.25</v>
      </c>
      <c r="G1157" s="93">
        <v>32.450001530000002</v>
      </c>
      <c r="H1157" s="104">
        <v>24.950000760000002</v>
      </c>
      <c r="I1157" s="104">
        <v>25.100000380000001</v>
      </c>
      <c r="J1157" s="104">
        <v>25</v>
      </c>
      <c r="K1157" s="104">
        <v>30.053840640000001</v>
      </c>
      <c r="L1157" s="104">
        <v>28.223075869999999</v>
      </c>
      <c r="M1157" s="104">
        <v>24.861537930000001</v>
      </c>
      <c r="N1157" s="104">
        <v>25.165384289999999</v>
      </c>
      <c r="O1157" s="104">
        <v>28.600000380000001</v>
      </c>
      <c r="P1157" s="104">
        <v>54.200004579999998</v>
      </c>
      <c r="Q1157" s="104">
        <v>83.25</v>
      </c>
      <c r="R1157" s="104">
        <v>83.25</v>
      </c>
      <c r="S1157" s="104">
        <v>33.050003050000001</v>
      </c>
      <c r="T1157" s="104">
        <v>24.85000076</v>
      </c>
      <c r="U1157" s="104">
        <v>24.750000379999999</v>
      </c>
      <c r="V1157" s="104">
        <v>25.4</v>
      </c>
      <c r="W1157" s="104">
        <v>28.803840640000001</v>
      </c>
      <c r="X1157" s="104">
        <v>28.973075869999999</v>
      </c>
      <c r="Y1157" s="104">
        <v>24.861537930000001</v>
      </c>
      <c r="Z1157" s="104">
        <v>25.165384289999999</v>
      </c>
      <c r="AA1157" s="104">
        <v>28.600000380000001</v>
      </c>
      <c r="AB1157" s="104">
        <v>49.200004579999998</v>
      </c>
      <c r="AC1157" s="104">
        <v>73.25</v>
      </c>
      <c r="AD1157" s="104">
        <v>73.25</v>
      </c>
      <c r="AE1157" s="104">
        <v>31.050003050000001</v>
      </c>
      <c r="AF1157" s="104">
        <v>24.85000076</v>
      </c>
      <c r="AG1157" s="104">
        <v>24.750000379999999</v>
      </c>
      <c r="AH1157" s="104">
        <v>25.4</v>
      </c>
      <c r="AI1157" s="104">
        <v>27.803840640000001</v>
      </c>
      <c r="AJ1157" s="104">
        <v>27.973075869999999</v>
      </c>
      <c r="AK1157" s="104">
        <v>24.661537930000001</v>
      </c>
      <c r="AL1157" s="104">
        <v>24.965384289999999</v>
      </c>
      <c r="AM1157" s="104">
        <v>28.400000380000002</v>
      </c>
      <c r="AN1157" s="104">
        <v>45.200004579999998</v>
      </c>
      <c r="AO1157" s="104">
        <v>68.25</v>
      </c>
      <c r="AP1157" s="104">
        <v>68.25</v>
      </c>
      <c r="AQ1157" s="104">
        <v>29.050003050000001</v>
      </c>
      <c r="AR1157" s="104">
        <v>24.650000760000001</v>
      </c>
      <c r="AS1157" s="104">
        <v>24.55000038</v>
      </c>
      <c r="AT1157" s="104">
        <v>25.2</v>
      </c>
      <c r="AU1157" s="104">
        <v>26.803840640000001</v>
      </c>
      <c r="AV1157" s="104">
        <v>26.973075869999999</v>
      </c>
      <c r="AW1157" s="104">
        <v>24.461537929999999</v>
      </c>
      <c r="AX1157" s="104">
        <v>24.76538429</v>
      </c>
      <c r="AY1157" s="104">
        <v>28.200000379999999</v>
      </c>
      <c r="AZ1157" s="104">
        <v>43.200004579999998</v>
      </c>
      <c r="BA1157" s="104">
        <v>62.25</v>
      </c>
      <c r="BB1157" s="104">
        <v>62.25</v>
      </c>
      <c r="BC1157" s="104">
        <v>27.050003050000001</v>
      </c>
      <c r="BD1157" s="104">
        <v>24.450000760000002</v>
      </c>
      <c r="BE1157" s="104">
        <v>24.350000380000001</v>
      </c>
      <c r="BF1157" s="104">
        <v>25</v>
      </c>
      <c r="BG1157" s="104">
        <v>26.803840640000001</v>
      </c>
      <c r="BH1157" s="104">
        <v>26.973075869999999</v>
      </c>
      <c r="BI1157" s="93">
        <v>24.261537929999999</v>
      </c>
      <c r="BJ1157" s="93">
        <v>24.565384290000001</v>
      </c>
      <c r="BK1157" s="93">
        <v>28.000000379999999</v>
      </c>
      <c r="BL1157" s="93">
        <v>41.200004579999998</v>
      </c>
      <c r="BM1157" s="93">
        <v>59.25</v>
      </c>
    </row>
    <row r="1158" spans="1:65" s="93" customFormat="1">
      <c r="A1158"/>
      <c r="B1158" s="98"/>
      <c r="C1158" s="134">
        <v>36356</v>
      </c>
      <c r="D1158" s="132"/>
      <c r="E1158" s="135">
        <v>36373</v>
      </c>
      <c r="F1158" s="71">
        <v>72.25</v>
      </c>
      <c r="G1158" s="93">
        <v>33.050000760000003</v>
      </c>
      <c r="H1158" s="104">
        <v>24.750000759999999</v>
      </c>
      <c r="I1158" s="104">
        <v>24.900000380000002</v>
      </c>
      <c r="J1158" s="104">
        <v>24.8</v>
      </c>
      <c r="K1158" s="104">
        <v>30.053840640000001</v>
      </c>
      <c r="L1158" s="104">
        <v>28.223075869999999</v>
      </c>
      <c r="M1158" s="104">
        <v>24.861537930000001</v>
      </c>
      <c r="N1158" s="104">
        <v>25.165384289999999</v>
      </c>
      <c r="O1158" s="104">
        <v>28.600000380000001</v>
      </c>
      <c r="P1158" s="104">
        <v>54.200004579999998</v>
      </c>
      <c r="Q1158" s="104">
        <v>83.25</v>
      </c>
      <c r="R1158" s="104">
        <v>83.25</v>
      </c>
      <c r="S1158" s="104">
        <v>33.050003050000001</v>
      </c>
      <c r="T1158" s="104">
        <v>24.650000380000002</v>
      </c>
      <c r="U1158" s="104">
        <v>24.55</v>
      </c>
      <c r="V1158" s="104">
        <v>25.19999962</v>
      </c>
      <c r="W1158" s="104">
        <v>28.803840640000001</v>
      </c>
      <c r="X1158" s="104">
        <v>28.973075869999999</v>
      </c>
      <c r="Y1158" s="104">
        <v>24.861537930000001</v>
      </c>
      <c r="Z1158" s="104">
        <v>25.165384289999999</v>
      </c>
      <c r="AA1158" s="104">
        <v>28.600000380000001</v>
      </c>
      <c r="AB1158" s="104">
        <v>49.200004579999998</v>
      </c>
      <c r="AC1158" s="104">
        <v>73.25</v>
      </c>
      <c r="AD1158" s="104">
        <v>73.25</v>
      </c>
      <c r="AE1158" s="104">
        <v>31.050003050000001</v>
      </c>
      <c r="AF1158" s="104">
        <v>24.650000380000002</v>
      </c>
      <c r="AG1158" s="104">
        <v>24.55</v>
      </c>
      <c r="AH1158" s="104">
        <v>25.19999962</v>
      </c>
      <c r="AI1158" s="104">
        <v>27.803840640000001</v>
      </c>
      <c r="AJ1158" s="104">
        <v>27.973075869999999</v>
      </c>
      <c r="AK1158" s="104">
        <v>24.661537930000001</v>
      </c>
      <c r="AL1158" s="104">
        <v>24.965384289999999</v>
      </c>
      <c r="AM1158" s="104">
        <v>28.400000380000002</v>
      </c>
      <c r="AN1158" s="104">
        <v>45.200004579999998</v>
      </c>
      <c r="AO1158" s="104">
        <v>68.25</v>
      </c>
      <c r="AP1158" s="104">
        <v>68.25</v>
      </c>
      <c r="AQ1158" s="104">
        <v>29.050003050000001</v>
      </c>
      <c r="AR1158" s="104">
        <v>24.450000379999999</v>
      </c>
      <c r="AS1158" s="104">
        <v>24.35</v>
      </c>
      <c r="AT1158" s="104">
        <v>24.999999620000001</v>
      </c>
      <c r="AU1158" s="104">
        <v>26.803840640000001</v>
      </c>
      <c r="AV1158" s="104">
        <v>26.973075869999999</v>
      </c>
      <c r="AW1158" s="104">
        <v>24.461537929999999</v>
      </c>
      <c r="AX1158" s="104">
        <v>24.76538429</v>
      </c>
      <c r="AY1158" s="104">
        <v>28.200000379999999</v>
      </c>
      <c r="AZ1158" s="104">
        <v>43.200004579999998</v>
      </c>
      <c r="BA1158" s="104">
        <v>62.25</v>
      </c>
      <c r="BB1158" s="104">
        <v>62.25</v>
      </c>
      <c r="BC1158" s="104">
        <v>27.050003050000001</v>
      </c>
      <c r="BD1158" s="104">
        <v>24.250000379999999</v>
      </c>
      <c r="BE1158" s="104">
        <v>24.15</v>
      </c>
      <c r="BF1158" s="104">
        <v>24.799999620000001</v>
      </c>
      <c r="BG1158" s="104">
        <v>26.803840640000001</v>
      </c>
      <c r="BH1158" s="104">
        <v>26.973075869999999</v>
      </c>
      <c r="BI1158" s="93">
        <v>24.261537929999999</v>
      </c>
      <c r="BJ1158" s="93">
        <v>24.565384290000001</v>
      </c>
      <c r="BK1158" s="93">
        <v>28.000000379999999</v>
      </c>
      <c r="BL1158" s="93">
        <v>41.200004579999998</v>
      </c>
      <c r="BM1158" s="93">
        <v>59.25</v>
      </c>
    </row>
    <row r="1159" spans="1:65" s="93" customFormat="1">
      <c r="A1159"/>
      <c r="B1159" s="98"/>
      <c r="C1159" s="134">
        <v>36357</v>
      </c>
      <c r="D1159" s="132"/>
      <c r="E1159" s="135">
        <v>36373</v>
      </c>
      <c r="F1159" s="71">
        <v>73.25</v>
      </c>
      <c r="G1159" s="93">
        <v>32.749999240000001</v>
      </c>
      <c r="H1159" s="104">
        <v>24.75</v>
      </c>
      <c r="I1159" s="104">
        <v>24.899999619999999</v>
      </c>
      <c r="J1159" s="104">
        <v>24.799999239999998</v>
      </c>
      <c r="K1159" s="104">
        <v>30.053840640000001</v>
      </c>
      <c r="L1159" s="104">
        <v>28.223075869999999</v>
      </c>
      <c r="M1159" s="104">
        <v>24.861537930000001</v>
      </c>
      <c r="N1159" s="104">
        <v>25.165384289999999</v>
      </c>
      <c r="O1159" s="104">
        <v>28.600000380000001</v>
      </c>
      <c r="P1159" s="104">
        <v>54.200004579999998</v>
      </c>
      <c r="Q1159" s="104">
        <v>83.25</v>
      </c>
      <c r="R1159" s="104">
        <v>83.25</v>
      </c>
      <c r="S1159" s="104">
        <v>33.050003050000001</v>
      </c>
      <c r="T1159" s="104">
        <v>24.649999619999999</v>
      </c>
      <c r="U1159" s="104">
        <v>24.549999239999998</v>
      </c>
      <c r="V1159" s="104">
        <v>25.199998860000001</v>
      </c>
      <c r="W1159" s="104">
        <v>28.803840640000001</v>
      </c>
      <c r="X1159" s="104">
        <v>28.973075869999999</v>
      </c>
      <c r="Y1159" s="104">
        <v>24.861537930000001</v>
      </c>
      <c r="Z1159" s="104">
        <v>25.165384289999999</v>
      </c>
      <c r="AA1159" s="104">
        <v>28.600000380000001</v>
      </c>
      <c r="AB1159" s="104">
        <v>49.200004579999998</v>
      </c>
      <c r="AC1159" s="104">
        <v>73.25</v>
      </c>
      <c r="AD1159" s="104">
        <v>73.25</v>
      </c>
      <c r="AE1159" s="104">
        <v>31.050003050000001</v>
      </c>
      <c r="AF1159" s="104">
        <v>24.649999619999999</v>
      </c>
      <c r="AG1159" s="104">
        <v>24.549999239999998</v>
      </c>
      <c r="AH1159" s="104">
        <v>25.199998860000001</v>
      </c>
      <c r="AI1159" s="104">
        <v>27.803840640000001</v>
      </c>
      <c r="AJ1159" s="104">
        <v>27.973075869999999</v>
      </c>
      <c r="AK1159" s="104">
        <v>24.661537930000001</v>
      </c>
      <c r="AL1159" s="104">
        <v>24.965384289999999</v>
      </c>
      <c r="AM1159" s="104">
        <v>28.400000380000002</v>
      </c>
      <c r="AN1159" s="104">
        <v>45.200004579999998</v>
      </c>
      <c r="AO1159" s="104">
        <v>68.25</v>
      </c>
      <c r="AP1159" s="104">
        <v>68.25</v>
      </c>
      <c r="AQ1159" s="104">
        <v>29.050003050000001</v>
      </c>
      <c r="AR1159" s="104">
        <v>24.44999962</v>
      </c>
      <c r="AS1159" s="104">
        <v>24.349999239999999</v>
      </c>
      <c r="AT1159" s="104">
        <v>24.999998860000002</v>
      </c>
      <c r="AU1159" s="104">
        <v>26.803840640000001</v>
      </c>
      <c r="AV1159" s="104">
        <v>26.973075869999999</v>
      </c>
      <c r="AW1159" s="104">
        <v>24.461537929999999</v>
      </c>
      <c r="AX1159" s="104">
        <v>24.76538429</v>
      </c>
      <c r="AY1159" s="104">
        <v>28.200000379999999</v>
      </c>
      <c r="AZ1159" s="104">
        <v>43.200004579999998</v>
      </c>
      <c r="BA1159" s="104">
        <v>62.25</v>
      </c>
      <c r="BB1159" s="104">
        <v>62.25</v>
      </c>
      <c r="BC1159" s="104">
        <v>27.050003050000001</v>
      </c>
      <c r="BD1159" s="104">
        <v>24.249999620000001</v>
      </c>
      <c r="BE1159" s="104">
        <v>24.14999924</v>
      </c>
      <c r="BF1159" s="104">
        <v>24.799998859999999</v>
      </c>
      <c r="BG1159" s="104">
        <v>26.803840640000001</v>
      </c>
      <c r="BH1159" s="104">
        <v>26.973075869999999</v>
      </c>
      <c r="BI1159" s="93">
        <v>24.261537929999999</v>
      </c>
      <c r="BJ1159" s="93">
        <v>24.565384290000001</v>
      </c>
      <c r="BK1159" s="93">
        <v>28.000000379999999</v>
      </c>
      <c r="BL1159" s="93">
        <v>41.200004579999998</v>
      </c>
      <c r="BM1159" s="93">
        <v>59.25</v>
      </c>
    </row>
    <row r="1160" spans="1:65" s="93" customFormat="1">
      <c r="A1160"/>
      <c r="B1160" s="98"/>
      <c r="C1160" s="134">
        <v>36360</v>
      </c>
      <c r="D1160" s="132"/>
      <c r="E1160" s="135">
        <v>36373</v>
      </c>
      <c r="F1160" s="71">
        <v>73.25</v>
      </c>
      <c r="G1160" s="93">
        <v>32.700000000000003</v>
      </c>
      <c r="H1160" s="104">
        <v>24.65</v>
      </c>
      <c r="I1160" s="104">
        <v>24.799999620000001</v>
      </c>
      <c r="J1160" s="104">
        <v>24.69999924</v>
      </c>
      <c r="K1160" s="104">
        <v>30.303840640000001</v>
      </c>
      <c r="L1160" s="104">
        <v>28.473075869999999</v>
      </c>
      <c r="M1160" s="104">
        <v>24.861537930000001</v>
      </c>
      <c r="N1160" s="104">
        <v>25.165384289999999</v>
      </c>
      <c r="O1160" s="104">
        <v>28.600000380000001</v>
      </c>
      <c r="P1160" s="104">
        <v>54.200004579999998</v>
      </c>
      <c r="Q1160" s="104">
        <v>83.25</v>
      </c>
      <c r="R1160" s="104">
        <v>83.25</v>
      </c>
      <c r="S1160" s="104">
        <v>33.300003050000001</v>
      </c>
      <c r="T1160" s="104">
        <v>24.649999619999999</v>
      </c>
      <c r="U1160" s="104">
        <v>24.549999239999998</v>
      </c>
      <c r="V1160" s="104">
        <v>25.199998860000001</v>
      </c>
      <c r="W1160" s="104">
        <v>28.803840640000001</v>
      </c>
      <c r="X1160" s="104">
        <v>28.973075869999999</v>
      </c>
      <c r="Y1160" s="104">
        <v>24.861537930000001</v>
      </c>
      <c r="Z1160" s="104">
        <v>25.165384289999999</v>
      </c>
      <c r="AA1160" s="104">
        <v>28.600000380000001</v>
      </c>
      <c r="AB1160" s="104">
        <v>49.200004579999998</v>
      </c>
      <c r="AC1160" s="104">
        <v>73.25</v>
      </c>
      <c r="AD1160" s="104">
        <v>73.25</v>
      </c>
      <c r="AE1160" s="104">
        <v>31.300003050000001</v>
      </c>
      <c r="AF1160" s="104">
        <v>24.649999619999999</v>
      </c>
      <c r="AG1160" s="104">
        <v>24.549999239999998</v>
      </c>
      <c r="AH1160" s="104">
        <v>25.199998860000001</v>
      </c>
      <c r="AI1160" s="104">
        <v>27.803840640000001</v>
      </c>
      <c r="AJ1160" s="104">
        <v>27.973075869999999</v>
      </c>
      <c r="AK1160" s="104">
        <v>24.661537930000001</v>
      </c>
      <c r="AL1160" s="104">
        <v>24.965384289999999</v>
      </c>
      <c r="AM1160" s="104">
        <v>28.400000380000002</v>
      </c>
      <c r="AN1160" s="104">
        <v>45.200004579999998</v>
      </c>
      <c r="AO1160" s="104">
        <v>68.25</v>
      </c>
      <c r="AP1160" s="104">
        <v>68.25</v>
      </c>
      <c r="AQ1160" s="104">
        <v>29.300003050000001</v>
      </c>
      <c r="AR1160" s="104">
        <v>24.44999962</v>
      </c>
      <c r="AS1160" s="104">
        <v>24.349999239999999</v>
      </c>
      <c r="AT1160" s="104">
        <v>24.999998860000002</v>
      </c>
      <c r="AU1160" s="104">
        <v>26.803840640000001</v>
      </c>
      <c r="AV1160" s="104">
        <v>26.973075869999999</v>
      </c>
      <c r="AW1160" s="104">
        <v>24.461537929999999</v>
      </c>
      <c r="AX1160" s="104">
        <v>24.76538429</v>
      </c>
      <c r="AY1160" s="104">
        <v>28.200000379999999</v>
      </c>
      <c r="AZ1160" s="104">
        <v>43.200004579999998</v>
      </c>
      <c r="BA1160" s="104">
        <v>62.25</v>
      </c>
      <c r="BB1160" s="104">
        <v>62.25</v>
      </c>
      <c r="BC1160" s="104">
        <v>27.300003050000001</v>
      </c>
      <c r="BD1160" s="104">
        <v>24.249999620000001</v>
      </c>
      <c r="BE1160" s="104">
        <v>24.14999924</v>
      </c>
      <c r="BF1160" s="104">
        <v>24.799998859999999</v>
      </c>
      <c r="BG1160" s="104">
        <v>26.803840640000001</v>
      </c>
      <c r="BH1160" s="104">
        <v>26.973075869999999</v>
      </c>
      <c r="BI1160" s="93">
        <v>24.261537929999999</v>
      </c>
      <c r="BJ1160" s="93">
        <v>24.565384290000001</v>
      </c>
      <c r="BK1160" s="93">
        <v>28.000000379999999</v>
      </c>
      <c r="BL1160" s="93">
        <v>41.200004579999998</v>
      </c>
      <c r="BM1160" s="93">
        <v>59.25</v>
      </c>
    </row>
    <row r="1161" spans="1:65" s="93" customFormat="1">
      <c r="A1161"/>
      <c r="B1161" s="98"/>
      <c r="C1161" s="134">
        <v>36361</v>
      </c>
      <c r="D1161" s="132"/>
      <c r="E1161" s="135">
        <v>36373</v>
      </c>
      <c r="F1161" s="71">
        <v>82.25</v>
      </c>
      <c r="G1161" s="93">
        <v>32.950000760000002</v>
      </c>
      <c r="H1161" s="104">
        <v>24.649999619999999</v>
      </c>
      <c r="I1161" s="104">
        <v>24.799999239999998</v>
      </c>
      <c r="J1161" s="104">
        <v>24.699998860000001</v>
      </c>
      <c r="K1161" s="104">
        <v>30.553840640000001</v>
      </c>
      <c r="L1161" s="104">
        <v>28.723075869999999</v>
      </c>
      <c r="M1161" s="104">
        <v>24.861537930000001</v>
      </c>
      <c r="N1161" s="104">
        <v>25.415384289999999</v>
      </c>
      <c r="O1161" s="104">
        <v>28.850000380000001</v>
      </c>
      <c r="P1161" s="104">
        <v>55.700004579999998</v>
      </c>
      <c r="Q1161" s="104">
        <v>83.25</v>
      </c>
      <c r="R1161" s="104">
        <v>83.25</v>
      </c>
      <c r="S1161" s="104">
        <v>33.300003050000001</v>
      </c>
      <c r="T1161" s="104">
        <v>24.649999619999999</v>
      </c>
      <c r="U1161" s="104">
        <v>24.549999239999998</v>
      </c>
      <c r="V1161" s="104">
        <v>25.199998860000001</v>
      </c>
      <c r="W1161" s="104">
        <v>28.803840640000001</v>
      </c>
      <c r="X1161" s="104">
        <v>28.973075869999999</v>
      </c>
      <c r="Y1161" s="104">
        <v>24.861537930000001</v>
      </c>
      <c r="Z1161" s="104">
        <v>25.165384289999999</v>
      </c>
      <c r="AA1161" s="104">
        <v>28.600000380000001</v>
      </c>
      <c r="AB1161" s="104">
        <v>49.700004579999998</v>
      </c>
      <c r="AC1161" s="104">
        <v>73.25</v>
      </c>
      <c r="AD1161" s="104">
        <v>73.25</v>
      </c>
      <c r="AE1161" s="104">
        <v>31.300003050000001</v>
      </c>
      <c r="AF1161" s="104">
        <v>24.649999619999999</v>
      </c>
      <c r="AG1161" s="104">
        <v>24.549999239999998</v>
      </c>
      <c r="AH1161" s="104">
        <v>25.199998860000001</v>
      </c>
      <c r="AI1161" s="104">
        <v>27.803840640000001</v>
      </c>
      <c r="AJ1161" s="104">
        <v>27.973075869999999</v>
      </c>
      <c r="AK1161" s="104">
        <v>24.661537930000001</v>
      </c>
      <c r="AL1161" s="104">
        <v>24.965384289999999</v>
      </c>
      <c r="AM1161" s="104">
        <v>28.400000380000002</v>
      </c>
      <c r="AN1161" s="104">
        <v>45.700004579999998</v>
      </c>
      <c r="AO1161" s="104">
        <v>68.25</v>
      </c>
      <c r="AP1161" s="104">
        <v>68.25</v>
      </c>
      <c r="AQ1161" s="104">
        <v>29.300003050000001</v>
      </c>
      <c r="AR1161" s="104">
        <v>24.44999962</v>
      </c>
      <c r="AS1161" s="104">
        <v>24.349999239999999</v>
      </c>
      <c r="AT1161" s="104">
        <v>24.999998860000002</v>
      </c>
      <c r="AU1161" s="104">
        <v>26.803840640000001</v>
      </c>
      <c r="AV1161" s="104">
        <v>26.973075869999999</v>
      </c>
      <c r="AW1161" s="104">
        <v>24.461537929999999</v>
      </c>
      <c r="AX1161" s="104">
        <v>24.76538429</v>
      </c>
      <c r="AY1161" s="104">
        <v>28.200000379999999</v>
      </c>
      <c r="AZ1161" s="104">
        <v>43.700004579999998</v>
      </c>
      <c r="BA1161" s="104">
        <v>62.25</v>
      </c>
      <c r="BB1161" s="104">
        <v>62.25</v>
      </c>
      <c r="BC1161" s="104">
        <v>27.300003050000001</v>
      </c>
      <c r="BD1161" s="104">
        <v>24.249999620000001</v>
      </c>
      <c r="BE1161" s="104">
        <v>24.14999924</v>
      </c>
      <c r="BF1161" s="104">
        <v>24.799998859999999</v>
      </c>
      <c r="BG1161" s="104">
        <v>26.803840640000001</v>
      </c>
      <c r="BH1161" s="104">
        <v>26.973075869999999</v>
      </c>
      <c r="BI1161" s="93">
        <v>24.261537929999999</v>
      </c>
      <c r="BJ1161" s="93">
        <v>24.565384290000001</v>
      </c>
      <c r="BK1161" s="93">
        <v>28.000000379999999</v>
      </c>
      <c r="BL1161" s="93">
        <v>41.700004579999998</v>
      </c>
      <c r="BM1161" s="93">
        <v>59.25</v>
      </c>
    </row>
    <row r="1162" spans="1:65" s="93" customFormat="1">
      <c r="A1162"/>
      <c r="B1162" s="98"/>
      <c r="C1162" s="134">
        <v>36362</v>
      </c>
      <c r="D1162" s="132"/>
      <c r="E1162" s="135">
        <v>36404</v>
      </c>
      <c r="F1162" s="71">
        <v>94.25</v>
      </c>
      <c r="G1162" s="93">
        <v>33.800000760000003</v>
      </c>
      <c r="H1162" s="104">
        <v>24.849999619999998</v>
      </c>
      <c r="I1162" s="104">
        <v>24.799999239999998</v>
      </c>
      <c r="J1162" s="104">
        <v>24.949998860000001</v>
      </c>
      <c r="K1162" s="104">
        <v>30.553840640000001</v>
      </c>
      <c r="L1162" s="104">
        <v>28.723075869999999</v>
      </c>
      <c r="M1162" s="104">
        <v>24.861537930000001</v>
      </c>
      <c r="N1162" s="104">
        <v>25.415384289999999</v>
      </c>
      <c r="O1162" s="104">
        <v>28.850000380000001</v>
      </c>
      <c r="P1162" s="104">
        <v>55.700004579999998</v>
      </c>
      <c r="Q1162" s="104">
        <v>83.25</v>
      </c>
      <c r="R1162" s="104">
        <v>83.25</v>
      </c>
      <c r="S1162" s="104">
        <v>33.300003050000001</v>
      </c>
      <c r="T1162" s="104">
        <v>24.69999962</v>
      </c>
      <c r="U1162" s="104">
        <v>24.599999239999999</v>
      </c>
      <c r="V1162" s="104">
        <v>25.249998860000002</v>
      </c>
      <c r="W1162" s="104">
        <v>28.803840640000001</v>
      </c>
      <c r="X1162" s="104">
        <v>28.973075869999999</v>
      </c>
      <c r="Y1162" s="104">
        <v>24.861537930000001</v>
      </c>
      <c r="Z1162" s="104">
        <v>25.165384289999999</v>
      </c>
      <c r="AA1162" s="104">
        <v>28.600000380000001</v>
      </c>
      <c r="AB1162" s="104">
        <v>49.700004579999998</v>
      </c>
      <c r="AC1162" s="104">
        <v>73.25</v>
      </c>
      <c r="AD1162" s="104">
        <v>73.25</v>
      </c>
      <c r="AE1162" s="104">
        <v>31.300003050000001</v>
      </c>
      <c r="AF1162" s="104">
        <v>24.69999962</v>
      </c>
      <c r="AG1162" s="104">
        <v>24.599999239999999</v>
      </c>
      <c r="AH1162" s="104">
        <v>25.249998860000002</v>
      </c>
      <c r="AI1162" s="104">
        <v>27.803840640000001</v>
      </c>
      <c r="AJ1162" s="104">
        <v>27.973075869999999</v>
      </c>
      <c r="AK1162" s="104">
        <v>24.661537930000001</v>
      </c>
      <c r="AL1162" s="104">
        <v>24.965384289999999</v>
      </c>
      <c r="AM1162" s="104">
        <v>28.400000380000002</v>
      </c>
      <c r="AN1162" s="104">
        <v>45.700004579999998</v>
      </c>
      <c r="AO1162" s="104">
        <v>68.25</v>
      </c>
      <c r="AP1162" s="104">
        <v>68.25</v>
      </c>
      <c r="AQ1162" s="104">
        <v>29.300003050000001</v>
      </c>
      <c r="AR1162" s="104">
        <v>24.499999620000001</v>
      </c>
      <c r="AS1162" s="104">
        <v>24.39999924</v>
      </c>
      <c r="AT1162" s="104">
        <v>25.049998859999999</v>
      </c>
      <c r="AU1162" s="104">
        <v>26.803840640000001</v>
      </c>
      <c r="AV1162" s="104">
        <v>26.973075869999999</v>
      </c>
      <c r="AW1162" s="104">
        <v>24.461537929999999</v>
      </c>
      <c r="AX1162" s="104">
        <v>24.76538429</v>
      </c>
      <c r="AY1162" s="104">
        <v>28.200000379999999</v>
      </c>
      <c r="AZ1162" s="104">
        <v>43.700004579999998</v>
      </c>
      <c r="BA1162" s="104">
        <v>62.25</v>
      </c>
      <c r="BB1162" s="104">
        <v>62.25</v>
      </c>
      <c r="BC1162" s="104">
        <v>27.300003050000001</v>
      </c>
      <c r="BD1162" s="104">
        <v>24.299999620000001</v>
      </c>
      <c r="BE1162" s="104">
        <v>24.19999924</v>
      </c>
      <c r="BF1162" s="104">
        <v>24.849998859999999</v>
      </c>
      <c r="BG1162" s="104">
        <v>26.803840640000001</v>
      </c>
      <c r="BH1162" s="104">
        <v>26.973075869999999</v>
      </c>
      <c r="BI1162" s="93">
        <v>24.261537929999999</v>
      </c>
      <c r="BJ1162" s="93">
        <v>24.565384290000001</v>
      </c>
      <c r="BK1162" s="93">
        <v>28.000000379999999</v>
      </c>
      <c r="BL1162" s="93">
        <v>41.700004579999998</v>
      </c>
      <c r="BM1162" s="93">
        <v>59.25</v>
      </c>
    </row>
    <row r="1163" spans="1:65" s="93" customFormat="1">
      <c r="A1163"/>
      <c r="B1163" s="98"/>
      <c r="C1163" s="134">
        <v>36363</v>
      </c>
      <c r="D1163" s="132"/>
      <c r="E1163" s="135">
        <v>36404</v>
      </c>
      <c r="F1163" s="71">
        <v>107.25</v>
      </c>
      <c r="G1163" s="93">
        <v>35.049999239999998</v>
      </c>
      <c r="H1163" s="104">
        <v>25.150000380000002</v>
      </c>
      <c r="I1163" s="104">
        <v>25.099999239999999</v>
      </c>
      <c r="J1163" s="104">
        <v>25.249998860000002</v>
      </c>
      <c r="K1163" s="104">
        <v>30.803840640000001</v>
      </c>
      <c r="L1163" s="104">
        <v>28.973075869999999</v>
      </c>
      <c r="M1163" s="104">
        <v>24.861537930000001</v>
      </c>
      <c r="N1163" s="104">
        <v>25.415384289999999</v>
      </c>
      <c r="O1163" s="104">
        <v>29.100000380000001</v>
      </c>
      <c r="P1163" s="104">
        <v>56.200004579999998</v>
      </c>
      <c r="Q1163" s="104">
        <v>85.25</v>
      </c>
      <c r="R1163" s="104">
        <v>85.25</v>
      </c>
      <c r="S1163" s="104">
        <v>33.300003050000001</v>
      </c>
      <c r="T1163" s="104">
        <v>24.849998859999999</v>
      </c>
      <c r="U1163" s="104">
        <v>24.849998469999999</v>
      </c>
      <c r="V1163" s="104">
        <v>25.249998089999998</v>
      </c>
      <c r="W1163" s="104">
        <v>29.053840640000001</v>
      </c>
      <c r="X1163" s="104">
        <v>29.223075869999999</v>
      </c>
      <c r="Y1163" s="104">
        <v>24.861537930000001</v>
      </c>
      <c r="Z1163" s="104">
        <v>25.165384289999999</v>
      </c>
      <c r="AA1163" s="104">
        <v>28.600000380000001</v>
      </c>
      <c r="AB1163" s="104">
        <v>50.200004579999998</v>
      </c>
      <c r="AC1163" s="104">
        <v>75.25</v>
      </c>
      <c r="AD1163" s="104">
        <v>75.25</v>
      </c>
      <c r="AE1163" s="104">
        <v>31.300003050000001</v>
      </c>
      <c r="AF1163" s="104">
        <v>24.849998859999999</v>
      </c>
      <c r="AG1163" s="104">
        <v>24.849998469999999</v>
      </c>
      <c r="AH1163" s="104">
        <v>25.249998089999998</v>
      </c>
      <c r="AI1163" s="104">
        <v>28.053840640000001</v>
      </c>
      <c r="AJ1163" s="104">
        <v>28.223075869999999</v>
      </c>
      <c r="AK1163" s="104">
        <v>24.661537930000001</v>
      </c>
      <c r="AL1163" s="104">
        <v>24.965384289999999</v>
      </c>
      <c r="AM1163" s="104">
        <v>28.400000380000002</v>
      </c>
      <c r="AN1163" s="104">
        <v>45.200004579999998</v>
      </c>
      <c r="AO1163" s="104">
        <v>70.25</v>
      </c>
      <c r="AP1163" s="104">
        <v>70.25</v>
      </c>
      <c r="AQ1163" s="104">
        <v>29.300003050000001</v>
      </c>
      <c r="AR1163" s="104">
        <v>24.64999886</v>
      </c>
      <c r="AS1163" s="104">
        <v>24.64999847</v>
      </c>
      <c r="AT1163" s="104">
        <v>25.049998089999999</v>
      </c>
      <c r="AU1163" s="104">
        <v>27.053840640000001</v>
      </c>
      <c r="AV1163" s="104">
        <v>27.223075869999999</v>
      </c>
      <c r="AW1163" s="104">
        <v>24.461537929999999</v>
      </c>
      <c r="AX1163" s="104">
        <v>24.76538429</v>
      </c>
      <c r="AY1163" s="104">
        <v>28.200000379999999</v>
      </c>
      <c r="AZ1163" s="104">
        <v>43.200004579999998</v>
      </c>
      <c r="BA1163" s="104">
        <v>64.25</v>
      </c>
      <c r="BB1163" s="104">
        <v>64.25</v>
      </c>
      <c r="BC1163" s="104">
        <v>27.300003050000001</v>
      </c>
      <c r="BD1163" s="104">
        <v>24.449998860000001</v>
      </c>
      <c r="BE1163" s="104">
        <v>24.449998470000001</v>
      </c>
      <c r="BF1163" s="104">
        <v>24.84999809</v>
      </c>
      <c r="BG1163" s="104">
        <v>27.053840640000001</v>
      </c>
      <c r="BH1163" s="104">
        <v>27.223075869999999</v>
      </c>
      <c r="BI1163" s="93">
        <v>24.261537929999999</v>
      </c>
      <c r="BJ1163" s="93">
        <v>24.565384290000001</v>
      </c>
      <c r="BK1163" s="93">
        <v>28.000000379999999</v>
      </c>
      <c r="BL1163" s="93">
        <v>41.200004579999998</v>
      </c>
      <c r="BM1163" s="93">
        <v>61.25</v>
      </c>
    </row>
    <row r="1164" spans="1:65" s="93" customFormat="1">
      <c r="A1164"/>
      <c r="B1164" s="98"/>
      <c r="C1164" s="134">
        <v>36364</v>
      </c>
      <c r="D1164" s="132"/>
      <c r="E1164" s="135">
        <v>36404</v>
      </c>
      <c r="F1164" s="71">
        <v>127.25</v>
      </c>
      <c r="G1164" s="93">
        <v>35.64999924</v>
      </c>
      <c r="H1164" s="104">
        <v>25.499999620000001</v>
      </c>
      <c r="I1164" s="104">
        <v>25.449998470000001</v>
      </c>
      <c r="J1164" s="104">
        <v>25.59999809</v>
      </c>
      <c r="K1164" s="104">
        <v>31.553840640000001</v>
      </c>
      <c r="L1164" s="104">
        <v>29.723075869999999</v>
      </c>
      <c r="M1164" s="104">
        <v>24.861537930000001</v>
      </c>
      <c r="N1164" s="104">
        <v>25.415384289999999</v>
      </c>
      <c r="O1164" s="104">
        <v>29.100000380000001</v>
      </c>
      <c r="P1164" s="104">
        <v>65.200004579999998</v>
      </c>
      <c r="Q1164" s="104">
        <v>102.25</v>
      </c>
      <c r="R1164" s="104">
        <v>102.25</v>
      </c>
      <c r="S1164" s="104">
        <v>34.550003050000001</v>
      </c>
      <c r="T1164" s="104">
        <v>25.199998470000001</v>
      </c>
      <c r="U1164" s="104">
        <v>25.199998470000001</v>
      </c>
      <c r="V1164" s="104">
        <v>25.59999809</v>
      </c>
      <c r="W1164" s="104">
        <v>29.553840640000001</v>
      </c>
      <c r="X1164" s="104">
        <v>29.723075869999999</v>
      </c>
      <c r="Y1164" s="104">
        <v>24.861537930000001</v>
      </c>
      <c r="Z1164" s="104">
        <v>25.165384289999999</v>
      </c>
      <c r="AA1164" s="104">
        <v>28.600000380000001</v>
      </c>
      <c r="AB1164" s="104">
        <v>52.200004579999998</v>
      </c>
      <c r="AC1164" s="104">
        <v>77.25</v>
      </c>
      <c r="AD1164" s="104">
        <v>77.25</v>
      </c>
      <c r="AE1164" s="104">
        <v>32.550003050000001</v>
      </c>
      <c r="AF1164" s="104">
        <v>25.199998470000001</v>
      </c>
      <c r="AG1164" s="104">
        <v>25.199998470000001</v>
      </c>
      <c r="AH1164" s="104">
        <v>25.59999809</v>
      </c>
      <c r="AI1164" s="104">
        <v>28.553840640000001</v>
      </c>
      <c r="AJ1164" s="104">
        <v>28.723075869999999</v>
      </c>
      <c r="AK1164" s="104">
        <v>24.661537930000001</v>
      </c>
      <c r="AL1164" s="104">
        <v>24.965384289999999</v>
      </c>
      <c r="AM1164" s="104">
        <v>28.400000380000002</v>
      </c>
      <c r="AN1164" s="104">
        <v>48.200004579999998</v>
      </c>
      <c r="AO1164" s="104">
        <v>72.25</v>
      </c>
      <c r="AP1164" s="104">
        <v>72.25</v>
      </c>
      <c r="AQ1164" s="104">
        <v>30.550003050000001</v>
      </c>
      <c r="AR1164" s="104">
        <v>24.999998470000001</v>
      </c>
      <c r="AS1164" s="104">
        <v>24.999998470000001</v>
      </c>
      <c r="AT1164" s="104">
        <v>25.39999809</v>
      </c>
      <c r="AU1164" s="104">
        <v>27.553840640000001</v>
      </c>
      <c r="AV1164" s="104">
        <v>27.723075869999999</v>
      </c>
      <c r="AW1164" s="104">
        <v>24.461537929999999</v>
      </c>
      <c r="AX1164" s="104">
        <v>24.76538429</v>
      </c>
      <c r="AY1164" s="104">
        <v>28.200000379999999</v>
      </c>
      <c r="AZ1164" s="104">
        <v>46.200004579999998</v>
      </c>
      <c r="BA1164" s="104">
        <v>66.25</v>
      </c>
      <c r="BB1164" s="104">
        <v>66.25</v>
      </c>
      <c r="BC1164" s="104">
        <v>28.550003050000001</v>
      </c>
      <c r="BD1164" s="104">
        <v>24.799998469999998</v>
      </c>
      <c r="BE1164" s="104">
        <v>24.799998469999998</v>
      </c>
      <c r="BF1164" s="104">
        <v>25.199998090000001</v>
      </c>
      <c r="BG1164" s="104">
        <v>27.553840640000001</v>
      </c>
      <c r="BH1164" s="104">
        <v>27.723075869999999</v>
      </c>
      <c r="BI1164" s="93">
        <v>24.261537929999999</v>
      </c>
      <c r="BJ1164" s="93">
        <v>24.565384290000001</v>
      </c>
      <c r="BK1164" s="93">
        <v>28.000000379999999</v>
      </c>
      <c r="BL1164" s="93">
        <v>44.200004579999998</v>
      </c>
      <c r="BM1164" s="93">
        <v>63.25</v>
      </c>
    </row>
    <row r="1165" spans="1:65" s="93" customFormat="1">
      <c r="A1165"/>
      <c r="B1165" s="98"/>
      <c r="C1165" s="134">
        <v>36367</v>
      </c>
      <c r="D1165" s="132"/>
      <c r="E1165" s="135">
        <v>36404</v>
      </c>
      <c r="F1165" s="71">
        <v>127.25</v>
      </c>
      <c r="G1165" s="93">
        <v>35.54999771</v>
      </c>
      <c r="H1165" s="104">
        <v>25.35</v>
      </c>
      <c r="I1165" s="104">
        <v>25.299998859999999</v>
      </c>
      <c r="J1165" s="104">
        <v>25.449998470000001</v>
      </c>
      <c r="K1165" s="104">
        <v>31.553840640000001</v>
      </c>
      <c r="L1165" s="104">
        <v>29.723075869999999</v>
      </c>
      <c r="M1165" s="104">
        <v>25.111537930000001</v>
      </c>
      <c r="N1165" s="104">
        <v>25.665384289999999</v>
      </c>
      <c r="O1165" s="104">
        <v>29.600000380000001</v>
      </c>
      <c r="P1165" s="104">
        <v>65.200004579999998</v>
      </c>
      <c r="Q1165" s="104">
        <v>102.25</v>
      </c>
      <c r="R1165" s="104">
        <v>102.25</v>
      </c>
      <c r="S1165" s="104">
        <v>34.300003050000001</v>
      </c>
      <c r="T1165" s="104">
        <v>25.199998860000001</v>
      </c>
      <c r="U1165" s="104">
        <v>25.199998860000001</v>
      </c>
      <c r="V1165" s="104">
        <v>25.599998469999999</v>
      </c>
      <c r="W1165" s="104">
        <v>29.553840640000001</v>
      </c>
      <c r="X1165" s="104">
        <v>29.723075869999999</v>
      </c>
      <c r="Y1165" s="104">
        <v>24.861537930000001</v>
      </c>
      <c r="Z1165" s="104">
        <v>25.165384289999999</v>
      </c>
      <c r="AA1165" s="104">
        <v>28.600000380000001</v>
      </c>
      <c r="AB1165" s="104">
        <v>52.200004579999998</v>
      </c>
      <c r="AC1165" s="104">
        <v>77.25</v>
      </c>
      <c r="AD1165" s="104">
        <v>77.25</v>
      </c>
      <c r="AE1165" s="104">
        <v>32.300003050000001</v>
      </c>
      <c r="AF1165" s="104">
        <v>25.199998860000001</v>
      </c>
      <c r="AG1165" s="104">
        <v>25.199998860000001</v>
      </c>
      <c r="AH1165" s="104">
        <v>25.599998469999999</v>
      </c>
      <c r="AI1165" s="104">
        <v>28.553840640000001</v>
      </c>
      <c r="AJ1165" s="104">
        <v>28.723075869999999</v>
      </c>
      <c r="AK1165" s="104">
        <v>24.661537930000001</v>
      </c>
      <c r="AL1165" s="104">
        <v>24.965384289999999</v>
      </c>
      <c r="AM1165" s="104">
        <v>28.400000380000002</v>
      </c>
      <c r="AN1165" s="104">
        <v>48.200004579999998</v>
      </c>
      <c r="AO1165" s="104">
        <v>72.25</v>
      </c>
      <c r="AP1165" s="104">
        <v>72.25</v>
      </c>
      <c r="AQ1165" s="104">
        <v>30.300003050000001</v>
      </c>
      <c r="AR1165" s="104">
        <v>24.999998860000002</v>
      </c>
      <c r="AS1165" s="104">
        <v>24.999998860000002</v>
      </c>
      <c r="AT1165" s="104">
        <v>25.39999847</v>
      </c>
      <c r="AU1165" s="104">
        <v>27.553840640000001</v>
      </c>
      <c r="AV1165" s="104">
        <v>27.723075869999999</v>
      </c>
      <c r="AW1165" s="104">
        <v>24.461537929999999</v>
      </c>
      <c r="AX1165" s="104">
        <v>24.76538429</v>
      </c>
      <c r="AY1165" s="104">
        <v>28.200000379999999</v>
      </c>
      <c r="AZ1165" s="104">
        <v>46.200004579999998</v>
      </c>
      <c r="BA1165" s="104">
        <v>66.25</v>
      </c>
      <c r="BB1165" s="104">
        <v>66.25</v>
      </c>
      <c r="BC1165" s="104">
        <v>28.300003050000001</v>
      </c>
      <c r="BD1165" s="104">
        <v>24.799998859999999</v>
      </c>
      <c r="BE1165" s="104">
        <v>24.799998859999999</v>
      </c>
      <c r="BF1165" s="104">
        <v>25.199998470000001</v>
      </c>
      <c r="BG1165" s="104">
        <v>27.553840640000001</v>
      </c>
      <c r="BH1165" s="104">
        <v>27.723075869999999</v>
      </c>
      <c r="BI1165" s="93">
        <v>24.261537929999999</v>
      </c>
      <c r="BJ1165" s="93">
        <v>24.565384290000001</v>
      </c>
      <c r="BK1165" s="93">
        <v>28.000000379999999</v>
      </c>
      <c r="BL1165" s="93">
        <v>44.200004579999998</v>
      </c>
      <c r="BM1165" s="93">
        <v>63.25</v>
      </c>
    </row>
    <row r="1166" spans="1:65" s="93" customFormat="1">
      <c r="A1166"/>
      <c r="B1166" s="98"/>
      <c r="C1166" s="134">
        <v>36368</v>
      </c>
      <c r="D1166" s="132"/>
      <c r="E1166" s="135">
        <v>36404</v>
      </c>
      <c r="F1166" s="71">
        <v>137.25</v>
      </c>
      <c r="G1166" s="93">
        <v>36.199999239999997</v>
      </c>
      <c r="H1166" s="104">
        <v>25.450000379999999</v>
      </c>
      <c r="I1166" s="104">
        <v>25.39999924</v>
      </c>
      <c r="J1166" s="104">
        <v>25.549998859999999</v>
      </c>
      <c r="K1166" s="104">
        <v>31.703840639999999</v>
      </c>
      <c r="L1166" s="104">
        <v>29.873075870000001</v>
      </c>
      <c r="M1166" s="104">
        <v>25.111537930000001</v>
      </c>
      <c r="N1166" s="104">
        <v>25.665384289999999</v>
      </c>
      <c r="O1166" s="104">
        <v>29.600000380000001</v>
      </c>
      <c r="P1166" s="104">
        <v>62.200004579999998</v>
      </c>
      <c r="Q1166" s="104">
        <v>103.25</v>
      </c>
      <c r="R1166" s="104">
        <v>103.25</v>
      </c>
      <c r="S1166" s="104">
        <v>34.300003050000001</v>
      </c>
      <c r="T1166" s="104">
        <v>25.199998860000001</v>
      </c>
      <c r="U1166" s="104">
        <v>25.199998860000001</v>
      </c>
      <c r="V1166" s="104">
        <v>25.599998469999999</v>
      </c>
      <c r="W1166" s="104">
        <v>29.553840640000001</v>
      </c>
      <c r="X1166" s="104">
        <v>29.723075869999999</v>
      </c>
      <c r="Y1166" s="104">
        <v>24.861537930000001</v>
      </c>
      <c r="Z1166" s="104">
        <v>25.165384289999999</v>
      </c>
      <c r="AA1166" s="104">
        <v>28.600000380000001</v>
      </c>
      <c r="AB1166" s="104">
        <v>51.200004579999998</v>
      </c>
      <c r="AC1166" s="104">
        <v>79.25</v>
      </c>
      <c r="AD1166" s="104">
        <v>79.25</v>
      </c>
      <c r="AE1166" s="104">
        <v>32.300003050000001</v>
      </c>
      <c r="AF1166" s="104">
        <v>25.199998860000001</v>
      </c>
      <c r="AG1166" s="104">
        <v>25.199998860000001</v>
      </c>
      <c r="AH1166" s="104">
        <v>25.599998469999999</v>
      </c>
      <c r="AI1166" s="104">
        <v>28.553840640000001</v>
      </c>
      <c r="AJ1166" s="104">
        <v>28.723075869999999</v>
      </c>
      <c r="AK1166" s="104">
        <v>24.661537930000001</v>
      </c>
      <c r="AL1166" s="104">
        <v>24.965384289999999</v>
      </c>
      <c r="AM1166" s="104">
        <v>28.400000380000002</v>
      </c>
      <c r="AN1166" s="104">
        <v>47.200004579999998</v>
      </c>
      <c r="AO1166" s="104">
        <v>74.25</v>
      </c>
      <c r="AP1166" s="104">
        <v>74.25</v>
      </c>
      <c r="AQ1166" s="104">
        <v>30.300003050000001</v>
      </c>
      <c r="AR1166" s="104">
        <v>24.999998860000002</v>
      </c>
      <c r="AS1166" s="104">
        <v>24.999998860000002</v>
      </c>
      <c r="AT1166" s="104">
        <v>25.39999847</v>
      </c>
      <c r="AU1166" s="104">
        <v>27.553840640000001</v>
      </c>
      <c r="AV1166" s="104">
        <v>27.723075869999999</v>
      </c>
      <c r="AW1166" s="104">
        <v>24.461537929999999</v>
      </c>
      <c r="AX1166" s="104">
        <v>24.76538429</v>
      </c>
      <c r="AY1166" s="104">
        <v>28.200000379999999</v>
      </c>
      <c r="AZ1166" s="104">
        <v>45.200004579999998</v>
      </c>
      <c r="BA1166" s="104">
        <v>68.25</v>
      </c>
      <c r="BB1166" s="104">
        <v>68.25</v>
      </c>
      <c r="BC1166" s="104">
        <v>28.300003050000001</v>
      </c>
      <c r="BD1166" s="104">
        <v>24.799998859999999</v>
      </c>
      <c r="BE1166" s="104">
        <v>24.799998859999999</v>
      </c>
      <c r="BF1166" s="104">
        <v>25.199998470000001</v>
      </c>
      <c r="BG1166" s="104">
        <v>27.553840640000001</v>
      </c>
      <c r="BH1166" s="104">
        <v>27.723075869999999</v>
      </c>
      <c r="BI1166" s="93">
        <v>24.261537929999999</v>
      </c>
      <c r="BJ1166" s="93">
        <v>24.565384290000001</v>
      </c>
      <c r="BK1166" s="93">
        <v>28.000000379999999</v>
      </c>
      <c r="BL1166" s="93">
        <v>43.200004579999998</v>
      </c>
      <c r="BM1166" s="93">
        <v>65.25</v>
      </c>
    </row>
    <row r="1167" spans="1:65" s="93" customFormat="1">
      <c r="A1167"/>
      <c r="B1167" s="98"/>
      <c r="C1167" s="134">
        <v>36369</v>
      </c>
      <c r="D1167" s="132"/>
      <c r="E1167" s="135">
        <v>36404</v>
      </c>
      <c r="F1167" s="71">
        <v>132.25</v>
      </c>
      <c r="G1167" s="93">
        <v>36.050000760000003</v>
      </c>
      <c r="H1167" s="104">
        <v>25.450000760000002</v>
      </c>
      <c r="I1167" s="104">
        <v>25.399999619999999</v>
      </c>
      <c r="J1167" s="104">
        <v>25.549999239999998</v>
      </c>
      <c r="K1167" s="104">
        <v>31.803840260000001</v>
      </c>
      <c r="L1167" s="104">
        <v>29.973075489999999</v>
      </c>
      <c r="M1167" s="104">
        <v>25.111537930000001</v>
      </c>
      <c r="N1167" s="104">
        <v>25.665384289999999</v>
      </c>
      <c r="O1167" s="104">
        <v>29.600000380000001</v>
      </c>
      <c r="P1167" s="104">
        <v>65.200004579999998</v>
      </c>
      <c r="Q1167" s="104">
        <v>114.25</v>
      </c>
      <c r="R1167" s="104">
        <v>114.25</v>
      </c>
      <c r="S1167" s="104">
        <v>34.300003050000001</v>
      </c>
      <c r="T1167" s="104">
        <v>25.199998860000001</v>
      </c>
      <c r="U1167" s="104">
        <v>25.199998860000001</v>
      </c>
      <c r="V1167" s="104">
        <v>25.599998469999999</v>
      </c>
      <c r="W1167" s="104">
        <v>29.553840640000001</v>
      </c>
      <c r="X1167" s="104">
        <v>29.723075869999999</v>
      </c>
      <c r="Y1167" s="104">
        <v>24.861537930000001</v>
      </c>
      <c r="Z1167" s="104">
        <v>25.165384289999999</v>
      </c>
      <c r="AA1167" s="104">
        <v>28.600000380000001</v>
      </c>
      <c r="AB1167" s="104">
        <v>52.200004579999998</v>
      </c>
      <c r="AC1167" s="104">
        <v>86.25</v>
      </c>
      <c r="AD1167" s="104">
        <v>86.25</v>
      </c>
      <c r="AE1167" s="104">
        <v>32.300003050000001</v>
      </c>
      <c r="AF1167" s="104">
        <v>25.199998860000001</v>
      </c>
      <c r="AG1167" s="104">
        <v>25.199998860000001</v>
      </c>
      <c r="AH1167" s="104">
        <v>25.599998469999999</v>
      </c>
      <c r="AI1167" s="104">
        <v>28.553840640000001</v>
      </c>
      <c r="AJ1167" s="104">
        <v>28.723075869999999</v>
      </c>
      <c r="AK1167" s="104">
        <v>24.661537930000001</v>
      </c>
      <c r="AL1167" s="104">
        <v>24.965384289999999</v>
      </c>
      <c r="AM1167" s="104">
        <v>28.400000380000002</v>
      </c>
      <c r="AN1167" s="104">
        <v>48.200004579999998</v>
      </c>
      <c r="AO1167" s="104">
        <v>81.25</v>
      </c>
      <c r="AP1167" s="104">
        <v>81.25</v>
      </c>
      <c r="AQ1167" s="104">
        <v>30.300003050000001</v>
      </c>
      <c r="AR1167" s="104">
        <v>24.999998860000002</v>
      </c>
      <c r="AS1167" s="104">
        <v>24.999998860000002</v>
      </c>
      <c r="AT1167" s="104">
        <v>25.39999847</v>
      </c>
      <c r="AU1167" s="104">
        <v>27.553840640000001</v>
      </c>
      <c r="AV1167" s="104">
        <v>27.723075869999999</v>
      </c>
      <c r="AW1167" s="104">
        <v>24.461537929999999</v>
      </c>
      <c r="AX1167" s="104">
        <v>24.76538429</v>
      </c>
      <c r="AY1167" s="104">
        <v>28.200000379999999</v>
      </c>
      <c r="AZ1167" s="104">
        <v>46.200004579999998</v>
      </c>
      <c r="BA1167" s="104">
        <v>75.25</v>
      </c>
      <c r="BB1167" s="104">
        <v>75.25</v>
      </c>
      <c r="BC1167" s="104">
        <v>28.300003050000001</v>
      </c>
      <c r="BD1167" s="104">
        <v>24.799998859999999</v>
      </c>
      <c r="BE1167" s="104">
        <v>24.799998859999999</v>
      </c>
      <c r="BF1167" s="104">
        <v>25.199998470000001</v>
      </c>
      <c r="BG1167" s="104">
        <v>27.553840640000001</v>
      </c>
      <c r="BH1167" s="104">
        <v>27.723075869999999</v>
      </c>
      <c r="BI1167" s="93">
        <v>24.261537929999999</v>
      </c>
      <c r="BJ1167" s="93">
        <v>24.565384290000001</v>
      </c>
      <c r="BK1167" s="93">
        <v>28.000000379999999</v>
      </c>
      <c r="BL1167" s="93">
        <v>44.200004579999998</v>
      </c>
      <c r="BM1167" s="93">
        <v>72.25</v>
      </c>
    </row>
    <row r="1168" spans="1:65" s="93" customFormat="1">
      <c r="A1168"/>
      <c r="B1168" s="98"/>
      <c r="C1168" s="134">
        <v>36370</v>
      </c>
      <c r="D1168" s="132"/>
      <c r="E1168" s="135">
        <v>36404</v>
      </c>
      <c r="F1168" s="71">
        <v>122.25</v>
      </c>
      <c r="G1168" s="93">
        <v>34.199999239999997</v>
      </c>
      <c r="H1168" s="104">
        <v>25.150000760000001</v>
      </c>
      <c r="I1168" s="104">
        <v>25.099999619999998</v>
      </c>
      <c r="J1168" s="104">
        <v>25.249999240000001</v>
      </c>
      <c r="K1168" s="104">
        <v>31.303840640000001</v>
      </c>
      <c r="L1168" s="104">
        <v>29.473075869999999</v>
      </c>
      <c r="M1168" s="104">
        <v>25.111537930000001</v>
      </c>
      <c r="N1168" s="104">
        <v>25.665384289999999</v>
      </c>
      <c r="O1168" s="104">
        <v>29.600000380000001</v>
      </c>
      <c r="P1168" s="104">
        <v>65.200004579999998</v>
      </c>
      <c r="Q1168" s="104">
        <v>110.25</v>
      </c>
      <c r="R1168" s="104">
        <v>110.25</v>
      </c>
      <c r="S1168" s="104">
        <v>34.300003050000001</v>
      </c>
      <c r="T1168" s="104">
        <v>24.949998860000001</v>
      </c>
      <c r="U1168" s="104">
        <v>24.949998860000001</v>
      </c>
      <c r="V1168" s="104">
        <v>25.349998469999999</v>
      </c>
      <c r="W1168" s="104">
        <v>29.553840640000001</v>
      </c>
      <c r="X1168" s="104">
        <v>29.723075869999999</v>
      </c>
      <c r="Y1168" s="104">
        <v>24.861537930000001</v>
      </c>
      <c r="Z1168" s="104">
        <v>25.165384289999999</v>
      </c>
      <c r="AA1168" s="104">
        <v>28.600000380000001</v>
      </c>
      <c r="AB1168" s="104">
        <v>52.200004579999998</v>
      </c>
      <c r="AC1168" s="104">
        <v>82.25</v>
      </c>
      <c r="AD1168" s="104">
        <v>82.25</v>
      </c>
      <c r="AE1168" s="104">
        <v>32.300003050000001</v>
      </c>
      <c r="AF1168" s="104">
        <v>24.949998860000001</v>
      </c>
      <c r="AG1168" s="104">
        <v>24.949998860000001</v>
      </c>
      <c r="AH1168" s="104">
        <v>25.349998469999999</v>
      </c>
      <c r="AI1168" s="104">
        <v>28.553840640000001</v>
      </c>
      <c r="AJ1168" s="104">
        <v>28.723075869999999</v>
      </c>
      <c r="AK1168" s="104">
        <v>24.661537930000001</v>
      </c>
      <c r="AL1168" s="104">
        <v>24.965384289999999</v>
      </c>
      <c r="AM1168" s="104">
        <v>28.400000380000002</v>
      </c>
      <c r="AN1168" s="104">
        <v>48.200004579999998</v>
      </c>
      <c r="AO1168" s="104">
        <v>77.25</v>
      </c>
      <c r="AP1168" s="104">
        <v>77.25</v>
      </c>
      <c r="AQ1168" s="104">
        <v>30.300003050000001</v>
      </c>
      <c r="AR1168" s="104">
        <v>24.749998860000002</v>
      </c>
      <c r="AS1168" s="104">
        <v>24.749998860000002</v>
      </c>
      <c r="AT1168" s="104">
        <v>25.14999847</v>
      </c>
      <c r="AU1168" s="104">
        <v>27.553840640000001</v>
      </c>
      <c r="AV1168" s="104">
        <v>27.723075869999999</v>
      </c>
      <c r="AW1168" s="104">
        <v>24.461537929999999</v>
      </c>
      <c r="AX1168" s="104">
        <v>24.76538429</v>
      </c>
      <c r="AY1168" s="104">
        <v>28.200000379999999</v>
      </c>
      <c r="AZ1168" s="104">
        <v>46.200004579999998</v>
      </c>
      <c r="BA1168" s="104">
        <v>71.25</v>
      </c>
      <c r="BB1168" s="104">
        <v>71.25</v>
      </c>
      <c r="BC1168" s="104">
        <v>28.300003050000001</v>
      </c>
      <c r="BD1168" s="104">
        <v>24.549998859999999</v>
      </c>
      <c r="BE1168" s="104">
        <v>24.549998859999999</v>
      </c>
      <c r="BF1168" s="104">
        <v>24.949998470000001</v>
      </c>
      <c r="BG1168" s="104">
        <v>27.553840640000001</v>
      </c>
      <c r="BH1168" s="104">
        <v>27.723075869999999</v>
      </c>
      <c r="BI1168" s="93">
        <v>24.261537929999999</v>
      </c>
      <c r="BJ1168" s="93">
        <v>24.565384290000001</v>
      </c>
      <c r="BK1168" s="93">
        <v>28.000000379999999</v>
      </c>
      <c r="BL1168" s="93">
        <v>44.200004579999998</v>
      </c>
      <c r="BM1168" s="93">
        <v>68.25</v>
      </c>
    </row>
    <row r="1169" spans="1:65" s="93" customFormat="1">
      <c r="A1169"/>
      <c r="B1169" s="98"/>
      <c r="C1169" s="134">
        <v>36371</v>
      </c>
      <c r="D1169" s="132"/>
      <c r="E1169" s="135">
        <v>36404</v>
      </c>
      <c r="F1169" s="71">
        <v>132.25</v>
      </c>
      <c r="G1169" s="93">
        <v>34.550000760000003</v>
      </c>
      <c r="H1169" s="104">
        <v>25.150001530000001</v>
      </c>
      <c r="I1169" s="104">
        <v>25.100000380000001</v>
      </c>
      <c r="J1169" s="104">
        <v>25.25</v>
      </c>
      <c r="K1169" s="104">
        <v>31.553840640000001</v>
      </c>
      <c r="L1169" s="104">
        <v>29.723075869999999</v>
      </c>
      <c r="M1169" s="104">
        <v>25.111537930000001</v>
      </c>
      <c r="N1169" s="104">
        <v>25.665384289999999</v>
      </c>
      <c r="O1169" s="104">
        <v>29.600000380000001</v>
      </c>
      <c r="P1169" s="104">
        <v>65.200004579999998</v>
      </c>
      <c r="Q1169" s="104">
        <v>110.25</v>
      </c>
      <c r="R1169" s="104">
        <v>110.25</v>
      </c>
      <c r="S1169" s="104">
        <v>34.300003050000001</v>
      </c>
      <c r="T1169" s="104">
        <v>24.949998860000001</v>
      </c>
      <c r="U1169" s="104">
        <v>24.949998860000001</v>
      </c>
      <c r="V1169" s="104">
        <v>25.349998469999999</v>
      </c>
      <c r="W1169" s="104">
        <v>29.553840640000001</v>
      </c>
      <c r="X1169" s="104">
        <v>29.723075869999999</v>
      </c>
      <c r="Y1169" s="104">
        <v>24.861537930000001</v>
      </c>
      <c r="Z1169" s="104">
        <v>25.165384289999999</v>
      </c>
      <c r="AA1169" s="104">
        <v>28.600000380000001</v>
      </c>
      <c r="AB1169" s="104">
        <v>52.200004579999998</v>
      </c>
      <c r="AC1169" s="104">
        <v>82.25</v>
      </c>
      <c r="AD1169" s="104">
        <v>82.25</v>
      </c>
      <c r="AE1169" s="104">
        <v>32.300003050000001</v>
      </c>
      <c r="AF1169" s="104">
        <v>24.949998860000001</v>
      </c>
      <c r="AG1169" s="104">
        <v>24.949998860000001</v>
      </c>
      <c r="AH1169" s="104">
        <v>25.349998469999999</v>
      </c>
      <c r="AI1169" s="104">
        <v>28.553840640000001</v>
      </c>
      <c r="AJ1169" s="104">
        <v>28.723075869999999</v>
      </c>
      <c r="AK1169" s="104">
        <v>24.661537930000001</v>
      </c>
      <c r="AL1169" s="104">
        <v>24.965384289999999</v>
      </c>
      <c r="AM1169" s="104">
        <v>28.400000380000002</v>
      </c>
      <c r="AN1169" s="104">
        <v>48.200004579999998</v>
      </c>
      <c r="AO1169" s="104">
        <v>77.25</v>
      </c>
      <c r="AP1169" s="104">
        <v>77.25</v>
      </c>
      <c r="AQ1169" s="104">
        <v>30.300003050000001</v>
      </c>
      <c r="AR1169" s="104">
        <v>24.749998860000002</v>
      </c>
      <c r="AS1169" s="104">
        <v>24.749998860000002</v>
      </c>
      <c r="AT1169" s="104">
        <v>25.14999847</v>
      </c>
      <c r="AU1169" s="104">
        <v>27.553840640000001</v>
      </c>
      <c r="AV1169" s="104">
        <v>27.723075869999999</v>
      </c>
      <c r="AW1169" s="104">
        <v>24.461537929999999</v>
      </c>
      <c r="AX1169" s="104">
        <v>24.76538429</v>
      </c>
      <c r="AY1169" s="104">
        <v>28.200000379999999</v>
      </c>
      <c r="AZ1169" s="104">
        <v>46.200004579999998</v>
      </c>
      <c r="BA1169" s="104">
        <v>71.25</v>
      </c>
      <c r="BB1169" s="104">
        <v>71.25</v>
      </c>
      <c r="BC1169" s="104">
        <v>28.300003050000001</v>
      </c>
      <c r="BD1169" s="104">
        <v>24.549998859999999</v>
      </c>
      <c r="BE1169" s="104">
        <v>24.549998859999999</v>
      </c>
      <c r="BF1169" s="104">
        <v>24.949998470000001</v>
      </c>
      <c r="BG1169" s="104">
        <v>27.553840640000001</v>
      </c>
      <c r="BH1169" s="104">
        <v>27.723075869999999</v>
      </c>
      <c r="BI1169" s="93">
        <v>24.261537929999999</v>
      </c>
      <c r="BJ1169" s="93">
        <v>24.565384290000001</v>
      </c>
      <c r="BK1169" s="93">
        <v>28.000000379999999</v>
      </c>
      <c r="BL1169" s="93">
        <v>44.200004579999998</v>
      </c>
      <c r="BM1169" s="93">
        <v>68.25</v>
      </c>
    </row>
    <row r="1170" spans="1:65" s="93" customFormat="1">
      <c r="A1170"/>
      <c r="B1170" s="98"/>
      <c r="C1170" s="134">
        <v>36374</v>
      </c>
      <c r="D1170" s="132"/>
      <c r="E1170" s="135">
        <v>36404</v>
      </c>
      <c r="F1170" s="71">
        <v>34.549999239999998</v>
      </c>
      <c r="G1170" s="93">
        <v>25.050001529999999</v>
      </c>
      <c r="H1170" s="104">
        <v>25.000000379999999</v>
      </c>
      <c r="I1170" s="104">
        <v>25.15</v>
      </c>
      <c r="J1170" s="104">
        <v>31.303840640000001</v>
      </c>
      <c r="K1170" s="104">
        <v>29.473075869999999</v>
      </c>
      <c r="L1170" s="104">
        <v>25.111537930000001</v>
      </c>
      <c r="M1170" s="104">
        <v>25.665384289999999</v>
      </c>
      <c r="N1170" s="104">
        <v>29.600000380000001</v>
      </c>
      <c r="O1170" s="104">
        <v>65.200004579999998</v>
      </c>
      <c r="P1170" s="104">
        <v>110.25</v>
      </c>
      <c r="Q1170" s="104">
        <v>110.25</v>
      </c>
      <c r="R1170" s="104">
        <v>34.050003050000001</v>
      </c>
      <c r="S1170" s="104">
        <v>24.849998859999999</v>
      </c>
      <c r="T1170" s="104">
        <v>24.849998859999999</v>
      </c>
      <c r="U1170" s="104">
        <v>25.249998470000001</v>
      </c>
      <c r="V1170" s="104">
        <v>28.803840640000001</v>
      </c>
      <c r="W1170" s="104">
        <v>28.973075869999999</v>
      </c>
      <c r="X1170" s="104">
        <v>24.861537930000001</v>
      </c>
      <c r="Y1170" s="104">
        <v>25.165384289999999</v>
      </c>
      <c r="Z1170" s="104">
        <v>28.600000380000001</v>
      </c>
      <c r="AA1170" s="104">
        <v>52.200004579999998</v>
      </c>
      <c r="AB1170" s="104">
        <v>82.25</v>
      </c>
      <c r="AC1170" s="104">
        <v>82.25</v>
      </c>
      <c r="AD1170" s="104">
        <v>32.050003050000001</v>
      </c>
      <c r="AE1170" s="104">
        <v>24.849998859999999</v>
      </c>
      <c r="AF1170" s="104">
        <v>24.849998859999999</v>
      </c>
      <c r="AG1170" s="104">
        <v>25.249998470000001</v>
      </c>
      <c r="AH1170" s="104">
        <v>27.803840640000001</v>
      </c>
      <c r="AI1170" s="104">
        <v>27.973075869999999</v>
      </c>
      <c r="AJ1170" s="104">
        <v>24.661537930000001</v>
      </c>
      <c r="AK1170" s="104">
        <v>24.965384289999999</v>
      </c>
      <c r="AL1170" s="104">
        <v>28.400000380000002</v>
      </c>
      <c r="AM1170" s="104">
        <v>48.200004579999998</v>
      </c>
      <c r="AN1170" s="104">
        <v>77.25</v>
      </c>
      <c r="AO1170" s="104">
        <v>77.25</v>
      </c>
      <c r="AP1170" s="104">
        <v>30.050003050000001</v>
      </c>
      <c r="AQ1170" s="104">
        <v>24.64999886</v>
      </c>
      <c r="AR1170" s="104">
        <v>24.64999886</v>
      </c>
      <c r="AS1170" s="104">
        <v>25.049998469999998</v>
      </c>
      <c r="AT1170" s="104">
        <v>26.803840640000001</v>
      </c>
      <c r="AU1170" s="104">
        <v>26.973075869999999</v>
      </c>
      <c r="AV1170" s="104">
        <v>24.461537929999999</v>
      </c>
      <c r="AW1170" s="104">
        <v>24.76538429</v>
      </c>
      <c r="AX1170" s="104">
        <v>28.200000379999999</v>
      </c>
      <c r="AY1170" s="104">
        <v>46.200004579999998</v>
      </c>
      <c r="AZ1170" s="104">
        <v>71.25</v>
      </c>
      <c r="BA1170" s="104">
        <v>71.25</v>
      </c>
      <c r="BB1170" s="104">
        <v>28.050003050000001</v>
      </c>
      <c r="BC1170" s="104">
        <v>24.449998860000001</v>
      </c>
      <c r="BD1170" s="104">
        <v>24.449998860000001</v>
      </c>
      <c r="BE1170" s="104">
        <v>24.849998469999999</v>
      </c>
      <c r="BF1170" s="104">
        <v>26.803840640000001</v>
      </c>
      <c r="BG1170" s="104">
        <v>26.973075869999999</v>
      </c>
      <c r="BH1170" s="104">
        <v>24.261537929999999</v>
      </c>
      <c r="BI1170" s="93">
        <v>24.565384290000001</v>
      </c>
      <c r="BJ1170" s="93">
        <v>28.000000379999999</v>
      </c>
      <c r="BK1170" s="93">
        <v>44.200004579999998</v>
      </c>
      <c r="BL1170" s="93">
        <v>68.25</v>
      </c>
      <c r="BM1170" s="93">
        <v>68.25</v>
      </c>
    </row>
    <row r="1171" spans="1:65" s="93" customFormat="1">
      <c r="A1171"/>
      <c r="B1171" s="98"/>
      <c r="C1171" s="134">
        <v>36375</v>
      </c>
      <c r="D1171" s="132"/>
      <c r="E1171" s="135">
        <v>36404</v>
      </c>
      <c r="F1171" s="71">
        <v>33.89999924</v>
      </c>
      <c r="G1171" s="93">
        <v>25.150001140000001</v>
      </c>
      <c r="H1171" s="104">
        <v>25.1</v>
      </c>
      <c r="I1171" s="104">
        <v>25.599999619999998</v>
      </c>
      <c r="J1171" s="104">
        <v>31.303840640000001</v>
      </c>
      <c r="K1171" s="104">
        <v>29.473075869999999</v>
      </c>
      <c r="L1171" s="104">
        <v>25.111537930000001</v>
      </c>
      <c r="M1171" s="104">
        <v>25.665384289999999</v>
      </c>
      <c r="N1171" s="104">
        <v>29.600000380000001</v>
      </c>
      <c r="O1171" s="104">
        <v>65.200004579999998</v>
      </c>
      <c r="P1171" s="104">
        <v>110.25</v>
      </c>
      <c r="Q1171" s="104">
        <v>110.25</v>
      </c>
      <c r="R1171" s="104">
        <v>34.050003050000001</v>
      </c>
      <c r="S1171" s="104">
        <v>24.949998470000001</v>
      </c>
      <c r="T1171" s="104">
        <v>24.949998470000001</v>
      </c>
      <c r="U1171" s="104">
        <v>25.34999809</v>
      </c>
      <c r="V1171" s="104">
        <v>28.803840640000001</v>
      </c>
      <c r="W1171" s="104">
        <v>28.973075869999999</v>
      </c>
      <c r="X1171" s="104">
        <v>24.861537930000001</v>
      </c>
      <c r="Y1171" s="104">
        <v>25.165384289999999</v>
      </c>
      <c r="Z1171" s="104">
        <v>28.600000380000001</v>
      </c>
      <c r="AA1171" s="104">
        <v>52.200004579999998</v>
      </c>
      <c r="AB1171" s="104">
        <v>82.25</v>
      </c>
      <c r="AC1171" s="104">
        <v>82.25</v>
      </c>
      <c r="AD1171" s="104">
        <v>32.050003050000001</v>
      </c>
      <c r="AE1171" s="104">
        <v>24.949998470000001</v>
      </c>
      <c r="AF1171" s="104">
        <v>24.949998470000001</v>
      </c>
      <c r="AG1171" s="104">
        <v>25.34999809</v>
      </c>
      <c r="AH1171" s="104">
        <v>27.803840640000001</v>
      </c>
      <c r="AI1171" s="104">
        <v>27.973075869999999</v>
      </c>
      <c r="AJ1171" s="104">
        <v>24.661537930000001</v>
      </c>
      <c r="AK1171" s="104">
        <v>24.965384289999999</v>
      </c>
      <c r="AL1171" s="104">
        <v>28.400000380000002</v>
      </c>
      <c r="AM1171" s="104">
        <v>48.200004579999998</v>
      </c>
      <c r="AN1171" s="104">
        <v>77.25</v>
      </c>
      <c r="AO1171" s="104">
        <v>77.25</v>
      </c>
      <c r="AP1171" s="104">
        <v>30.050003050000001</v>
      </c>
      <c r="AQ1171" s="104">
        <v>24.749998470000001</v>
      </c>
      <c r="AR1171" s="104">
        <v>24.749998470000001</v>
      </c>
      <c r="AS1171" s="104">
        <v>25.14999809</v>
      </c>
      <c r="AT1171" s="104">
        <v>26.803840640000001</v>
      </c>
      <c r="AU1171" s="104">
        <v>26.973075869999999</v>
      </c>
      <c r="AV1171" s="104">
        <v>24.461537929999999</v>
      </c>
      <c r="AW1171" s="104">
        <v>24.76538429</v>
      </c>
      <c r="AX1171" s="104">
        <v>28.200000379999999</v>
      </c>
      <c r="AY1171" s="104">
        <v>46.200004579999998</v>
      </c>
      <c r="AZ1171" s="104">
        <v>71.25</v>
      </c>
      <c r="BA1171" s="104">
        <v>71.25</v>
      </c>
      <c r="BB1171" s="104">
        <v>28.050003050000001</v>
      </c>
      <c r="BC1171" s="104">
        <v>24.549998469999998</v>
      </c>
      <c r="BD1171" s="104">
        <v>24.549998469999998</v>
      </c>
      <c r="BE1171" s="104">
        <v>24.949998090000001</v>
      </c>
      <c r="BF1171" s="104">
        <v>26.803840640000001</v>
      </c>
      <c r="BG1171" s="104">
        <v>26.973075869999999</v>
      </c>
      <c r="BH1171" s="104">
        <v>24.261537929999999</v>
      </c>
      <c r="BI1171" s="93">
        <v>24.565384290000001</v>
      </c>
      <c r="BJ1171" s="93">
        <v>28.000000379999999</v>
      </c>
      <c r="BK1171" s="93">
        <v>44.200004579999998</v>
      </c>
      <c r="BL1171" s="93">
        <v>68.25</v>
      </c>
      <c r="BM1171" s="93">
        <v>68.25</v>
      </c>
    </row>
    <row r="1172" spans="1:65" s="93" customFormat="1">
      <c r="A1172"/>
      <c r="B1172" s="98"/>
      <c r="C1172" s="134">
        <v>36376</v>
      </c>
      <c r="D1172" s="132"/>
      <c r="E1172" s="135">
        <v>36404</v>
      </c>
      <c r="F1172" s="71">
        <v>33.54999771</v>
      </c>
      <c r="G1172" s="93">
        <v>25.150001530000001</v>
      </c>
      <c r="H1172" s="104">
        <v>25.100000380000001</v>
      </c>
      <c r="I1172" s="104">
        <v>25.650000380000002</v>
      </c>
      <c r="J1172" s="104">
        <v>31.303840640000001</v>
      </c>
      <c r="K1172" s="104">
        <v>29.473075869999999</v>
      </c>
      <c r="L1172" s="104">
        <v>25.111537930000001</v>
      </c>
      <c r="M1172" s="104">
        <v>25.665384289999999</v>
      </c>
      <c r="N1172" s="104">
        <v>29.600000380000001</v>
      </c>
      <c r="O1172" s="104">
        <v>62.200004579999998</v>
      </c>
      <c r="P1172" s="104">
        <v>107.25</v>
      </c>
      <c r="Q1172" s="104">
        <v>107.25</v>
      </c>
      <c r="R1172" s="104">
        <v>33.800003050000001</v>
      </c>
      <c r="S1172" s="104">
        <v>24.949998860000001</v>
      </c>
      <c r="T1172" s="104">
        <v>24.949998860000001</v>
      </c>
      <c r="U1172" s="104">
        <v>25.349998469999999</v>
      </c>
      <c r="V1172" s="104">
        <v>29.053840640000001</v>
      </c>
      <c r="W1172" s="104">
        <v>29.223075869999999</v>
      </c>
      <c r="X1172" s="104">
        <v>24.861537930000001</v>
      </c>
      <c r="Y1172" s="104">
        <v>25.165384289999999</v>
      </c>
      <c r="Z1172" s="104">
        <v>28.600000380000001</v>
      </c>
      <c r="AA1172" s="104">
        <v>50.200004579999998</v>
      </c>
      <c r="AB1172" s="104">
        <v>81.25</v>
      </c>
      <c r="AC1172" s="104">
        <v>81.25</v>
      </c>
      <c r="AD1172" s="104">
        <v>31.800003050000001</v>
      </c>
      <c r="AE1172" s="104">
        <v>24.949998860000001</v>
      </c>
      <c r="AF1172" s="104">
        <v>24.949998860000001</v>
      </c>
      <c r="AG1172" s="104">
        <v>25.349998469999999</v>
      </c>
      <c r="AH1172" s="104">
        <v>28.053840640000001</v>
      </c>
      <c r="AI1172" s="104">
        <v>28.223075869999999</v>
      </c>
      <c r="AJ1172" s="104">
        <v>24.661537930000001</v>
      </c>
      <c r="AK1172" s="104">
        <v>24.965384289999999</v>
      </c>
      <c r="AL1172" s="104">
        <v>28.400000380000002</v>
      </c>
      <c r="AM1172" s="104">
        <v>46.200004579999998</v>
      </c>
      <c r="AN1172" s="104">
        <v>76.25</v>
      </c>
      <c r="AO1172" s="104">
        <v>76.25</v>
      </c>
      <c r="AP1172" s="104">
        <v>29.800003050000001</v>
      </c>
      <c r="AQ1172" s="104">
        <v>24.749998860000002</v>
      </c>
      <c r="AR1172" s="104">
        <v>24.749998860000002</v>
      </c>
      <c r="AS1172" s="104">
        <v>25.14999847</v>
      </c>
      <c r="AT1172" s="104">
        <v>27.053840640000001</v>
      </c>
      <c r="AU1172" s="104">
        <v>27.223075869999999</v>
      </c>
      <c r="AV1172" s="104">
        <v>24.461537929999999</v>
      </c>
      <c r="AW1172" s="104">
        <v>24.76538429</v>
      </c>
      <c r="AX1172" s="104">
        <v>28.200000379999999</v>
      </c>
      <c r="AY1172" s="104">
        <v>44.200004579999998</v>
      </c>
      <c r="AZ1172" s="104">
        <v>70.25</v>
      </c>
      <c r="BA1172" s="104">
        <v>70.25</v>
      </c>
      <c r="BB1172" s="104">
        <v>27.800003050000001</v>
      </c>
      <c r="BC1172" s="104">
        <v>24.549998859999999</v>
      </c>
      <c r="BD1172" s="104">
        <v>24.549998859999999</v>
      </c>
      <c r="BE1172" s="104">
        <v>24.949998470000001</v>
      </c>
      <c r="BF1172" s="104">
        <v>27.053840640000001</v>
      </c>
      <c r="BG1172" s="104">
        <v>27.223075869999999</v>
      </c>
      <c r="BH1172" s="104">
        <v>24.261537929999999</v>
      </c>
      <c r="BI1172" s="93">
        <v>24.565384290000001</v>
      </c>
      <c r="BJ1172" s="93">
        <v>28.000000379999999</v>
      </c>
      <c r="BK1172" s="93">
        <v>42.200004579999998</v>
      </c>
      <c r="BL1172" s="93">
        <v>67.25</v>
      </c>
      <c r="BM1172" s="93">
        <v>67.25</v>
      </c>
    </row>
    <row r="1173" spans="1:65" s="93" customFormat="1">
      <c r="A1173"/>
      <c r="B1173" s="98"/>
      <c r="C1173" s="134">
        <v>36377</v>
      </c>
      <c r="D1173" s="132"/>
      <c r="E1173" s="135">
        <v>36404</v>
      </c>
      <c r="F1173" s="71">
        <v>34.89999924</v>
      </c>
      <c r="G1173" s="93">
        <v>25.35000153</v>
      </c>
      <c r="H1173" s="104">
        <v>25.400000380000002</v>
      </c>
      <c r="I1173" s="104">
        <v>25.999999620000001</v>
      </c>
      <c r="J1173" s="104">
        <v>31.803840640000001</v>
      </c>
      <c r="K1173" s="104">
        <v>29.973075869999999</v>
      </c>
      <c r="L1173" s="104">
        <v>25.111537930000001</v>
      </c>
      <c r="M1173" s="104">
        <v>25.665384289999999</v>
      </c>
      <c r="N1173" s="104">
        <v>29.600000380000001</v>
      </c>
      <c r="O1173" s="104">
        <v>65.200004579999998</v>
      </c>
      <c r="P1173" s="104">
        <v>112.25</v>
      </c>
      <c r="Q1173" s="104">
        <v>112.25</v>
      </c>
      <c r="R1173" s="104">
        <v>34.400003050000002</v>
      </c>
      <c r="S1173" s="104">
        <v>25.349998859999999</v>
      </c>
      <c r="T1173" s="104">
        <v>25.349998859999999</v>
      </c>
      <c r="U1173" s="104">
        <v>25.749998470000001</v>
      </c>
      <c r="V1173" s="104">
        <v>29.053840640000001</v>
      </c>
      <c r="W1173" s="104">
        <v>29.223075869999999</v>
      </c>
      <c r="X1173" s="104">
        <v>24.861537930000001</v>
      </c>
      <c r="Y1173" s="104">
        <v>25.165384289999999</v>
      </c>
      <c r="Z1173" s="104">
        <v>28.600000380000001</v>
      </c>
      <c r="AA1173" s="104">
        <v>50.200004579999998</v>
      </c>
      <c r="AB1173" s="104">
        <v>84.25</v>
      </c>
      <c r="AC1173" s="104">
        <v>84.25</v>
      </c>
      <c r="AD1173" s="104">
        <v>32.400003050000002</v>
      </c>
      <c r="AE1173" s="104">
        <v>25.349998859999999</v>
      </c>
      <c r="AF1173" s="104">
        <v>25.349998859999999</v>
      </c>
      <c r="AG1173" s="104">
        <v>25.749998470000001</v>
      </c>
      <c r="AH1173" s="104">
        <v>28.053840640000001</v>
      </c>
      <c r="AI1173" s="104">
        <v>28.223075869999999</v>
      </c>
      <c r="AJ1173" s="104">
        <v>24.661537930000001</v>
      </c>
      <c r="AK1173" s="104">
        <v>24.965384289999999</v>
      </c>
      <c r="AL1173" s="104">
        <v>28.400000380000002</v>
      </c>
      <c r="AM1173" s="104">
        <v>46.200004579999998</v>
      </c>
      <c r="AN1173" s="104">
        <v>79.25</v>
      </c>
      <c r="AO1173" s="104">
        <v>79.25</v>
      </c>
      <c r="AP1173" s="104">
        <v>30.400003049999999</v>
      </c>
      <c r="AQ1173" s="104">
        <v>25.14999886</v>
      </c>
      <c r="AR1173" s="104">
        <v>25.14999886</v>
      </c>
      <c r="AS1173" s="104">
        <v>25.549998469999998</v>
      </c>
      <c r="AT1173" s="104">
        <v>27.053840640000001</v>
      </c>
      <c r="AU1173" s="104">
        <v>27.223075869999999</v>
      </c>
      <c r="AV1173" s="104">
        <v>24.461537929999999</v>
      </c>
      <c r="AW1173" s="104">
        <v>24.76538429</v>
      </c>
      <c r="AX1173" s="104">
        <v>28.200000379999999</v>
      </c>
      <c r="AY1173" s="104">
        <v>44.200004579999998</v>
      </c>
      <c r="AZ1173" s="104">
        <v>73.25</v>
      </c>
      <c r="BA1173" s="104">
        <v>73.25</v>
      </c>
      <c r="BB1173" s="104">
        <v>28.400003049999999</v>
      </c>
      <c r="BC1173" s="104">
        <v>24.949998860000001</v>
      </c>
      <c r="BD1173" s="104">
        <v>24.949998860000001</v>
      </c>
      <c r="BE1173" s="104">
        <v>25.349998469999999</v>
      </c>
      <c r="BF1173" s="104">
        <v>27.053840640000001</v>
      </c>
      <c r="BG1173" s="104">
        <v>27.223075869999999</v>
      </c>
      <c r="BH1173" s="104">
        <v>24.261537929999999</v>
      </c>
      <c r="BI1173" s="93">
        <v>24.565384290000001</v>
      </c>
      <c r="BJ1173" s="93">
        <v>28.000000379999999</v>
      </c>
      <c r="BK1173" s="93">
        <v>42.200004579999998</v>
      </c>
      <c r="BL1173" s="93">
        <v>70.25</v>
      </c>
      <c r="BM1173" s="93">
        <v>70.25</v>
      </c>
    </row>
    <row r="1174" spans="1:65" s="93" customFormat="1">
      <c r="A1174"/>
      <c r="B1174" s="98"/>
      <c r="C1174" s="134">
        <v>36378</v>
      </c>
      <c r="D1174" s="132"/>
      <c r="E1174" s="135">
        <v>36404</v>
      </c>
      <c r="F1174" s="71">
        <v>38.54999771</v>
      </c>
      <c r="G1174" s="93">
        <v>25.600002289999999</v>
      </c>
      <c r="H1174" s="104">
        <v>25.649999619999999</v>
      </c>
      <c r="I1174" s="104">
        <v>26.25</v>
      </c>
      <c r="J1174" s="104">
        <v>32.303840639999997</v>
      </c>
      <c r="K1174" s="104">
        <v>30.473075869999999</v>
      </c>
      <c r="L1174" s="104">
        <v>25.111537930000001</v>
      </c>
      <c r="M1174" s="104">
        <v>25.665384289999999</v>
      </c>
      <c r="N1174" s="104">
        <v>29.600000380000001</v>
      </c>
      <c r="O1174" s="104">
        <v>66.200004579999998</v>
      </c>
      <c r="P1174" s="104">
        <v>122.25</v>
      </c>
      <c r="Q1174" s="104">
        <v>122.25</v>
      </c>
      <c r="R1174" s="104">
        <v>35.800001530000003</v>
      </c>
      <c r="S1174" s="104">
        <v>25.499998470000001</v>
      </c>
      <c r="T1174" s="104">
        <v>25.499998470000001</v>
      </c>
      <c r="U1174" s="104">
        <v>25.89999809</v>
      </c>
      <c r="V1174" s="104">
        <v>29.303840640000001</v>
      </c>
      <c r="W1174" s="104">
        <v>29.473075869999999</v>
      </c>
      <c r="X1174" s="104">
        <v>24.861537930000001</v>
      </c>
      <c r="Y1174" s="104">
        <v>25.165384289999999</v>
      </c>
      <c r="Z1174" s="104">
        <v>28.600000380000001</v>
      </c>
      <c r="AA1174" s="104">
        <v>50.200004579999998</v>
      </c>
      <c r="AB1174" s="104">
        <v>87.25</v>
      </c>
      <c r="AC1174" s="104">
        <v>87.25</v>
      </c>
      <c r="AD1174" s="104">
        <v>33.800001530000003</v>
      </c>
      <c r="AE1174" s="104">
        <v>25.499998470000001</v>
      </c>
      <c r="AF1174" s="104">
        <v>25.499998470000001</v>
      </c>
      <c r="AG1174" s="104">
        <v>25.89999809</v>
      </c>
      <c r="AH1174" s="104">
        <v>28.303840640000001</v>
      </c>
      <c r="AI1174" s="104">
        <v>28.473075869999999</v>
      </c>
      <c r="AJ1174" s="104">
        <v>24.661537930000001</v>
      </c>
      <c r="AK1174" s="104">
        <v>24.965384289999999</v>
      </c>
      <c r="AL1174" s="104">
        <v>28.400000380000002</v>
      </c>
      <c r="AM1174" s="104">
        <v>46.200004579999998</v>
      </c>
      <c r="AN1174" s="104">
        <v>81.25</v>
      </c>
      <c r="AO1174" s="104">
        <v>82.25</v>
      </c>
      <c r="AP1174" s="104">
        <v>31.800001529999999</v>
      </c>
      <c r="AQ1174" s="104">
        <v>25.299998469999998</v>
      </c>
      <c r="AR1174" s="104">
        <v>25.299998469999998</v>
      </c>
      <c r="AS1174" s="104">
        <v>25.699998090000001</v>
      </c>
      <c r="AT1174" s="104">
        <v>27.303840640000001</v>
      </c>
      <c r="AU1174" s="104">
        <v>27.473075869999999</v>
      </c>
      <c r="AV1174" s="104">
        <v>24.461537929999999</v>
      </c>
      <c r="AW1174" s="104">
        <v>24.76538429</v>
      </c>
      <c r="AX1174" s="104">
        <v>28.200000379999999</v>
      </c>
      <c r="AY1174" s="104">
        <v>44.200004579999998</v>
      </c>
      <c r="AZ1174" s="104">
        <v>75.25</v>
      </c>
      <c r="BA1174" s="104">
        <v>77.25</v>
      </c>
      <c r="BB1174" s="104">
        <v>29.800001529999999</v>
      </c>
      <c r="BC1174" s="104">
        <v>25.099998469999999</v>
      </c>
      <c r="BD1174" s="104">
        <v>25.099998469999999</v>
      </c>
      <c r="BE1174" s="104">
        <v>25.499998089999998</v>
      </c>
      <c r="BF1174" s="104">
        <v>27.303840640000001</v>
      </c>
      <c r="BG1174" s="104">
        <v>27.473075869999999</v>
      </c>
      <c r="BH1174" s="104">
        <v>24.261537929999999</v>
      </c>
      <c r="BI1174" s="93">
        <v>24.565384290000001</v>
      </c>
      <c r="BJ1174" s="93">
        <v>28.000000379999999</v>
      </c>
      <c r="BK1174" s="93">
        <v>42.200004579999998</v>
      </c>
      <c r="BL1174" s="93">
        <v>69.25</v>
      </c>
      <c r="BM1174" s="93">
        <v>72.25</v>
      </c>
    </row>
    <row r="1175" spans="1:65" s="93" customFormat="1">
      <c r="A1175"/>
      <c r="B1175" s="98"/>
      <c r="C1175" s="134">
        <v>36381</v>
      </c>
      <c r="D1175" s="132"/>
      <c r="E1175" s="135">
        <v>36404</v>
      </c>
      <c r="F1175" s="71">
        <v>25.600002289999999</v>
      </c>
      <c r="G1175" s="93">
        <v>25.649999619999999</v>
      </c>
      <c r="H1175" s="104">
        <v>26.25</v>
      </c>
      <c r="I1175" s="104">
        <v>32.303840639999997</v>
      </c>
      <c r="J1175" s="104">
        <v>30.473075869999999</v>
      </c>
      <c r="K1175" s="104">
        <v>25.111537930000001</v>
      </c>
      <c r="L1175" s="104">
        <v>25.665384289999999</v>
      </c>
      <c r="M1175" s="104">
        <v>29.600000380000001</v>
      </c>
      <c r="N1175" s="104">
        <v>66.200004579999998</v>
      </c>
      <c r="O1175" s="104">
        <v>122.25</v>
      </c>
      <c r="P1175" s="104">
        <v>122.25</v>
      </c>
      <c r="Q1175" s="104">
        <v>35.800001530000003</v>
      </c>
      <c r="R1175" s="104">
        <v>25.499998470000001</v>
      </c>
      <c r="S1175" s="104">
        <v>25.499998470000001</v>
      </c>
      <c r="T1175" s="104">
        <v>25.89999809</v>
      </c>
      <c r="U1175" s="104">
        <v>29.303840640000001</v>
      </c>
      <c r="V1175" s="104">
        <v>29.473075869999999</v>
      </c>
      <c r="W1175" s="104">
        <v>24.861537930000001</v>
      </c>
      <c r="X1175" s="104">
        <v>25.165384289999999</v>
      </c>
      <c r="Y1175" s="104">
        <v>28.600000380000001</v>
      </c>
      <c r="Z1175" s="104">
        <v>50.200004579999998</v>
      </c>
      <c r="AA1175" s="104">
        <v>87.25</v>
      </c>
      <c r="AB1175" s="104">
        <v>87.25</v>
      </c>
      <c r="AC1175" s="104">
        <v>33.800001530000003</v>
      </c>
      <c r="AD1175" s="104">
        <v>25.499998470000001</v>
      </c>
      <c r="AE1175" s="104">
        <v>25.499998470000001</v>
      </c>
      <c r="AF1175" s="104">
        <v>25.89999809</v>
      </c>
      <c r="AG1175" s="104">
        <v>28.303840640000001</v>
      </c>
      <c r="AH1175" s="104">
        <v>28.473075869999999</v>
      </c>
      <c r="AI1175" s="104">
        <v>24.661537930000001</v>
      </c>
      <c r="AJ1175" s="104">
        <v>24.965384289999999</v>
      </c>
      <c r="AK1175" s="104">
        <v>28.400000380000002</v>
      </c>
      <c r="AL1175" s="104">
        <v>46.200004579999998</v>
      </c>
      <c r="AM1175" s="104">
        <v>81.25</v>
      </c>
      <c r="AN1175" s="104">
        <v>82.25</v>
      </c>
      <c r="AO1175" s="104">
        <v>31.800001529999999</v>
      </c>
      <c r="AP1175" s="104">
        <v>25.299998469999998</v>
      </c>
      <c r="AQ1175" s="104">
        <v>25.299998469999998</v>
      </c>
      <c r="AR1175" s="104">
        <v>25.699998090000001</v>
      </c>
      <c r="AS1175" s="104">
        <v>27.303840640000001</v>
      </c>
      <c r="AT1175" s="104">
        <v>27.473075869999999</v>
      </c>
      <c r="AU1175" s="104">
        <v>24.461537929999999</v>
      </c>
      <c r="AV1175" s="104">
        <v>24.76538429</v>
      </c>
      <c r="AW1175" s="104">
        <v>28.200000379999999</v>
      </c>
      <c r="AX1175" s="104">
        <v>44.200004579999998</v>
      </c>
      <c r="AY1175" s="104">
        <v>75.25</v>
      </c>
      <c r="AZ1175" s="104">
        <v>77.25</v>
      </c>
      <c r="BA1175" s="104">
        <v>29.800001529999999</v>
      </c>
      <c r="BB1175" s="104">
        <v>25.099998469999999</v>
      </c>
      <c r="BC1175" s="104">
        <v>25.099998469999999</v>
      </c>
      <c r="BD1175" s="104">
        <v>25.499998089999998</v>
      </c>
      <c r="BE1175" s="104">
        <v>27.303840640000001</v>
      </c>
      <c r="BF1175" s="104">
        <v>27.473075869999999</v>
      </c>
      <c r="BG1175" s="104">
        <v>24.261537929999999</v>
      </c>
      <c r="BH1175" s="104">
        <v>24.565384290000001</v>
      </c>
      <c r="BI1175" s="93">
        <v>28.000000379999999</v>
      </c>
      <c r="BJ1175" s="93">
        <v>42.200004579999998</v>
      </c>
      <c r="BK1175" s="93">
        <v>69.25</v>
      </c>
      <c r="BL1175" s="93">
        <v>72.25</v>
      </c>
      <c r="BM1175" s="93">
        <v>28.84500122</v>
      </c>
    </row>
    <row r="1176" spans="1:65" s="93" customFormat="1">
      <c r="A1176"/>
      <c r="B1176" s="98"/>
      <c r="C1176" s="134">
        <v>36382</v>
      </c>
      <c r="D1176" s="132"/>
      <c r="E1176" s="135">
        <v>36404</v>
      </c>
      <c r="F1176" s="71">
        <v>37.799999239999998</v>
      </c>
      <c r="G1176" s="93">
        <v>26.15000191</v>
      </c>
      <c r="H1176" s="104">
        <v>25.899999619999999</v>
      </c>
      <c r="I1176" s="104">
        <v>26.499999620000001</v>
      </c>
      <c r="J1176" s="104">
        <v>32.453840640000003</v>
      </c>
      <c r="K1176" s="104">
        <v>30.623075870000001</v>
      </c>
      <c r="L1176" s="104">
        <v>25.26153755</v>
      </c>
      <c r="M1176" s="104">
        <v>25.665384289999999</v>
      </c>
      <c r="N1176" s="104">
        <v>30.600000380000001</v>
      </c>
      <c r="O1176" s="104">
        <v>65.200004579999998</v>
      </c>
      <c r="P1176" s="104">
        <v>116.25</v>
      </c>
      <c r="Q1176" s="104">
        <v>116.25</v>
      </c>
      <c r="R1176" s="104">
        <v>35.550003050000001</v>
      </c>
      <c r="S1176" s="104">
        <v>25.599997330000001</v>
      </c>
      <c r="T1176" s="104">
        <v>25.599997330000001</v>
      </c>
      <c r="U1176" s="104">
        <v>25.99999695</v>
      </c>
      <c r="V1176" s="104">
        <v>29.303840640000001</v>
      </c>
      <c r="W1176" s="104">
        <v>29.473075869999999</v>
      </c>
      <c r="X1176" s="104">
        <v>24.861537930000001</v>
      </c>
      <c r="Y1176" s="104">
        <v>25.165384289999999</v>
      </c>
      <c r="Z1176" s="104">
        <v>28.600000380000001</v>
      </c>
      <c r="AA1176" s="104">
        <v>50.200004579999998</v>
      </c>
      <c r="AB1176" s="104">
        <v>86.25</v>
      </c>
      <c r="AC1176" s="104">
        <v>86.25</v>
      </c>
      <c r="AD1176" s="104">
        <v>33.550003050000001</v>
      </c>
      <c r="AE1176" s="104">
        <v>25.599997330000001</v>
      </c>
      <c r="AF1176" s="104">
        <v>25.599997330000001</v>
      </c>
      <c r="AG1176" s="104">
        <v>25.99999695</v>
      </c>
      <c r="AH1176" s="104">
        <v>28.303840640000001</v>
      </c>
      <c r="AI1176" s="104">
        <v>28.473075869999999</v>
      </c>
      <c r="AJ1176" s="104">
        <v>24.661537930000001</v>
      </c>
      <c r="AK1176" s="104">
        <v>24.965384289999999</v>
      </c>
      <c r="AL1176" s="104">
        <v>28.400000380000002</v>
      </c>
      <c r="AM1176" s="104">
        <v>46.200004579999998</v>
      </c>
      <c r="AN1176" s="104">
        <v>80.25</v>
      </c>
      <c r="AO1176" s="104">
        <v>80.25</v>
      </c>
      <c r="AP1176" s="104">
        <v>31.550003050000001</v>
      </c>
      <c r="AQ1176" s="104">
        <v>25.399997330000001</v>
      </c>
      <c r="AR1176" s="104">
        <v>25.399997330000001</v>
      </c>
      <c r="AS1176" s="104">
        <v>25.799996950000001</v>
      </c>
      <c r="AT1176" s="104">
        <v>27.303840640000001</v>
      </c>
      <c r="AU1176" s="104">
        <v>27.473075869999999</v>
      </c>
      <c r="AV1176" s="104">
        <v>24.461537929999999</v>
      </c>
      <c r="AW1176" s="104">
        <v>24.76538429</v>
      </c>
      <c r="AX1176" s="104">
        <v>28.200000379999999</v>
      </c>
      <c r="AY1176" s="104">
        <v>44.200004579999998</v>
      </c>
      <c r="AZ1176" s="104">
        <v>74.25</v>
      </c>
      <c r="BA1176" s="104">
        <v>74.25</v>
      </c>
      <c r="BB1176" s="104">
        <v>29.550003050000001</v>
      </c>
      <c r="BC1176" s="104">
        <v>25.199997329999999</v>
      </c>
      <c r="BD1176" s="104">
        <v>25.199997329999999</v>
      </c>
      <c r="BE1176" s="104">
        <v>25.599996950000001</v>
      </c>
      <c r="BF1176" s="104">
        <v>27.303840640000001</v>
      </c>
      <c r="BG1176" s="104">
        <v>27.473075869999999</v>
      </c>
      <c r="BH1176" s="104">
        <v>24.261537929999999</v>
      </c>
      <c r="BI1176" s="93">
        <v>24.565384290000001</v>
      </c>
      <c r="BJ1176" s="93">
        <v>28.000000379999999</v>
      </c>
      <c r="BK1176" s="93">
        <v>42.200004579999998</v>
      </c>
      <c r="BL1176" s="93">
        <v>68.25</v>
      </c>
      <c r="BM1176" s="93">
        <v>68.25</v>
      </c>
    </row>
    <row r="1177" spans="1:65" s="93" customFormat="1">
      <c r="A1177"/>
      <c r="B1177" s="98"/>
      <c r="C1177" s="134">
        <v>36383</v>
      </c>
      <c r="D1177" s="132"/>
      <c r="E1177" s="135">
        <v>36404</v>
      </c>
      <c r="F1177" s="71">
        <v>41.049999239999998</v>
      </c>
      <c r="G1177" s="93">
        <v>26.400001530000001</v>
      </c>
      <c r="H1177" s="104">
        <v>26.149999619999999</v>
      </c>
      <c r="I1177" s="104">
        <v>26.65</v>
      </c>
      <c r="J1177" s="104">
        <v>32.803842160000002</v>
      </c>
      <c r="K1177" s="104">
        <v>30.973075489999999</v>
      </c>
      <c r="L1177" s="104">
        <v>25.361537550000001</v>
      </c>
      <c r="M1177" s="104">
        <v>25.76538429</v>
      </c>
      <c r="N1177" s="104">
        <v>30.600000380000001</v>
      </c>
      <c r="O1177" s="104">
        <v>69.200004579999998</v>
      </c>
      <c r="P1177" s="104">
        <v>125.25</v>
      </c>
      <c r="Q1177" s="104">
        <v>125.25</v>
      </c>
      <c r="R1177" s="104">
        <v>36.050003050000001</v>
      </c>
      <c r="S1177" s="104">
        <v>25.799996570000001</v>
      </c>
      <c r="T1177" s="104">
        <v>25.799996570000001</v>
      </c>
      <c r="U1177" s="104">
        <v>26.19999619</v>
      </c>
      <c r="V1177" s="104">
        <v>29.303840640000001</v>
      </c>
      <c r="W1177" s="104">
        <v>29.473075869999999</v>
      </c>
      <c r="X1177" s="104">
        <v>24.861537930000001</v>
      </c>
      <c r="Y1177" s="104">
        <v>25.165384289999999</v>
      </c>
      <c r="Z1177" s="104">
        <v>28.600000380000001</v>
      </c>
      <c r="AA1177" s="104">
        <v>50.200004579999998</v>
      </c>
      <c r="AB1177" s="104">
        <v>90.25</v>
      </c>
      <c r="AC1177" s="104">
        <v>90.25</v>
      </c>
      <c r="AD1177" s="104">
        <v>34.050003050000001</v>
      </c>
      <c r="AE1177" s="104">
        <v>25.799996570000001</v>
      </c>
      <c r="AF1177" s="104">
        <v>25.799996570000001</v>
      </c>
      <c r="AG1177" s="104">
        <v>26.19999619</v>
      </c>
      <c r="AH1177" s="104">
        <v>28.303840640000001</v>
      </c>
      <c r="AI1177" s="104">
        <v>28.473075869999999</v>
      </c>
      <c r="AJ1177" s="104">
        <v>24.661537930000001</v>
      </c>
      <c r="AK1177" s="104">
        <v>24.965384289999999</v>
      </c>
      <c r="AL1177" s="104">
        <v>28.400000380000002</v>
      </c>
      <c r="AM1177" s="104">
        <v>46.200004579999998</v>
      </c>
      <c r="AN1177" s="104">
        <v>84.25</v>
      </c>
      <c r="AO1177" s="104">
        <v>84.25</v>
      </c>
      <c r="AP1177" s="104">
        <v>32.050003050000001</v>
      </c>
      <c r="AQ1177" s="104">
        <v>25.599996569999998</v>
      </c>
      <c r="AR1177" s="104">
        <v>25.599996569999998</v>
      </c>
      <c r="AS1177" s="104">
        <v>25.999996190000001</v>
      </c>
      <c r="AT1177" s="104">
        <v>27.303840640000001</v>
      </c>
      <c r="AU1177" s="104">
        <v>27.473075869999999</v>
      </c>
      <c r="AV1177" s="104">
        <v>24.461537929999999</v>
      </c>
      <c r="AW1177" s="104">
        <v>24.76538429</v>
      </c>
      <c r="AX1177" s="104">
        <v>28.200000379999999</v>
      </c>
      <c r="AY1177" s="104">
        <v>44.200004579999998</v>
      </c>
      <c r="AZ1177" s="104">
        <v>78.25</v>
      </c>
      <c r="BA1177" s="104">
        <v>78.25</v>
      </c>
      <c r="BB1177" s="104">
        <v>30.050003050000001</v>
      </c>
      <c r="BC1177" s="104">
        <v>25.399996569999999</v>
      </c>
      <c r="BD1177" s="104">
        <v>25.399996569999999</v>
      </c>
      <c r="BE1177" s="104">
        <v>25.799996190000002</v>
      </c>
      <c r="BF1177" s="104">
        <v>27.303840640000001</v>
      </c>
      <c r="BG1177" s="104">
        <v>27.473075869999999</v>
      </c>
      <c r="BH1177" s="104">
        <v>24.261537929999999</v>
      </c>
      <c r="BI1177" s="93">
        <v>24.565384290000001</v>
      </c>
      <c r="BJ1177" s="93">
        <v>28.000000379999999</v>
      </c>
      <c r="BK1177" s="93">
        <v>42.200004579999998</v>
      </c>
      <c r="BL1177" s="93">
        <v>72.25</v>
      </c>
      <c r="BM1177" s="93">
        <v>72.25</v>
      </c>
    </row>
    <row r="1178" spans="1:65" s="93" customFormat="1">
      <c r="A1178"/>
      <c r="B1178" s="98"/>
      <c r="C1178" s="134">
        <v>36384</v>
      </c>
      <c r="D1178" s="132"/>
      <c r="E1178" s="135">
        <v>36404</v>
      </c>
      <c r="F1178" s="71">
        <v>42.549999239999998</v>
      </c>
      <c r="G1178" s="93">
        <v>26.200001530000002</v>
      </c>
      <c r="H1178" s="104">
        <v>25.999999620000001</v>
      </c>
      <c r="I1178" s="104">
        <v>26.249999620000001</v>
      </c>
      <c r="J1178" s="104">
        <v>34.053840639999997</v>
      </c>
      <c r="K1178" s="104">
        <v>30.223075869999999</v>
      </c>
      <c r="L1178" s="104">
        <v>25.361537930000001</v>
      </c>
      <c r="M1178" s="104">
        <v>25.76538467</v>
      </c>
      <c r="N1178" s="104">
        <v>30.600000380000001</v>
      </c>
      <c r="O1178" s="104">
        <v>69.200004579999998</v>
      </c>
      <c r="P1178" s="104">
        <v>125.25</v>
      </c>
      <c r="Q1178" s="104">
        <v>125.25</v>
      </c>
      <c r="R1178" s="104">
        <v>36.550003050000001</v>
      </c>
      <c r="S1178" s="104">
        <v>25.649997330000001</v>
      </c>
      <c r="T1178" s="104">
        <v>25.649997330000001</v>
      </c>
      <c r="U1178" s="104">
        <v>26.049996950000001</v>
      </c>
      <c r="V1178" s="104">
        <v>29.303840640000001</v>
      </c>
      <c r="W1178" s="104">
        <v>29.473075869999999</v>
      </c>
      <c r="X1178" s="104">
        <v>24.861537930000001</v>
      </c>
      <c r="Y1178" s="104">
        <v>25.165384289999999</v>
      </c>
      <c r="Z1178" s="104">
        <v>28.600000380000001</v>
      </c>
      <c r="AA1178" s="104">
        <v>50.200004579999998</v>
      </c>
      <c r="AB1178" s="104">
        <v>90.25</v>
      </c>
      <c r="AC1178" s="104">
        <v>90.25</v>
      </c>
      <c r="AD1178" s="104">
        <v>34.550003050000001</v>
      </c>
      <c r="AE1178" s="104">
        <v>25.649997330000001</v>
      </c>
      <c r="AF1178" s="104">
        <v>25.649997330000001</v>
      </c>
      <c r="AG1178" s="104">
        <v>26.049996950000001</v>
      </c>
      <c r="AH1178" s="104">
        <v>28.303840640000001</v>
      </c>
      <c r="AI1178" s="104">
        <v>28.473075869999999</v>
      </c>
      <c r="AJ1178" s="104">
        <v>24.661537930000001</v>
      </c>
      <c r="AK1178" s="104">
        <v>24.965384289999999</v>
      </c>
      <c r="AL1178" s="104">
        <v>28.400000380000002</v>
      </c>
      <c r="AM1178" s="104">
        <v>46.200004579999998</v>
      </c>
      <c r="AN1178" s="104">
        <v>84.25</v>
      </c>
      <c r="AO1178" s="104">
        <v>84.25</v>
      </c>
      <c r="AP1178" s="104">
        <v>32.550003050000001</v>
      </c>
      <c r="AQ1178" s="104">
        <v>25.449997329999999</v>
      </c>
      <c r="AR1178" s="104">
        <v>25.449997329999999</v>
      </c>
      <c r="AS1178" s="104">
        <v>25.849996950000001</v>
      </c>
      <c r="AT1178" s="104">
        <v>27.303840640000001</v>
      </c>
      <c r="AU1178" s="104">
        <v>27.473075869999999</v>
      </c>
      <c r="AV1178" s="104">
        <v>24.461537929999999</v>
      </c>
      <c r="AW1178" s="104">
        <v>24.76538429</v>
      </c>
      <c r="AX1178" s="104">
        <v>28.200000379999999</v>
      </c>
      <c r="AY1178" s="104">
        <v>44.200004579999998</v>
      </c>
      <c r="AZ1178" s="104">
        <v>78.25</v>
      </c>
      <c r="BA1178" s="104">
        <v>78.25</v>
      </c>
      <c r="BB1178" s="104">
        <v>30.550003050000001</v>
      </c>
      <c r="BC1178" s="104">
        <v>25.249997329999999</v>
      </c>
      <c r="BD1178" s="104">
        <v>25.249997329999999</v>
      </c>
      <c r="BE1178" s="104">
        <v>25.649996949999998</v>
      </c>
      <c r="BF1178" s="104">
        <v>27.303840640000001</v>
      </c>
      <c r="BG1178" s="104">
        <v>27.473075869999999</v>
      </c>
      <c r="BH1178" s="104">
        <v>24.261537929999999</v>
      </c>
      <c r="BI1178" s="93">
        <v>24.565384290000001</v>
      </c>
      <c r="BJ1178" s="93">
        <v>28.000000379999999</v>
      </c>
      <c r="BK1178" s="93">
        <v>42.200004579999998</v>
      </c>
      <c r="BL1178" s="93">
        <v>72.25</v>
      </c>
      <c r="BM1178" s="93">
        <v>72.25</v>
      </c>
    </row>
    <row r="1179" spans="1:65" s="93" customFormat="1">
      <c r="A1179"/>
      <c r="B1179" s="98"/>
      <c r="C1179" s="134">
        <v>36385</v>
      </c>
      <c r="D1179" s="132"/>
      <c r="E1179" s="135">
        <v>36404</v>
      </c>
      <c r="F1179" s="71">
        <v>40.049999239999998</v>
      </c>
      <c r="G1179" s="93">
        <v>25.950000760000002</v>
      </c>
      <c r="H1179" s="104">
        <v>25.75</v>
      </c>
      <c r="I1179" s="104">
        <v>26</v>
      </c>
      <c r="J1179" s="104">
        <v>33.303840639999997</v>
      </c>
      <c r="K1179" s="104">
        <v>29.473075869999999</v>
      </c>
      <c r="L1179" s="104">
        <v>25.361537930000001</v>
      </c>
      <c r="M1179" s="104">
        <v>25.76538467</v>
      </c>
      <c r="N1179" s="104">
        <v>30.600000380000001</v>
      </c>
      <c r="O1179" s="104">
        <v>68.200004579999998</v>
      </c>
      <c r="P1179" s="104">
        <v>122.25</v>
      </c>
      <c r="Q1179" s="104">
        <v>122.25</v>
      </c>
      <c r="R1179" s="104">
        <v>35.550003050000001</v>
      </c>
      <c r="S1179" s="104">
        <v>25.499997709999999</v>
      </c>
      <c r="T1179" s="104">
        <v>25.499997709999999</v>
      </c>
      <c r="U1179" s="104">
        <v>25.899997330000001</v>
      </c>
      <c r="V1179" s="104">
        <v>29.303840640000001</v>
      </c>
      <c r="W1179" s="104">
        <v>29.473075869999999</v>
      </c>
      <c r="X1179" s="104">
        <v>24.861537930000001</v>
      </c>
      <c r="Y1179" s="104">
        <v>25.165384289999999</v>
      </c>
      <c r="Z1179" s="104">
        <v>28.600000380000001</v>
      </c>
      <c r="AA1179" s="104">
        <v>50.200004579999998</v>
      </c>
      <c r="AB1179" s="104">
        <v>87.25</v>
      </c>
      <c r="AC1179" s="104">
        <v>87.25</v>
      </c>
      <c r="AD1179" s="104">
        <v>33.550003050000001</v>
      </c>
      <c r="AE1179" s="104">
        <v>25.499997709999999</v>
      </c>
      <c r="AF1179" s="104">
        <v>25.499997709999999</v>
      </c>
      <c r="AG1179" s="104">
        <v>25.899997330000001</v>
      </c>
      <c r="AH1179" s="104">
        <v>28.303840640000001</v>
      </c>
      <c r="AI1179" s="104">
        <v>28.473075869999999</v>
      </c>
      <c r="AJ1179" s="104">
        <v>24.661537930000001</v>
      </c>
      <c r="AK1179" s="104">
        <v>24.965384289999999</v>
      </c>
      <c r="AL1179" s="104">
        <v>28.400000380000002</v>
      </c>
      <c r="AM1179" s="104">
        <v>46.200004579999998</v>
      </c>
      <c r="AN1179" s="104">
        <v>81.25</v>
      </c>
      <c r="AO1179" s="104">
        <v>81.25</v>
      </c>
      <c r="AP1179" s="104">
        <v>31.550003050000001</v>
      </c>
      <c r="AQ1179" s="104">
        <v>25.29999771</v>
      </c>
      <c r="AR1179" s="104">
        <v>25.29999771</v>
      </c>
      <c r="AS1179" s="104">
        <v>25.699997329999999</v>
      </c>
      <c r="AT1179" s="104">
        <v>27.303840640000001</v>
      </c>
      <c r="AU1179" s="104">
        <v>27.473075869999999</v>
      </c>
      <c r="AV1179" s="104">
        <v>24.461537929999999</v>
      </c>
      <c r="AW1179" s="104">
        <v>24.76538429</v>
      </c>
      <c r="AX1179" s="104">
        <v>28.200000379999999</v>
      </c>
      <c r="AY1179" s="104">
        <v>44.200004579999998</v>
      </c>
      <c r="AZ1179" s="104">
        <v>75.25</v>
      </c>
      <c r="BA1179" s="104">
        <v>75.25</v>
      </c>
      <c r="BB1179" s="104">
        <v>29.550003050000001</v>
      </c>
      <c r="BC1179" s="104">
        <v>25.09999771</v>
      </c>
      <c r="BD1179" s="104">
        <v>25.09999771</v>
      </c>
      <c r="BE1179" s="104">
        <v>25.499997329999999</v>
      </c>
      <c r="BF1179" s="104">
        <v>27.303840640000001</v>
      </c>
      <c r="BG1179" s="104">
        <v>27.473075869999999</v>
      </c>
      <c r="BH1179" s="104">
        <v>24.261537929999999</v>
      </c>
      <c r="BI1179" s="93">
        <v>24.565384290000001</v>
      </c>
      <c r="BJ1179" s="93">
        <v>28.000000379999999</v>
      </c>
      <c r="BK1179" s="93">
        <v>42.200004579999998</v>
      </c>
      <c r="BL1179" s="93">
        <v>69.25</v>
      </c>
      <c r="BM1179" s="93">
        <v>69.25</v>
      </c>
    </row>
    <row r="1180" spans="1:65" s="93" customFormat="1">
      <c r="A1180"/>
      <c r="B1180" s="98"/>
      <c r="C1180" s="134">
        <v>36388</v>
      </c>
      <c r="D1180" s="132"/>
      <c r="E1180" s="135">
        <v>36404</v>
      </c>
      <c r="F1180" s="71">
        <v>34.349999240000002</v>
      </c>
      <c r="G1180" s="93">
        <v>25.650000760000001</v>
      </c>
      <c r="H1180" s="104">
        <v>25.55</v>
      </c>
      <c r="I1180" s="104">
        <v>25.8</v>
      </c>
      <c r="J1180" s="104">
        <v>32.553840639999997</v>
      </c>
      <c r="K1180" s="104">
        <v>28.723075869999999</v>
      </c>
      <c r="L1180" s="104">
        <v>25.361537930000001</v>
      </c>
      <c r="M1180" s="104">
        <v>25.76538467</v>
      </c>
      <c r="N1180" s="104">
        <v>29.600000380000001</v>
      </c>
      <c r="O1180" s="104">
        <v>61.200004579999998</v>
      </c>
      <c r="P1180" s="104">
        <v>112.25</v>
      </c>
      <c r="Q1180" s="104">
        <v>112.25</v>
      </c>
      <c r="R1180" s="104">
        <v>33.550003050000001</v>
      </c>
      <c r="S1180" s="104">
        <v>25.499998089999998</v>
      </c>
      <c r="T1180" s="104">
        <v>25.499998089999998</v>
      </c>
      <c r="U1180" s="104">
        <v>25.899997710000001</v>
      </c>
      <c r="V1180" s="104">
        <v>29.303840640000001</v>
      </c>
      <c r="W1180" s="104">
        <v>29.473075869999999</v>
      </c>
      <c r="X1180" s="104">
        <v>24.861537930000001</v>
      </c>
      <c r="Y1180" s="104">
        <v>25.165384289999999</v>
      </c>
      <c r="Z1180" s="104">
        <v>27.600000380000001</v>
      </c>
      <c r="AA1180" s="104">
        <v>46.200004579999998</v>
      </c>
      <c r="AB1180" s="104">
        <v>82.25</v>
      </c>
      <c r="AC1180" s="104">
        <v>82.25</v>
      </c>
      <c r="AD1180" s="104">
        <v>31.550003050000001</v>
      </c>
      <c r="AE1180" s="104">
        <v>25.499998089999998</v>
      </c>
      <c r="AF1180" s="104">
        <v>25.499998089999998</v>
      </c>
      <c r="AG1180" s="104">
        <v>25.899997710000001</v>
      </c>
      <c r="AH1180" s="104">
        <v>28.303840640000001</v>
      </c>
      <c r="AI1180" s="104">
        <v>28.473075869999999</v>
      </c>
      <c r="AJ1180" s="104">
        <v>24.661537930000001</v>
      </c>
      <c r="AK1180" s="104">
        <v>24.965384289999999</v>
      </c>
      <c r="AL1180" s="104">
        <v>27.400000380000002</v>
      </c>
      <c r="AM1180" s="104">
        <v>42.200004579999998</v>
      </c>
      <c r="AN1180" s="104">
        <v>75.25</v>
      </c>
      <c r="AO1180" s="104">
        <v>75.25</v>
      </c>
      <c r="AP1180" s="104">
        <v>29.550003050000001</v>
      </c>
      <c r="AQ1180" s="104">
        <v>25.299998089999999</v>
      </c>
      <c r="AR1180" s="104">
        <v>25.299998089999999</v>
      </c>
      <c r="AS1180" s="104">
        <v>25.699997710000002</v>
      </c>
      <c r="AT1180" s="104">
        <v>27.303840640000001</v>
      </c>
      <c r="AU1180" s="104">
        <v>27.473075869999999</v>
      </c>
      <c r="AV1180" s="104">
        <v>24.461537929999999</v>
      </c>
      <c r="AW1180" s="104">
        <v>24.76538429</v>
      </c>
      <c r="AX1180" s="104">
        <v>27.200000379999999</v>
      </c>
      <c r="AY1180" s="104">
        <v>40.200004579999998</v>
      </c>
      <c r="AZ1180" s="104">
        <v>68.25</v>
      </c>
      <c r="BA1180" s="104">
        <v>68.25</v>
      </c>
      <c r="BB1180" s="104">
        <v>27.550003050000001</v>
      </c>
      <c r="BC1180" s="104">
        <v>25.09999809</v>
      </c>
      <c r="BD1180" s="104">
        <v>25.09999809</v>
      </c>
      <c r="BE1180" s="104">
        <v>25.499997709999999</v>
      </c>
      <c r="BF1180" s="104">
        <v>27.303840640000001</v>
      </c>
      <c r="BG1180" s="104">
        <v>27.473075869999999</v>
      </c>
      <c r="BH1180" s="104">
        <v>24.261537929999999</v>
      </c>
      <c r="BI1180" s="93">
        <v>24.565384290000001</v>
      </c>
      <c r="BJ1180" s="93">
        <v>27.000000379999999</v>
      </c>
      <c r="BK1180" s="93">
        <v>38.200004579999998</v>
      </c>
      <c r="BL1180" s="93">
        <v>62.25</v>
      </c>
      <c r="BM1180" s="93">
        <v>62.25</v>
      </c>
    </row>
    <row r="1181" spans="1:65" s="93" customFormat="1">
      <c r="A1181"/>
      <c r="B1181" s="98"/>
      <c r="C1181" s="134">
        <v>36389</v>
      </c>
      <c r="D1181" s="132"/>
      <c r="E1181" s="135">
        <v>36404</v>
      </c>
      <c r="F1181" s="71">
        <v>34.949998469999997</v>
      </c>
      <c r="G1181" s="93">
        <v>25.750001529999999</v>
      </c>
      <c r="H1181" s="104">
        <v>25.549999239999998</v>
      </c>
      <c r="I1181" s="104">
        <v>25.89999924</v>
      </c>
      <c r="J1181" s="104">
        <v>32.803840639999997</v>
      </c>
      <c r="K1181" s="104">
        <v>28.973075869999999</v>
      </c>
      <c r="L1181" s="104">
        <v>25.361537930000001</v>
      </c>
      <c r="M1181" s="104">
        <v>25.76538467</v>
      </c>
      <c r="N1181" s="104">
        <v>29.600000380000001</v>
      </c>
      <c r="O1181" s="104">
        <v>62.200004579999998</v>
      </c>
      <c r="P1181" s="104">
        <v>112.25</v>
      </c>
      <c r="Q1181" s="104">
        <v>112.25</v>
      </c>
      <c r="R1181" s="104">
        <v>33.800003050000001</v>
      </c>
      <c r="S1181" s="104">
        <v>25.499998089999998</v>
      </c>
      <c r="T1181" s="104">
        <v>25.499998089999998</v>
      </c>
      <c r="U1181" s="104">
        <v>25.899997710000001</v>
      </c>
      <c r="V1181" s="104">
        <v>29.303840640000001</v>
      </c>
      <c r="W1181" s="104">
        <v>29.473075869999999</v>
      </c>
      <c r="X1181" s="104">
        <v>24.861537930000001</v>
      </c>
      <c r="Y1181" s="104">
        <v>25.165384289999999</v>
      </c>
      <c r="Z1181" s="104">
        <v>27.600000380000001</v>
      </c>
      <c r="AA1181" s="104">
        <v>47.200004579999998</v>
      </c>
      <c r="AB1181" s="104">
        <v>82.25</v>
      </c>
      <c r="AC1181" s="104">
        <v>82.25</v>
      </c>
      <c r="AD1181" s="104">
        <v>31.800003050000001</v>
      </c>
      <c r="AE1181" s="104">
        <v>25.499998089999998</v>
      </c>
      <c r="AF1181" s="104">
        <v>25.499998089999998</v>
      </c>
      <c r="AG1181" s="104">
        <v>25.899997710000001</v>
      </c>
      <c r="AH1181" s="104">
        <v>28.303840640000001</v>
      </c>
      <c r="AI1181" s="104">
        <v>28.473075869999999</v>
      </c>
      <c r="AJ1181" s="104">
        <v>24.661537930000001</v>
      </c>
      <c r="AK1181" s="104">
        <v>24.965384289999999</v>
      </c>
      <c r="AL1181" s="104">
        <v>27.400000380000002</v>
      </c>
      <c r="AM1181" s="104">
        <v>43.200004579999998</v>
      </c>
      <c r="AN1181" s="104">
        <v>75.25</v>
      </c>
      <c r="AO1181" s="104">
        <v>75.25</v>
      </c>
      <c r="AP1181" s="104">
        <v>29.800003050000001</v>
      </c>
      <c r="AQ1181" s="104">
        <v>25.299998089999999</v>
      </c>
      <c r="AR1181" s="104">
        <v>25.299998089999999</v>
      </c>
      <c r="AS1181" s="104">
        <v>25.699997710000002</v>
      </c>
      <c r="AT1181" s="104">
        <v>27.303840640000001</v>
      </c>
      <c r="AU1181" s="104">
        <v>27.473075869999999</v>
      </c>
      <c r="AV1181" s="104">
        <v>24.461537929999999</v>
      </c>
      <c r="AW1181" s="104">
        <v>24.76538429</v>
      </c>
      <c r="AX1181" s="104">
        <v>27.200000379999999</v>
      </c>
      <c r="AY1181" s="104">
        <v>41.200004579999998</v>
      </c>
      <c r="AZ1181" s="104">
        <v>68.25</v>
      </c>
      <c r="BA1181" s="104">
        <v>68.25</v>
      </c>
      <c r="BB1181" s="104">
        <v>27.800003050000001</v>
      </c>
      <c r="BC1181" s="104">
        <v>25.09999809</v>
      </c>
      <c r="BD1181" s="104">
        <v>25.09999809</v>
      </c>
      <c r="BE1181" s="104">
        <v>25.499997709999999</v>
      </c>
      <c r="BF1181" s="104">
        <v>27.303840640000001</v>
      </c>
      <c r="BG1181" s="104">
        <v>27.473075869999999</v>
      </c>
      <c r="BH1181" s="104">
        <v>24.261537929999999</v>
      </c>
      <c r="BI1181" s="93">
        <v>24.565384290000001</v>
      </c>
      <c r="BJ1181" s="93">
        <v>27.000000379999999</v>
      </c>
      <c r="BK1181" s="93">
        <v>39.200004579999998</v>
      </c>
      <c r="BL1181" s="93">
        <v>62.25</v>
      </c>
      <c r="BM1181" s="93">
        <v>62.25</v>
      </c>
    </row>
    <row r="1182" spans="1:65" s="93" customFormat="1">
      <c r="A1182"/>
      <c r="B1182" s="98"/>
      <c r="C1182" s="134">
        <v>36390</v>
      </c>
      <c r="D1182" s="132"/>
      <c r="E1182" s="135">
        <v>36404</v>
      </c>
      <c r="F1182" s="71">
        <v>35.499996950000003</v>
      </c>
      <c r="G1182" s="93">
        <v>26.050001909999999</v>
      </c>
      <c r="H1182" s="104">
        <v>25.89999924</v>
      </c>
      <c r="I1182" s="104">
        <v>26.249999620000001</v>
      </c>
      <c r="J1182" s="104">
        <v>33.00384064</v>
      </c>
      <c r="K1182" s="104">
        <v>29.173075870000002</v>
      </c>
      <c r="L1182" s="104">
        <v>25.361537930000001</v>
      </c>
      <c r="M1182" s="104">
        <v>25.76538467</v>
      </c>
      <c r="N1182" s="104">
        <v>29.600000380000001</v>
      </c>
      <c r="O1182" s="104">
        <v>65.200004579999998</v>
      </c>
      <c r="P1182" s="104">
        <v>112.25</v>
      </c>
      <c r="Q1182" s="104">
        <v>112.25</v>
      </c>
      <c r="R1182" s="104">
        <v>33.800003050000001</v>
      </c>
      <c r="S1182" s="104">
        <v>25.499998089999998</v>
      </c>
      <c r="T1182" s="104">
        <v>25.499998089999998</v>
      </c>
      <c r="U1182" s="104">
        <v>25.899997710000001</v>
      </c>
      <c r="V1182" s="104">
        <v>29.803840640000001</v>
      </c>
      <c r="W1182" s="104">
        <v>29.973075869999999</v>
      </c>
      <c r="X1182" s="104">
        <v>24.861537930000001</v>
      </c>
      <c r="Y1182" s="104">
        <v>25.165384289999999</v>
      </c>
      <c r="Z1182" s="104">
        <v>27.600000380000001</v>
      </c>
      <c r="AA1182" s="104">
        <v>48.200004579999998</v>
      </c>
      <c r="AB1182" s="104">
        <v>82.25</v>
      </c>
      <c r="AC1182" s="104">
        <v>82.25</v>
      </c>
      <c r="AD1182" s="104">
        <v>31.800003050000001</v>
      </c>
      <c r="AE1182" s="104">
        <v>25.499998089999998</v>
      </c>
      <c r="AF1182" s="104">
        <v>25.499998089999998</v>
      </c>
      <c r="AG1182" s="104">
        <v>25.899997710000001</v>
      </c>
      <c r="AH1182" s="104">
        <v>28.803840640000001</v>
      </c>
      <c r="AI1182" s="104">
        <v>28.973075869999999</v>
      </c>
      <c r="AJ1182" s="104">
        <v>24.661537930000001</v>
      </c>
      <c r="AK1182" s="104">
        <v>24.965384289999999</v>
      </c>
      <c r="AL1182" s="104">
        <v>27.400000380000002</v>
      </c>
      <c r="AM1182" s="104">
        <v>44.200004579999998</v>
      </c>
      <c r="AN1182" s="104">
        <v>75.25</v>
      </c>
      <c r="AO1182" s="104">
        <v>75.25</v>
      </c>
      <c r="AP1182" s="104">
        <v>29.800003050000001</v>
      </c>
      <c r="AQ1182" s="104">
        <v>25.299998089999999</v>
      </c>
      <c r="AR1182" s="104">
        <v>25.299998089999999</v>
      </c>
      <c r="AS1182" s="104">
        <v>25.699997710000002</v>
      </c>
      <c r="AT1182" s="104">
        <v>27.803840640000001</v>
      </c>
      <c r="AU1182" s="104">
        <v>27.973075869999999</v>
      </c>
      <c r="AV1182" s="104">
        <v>24.461537929999999</v>
      </c>
      <c r="AW1182" s="104">
        <v>24.76538429</v>
      </c>
      <c r="AX1182" s="104">
        <v>27.200000379999999</v>
      </c>
      <c r="AY1182" s="104">
        <v>42.200004579999998</v>
      </c>
      <c r="AZ1182" s="104">
        <v>68.25</v>
      </c>
      <c r="BA1182" s="104">
        <v>68.25</v>
      </c>
      <c r="BB1182" s="104">
        <v>27.800003050000001</v>
      </c>
      <c r="BC1182" s="104">
        <v>25.09999809</v>
      </c>
      <c r="BD1182" s="104">
        <v>25.09999809</v>
      </c>
      <c r="BE1182" s="104">
        <v>25.499997709999999</v>
      </c>
      <c r="BF1182" s="104">
        <v>27.803840640000001</v>
      </c>
      <c r="BG1182" s="104">
        <v>27.973075869999999</v>
      </c>
      <c r="BH1182" s="104">
        <v>24.261537929999999</v>
      </c>
      <c r="BI1182" s="93">
        <v>24.565384290000001</v>
      </c>
      <c r="BJ1182" s="93">
        <v>27.000000379999999</v>
      </c>
      <c r="BK1182" s="93">
        <v>40.200004579999998</v>
      </c>
      <c r="BL1182" s="93">
        <v>62.25</v>
      </c>
      <c r="BM1182" s="93">
        <v>62.25</v>
      </c>
    </row>
    <row r="1183" spans="1:65" s="93" customFormat="1">
      <c r="A1183"/>
      <c r="B1183" s="98"/>
      <c r="C1183" s="134">
        <v>36391</v>
      </c>
      <c r="D1183" s="132"/>
      <c r="E1183" s="135">
        <v>36404</v>
      </c>
      <c r="F1183" s="71">
        <v>34.799996190000002</v>
      </c>
      <c r="G1183" s="93">
        <v>26.150001140000001</v>
      </c>
      <c r="H1183" s="104">
        <v>26.049999620000001</v>
      </c>
      <c r="I1183" s="104">
        <v>26.4</v>
      </c>
      <c r="J1183" s="104">
        <v>33.303841400000003</v>
      </c>
      <c r="K1183" s="104">
        <v>30.473076630000001</v>
      </c>
      <c r="L1183" s="104">
        <v>25.361537930000001</v>
      </c>
      <c r="M1183" s="104">
        <v>25.76538467</v>
      </c>
      <c r="N1183" s="104">
        <v>30.850000380000001</v>
      </c>
      <c r="O1183" s="104">
        <v>68.200004579999998</v>
      </c>
      <c r="P1183" s="104">
        <v>122.25</v>
      </c>
      <c r="Q1183" s="104">
        <v>122.25</v>
      </c>
      <c r="R1183" s="104">
        <v>34.050003050000001</v>
      </c>
      <c r="S1183" s="104">
        <v>25.799998089999999</v>
      </c>
      <c r="T1183" s="104">
        <v>25.799998089999999</v>
      </c>
      <c r="U1183" s="104">
        <v>26.199997710000002</v>
      </c>
      <c r="V1183" s="104">
        <v>30.803840640000001</v>
      </c>
      <c r="W1183" s="104">
        <v>30.973075869999999</v>
      </c>
      <c r="X1183" s="104">
        <v>24.861537930000001</v>
      </c>
      <c r="Y1183" s="104">
        <v>25.165384289999999</v>
      </c>
      <c r="Z1183" s="104">
        <v>28.600000380000001</v>
      </c>
      <c r="AA1183" s="104">
        <v>50.200004579999998</v>
      </c>
      <c r="AB1183" s="104">
        <v>87.25</v>
      </c>
      <c r="AC1183" s="104">
        <v>87.25</v>
      </c>
      <c r="AD1183" s="104">
        <v>32.050003050000001</v>
      </c>
      <c r="AE1183" s="104">
        <v>25.799998089999999</v>
      </c>
      <c r="AF1183" s="104">
        <v>25.799998089999999</v>
      </c>
      <c r="AG1183" s="104">
        <v>26.199997710000002</v>
      </c>
      <c r="AH1183" s="104">
        <v>29.803840640000001</v>
      </c>
      <c r="AI1183" s="104">
        <v>29.973075869999999</v>
      </c>
      <c r="AJ1183" s="104">
        <v>24.661537930000001</v>
      </c>
      <c r="AK1183" s="104">
        <v>24.965384289999999</v>
      </c>
      <c r="AL1183" s="104">
        <v>28.400000380000002</v>
      </c>
      <c r="AM1183" s="104">
        <v>46.200004579999998</v>
      </c>
      <c r="AN1183" s="104">
        <v>80.25</v>
      </c>
      <c r="AO1183" s="104">
        <v>80.25</v>
      </c>
      <c r="AP1183" s="104">
        <v>30.050003050000001</v>
      </c>
      <c r="AQ1183" s="104">
        <v>25.59999809</v>
      </c>
      <c r="AR1183" s="104">
        <v>25.59999809</v>
      </c>
      <c r="AS1183" s="104">
        <v>25.999997709999999</v>
      </c>
      <c r="AT1183" s="104">
        <v>28.803840640000001</v>
      </c>
      <c r="AU1183" s="104">
        <v>28.973075869999999</v>
      </c>
      <c r="AV1183" s="104">
        <v>24.461537929999999</v>
      </c>
      <c r="AW1183" s="104">
        <v>24.76538429</v>
      </c>
      <c r="AX1183" s="104">
        <v>28.200000379999999</v>
      </c>
      <c r="AY1183" s="104">
        <v>44.200004579999998</v>
      </c>
      <c r="AZ1183" s="104">
        <v>73.25</v>
      </c>
      <c r="BA1183" s="104">
        <v>73.25</v>
      </c>
      <c r="BB1183" s="104">
        <v>28.050003050000001</v>
      </c>
      <c r="BC1183" s="104">
        <v>25.39999809</v>
      </c>
      <c r="BD1183" s="104">
        <v>25.39999809</v>
      </c>
      <c r="BE1183" s="104">
        <v>25.79999771</v>
      </c>
      <c r="BF1183" s="104">
        <v>28.803840640000001</v>
      </c>
      <c r="BG1183" s="104">
        <v>28.973075869999999</v>
      </c>
      <c r="BH1183" s="104">
        <v>24.261537929999999</v>
      </c>
      <c r="BI1183" s="93">
        <v>24.565384290000001</v>
      </c>
      <c r="BJ1183" s="93">
        <v>28.000000379999999</v>
      </c>
      <c r="BK1183" s="93">
        <v>42.200004579999998</v>
      </c>
      <c r="BL1183" s="93">
        <v>67.25</v>
      </c>
      <c r="BM1183" s="93">
        <v>67.25</v>
      </c>
    </row>
    <row r="1184" spans="1:65" s="93" customFormat="1">
      <c r="A1184"/>
      <c r="B1184" s="98"/>
      <c r="C1184" s="134">
        <v>36392</v>
      </c>
      <c r="D1184" s="132"/>
      <c r="E1184" s="135">
        <v>36404</v>
      </c>
      <c r="F1184" s="71">
        <v>33.799995420000002</v>
      </c>
      <c r="G1184" s="93">
        <v>26.150001530000001</v>
      </c>
      <c r="H1184" s="104">
        <v>26.049999239999998</v>
      </c>
      <c r="I1184" s="104">
        <v>26.399999619999999</v>
      </c>
      <c r="J1184" s="104">
        <v>33.303840639999997</v>
      </c>
      <c r="K1184" s="104">
        <v>30.473075869999999</v>
      </c>
      <c r="L1184" s="104">
        <v>25.361537930000001</v>
      </c>
      <c r="M1184" s="104">
        <v>25.76538467</v>
      </c>
      <c r="N1184" s="104">
        <v>30.850000380000001</v>
      </c>
      <c r="O1184" s="104">
        <v>68.200004579999998</v>
      </c>
      <c r="P1184" s="104">
        <v>122.25</v>
      </c>
      <c r="Q1184" s="104">
        <v>122.25</v>
      </c>
      <c r="R1184" s="104">
        <v>34.550003050000001</v>
      </c>
      <c r="S1184" s="104">
        <v>25.79999733</v>
      </c>
      <c r="T1184" s="104">
        <v>25.79999733</v>
      </c>
      <c r="U1184" s="104">
        <v>26.199996949999999</v>
      </c>
      <c r="V1184" s="104">
        <v>30.803840640000001</v>
      </c>
      <c r="W1184" s="104">
        <v>30.973075869999999</v>
      </c>
      <c r="X1184" s="104">
        <v>24.861537930000001</v>
      </c>
      <c r="Y1184" s="104">
        <v>25.165384289999999</v>
      </c>
      <c r="Z1184" s="104">
        <v>28.600000380000001</v>
      </c>
      <c r="AA1184" s="104">
        <v>50.200004579999998</v>
      </c>
      <c r="AB1184" s="104">
        <v>87.25</v>
      </c>
      <c r="AC1184" s="104">
        <v>87.25</v>
      </c>
      <c r="AD1184" s="104">
        <v>32.550003050000001</v>
      </c>
      <c r="AE1184" s="104">
        <v>25.79999733</v>
      </c>
      <c r="AF1184" s="104">
        <v>25.79999733</v>
      </c>
      <c r="AG1184" s="104">
        <v>26.199996949999999</v>
      </c>
      <c r="AH1184" s="104">
        <v>29.803840640000001</v>
      </c>
      <c r="AI1184" s="104">
        <v>29.973075869999999</v>
      </c>
      <c r="AJ1184" s="104">
        <v>24.661537930000001</v>
      </c>
      <c r="AK1184" s="104">
        <v>24.965384289999999</v>
      </c>
      <c r="AL1184" s="104">
        <v>28.400000380000002</v>
      </c>
      <c r="AM1184" s="104">
        <v>46.200004579999998</v>
      </c>
      <c r="AN1184" s="104">
        <v>80.25</v>
      </c>
      <c r="AO1184" s="104">
        <v>80.25</v>
      </c>
      <c r="AP1184" s="104">
        <v>30.550003050000001</v>
      </c>
      <c r="AQ1184" s="104">
        <v>25.599997330000001</v>
      </c>
      <c r="AR1184" s="104">
        <v>25.599997330000001</v>
      </c>
      <c r="AS1184" s="104">
        <v>25.99999695</v>
      </c>
      <c r="AT1184" s="104">
        <v>28.803840640000001</v>
      </c>
      <c r="AU1184" s="104">
        <v>28.973075869999999</v>
      </c>
      <c r="AV1184" s="104">
        <v>24.461537929999999</v>
      </c>
      <c r="AW1184" s="104">
        <v>24.76538429</v>
      </c>
      <c r="AX1184" s="104">
        <v>28.200000379999999</v>
      </c>
      <c r="AY1184" s="104">
        <v>44.200004579999998</v>
      </c>
      <c r="AZ1184" s="104">
        <v>73.25</v>
      </c>
      <c r="BA1184" s="104">
        <v>73.25</v>
      </c>
      <c r="BB1184" s="104">
        <v>28.550003050000001</v>
      </c>
      <c r="BC1184" s="104">
        <v>25.399997330000001</v>
      </c>
      <c r="BD1184" s="104">
        <v>25.399997330000001</v>
      </c>
      <c r="BE1184" s="104">
        <v>25.799996950000001</v>
      </c>
      <c r="BF1184" s="104">
        <v>28.803840640000001</v>
      </c>
      <c r="BG1184" s="104">
        <v>28.973075869999999</v>
      </c>
      <c r="BH1184" s="104">
        <v>24.261537929999999</v>
      </c>
      <c r="BI1184" s="93">
        <v>24.565384290000001</v>
      </c>
      <c r="BJ1184" s="93">
        <v>28.000000379999999</v>
      </c>
      <c r="BK1184" s="93">
        <v>42.200004579999998</v>
      </c>
      <c r="BL1184" s="93">
        <v>67.25</v>
      </c>
      <c r="BM1184" s="93">
        <v>67.25</v>
      </c>
    </row>
    <row r="1185" spans="1:65" s="93" customFormat="1">
      <c r="A1185"/>
      <c r="B1185" s="98"/>
      <c r="C1185" s="134">
        <v>36395</v>
      </c>
      <c r="D1185" s="132"/>
      <c r="E1185" s="135">
        <v>36434</v>
      </c>
      <c r="F1185" s="71">
        <v>32.899995420000003</v>
      </c>
      <c r="G1185" s="93">
        <v>26.000001529999999</v>
      </c>
      <c r="H1185" s="104">
        <v>25.89999924</v>
      </c>
      <c r="I1185" s="104">
        <v>26.249999620000001</v>
      </c>
      <c r="J1185" s="104">
        <v>32.803840639999997</v>
      </c>
      <c r="K1185" s="104">
        <v>29.973075869999999</v>
      </c>
      <c r="L1185" s="104">
        <v>25.361537930000001</v>
      </c>
      <c r="M1185" s="104">
        <v>25.76538467</v>
      </c>
      <c r="N1185" s="104">
        <v>30.350000380000001</v>
      </c>
      <c r="O1185" s="104">
        <v>67.200004579999998</v>
      </c>
      <c r="P1185" s="104">
        <v>122.25</v>
      </c>
      <c r="Q1185" s="104">
        <v>122.25</v>
      </c>
      <c r="R1185" s="104">
        <v>34.050003050000001</v>
      </c>
      <c r="S1185" s="104">
        <v>25.649997330000001</v>
      </c>
      <c r="T1185" s="104">
        <v>25.649997330000001</v>
      </c>
      <c r="U1185" s="104">
        <v>26.049996950000001</v>
      </c>
      <c r="V1185" s="104">
        <v>30.303840640000001</v>
      </c>
      <c r="W1185" s="104">
        <v>30.473075869999999</v>
      </c>
      <c r="X1185" s="104">
        <v>24.861537930000001</v>
      </c>
      <c r="Y1185" s="104">
        <v>25.165384289999999</v>
      </c>
      <c r="Z1185" s="104">
        <v>28.600000380000001</v>
      </c>
      <c r="AA1185" s="104">
        <v>50.200004579999998</v>
      </c>
      <c r="AB1185" s="104">
        <v>87.25</v>
      </c>
      <c r="AC1185" s="104">
        <v>87.25</v>
      </c>
      <c r="AD1185" s="104">
        <v>32.050003050000001</v>
      </c>
      <c r="AE1185" s="104">
        <v>25.649997330000001</v>
      </c>
      <c r="AF1185" s="104">
        <v>25.649997330000001</v>
      </c>
      <c r="AG1185" s="104">
        <v>26.049996950000001</v>
      </c>
      <c r="AH1185" s="104">
        <v>29.303840640000001</v>
      </c>
      <c r="AI1185" s="104">
        <v>29.473075869999999</v>
      </c>
      <c r="AJ1185" s="104">
        <v>24.661537930000001</v>
      </c>
      <c r="AK1185" s="104">
        <v>24.965384289999999</v>
      </c>
      <c r="AL1185" s="104">
        <v>28.400000380000002</v>
      </c>
      <c r="AM1185" s="104">
        <v>46.200004579999998</v>
      </c>
      <c r="AN1185" s="104">
        <v>80.25</v>
      </c>
      <c r="AO1185" s="104">
        <v>80.25</v>
      </c>
      <c r="AP1185" s="104">
        <v>30.050003050000001</v>
      </c>
      <c r="AQ1185" s="104">
        <v>25.449997329999999</v>
      </c>
      <c r="AR1185" s="104">
        <v>25.449997329999999</v>
      </c>
      <c r="AS1185" s="104">
        <v>25.849996950000001</v>
      </c>
      <c r="AT1185" s="104">
        <v>28.303840640000001</v>
      </c>
      <c r="AU1185" s="104">
        <v>28.473075869999999</v>
      </c>
      <c r="AV1185" s="104">
        <v>24.461537929999999</v>
      </c>
      <c r="AW1185" s="104">
        <v>24.76538429</v>
      </c>
      <c r="AX1185" s="104">
        <v>28.200000379999999</v>
      </c>
      <c r="AY1185" s="104">
        <v>44.200004579999998</v>
      </c>
      <c r="AZ1185" s="104">
        <v>73.25</v>
      </c>
      <c r="BA1185" s="104">
        <v>73.25</v>
      </c>
      <c r="BB1185" s="104">
        <v>28.050003050000001</v>
      </c>
      <c r="BC1185" s="104">
        <v>25.249997329999999</v>
      </c>
      <c r="BD1185" s="104">
        <v>25.249997329999999</v>
      </c>
      <c r="BE1185" s="104">
        <v>25.649996949999998</v>
      </c>
      <c r="BF1185" s="104">
        <v>28.303840640000001</v>
      </c>
      <c r="BG1185" s="104">
        <v>28.473075869999999</v>
      </c>
      <c r="BH1185" s="104">
        <v>24.261537929999999</v>
      </c>
      <c r="BI1185" s="93">
        <v>24.565384290000001</v>
      </c>
      <c r="BJ1185" s="93">
        <v>28.000000379999999</v>
      </c>
      <c r="BK1185" s="93">
        <v>42.200004579999998</v>
      </c>
      <c r="BL1185" s="93">
        <v>67.25</v>
      </c>
      <c r="BM1185" s="93">
        <v>67.25</v>
      </c>
    </row>
    <row r="1186" spans="1:65" s="93" customFormat="1">
      <c r="A1186"/>
      <c r="B1186" s="98"/>
      <c r="C1186" s="134">
        <v>36396</v>
      </c>
      <c r="D1186" s="132"/>
      <c r="E1186" s="135">
        <v>36434</v>
      </c>
      <c r="F1186" s="71">
        <v>34.349993900000001</v>
      </c>
      <c r="G1186" s="93">
        <v>26.050001909999999</v>
      </c>
      <c r="H1186" s="104">
        <v>25.94999962</v>
      </c>
      <c r="I1186" s="104">
        <v>26.3</v>
      </c>
      <c r="J1186" s="104">
        <v>33.103840640000001</v>
      </c>
      <c r="K1186" s="104">
        <v>30.27307587</v>
      </c>
      <c r="L1186" s="104">
        <v>25.361537930000001</v>
      </c>
      <c r="M1186" s="104">
        <v>25.76538467</v>
      </c>
      <c r="N1186" s="104">
        <v>30.600000380000001</v>
      </c>
      <c r="O1186" s="104">
        <v>67.200004579999998</v>
      </c>
      <c r="P1186" s="104">
        <v>122.25</v>
      </c>
      <c r="Q1186" s="104">
        <v>122.25</v>
      </c>
      <c r="R1186" s="104">
        <v>34.550003050000001</v>
      </c>
      <c r="S1186" s="104">
        <v>25.79999771</v>
      </c>
      <c r="T1186" s="104">
        <v>25.79999771</v>
      </c>
      <c r="U1186" s="104">
        <v>26.199997329999999</v>
      </c>
      <c r="V1186" s="104">
        <v>30.303840640000001</v>
      </c>
      <c r="W1186" s="104">
        <v>30.473075869999999</v>
      </c>
      <c r="X1186" s="104">
        <v>24.861537930000001</v>
      </c>
      <c r="Y1186" s="104">
        <v>25.165384289999999</v>
      </c>
      <c r="Z1186" s="104">
        <v>28.850000380000001</v>
      </c>
      <c r="AA1186" s="104">
        <v>50.200004579999998</v>
      </c>
      <c r="AB1186" s="104">
        <v>87.25</v>
      </c>
      <c r="AC1186" s="104">
        <v>87.25</v>
      </c>
      <c r="AD1186" s="104">
        <v>32.550003050000001</v>
      </c>
      <c r="AE1186" s="104">
        <v>25.79999771</v>
      </c>
      <c r="AF1186" s="104">
        <v>25.79999771</v>
      </c>
      <c r="AG1186" s="104">
        <v>26.199997329999999</v>
      </c>
      <c r="AH1186" s="104">
        <v>29.303840640000001</v>
      </c>
      <c r="AI1186" s="104">
        <v>29.473075869999999</v>
      </c>
      <c r="AJ1186" s="104">
        <v>24.661537930000001</v>
      </c>
      <c r="AK1186" s="104">
        <v>24.965384289999999</v>
      </c>
      <c r="AL1186" s="104">
        <v>28.650000380000002</v>
      </c>
      <c r="AM1186" s="104">
        <v>46.200004579999998</v>
      </c>
      <c r="AN1186" s="104">
        <v>80.25</v>
      </c>
      <c r="AO1186" s="104">
        <v>80.25</v>
      </c>
      <c r="AP1186" s="104">
        <v>30.550003050000001</v>
      </c>
      <c r="AQ1186" s="104">
        <v>25.59999771</v>
      </c>
      <c r="AR1186" s="104">
        <v>25.59999771</v>
      </c>
      <c r="AS1186" s="104">
        <v>25.999997329999999</v>
      </c>
      <c r="AT1186" s="104">
        <v>28.303840640000001</v>
      </c>
      <c r="AU1186" s="104">
        <v>28.473075869999999</v>
      </c>
      <c r="AV1186" s="104">
        <v>24.461537929999999</v>
      </c>
      <c r="AW1186" s="104">
        <v>24.76538429</v>
      </c>
      <c r="AX1186" s="104">
        <v>28.450000379999999</v>
      </c>
      <c r="AY1186" s="104">
        <v>44.200004579999998</v>
      </c>
      <c r="AZ1186" s="104">
        <v>73.25</v>
      </c>
      <c r="BA1186" s="104">
        <v>73.25</v>
      </c>
      <c r="BB1186" s="104">
        <v>28.550003050000001</v>
      </c>
      <c r="BC1186" s="104">
        <v>25.399997710000001</v>
      </c>
      <c r="BD1186" s="104">
        <v>25.399997710000001</v>
      </c>
      <c r="BE1186" s="104">
        <v>25.79999733</v>
      </c>
      <c r="BF1186" s="104">
        <v>28.303840640000001</v>
      </c>
      <c r="BG1186" s="104">
        <v>28.473075869999999</v>
      </c>
      <c r="BH1186" s="104">
        <v>24.261537929999999</v>
      </c>
      <c r="BI1186" s="93">
        <v>24.565384290000001</v>
      </c>
      <c r="BJ1186" s="93">
        <v>28.250000379999999</v>
      </c>
      <c r="BK1186" s="93">
        <v>42.200004579999998</v>
      </c>
      <c r="BL1186" s="93">
        <v>67.25</v>
      </c>
      <c r="BM1186" s="93">
        <v>67.25</v>
      </c>
    </row>
    <row r="1187" spans="1:65" s="93" customFormat="1">
      <c r="A1187"/>
      <c r="B1187" s="98"/>
      <c r="C1187" s="134">
        <v>36397</v>
      </c>
      <c r="D1187" s="132"/>
      <c r="E1187" s="135">
        <v>36434</v>
      </c>
      <c r="F1187" s="71">
        <v>34.34999466</v>
      </c>
      <c r="G1187" s="93">
        <v>26.050001139999999</v>
      </c>
      <c r="H1187" s="104">
        <v>25.949998860000001</v>
      </c>
      <c r="I1187" s="104">
        <v>26.299999239999998</v>
      </c>
      <c r="J1187" s="104">
        <v>32.903839869999999</v>
      </c>
      <c r="K1187" s="104">
        <v>30.073075100000001</v>
      </c>
      <c r="L1187" s="104">
        <v>25.361537930000001</v>
      </c>
      <c r="M1187" s="104">
        <v>25.76538467</v>
      </c>
      <c r="N1187" s="104">
        <v>30.600000380000001</v>
      </c>
      <c r="O1187" s="104">
        <v>67.200004579999998</v>
      </c>
      <c r="P1187" s="104">
        <v>122.25</v>
      </c>
      <c r="Q1187" s="104">
        <v>122.25</v>
      </c>
      <c r="R1187" s="104">
        <v>34.550003050000001</v>
      </c>
      <c r="S1187" s="104">
        <v>25.79999733</v>
      </c>
      <c r="T1187" s="104">
        <v>25.79999733</v>
      </c>
      <c r="U1187" s="104">
        <v>26.199996949999999</v>
      </c>
      <c r="V1187" s="104">
        <v>30.303840640000001</v>
      </c>
      <c r="W1187" s="104">
        <v>30.473075869999999</v>
      </c>
      <c r="X1187" s="104">
        <v>24.861537930000001</v>
      </c>
      <c r="Y1187" s="104">
        <v>25.165384289999999</v>
      </c>
      <c r="Z1187" s="104">
        <v>28.850000380000001</v>
      </c>
      <c r="AA1187" s="104">
        <v>50.200004579999998</v>
      </c>
      <c r="AB1187" s="104">
        <v>87.25</v>
      </c>
      <c r="AC1187" s="104">
        <v>87.25</v>
      </c>
      <c r="AD1187" s="104">
        <v>32.550003050000001</v>
      </c>
      <c r="AE1187" s="104">
        <v>25.79999733</v>
      </c>
      <c r="AF1187" s="104">
        <v>25.79999733</v>
      </c>
      <c r="AG1187" s="104">
        <v>26.199996949999999</v>
      </c>
      <c r="AH1187" s="104">
        <v>29.303840640000001</v>
      </c>
      <c r="AI1187" s="104">
        <v>29.473075869999999</v>
      </c>
      <c r="AJ1187" s="104">
        <v>24.661537930000001</v>
      </c>
      <c r="AK1187" s="104">
        <v>24.965384289999999</v>
      </c>
      <c r="AL1187" s="104">
        <v>28.650000380000002</v>
      </c>
      <c r="AM1187" s="104">
        <v>46.200004579999998</v>
      </c>
      <c r="AN1187" s="104">
        <v>80.25</v>
      </c>
      <c r="AO1187" s="104">
        <v>80.25</v>
      </c>
      <c r="AP1187" s="104">
        <v>30.550003050000001</v>
      </c>
      <c r="AQ1187" s="104">
        <v>25.599997330000001</v>
      </c>
      <c r="AR1187" s="104">
        <v>25.599997330000001</v>
      </c>
      <c r="AS1187" s="104">
        <v>25.99999695</v>
      </c>
      <c r="AT1187" s="104">
        <v>28.303840640000001</v>
      </c>
      <c r="AU1187" s="104">
        <v>28.473075869999999</v>
      </c>
      <c r="AV1187" s="104">
        <v>24.461537929999999</v>
      </c>
      <c r="AW1187" s="104">
        <v>24.76538429</v>
      </c>
      <c r="AX1187" s="104">
        <v>28.450000379999999</v>
      </c>
      <c r="AY1187" s="104">
        <v>44.200004579999998</v>
      </c>
      <c r="AZ1187" s="104">
        <v>73.25</v>
      </c>
      <c r="BA1187" s="104">
        <v>73.25</v>
      </c>
      <c r="BB1187" s="104">
        <v>28.550003050000001</v>
      </c>
      <c r="BC1187" s="104">
        <v>25.399997330000001</v>
      </c>
      <c r="BD1187" s="104">
        <v>25.399997330000001</v>
      </c>
      <c r="BE1187" s="104">
        <v>25.799996950000001</v>
      </c>
      <c r="BF1187" s="104">
        <v>28.303840640000001</v>
      </c>
      <c r="BG1187" s="104">
        <v>28.473075869999999</v>
      </c>
      <c r="BH1187" s="104">
        <v>24.261537929999999</v>
      </c>
      <c r="BI1187" s="93">
        <v>24.565384290000001</v>
      </c>
      <c r="BJ1187" s="93">
        <v>28.250000379999999</v>
      </c>
      <c r="BK1187" s="93">
        <v>42.200004579999998</v>
      </c>
      <c r="BL1187" s="93">
        <v>67.25</v>
      </c>
      <c r="BM1187" s="93">
        <v>67.25</v>
      </c>
    </row>
    <row r="1188" spans="1:65" s="93" customFormat="1">
      <c r="A1188"/>
      <c r="B1188" s="98"/>
      <c r="C1188" s="134">
        <v>36398</v>
      </c>
      <c r="D1188" s="132"/>
      <c r="E1188" s="135">
        <v>36434</v>
      </c>
      <c r="F1188" s="71">
        <v>32.999994659999999</v>
      </c>
      <c r="G1188" s="93">
        <v>25.85000114</v>
      </c>
      <c r="H1188" s="104">
        <v>25.89999886</v>
      </c>
      <c r="I1188" s="104">
        <v>26.19999924</v>
      </c>
      <c r="J1188" s="104">
        <v>32.803839109999998</v>
      </c>
      <c r="K1188" s="104">
        <v>29.97307434</v>
      </c>
      <c r="L1188" s="104">
        <v>25.361537930000001</v>
      </c>
      <c r="M1188" s="104">
        <v>25.76538467</v>
      </c>
      <c r="N1188" s="104">
        <v>30.600000380000001</v>
      </c>
      <c r="O1188" s="104">
        <v>67.200004579999998</v>
      </c>
      <c r="P1188" s="104">
        <v>122.25</v>
      </c>
      <c r="Q1188" s="104">
        <v>122.25</v>
      </c>
      <c r="R1188" s="104">
        <v>34.050003050000001</v>
      </c>
      <c r="S1188" s="104">
        <v>25.649997330000001</v>
      </c>
      <c r="T1188" s="104">
        <v>25.649997330000001</v>
      </c>
      <c r="U1188" s="104">
        <v>26.049996950000001</v>
      </c>
      <c r="V1188" s="104">
        <v>30.303840640000001</v>
      </c>
      <c r="W1188" s="104">
        <v>30.473075869999999</v>
      </c>
      <c r="X1188" s="104">
        <v>24.861537930000001</v>
      </c>
      <c r="Y1188" s="104">
        <v>25.165384289999999</v>
      </c>
      <c r="Z1188" s="104">
        <v>28.850000380000001</v>
      </c>
      <c r="AA1188" s="104">
        <v>50.200004579999998</v>
      </c>
      <c r="AB1188" s="104">
        <v>87.25</v>
      </c>
      <c r="AC1188" s="104">
        <v>87.25</v>
      </c>
      <c r="AD1188" s="104">
        <v>32.050003050000001</v>
      </c>
      <c r="AE1188" s="104">
        <v>25.649997330000001</v>
      </c>
      <c r="AF1188" s="104">
        <v>25.649997330000001</v>
      </c>
      <c r="AG1188" s="104">
        <v>26.049996950000001</v>
      </c>
      <c r="AH1188" s="104">
        <v>29.303840640000001</v>
      </c>
      <c r="AI1188" s="104">
        <v>29.473075869999999</v>
      </c>
      <c r="AJ1188" s="104">
        <v>24.661537930000001</v>
      </c>
      <c r="AK1188" s="104">
        <v>24.965384289999999</v>
      </c>
      <c r="AL1188" s="104">
        <v>28.650000380000002</v>
      </c>
      <c r="AM1188" s="104">
        <v>46.200004579999998</v>
      </c>
      <c r="AN1188" s="104">
        <v>80.25</v>
      </c>
      <c r="AO1188" s="104">
        <v>80.25</v>
      </c>
      <c r="AP1188" s="104">
        <v>30.050003050000001</v>
      </c>
      <c r="AQ1188" s="104">
        <v>25.449997329999999</v>
      </c>
      <c r="AR1188" s="104">
        <v>25.449997329999999</v>
      </c>
      <c r="AS1188" s="104">
        <v>25.849996950000001</v>
      </c>
      <c r="AT1188" s="104">
        <v>28.303840640000001</v>
      </c>
      <c r="AU1188" s="104">
        <v>28.473075869999999</v>
      </c>
      <c r="AV1188" s="104">
        <v>24.461537929999999</v>
      </c>
      <c r="AW1188" s="104">
        <v>24.76538429</v>
      </c>
      <c r="AX1188" s="104">
        <v>28.450000379999999</v>
      </c>
      <c r="AY1188" s="104">
        <v>44.200004579999998</v>
      </c>
      <c r="AZ1188" s="104">
        <v>73.25</v>
      </c>
      <c r="BA1188" s="104">
        <v>73.25</v>
      </c>
      <c r="BB1188" s="104">
        <v>28.050003050000001</v>
      </c>
      <c r="BC1188" s="104">
        <v>25.249997329999999</v>
      </c>
      <c r="BD1188" s="104">
        <v>25.249997329999999</v>
      </c>
      <c r="BE1188" s="104">
        <v>25.649996949999998</v>
      </c>
      <c r="BF1188" s="104">
        <v>28.303840640000001</v>
      </c>
      <c r="BG1188" s="104">
        <v>28.473075869999999</v>
      </c>
      <c r="BH1188" s="104">
        <v>24.261537929999999</v>
      </c>
      <c r="BI1188" s="93">
        <v>24.565384290000001</v>
      </c>
      <c r="BJ1188" s="93">
        <v>28.250000379999999</v>
      </c>
      <c r="BK1188" s="93">
        <v>42.200004579999998</v>
      </c>
      <c r="BL1188" s="93">
        <v>67.25</v>
      </c>
      <c r="BM1188" s="93">
        <v>67.25</v>
      </c>
    </row>
    <row r="1189" spans="1:65" s="93" customFormat="1">
      <c r="A1189"/>
      <c r="B1189" s="98"/>
      <c r="C1189" s="134">
        <v>36399</v>
      </c>
      <c r="D1189" s="132"/>
      <c r="E1189" s="135">
        <v>36434</v>
      </c>
      <c r="F1189" s="71">
        <v>32.999996189999997</v>
      </c>
      <c r="G1189" s="93">
        <v>25.850000380000001</v>
      </c>
      <c r="H1189" s="104">
        <v>25.899999619999999</v>
      </c>
      <c r="I1189" s="104">
        <v>26.199998860000001</v>
      </c>
      <c r="J1189" s="104">
        <v>32.953840640000003</v>
      </c>
      <c r="K1189" s="104">
        <v>30.123073959999999</v>
      </c>
      <c r="L1189" s="104">
        <v>25.361537930000001</v>
      </c>
      <c r="M1189" s="104">
        <v>25.76538467</v>
      </c>
      <c r="N1189" s="104">
        <v>30.600000380000001</v>
      </c>
      <c r="O1189" s="104">
        <v>67.200004579999998</v>
      </c>
      <c r="P1189" s="104">
        <v>122.25</v>
      </c>
      <c r="Q1189" s="104">
        <v>122.25</v>
      </c>
      <c r="R1189" s="104">
        <v>34.050003050000001</v>
      </c>
      <c r="S1189" s="104">
        <v>25.649997710000001</v>
      </c>
      <c r="T1189" s="104">
        <v>25.649997710000001</v>
      </c>
      <c r="U1189" s="104">
        <v>26.04999733</v>
      </c>
      <c r="V1189" s="104">
        <v>30.303840640000001</v>
      </c>
      <c r="W1189" s="104">
        <v>30.473075869999999</v>
      </c>
      <c r="X1189" s="104">
        <v>24.861537930000001</v>
      </c>
      <c r="Y1189" s="104">
        <v>25.165384289999999</v>
      </c>
      <c r="Z1189" s="104">
        <v>28.850000380000001</v>
      </c>
      <c r="AA1189" s="104">
        <v>50.200004579999998</v>
      </c>
      <c r="AB1189" s="104">
        <v>87.25</v>
      </c>
      <c r="AC1189" s="104">
        <v>87.25</v>
      </c>
      <c r="AD1189" s="104">
        <v>32.050003050000001</v>
      </c>
      <c r="AE1189" s="104">
        <v>25.649997710000001</v>
      </c>
      <c r="AF1189" s="104">
        <v>25.649997710000001</v>
      </c>
      <c r="AG1189" s="104">
        <v>26.04999733</v>
      </c>
      <c r="AH1189" s="104">
        <v>29.303840640000001</v>
      </c>
      <c r="AI1189" s="104">
        <v>29.473075869999999</v>
      </c>
      <c r="AJ1189" s="104">
        <v>24.661537930000001</v>
      </c>
      <c r="AK1189" s="104">
        <v>24.965384289999999</v>
      </c>
      <c r="AL1189" s="104">
        <v>28.650000380000002</v>
      </c>
      <c r="AM1189" s="104">
        <v>46.200004579999998</v>
      </c>
      <c r="AN1189" s="104">
        <v>80.25</v>
      </c>
      <c r="AO1189" s="104">
        <v>80.25</v>
      </c>
      <c r="AP1189" s="104">
        <v>30.050003050000001</v>
      </c>
      <c r="AQ1189" s="104">
        <v>25.449997710000002</v>
      </c>
      <c r="AR1189" s="104">
        <v>25.449997710000002</v>
      </c>
      <c r="AS1189" s="104">
        <v>25.849997330000001</v>
      </c>
      <c r="AT1189" s="104">
        <v>28.303840640000001</v>
      </c>
      <c r="AU1189" s="104">
        <v>28.473075869999999</v>
      </c>
      <c r="AV1189" s="104">
        <v>24.461537929999999</v>
      </c>
      <c r="AW1189" s="104">
        <v>24.76538429</v>
      </c>
      <c r="AX1189" s="104">
        <v>28.450000379999999</v>
      </c>
      <c r="AY1189" s="104">
        <v>44.200004579999998</v>
      </c>
      <c r="AZ1189" s="104">
        <v>73.25</v>
      </c>
      <c r="BA1189" s="104">
        <v>73.25</v>
      </c>
      <c r="BB1189" s="104">
        <v>28.050003050000001</v>
      </c>
      <c r="BC1189" s="104">
        <v>25.249997709999999</v>
      </c>
      <c r="BD1189" s="104">
        <v>25.249997709999999</v>
      </c>
      <c r="BE1189" s="104">
        <v>25.649997330000001</v>
      </c>
      <c r="BF1189" s="104">
        <v>28.303840640000001</v>
      </c>
      <c r="BG1189" s="104">
        <v>28.473075869999999</v>
      </c>
      <c r="BH1189" s="104">
        <v>24.261537929999999</v>
      </c>
      <c r="BI1189" s="93">
        <v>24.565384290000001</v>
      </c>
      <c r="BJ1189" s="93">
        <v>28.250000379999999</v>
      </c>
      <c r="BK1189" s="93">
        <v>42.200004579999998</v>
      </c>
      <c r="BL1189" s="93">
        <v>67.25</v>
      </c>
      <c r="BM1189" s="93">
        <v>67.25</v>
      </c>
    </row>
    <row r="1190" spans="1:65" s="93" customFormat="1">
      <c r="A1190"/>
      <c r="B1190" s="98"/>
      <c r="C1190" s="134">
        <v>36402</v>
      </c>
      <c r="D1190" s="132"/>
      <c r="E1190" s="135">
        <v>36434</v>
      </c>
      <c r="F1190" s="71">
        <v>25.750000379999999</v>
      </c>
      <c r="G1190" s="93">
        <v>25.799999620000001</v>
      </c>
      <c r="H1190" s="104">
        <v>26.099998859999999</v>
      </c>
      <c r="I1190" s="104">
        <v>32.803842160000002</v>
      </c>
      <c r="J1190" s="104">
        <v>29.973073580000001</v>
      </c>
      <c r="K1190" s="104">
        <v>25.361537930000001</v>
      </c>
      <c r="L1190" s="104">
        <v>25.76538467</v>
      </c>
      <c r="M1190" s="104">
        <v>30.600000380000001</v>
      </c>
      <c r="N1190" s="104">
        <v>67.200004579999998</v>
      </c>
      <c r="O1190" s="104">
        <v>122.25</v>
      </c>
      <c r="P1190" s="104">
        <v>122.25</v>
      </c>
      <c r="Q1190" s="104">
        <v>34.050003050000001</v>
      </c>
      <c r="R1190" s="104">
        <v>25.649997710000001</v>
      </c>
      <c r="S1190" s="104">
        <v>25.649997710000001</v>
      </c>
      <c r="T1190" s="104">
        <v>26.04999733</v>
      </c>
      <c r="U1190" s="104">
        <v>30.303840640000001</v>
      </c>
      <c r="V1190" s="104">
        <v>30.473075869999999</v>
      </c>
      <c r="W1190" s="104">
        <v>24.861537930000001</v>
      </c>
      <c r="X1190" s="104">
        <v>25.165384289999999</v>
      </c>
      <c r="Y1190" s="104">
        <v>28.850000380000001</v>
      </c>
      <c r="Z1190" s="104">
        <v>50.200004579999998</v>
      </c>
      <c r="AA1190" s="104">
        <v>87.25</v>
      </c>
      <c r="AB1190" s="104">
        <v>87.25</v>
      </c>
      <c r="AC1190" s="104">
        <v>32.050003050000001</v>
      </c>
      <c r="AD1190" s="104">
        <v>25.649997710000001</v>
      </c>
      <c r="AE1190" s="104">
        <v>25.649997710000001</v>
      </c>
      <c r="AF1190" s="104">
        <v>26.04999733</v>
      </c>
      <c r="AG1190" s="104">
        <v>29.303840640000001</v>
      </c>
      <c r="AH1190" s="104">
        <v>29.473075869999999</v>
      </c>
      <c r="AI1190" s="104">
        <v>24.661537930000001</v>
      </c>
      <c r="AJ1190" s="104">
        <v>24.965384289999999</v>
      </c>
      <c r="AK1190" s="104">
        <v>28.650000380000002</v>
      </c>
      <c r="AL1190" s="104">
        <v>46.200004579999998</v>
      </c>
      <c r="AM1190" s="104">
        <v>80.25</v>
      </c>
      <c r="AN1190" s="104">
        <v>80.25</v>
      </c>
      <c r="AO1190" s="104">
        <v>30.050003050000001</v>
      </c>
      <c r="AP1190" s="104">
        <v>25.449997710000002</v>
      </c>
      <c r="AQ1190" s="104">
        <v>25.449997710000002</v>
      </c>
      <c r="AR1190" s="104">
        <v>25.849997330000001</v>
      </c>
      <c r="AS1190" s="104">
        <v>28.303840640000001</v>
      </c>
      <c r="AT1190" s="104">
        <v>28.473075869999999</v>
      </c>
      <c r="AU1190" s="104">
        <v>24.461537929999999</v>
      </c>
      <c r="AV1190" s="104">
        <v>24.76538429</v>
      </c>
      <c r="AW1190" s="104">
        <v>28.450000379999999</v>
      </c>
      <c r="AX1190" s="104">
        <v>44.200004579999998</v>
      </c>
      <c r="AY1190" s="104">
        <v>73.25</v>
      </c>
      <c r="AZ1190" s="104">
        <v>73.25</v>
      </c>
      <c r="BA1190" s="104">
        <v>28.050003050000001</v>
      </c>
      <c r="BB1190" s="104">
        <v>25.249997709999999</v>
      </c>
      <c r="BC1190" s="104">
        <v>25.249997709999999</v>
      </c>
      <c r="BD1190" s="104">
        <v>25.649997330000001</v>
      </c>
      <c r="BE1190" s="104">
        <v>28.303840640000001</v>
      </c>
      <c r="BF1190" s="104">
        <v>28.473075869999999</v>
      </c>
      <c r="BG1190" s="104">
        <v>24.261537929999999</v>
      </c>
      <c r="BH1190" s="104">
        <v>24.565384290000001</v>
      </c>
      <c r="BI1190" s="93">
        <v>28.250000379999999</v>
      </c>
      <c r="BJ1190" s="93">
        <v>42.200004579999998</v>
      </c>
      <c r="BK1190" s="93">
        <v>67.25</v>
      </c>
      <c r="BL1190" s="93">
        <v>67.25</v>
      </c>
      <c r="BM1190" s="93">
        <v>28.84500122</v>
      </c>
    </row>
    <row r="1191" spans="1:65" s="93" customFormat="1">
      <c r="A1191"/>
      <c r="B1191" s="98"/>
      <c r="C1191" s="134">
        <v>36403</v>
      </c>
      <c r="D1191" s="132"/>
      <c r="E1191" s="135">
        <v>36434</v>
      </c>
      <c r="F1191" s="71">
        <v>24.95</v>
      </c>
      <c r="G1191" s="93">
        <v>25.39999924</v>
      </c>
      <c r="H1191" s="104">
        <v>25.699998470000001</v>
      </c>
      <c r="I1191" s="104">
        <v>32.553840639999997</v>
      </c>
      <c r="J1191" s="104">
        <v>29.723073960000001</v>
      </c>
      <c r="K1191" s="104">
        <v>25.361537930000001</v>
      </c>
      <c r="L1191" s="104">
        <v>25.76538467</v>
      </c>
      <c r="M1191" s="104">
        <v>30.600000380000001</v>
      </c>
      <c r="N1191" s="104">
        <v>66.200004579999998</v>
      </c>
      <c r="O1191" s="104">
        <v>122.25</v>
      </c>
      <c r="P1191" s="104">
        <v>122.25</v>
      </c>
      <c r="Q1191" s="104">
        <v>34.050003050000001</v>
      </c>
      <c r="R1191" s="104">
        <v>25.649997710000001</v>
      </c>
      <c r="S1191" s="104">
        <v>25.649997710000001</v>
      </c>
      <c r="T1191" s="104">
        <v>26.04999733</v>
      </c>
      <c r="U1191" s="104">
        <v>30.553840640000001</v>
      </c>
      <c r="V1191" s="104">
        <v>30.723075869999999</v>
      </c>
      <c r="W1191" s="104">
        <v>24.861537930000001</v>
      </c>
      <c r="X1191" s="104">
        <v>25.165384289999999</v>
      </c>
      <c r="Y1191" s="104">
        <v>28.850000380000001</v>
      </c>
      <c r="Z1191" s="104">
        <v>50.200004579999998</v>
      </c>
      <c r="AA1191" s="104">
        <v>87.25</v>
      </c>
      <c r="AB1191" s="104">
        <v>87.25</v>
      </c>
      <c r="AC1191" s="104">
        <v>32.050003050000001</v>
      </c>
      <c r="AD1191" s="104">
        <v>25.649997710000001</v>
      </c>
      <c r="AE1191" s="104">
        <v>25.649997710000001</v>
      </c>
      <c r="AF1191" s="104">
        <v>26.04999733</v>
      </c>
      <c r="AG1191" s="104">
        <v>29.553840640000001</v>
      </c>
      <c r="AH1191" s="104">
        <v>29.723075869999999</v>
      </c>
      <c r="AI1191" s="104">
        <v>24.661537930000001</v>
      </c>
      <c r="AJ1191" s="104">
        <v>24.965384289999999</v>
      </c>
      <c r="AK1191" s="104">
        <v>28.650000380000002</v>
      </c>
      <c r="AL1191" s="104">
        <v>46.200004579999998</v>
      </c>
      <c r="AM1191" s="104">
        <v>80.25</v>
      </c>
      <c r="AN1191" s="104">
        <v>80.25</v>
      </c>
      <c r="AO1191" s="104">
        <v>30.050003050000001</v>
      </c>
      <c r="AP1191" s="104">
        <v>25.449997710000002</v>
      </c>
      <c r="AQ1191" s="104">
        <v>25.449997710000002</v>
      </c>
      <c r="AR1191" s="104">
        <v>25.849997330000001</v>
      </c>
      <c r="AS1191" s="104">
        <v>28.553840640000001</v>
      </c>
      <c r="AT1191" s="104">
        <v>28.723075869999999</v>
      </c>
      <c r="AU1191" s="104">
        <v>24.461537929999999</v>
      </c>
      <c r="AV1191" s="104">
        <v>24.76538429</v>
      </c>
      <c r="AW1191" s="104">
        <v>28.450000379999999</v>
      </c>
      <c r="AX1191" s="104">
        <v>43.200004579999998</v>
      </c>
      <c r="AY1191" s="104">
        <v>73.25</v>
      </c>
      <c r="AZ1191" s="104">
        <v>73.25</v>
      </c>
      <c r="BA1191" s="104">
        <v>28.050003050000001</v>
      </c>
      <c r="BB1191" s="104">
        <v>25.249997709999999</v>
      </c>
      <c r="BC1191" s="104">
        <v>25.249997709999999</v>
      </c>
      <c r="BD1191" s="104">
        <v>25.649997330000001</v>
      </c>
      <c r="BE1191" s="104">
        <v>28.553840640000001</v>
      </c>
      <c r="BF1191" s="104">
        <v>28.723075869999999</v>
      </c>
      <c r="BG1191" s="104">
        <v>24.261537929999999</v>
      </c>
      <c r="BH1191" s="104">
        <v>24.565384290000001</v>
      </c>
      <c r="BI1191" s="93">
        <v>28.250000379999999</v>
      </c>
      <c r="BJ1191" s="93">
        <v>41.200004579999998</v>
      </c>
      <c r="BK1191" s="93">
        <v>67.25</v>
      </c>
      <c r="BL1191" s="93">
        <v>67.25</v>
      </c>
      <c r="BM1191" s="93">
        <v>28.84500122</v>
      </c>
    </row>
    <row r="1192" spans="1:65" s="93" customFormat="1">
      <c r="A1192"/>
      <c r="B1192" s="98"/>
      <c r="C1192" s="134">
        <v>36404</v>
      </c>
      <c r="D1192" s="132"/>
      <c r="E1192" s="135">
        <v>36434</v>
      </c>
      <c r="F1192" s="71">
        <v>24.500000759999999</v>
      </c>
      <c r="G1192" s="93">
        <v>25.099999619999998</v>
      </c>
      <c r="H1192" s="104">
        <v>25.39999886</v>
      </c>
      <c r="I1192" s="104">
        <v>32.303840639999997</v>
      </c>
      <c r="J1192" s="104">
        <v>29.473073960000001</v>
      </c>
      <c r="K1192" s="104">
        <v>25.361537930000001</v>
      </c>
      <c r="L1192" s="104">
        <v>25.76538467</v>
      </c>
      <c r="M1192" s="104">
        <v>30.600000380000001</v>
      </c>
      <c r="N1192" s="104">
        <v>66.200004579999998</v>
      </c>
      <c r="O1192" s="104">
        <v>122.25</v>
      </c>
      <c r="P1192" s="104">
        <v>122.25</v>
      </c>
      <c r="Q1192" s="104">
        <v>34.050003050000001</v>
      </c>
      <c r="R1192" s="104">
        <v>25.399997710000001</v>
      </c>
      <c r="S1192" s="104">
        <v>25.399997710000001</v>
      </c>
      <c r="T1192" s="104">
        <v>25.79999733</v>
      </c>
      <c r="U1192" s="104">
        <v>30.553840640000001</v>
      </c>
      <c r="V1192" s="104">
        <v>30.723075869999999</v>
      </c>
      <c r="W1192" s="104">
        <v>24.861537930000001</v>
      </c>
      <c r="X1192" s="104">
        <v>25.165384289999999</v>
      </c>
      <c r="Y1192" s="104">
        <v>28.850000380000001</v>
      </c>
      <c r="Z1192" s="104">
        <v>50.200004579999998</v>
      </c>
      <c r="AA1192" s="104">
        <v>87.25</v>
      </c>
      <c r="AB1192" s="104">
        <v>87.25</v>
      </c>
      <c r="AC1192" s="104">
        <v>32.050003050000001</v>
      </c>
      <c r="AD1192" s="104">
        <v>25.399997710000001</v>
      </c>
      <c r="AE1192" s="104">
        <v>25.399997710000001</v>
      </c>
      <c r="AF1192" s="104">
        <v>25.79999733</v>
      </c>
      <c r="AG1192" s="104">
        <v>29.553840640000001</v>
      </c>
      <c r="AH1192" s="104">
        <v>29.723075869999999</v>
      </c>
      <c r="AI1192" s="104">
        <v>24.661537930000001</v>
      </c>
      <c r="AJ1192" s="104">
        <v>24.965384289999999</v>
      </c>
      <c r="AK1192" s="104">
        <v>28.650000380000002</v>
      </c>
      <c r="AL1192" s="104">
        <v>46.200004579999998</v>
      </c>
      <c r="AM1192" s="104">
        <v>80.25</v>
      </c>
      <c r="AN1192" s="104">
        <v>80.25</v>
      </c>
      <c r="AO1192" s="104">
        <v>30.050003050000001</v>
      </c>
      <c r="AP1192" s="104">
        <v>25.199997710000002</v>
      </c>
      <c r="AQ1192" s="104">
        <v>25.199997710000002</v>
      </c>
      <c r="AR1192" s="104">
        <v>25.599997330000001</v>
      </c>
      <c r="AS1192" s="104">
        <v>28.553840640000001</v>
      </c>
      <c r="AT1192" s="104">
        <v>28.723075869999999</v>
      </c>
      <c r="AU1192" s="104">
        <v>24.461537929999999</v>
      </c>
      <c r="AV1192" s="104">
        <v>24.76538429</v>
      </c>
      <c r="AW1192" s="104">
        <v>28.450000379999999</v>
      </c>
      <c r="AX1192" s="104">
        <v>44.200004579999998</v>
      </c>
      <c r="AY1192" s="104">
        <v>73.25</v>
      </c>
      <c r="AZ1192" s="104">
        <v>73.25</v>
      </c>
      <c r="BA1192" s="104">
        <v>28.050003050000001</v>
      </c>
      <c r="BB1192" s="104">
        <v>24.999997709999999</v>
      </c>
      <c r="BC1192" s="104">
        <v>24.999997709999999</v>
      </c>
      <c r="BD1192" s="104">
        <v>25.399997330000001</v>
      </c>
      <c r="BE1192" s="104">
        <v>28.553840640000001</v>
      </c>
      <c r="BF1192" s="104">
        <v>28.723075869999999</v>
      </c>
      <c r="BG1192" s="104">
        <v>24.261537929999999</v>
      </c>
      <c r="BH1192" s="104">
        <v>24.565384290000001</v>
      </c>
      <c r="BI1192" s="93">
        <v>28.250000379999999</v>
      </c>
      <c r="BJ1192" s="93">
        <v>42.200004579999998</v>
      </c>
      <c r="BK1192" s="93">
        <v>67.25</v>
      </c>
      <c r="BL1192" s="93">
        <v>67.25</v>
      </c>
      <c r="BM1192" s="93">
        <v>26.050003050000001</v>
      </c>
    </row>
    <row r="1193" spans="1:65" s="93" customFormat="1">
      <c r="A1193"/>
      <c r="B1193" s="98"/>
      <c r="C1193" s="134">
        <v>36405</v>
      </c>
      <c r="D1193" s="132"/>
      <c r="E1193" s="135">
        <v>36434</v>
      </c>
      <c r="F1193" s="71">
        <v>24.2</v>
      </c>
      <c r="G1193" s="93">
        <v>24.900000380000002</v>
      </c>
      <c r="H1193" s="104">
        <v>25.19999962</v>
      </c>
      <c r="I1193" s="104">
        <v>32.053840639999997</v>
      </c>
      <c r="J1193" s="104">
        <v>29.223073960000001</v>
      </c>
      <c r="K1193" s="104">
        <v>25.361537930000001</v>
      </c>
      <c r="L1193" s="104">
        <v>25.76538467</v>
      </c>
      <c r="M1193" s="104">
        <v>30.100000380000001</v>
      </c>
      <c r="N1193" s="104">
        <v>65.200004579999998</v>
      </c>
      <c r="O1193" s="104">
        <v>121.25</v>
      </c>
      <c r="P1193" s="104">
        <v>121.25</v>
      </c>
      <c r="Q1193" s="104">
        <v>32.550003050000001</v>
      </c>
      <c r="R1193" s="104">
        <v>25.29999771</v>
      </c>
      <c r="S1193" s="104">
        <v>25.29999771</v>
      </c>
      <c r="T1193" s="104">
        <v>25.699997329999999</v>
      </c>
      <c r="U1193" s="104">
        <v>30.553840640000001</v>
      </c>
      <c r="V1193" s="104">
        <v>30.723075869999999</v>
      </c>
      <c r="W1193" s="104">
        <v>24.861537930000001</v>
      </c>
      <c r="X1193" s="104">
        <v>25.165384289999999</v>
      </c>
      <c r="Y1193" s="104">
        <v>28.850000380000001</v>
      </c>
      <c r="Z1193" s="104">
        <v>49.200004579999998</v>
      </c>
      <c r="AA1193" s="104">
        <v>89.25</v>
      </c>
      <c r="AB1193" s="104">
        <v>89.25</v>
      </c>
      <c r="AC1193" s="104">
        <v>30.550003050000001</v>
      </c>
      <c r="AD1193" s="104">
        <v>25.29999771</v>
      </c>
      <c r="AE1193" s="104">
        <v>25.29999771</v>
      </c>
      <c r="AF1193" s="104">
        <v>25.699997329999999</v>
      </c>
      <c r="AG1193" s="104">
        <v>29.553840640000001</v>
      </c>
      <c r="AH1193" s="104">
        <v>29.723075869999999</v>
      </c>
      <c r="AI1193" s="104">
        <v>24.661537930000001</v>
      </c>
      <c r="AJ1193" s="104">
        <v>24.965384289999999</v>
      </c>
      <c r="AK1193" s="104">
        <v>28.650000380000002</v>
      </c>
      <c r="AL1193" s="104">
        <v>45.200004579999998</v>
      </c>
      <c r="AM1193" s="104">
        <v>80.25</v>
      </c>
      <c r="AN1193" s="104">
        <v>80.25</v>
      </c>
      <c r="AO1193" s="104">
        <v>28.550003050000001</v>
      </c>
      <c r="AP1193" s="104">
        <v>25.09999771</v>
      </c>
      <c r="AQ1193" s="104">
        <v>25.09999771</v>
      </c>
      <c r="AR1193" s="104">
        <v>25.499997329999999</v>
      </c>
      <c r="AS1193" s="104">
        <v>28.553840640000001</v>
      </c>
      <c r="AT1193" s="104">
        <v>28.723075869999999</v>
      </c>
      <c r="AU1193" s="104">
        <v>24.461537929999999</v>
      </c>
      <c r="AV1193" s="104">
        <v>24.76538429</v>
      </c>
      <c r="AW1193" s="104">
        <v>28.450000379999999</v>
      </c>
      <c r="AX1193" s="104">
        <v>43.200004579999998</v>
      </c>
      <c r="AY1193" s="104">
        <v>72.25</v>
      </c>
      <c r="AZ1193" s="104">
        <v>72.25</v>
      </c>
      <c r="BA1193" s="104">
        <v>26.550003050000001</v>
      </c>
      <c r="BB1193" s="104">
        <v>24.899997710000001</v>
      </c>
      <c r="BC1193" s="104">
        <v>24.899997710000001</v>
      </c>
      <c r="BD1193" s="104">
        <v>25.29999733</v>
      </c>
      <c r="BE1193" s="104">
        <v>28.553840640000001</v>
      </c>
      <c r="BF1193" s="104">
        <v>28.723075869999999</v>
      </c>
      <c r="BG1193" s="104">
        <v>24.261537929999999</v>
      </c>
      <c r="BH1193" s="104">
        <v>24.565384290000001</v>
      </c>
      <c r="BI1193" s="93">
        <v>28.250000379999999</v>
      </c>
      <c r="BJ1193" s="93">
        <v>41.200004579999998</v>
      </c>
      <c r="BK1193" s="93">
        <v>65.25</v>
      </c>
      <c r="BL1193" s="93">
        <v>65.25</v>
      </c>
      <c r="BM1193" s="93">
        <v>24.550003050000001</v>
      </c>
    </row>
    <row r="1194" spans="1:65" s="93" customFormat="1">
      <c r="A1194"/>
      <c r="B1194" s="98"/>
      <c r="C1194" s="134">
        <v>36406</v>
      </c>
      <c r="D1194" s="132"/>
      <c r="E1194" s="135">
        <v>36434</v>
      </c>
      <c r="F1194" s="71">
        <v>24.700000760000002</v>
      </c>
      <c r="G1194" s="93">
        <v>24.899999619999999</v>
      </c>
      <c r="H1194" s="104">
        <v>25.199998860000001</v>
      </c>
      <c r="I1194" s="104">
        <v>32.053840639999997</v>
      </c>
      <c r="J1194" s="104">
        <v>29.223073960000001</v>
      </c>
      <c r="K1194" s="104">
        <v>25.361537930000001</v>
      </c>
      <c r="L1194" s="104">
        <v>25.76538467</v>
      </c>
      <c r="M1194" s="104">
        <v>30.100000380000001</v>
      </c>
      <c r="N1194" s="104">
        <v>65.200004579999998</v>
      </c>
      <c r="O1194" s="104">
        <v>121.25</v>
      </c>
      <c r="P1194" s="104">
        <v>121.25</v>
      </c>
      <c r="Q1194" s="104">
        <v>32.550003050000001</v>
      </c>
      <c r="R1194" s="104">
        <v>25.29999733</v>
      </c>
      <c r="S1194" s="104">
        <v>25.29999733</v>
      </c>
      <c r="T1194" s="104">
        <v>25.699996949999999</v>
      </c>
      <c r="U1194" s="104">
        <v>30.553840640000001</v>
      </c>
      <c r="V1194" s="104">
        <v>30.723075869999999</v>
      </c>
      <c r="W1194" s="104">
        <v>24.861537930000001</v>
      </c>
      <c r="X1194" s="104">
        <v>25.165384289999999</v>
      </c>
      <c r="Y1194" s="104">
        <v>28.850000380000001</v>
      </c>
      <c r="Z1194" s="104">
        <v>49.200004579999998</v>
      </c>
      <c r="AA1194" s="104">
        <v>89.25</v>
      </c>
      <c r="AB1194" s="104">
        <v>89.25</v>
      </c>
      <c r="AC1194" s="104">
        <v>30.550003050000001</v>
      </c>
      <c r="AD1194" s="104">
        <v>25.29999733</v>
      </c>
      <c r="AE1194" s="104">
        <v>25.29999733</v>
      </c>
      <c r="AF1194" s="104">
        <v>25.699996949999999</v>
      </c>
      <c r="AG1194" s="104">
        <v>29.553840640000001</v>
      </c>
      <c r="AH1194" s="104">
        <v>29.723075869999999</v>
      </c>
      <c r="AI1194" s="104">
        <v>24.661537930000001</v>
      </c>
      <c r="AJ1194" s="104">
        <v>24.965384289999999</v>
      </c>
      <c r="AK1194" s="104">
        <v>28.650000380000002</v>
      </c>
      <c r="AL1194" s="104">
        <v>45.200004579999998</v>
      </c>
      <c r="AM1194" s="104">
        <v>80.25</v>
      </c>
      <c r="AN1194" s="104">
        <v>80.25</v>
      </c>
      <c r="AO1194" s="104">
        <v>28.550003050000001</v>
      </c>
      <c r="AP1194" s="104">
        <v>25.099997330000001</v>
      </c>
      <c r="AQ1194" s="104">
        <v>25.099997330000001</v>
      </c>
      <c r="AR1194" s="104">
        <v>25.49999695</v>
      </c>
      <c r="AS1194" s="104">
        <v>28.553840640000001</v>
      </c>
      <c r="AT1194" s="104">
        <v>28.723075869999999</v>
      </c>
      <c r="AU1194" s="104">
        <v>24.461537929999999</v>
      </c>
      <c r="AV1194" s="104">
        <v>24.76538429</v>
      </c>
      <c r="AW1194" s="104">
        <v>28.450000379999999</v>
      </c>
      <c r="AX1194" s="104">
        <v>43.200004579999998</v>
      </c>
      <c r="AY1194" s="104">
        <v>72.25</v>
      </c>
      <c r="AZ1194" s="104">
        <v>72.25</v>
      </c>
      <c r="BA1194" s="104">
        <v>26.550003050000001</v>
      </c>
      <c r="BB1194" s="104">
        <v>24.899997330000001</v>
      </c>
      <c r="BC1194" s="104">
        <v>24.899997330000001</v>
      </c>
      <c r="BD1194" s="104">
        <v>25.299996950000001</v>
      </c>
      <c r="BE1194" s="104">
        <v>28.553840640000001</v>
      </c>
      <c r="BF1194" s="104">
        <v>28.723075869999999</v>
      </c>
      <c r="BG1194" s="104">
        <v>24.261537929999999</v>
      </c>
      <c r="BH1194" s="104">
        <v>24.565384290000001</v>
      </c>
      <c r="BI1194" s="93">
        <v>28.250000379999999</v>
      </c>
      <c r="BJ1194" s="93">
        <v>41.200004579999998</v>
      </c>
      <c r="BK1194" s="93">
        <v>65.25</v>
      </c>
      <c r="BL1194" s="93">
        <v>65.25</v>
      </c>
      <c r="BM1194" s="93">
        <v>24.550003050000001</v>
      </c>
    </row>
    <row r="1195" spans="1:65" s="93" customFormat="1">
      <c r="A1195"/>
      <c r="B1195" s="98"/>
      <c r="C1195" s="134">
        <v>36410</v>
      </c>
      <c r="D1195" s="132"/>
      <c r="E1195" s="135">
        <v>36434</v>
      </c>
      <c r="F1195" s="71">
        <v>24.35000076</v>
      </c>
      <c r="G1195" s="93">
        <v>24.94999962</v>
      </c>
      <c r="H1195" s="104">
        <v>25.349998859999999</v>
      </c>
      <c r="I1195" s="104">
        <v>32.203840640000003</v>
      </c>
      <c r="J1195" s="104">
        <v>29.373073959999999</v>
      </c>
      <c r="K1195" s="104">
        <v>25.361537930000001</v>
      </c>
      <c r="L1195" s="104">
        <v>25.76538467</v>
      </c>
      <c r="M1195" s="104">
        <v>30.100000380000001</v>
      </c>
      <c r="N1195" s="104">
        <v>66.200004579999998</v>
      </c>
      <c r="O1195" s="104">
        <v>124.25</v>
      </c>
      <c r="P1195" s="104">
        <v>124.25</v>
      </c>
      <c r="Q1195" s="104">
        <v>32.300003050000001</v>
      </c>
      <c r="R1195" s="104">
        <v>25.199997329999999</v>
      </c>
      <c r="S1195" s="104">
        <v>25.199997329999999</v>
      </c>
      <c r="T1195" s="104">
        <v>25.599996950000001</v>
      </c>
      <c r="U1195" s="104">
        <v>30.303840640000001</v>
      </c>
      <c r="V1195" s="104">
        <v>30.473075869999999</v>
      </c>
      <c r="W1195" s="104">
        <v>24.861537930000001</v>
      </c>
      <c r="X1195" s="104">
        <v>25.165384289999999</v>
      </c>
      <c r="Y1195" s="104">
        <v>28.850000380000001</v>
      </c>
      <c r="Z1195" s="104">
        <v>50.200004579999998</v>
      </c>
      <c r="AA1195" s="104">
        <v>90.25</v>
      </c>
      <c r="AB1195" s="104">
        <v>90.25</v>
      </c>
      <c r="AC1195" s="104">
        <v>30.300003050000001</v>
      </c>
      <c r="AD1195" s="104">
        <v>25.199997329999999</v>
      </c>
      <c r="AE1195" s="104">
        <v>25.199997329999999</v>
      </c>
      <c r="AF1195" s="104">
        <v>25.599996950000001</v>
      </c>
      <c r="AG1195" s="104">
        <v>29.303840640000001</v>
      </c>
      <c r="AH1195" s="104">
        <v>29.473075869999999</v>
      </c>
      <c r="AI1195" s="104">
        <v>24.661537930000001</v>
      </c>
      <c r="AJ1195" s="104">
        <v>24.965384289999999</v>
      </c>
      <c r="AK1195" s="104">
        <v>28.650000380000002</v>
      </c>
      <c r="AL1195" s="104">
        <v>46.200004579999998</v>
      </c>
      <c r="AM1195" s="104">
        <v>81.25</v>
      </c>
      <c r="AN1195" s="104">
        <v>81.25</v>
      </c>
      <c r="AO1195" s="104">
        <v>28.300003050000001</v>
      </c>
      <c r="AP1195" s="104">
        <v>24.999997329999999</v>
      </c>
      <c r="AQ1195" s="104">
        <v>24.999997329999999</v>
      </c>
      <c r="AR1195" s="104">
        <v>25.399996949999998</v>
      </c>
      <c r="AS1195" s="104">
        <v>28.303840640000001</v>
      </c>
      <c r="AT1195" s="104">
        <v>28.473075869999999</v>
      </c>
      <c r="AU1195" s="104">
        <v>24.461537929999999</v>
      </c>
      <c r="AV1195" s="104">
        <v>24.76538429</v>
      </c>
      <c r="AW1195" s="104">
        <v>28.450000379999999</v>
      </c>
      <c r="AX1195" s="104">
        <v>44.200004579999998</v>
      </c>
      <c r="AY1195" s="104">
        <v>73.25</v>
      </c>
      <c r="AZ1195" s="104">
        <v>73.25</v>
      </c>
      <c r="BA1195" s="104">
        <v>26.300003050000001</v>
      </c>
      <c r="BB1195" s="104">
        <v>24.79999733</v>
      </c>
      <c r="BC1195" s="104">
        <v>24.79999733</v>
      </c>
      <c r="BD1195" s="104">
        <v>25.199996949999999</v>
      </c>
      <c r="BE1195" s="104">
        <v>28.303840640000001</v>
      </c>
      <c r="BF1195" s="104">
        <v>28.473075869999999</v>
      </c>
      <c r="BG1195" s="104">
        <v>24.261537929999999</v>
      </c>
      <c r="BH1195" s="104">
        <v>24.565384290000001</v>
      </c>
      <c r="BI1195" s="93">
        <v>28.250000379999999</v>
      </c>
      <c r="BJ1195" s="93">
        <v>42.200004579999998</v>
      </c>
      <c r="BK1195" s="93">
        <v>66.25</v>
      </c>
      <c r="BL1195" s="93">
        <v>66.25</v>
      </c>
      <c r="BM1195" s="93">
        <v>24.300003050000001</v>
      </c>
    </row>
    <row r="1196" spans="1:65" s="93" customFormat="1">
      <c r="A1196"/>
      <c r="B1196" s="98"/>
      <c r="C1196" s="134">
        <v>36411</v>
      </c>
      <c r="D1196" s="132"/>
      <c r="E1196" s="135">
        <v>36434</v>
      </c>
      <c r="F1196" s="71">
        <v>24.200000379999999</v>
      </c>
      <c r="G1196" s="93">
        <v>24.699998860000001</v>
      </c>
      <c r="H1196" s="104">
        <v>25.099998469999999</v>
      </c>
      <c r="I1196" s="104">
        <v>32.403842160000004</v>
      </c>
      <c r="J1196" s="104">
        <v>29.573073579999999</v>
      </c>
      <c r="K1196" s="104">
        <v>25.361537930000001</v>
      </c>
      <c r="L1196" s="104">
        <v>25.76538467</v>
      </c>
      <c r="M1196" s="104">
        <v>30.600000380000001</v>
      </c>
      <c r="N1196" s="104">
        <v>67.700004579999998</v>
      </c>
      <c r="O1196" s="104">
        <v>127.25</v>
      </c>
      <c r="P1196" s="104">
        <v>127.25</v>
      </c>
      <c r="Q1196" s="104">
        <v>32.550003050000001</v>
      </c>
      <c r="R1196" s="104">
        <v>25.199996949999999</v>
      </c>
      <c r="S1196" s="104">
        <v>25.199996949999999</v>
      </c>
      <c r="T1196" s="104">
        <v>25.599996569999998</v>
      </c>
      <c r="U1196" s="104">
        <v>30.303840640000001</v>
      </c>
      <c r="V1196" s="104">
        <v>30.473075869999999</v>
      </c>
      <c r="W1196" s="104">
        <v>24.861537930000001</v>
      </c>
      <c r="X1196" s="104">
        <v>25.165384289999999</v>
      </c>
      <c r="Y1196" s="104">
        <v>28.850000380000001</v>
      </c>
      <c r="Z1196" s="104">
        <v>50.200004579999998</v>
      </c>
      <c r="AA1196" s="104">
        <v>92.25</v>
      </c>
      <c r="AB1196" s="104">
        <v>92.25</v>
      </c>
      <c r="AC1196" s="104">
        <v>30.550003050000001</v>
      </c>
      <c r="AD1196" s="104">
        <v>25.199996949999999</v>
      </c>
      <c r="AE1196" s="104">
        <v>25.199996949999999</v>
      </c>
      <c r="AF1196" s="104">
        <v>25.599996569999998</v>
      </c>
      <c r="AG1196" s="104">
        <v>29.303840640000001</v>
      </c>
      <c r="AH1196" s="104">
        <v>29.473075869999999</v>
      </c>
      <c r="AI1196" s="104">
        <v>24.661537930000001</v>
      </c>
      <c r="AJ1196" s="104">
        <v>24.965384289999999</v>
      </c>
      <c r="AK1196" s="104">
        <v>28.650000380000002</v>
      </c>
      <c r="AL1196" s="104">
        <v>46.200004579999998</v>
      </c>
      <c r="AM1196" s="104">
        <v>82.25</v>
      </c>
      <c r="AN1196" s="104">
        <v>82.25</v>
      </c>
      <c r="AO1196" s="104">
        <v>28.550003050000001</v>
      </c>
      <c r="AP1196" s="104">
        <v>24.99999695</v>
      </c>
      <c r="AQ1196" s="104">
        <v>24.99999695</v>
      </c>
      <c r="AR1196" s="104">
        <v>25.399996569999999</v>
      </c>
      <c r="AS1196" s="104">
        <v>28.303840640000001</v>
      </c>
      <c r="AT1196" s="104">
        <v>28.473075869999999</v>
      </c>
      <c r="AU1196" s="104">
        <v>24.461537929999999</v>
      </c>
      <c r="AV1196" s="104">
        <v>24.76538429</v>
      </c>
      <c r="AW1196" s="104">
        <v>28.450000379999999</v>
      </c>
      <c r="AX1196" s="104">
        <v>44.200004579999998</v>
      </c>
      <c r="AY1196" s="104">
        <v>74.25</v>
      </c>
      <c r="AZ1196" s="104">
        <v>74.25</v>
      </c>
      <c r="BA1196" s="104">
        <v>26.550003050000001</v>
      </c>
      <c r="BB1196" s="104">
        <v>24.799996950000001</v>
      </c>
      <c r="BC1196" s="104">
        <v>24.799996950000001</v>
      </c>
      <c r="BD1196" s="104">
        <v>25.19999657</v>
      </c>
      <c r="BE1196" s="104">
        <v>28.303840640000001</v>
      </c>
      <c r="BF1196" s="104">
        <v>28.473075869999999</v>
      </c>
      <c r="BG1196" s="104">
        <v>24.261537929999999</v>
      </c>
      <c r="BH1196" s="104">
        <v>24.565384290000001</v>
      </c>
      <c r="BI1196" s="93">
        <v>28.250000379999999</v>
      </c>
      <c r="BJ1196" s="93">
        <v>42.200004579999998</v>
      </c>
      <c r="BK1196" s="93">
        <v>67.25</v>
      </c>
      <c r="BL1196" s="93">
        <v>67.25</v>
      </c>
      <c r="BM1196" s="93">
        <v>24.550003050000001</v>
      </c>
    </row>
    <row r="1197" spans="1:65" s="93" customFormat="1">
      <c r="A1197"/>
      <c r="B1197" s="98"/>
      <c r="C1197" s="134">
        <v>36412</v>
      </c>
      <c r="D1197" s="132"/>
      <c r="E1197" s="135">
        <v>36434</v>
      </c>
      <c r="F1197" s="71">
        <v>23.900000760000001</v>
      </c>
      <c r="G1197" s="93">
        <v>24.599998859999999</v>
      </c>
      <c r="H1197" s="104">
        <v>25.499998470000001</v>
      </c>
      <c r="I1197" s="104">
        <v>32.653842930000003</v>
      </c>
      <c r="J1197" s="104">
        <v>29.823074340000002</v>
      </c>
      <c r="K1197" s="104">
        <v>25.361537930000001</v>
      </c>
      <c r="L1197" s="104">
        <v>25.76538467</v>
      </c>
      <c r="M1197" s="104">
        <v>30.600000380000001</v>
      </c>
      <c r="N1197" s="104">
        <v>67.700004579999998</v>
      </c>
      <c r="O1197" s="104">
        <v>129.25</v>
      </c>
      <c r="P1197" s="104">
        <v>129.25</v>
      </c>
      <c r="Q1197" s="104">
        <v>32.550003050000001</v>
      </c>
      <c r="R1197" s="104">
        <v>25.199996949999999</v>
      </c>
      <c r="S1197" s="104">
        <v>25.199996949999999</v>
      </c>
      <c r="T1197" s="104">
        <v>25.599996569999998</v>
      </c>
      <c r="U1197" s="104">
        <v>30.303840640000001</v>
      </c>
      <c r="V1197" s="104">
        <v>30.473075869999999</v>
      </c>
      <c r="W1197" s="104">
        <v>24.861537930000001</v>
      </c>
      <c r="X1197" s="104">
        <v>25.165384289999999</v>
      </c>
      <c r="Y1197" s="104">
        <v>28.850000380000001</v>
      </c>
      <c r="Z1197" s="104">
        <v>50.200004579999998</v>
      </c>
      <c r="AA1197" s="104">
        <v>94.25</v>
      </c>
      <c r="AB1197" s="104">
        <v>94.25</v>
      </c>
      <c r="AC1197" s="104">
        <v>30.550003050000001</v>
      </c>
      <c r="AD1197" s="104">
        <v>25.199996949999999</v>
      </c>
      <c r="AE1197" s="104">
        <v>25.199996949999999</v>
      </c>
      <c r="AF1197" s="104">
        <v>25.599996569999998</v>
      </c>
      <c r="AG1197" s="104">
        <v>29.303840640000001</v>
      </c>
      <c r="AH1197" s="104">
        <v>29.473075869999999</v>
      </c>
      <c r="AI1197" s="104">
        <v>24.661537930000001</v>
      </c>
      <c r="AJ1197" s="104">
        <v>24.965384289999999</v>
      </c>
      <c r="AK1197" s="104">
        <v>28.650000380000002</v>
      </c>
      <c r="AL1197" s="104">
        <v>46.200004579999998</v>
      </c>
      <c r="AM1197" s="104">
        <v>82.25</v>
      </c>
      <c r="AN1197" s="104">
        <v>82.25</v>
      </c>
      <c r="AO1197" s="104">
        <v>28.550003050000001</v>
      </c>
      <c r="AP1197" s="104">
        <v>24.99999695</v>
      </c>
      <c r="AQ1197" s="104">
        <v>24.99999695</v>
      </c>
      <c r="AR1197" s="104">
        <v>25.399996569999999</v>
      </c>
      <c r="AS1197" s="104">
        <v>28.303840640000001</v>
      </c>
      <c r="AT1197" s="104">
        <v>28.473075869999999</v>
      </c>
      <c r="AU1197" s="104">
        <v>24.461537929999999</v>
      </c>
      <c r="AV1197" s="104">
        <v>24.76538429</v>
      </c>
      <c r="AW1197" s="104">
        <v>28.450000379999999</v>
      </c>
      <c r="AX1197" s="104">
        <v>44.200004579999998</v>
      </c>
      <c r="AY1197" s="104">
        <v>74.25</v>
      </c>
      <c r="AZ1197" s="104">
        <v>74.25</v>
      </c>
      <c r="BA1197" s="104">
        <v>26.550003050000001</v>
      </c>
      <c r="BB1197" s="104">
        <v>24.799996950000001</v>
      </c>
      <c r="BC1197" s="104">
        <v>24.799996950000001</v>
      </c>
      <c r="BD1197" s="104">
        <v>25.19999657</v>
      </c>
      <c r="BE1197" s="104">
        <v>28.303840640000001</v>
      </c>
      <c r="BF1197" s="104">
        <v>28.473075869999999</v>
      </c>
      <c r="BG1197" s="104">
        <v>24.261537929999999</v>
      </c>
      <c r="BH1197" s="104">
        <v>24.565384290000001</v>
      </c>
      <c r="BI1197" s="93">
        <v>28.250000379999999</v>
      </c>
      <c r="BJ1197" s="93">
        <v>42.200004579999998</v>
      </c>
      <c r="BK1197" s="93">
        <v>67.25</v>
      </c>
      <c r="BL1197" s="93">
        <v>67.25</v>
      </c>
      <c r="BM1197" s="93">
        <v>24.550003050000001</v>
      </c>
    </row>
    <row r="1198" spans="1:65" s="93" customFormat="1">
      <c r="A1198"/>
      <c r="B1198" s="98"/>
      <c r="C1198" s="134">
        <v>36413</v>
      </c>
      <c r="D1198" s="132"/>
      <c r="E1198" s="135">
        <v>36434</v>
      </c>
      <c r="F1198" s="71">
        <v>23.650001530000001</v>
      </c>
      <c r="G1198" s="93">
        <v>24.599998469999999</v>
      </c>
      <c r="H1198" s="104">
        <v>25.499998089999998</v>
      </c>
      <c r="I1198" s="104">
        <v>32.653842930000003</v>
      </c>
      <c r="J1198" s="104">
        <v>29.823074340000002</v>
      </c>
      <c r="K1198" s="104">
        <v>25.361537930000001</v>
      </c>
      <c r="L1198" s="104">
        <v>25.76538467</v>
      </c>
      <c r="M1198" s="104">
        <v>31.100000380000001</v>
      </c>
      <c r="N1198" s="104">
        <v>69.200004579999998</v>
      </c>
      <c r="O1198" s="104">
        <v>131.25</v>
      </c>
      <c r="P1198" s="104">
        <v>131.25</v>
      </c>
      <c r="Q1198" s="104">
        <v>33.050003050000001</v>
      </c>
      <c r="R1198" s="104">
        <v>25.199996949999999</v>
      </c>
      <c r="S1198" s="104">
        <v>25.199996949999999</v>
      </c>
      <c r="T1198" s="104">
        <v>25.599996569999998</v>
      </c>
      <c r="U1198" s="104">
        <v>30.303840640000001</v>
      </c>
      <c r="V1198" s="104">
        <v>30.473075869999999</v>
      </c>
      <c r="W1198" s="104">
        <v>24.861537930000001</v>
      </c>
      <c r="X1198" s="104">
        <v>25.165384289999999</v>
      </c>
      <c r="Y1198" s="104">
        <v>28.850000380000001</v>
      </c>
      <c r="Z1198" s="104">
        <v>50.200004579999998</v>
      </c>
      <c r="AA1198" s="104">
        <v>96.25</v>
      </c>
      <c r="AB1198" s="104">
        <v>96.25</v>
      </c>
      <c r="AC1198" s="104">
        <v>31.050003050000001</v>
      </c>
      <c r="AD1198" s="104">
        <v>25.199996949999999</v>
      </c>
      <c r="AE1198" s="104">
        <v>25.199996949999999</v>
      </c>
      <c r="AF1198" s="104">
        <v>25.599996569999998</v>
      </c>
      <c r="AG1198" s="104">
        <v>29.303840640000001</v>
      </c>
      <c r="AH1198" s="104">
        <v>29.473075869999999</v>
      </c>
      <c r="AI1198" s="104">
        <v>24.661537930000001</v>
      </c>
      <c r="AJ1198" s="104">
        <v>24.965384289999999</v>
      </c>
      <c r="AK1198" s="104">
        <v>28.650000380000002</v>
      </c>
      <c r="AL1198" s="104">
        <v>46.200004579999998</v>
      </c>
      <c r="AM1198" s="104">
        <v>83.25</v>
      </c>
      <c r="AN1198" s="104">
        <v>83.25</v>
      </c>
      <c r="AO1198" s="104">
        <v>29.050003050000001</v>
      </c>
      <c r="AP1198" s="104">
        <v>24.99999695</v>
      </c>
      <c r="AQ1198" s="104">
        <v>24.99999695</v>
      </c>
      <c r="AR1198" s="104">
        <v>25.399996569999999</v>
      </c>
      <c r="AS1198" s="104">
        <v>28.303840640000001</v>
      </c>
      <c r="AT1198" s="104">
        <v>28.473075869999999</v>
      </c>
      <c r="AU1198" s="104">
        <v>24.461537929999999</v>
      </c>
      <c r="AV1198" s="104">
        <v>24.76538429</v>
      </c>
      <c r="AW1198" s="104">
        <v>28.450000379999999</v>
      </c>
      <c r="AX1198" s="104">
        <v>44.200004579999998</v>
      </c>
      <c r="AY1198" s="104">
        <v>75.25</v>
      </c>
      <c r="AZ1198" s="104">
        <v>75.25</v>
      </c>
      <c r="BA1198" s="104">
        <v>27.050003050000001</v>
      </c>
      <c r="BB1198" s="104">
        <v>24.799996950000001</v>
      </c>
      <c r="BC1198" s="104">
        <v>24.799996950000001</v>
      </c>
      <c r="BD1198" s="104">
        <v>25.19999657</v>
      </c>
      <c r="BE1198" s="104">
        <v>28.303840640000001</v>
      </c>
      <c r="BF1198" s="104">
        <v>28.473075869999999</v>
      </c>
      <c r="BG1198" s="104">
        <v>24.261537929999999</v>
      </c>
      <c r="BH1198" s="104">
        <v>24.565384290000001</v>
      </c>
      <c r="BI1198" s="93">
        <v>28.250000379999999</v>
      </c>
      <c r="BJ1198" s="93">
        <v>42.200004579999998</v>
      </c>
      <c r="BK1198" s="93">
        <v>68.25</v>
      </c>
      <c r="BL1198" s="93">
        <v>68.25</v>
      </c>
      <c r="BM1198" s="93">
        <v>25.050003050000001</v>
      </c>
    </row>
    <row r="1199" spans="1:65" s="93" customFormat="1">
      <c r="A1199"/>
      <c r="B1199" s="98"/>
      <c r="C1199" s="134">
        <v>36416</v>
      </c>
      <c r="D1199" s="132"/>
      <c r="E1199" s="135">
        <v>36434</v>
      </c>
      <c r="F1199" s="71">
        <v>24.599998469999999</v>
      </c>
      <c r="G1199" s="93">
        <v>25.499998089999998</v>
      </c>
      <c r="H1199" s="104">
        <v>32.653842930000003</v>
      </c>
      <c r="I1199" s="104">
        <v>29.823074340000002</v>
      </c>
      <c r="J1199" s="104">
        <v>25.361537930000001</v>
      </c>
      <c r="K1199" s="104">
        <v>25.76538467</v>
      </c>
      <c r="L1199" s="104">
        <v>31.100000380000001</v>
      </c>
      <c r="M1199" s="104">
        <v>69.200004579999998</v>
      </c>
      <c r="N1199" s="104">
        <v>131.25</v>
      </c>
      <c r="O1199" s="104">
        <v>131.25</v>
      </c>
      <c r="P1199" s="104">
        <v>33.050003050000001</v>
      </c>
      <c r="Q1199" s="104">
        <v>25.199996949999999</v>
      </c>
      <c r="R1199" s="104">
        <v>25.199996949999999</v>
      </c>
      <c r="S1199" s="104">
        <v>25.599996569999998</v>
      </c>
      <c r="T1199" s="104">
        <v>30.303840640000001</v>
      </c>
      <c r="U1199" s="104">
        <v>30.473075869999999</v>
      </c>
      <c r="V1199" s="104">
        <v>24.861537930000001</v>
      </c>
      <c r="W1199" s="104">
        <v>25.165384289999999</v>
      </c>
      <c r="X1199" s="104">
        <v>28.850000380000001</v>
      </c>
      <c r="Y1199" s="104">
        <v>50.200004579999998</v>
      </c>
      <c r="Z1199" s="104">
        <v>96.25</v>
      </c>
      <c r="AA1199" s="104">
        <v>96.25</v>
      </c>
      <c r="AB1199" s="104">
        <v>31.050003050000001</v>
      </c>
      <c r="AC1199" s="104">
        <v>25.199996949999999</v>
      </c>
      <c r="AD1199" s="104">
        <v>25.199996949999999</v>
      </c>
      <c r="AE1199" s="104">
        <v>25.599996569999998</v>
      </c>
      <c r="AF1199" s="104">
        <v>29.303840640000001</v>
      </c>
      <c r="AG1199" s="104">
        <v>29.473075869999999</v>
      </c>
      <c r="AH1199" s="104">
        <v>24.661537930000001</v>
      </c>
      <c r="AI1199" s="104">
        <v>24.965384289999999</v>
      </c>
      <c r="AJ1199" s="104">
        <v>28.650000380000002</v>
      </c>
      <c r="AK1199" s="104">
        <v>46.200004579999998</v>
      </c>
      <c r="AL1199" s="104">
        <v>83.25</v>
      </c>
      <c r="AM1199" s="104">
        <v>83.25</v>
      </c>
      <c r="AN1199" s="104">
        <v>29.050003050000001</v>
      </c>
      <c r="AO1199" s="104">
        <v>24.99999695</v>
      </c>
      <c r="AP1199" s="104">
        <v>24.99999695</v>
      </c>
      <c r="AQ1199" s="104">
        <v>25.399996569999999</v>
      </c>
      <c r="AR1199" s="104">
        <v>28.303840640000001</v>
      </c>
      <c r="AS1199" s="104">
        <v>28.473075869999999</v>
      </c>
      <c r="AT1199" s="104">
        <v>24.461537929999999</v>
      </c>
      <c r="AU1199" s="104">
        <v>24.76538429</v>
      </c>
      <c r="AV1199" s="104">
        <v>28.450000379999999</v>
      </c>
      <c r="AW1199" s="104">
        <v>44.200004579999998</v>
      </c>
      <c r="AX1199" s="104">
        <v>75.25</v>
      </c>
      <c r="AY1199" s="104">
        <v>75.25</v>
      </c>
      <c r="AZ1199" s="104">
        <v>27.050003050000001</v>
      </c>
      <c r="BA1199" s="104">
        <v>24.799996950000001</v>
      </c>
      <c r="BB1199" s="104">
        <v>24.799996950000001</v>
      </c>
      <c r="BC1199" s="104">
        <v>25.19999657</v>
      </c>
      <c r="BD1199" s="104">
        <v>28.303840640000001</v>
      </c>
      <c r="BE1199" s="104">
        <v>28.473075869999999</v>
      </c>
      <c r="BF1199" s="104">
        <v>24.261537929999999</v>
      </c>
      <c r="BG1199" s="104">
        <v>24.565384290000001</v>
      </c>
      <c r="BH1199" s="104">
        <v>28.250000379999999</v>
      </c>
      <c r="BI1199" s="93">
        <v>42.200004579999998</v>
      </c>
      <c r="BJ1199" s="93">
        <v>68.25</v>
      </c>
      <c r="BK1199" s="93">
        <v>68.25</v>
      </c>
      <c r="BL1199" s="93">
        <v>25.050003050000001</v>
      </c>
      <c r="BM1199" s="93">
        <v>34.245002749999998</v>
      </c>
    </row>
    <row r="1200" spans="1:65" s="93" customFormat="1">
      <c r="A1200"/>
      <c r="B1200" s="98"/>
      <c r="C1200" s="134">
        <v>36417</v>
      </c>
      <c r="D1200" s="132"/>
      <c r="E1200" s="135">
        <v>36434</v>
      </c>
      <c r="F1200" s="71">
        <v>22.20000229</v>
      </c>
      <c r="G1200" s="93">
        <v>24.199997710000002</v>
      </c>
      <c r="H1200" s="104">
        <v>25.299998469999998</v>
      </c>
      <c r="I1200" s="104">
        <v>32.553842930000002</v>
      </c>
      <c r="J1200" s="104">
        <v>29.72307434</v>
      </c>
      <c r="K1200" s="104">
        <v>25.361537930000001</v>
      </c>
      <c r="L1200" s="104">
        <v>25.76538467</v>
      </c>
      <c r="M1200" s="104">
        <v>31.100000380000001</v>
      </c>
      <c r="N1200" s="104">
        <v>71.200004579999998</v>
      </c>
      <c r="O1200" s="104">
        <v>131.25</v>
      </c>
      <c r="P1200" s="104">
        <v>131.25</v>
      </c>
      <c r="Q1200" s="104">
        <v>33.550003050000001</v>
      </c>
      <c r="R1200" s="104">
        <v>25.199996949999999</v>
      </c>
      <c r="S1200" s="104">
        <v>25.199996949999999</v>
      </c>
      <c r="T1200" s="104">
        <v>25.599996569999998</v>
      </c>
      <c r="U1200" s="104">
        <v>30.303840640000001</v>
      </c>
      <c r="V1200" s="104">
        <v>30.473075869999999</v>
      </c>
      <c r="W1200" s="104">
        <v>24.861537930000001</v>
      </c>
      <c r="X1200" s="104">
        <v>25.165384289999999</v>
      </c>
      <c r="Y1200" s="104">
        <v>28.850000380000001</v>
      </c>
      <c r="Z1200" s="104">
        <v>50.200004579999998</v>
      </c>
      <c r="AA1200" s="104">
        <v>96.25</v>
      </c>
      <c r="AB1200" s="104">
        <v>96.25</v>
      </c>
      <c r="AC1200" s="104">
        <v>31.550003050000001</v>
      </c>
      <c r="AD1200" s="104">
        <v>25.199996949999999</v>
      </c>
      <c r="AE1200" s="104">
        <v>25.199996949999999</v>
      </c>
      <c r="AF1200" s="104">
        <v>25.599996569999998</v>
      </c>
      <c r="AG1200" s="104">
        <v>29.303840640000001</v>
      </c>
      <c r="AH1200" s="104">
        <v>29.473075869999999</v>
      </c>
      <c r="AI1200" s="104">
        <v>24.661537930000001</v>
      </c>
      <c r="AJ1200" s="104">
        <v>24.965384289999999</v>
      </c>
      <c r="AK1200" s="104">
        <v>28.650000380000002</v>
      </c>
      <c r="AL1200" s="104">
        <v>46.200004579999998</v>
      </c>
      <c r="AM1200" s="104">
        <v>83.25</v>
      </c>
      <c r="AN1200" s="104">
        <v>83.25</v>
      </c>
      <c r="AO1200" s="104">
        <v>29.550003050000001</v>
      </c>
      <c r="AP1200" s="104">
        <v>24.99999695</v>
      </c>
      <c r="AQ1200" s="104">
        <v>24.99999695</v>
      </c>
      <c r="AR1200" s="104">
        <v>25.399996569999999</v>
      </c>
      <c r="AS1200" s="104">
        <v>28.303840640000001</v>
      </c>
      <c r="AT1200" s="104">
        <v>28.473075869999999</v>
      </c>
      <c r="AU1200" s="104">
        <v>24.461537929999999</v>
      </c>
      <c r="AV1200" s="104">
        <v>24.76538429</v>
      </c>
      <c r="AW1200" s="104">
        <v>28.450000379999999</v>
      </c>
      <c r="AX1200" s="104">
        <v>44.200004579999998</v>
      </c>
      <c r="AY1200" s="104">
        <v>75.25</v>
      </c>
      <c r="AZ1200" s="104">
        <v>75.25</v>
      </c>
      <c r="BA1200" s="104">
        <v>27.550003050000001</v>
      </c>
      <c r="BB1200" s="104">
        <v>24.799996950000001</v>
      </c>
      <c r="BC1200" s="104">
        <v>24.799996950000001</v>
      </c>
      <c r="BD1200" s="104">
        <v>25.19999657</v>
      </c>
      <c r="BE1200" s="104">
        <v>28.303840640000001</v>
      </c>
      <c r="BF1200" s="104">
        <v>28.473075869999999</v>
      </c>
      <c r="BG1200" s="104">
        <v>24.261537929999999</v>
      </c>
      <c r="BH1200" s="104">
        <v>24.565384290000001</v>
      </c>
      <c r="BI1200" s="93">
        <v>28.250000379999999</v>
      </c>
      <c r="BJ1200" s="93">
        <v>42.200004579999998</v>
      </c>
      <c r="BK1200" s="93">
        <v>68.25</v>
      </c>
      <c r="BL1200" s="93">
        <v>68.25</v>
      </c>
      <c r="BM1200" s="93">
        <v>25.550003050000001</v>
      </c>
    </row>
    <row r="1201" spans="1:65" s="93" customFormat="1">
      <c r="A1201"/>
      <c r="B1201" s="98"/>
      <c r="C1201" s="134">
        <v>36418</v>
      </c>
      <c r="D1201" s="132"/>
      <c r="E1201" s="135">
        <v>36434</v>
      </c>
      <c r="F1201" s="71">
        <v>23.000002670000001</v>
      </c>
      <c r="G1201" s="93">
        <v>24.549996950000001</v>
      </c>
      <c r="H1201" s="104">
        <v>25.499999240000001</v>
      </c>
      <c r="I1201" s="104">
        <v>32.80384445</v>
      </c>
      <c r="J1201" s="104">
        <v>29.973073960000001</v>
      </c>
      <c r="K1201" s="104">
        <v>25.361537930000001</v>
      </c>
      <c r="L1201" s="104">
        <v>25.76538467</v>
      </c>
      <c r="M1201" s="104">
        <v>31.600000380000001</v>
      </c>
      <c r="N1201" s="104">
        <v>71.700004579999998</v>
      </c>
      <c r="O1201" s="104">
        <v>132.25</v>
      </c>
      <c r="P1201" s="104">
        <v>132.25</v>
      </c>
      <c r="Q1201" s="104">
        <v>33.550003050000001</v>
      </c>
      <c r="R1201" s="104">
        <v>25.299996950000001</v>
      </c>
      <c r="S1201" s="104">
        <v>25.299996950000001</v>
      </c>
      <c r="T1201" s="104">
        <v>25.69999657</v>
      </c>
      <c r="U1201" s="104">
        <v>30.303840640000001</v>
      </c>
      <c r="V1201" s="104">
        <v>30.473075869999999</v>
      </c>
      <c r="W1201" s="104">
        <v>24.861537930000001</v>
      </c>
      <c r="X1201" s="104">
        <v>25.165384289999999</v>
      </c>
      <c r="Y1201" s="104">
        <v>28.850000380000001</v>
      </c>
      <c r="Z1201" s="104">
        <v>50.200004579999998</v>
      </c>
      <c r="AA1201" s="104">
        <v>97.25</v>
      </c>
      <c r="AB1201" s="104">
        <v>97.25</v>
      </c>
      <c r="AC1201" s="104">
        <v>31.550003050000001</v>
      </c>
      <c r="AD1201" s="104">
        <v>25.299996950000001</v>
      </c>
      <c r="AE1201" s="104">
        <v>25.299996950000001</v>
      </c>
      <c r="AF1201" s="104">
        <v>25.69999657</v>
      </c>
      <c r="AG1201" s="104">
        <v>29.303840640000001</v>
      </c>
      <c r="AH1201" s="104">
        <v>29.473075869999999</v>
      </c>
      <c r="AI1201" s="104">
        <v>24.661537930000001</v>
      </c>
      <c r="AJ1201" s="104">
        <v>24.965384289999999</v>
      </c>
      <c r="AK1201" s="104">
        <v>28.650000380000002</v>
      </c>
      <c r="AL1201" s="104">
        <v>46.200004579999998</v>
      </c>
      <c r="AM1201" s="104">
        <v>83.25</v>
      </c>
      <c r="AN1201" s="104">
        <v>83.25</v>
      </c>
      <c r="AO1201" s="104">
        <v>29.550003050000001</v>
      </c>
      <c r="AP1201" s="104">
        <v>25.099996950000001</v>
      </c>
      <c r="AQ1201" s="104">
        <v>25.099996950000001</v>
      </c>
      <c r="AR1201" s="104">
        <v>25.49999657</v>
      </c>
      <c r="AS1201" s="104">
        <v>28.303840640000001</v>
      </c>
      <c r="AT1201" s="104">
        <v>28.473075869999999</v>
      </c>
      <c r="AU1201" s="104">
        <v>24.461537929999999</v>
      </c>
      <c r="AV1201" s="104">
        <v>24.76538429</v>
      </c>
      <c r="AW1201" s="104">
        <v>28.450000379999999</v>
      </c>
      <c r="AX1201" s="104">
        <v>44.200004579999998</v>
      </c>
      <c r="AY1201" s="104">
        <v>75.25</v>
      </c>
      <c r="AZ1201" s="104">
        <v>75.25</v>
      </c>
      <c r="BA1201" s="104">
        <v>27.550003050000001</v>
      </c>
      <c r="BB1201" s="104">
        <v>24.899996949999998</v>
      </c>
      <c r="BC1201" s="104">
        <v>24.899996949999998</v>
      </c>
      <c r="BD1201" s="104">
        <v>25.299996570000001</v>
      </c>
      <c r="BE1201" s="104">
        <v>28.303840640000001</v>
      </c>
      <c r="BF1201" s="104">
        <v>28.473075869999999</v>
      </c>
      <c r="BG1201" s="104">
        <v>24.261537929999999</v>
      </c>
      <c r="BH1201" s="104">
        <v>24.565384290000001</v>
      </c>
      <c r="BI1201" s="93">
        <v>28.250000379999999</v>
      </c>
      <c r="BJ1201" s="93">
        <v>42.200004579999998</v>
      </c>
      <c r="BK1201" s="93">
        <v>68.25</v>
      </c>
      <c r="BL1201" s="93">
        <v>68.25</v>
      </c>
      <c r="BM1201" s="93">
        <v>25.550003050000001</v>
      </c>
    </row>
    <row r="1202" spans="1:65" s="93" customFormat="1">
      <c r="A1202"/>
      <c r="B1202" s="98"/>
      <c r="C1202" s="134">
        <v>36419</v>
      </c>
      <c r="D1202" s="132"/>
      <c r="E1202" s="135">
        <v>36434</v>
      </c>
      <c r="F1202" s="71">
        <v>22.450001910000001</v>
      </c>
      <c r="G1202" s="93">
        <v>24.54999733</v>
      </c>
      <c r="H1202" s="104">
        <v>25.5</v>
      </c>
      <c r="I1202" s="104">
        <v>32.80384445</v>
      </c>
      <c r="J1202" s="104">
        <v>29.973073960000001</v>
      </c>
      <c r="K1202" s="104">
        <v>25.361537930000001</v>
      </c>
      <c r="L1202" s="104">
        <v>25.76538467</v>
      </c>
      <c r="M1202" s="104">
        <v>31.600000380000001</v>
      </c>
      <c r="N1202" s="104">
        <v>72.200004579999998</v>
      </c>
      <c r="O1202" s="104">
        <v>132.25</v>
      </c>
      <c r="P1202" s="104">
        <v>132.25</v>
      </c>
      <c r="Q1202" s="104">
        <v>33.800003050000001</v>
      </c>
      <c r="R1202" s="104">
        <v>25.29999733</v>
      </c>
      <c r="S1202" s="104">
        <v>25.29999733</v>
      </c>
      <c r="T1202" s="104">
        <v>25.699996949999999</v>
      </c>
      <c r="U1202" s="104">
        <v>30.303840640000001</v>
      </c>
      <c r="V1202" s="104">
        <v>30.473075869999999</v>
      </c>
      <c r="W1202" s="104">
        <v>24.861537930000001</v>
      </c>
      <c r="X1202" s="104">
        <v>25.165384289999999</v>
      </c>
      <c r="Y1202" s="104">
        <v>28.850000380000001</v>
      </c>
      <c r="Z1202" s="104">
        <v>50.700004579999998</v>
      </c>
      <c r="AA1202" s="104">
        <v>97.25</v>
      </c>
      <c r="AB1202" s="104">
        <v>97.25</v>
      </c>
      <c r="AC1202" s="104">
        <v>31.800003050000001</v>
      </c>
      <c r="AD1202" s="104">
        <v>25.29999733</v>
      </c>
      <c r="AE1202" s="104">
        <v>25.29999733</v>
      </c>
      <c r="AF1202" s="104">
        <v>25.699996949999999</v>
      </c>
      <c r="AG1202" s="104">
        <v>29.303840640000001</v>
      </c>
      <c r="AH1202" s="104">
        <v>29.473075869999999</v>
      </c>
      <c r="AI1202" s="104">
        <v>24.661537930000001</v>
      </c>
      <c r="AJ1202" s="104">
        <v>24.965384289999999</v>
      </c>
      <c r="AK1202" s="104">
        <v>28.650000380000002</v>
      </c>
      <c r="AL1202" s="104">
        <v>46.700004579999998</v>
      </c>
      <c r="AM1202" s="104">
        <v>83.25</v>
      </c>
      <c r="AN1202" s="104">
        <v>83.25</v>
      </c>
      <c r="AO1202" s="104">
        <v>29.800003050000001</v>
      </c>
      <c r="AP1202" s="104">
        <v>25.099997330000001</v>
      </c>
      <c r="AQ1202" s="104">
        <v>25.099997330000001</v>
      </c>
      <c r="AR1202" s="104">
        <v>25.49999695</v>
      </c>
      <c r="AS1202" s="104">
        <v>28.303840640000001</v>
      </c>
      <c r="AT1202" s="104">
        <v>28.473075869999999</v>
      </c>
      <c r="AU1202" s="104">
        <v>24.461537929999999</v>
      </c>
      <c r="AV1202" s="104">
        <v>24.76538429</v>
      </c>
      <c r="AW1202" s="104">
        <v>28.450000379999999</v>
      </c>
      <c r="AX1202" s="104">
        <v>44.700004579999998</v>
      </c>
      <c r="AY1202" s="104">
        <v>75.25</v>
      </c>
      <c r="AZ1202" s="104">
        <v>75.25</v>
      </c>
      <c r="BA1202" s="104">
        <v>27.800003050000001</v>
      </c>
      <c r="BB1202" s="104">
        <v>24.899997330000001</v>
      </c>
      <c r="BC1202" s="104">
        <v>24.899997330000001</v>
      </c>
      <c r="BD1202" s="104">
        <v>25.299996950000001</v>
      </c>
      <c r="BE1202" s="104">
        <v>28.303840640000001</v>
      </c>
      <c r="BF1202" s="104">
        <v>28.473075869999999</v>
      </c>
      <c r="BG1202" s="104">
        <v>24.261537929999999</v>
      </c>
      <c r="BH1202" s="104">
        <v>24.565384290000001</v>
      </c>
      <c r="BI1202" s="93">
        <v>28.250000379999999</v>
      </c>
      <c r="BJ1202" s="93">
        <v>42.700004579999998</v>
      </c>
      <c r="BK1202" s="93">
        <v>68.25</v>
      </c>
      <c r="BL1202" s="93">
        <v>68.25</v>
      </c>
      <c r="BM1202" s="93">
        <v>25.800003050000001</v>
      </c>
    </row>
    <row r="1203" spans="1:65" s="93" customFormat="1">
      <c r="A1203"/>
      <c r="B1203" s="98"/>
      <c r="C1203" s="134">
        <v>36420</v>
      </c>
      <c r="D1203" s="132"/>
      <c r="E1203" s="135">
        <v>36434</v>
      </c>
      <c r="F1203" s="71">
        <v>22.20000267</v>
      </c>
      <c r="G1203" s="93">
        <v>24.449997329999999</v>
      </c>
      <c r="H1203" s="104">
        <v>25.5</v>
      </c>
      <c r="I1203" s="104">
        <v>32.80384445</v>
      </c>
      <c r="J1203" s="104">
        <v>29.973073960000001</v>
      </c>
      <c r="K1203" s="104">
        <v>25.611537930000001</v>
      </c>
      <c r="L1203" s="104">
        <v>25.915384670000002</v>
      </c>
      <c r="M1203" s="104">
        <v>31.600000380000001</v>
      </c>
      <c r="N1203" s="104">
        <v>72.200004579999998</v>
      </c>
      <c r="O1203" s="104">
        <v>132.25</v>
      </c>
      <c r="P1203" s="104">
        <v>132.25</v>
      </c>
      <c r="Q1203" s="104">
        <v>33.800003050000001</v>
      </c>
      <c r="R1203" s="104">
        <v>25.29999733</v>
      </c>
      <c r="S1203" s="104">
        <v>25.29999733</v>
      </c>
      <c r="T1203" s="104">
        <v>25.699996949999999</v>
      </c>
      <c r="U1203" s="104">
        <v>30.303840640000001</v>
      </c>
      <c r="V1203" s="104">
        <v>30.473075869999999</v>
      </c>
      <c r="W1203" s="104">
        <v>24.861537930000001</v>
      </c>
      <c r="X1203" s="104">
        <v>25.165384289999999</v>
      </c>
      <c r="Y1203" s="104">
        <v>28.850000380000001</v>
      </c>
      <c r="Z1203" s="104">
        <v>51.200004579999998</v>
      </c>
      <c r="AA1203" s="104">
        <v>97.25</v>
      </c>
      <c r="AB1203" s="104">
        <v>97.25</v>
      </c>
      <c r="AC1203" s="104">
        <v>31.800003050000001</v>
      </c>
      <c r="AD1203" s="104">
        <v>25.29999733</v>
      </c>
      <c r="AE1203" s="104">
        <v>25.29999733</v>
      </c>
      <c r="AF1203" s="104">
        <v>25.699996949999999</v>
      </c>
      <c r="AG1203" s="104">
        <v>29.303840640000001</v>
      </c>
      <c r="AH1203" s="104">
        <v>29.473075869999999</v>
      </c>
      <c r="AI1203" s="104">
        <v>24.661537930000001</v>
      </c>
      <c r="AJ1203" s="104">
        <v>24.965384289999999</v>
      </c>
      <c r="AK1203" s="104">
        <v>28.650000380000002</v>
      </c>
      <c r="AL1203" s="104">
        <v>47.200004579999998</v>
      </c>
      <c r="AM1203" s="104">
        <v>83.25</v>
      </c>
      <c r="AN1203" s="104">
        <v>83.25</v>
      </c>
      <c r="AO1203" s="104">
        <v>29.800003050000001</v>
      </c>
      <c r="AP1203" s="104">
        <v>25.099997330000001</v>
      </c>
      <c r="AQ1203" s="104">
        <v>25.099997330000001</v>
      </c>
      <c r="AR1203" s="104">
        <v>25.49999695</v>
      </c>
      <c r="AS1203" s="104">
        <v>28.303840640000001</v>
      </c>
      <c r="AT1203" s="104">
        <v>28.473075869999999</v>
      </c>
      <c r="AU1203" s="104">
        <v>24.461537929999999</v>
      </c>
      <c r="AV1203" s="104">
        <v>24.76538429</v>
      </c>
      <c r="AW1203" s="104">
        <v>28.450000379999999</v>
      </c>
      <c r="AX1203" s="104">
        <v>45.200004579999998</v>
      </c>
      <c r="AY1203" s="104">
        <v>75.25</v>
      </c>
      <c r="AZ1203" s="104">
        <v>75.25</v>
      </c>
      <c r="BA1203" s="104">
        <v>27.800003050000001</v>
      </c>
      <c r="BB1203" s="104">
        <v>24.899997330000001</v>
      </c>
      <c r="BC1203" s="104">
        <v>24.899997330000001</v>
      </c>
      <c r="BD1203" s="104">
        <v>25.299996950000001</v>
      </c>
      <c r="BE1203" s="104">
        <v>28.303840640000001</v>
      </c>
      <c r="BF1203" s="104">
        <v>28.473075869999999</v>
      </c>
      <c r="BG1203" s="104">
        <v>24.261537929999999</v>
      </c>
      <c r="BH1203" s="104">
        <v>24.565384290000001</v>
      </c>
      <c r="BI1203" s="93">
        <v>28.250000379999999</v>
      </c>
      <c r="BJ1203" s="93">
        <v>43.200004579999998</v>
      </c>
      <c r="BK1203" s="93">
        <v>68.25</v>
      </c>
      <c r="BL1203" s="93">
        <v>68.25</v>
      </c>
      <c r="BM1203" s="93">
        <v>25.800003050000001</v>
      </c>
    </row>
    <row r="1204" spans="1:65" s="93" customFormat="1">
      <c r="A1204"/>
      <c r="B1204" s="98"/>
      <c r="C1204" s="134">
        <v>36423</v>
      </c>
      <c r="D1204" s="132"/>
      <c r="E1204" s="135">
        <v>36434</v>
      </c>
      <c r="F1204" s="71">
        <v>23.300002670000001</v>
      </c>
      <c r="G1204" s="93">
        <v>24.74999695</v>
      </c>
      <c r="H1204" s="104">
        <v>25.75</v>
      </c>
      <c r="I1204" s="104">
        <v>32.80384445</v>
      </c>
      <c r="J1204" s="104">
        <v>29.973073960000001</v>
      </c>
      <c r="K1204" s="104">
        <v>25.611537930000001</v>
      </c>
      <c r="L1204" s="104">
        <v>25.915384289999999</v>
      </c>
      <c r="M1204" s="104">
        <v>31.850000380000001</v>
      </c>
      <c r="N1204" s="104">
        <v>73.200004579999998</v>
      </c>
      <c r="O1204" s="104">
        <v>134.25</v>
      </c>
      <c r="P1204" s="104">
        <v>134.25</v>
      </c>
      <c r="Q1204" s="104">
        <v>33.800003050000001</v>
      </c>
      <c r="R1204" s="104">
        <v>25.29999733</v>
      </c>
      <c r="S1204" s="104">
        <v>25.29999733</v>
      </c>
      <c r="T1204" s="104">
        <v>25.699996949999999</v>
      </c>
      <c r="U1204" s="104">
        <v>30.303840640000001</v>
      </c>
      <c r="V1204" s="104">
        <v>30.473075869999999</v>
      </c>
      <c r="W1204" s="104">
        <v>24.861537930000001</v>
      </c>
      <c r="X1204" s="104">
        <v>25.165384289999999</v>
      </c>
      <c r="Y1204" s="104">
        <v>28.850000380000001</v>
      </c>
      <c r="Z1204" s="104">
        <v>52.200004579999998</v>
      </c>
      <c r="AA1204" s="104">
        <v>99.25</v>
      </c>
      <c r="AB1204" s="104">
        <v>99.25</v>
      </c>
      <c r="AC1204" s="104">
        <v>31.800003050000001</v>
      </c>
      <c r="AD1204" s="104">
        <v>25.29999733</v>
      </c>
      <c r="AE1204" s="104">
        <v>25.29999733</v>
      </c>
      <c r="AF1204" s="104">
        <v>25.699996949999999</v>
      </c>
      <c r="AG1204" s="104">
        <v>29.303840640000001</v>
      </c>
      <c r="AH1204" s="104">
        <v>29.473075869999999</v>
      </c>
      <c r="AI1204" s="104">
        <v>24.661537930000001</v>
      </c>
      <c r="AJ1204" s="104">
        <v>24.965384289999999</v>
      </c>
      <c r="AK1204" s="104">
        <v>28.650000380000002</v>
      </c>
      <c r="AL1204" s="104">
        <v>48.200004579999998</v>
      </c>
      <c r="AM1204" s="104">
        <v>84.25</v>
      </c>
      <c r="AN1204" s="104">
        <v>84.25</v>
      </c>
      <c r="AO1204" s="104">
        <v>29.800003050000001</v>
      </c>
      <c r="AP1204" s="104">
        <v>25.099997330000001</v>
      </c>
      <c r="AQ1204" s="104">
        <v>25.099997330000001</v>
      </c>
      <c r="AR1204" s="104">
        <v>25.49999695</v>
      </c>
      <c r="AS1204" s="104">
        <v>28.303840640000001</v>
      </c>
      <c r="AT1204" s="104">
        <v>28.473075869999999</v>
      </c>
      <c r="AU1204" s="104">
        <v>24.461537929999999</v>
      </c>
      <c r="AV1204" s="104">
        <v>24.76538429</v>
      </c>
      <c r="AW1204" s="104">
        <v>28.450000379999999</v>
      </c>
      <c r="AX1204" s="104">
        <v>46.200004579999998</v>
      </c>
      <c r="AY1204" s="104">
        <v>76.25</v>
      </c>
      <c r="AZ1204" s="104">
        <v>76.25</v>
      </c>
      <c r="BA1204" s="104">
        <v>27.800003050000001</v>
      </c>
      <c r="BB1204" s="104">
        <v>24.899997330000001</v>
      </c>
      <c r="BC1204" s="104">
        <v>24.899997330000001</v>
      </c>
      <c r="BD1204" s="104">
        <v>25.299996950000001</v>
      </c>
      <c r="BE1204" s="104">
        <v>28.303840640000001</v>
      </c>
      <c r="BF1204" s="104">
        <v>28.473075869999999</v>
      </c>
      <c r="BG1204" s="104">
        <v>24.261537929999999</v>
      </c>
      <c r="BH1204" s="104">
        <v>24.565384290000001</v>
      </c>
      <c r="BI1204" s="93">
        <v>28.250000379999999</v>
      </c>
      <c r="BJ1204" s="93">
        <v>44.200004579999998</v>
      </c>
      <c r="BK1204" s="93">
        <v>69.25</v>
      </c>
      <c r="BL1204" s="93">
        <v>69.25</v>
      </c>
      <c r="BM1204" s="93">
        <v>25.800003050000001</v>
      </c>
    </row>
    <row r="1205" spans="1:65" s="93" customFormat="1">
      <c r="A1205"/>
      <c r="B1205" s="98"/>
      <c r="C1205" s="134">
        <v>36424</v>
      </c>
      <c r="D1205" s="132"/>
      <c r="E1205" s="135">
        <v>36434</v>
      </c>
      <c r="F1205" s="71">
        <v>22.850003050000002</v>
      </c>
      <c r="G1205" s="93">
        <v>24.299996190000002</v>
      </c>
      <c r="H1205" s="104">
        <v>25.35</v>
      </c>
      <c r="I1205" s="104">
        <v>32.80384445</v>
      </c>
      <c r="J1205" s="104">
        <v>29.973073960000001</v>
      </c>
      <c r="K1205" s="104">
        <v>25.611537930000001</v>
      </c>
      <c r="L1205" s="104">
        <v>25.915384289999999</v>
      </c>
      <c r="M1205" s="104">
        <v>31.850000380000001</v>
      </c>
      <c r="N1205" s="104">
        <v>73.200004579999998</v>
      </c>
      <c r="O1205" s="104">
        <v>134.25</v>
      </c>
      <c r="P1205" s="104">
        <v>134.25</v>
      </c>
      <c r="Q1205" s="104">
        <v>33.800003050000001</v>
      </c>
      <c r="R1205" s="104">
        <v>25.199997329999999</v>
      </c>
      <c r="S1205" s="104">
        <v>25.199997329999999</v>
      </c>
      <c r="T1205" s="104">
        <v>25.599996950000001</v>
      </c>
      <c r="U1205" s="104">
        <v>30.553840640000001</v>
      </c>
      <c r="V1205" s="104">
        <v>30.723075869999999</v>
      </c>
      <c r="W1205" s="104">
        <v>24.861537930000001</v>
      </c>
      <c r="X1205" s="104">
        <v>25.165384289999999</v>
      </c>
      <c r="Y1205" s="104">
        <v>28.850000380000001</v>
      </c>
      <c r="Z1205" s="104">
        <v>52.200004579999998</v>
      </c>
      <c r="AA1205" s="104">
        <v>99.25</v>
      </c>
      <c r="AB1205" s="104">
        <v>99.25</v>
      </c>
      <c r="AC1205" s="104">
        <v>31.800003050000001</v>
      </c>
      <c r="AD1205" s="104">
        <v>25.199997329999999</v>
      </c>
      <c r="AE1205" s="104">
        <v>25.199997329999999</v>
      </c>
      <c r="AF1205" s="104">
        <v>25.599996950000001</v>
      </c>
      <c r="AG1205" s="104">
        <v>29.553840640000001</v>
      </c>
      <c r="AH1205" s="104">
        <v>29.723075869999999</v>
      </c>
      <c r="AI1205" s="104">
        <v>24.661537930000001</v>
      </c>
      <c r="AJ1205" s="104">
        <v>24.965384289999999</v>
      </c>
      <c r="AK1205" s="104">
        <v>28.650000380000002</v>
      </c>
      <c r="AL1205" s="104">
        <v>48.200004579999998</v>
      </c>
      <c r="AM1205" s="104">
        <v>84.25</v>
      </c>
      <c r="AN1205" s="104">
        <v>84.25</v>
      </c>
      <c r="AO1205" s="104">
        <v>29.800003050000001</v>
      </c>
      <c r="AP1205" s="104">
        <v>24.999997329999999</v>
      </c>
      <c r="AQ1205" s="104">
        <v>24.999997329999999</v>
      </c>
      <c r="AR1205" s="104">
        <v>25.399996949999998</v>
      </c>
      <c r="AS1205" s="104">
        <v>28.553840640000001</v>
      </c>
      <c r="AT1205" s="104">
        <v>28.723075869999999</v>
      </c>
      <c r="AU1205" s="104">
        <v>24.461537929999999</v>
      </c>
      <c r="AV1205" s="104">
        <v>24.76538429</v>
      </c>
      <c r="AW1205" s="104">
        <v>28.450000379999999</v>
      </c>
      <c r="AX1205" s="104">
        <v>46.200004579999998</v>
      </c>
      <c r="AY1205" s="104">
        <v>76.25</v>
      </c>
      <c r="AZ1205" s="104">
        <v>76.25</v>
      </c>
      <c r="BA1205" s="104">
        <v>27.800003050000001</v>
      </c>
      <c r="BB1205" s="104">
        <v>24.79999733</v>
      </c>
      <c r="BC1205" s="104">
        <v>24.79999733</v>
      </c>
      <c r="BD1205" s="104">
        <v>25.199996949999999</v>
      </c>
      <c r="BE1205" s="104">
        <v>28.553840640000001</v>
      </c>
      <c r="BF1205" s="104">
        <v>28.723075869999999</v>
      </c>
      <c r="BG1205" s="104">
        <v>24.261537929999999</v>
      </c>
      <c r="BH1205" s="104">
        <v>24.565384290000001</v>
      </c>
      <c r="BI1205" s="93">
        <v>28.250000379999999</v>
      </c>
      <c r="BJ1205" s="93">
        <v>44.200004579999998</v>
      </c>
      <c r="BK1205" s="93">
        <v>69.25</v>
      </c>
      <c r="BL1205" s="93">
        <v>69.25</v>
      </c>
      <c r="BM1205" s="93">
        <v>25.800003050000001</v>
      </c>
    </row>
    <row r="1206" spans="1:65" s="93" customFormat="1">
      <c r="A1206"/>
      <c r="B1206" s="98"/>
      <c r="C1206" s="134">
        <v>36425</v>
      </c>
      <c r="D1206" s="132"/>
      <c r="E1206" s="135">
        <v>36465</v>
      </c>
      <c r="F1206" s="71">
        <v>22.000002290000001</v>
      </c>
      <c r="G1206" s="93">
        <v>23.749995420000001</v>
      </c>
      <c r="H1206" s="104">
        <v>25.100000380000001</v>
      </c>
      <c r="I1206" s="104">
        <v>32.30384445</v>
      </c>
      <c r="J1206" s="104">
        <v>29.473073960000001</v>
      </c>
      <c r="K1206" s="104">
        <v>25.611537930000001</v>
      </c>
      <c r="L1206" s="104">
        <v>25.915384289999999</v>
      </c>
      <c r="M1206" s="104">
        <v>31.850000380000001</v>
      </c>
      <c r="N1206" s="104">
        <v>73.200004579999998</v>
      </c>
      <c r="O1206" s="104">
        <v>134.25</v>
      </c>
      <c r="P1206" s="104">
        <v>134.25</v>
      </c>
      <c r="Q1206" s="104">
        <v>33.800003050000001</v>
      </c>
      <c r="R1206" s="104">
        <v>25.199996949999999</v>
      </c>
      <c r="S1206" s="104">
        <v>25.199996949999999</v>
      </c>
      <c r="T1206" s="104">
        <v>25.599996569999998</v>
      </c>
      <c r="U1206" s="104">
        <v>30.553840640000001</v>
      </c>
      <c r="V1206" s="104">
        <v>30.723075869999999</v>
      </c>
      <c r="W1206" s="104">
        <v>24.861537930000001</v>
      </c>
      <c r="X1206" s="104">
        <v>25.165384289999999</v>
      </c>
      <c r="Y1206" s="104">
        <v>28.850000380000001</v>
      </c>
      <c r="Z1206" s="104">
        <v>52.200004579999998</v>
      </c>
      <c r="AA1206" s="104">
        <v>99.25</v>
      </c>
      <c r="AB1206" s="104">
        <v>99.25</v>
      </c>
      <c r="AC1206" s="104">
        <v>31.800003050000001</v>
      </c>
      <c r="AD1206" s="104">
        <v>25.199996949999999</v>
      </c>
      <c r="AE1206" s="104">
        <v>25.199996949999999</v>
      </c>
      <c r="AF1206" s="104">
        <v>25.599996569999998</v>
      </c>
      <c r="AG1206" s="104">
        <v>29.553840640000001</v>
      </c>
      <c r="AH1206" s="104">
        <v>29.723075869999999</v>
      </c>
      <c r="AI1206" s="104">
        <v>24.661537930000001</v>
      </c>
      <c r="AJ1206" s="104">
        <v>24.965384289999999</v>
      </c>
      <c r="AK1206" s="104">
        <v>28.650000380000002</v>
      </c>
      <c r="AL1206" s="104">
        <v>48.200004579999998</v>
      </c>
      <c r="AM1206" s="104">
        <v>84.25</v>
      </c>
      <c r="AN1206" s="104">
        <v>84.25</v>
      </c>
      <c r="AO1206" s="104">
        <v>29.800003050000001</v>
      </c>
      <c r="AP1206" s="104">
        <v>24.99999695</v>
      </c>
      <c r="AQ1206" s="104">
        <v>24.99999695</v>
      </c>
      <c r="AR1206" s="104">
        <v>25.399996569999999</v>
      </c>
      <c r="AS1206" s="104">
        <v>28.553840640000001</v>
      </c>
      <c r="AT1206" s="104">
        <v>28.723075869999999</v>
      </c>
      <c r="AU1206" s="104">
        <v>24.461537929999999</v>
      </c>
      <c r="AV1206" s="104">
        <v>24.76538429</v>
      </c>
      <c r="AW1206" s="104">
        <v>28.450000379999999</v>
      </c>
      <c r="AX1206" s="104">
        <v>46.200004579999998</v>
      </c>
      <c r="AY1206" s="104">
        <v>76.25</v>
      </c>
      <c r="AZ1206" s="104">
        <v>76.25</v>
      </c>
      <c r="BA1206" s="104">
        <v>27.800003050000001</v>
      </c>
      <c r="BB1206" s="104">
        <v>24.799996950000001</v>
      </c>
      <c r="BC1206" s="104">
        <v>24.799996950000001</v>
      </c>
      <c r="BD1206" s="104">
        <v>25.19999657</v>
      </c>
      <c r="BE1206" s="104">
        <v>28.553840640000001</v>
      </c>
      <c r="BF1206" s="104">
        <v>28.723075869999999</v>
      </c>
      <c r="BG1206" s="104">
        <v>24.261537929999999</v>
      </c>
      <c r="BH1206" s="104">
        <v>24.565384290000001</v>
      </c>
      <c r="BI1206" s="93">
        <v>28.250000379999999</v>
      </c>
      <c r="BJ1206" s="93">
        <v>44.200004579999998</v>
      </c>
      <c r="BK1206" s="93">
        <v>69.25</v>
      </c>
      <c r="BL1206" s="93">
        <v>69.25</v>
      </c>
      <c r="BM1206" s="93">
        <v>25.800003050000001</v>
      </c>
    </row>
    <row r="1207" spans="1:65" s="93" customFormat="1">
      <c r="A1207"/>
      <c r="B1207" s="98"/>
      <c r="C1207" s="134">
        <v>36426</v>
      </c>
      <c r="D1207" s="132"/>
      <c r="E1207" s="135">
        <v>36465</v>
      </c>
      <c r="F1207" s="71">
        <v>21.65000191</v>
      </c>
      <c r="G1207" s="93">
        <v>23.499996190000001</v>
      </c>
      <c r="H1207" s="104">
        <v>25.000000379999999</v>
      </c>
      <c r="I1207" s="104">
        <v>31.653844450000001</v>
      </c>
      <c r="J1207" s="104">
        <v>28.823073959999999</v>
      </c>
      <c r="K1207" s="104">
        <v>25.611537930000001</v>
      </c>
      <c r="L1207" s="104">
        <v>25.915384289999999</v>
      </c>
      <c r="M1207" s="104">
        <v>31.350000380000001</v>
      </c>
      <c r="N1207" s="104">
        <v>73.200004579999998</v>
      </c>
      <c r="O1207" s="104">
        <v>137.25</v>
      </c>
      <c r="P1207" s="104">
        <v>137.25</v>
      </c>
      <c r="Q1207" s="104">
        <v>33.800003050000001</v>
      </c>
      <c r="R1207" s="104">
        <v>24.899996949999998</v>
      </c>
      <c r="S1207" s="104">
        <v>24.899996949999998</v>
      </c>
      <c r="T1207" s="104">
        <v>25.299996570000001</v>
      </c>
      <c r="U1207" s="104">
        <v>30.553840640000001</v>
      </c>
      <c r="V1207" s="104">
        <v>30.723075869999999</v>
      </c>
      <c r="W1207" s="104">
        <v>24.861537930000001</v>
      </c>
      <c r="X1207" s="104">
        <v>25.165384289999999</v>
      </c>
      <c r="Y1207" s="104">
        <v>28.850000380000001</v>
      </c>
      <c r="Z1207" s="104">
        <v>52.200004579999998</v>
      </c>
      <c r="AA1207" s="104">
        <v>101.25</v>
      </c>
      <c r="AB1207" s="104">
        <v>101.25</v>
      </c>
      <c r="AC1207" s="104">
        <v>31.800003050000001</v>
      </c>
      <c r="AD1207" s="104">
        <v>24.899996949999998</v>
      </c>
      <c r="AE1207" s="104">
        <v>24.899996949999998</v>
      </c>
      <c r="AF1207" s="104">
        <v>25.299996570000001</v>
      </c>
      <c r="AG1207" s="104">
        <v>29.553840640000001</v>
      </c>
      <c r="AH1207" s="104">
        <v>29.723075869999999</v>
      </c>
      <c r="AI1207" s="104">
        <v>24.661537930000001</v>
      </c>
      <c r="AJ1207" s="104">
        <v>24.965384289999999</v>
      </c>
      <c r="AK1207" s="104">
        <v>28.650000380000002</v>
      </c>
      <c r="AL1207" s="104">
        <v>48.200004579999998</v>
      </c>
      <c r="AM1207" s="104">
        <v>85.25</v>
      </c>
      <c r="AN1207" s="104">
        <v>85.25</v>
      </c>
      <c r="AO1207" s="104">
        <v>29.800003050000001</v>
      </c>
      <c r="AP1207" s="104">
        <v>24.699996949999999</v>
      </c>
      <c r="AQ1207" s="104">
        <v>24.699996949999999</v>
      </c>
      <c r="AR1207" s="104">
        <v>25.099996569999998</v>
      </c>
      <c r="AS1207" s="104">
        <v>28.553840640000001</v>
      </c>
      <c r="AT1207" s="104">
        <v>28.723075869999999</v>
      </c>
      <c r="AU1207" s="104">
        <v>24.461537929999999</v>
      </c>
      <c r="AV1207" s="104">
        <v>24.76538429</v>
      </c>
      <c r="AW1207" s="104">
        <v>28.450000379999999</v>
      </c>
      <c r="AX1207" s="104">
        <v>46.200004579999998</v>
      </c>
      <c r="AY1207" s="104">
        <v>77.25</v>
      </c>
      <c r="AZ1207" s="104">
        <v>77.25</v>
      </c>
      <c r="BA1207" s="104">
        <v>27.800003050000001</v>
      </c>
      <c r="BB1207" s="104">
        <v>24.49999695</v>
      </c>
      <c r="BC1207" s="104">
        <v>24.49999695</v>
      </c>
      <c r="BD1207" s="104">
        <v>24.899996569999999</v>
      </c>
      <c r="BE1207" s="104">
        <v>28.553840640000001</v>
      </c>
      <c r="BF1207" s="104">
        <v>28.723075869999999</v>
      </c>
      <c r="BG1207" s="104">
        <v>24.261537929999999</v>
      </c>
      <c r="BH1207" s="104">
        <v>24.565384290000001</v>
      </c>
      <c r="BI1207" s="93">
        <v>28.250000379999999</v>
      </c>
      <c r="BJ1207" s="93">
        <v>44.200004579999998</v>
      </c>
      <c r="BK1207" s="93">
        <v>70.25</v>
      </c>
      <c r="BL1207" s="93">
        <v>70.25</v>
      </c>
      <c r="BM1207" s="93">
        <v>25.800003050000001</v>
      </c>
    </row>
    <row r="1208" spans="1:65" s="93" customFormat="1">
      <c r="A1208"/>
      <c r="B1208" s="98"/>
      <c r="C1208" s="134">
        <v>36427</v>
      </c>
      <c r="D1208" s="132"/>
      <c r="E1208" s="135">
        <v>36465</v>
      </c>
      <c r="F1208" s="71">
        <v>21.650001530000001</v>
      </c>
      <c r="G1208" s="93">
        <v>23.499996190000001</v>
      </c>
      <c r="H1208" s="104">
        <v>25</v>
      </c>
      <c r="I1208" s="104">
        <v>31.803844829999999</v>
      </c>
      <c r="J1208" s="104">
        <v>28.97307434</v>
      </c>
      <c r="K1208" s="104">
        <v>25.611537930000001</v>
      </c>
      <c r="L1208" s="104">
        <v>25.915384289999999</v>
      </c>
      <c r="M1208" s="104">
        <v>31.850000380000001</v>
      </c>
      <c r="N1208" s="104">
        <v>75.200004579999998</v>
      </c>
      <c r="O1208" s="104">
        <v>137.25</v>
      </c>
      <c r="P1208" s="104">
        <v>137.25</v>
      </c>
      <c r="Q1208" s="104">
        <v>33.800003050000001</v>
      </c>
      <c r="R1208" s="104">
        <v>24.899997710000001</v>
      </c>
      <c r="S1208" s="104">
        <v>24.899997710000001</v>
      </c>
      <c r="T1208" s="104">
        <v>25.29999733</v>
      </c>
      <c r="U1208" s="104">
        <v>30.303840640000001</v>
      </c>
      <c r="V1208" s="104">
        <v>30.473075869999999</v>
      </c>
      <c r="W1208" s="104">
        <v>24.861537930000001</v>
      </c>
      <c r="X1208" s="104">
        <v>25.165384289999999</v>
      </c>
      <c r="Y1208" s="104">
        <v>28.850000380000001</v>
      </c>
      <c r="Z1208" s="104">
        <v>53.200004579999998</v>
      </c>
      <c r="AA1208" s="104">
        <v>101.25</v>
      </c>
      <c r="AB1208" s="104">
        <v>101.25</v>
      </c>
      <c r="AC1208" s="104">
        <v>31.800003050000001</v>
      </c>
      <c r="AD1208" s="104">
        <v>24.899997710000001</v>
      </c>
      <c r="AE1208" s="104">
        <v>24.899997710000001</v>
      </c>
      <c r="AF1208" s="104">
        <v>25.29999733</v>
      </c>
      <c r="AG1208" s="104">
        <v>29.303840640000001</v>
      </c>
      <c r="AH1208" s="104">
        <v>29.473075869999999</v>
      </c>
      <c r="AI1208" s="104">
        <v>24.661537930000001</v>
      </c>
      <c r="AJ1208" s="104">
        <v>24.965384289999999</v>
      </c>
      <c r="AK1208" s="104">
        <v>28.650000380000002</v>
      </c>
      <c r="AL1208" s="104">
        <v>48.200004579999998</v>
      </c>
      <c r="AM1208" s="104">
        <v>85.25</v>
      </c>
      <c r="AN1208" s="104">
        <v>85.25</v>
      </c>
      <c r="AO1208" s="104">
        <v>29.800003050000001</v>
      </c>
      <c r="AP1208" s="104">
        <v>24.699997710000002</v>
      </c>
      <c r="AQ1208" s="104">
        <v>24.699997710000002</v>
      </c>
      <c r="AR1208" s="104">
        <v>25.099997330000001</v>
      </c>
      <c r="AS1208" s="104">
        <v>28.303840640000001</v>
      </c>
      <c r="AT1208" s="104">
        <v>28.473075869999999</v>
      </c>
      <c r="AU1208" s="104">
        <v>24.461537929999999</v>
      </c>
      <c r="AV1208" s="104">
        <v>24.76538429</v>
      </c>
      <c r="AW1208" s="104">
        <v>28.450000379999999</v>
      </c>
      <c r="AX1208" s="104">
        <v>46.200004579999998</v>
      </c>
      <c r="AY1208" s="104">
        <v>77.25</v>
      </c>
      <c r="AZ1208" s="104">
        <v>77.25</v>
      </c>
      <c r="BA1208" s="104">
        <v>27.800003050000001</v>
      </c>
      <c r="BB1208" s="104">
        <v>24.499997709999999</v>
      </c>
      <c r="BC1208" s="104">
        <v>24.499997709999999</v>
      </c>
      <c r="BD1208" s="104">
        <v>24.899997330000001</v>
      </c>
      <c r="BE1208" s="104">
        <v>28.303840640000001</v>
      </c>
      <c r="BF1208" s="104">
        <v>28.473075869999999</v>
      </c>
      <c r="BG1208" s="104">
        <v>24.261537929999999</v>
      </c>
      <c r="BH1208" s="104">
        <v>24.565384290000001</v>
      </c>
      <c r="BI1208" s="93">
        <v>28.250000379999999</v>
      </c>
      <c r="BJ1208" s="93">
        <v>44.200004579999998</v>
      </c>
      <c r="BK1208" s="93">
        <v>70.25</v>
      </c>
      <c r="BL1208" s="93">
        <v>70.25</v>
      </c>
      <c r="BM1208" s="93">
        <v>25.800003050000001</v>
      </c>
    </row>
    <row r="1209" spans="1:65" s="93" customFormat="1">
      <c r="A1209"/>
      <c r="B1209" s="98"/>
      <c r="C1209" s="134">
        <v>36430</v>
      </c>
      <c r="D1209" s="132"/>
      <c r="E1209" s="135">
        <v>36465</v>
      </c>
      <c r="F1209" s="71">
        <v>21.700001530000002</v>
      </c>
      <c r="G1209" s="93">
        <v>23.349996189999999</v>
      </c>
      <c r="H1209" s="104">
        <v>24.75</v>
      </c>
      <c r="I1209" s="104">
        <v>31.55384445</v>
      </c>
      <c r="J1209" s="104">
        <v>28.723073960000001</v>
      </c>
      <c r="K1209" s="104">
        <v>25.261537929999999</v>
      </c>
      <c r="L1209" s="104">
        <v>25.565384290000001</v>
      </c>
      <c r="M1209" s="104">
        <v>31.350000380000001</v>
      </c>
      <c r="N1209" s="104">
        <v>75.200004579999998</v>
      </c>
      <c r="O1209" s="104">
        <v>136.25</v>
      </c>
      <c r="P1209" s="104">
        <v>136.25</v>
      </c>
      <c r="Q1209" s="104">
        <v>33.800003050000001</v>
      </c>
      <c r="R1209" s="104">
        <v>24.899997710000001</v>
      </c>
      <c r="S1209" s="104">
        <v>24.899997710000001</v>
      </c>
      <c r="T1209" s="104">
        <v>25.29999733</v>
      </c>
      <c r="U1209" s="104">
        <v>30.303840640000001</v>
      </c>
      <c r="V1209" s="104">
        <v>30.473075869999999</v>
      </c>
      <c r="W1209" s="104">
        <v>24.861537930000001</v>
      </c>
      <c r="X1209" s="104">
        <v>25.165384289999999</v>
      </c>
      <c r="Y1209" s="104">
        <v>30.600000380000001</v>
      </c>
      <c r="Z1209" s="104">
        <v>53.200004579999998</v>
      </c>
      <c r="AA1209" s="104">
        <v>101.25</v>
      </c>
      <c r="AB1209" s="104">
        <v>101.25</v>
      </c>
      <c r="AC1209" s="104">
        <v>31.800003050000001</v>
      </c>
      <c r="AD1209" s="104">
        <v>24.899997710000001</v>
      </c>
      <c r="AE1209" s="104">
        <v>24.899997710000001</v>
      </c>
      <c r="AF1209" s="104">
        <v>25.29999733</v>
      </c>
      <c r="AG1209" s="104">
        <v>29.303840640000001</v>
      </c>
      <c r="AH1209" s="104">
        <v>29.473075869999999</v>
      </c>
      <c r="AI1209" s="104">
        <v>24.661537930000001</v>
      </c>
      <c r="AJ1209" s="104">
        <v>24.965384289999999</v>
      </c>
      <c r="AK1209" s="104">
        <v>29.600000380000001</v>
      </c>
      <c r="AL1209" s="104">
        <v>48.200004579999998</v>
      </c>
      <c r="AM1209" s="104">
        <v>82.25</v>
      </c>
      <c r="AN1209" s="104">
        <v>82.25</v>
      </c>
      <c r="AO1209" s="104">
        <v>29.800003050000001</v>
      </c>
      <c r="AP1209" s="104">
        <v>24.699997710000002</v>
      </c>
      <c r="AQ1209" s="104">
        <v>24.699997710000002</v>
      </c>
      <c r="AR1209" s="104">
        <v>25.099997330000001</v>
      </c>
      <c r="AS1209" s="104">
        <v>28.303840640000001</v>
      </c>
      <c r="AT1209" s="104">
        <v>28.473075869999999</v>
      </c>
      <c r="AU1209" s="104">
        <v>24.461537929999999</v>
      </c>
      <c r="AV1209" s="104">
        <v>24.76538429</v>
      </c>
      <c r="AW1209" s="104">
        <v>29.400000380000002</v>
      </c>
      <c r="AX1209" s="104">
        <v>46.200004579999998</v>
      </c>
      <c r="AY1209" s="104">
        <v>77.25</v>
      </c>
      <c r="AZ1209" s="104">
        <v>77.25</v>
      </c>
      <c r="BA1209" s="104">
        <v>27.800003050000001</v>
      </c>
      <c r="BB1209" s="104">
        <v>24.499997709999999</v>
      </c>
      <c r="BC1209" s="104">
        <v>24.499997709999999</v>
      </c>
      <c r="BD1209" s="104">
        <v>24.899997330000001</v>
      </c>
      <c r="BE1209" s="104">
        <v>28.303840640000001</v>
      </c>
      <c r="BF1209" s="104">
        <v>28.473075869999999</v>
      </c>
      <c r="BG1209" s="104">
        <v>24.261537929999999</v>
      </c>
      <c r="BH1209" s="104">
        <v>24.565384290000001</v>
      </c>
      <c r="BI1209" s="93">
        <v>29.200000379999999</v>
      </c>
      <c r="BJ1209" s="93">
        <v>44.200004579999998</v>
      </c>
      <c r="BK1209" s="93">
        <v>72.25</v>
      </c>
      <c r="BL1209" s="93">
        <v>72.25</v>
      </c>
      <c r="BM1209" s="93">
        <v>25.800003050000001</v>
      </c>
    </row>
    <row r="1210" spans="1:65" s="93" customFormat="1">
      <c r="A1210"/>
      <c r="B1210" s="98"/>
      <c r="C1210" s="134">
        <v>36431</v>
      </c>
      <c r="D1210" s="132"/>
      <c r="E1210" s="135">
        <v>36465</v>
      </c>
      <c r="F1210" s="71">
        <v>22.700000760000002</v>
      </c>
      <c r="G1210" s="93">
        <v>23.49999657</v>
      </c>
      <c r="H1210" s="104">
        <v>24.75</v>
      </c>
      <c r="I1210" s="104">
        <v>31.60384445</v>
      </c>
      <c r="J1210" s="104">
        <v>28.773073960000001</v>
      </c>
      <c r="K1210" s="104">
        <v>25.26153755</v>
      </c>
      <c r="L1210" s="104">
        <v>25.565383910000001</v>
      </c>
      <c r="M1210" s="104">
        <v>31.350000380000001</v>
      </c>
      <c r="N1210" s="104">
        <v>75.200004579999998</v>
      </c>
      <c r="O1210" s="104">
        <v>136.25</v>
      </c>
      <c r="P1210" s="104">
        <v>136.25</v>
      </c>
      <c r="Q1210" s="104">
        <v>33.800003050000001</v>
      </c>
      <c r="R1210" s="104">
        <v>24.899997710000001</v>
      </c>
      <c r="S1210" s="104">
        <v>24.899997710000001</v>
      </c>
      <c r="T1210" s="104">
        <v>25.29999733</v>
      </c>
      <c r="U1210" s="104">
        <v>30.053840640000001</v>
      </c>
      <c r="V1210" s="104">
        <v>30.223075869999999</v>
      </c>
      <c r="W1210" s="104">
        <v>24.861537930000001</v>
      </c>
      <c r="X1210" s="104">
        <v>25.165384289999999</v>
      </c>
      <c r="Y1210" s="104">
        <v>30.600000380000001</v>
      </c>
      <c r="Z1210" s="104">
        <v>53.200004579999998</v>
      </c>
      <c r="AA1210" s="104">
        <v>101.25</v>
      </c>
      <c r="AB1210" s="104">
        <v>101.25</v>
      </c>
      <c r="AC1210" s="104">
        <v>31.800003050000001</v>
      </c>
      <c r="AD1210" s="104">
        <v>24.899997710000001</v>
      </c>
      <c r="AE1210" s="104">
        <v>24.899997710000001</v>
      </c>
      <c r="AF1210" s="104">
        <v>25.29999733</v>
      </c>
      <c r="AG1210" s="104">
        <v>29.053840640000001</v>
      </c>
      <c r="AH1210" s="104">
        <v>29.223075869999999</v>
      </c>
      <c r="AI1210" s="104">
        <v>24.861537930000001</v>
      </c>
      <c r="AJ1210" s="104">
        <v>25.165384289999999</v>
      </c>
      <c r="AK1210" s="104">
        <v>29.600000380000001</v>
      </c>
      <c r="AL1210" s="104">
        <v>48.200004579999998</v>
      </c>
      <c r="AM1210" s="104">
        <v>82.25</v>
      </c>
      <c r="AN1210" s="104">
        <v>82.25</v>
      </c>
      <c r="AO1210" s="104">
        <v>30.800003050000001</v>
      </c>
      <c r="AP1210" s="104">
        <v>24.899997710000001</v>
      </c>
      <c r="AQ1210" s="104">
        <v>24.899997710000001</v>
      </c>
      <c r="AR1210" s="104">
        <v>25.29999733</v>
      </c>
      <c r="AS1210" s="104">
        <v>29.053840640000001</v>
      </c>
      <c r="AT1210" s="104">
        <v>29.223075869999999</v>
      </c>
      <c r="AU1210" s="104">
        <v>24.861537930000001</v>
      </c>
      <c r="AV1210" s="104">
        <v>25.165384289999999</v>
      </c>
      <c r="AW1210" s="104">
        <v>28.600000380000001</v>
      </c>
      <c r="AX1210" s="104">
        <v>46.200004579999998</v>
      </c>
      <c r="AY1210" s="104">
        <v>77.25</v>
      </c>
      <c r="AZ1210" s="104">
        <v>77.25</v>
      </c>
      <c r="BA1210" s="104">
        <v>29.800003050000001</v>
      </c>
      <c r="BB1210" s="104">
        <v>24.899997710000001</v>
      </c>
      <c r="BC1210" s="104">
        <v>24.899997710000001</v>
      </c>
      <c r="BD1210" s="104">
        <v>25.29999733</v>
      </c>
      <c r="BE1210" s="104">
        <v>29.053840640000001</v>
      </c>
      <c r="BF1210" s="104">
        <v>29.223075869999999</v>
      </c>
      <c r="BG1210" s="104">
        <v>24.861537930000001</v>
      </c>
      <c r="BH1210" s="104">
        <v>25.165384289999999</v>
      </c>
      <c r="BI1210" s="93">
        <v>28.600000380000001</v>
      </c>
      <c r="BJ1210" s="93">
        <v>44.200004579999998</v>
      </c>
      <c r="BK1210" s="93">
        <v>72.25</v>
      </c>
      <c r="BL1210" s="93">
        <v>72.25</v>
      </c>
      <c r="BM1210" s="93">
        <v>28.800003050000001</v>
      </c>
    </row>
    <row r="1211" spans="1:65" s="93" customFormat="1">
      <c r="A1211"/>
      <c r="B1211" s="98"/>
      <c r="C1211" s="134">
        <v>36432</v>
      </c>
      <c r="D1211" s="132"/>
      <c r="E1211" s="135">
        <v>36465</v>
      </c>
      <c r="F1211" s="71">
        <v>22.150000760000001</v>
      </c>
      <c r="G1211" s="93">
        <v>23.499996190000001</v>
      </c>
      <c r="H1211" s="104">
        <v>24.75</v>
      </c>
      <c r="I1211" s="104">
        <v>31.553843690000001</v>
      </c>
      <c r="J1211" s="104">
        <v>28.723073200000002</v>
      </c>
      <c r="K1211" s="104">
        <v>24.861537550000001</v>
      </c>
      <c r="L1211" s="104">
        <v>25.565383910000001</v>
      </c>
      <c r="M1211" s="104">
        <v>31.350000380000001</v>
      </c>
      <c r="N1211" s="104">
        <v>75.200004579999998</v>
      </c>
      <c r="O1211" s="104">
        <v>136.25</v>
      </c>
      <c r="P1211" s="104">
        <v>136.25</v>
      </c>
      <c r="Q1211" s="104">
        <v>33.800003050000001</v>
      </c>
      <c r="R1211" s="104">
        <v>24.899997710000001</v>
      </c>
      <c r="S1211" s="104">
        <v>24.899997710000001</v>
      </c>
      <c r="T1211" s="104">
        <v>25.29999733</v>
      </c>
      <c r="U1211" s="104">
        <v>30.053840640000001</v>
      </c>
      <c r="V1211" s="104">
        <v>30.223075869999999</v>
      </c>
      <c r="W1211" s="104">
        <v>24.861537930000001</v>
      </c>
      <c r="X1211" s="104">
        <v>25.165384289999999</v>
      </c>
      <c r="Y1211" s="104">
        <v>30.600000380000001</v>
      </c>
      <c r="Z1211" s="104">
        <v>55.200004579999998</v>
      </c>
      <c r="AA1211" s="104">
        <v>101.25</v>
      </c>
      <c r="AB1211" s="104">
        <v>101.25</v>
      </c>
      <c r="AC1211" s="104">
        <v>32.800003050000001</v>
      </c>
      <c r="AD1211" s="104">
        <v>24.899997710000001</v>
      </c>
      <c r="AE1211" s="104">
        <v>24.899997710000001</v>
      </c>
      <c r="AF1211" s="104">
        <v>25.29999733</v>
      </c>
      <c r="AG1211" s="104">
        <v>29.053840640000001</v>
      </c>
      <c r="AH1211" s="104">
        <v>29.223075869999999</v>
      </c>
      <c r="AI1211" s="104">
        <v>24.861537930000001</v>
      </c>
      <c r="AJ1211" s="104">
        <v>25.165384289999999</v>
      </c>
      <c r="AK1211" s="104">
        <v>29.600000380000001</v>
      </c>
      <c r="AL1211" s="104">
        <v>50.200004579999998</v>
      </c>
      <c r="AM1211" s="104">
        <v>82.25</v>
      </c>
      <c r="AN1211" s="104">
        <v>82.25</v>
      </c>
      <c r="AO1211" s="104">
        <v>31.800003050000001</v>
      </c>
      <c r="AP1211" s="104">
        <v>24.899997710000001</v>
      </c>
      <c r="AQ1211" s="104">
        <v>24.899997710000001</v>
      </c>
      <c r="AR1211" s="104">
        <v>25.29999733</v>
      </c>
      <c r="AS1211" s="104">
        <v>29.053840640000001</v>
      </c>
      <c r="AT1211" s="104">
        <v>29.223075869999999</v>
      </c>
      <c r="AU1211" s="104">
        <v>24.861537930000001</v>
      </c>
      <c r="AV1211" s="104">
        <v>25.165384289999999</v>
      </c>
      <c r="AW1211" s="104">
        <v>28.600000380000001</v>
      </c>
      <c r="AX1211" s="104">
        <v>48.200004579999998</v>
      </c>
      <c r="AY1211" s="104">
        <v>77.25</v>
      </c>
      <c r="AZ1211" s="104">
        <v>77.25</v>
      </c>
      <c r="BA1211" s="104">
        <v>30.800003050000001</v>
      </c>
      <c r="BB1211" s="104">
        <v>24.899997710000001</v>
      </c>
      <c r="BC1211" s="104">
        <v>24.899997710000001</v>
      </c>
      <c r="BD1211" s="104">
        <v>25.29999733</v>
      </c>
      <c r="BE1211" s="104">
        <v>29.053840640000001</v>
      </c>
      <c r="BF1211" s="104">
        <v>29.223075869999999</v>
      </c>
      <c r="BG1211" s="104">
        <v>24.861537930000001</v>
      </c>
      <c r="BH1211" s="104">
        <v>25.165384289999999</v>
      </c>
      <c r="BI1211" s="93">
        <v>28.600000380000001</v>
      </c>
      <c r="BJ1211" s="93">
        <v>46.200004579999998</v>
      </c>
      <c r="BK1211" s="93">
        <v>72.25</v>
      </c>
      <c r="BL1211" s="93">
        <v>72.25</v>
      </c>
      <c r="BM1211" s="93">
        <v>29.800003050000001</v>
      </c>
    </row>
    <row r="1212" spans="1:65" s="93" customFormat="1">
      <c r="A1212"/>
      <c r="B1212" s="98"/>
      <c r="C1212" s="134">
        <v>36433</v>
      </c>
      <c r="D1212" s="132"/>
      <c r="E1212" s="135">
        <v>36465</v>
      </c>
      <c r="F1212" s="71">
        <v>23.099996189999999</v>
      </c>
      <c r="G1212" s="93">
        <v>24.75</v>
      </c>
      <c r="H1212" s="104">
        <v>31.153844450000001</v>
      </c>
      <c r="I1212" s="104">
        <v>28.323073959999999</v>
      </c>
      <c r="J1212" s="104">
        <v>24.761537929999999</v>
      </c>
      <c r="K1212" s="104">
        <v>25.21538391</v>
      </c>
      <c r="L1212" s="104">
        <v>31.350000380000001</v>
      </c>
      <c r="M1212" s="104">
        <v>75.200004579999998</v>
      </c>
      <c r="N1212" s="104">
        <v>136.25</v>
      </c>
      <c r="O1212" s="104">
        <v>136.25</v>
      </c>
      <c r="P1212" s="104">
        <v>33.800003050000001</v>
      </c>
      <c r="Q1212" s="104">
        <v>24.899997710000001</v>
      </c>
      <c r="R1212" s="104">
        <v>24.899997710000001</v>
      </c>
      <c r="S1212" s="104">
        <v>25.29999733</v>
      </c>
      <c r="T1212" s="104">
        <v>30.053840640000001</v>
      </c>
      <c r="U1212" s="104">
        <v>30.223075869999999</v>
      </c>
      <c r="V1212" s="104">
        <v>24.761537929999999</v>
      </c>
      <c r="W1212" s="104">
        <v>25.165384289999999</v>
      </c>
      <c r="X1212" s="104">
        <v>30.600000380000001</v>
      </c>
      <c r="Y1212" s="104">
        <v>55.200004579999998</v>
      </c>
      <c r="Z1212" s="104">
        <v>101.25</v>
      </c>
      <c r="AA1212" s="104">
        <v>101.25</v>
      </c>
      <c r="AB1212" s="104">
        <v>32.800003050000001</v>
      </c>
      <c r="AC1212" s="104">
        <v>24.899997710000001</v>
      </c>
      <c r="AD1212" s="104">
        <v>24.899997710000001</v>
      </c>
      <c r="AE1212" s="104">
        <v>25.29999733</v>
      </c>
      <c r="AF1212" s="104">
        <v>29.053840640000001</v>
      </c>
      <c r="AG1212" s="104">
        <v>29.223075869999999</v>
      </c>
      <c r="AH1212" s="104">
        <v>24.761537929999999</v>
      </c>
      <c r="AI1212" s="104">
        <v>25.165384289999999</v>
      </c>
      <c r="AJ1212" s="104">
        <v>29.600000380000001</v>
      </c>
      <c r="AK1212" s="104">
        <v>50.200004579999998</v>
      </c>
      <c r="AL1212" s="104">
        <v>82.25</v>
      </c>
      <c r="AM1212" s="104">
        <v>82.25</v>
      </c>
      <c r="AN1212" s="104">
        <v>31.800003050000001</v>
      </c>
      <c r="AO1212" s="104">
        <v>24.899997710000001</v>
      </c>
      <c r="AP1212" s="104">
        <v>24.899997710000001</v>
      </c>
      <c r="AQ1212" s="104">
        <v>25.29999733</v>
      </c>
      <c r="AR1212" s="104">
        <v>29.053840640000001</v>
      </c>
      <c r="AS1212" s="104">
        <v>29.223075869999999</v>
      </c>
      <c r="AT1212" s="104">
        <v>24.761537929999999</v>
      </c>
      <c r="AU1212" s="104">
        <v>25.165384289999999</v>
      </c>
      <c r="AV1212" s="104">
        <v>28.600000380000001</v>
      </c>
      <c r="AW1212" s="104">
        <v>48.200004579999998</v>
      </c>
      <c r="AX1212" s="104">
        <v>77.25</v>
      </c>
      <c r="AY1212" s="104">
        <v>77.25</v>
      </c>
      <c r="AZ1212" s="104">
        <v>30.800003050000001</v>
      </c>
      <c r="BA1212" s="104">
        <v>24.899997710000001</v>
      </c>
      <c r="BB1212" s="104">
        <v>24.899997710000001</v>
      </c>
      <c r="BC1212" s="104">
        <v>25.29999733</v>
      </c>
      <c r="BD1212" s="104">
        <v>29.053840640000001</v>
      </c>
      <c r="BE1212" s="104">
        <v>29.223075869999999</v>
      </c>
      <c r="BF1212" s="104">
        <v>24.761537929999999</v>
      </c>
      <c r="BG1212" s="104">
        <v>25.165384289999999</v>
      </c>
      <c r="BH1212" s="104">
        <v>28.600000380000001</v>
      </c>
      <c r="BI1212" s="93">
        <v>46.200004579999998</v>
      </c>
      <c r="BJ1212" s="93">
        <v>72.25</v>
      </c>
      <c r="BK1212" s="93">
        <v>72.25</v>
      </c>
      <c r="BL1212" s="93">
        <v>29.800003050000001</v>
      </c>
      <c r="BM1212" s="93">
        <v>28.795001979999999</v>
      </c>
    </row>
    <row r="1213" spans="1:65" s="93" customFormat="1">
      <c r="A1213"/>
      <c r="B1213" s="98"/>
      <c r="C1213" s="134">
        <v>36434</v>
      </c>
      <c r="D1213" s="132"/>
      <c r="E1213" s="135">
        <v>36465</v>
      </c>
      <c r="F1213" s="71">
        <v>23.24999657</v>
      </c>
      <c r="G1213" s="93">
        <v>24.75</v>
      </c>
      <c r="H1213" s="104">
        <v>31.303844829999999</v>
      </c>
      <c r="I1213" s="104">
        <v>28.47307434</v>
      </c>
      <c r="J1213" s="104">
        <v>25.01153755</v>
      </c>
      <c r="K1213" s="104">
        <v>25.41538353</v>
      </c>
      <c r="L1213" s="104">
        <v>31.850000380000001</v>
      </c>
      <c r="M1213" s="104">
        <v>77.200004579999998</v>
      </c>
      <c r="N1213" s="104">
        <v>144.25</v>
      </c>
      <c r="O1213" s="104">
        <v>144.25</v>
      </c>
      <c r="P1213" s="104">
        <v>34.050003050000001</v>
      </c>
      <c r="Q1213" s="104">
        <v>24.899997710000001</v>
      </c>
      <c r="R1213" s="104">
        <v>24.899997710000001</v>
      </c>
      <c r="S1213" s="104">
        <v>25.29999733</v>
      </c>
      <c r="T1213" s="104">
        <v>30.053840640000001</v>
      </c>
      <c r="U1213" s="104">
        <v>30.223075869999999</v>
      </c>
      <c r="V1213" s="104">
        <v>24.861537550000001</v>
      </c>
      <c r="W1213" s="104">
        <v>25.165384289999999</v>
      </c>
      <c r="X1213" s="104">
        <v>31.100000380000001</v>
      </c>
      <c r="Y1213" s="104">
        <v>58.200004579999998</v>
      </c>
      <c r="Z1213" s="104">
        <v>107.25</v>
      </c>
      <c r="AA1213" s="104">
        <v>107.25</v>
      </c>
      <c r="AB1213" s="104">
        <v>34.050003050000001</v>
      </c>
      <c r="AC1213" s="104">
        <v>24.899997710000001</v>
      </c>
      <c r="AD1213" s="104">
        <v>24.899997710000001</v>
      </c>
      <c r="AE1213" s="104">
        <v>25.29999733</v>
      </c>
      <c r="AF1213" s="104">
        <v>30.053840640000001</v>
      </c>
      <c r="AG1213" s="104">
        <v>30.223075869999999</v>
      </c>
      <c r="AH1213" s="104">
        <v>24.861537550000001</v>
      </c>
      <c r="AI1213" s="104">
        <v>25.165384289999999</v>
      </c>
      <c r="AJ1213" s="104">
        <v>31.100000380000001</v>
      </c>
      <c r="AK1213" s="104">
        <v>53.200004579999998</v>
      </c>
      <c r="AL1213" s="104">
        <v>87.25</v>
      </c>
      <c r="AM1213" s="104">
        <v>87.25</v>
      </c>
      <c r="AN1213" s="104">
        <v>34.050003050000001</v>
      </c>
      <c r="AO1213" s="104">
        <v>24.899997710000001</v>
      </c>
      <c r="AP1213" s="104">
        <v>24.899997710000001</v>
      </c>
      <c r="AQ1213" s="104">
        <v>25.29999733</v>
      </c>
      <c r="AR1213" s="104">
        <v>30.053840640000001</v>
      </c>
      <c r="AS1213" s="104">
        <v>30.223075869999999</v>
      </c>
      <c r="AT1213" s="104">
        <v>24.861537550000001</v>
      </c>
      <c r="AU1213" s="104">
        <v>25.165384289999999</v>
      </c>
      <c r="AV1213" s="104">
        <v>31.100000380000001</v>
      </c>
      <c r="AW1213" s="104">
        <v>51.200004579999998</v>
      </c>
      <c r="AX1213" s="104">
        <v>82.25</v>
      </c>
      <c r="AY1213" s="104">
        <v>82.25</v>
      </c>
      <c r="AZ1213" s="104">
        <v>34.050003050000001</v>
      </c>
      <c r="BA1213" s="104">
        <v>24.899997710000001</v>
      </c>
      <c r="BB1213" s="104">
        <v>24.899997710000001</v>
      </c>
      <c r="BC1213" s="104">
        <v>25.29999733</v>
      </c>
      <c r="BD1213" s="104">
        <v>30.053840640000001</v>
      </c>
      <c r="BE1213" s="104">
        <v>30.223075869999999</v>
      </c>
      <c r="BF1213" s="104">
        <v>24.861537550000001</v>
      </c>
      <c r="BG1213" s="104">
        <v>25.165384289999999</v>
      </c>
      <c r="BH1213" s="104">
        <v>31.100000380000001</v>
      </c>
      <c r="BI1213" s="93">
        <v>49.200004579999998</v>
      </c>
      <c r="BJ1213" s="93">
        <v>77.25</v>
      </c>
      <c r="BK1213" s="93">
        <v>77.25</v>
      </c>
      <c r="BL1213" s="93">
        <v>34.050003050000001</v>
      </c>
      <c r="BM1213" s="93">
        <v>24.899997710000001</v>
      </c>
    </row>
    <row r="1214" spans="1:65" s="93" customFormat="1">
      <c r="A1214"/>
      <c r="B1214" s="98"/>
      <c r="C1214" s="134">
        <v>36437</v>
      </c>
      <c r="D1214" s="132"/>
      <c r="E1214" s="135">
        <v>36465</v>
      </c>
      <c r="F1214" s="71">
        <v>23.549996190000002</v>
      </c>
      <c r="G1214" s="93">
        <v>24.9</v>
      </c>
      <c r="H1214" s="104">
        <v>31.80384445</v>
      </c>
      <c r="I1214" s="104">
        <v>28.973073960000001</v>
      </c>
      <c r="J1214" s="104">
        <v>25.01153755</v>
      </c>
      <c r="K1214" s="104">
        <v>25.415384289999999</v>
      </c>
      <c r="L1214" s="104">
        <v>32.100000379999997</v>
      </c>
      <c r="M1214" s="104">
        <v>77.200004579999998</v>
      </c>
      <c r="N1214" s="104">
        <v>149.25</v>
      </c>
      <c r="O1214" s="104">
        <v>149.25</v>
      </c>
      <c r="P1214" s="104">
        <v>34.050003050000001</v>
      </c>
      <c r="Q1214" s="104">
        <v>24.899997710000001</v>
      </c>
      <c r="R1214" s="104">
        <v>24.899997710000001</v>
      </c>
      <c r="S1214" s="104">
        <v>25.29999733</v>
      </c>
      <c r="T1214" s="104">
        <v>30.053840640000001</v>
      </c>
      <c r="U1214" s="104">
        <v>30.223075869999999</v>
      </c>
      <c r="V1214" s="104">
        <v>24.861537930000001</v>
      </c>
      <c r="W1214" s="104">
        <v>25.165384289999999</v>
      </c>
      <c r="X1214" s="104">
        <v>31.100000380000001</v>
      </c>
      <c r="Y1214" s="104">
        <v>58.200004579999998</v>
      </c>
      <c r="Z1214" s="104">
        <v>109.25</v>
      </c>
      <c r="AA1214" s="104">
        <v>109.25</v>
      </c>
      <c r="AB1214" s="104">
        <v>34.050003050000001</v>
      </c>
      <c r="AC1214" s="104">
        <v>24.899997710000001</v>
      </c>
      <c r="AD1214" s="104">
        <v>24.899997710000001</v>
      </c>
      <c r="AE1214" s="104">
        <v>25.29999733</v>
      </c>
      <c r="AF1214" s="104">
        <v>30.053840640000001</v>
      </c>
      <c r="AG1214" s="104">
        <v>30.223075869999999</v>
      </c>
      <c r="AH1214" s="104">
        <v>24.861537930000001</v>
      </c>
      <c r="AI1214" s="104">
        <v>25.165384289999999</v>
      </c>
      <c r="AJ1214" s="104">
        <v>31.100000380000001</v>
      </c>
      <c r="AK1214" s="104">
        <v>53.200004579999998</v>
      </c>
      <c r="AL1214" s="104">
        <v>87.25</v>
      </c>
      <c r="AM1214" s="104">
        <v>87.25</v>
      </c>
      <c r="AN1214" s="104">
        <v>34.050003050000001</v>
      </c>
      <c r="AO1214" s="104">
        <v>24.899997710000001</v>
      </c>
      <c r="AP1214" s="104">
        <v>24.899997710000001</v>
      </c>
      <c r="AQ1214" s="104">
        <v>25.29999733</v>
      </c>
      <c r="AR1214" s="104">
        <v>30.053840640000001</v>
      </c>
      <c r="AS1214" s="104">
        <v>30.223075869999999</v>
      </c>
      <c r="AT1214" s="104">
        <v>24.861537930000001</v>
      </c>
      <c r="AU1214" s="104">
        <v>25.165384289999999</v>
      </c>
      <c r="AV1214" s="104">
        <v>31.100000380000001</v>
      </c>
      <c r="AW1214" s="104">
        <v>51.200004579999998</v>
      </c>
      <c r="AX1214" s="104">
        <v>82.25</v>
      </c>
      <c r="AY1214" s="104">
        <v>82.25</v>
      </c>
      <c r="AZ1214" s="104">
        <v>34.050003050000001</v>
      </c>
      <c r="BA1214" s="104">
        <v>24.899997710000001</v>
      </c>
      <c r="BB1214" s="104">
        <v>24.899997710000001</v>
      </c>
      <c r="BC1214" s="104">
        <v>25.29999733</v>
      </c>
      <c r="BD1214" s="104">
        <v>30.053840640000001</v>
      </c>
      <c r="BE1214" s="104">
        <v>30.223075869999999</v>
      </c>
      <c r="BF1214" s="104">
        <v>24.861537930000001</v>
      </c>
      <c r="BG1214" s="104">
        <v>25.165384289999999</v>
      </c>
      <c r="BH1214" s="104">
        <v>31.100000380000001</v>
      </c>
      <c r="BI1214" s="93">
        <v>49.200004579999998</v>
      </c>
      <c r="BJ1214" s="93">
        <v>77.25</v>
      </c>
      <c r="BK1214" s="93">
        <v>77.25</v>
      </c>
      <c r="BL1214" s="93">
        <v>34.050003050000001</v>
      </c>
      <c r="BM1214" s="93">
        <v>24.899997710000001</v>
      </c>
    </row>
    <row r="1215" spans="1:65" s="93" customFormat="1">
      <c r="A1215"/>
      <c r="B1215" s="98"/>
      <c r="C1215" s="134">
        <v>36438</v>
      </c>
      <c r="D1215" s="132"/>
      <c r="E1215" s="135">
        <v>36465</v>
      </c>
      <c r="F1215" s="71">
        <v>22.849995419999999</v>
      </c>
      <c r="G1215" s="93">
        <v>24.649999619999999</v>
      </c>
      <c r="H1215" s="104">
        <v>31.30384445</v>
      </c>
      <c r="I1215" s="104">
        <v>28.473073960000001</v>
      </c>
      <c r="J1215" s="104">
        <v>24.911537549999998</v>
      </c>
      <c r="K1215" s="104">
        <v>25.165384289999999</v>
      </c>
      <c r="L1215" s="104">
        <v>31.849998469999999</v>
      </c>
      <c r="M1215" s="104">
        <v>77.200004579999998</v>
      </c>
      <c r="N1215" s="104">
        <v>149.25</v>
      </c>
      <c r="O1215" s="104">
        <v>149.25</v>
      </c>
      <c r="P1215" s="104">
        <v>34.050003050000001</v>
      </c>
      <c r="Q1215" s="104">
        <v>24.899997710000001</v>
      </c>
      <c r="R1215" s="104">
        <v>24.899997710000001</v>
      </c>
      <c r="S1215" s="104">
        <v>25.29999733</v>
      </c>
      <c r="T1215" s="104">
        <v>30.053840640000001</v>
      </c>
      <c r="U1215" s="104">
        <v>30.223075869999999</v>
      </c>
      <c r="V1215" s="104">
        <v>24.861537930000001</v>
      </c>
      <c r="W1215" s="104">
        <v>25.165384289999999</v>
      </c>
      <c r="X1215" s="104">
        <v>31.100000380000001</v>
      </c>
      <c r="Y1215" s="104">
        <v>58.200004579999998</v>
      </c>
      <c r="Z1215" s="104">
        <v>109.25</v>
      </c>
      <c r="AA1215" s="104">
        <v>109.25</v>
      </c>
      <c r="AB1215" s="104">
        <v>34.050003050000001</v>
      </c>
      <c r="AC1215" s="104">
        <v>24.899997710000001</v>
      </c>
      <c r="AD1215" s="104">
        <v>24.899997710000001</v>
      </c>
      <c r="AE1215" s="104">
        <v>25.29999733</v>
      </c>
      <c r="AF1215" s="104">
        <v>30.053840640000001</v>
      </c>
      <c r="AG1215" s="104">
        <v>30.223075869999999</v>
      </c>
      <c r="AH1215" s="104">
        <v>24.861537930000001</v>
      </c>
      <c r="AI1215" s="104">
        <v>25.165384289999999</v>
      </c>
      <c r="AJ1215" s="104">
        <v>31.100000380000001</v>
      </c>
      <c r="AK1215" s="104">
        <v>53.200004579999998</v>
      </c>
      <c r="AL1215" s="104">
        <v>87.25</v>
      </c>
      <c r="AM1215" s="104">
        <v>87.25</v>
      </c>
      <c r="AN1215" s="104">
        <v>34.050003050000001</v>
      </c>
      <c r="AO1215" s="104">
        <v>24.899997710000001</v>
      </c>
      <c r="AP1215" s="104">
        <v>24.899997710000001</v>
      </c>
      <c r="AQ1215" s="104">
        <v>25.29999733</v>
      </c>
      <c r="AR1215" s="104">
        <v>30.053840640000001</v>
      </c>
      <c r="AS1215" s="104">
        <v>30.223075869999999</v>
      </c>
      <c r="AT1215" s="104">
        <v>24.861537930000001</v>
      </c>
      <c r="AU1215" s="104">
        <v>25.165384289999999</v>
      </c>
      <c r="AV1215" s="104">
        <v>31.100000380000001</v>
      </c>
      <c r="AW1215" s="104">
        <v>51.200004579999998</v>
      </c>
      <c r="AX1215" s="104">
        <v>82.25</v>
      </c>
      <c r="AY1215" s="104">
        <v>82.25</v>
      </c>
      <c r="AZ1215" s="104">
        <v>34.050003050000001</v>
      </c>
      <c r="BA1215" s="104">
        <v>24.899997710000001</v>
      </c>
      <c r="BB1215" s="104">
        <v>24.899997710000001</v>
      </c>
      <c r="BC1215" s="104">
        <v>25.29999733</v>
      </c>
      <c r="BD1215" s="104">
        <v>30.053840640000001</v>
      </c>
      <c r="BE1215" s="104">
        <v>30.223075869999999</v>
      </c>
      <c r="BF1215" s="104">
        <v>24.861537930000001</v>
      </c>
      <c r="BG1215" s="104">
        <v>25.165384289999999</v>
      </c>
      <c r="BH1215" s="104">
        <v>31.100000380000001</v>
      </c>
      <c r="BI1215" s="93">
        <v>49.200004579999998</v>
      </c>
      <c r="BJ1215" s="93">
        <v>77.25</v>
      </c>
      <c r="BK1215" s="93">
        <v>77.25</v>
      </c>
      <c r="BL1215" s="93">
        <v>34.050003050000001</v>
      </c>
      <c r="BM1215" s="93">
        <v>24.899997710000001</v>
      </c>
    </row>
    <row r="1216" spans="1:65" s="93" customFormat="1">
      <c r="A1216"/>
      <c r="B1216" s="98"/>
      <c r="C1216" s="134">
        <v>36439</v>
      </c>
      <c r="D1216" s="132"/>
      <c r="E1216" s="135">
        <v>36465</v>
      </c>
      <c r="F1216" s="71">
        <v>22.549994659999999</v>
      </c>
      <c r="G1216" s="93">
        <v>24.649999619999999</v>
      </c>
      <c r="H1216" s="104">
        <v>31.203844449999998</v>
      </c>
      <c r="I1216" s="104">
        <v>28.373073959999999</v>
      </c>
      <c r="J1216" s="104">
        <v>24.911537169999999</v>
      </c>
      <c r="K1216" s="104">
        <v>25.165384289999999</v>
      </c>
      <c r="L1216" s="104">
        <v>31.849998469999999</v>
      </c>
      <c r="M1216" s="104">
        <v>77.200004579999998</v>
      </c>
      <c r="N1216" s="104">
        <v>149.25</v>
      </c>
      <c r="O1216" s="104">
        <v>149.25</v>
      </c>
      <c r="P1216" s="104">
        <v>34.050003050000001</v>
      </c>
      <c r="Q1216" s="104">
        <v>24.899997710000001</v>
      </c>
      <c r="R1216" s="104">
        <v>24.899997710000001</v>
      </c>
      <c r="S1216" s="104">
        <v>25.29999733</v>
      </c>
      <c r="T1216" s="104">
        <v>30.053840640000001</v>
      </c>
      <c r="U1216" s="104">
        <v>30.223075869999999</v>
      </c>
      <c r="V1216" s="104">
        <v>24.861537930000001</v>
      </c>
      <c r="W1216" s="104">
        <v>25.165384289999999</v>
      </c>
      <c r="X1216" s="104">
        <v>31.100000380000001</v>
      </c>
      <c r="Y1216" s="104">
        <v>58.200004579999998</v>
      </c>
      <c r="Z1216" s="104">
        <v>109.25</v>
      </c>
      <c r="AA1216" s="104">
        <v>109.25</v>
      </c>
      <c r="AB1216" s="104">
        <v>34.050003050000001</v>
      </c>
      <c r="AC1216" s="104">
        <v>24.899997710000001</v>
      </c>
      <c r="AD1216" s="104">
        <v>24.899997710000001</v>
      </c>
      <c r="AE1216" s="104">
        <v>25.29999733</v>
      </c>
      <c r="AF1216" s="104">
        <v>30.053840640000001</v>
      </c>
      <c r="AG1216" s="104">
        <v>30.223075869999999</v>
      </c>
      <c r="AH1216" s="104">
        <v>24.861537930000001</v>
      </c>
      <c r="AI1216" s="104">
        <v>25.165384289999999</v>
      </c>
      <c r="AJ1216" s="104">
        <v>31.100000380000001</v>
      </c>
      <c r="AK1216" s="104">
        <v>53.200004579999998</v>
      </c>
      <c r="AL1216" s="104">
        <v>87.25</v>
      </c>
      <c r="AM1216" s="104">
        <v>87.25</v>
      </c>
      <c r="AN1216" s="104">
        <v>34.050003050000001</v>
      </c>
      <c r="AO1216" s="104">
        <v>24.899997710000001</v>
      </c>
      <c r="AP1216" s="104">
        <v>24.899997710000001</v>
      </c>
      <c r="AQ1216" s="104">
        <v>25.29999733</v>
      </c>
      <c r="AR1216" s="104">
        <v>30.053840640000001</v>
      </c>
      <c r="AS1216" s="104">
        <v>30.223075869999999</v>
      </c>
      <c r="AT1216" s="104">
        <v>24.861537930000001</v>
      </c>
      <c r="AU1216" s="104">
        <v>25.165384289999999</v>
      </c>
      <c r="AV1216" s="104">
        <v>31.100000380000001</v>
      </c>
      <c r="AW1216" s="104">
        <v>51.200004579999998</v>
      </c>
      <c r="AX1216" s="104">
        <v>82.25</v>
      </c>
      <c r="AY1216" s="104">
        <v>82.25</v>
      </c>
      <c r="AZ1216" s="104">
        <v>34.050003050000001</v>
      </c>
      <c r="BA1216" s="104">
        <v>24.899997710000001</v>
      </c>
      <c r="BB1216" s="104">
        <v>24.899997710000001</v>
      </c>
      <c r="BC1216" s="104">
        <v>25.29999733</v>
      </c>
      <c r="BD1216" s="104">
        <v>30.053840640000001</v>
      </c>
      <c r="BE1216" s="104">
        <v>30.223075869999999</v>
      </c>
      <c r="BF1216" s="104">
        <v>24.861537930000001</v>
      </c>
      <c r="BG1216" s="104">
        <v>25.165384289999999</v>
      </c>
      <c r="BH1216" s="104">
        <v>31.100000380000001</v>
      </c>
      <c r="BI1216" s="93">
        <v>49.200004579999998</v>
      </c>
      <c r="BJ1216" s="93">
        <v>77.25</v>
      </c>
      <c r="BK1216" s="93">
        <v>77.25</v>
      </c>
      <c r="BL1216" s="93">
        <v>34.050003050000001</v>
      </c>
      <c r="BM1216" s="93">
        <v>24.899997710000001</v>
      </c>
    </row>
    <row r="1217" spans="1:65" s="93" customFormat="1">
      <c r="A1217"/>
      <c r="B1217" s="98"/>
      <c r="C1217" s="134">
        <v>36440</v>
      </c>
      <c r="D1217" s="132"/>
      <c r="E1217" s="135">
        <v>36465</v>
      </c>
      <c r="F1217" s="71">
        <v>22.799995419999998</v>
      </c>
      <c r="G1217" s="93">
        <v>24.899999619999999</v>
      </c>
      <c r="H1217" s="104">
        <v>31.30384407</v>
      </c>
      <c r="I1217" s="104">
        <v>28.473073580000001</v>
      </c>
      <c r="J1217" s="104">
        <v>24.96153717</v>
      </c>
      <c r="K1217" s="104">
        <v>25.165384289999999</v>
      </c>
      <c r="L1217" s="104">
        <v>31.849998469999999</v>
      </c>
      <c r="M1217" s="104">
        <v>76.200004579999998</v>
      </c>
      <c r="N1217" s="104">
        <v>148.25</v>
      </c>
      <c r="O1217" s="104">
        <v>148.25</v>
      </c>
      <c r="P1217" s="104">
        <v>34.050003050000001</v>
      </c>
      <c r="Q1217" s="104">
        <v>24.899997710000001</v>
      </c>
      <c r="R1217" s="104">
        <v>24.899997710000001</v>
      </c>
      <c r="S1217" s="104">
        <v>25.29999733</v>
      </c>
      <c r="T1217" s="104">
        <v>30.053840640000001</v>
      </c>
      <c r="U1217" s="104">
        <v>30.223075869999999</v>
      </c>
      <c r="V1217" s="104">
        <v>24.861537930000001</v>
      </c>
      <c r="W1217" s="104">
        <v>25.165384289999999</v>
      </c>
      <c r="X1217" s="104">
        <v>31.100000380000001</v>
      </c>
      <c r="Y1217" s="104">
        <v>58.200004579999998</v>
      </c>
      <c r="Z1217" s="104">
        <v>109.25</v>
      </c>
      <c r="AA1217" s="104">
        <v>109.25</v>
      </c>
      <c r="AB1217" s="104">
        <v>34.050003050000001</v>
      </c>
      <c r="AC1217" s="104">
        <v>24.899997710000001</v>
      </c>
      <c r="AD1217" s="104">
        <v>24.899997710000001</v>
      </c>
      <c r="AE1217" s="104">
        <v>25.29999733</v>
      </c>
      <c r="AF1217" s="104">
        <v>30.053840640000001</v>
      </c>
      <c r="AG1217" s="104">
        <v>30.223075869999999</v>
      </c>
      <c r="AH1217" s="104">
        <v>24.861537930000001</v>
      </c>
      <c r="AI1217" s="104">
        <v>25.165384289999999</v>
      </c>
      <c r="AJ1217" s="104">
        <v>31.100000380000001</v>
      </c>
      <c r="AK1217" s="104">
        <v>53.200004579999998</v>
      </c>
      <c r="AL1217" s="104">
        <v>87.25</v>
      </c>
      <c r="AM1217" s="104">
        <v>87.25</v>
      </c>
      <c r="AN1217" s="104">
        <v>34.050003050000001</v>
      </c>
      <c r="AO1217" s="104">
        <v>24.899997710000001</v>
      </c>
      <c r="AP1217" s="104">
        <v>24.899997710000001</v>
      </c>
      <c r="AQ1217" s="104">
        <v>25.29999733</v>
      </c>
      <c r="AR1217" s="104">
        <v>30.053840640000001</v>
      </c>
      <c r="AS1217" s="104">
        <v>30.223075869999999</v>
      </c>
      <c r="AT1217" s="104">
        <v>24.861537930000001</v>
      </c>
      <c r="AU1217" s="104">
        <v>25.165384289999999</v>
      </c>
      <c r="AV1217" s="104">
        <v>31.100000380000001</v>
      </c>
      <c r="AW1217" s="104">
        <v>51.200004579999998</v>
      </c>
      <c r="AX1217" s="104">
        <v>82.25</v>
      </c>
      <c r="AY1217" s="104">
        <v>82.25</v>
      </c>
      <c r="AZ1217" s="104">
        <v>34.050003050000001</v>
      </c>
      <c r="BA1217" s="104">
        <v>24.899997710000001</v>
      </c>
      <c r="BB1217" s="104">
        <v>24.899997710000001</v>
      </c>
      <c r="BC1217" s="104">
        <v>25.29999733</v>
      </c>
      <c r="BD1217" s="104">
        <v>30.053840640000001</v>
      </c>
      <c r="BE1217" s="104">
        <v>30.223075869999999</v>
      </c>
      <c r="BF1217" s="104">
        <v>24.861537930000001</v>
      </c>
      <c r="BG1217" s="104">
        <v>25.165384289999999</v>
      </c>
      <c r="BH1217" s="104">
        <v>31.100000380000001</v>
      </c>
      <c r="BI1217" s="93">
        <v>49.200004579999998</v>
      </c>
      <c r="BJ1217" s="93">
        <v>77.25</v>
      </c>
      <c r="BK1217" s="93">
        <v>77.25</v>
      </c>
      <c r="BL1217" s="93">
        <v>34.050003050000001</v>
      </c>
      <c r="BM1217" s="93">
        <v>24.899997710000001</v>
      </c>
    </row>
    <row r="1218" spans="1:65" s="93" customFormat="1">
      <c r="A1218"/>
      <c r="B1218" s="98"/>
      <c r="C1218" s="134">
        <v>36441</v>
      </c>
      <c r="D1218" s="132"/>
      <c r="E1218" s="135">
        <v>36465</v>
      </c>
      <c r="F1218" s="71">
        <v>22.89999542</v>
      </c>
      <c r="G1218" s="93">
        <v>24.69999962</v>
      </c>
      <c r="H1218" s="104">
        <v>31.203844449999998</v>
      </c>
      <c r="I1218" s="104">
        <v>28.373073959999999</v>
      </c>
      <c r="J1218" s="104">
        <v>24.961536410000001</v>
      </c>
      <c r="K1218" s="104">
        <v>25.165384289999999</v>
      </c>
      <c r="L1218" s="104">
        <v>31.849998469999999</v>
      </c>
      <c r="M1218" s="104">
        <v>76.200004579999998</v>
      </c>
      <c r="N1218" s="104">
        <v>148.25</v>
      </c>
      <c r="O1218" s="104">
        <v>148.25</v>
      </c>
      <c r="P1218" s="104">
        <v>34.050003050000001</v>
      </c>
      <c r="Q1218" s="104">
        <v>24.899997710000001</v>
      </c>
      <c r="R1218" s="104">
        <v>24.899997710000001</v>
      </c>
      <c r="S1218" s="104">
        <v>25.29999733</v>
      </c>
      <c r="T1218" s="104">
        <v>30.053840640000001</v>
      </c>
      <c r="U1218" s="104">
        <v>30.223075869999999</v>
      </c>
      <c r="V1218" s="104">
        <v>24.861537930000001</v>
      </c>
      <c r="W1218" s="104">
        <v>25.165384289999999</v>
      </c>
      <c r="X1218" s="104">
        <v>31.100000380000001</v>
      </c>
      <c r="Y1218" s="104">
        <v>58.200004579999998</v>
      </c>
      <c r="Z1218" s="104">
        <v>109.25</v>
      </c>
      <c r="AA1218" s="104">
        <v>109.25</v>
      </c>
      <c r="AB1218" s="104">
        <v>34.050003050000001</v>
      </c>
      <c r="AC1218" s="104">
        <v>24.899997710000001</v>
      </c>
      <c r="AD1218" s="104">
        <v>24.899997710000001</v>
      </c>
      <c r="AE1218" s="104">
        <v>25.29999733</v>
      </c>
      <c r="AF1218" s="104">
        <v>30.053840640000001</v>
      </c>
      <c r="AG1218" s="104">
        <v>30.223075869999999</v>
      </c>
      <c r="AH1218" s="104">
        <v>24.861537930000001</v>
      </c>
      <c r="AI1218" s="104">
        <v>25.165384289999999</v>
      </c>
      <c r="AJ1218" s="104">
        <v>31.100000380000001</v>
      </c>
      <c r="AK1218" s="104">
        <v>53.200004579999998</v>
      </c>
      <c r="AL1218" s="104">
        <v>87.25</v>
      </c>
      <c r="AM1218" s="104">
        <v>87.25</v>
      </c>
      <c r="AN1218" s="104">
        <v>34.050003050000001</v>
      </c>
      <c r="AO1218" s="104">
        <v>24.899997710000001</v>
      </c>
      <c r="AP1218" s="104">
        <v>24.899997710000001</v>
      </c>
      <c r="AQ1218" s="104">
        <v>25.29999733</v>
      </c>
      <c r="AR1218" s="104">
        <v>30.053840640000001</v>
      </c>
      <c r="AS1218" s="104">
        <v>30.223075869999999</v>
      </c>
      <c r="AT1218" s="104">
        <v>24.861537930000001</v>
      </c>
      <c r="AU1218" s="104">
        <v>25.165384289999999</v>
      </c>
      <c r="AV1218" s="104">
        <v>31.100000380000001</v>
      </c>
      <c r="AW1218" s="104">
        <v>51.200004579999998</v>
      </c>
      <c r="AX1218" s="104">
        <v>82.25</v>
      </c>
      <c r="AY1218" s="104">
        <v>82.25</v>
      </c>
      <c r="AZ1218" s="104">
        <v>34.050003050000001</v>
      </c>
      <c r="BA1218" s="104">
        <v>24.899997710000001</v>
      </c>
      <c r="BB1218" s="104">
        <v>24.899997710000001</v>
      </c>
      <c r="BC1218" s="104">
        <v>25.29999733</v>
      </c>
      <c r="BD1218" s="104">
        <v>30.053840640000001</v>
      </c>
      <c r="BE1218" s="104">
        <v>30.223075869999999</v>
      </c>
      <c r="BF1218" s="104">
        <v>24.861537930000001</v>
      </c>
      <c r="BG1218" s="104">
        <v>25.165384289999999</v>
      </c>
      <c r="BH1218" s="104">
        <v>31.100000380000001</v>
      </c>
      <c r="BI1218" s="93">
        <v>49.200004579999998</v>
      </c>
      <c r="BJ1218" s="93">
        <v>77.25</v>
      </c>
      <c r="BK1218" s="93">
        <v>77.25</v>
      </c>
      <c r="BL1218" s="93">
        <v>34.050003050000001</v>
      </c>
      <c r="BM1218" s="93">
        <v>24.899997710000001</v>
      </c>
    </row>
    <row r="1219" spans="1:65" s="93" customFormat="1">
      <c r="A1219"/>
      <c r="B1219" s="98"/>
      <c r="C1219" s="134">
        <v>36444</v>
      </c>
      <c r="D1219" s="132"/>
      <c r="E1219" s="135">
        <v>36465</v>
      </c>
      <c r="F1219" s="71">
        <v>24.099995799999999</v>
      </c>
      <c r="G1219" s="93">
        <v>25.39999886</v>
      </c>
      <c r="H1219" s="104">
        <v>31.80384407</v>
      </c>
      <c r="I1219" s="104">
        <v>28.973073580000001</v>
      </c>
      <c r="J1219" s="104">
        <v>25.111536409999999</v>
      </c>
      <c r="K1219" s="104">
        <v>25.415384289999999</v>
      </c>
      <c r="L1219" s="104">
        <v>31.849998469999999</v>
      </c>
      <c r="M1219" s="104">
        <v>76.200004579999998</v>
      </c>
      <c r="N1219" s="104">
        <v>148.25</v>
      </c>
      <c r="O1219" s="104">
        <v>148.25</v>
      </c>
      <c r="P1219" s="104">
        <v>34.050003050000001</v>
      </c>
      <c r="Q1219" s="104">
        <v>24.899997710000001</v>
      </c>
      <c r="R1219" s="104">
        <v>24.899997710000001</v>
      </c>
      <c r="S1219" s="104">
        <v>25.29999733</v>
      </c>
      <c r="T1219" s="104">
        <v>30.303840640000001</v>
      </c>
      <c r="U1219" s="104">
        <v>30.473075869999999</v>
      </c>
      <c r="V1219" s="104">
        <v>24.861537930000001</v>
      </c>
      <c r="W1219" s="104">
        <v>25.165384289999999</v>
      </c>
      <c r="X1219" s="104">
        <v>31.100000380000001</v>
      </c>
      <c r="Y1219" s="104">
        <v>58.200004579999998</v>
      </c>
      <c r="Z1219" s="104">
        <v>109.25</v>
      </c>
      <c r="AA1219" s="104">
        <v>109.25</v>
      </c>
      <c r="AB1219" s="104">
        <v>34.050003050000001</v>
      </c>
      <c r="AC1219" s="104">
        <v>24.899997710000001</v>
      </c>
      <c r="AD1219" s="104">
        <v>24.899997710000001</v>
      </c>
      <c r="AE1219" s="104">
        <v>25.29999733</v>
      </c>
      <c r="AF1219" s="104">
        <v>30.303840640000001</v>
      </c>
      <c r="AG1219" s="104">
        <v>30.473075869999999</v>
      </c>
      <c r="AH1219" s="104">
        <v>24.861537930000001</v>
      </c>
      <c r="AI1219" s="104">
        <v>25.165384289999999</v>
      </c>
      <c r="AJ1219" s="104">
        <v>31.100000380000001</v>
      </c>
      <c r="AK1219" s="104">
        <v>53.200004579999998</v>
      </c>
      <c r="AL1219" s="104">
        <v>87.25</v>
      </c>
      <c r="AM1219" s="104">
        <v>87.25</v>
      </c>
      <c r="AN1219" s="104">
        <v>34.050003050000001</v>
      </c>
      <c r="AO1219" s="104">
        <v>24.899997710000001</v>
      </c>
      <c r="AP1219" s="104">
        <v>24.899997710000001</v>
      </c>
      <c r="AQ1219" s="104">
        <v>25.29999733</v>
      </c>
      <c r="AR1219" s="104">
        <v>30.303840640000001</v>
      </c>
      <c r="AS1219" s="104">
        <v>30.473075869999999</v>
      </c>
      <c r="AT1219" s="104">
        <v>24.861537930000001</v>
      </c>
      <c r="AU1219" s="104">
        <v>25.165384289999999</v>
      </c>
      <c r="AV1219" s="104">
        <v>31.100000380000001</v>
      </c>
      <c r="AW1219" s="104">
        <v>51.200004579999998</v>
      </c>
      <c r="AX1219" s="104">
        <v>82.25</v>
      </c>
      <c r="AY1219" s="104">
        <v>82.25</v>
      </c>
      <c r="AZ1219" s="104">
        <v>34.050003050000001</v>
      </c>
      <c r="BA1219" s="104">
        <v>24.899997710000001</v>
      </c>
      <c r="BB1219" s="104">
        <v>24.899997710000001</v>
      </c>
      <c r="BC1219" s="104">
        <v>25.29999733</v>
      </c>
      <c r="BD1219" s="104">
        <v>30.303840640000001</v>
      </c>
      <c r="BE1219" s="104">
        <v>30.473075869999999</v>
      </c>
      <c r="BF1219" s="104">
        <v>24.861537930000001</v>
      </c>
      <c r="BG1219" s="104">
        <v>25.165384289999999</v>
      </c>
      <c r="BH1219" s="104">
        <v>31.100000380000001</v>
      </c>
      <c r="BI1219" s="93">
        <v>50.200004579999998</v>
      </c>
      <c r="BJ1219" s="93">
        <v>77.25</v>
      </c>
      <c r="BK1219" s="93">
        <v>77.25</v>
      </c>
      <c r="BL1219" s="93">
        <v>34.050003050000001</v>
      </c>
      <c r="BM1219" s="93">
        <v>24.899997710000001</v>
      </c>
    </row>
    <row r="1220" spans="1:65" s="93" customFormat="1">
      <c r="A1220"/>
      <c r="B1220" s="98"/>
      <c r="C1220" s="134">
        <v>36445</v>
      </c>
      <c r="D1220" s="132"/>
      <c r="E1220" s="135">
        <v>36465</v>
      </c>
      <c r="F1220" s="71">
        <v>24.299996570000001</v>
      </c>
      <c r="G1220" s="93">
        <v>25.399999619999999</v>
      </c>
      <c r="H1220" s="104">
        <v>31.80384445</v>
      </c>
      <c r="I1220" s="104">
        <v>28.973073960000001</v>
      </c>
      <c r="J1220" s="104">
        <v>25.161536030000001</v>
      </c>
      <c r="K1220" s="104">
        <v>25.51538429</v>
      </c>
      <c r="L1220" s="104">
        <v>31.949998470000001</v>
      </c>
      <c r="M1220" s="104">
        <v>76.200004579999998</v>
      </c>
      <c r="N1220" s="104">
        <v>149.25</v>
      </c>
      <c r="O1220" s="104">
        <v>149.25</v>
      </c>
      <c r="P1220" s="104">
        <v>34.050003050000001</v>
      </c>
      <c r="Q1220" s="104">
        <v>25.04999771</v>
      </c>
      <c r="R1220" s="104">
        <v>25.04999771</v>
      </c>
      <c r="S1220" s="104">
        <v>25.449997329999999</v>
      </c>
      <c r="T1220" s="104">
        <v>30.303840640000001</v>
      </c>
      <c r="U1220" s="104">
        <v>30.473075869999999</v>
      </c>
      <c r="V1220" s="104">
        <v>24.861537930000001</v>
      </c>
      <c r="W1220" s="104">
        <v>25.165384289999999</v>
      </c>
      <c r="X1220" s="104">
        <v>31.100000380000001</v>
      </c>
      <c r="Y1220" s="104">
        <v>60.200004579999998</v>
      </c>
      <c r="Z1220" s="104">
        <v>117.25</v>
      </c>
      <c r="AA1220" s="104">
        <v>117.25</v>
      </c>
      <c r="AB1220" s="104">
        <v>34.050003050000001</v>
      </c>
      <c r="AC1220" s="104">
        <v>25.29999771</v>
      </c>
      <c r="AD1220" s="104">
        <v>25.29999771</v>
      </c>
      <c r="AE1220" s="104">
        <v>25.699997329999999</v>
      </c>
      <c r="AF1220" s="104">
        <v>30.553840640000001</v>
      </c>
      <c r="AG1220" s="104">
        <v>30.723075869999999</v>
      </c>
      <c r="AH1220" s="104">
        <v>25.111537930000001</v>
      </c>
      <c r="AI1220" s="104">
        <v>25.415384289999999</v>
      </c>
      <c r="AJ1220" s="104">
        <v>31.350000380000001</v>
      </c>
      <c r="AK1220" s="104">
        <v>55.200004579999998</v>
      </c>
      <c r="AL1220" s="104">
        <v>87.25</v>
      </c>
      <c r="AM1220" s="104">
        <v>87.25</v>
      </c>
      <c r="AN1220" s="104">
        <v>34.050003050000001</v>
      </c>
      <c r="AO1220" s="104">
        <v>25.54999771</v>
      </c>
      <c r="AP1220" s="104">
        <v>25.54999771</v>
      </c>
      <c r="AQ1220" s="104">
        <v>25.949997329999999</v>
      </c>
      <c r="AR1220" s="104">
        <v>30.803840640000001</v>
      </c>
      <c r="AS1220" s="104">
        <v>30.973075869999999</v>
      </c>
      <c r="AT1220" s="104">
        <v>25.361537930000001</v>
      </c>
      <c r="AU1220" s="104">
        <v>25.665384289999999</v>
      </c>
      <c r="AV1220" s="104">
        <v>31.600000380000001</v>
      </c>
      <c r="AW1220" s="104">
        <v>53.200004579999998</v>
      </c>
      <c r="AX1220" s="104">
        <v>82.25</v>
      </c>
      <c r="AY1220" s="104">
        <v>82.25</v>
      </c>
      <c r="AZ1220" s="104">
        <v>34.050003050000001</v>
      </c>
      <c r="BA1220" s="104">
        <v>25.79999771</v>
      </c>
      <c r="BB1220" s="104">
        <v>25.79999771</v>
      </c>
      <c r="BC1220" s="104">
        <v>26.199997329999999</v>
      </c>
      <c r="BD1220" s="104">
        <v>31.053840640000001</v>
      </c>
      <c r="BE1220" s="104">
        <v>31.223075869999999</v>
      </c>
      <c r="BF1220" s="104">
        <v>25.611537930000001</v>
      </c>
      <c r="BG1220" s="104">
        <v>25.915384289999999</v>
      </c>
      <c r="BH1220" s="104">
        <v>31.850000380000001</v>
      </c>
      <c r="BI1220" s="93">
        <v>51.200004579999998</v>
      </c>
      <c r="BJ1220" s="93">
        <v>77.25</v>
      </c>
      <c r="BK1220" s="93">
        <v>77.25</v>
      </c>
      <c r="BL1220" s="93">
        <v>34.050003050000001</v>
      </c>
      <c r="BM1220" s="93">
        <v>26.04999771</v>
      </c>
    </row>
    <row r="1221" spans="1:65" s="93" customFormat="1">
      <c r="A1221"/>
      <c r="B1221" s="98"/>
      <c r="C1221" s="134">
        <v>36446</v>
      </c>
      <c r="D1221" s="132"/>
      <c r="E1221" s="135">
        <v>36465</v>
      </c>
      <c r="F1221" s="71">
        <v>24.399997330000001</v>
      </c>
      <c r="G1221" s="93">
        <v>25.399999619999999</v>
      </c>
      <c r="H1221" s="104">
        <v>31.80384445</v>
      </c>
      <c r="I1221" s="104">
        <v>28.973073960000001</v>
      </c>
      <c r="J1221" s="104">
        <v>25.161535260000001</v>
      </c>
      <c r="K1221" s="104">
        <v>25.51538467</v>
      </c>
      <c r="L1221" s="104">
        <v>31.949998860000001</v>
      </c>
      <c r="M1221" s="104">
        <v>76.200004579999998</v>
      </c>
      <c r="N1221" s="104">
        <v>149.25</v>
      </c>
      <c r="O1221" s="104">
        <v>149.25</v>
      </c>
      <c r="P1221" s="104">
        <v>34.050003050000001</v>
      </c>
      <c r="Q1221" s="104">
        <v>25.099997330000001</v>
      </c>
      <c r="R1221" s="104">
        <v>25.099997330000001</v>
      </c>
      <c r="S1221" s="104">
        <v>25.49999695</v>
      </c>
      <c r="T1221" s="104">
        <v>30.303840640000001</v>
      </c>
      <c r="U1221" s="104">
        <v>30.473075869999999</v>
      </c>
      <c r="V1221" s="104">
        <v>24.861537930000001</v>
      </c>
      <c r="W1221" s="104">
        <v>25.165384289999999</v>
      </c>
      <c r="X1221" s="104">
        <v>31.100000380000001</v>
      </c>
      <c r="Y1221" s="104">
        <v>60.200004579999998</v>
      </c>
      <c r="Z1221" s="104">
        <v>117.25</v>
      </c>
      <c r="AA1221" s="104">
        <v>117.25</v>
      </c>
      <c r="AB1221" s="104">
        <v>34.050003050000001</v>
      </c>
      <c r="AC1221" s="104">
        <v>25.349997330000001</v>
      </c>
      <c r="AD1221" s="104">
        <v>25.349997330000001</v>
      </c>
      <c r="AE1221" s="104">
        <v>25.74999695</v>
      </c>
      <c r="AF1221" s="104">
        <v>30.553840640000001</v>
      </c>
      <c r="AG1221" s="104">
        <v>30.723075869999999</v>
      </c>
      <c r="AH1221" s="104">
        <v>25.111537930000001</v>
      </c>
      <c r="AI1221" s="104">
        <v>25.415384289999999</v>
      </c>
      <c r="AJ1221" s="104">
        <v>31.350000380000001</v>
      </c>
      <c r="AK1221" s="104">
        <v>55.200004579999998</v>
      </c>
      <c r="AL1221" s="104">
        <v>87.25</v>
      </c>
      <c r="AM1221" s="104">
        <v>87.25</v>
      </c>
      <c r="AN1221" s="104">
        <v>34.050003050000001</v>
      </c>
      <c r="AO1221" s="104">
        <v>25.599997330000001</v>
      </c>
      <c r="AP1221" s="104">
        <v>25.599997330000001</v>
      </c>
      <c r="AQ1221" s="104">
        <v>25.99999695</v>
      </c>
      <c r="AR1221" s="104">
        <v>30.803840640000001</v>
      </c>
      <c r="AS1221" s="104">
        <v>30.973075869999999</v>
      </c>
      <c r="AT1221" s="104">
        <v>25.361537930000001</v>
      </c>
      <c r="AU1221" s="104">
        <v>25.665384289999999</v>
      </c>
      <c r="AV1221" s="104">
        <v>31.600000380000001</v>
      </c>
      <c r="AW1221" s="104">
        <v>53.200004579999998</v>
      </c>
      <c r="AX1221" s="104">
        <v>82.25</v>
      </c>
      <c r="AY1221" s="104">
        <v>82.25</v>
      </c>
      <c r="AZ1221" s="104">
        <v>34.050003050000001</v>
      </c>
      <c r="BA1221" s="104">
        <v>25.849997330000001</v>
      </c>
      <c r="BB1221" s="104">
        <v>25.849997330000001</v>
      </c>
      <c r="BC1221" s="104">
        <v>26.24999695</v>
      </c>
      <c r="BD1221" s="104">
        <v>31.053840640000001</v>
      </c>
      <c r="BE1221" s="104">
        <v>31.223075869999999</v>
      </c>
      <c r="BF1221" s="104">
        <v>25.611537930000001</v>
      </c>
      <c r="BG1221" s="104">
        <v>25.915384289999999</v>
      </c>
      <c r="BH1221" s="104">
        <v>31.850000380000001</v>
      </c>
      <c r="BI1221" s="93">
        <v>51.200004579999998</v>
      </c>
      <c r="BJ1221" s="93">
        <v>77.25</v>
      </c>
      <c r="BK1221" s="93">
        <v>77.25</v>
      </c>
      <c r="BL1221" s="93">
        <v>34.050003050000001</v>
      </c>
      <c r="BM1221" s="93">
        <v>26.099997330000001</v>
      </c>
    </row>
    <row r="1222" spans="1:65" s="93" customFormat="1">
      <c r="A1222"/>
      <c r="B1222" s="98"/>
      <c r="C1222" s="134">
        <v>36447</v>
      </c>
      <c r="D1222" s="132"/>
      <c r="E1222" s="135">
        <v>36465</v>
      </c>
      <c r="F1222" s="71">
        <v>24.699997710000002</v>
      </c>
      <c r="G1222" s="93">
        <v>25.399999619999999</v>
      </c>
      <c r="H1222" s="104">
        <v>31.953844449999998</v>
      </c>
      <c r="I1222" s="104">
        <v>29.123073959999999</v>
      </c>
      <c r="J1222" s="104">
        <v>25.161535260000001</v>
      </c>
      <c r="K1222" s="104">
        <v>25.415384670000002</v>
      </c>
      <c r="L1222" s="104">
        <v>31.749998860000002</v>
      </c>
      <c r="M1222" s="104">
        <v>76.200004579999998</v>
      </c>
      <c r="N1222" s="104">
        <v>149.25</v>
      </c>
      <c r="O1222" s="104">
        <v>149.25</v>
      </c>
      <c r="P1222" s="104">
        <v>34.300003050000001</v>
      </c>
      <c r="Q1222" s="104">
        <v>25.099996569999998</v>
      </c>
      <c r="R1222" s="104">
        <v>25.099996569999998</v>
      </c>
      <c r="S1222" s="104">
        <v>25.499996190000001</v>
      </c>
      <c r="T1222" s="104">
        <v>30.303840640000001</v>
      </c>
      <c r="U1222" s="104">
        <v>30.473075869999999</v>
      </c>
      <c r="V1222" s="104">
        <v>24.861537930000001</v>
      </c>
      <c r="W1222" s="104">
        <v>25.165384289999999</v>
      </c>
      <c r="X1222" s="104">
        <v>31.100000380000001</v>
      </c>
      <c r="Y1222" s="104">
        <v>60.200004579999998</v>
      </c>
      <c r="Z1222" s="104">
        <v>117.25</v>
      </c>
      <c r="AA1222" s="104">
        <v>117.25</v>
      </c>
      <c r="AB1222" s="104">
        <v>34.300003050000001</v>
      </c>
      <c r="AC1222" s="104">
        <v>25.349996569999998</v>
      </c>
      <c r="AD1222" s="104">
        <v>25.349996569999998</v>
      </c>
      <c r="AE1222" s="104">
        <v>25.749996190000001</v>
      </c>
      <c r="AF1222" s="104">
        <v>30.553840640000001</v>
      </c>
      <c r="AG1222" s="104">
        <v>30.723075869999999</v>
      </c>
      <c r="AH1222" s="104">
        <v>25.111537930000001</v>
      </c>
      <c r="AI1222" s="104">
        <v>25.415384289999999</v>
      </c>
      <c r="AJ1222" s="104">
        <v>31.350000380000001</v>
      </c>
      <c r="AK1222" s="104">
        <v>55.200004579999998</v>
      </c>
      <c r="AL1222" s="104">
        <v>87.25</v>
      </c>
      <c r="AM1222" s="104">
        <v>87.25</v>
      </c>
      <c r="AN1222" s="104">
        <v>34.300003050000001</v>
      </c>
      <c r="AO1222" s="104">
        <v>25.599996569999998</v>
      </c>
      <c r="AP1222" s="104">
        <v>25.599996569999998</v>
      </c>
      <c r="AQ1222" s="104">
        <v>25.999996190000001</v>
      </c>
      <c r="AR1222" s="104">
        <v>30.803840640000001</v>
      </c>
      <c r="AS1222" s="104">
        <v>30.973075869999999</v>
      </c>
      <c r="AT1222" s="104">
        <v>25.361537930000001</v>
      </c>
      <c r="AU1222" s="104">
        <v>25.665384289999999</v>
      </c>
      <c r="AV1222" s="104">
        <v>31.600000380000001</v>
      </c>
      <c r="AW1222" s="104">
        <v>53.200004579999998</v>
      </c>
      <c r="AX1222" s="104">
        <v>82.25</v>
      </c>
      <c r="AY1222" s="104">
        <v>82.25</v>
      </c>
      <c r="AZ1222" s="104">
        <v>34.300003050000001</v>
      </c>
      <c r="BA1222" s="104">
        <v>25.849996569999998</v>
      </c>
      <c r="BB1222" s="104">
        <v>25.849996569999998</v>
      </c>
      <c r="BC1222" s="104">
        <v>26.249996190000001</v>
      </c>
      <c r="BD1222" s="104">
        <v>31.053840640000001</v>
      </c>
      <c r="BE1222" s="104">
        <v>31.223075869999999</v>
      </c>
      <c r="BF1222" s="104">
        <v>25.611537930000001</v>
      </c>
      <c r="BG1222" s="104">
        <v>25.915384289999999</v>
      </c>
      <c r="BH1222" s="104">
        <v>31.850000380000001</v>
      </c>
      <c r="BI1222" s="93">
        <v>51.200004579999998</v>
      </c>
      <c r="BJ1222" s="93">
        <v>77.25</v>
      </c>
      <c r="BK1222" s="93">
        <v>77.25</v>
      </c>
      <c r="BL1222" s="93">
        <v>34.300003050000001</v>
      </c>
      <c r="BM1222" s="93">
        <v>26.099996569999998</v>
      </c>
    </row>
    <row r="1223" spans="1:65" s="93" customFormat="1">
      <c r="A1223"/>
      <c r="B1223" s="98"/>
      <c r="C1223" s="134">
        <v>36448</v>
      </c>
      <c r="D1223" s="132"/>
      <c r="E1223" s="135">
        <v>36465</v>
      </c>
      <c r="F1223" s="71">
        <v>25.099996950000001</v>
      </c>
      <c r="G1223" s="93">
        <v>25.599999619999998</v>
      </c>
      <c r="H1223" s="104">
        <v>32.303844069999997</v>
      </c>
      <c r="I1223" s="104">
        <v>29.473073580000001</v>
      </c>
      <c r="J1223" s="104">
        <v>25.161535260000001</v>
      </c>
      <c r="K1223" s="104">
        <v>25.415384289999999</v>
      </c>
      <c r="L1223" s="104">
        <v>31.749998089999998</v>
      </c>
      <c r="M1223" s="104">
        <v>75.200004579999998</v>
      </c>
      <c r="N1223" s="104">
        <v>147.25</v>
      </c>
      <c r="O1223" s="104">
        <v>147.25</v>
      </c>
      <c r="P1223" s="104">
        <v>34.300003050000001</v>
      </c>
      <c r="Q1223" s="104">
        <v>25.099996569999998</v>
      </c>
      <c r="R1223" s="104">
        <v>25.099996569999998</v>
      </c>
      <c r="S1223" s="104">
        <v>25.499996190000001</v>
      </c>
      <c r="T1223" s="104">
        <v>30.553840640000001</v>
      </c>
      <c r="U1223" s="104">
        <v>30.723075869999999</v>
      </c>
      <c r="V1223" s="104">
        <v>25.111537930000001</v>
      </c>
      <c r="W1223" s="104">
        <v>25.415384289999999</v>
      </c>
      <c r="X1223" s="104">
        <v>31.350000380000001</v>
      </c>
      <c r="Y1223" s="104">
        <v>63.200004579999998</v>
      </c>
      <c r="Z1223" s="104">
        <v>117.25</v>
      </c>
      <c r="AA1223" s="104">
        <v>117.25</v>
      </c>
      <c r="AB1223" s="104">
        <v>34.300003050000001</v>
      </c>
      <c r="AC1223" s="104">
        <v>25.349996569999998</v>
      </c>
      <c r="AD1223" s="104">
        <v>25.349996569999998</v>
      </c>
      <c r="AE1223" s="104">
        <v>25.749996190000001</v>
      </c>
      <c r="AF1223" s="104">
        <v>30.803840640000001</v>
      </c>
      <c r="AG1223" s="104">
        <v>30.973075869999999</v>
      </c>
      <c r="AH1223" s="104">
        <v>25.361537930000001</v>
      </c>
      <c r="AI1223" s="104">
        <v>25.665384289999999</v>
      </c>
      <c r="AJ1223" s="104">
        <v>31.600000380000001</v>
      </c>
      <c r="AK1223" s="104">
        <v>58.200004579999998</v>
      </c>
      <c r="AL1223" s="104">
        <v>87.25</v>
      </c>
      <c r="AM1223" s="104">
        <v>87.25</v>
      </c>
      <c r="AN1223" s="104">
        <v>34.300003050000001</v>
      </c>
      <c r="AO1223" s="104">
        <v>25.599996569999998</v>
      </c>
      <c r="AP1223" s="104">
        <v>25.599996569999998</v>
      </c>
      <c r="AQ1223" s="104">
        <v>25.999996190000001</v>
      </c>
      <c r="AR1223" s="104">
        <v>31.053840640000001</v>
      </c>
      <c r="AS1223" s="104">
        <v>31.223075869999999</v>
      </c>
      <c r="AT1223" s="104">
        <v>25.611537930000001</v>
      </c>
      <c r="AU1223" s="104">
        <v>25.915384289999999</v>
      </c>
      <c r="AV1223" s="104">
        <v>31.850000380000001</v>
      </c>
      <c r="AW1223" s="104">
        <v>56.200004579999998</v>
      </c>
      <c r="AX1223" s="104">
        <v>82.25</v>
      </c>
      <c r="AY1223" s="104">
        <v>82.25</v>
      </c>
      <c r="AZ1223" s="104">
        <v>34.300003050000001</v>
      </c>
      <c r="BA1223" s="104">
        <v>25.849996569999998</v>
      </c>
      <c r="BB1223" s="104">
        <v>25.849996569999998</v>
      </c>
      <c r="BC1223" s="104">
        <v>26.249996190000001</v>
      </c>
      <c r="BD1223" s="104">
        <v>31.303840640000001</v>
      </c>
      <c r="BE1223" s="104">
        <v>31.473075869999999</v>
      </c>
      <c r="BF1223" s="104">
        <v>25.861537930000001</v>
      </c>
      <c r="BG1223" s="104">
        <v>26.165384289999999</v>
      </c>
      <c r="BH1223" s="104">
        <v>32.100000379999997</v>
      </c>
      <c r="BI1223" s="93">
        <v>54.200004579999998</v>
      </c>
      <c r="BJ1223" s="93">
        <v>77.25</v>
      </c>
      <c r="BK1223" s="93">
        <v>77.25</v>
      </c>
      <c r="BL1223" s="93">
        <v>34.300003050000001</v>
      </c>
      <c r="BM1223" s="93">
        <v>26.099996569999998</v>
      </c>
    </row>
    <row r="1224" spans="1:65" s="93" customFormat="1">
      <c r="A1224"/>
      <c r="B1224" s="98"/>
      <c r="C1224" s="134">
        <v>36451</v>
      </c>
      <c r="D1224" s="132"/>
      <c r="E1224" s="135">
        <v>36465</v>
      </c>
      <c r="F1224" s="71">
        <v>23.849996569999998</v>
      </c>
      <c r="G1224" s="93">
        <v>25.000000379999999</v>
      </c>
      <c r="H1224" s="104">
        <v>31.80384445</v>
      </c>
      <c r="I1224" s="104">
        <v>28.973073960000001</v>
      </c>
      <c r="J1224" s="104">
        <v>25.161535260000001</v>
      </c>
      <c r="K1224" s="104">
        <v>25.415384289999999</v>
      </c>
      <c r="L1224" s="104">
        <v>31.749998089999998</v>
      </c>
      <c r="M1224" s="104">
        <v>75.200004579999998</v>
      </c>
      <c r="N1224" s="104">
        <v>147.25</v>
      </c>
      <c r="O1224" s="104">
        <v>147.25</v>
      </c>
      <c r="P1224" s="104">
        <v>34.300003050000001</v>
      </c>
      <c r="Q1224" s="104">
        <v>25.099996569999998</v>
      </c>
      <c r="R1224" s="104">
        <v>25.099996569999998</v>
      </c>
      <c r="S1224" s="104">
        <v>25.499996190000001</v>
      </c>
      <c r="T1224" s="104">
        <v>30.553840640000001</v>
      </c>
      <c r="U1224" s="104">
        <v>30.723075869999999</v>
      </c>
      <c r="V1224" s="104">
        <v>25.111537930000001</v>
      </c>
      <c r="W1224" s="104">
        <v>25.415384289999999</v>
      </c>
      <c r="X1224" s="104">
        <v>31.350000380000001</v>
      </c>
      <c r="Y1224" s="104">
        <v>63.200004579999998</v>
      </c>
      <c r="Z1224" s="104">
        <v>117.25</v>
      </c>
      <c r="AA1224" s="104">
        <v>117.25</v>
      </c>
      <c r="AB1224" s="104">
        <v>34.300003050000001</v>
      </c>
      <c r="AC1224" s="104">
        <v>25.349996569999998</v>
      </c>
      <c r="AD1224" s="104">
        <v>25.349996569999998</v>
      </c>
      <c r="AE1224" s="104">
        <v>25.749996190000001</v>
      </c>
      <c r="AF1224" s="104">
        <v>30.803840640000001</v>
      </c>
      <c r="AG1224" s="104">
        <v>30.973075869999999</v>
      </c>
      <c r="AH1224" s="104">
        <v>25.361537930000001</v>
      </c>
      <c r="AI1224" s="104">
        <v>25.665384289999999</v>
      </c>
      <c r="AJ1224" s="104">
        <v>31.600000380000001</v>
      </c>
      <c r="AK1224" s="104">
        <v>58.200004579999998</v>
      </c>
      <c r="AL1224" s="104">
        <v>87.25</v>
      </c>
      <c r="AM1224" s="104">
        <v>87.25</v>
      </c>
      <c r="AN1224" s="104">
        <v>34.300003050000001</v>
      </c>
      <c r="AO1224" s="104">
        <v>25.599996569999998</v>
      </c>
      <c r="AP1224" s="104">
        <v>25.599996569999998</v>
      </c>
      <c r="AQ1224" s="104">
        <v>25.999996190000001</v>
      </c>
      <c r="AR1224" s="104">
        <v>31.053840640000001</v>
      </c>
      <c r="AS1224" s="104">
        <v>31.223075869999999</v>
      </c>
      <c r="AT1224" s="104">
        <v>25.611537930000001</v>
      </c>
      <c r="AU1224" s="104">
        <v>25.915384289999999</v>
      </c>
      <c r="AV1224" s="104">
        <v>31.850000380000001</v>
      </c>
      <c r="AW1224" s="104">
        <v>56.200004579999998</v>
      </c>
      <c r="AX1224" s="104">
        <v>82.25</v>
      </c>
      <c r="AY1224" s="104">
        <v>82.25</v>
      </c>
      <c r="AZ1224" s="104">
        <v>34.300003050000001</v>
      </c>
      <c r="BA1224" s="104">
        <v>25.849996569999998</v>
      </c>
      <c r="BB1224" s="104">
        <v>25.849996569999998</v>
      </c>
      <c r="BC1224" s="104">
        <v>26.249996190000001</v>
      </c>
      <c r="BD1224" s="104">
        <v>31.303840640000001</v>
      </c>
      <c r="BE1224" s="104">
        <v>31.473075869999999</v>
      </c>
      <c r="BF1224" s="104">
        <v>25.861537930000001</v>
      </c>
      <c r="BG1224" s="104">
        <v>26.165384289999999</v>
      </c>
      <c r="BH1224" s="104">
        <v>32.100000379999997</v>
      </c>
      <c r="BI1224" s="93">
        <v>54.200004579999998</v>
      </c>
      <c r="BJ1224" s="93">
        <v>77.25</v>
      </c>
      <c r="BK1224" s="93">
        <v>77.25</v>
      </c>
      <c r="BL1224" s="93">
        <v>34.300003050000001</v>
      </c>
      <c r="BM1224" s="93">
        <v>26.099996569999998</v>
      </c>
    </row>
    <row r="1225" spans="1:65" s="93" customFormat="1">
      <c r="A1225"/>
      <c r="B1225" s="98"/>
      <c r="C1225" s="134">
        <v>36452</v>
      </c>
      <c r="D1225" s="132"/>
      <c r="E1225" s="135">
        <v>36465</v>
      </c>
      <c r="F1225" s="71">
        <v>23.849996569999998</v>
      </c>
      <c r="G1225" s="93">
        <v>25</v>
      </c>
      <c r="H1225" s="104">
        <v>31.80384445</v>
      </c>
      <c r="I1225" s="104">
        <v>28.973073960000001</v>
      </c>
      <c r="J1225" s="104">
        <v>25.161535260000001</v>
      </c>
      <c r="K1225" s="104">
        <v>25.415384289999999</v>
      </c>
      <c r="L1225" s="104">
        <v>31.749998089999998</v>
      </c>
      <c r="M1225" s="104">
        <v>75.200004579999998</v>
      </c>
      <c r="N1225" s="104">
        <v>147.25</v>
      </c>
      <c r="O1225" s="104">
        <v>147.25</v>
      </c>
      <c r="P1225" s="104">
        <v>34.300003050000001</v>
      </c>
      <c r="Q1225" s="104">
        <v>25.099996569999998</v>
      </c>
      <c r="R1225" s="104">
        <v>25.099996569999998</v>
      </c>
      <c r="S1225" s="104">
        <v>25.499996190000001</v>
      </c>
      <c r="T1225" s="104">
        <v>30.553840640000001</v>
      </c>
      <c r="U1225" s="104">
        <v>30.723075869999999</v>
      </c>
      <c r="V1225" s="104">
        <v>25.111537930000001</v>
      </c>
      <c r="W1225" s="104">
        <v>25.415384289999999</v>
      </c>
      <c r="X1225" s="104">
        <v>31.350000380000001</v>
      </c>
      <c r="Y1225" s="104">
        <v>63.200004579999998</v>
      </c>
      <c r="Z1225" s="104">
        <v>117.25</v>
      </c>
      <c r="AA1225" s="104">
        <v>117.25</v>
      </c>
      <c r="AB1225" s="104">
        <v>34.300003050000001</v>
      </c>
      <c r="AC1225" s="104">
        <v>25.349996569999998</v>
      </c>
      <c r="AD1225" s="104">
        <v>25.349996569999998</v>
      </c>
      <c r="AE1225" s="104">
        <v>25.749996190000001</v>
      </c>
      <c r="AF1225" s="104">
        <v>30.803840640000001</v>
      </c>
      <c r="AG1225" s="104">
        <v>30.973075869999999</v>
      </c>
      <c r="AH1225" s="104">
        <v>25.361537930000001</v>
      </c>
      <c r="AI1225" s="104">
        <v>25.665384289999999</v>
      </c>
      <c r="AJ1225" s="104">
        <v>31.600000380000001</v>
      </c>
      <c r="AK1225" s="104">
        <v>58.200004579999998</v>
      </c>
      <c r="AL1225" s="104">
        <v>87.25</v>
      </c>
      <c r="AM1225" s="104">
        <v>87.25</v>
      </c>
      <c r="AN1225" s="104">
        <v>34.300003050000001</v>
      </c>
      <c r="AO1225" s="104">
        <v>25.599996569999998</v>
      </c>
      <c r="AP1225" s="104">
        <v>25.599996569999998</v>
      </c>
      <c r="AQ1225" s="104">
        <v>25.999996190000001</v>
      </c>
      <c r="AR1225" s="104">
        <v>31.053840640000001</v>
      </c>
      <c r="AS1225" s="104">
        <v>31.223075869999999</v>
      </c>
      <c r="AT1225" s="104">
        <v>25.611537930000001</v>
      </c>
      <c r="AU1225" s="104">
        <v>25.915384289999999</v>
      </c>
      <c r="AV1225" s="104">
        <v>31.850000380000001</v>
      </c>
      <c r="AW1225" s="104">
        <v>56.200004579999998</v>
      </c>
      <c r="AX1225" s="104">
        <v>82.25</v>
      </c>
      <c r="AY1225" s="104">
        <v>82.25</v>
      </c>
      <c r="AZ1225" s="104">
        <v>34.300003050000001</v>
      </c>
      <c r="BA1225" s="104">
        <v>25.849996569999998</v>
      </c>
      <c r="BB1225" s="104">
        <v>25.849996569999998</v>
      </c>
      <c r="BC1225" s="104">
        <v>26.249996190000001</v>
      </c>
      <c r="BD1225" s="104">
        <v>31.303840640000001</v>
      </c>
      <c r="BE1225" s="104">
        <v>31.473075869999999</v>
      </c>
      <c r="BF1225" s="104">
        <v>25.861537930000001</v>
      </c>
      <c r="BG1225" s="104">
        <v>26.165384289999999</v>
      </c>
      <c r="BH1225" s="104">
        <v>32.100000379999997</v>
      </c>
      <c r="BI1225" s="93">
        <v>54.200004579999998</v>
      </c>
      <c r="BJ1225" s="93">
        <v>77.25</v>
      </c>
      <c r="BK1225" s="93">
        <v>77.25</v>
      </c>
      <c r="BL1225" s="93">
        <v>34.300003050000001</v>
      </c>
      <c r="BM1225" s="93">
        <v>26.099996569999998</v>
      </c>
    </row>
    <row r="1226" spans="1:65" s="93" customFormat="1">
      <c r="A1226"/>
      <c r="B1226" s="98"/>
      <c r="C1226" s="134">
        <v>36453</v>
      </c>
      <c r="D1226" s="132"/>
      <c r="E1226" s="135">
        <v>36465</v>
      </c>
      <c r="F1226" s="71">
        <v>23.849996569999998</v>
      </c>
      <c r="G1226" s="93">
        <v>25</v>
      </c>
      <c r="H1226" s="104">
        <v>31.80384445</v>
      </c>
      <c r="I1226" s="104">
        <v>28.973073960000001</v>
      </c>
      <c r="J1226" s="104">
        <v>25.161535260000001</v>
      </c>
      <c r="K1226" s="104">
        <v>25.415384289999999</v>
      </c>
      <c r="L1226" s="104">
        <v>31.499998089999998</v>
      </c>
      <c r="M1226" s="104">
        <v>70.200004579999998</v>
      </c>
      <c r="N1226" s="104">
        <v>142.25</v>
      </c>
      <c r="O1226" s="104">
        <v>142.25</v>
      </c>
      <c r="P1226" s="104">
        <v>34.300003050000001</v>
      </c>
      <c r="Q1226" s="104">
        <v>25.099996569999998</v>
      </c>
      <c r="R1226" s="104">
        <v>25.099996569999998</v>
      </c>
      <c r="S1226" s="104">
        <v>25.499996190000001</v>
      </c>
      <c r="T1226" s="104">
        <v>30.553840640000001</v>
      </c>
      <c r="U1226" s="104">
        <v>30.723075869999999</v>
      </c>
      <c r="V1226" s="104">
        <v>25.111537930000001</v>
      </c>
      <c r="W1226" s="104">
        <v>25.415384289999999</v>
      </c>
      <c r="X1226" s="104">
        <v>31.350000380000001</v>
      </c>
      <c r="Y1226" s="104">
        <v>63.200004579999998</v>
      </c>
      <c r="Z1226" s="104">
        <v>120.25</v>
      </c>
      <c r="AA1226" s="104">
        <v>120.25</v>
      </c>
      <c r="AB1226" s="104">
        <v>34.300003050000001</v>
      </c>
      <c r="AC1226" s="104">
        <v>25.349996569999998</v>
      </c>
      <c r="AD1226" s="104">
        <v>25.349996569999998</v>
      </c>
      <c r="AE1226" s="104">
        <v>25.749996190000001</v>
      </c>
      <c r="AF1226" s="104">
        <v>30.803840640000001</v>
      </c>
      <c r="AG1226" s="104">
        <v>30.973075869999999</v>
      </c>
      <c r="AH1226" s="104">
        <v>25.361537930000001</v>
      </c>
      <c r="AI1226" s="104">
        <v>25.665384289999999</v>
      </c>
      <c r="AJ1226" s="104">
        <v>31.600000380000001</v>
      </c>
      <c r="AK1226" s="104">
        <v>58.200004579999998</v>
      </c>
      <c r="AL1226" s="104">
        <v>90.25</v>
      </c>
      <c r="AM1226" s="104">
        <v>90.25</v>
      </c>
      <c r="AN1226" s="104">
        <v>34.300003050000001</v>
      </c>
      <c r="AO1226" s="104">
        <v>25.599996569999998</v>
      </c>
      <c r="AP1226" s="104">
        <v>25.599996569999998</v>
      </c>
      <c r="AQ1226" s="104">
        <v>25.999996190000001</v>
      </c>
      <c r="AR1226" s="104">
        <v>31.053840640000001</v>
      </c>
      <c r="AS1226" s="104">
        <v>31.223075869999999</v>
      </c>
      <c r="AT1226" s="104">
        <v>25.611537930000001</v>
      </c>
      <c r="AU1226" s="104">
        <v>25.915384289999999</v>
      </c>
      <c r="AV1226" s="104">
        <v>31.850000380000001</v>
      </c>
      <c r="AW1226" s="104">
        <v>56.200004579999998</v>
      </c>
      <c r="AX1226" s="104">
        <v>82.25</v>
      </c>
      <c r="AY1226" s="104">
        <v>82.25</v>
      </c>
      <c r="AZ1226" s="104">
        <v>34.300003050000001</v>
      </c>
      <c r="BA1226" s="104">
        <v>25.849996569999998</v>
      </c>
      <c r="BB1226" s="104">
        <v>25.849996569999998</v>
      </c>
      <c r="BC1226" s="104">
        <v>26.249996190000001</v>
      </c>
      <c r="BD1226" s="104">
        <v>31.303840640000001</v>
      </c>
      <c r="BE1226" s="104">
        <v>31.473075869999999</v>
      </c>
      <c r="BF1226" s="104">
        <v>25.861537930000001</v>
      </c>
      <c r="BG1226" s="104">
        <v>26.165384289999999</v>
      </c>
      <c r="BH1226" s="104">
        <v>32.100000379999997</v>
      </c>
      <c r="BI1226" s="93">
        <v>54.200004579999998</v>
      </c>
      <c r="BJ1226" s="93">
        <v>77.25</v>
      </c>
      <c r="BK1226" s="93">
        <v>77.25</v>
      </c>
      <c r="BL1226" s="93">
        <v>34.300003050000001</v>
      </c>
      <c r="BM1226" s="93">
        <v>26.099996569999998</v>
      </c>
    </row>
    <row r="1227" spans="1:65" s="93" customFormat="1">
      <c r="A1227"/>
      <c r="B1227" s="98"/>
      <c r="C1227" s="134">
        <v>36454</v>
      </c>
      <c r="D1227" s="132"/>
      <c r="E1227" s="135">
        <v>36495</v>
      </c>
      <c r="F1227" s="71">
        <v>23.799996570000001</v>
      </c>
      <c r="G1227" s="93">
        <v>25</v>
      </c>
      <c r="H1227" s="104">
        <v>31.80384445</v>
      </c>
      <c r="I1227" s="104">
        <v>28.973073960000001</v>
      </c>
      <c r="J1227" s="104">
        <v>25.161535260000001</v>
      </c>
      <c r="K1227" s="104">
        <v>25.51538429</v>
      </c>
      <c r="L1227" s="104">
        <v>31.499998089999998</v>
      </c>
      <c r="M1227" s="104">
        <v>70.200004579999998</v>
      </c>
      <c r="N1227" s="104">
        <v>142.25</v>
      </c>
      <c r="O1227" s="104">
        <v>142.25</v>
      </c>
      <c r="P1227" s="104">
        <v>34.300003050000001</v>
      </c>
      <c r="Q1227" s="104">
        <v>25.099996569999998</v>
      </c>
      <c r="R1227" s="104">
        <v>25.099996569999998</v>
      </c>
      <c r="S1227" s="104">
        <v>25.499996190000001</v>
      </c>
      <c r="T1227" s="104">
        <v>30.553840640000001</v>
      </c>
      <c r="U1227" s="104">
        <v>30.723075869999999</v>
      </c>
      <c r="V1227" s="104">
        <v>25.111537930000001</v>
      </c>
      <c r="W1227" s="104">
        <v>25.415384289999999</v>
      </c>
      <c r="X1227" s="104">
        <v>31.350000380000001</v>
      </c>
      <c r="Y1227" s="104">
        <v>63.200004579999998</v>
      </c>
      <c r="Z1227" s="104">
        <v>120.25</v>
      </c>
      <c r="AA1227" s="104">
        <v>120.25</v>
      </c>
      <c r="AB1227" s="104">
        <v>34.300003050000001</v>
      </c>
      <c r="AC1227" s="104">
        <v>25.349996569999998</v>
      </c>
      <c r="AD1227" s="104">
        <v>25.349996569999998</v>
      </c>
      <c r="AE1227" s="104">
        <v>25.749996190000001</v>
      </c>
      <c r="AF1227" s="104">
        <v>30.803840640000001</v>
      </c>
      <c r="AG1227" s="104">
        <v>30.973075869999999</v>
      </c>
      <c r="AH1227" s="104">
        <v>25.361537930000001</v>
      </c>
      <c r="AI1227" s="104">
        <v>25.665384289999999</v>
      </c>
      <c r="AJ1227" s="104">
        <v>31.600000380000001</v>
      </c>
      <c r="AK1227" s="104">
        <v>58.200004579999998</v>
      </c>
      <c r="AL1227" s="104">
        <v>90.25</v>
      </c>
      <c r="AM1227" s="104">
        <v>90.25</v>
      </c>
      <c r="AN1227" s="104">
        <v>34.300003050000001</v>
      </c>
      <c r="AO1227" s="104">
        <v>25.599996569999998</v>
      </c>
      <c r="AP1227" s="104">
        <v>25.599996569999998</v>
      </c>
      <c r="AQ1227" s="104">
        <v>25.999996190000001</v>
      </c>
      <c r="AR1227" s="104">
        <v>31.053840640000001</v>
      </c>
      <c r="AS1227" s="104">
        <v>31.223075869999999</v>
      </c>
      <c r="AT1227" s="104">
        <v>25.611537930000001</v>
      </c>
      <c r="AU1227" s="104">
        <v>25.915384289999999</v>
      </c>
      <c r="AV1227" s="104">
        <v>31.850000380000001</v>
      </c>
      <c r="AW1227" s="104">
        <v>56.200004579999998</v>
      </c>
      <c r="AX1227" s="104">
        <v>82.25</v>
      </c>
      <c r="AY1227" s="104">
        <v>82.25</v>
      </c>
      <c r="AZ1227" s="104">
        <v>34.300003050000001</v>
      </c>
      <c r="BA1227" s="104">
        <v>25.849996569999998</v>
      </c>
      <c r="BB1227" s="104">
        <v>25.849996569999998</v>
      </c>
      <c r="BC1227" s="104">
        <v>26.249996190000001</v>
      </c>
      <c r="BD1227" s="104">
        <v>31.303840640000001</v>
      </c>
      <c r="BE1227" s="104">
        <v>31.473075869999999</v>
      </c>
      <c r="BF1227" s="104">
        <v>25.861537930000001</v>
      </c>
      <c r="BG1227" s="104">
        <v>26.165384289999999</v>
      </c>
      <c r="BH1227" s="104">
        <v>32.100000379999997</v>
      </c>
      <c r="BI1227" s="93">
        <v>54.200004579999998</v>
      </c>
      <c r="BJ1227" s="93">
        <v>77.25</v>
      </c>
      <c r="BK1227" s="93">
        <v>77.25</v>
      </c>
      <c r="BL1227" s="93">
        <v>34.300003050000001</v>
      </c>
      <c r="BM1227" s="93">
        <v>26.099996569999998</v>
      </c>
    </row>
    <row r="1228" spans="1:65" s="93" customFormat="1">
      <c r="A1228"/>
      <c r="B1228" s="98"/>
      <c r="C1228" s="134">
        <v>36455</v>
      </c>
      <c r="D1228" s="132"/>
      <c r="E1228" s="135">
        <v>36495</v>
      </c>
      <c r="F1228" s="71">
        <v>24.199997329999999</v>
      </c>
      <c r="G1228" s="93">
        <v>25</v>
      </c>
      <c r="H1228" s="104">
        <v>32.203844449999998</v>
      </c>
      <c r="I1228" s="104">
        <v>29.373073959999999</v>
      </c>
      <c r="J1228" s="104">
        <v>25.161535260000001</v>
      </c>
      <c r="K1228" s="104">
        <v>25.51538467</v>
      </c>
      <c r="L1228" s="104">
        <v>31.499998089999998</v>
      </c>
      <c r="M1228" s="104">
        <v>70.200004579999998</v>
      </c>
      <c r="N1228" s="104">
        <v>142.25</v>
      </c>
      <c r="O1228" s="104">
        <v>142.25</v>
      </c>
      <c r="P1228" s="104">
        <v>34.300003050000001</v>
      </c>
      <c r="Q1228" s="104">
        <v>25.099996569999998</v>
      </c>
      <c r="R1228" s="104">
        <v>25.099996569999998</v>
      </c>
      <c r="S1228" s="104">
        <v>25.499996190000001</v>
      </c>
      <c r="T1228" s="104">
        <v>30.553840640000001</v>
      </c>
      <c r="U1228" s="104">
        <v>30.723075869999999</v>
      </c>
      <c r="V1228" s="104">
        <v>25.111537930000001</v>
      </c>
      <c r="W1228" s="104">
        <v>25.415384289999999</v>
      </c>
      <c r="X1228" s="104">
        <v>31.350000380000001</v>
      </c>
      <c r="Y1228" s="104">
        <v>63.200004579999998</v>
      </c>
      <c r="Z1228" s="104">
        <v>120.25</v>
      </c>
      <c r="AA1228" s="104">
        <v>120.25</v>
      </c>
      <c r="AB1228" s="104">
        <v>34.300003050000001</v>
      </c>
      <c r="AC1228" s="104">
        <v>25.349996569999998</v>
      </c>
      <c r="AD1228" s="104">
        <v>25.349996569999998</v>
      </c>
      <c r="AE1228" s="104">
        <v>25.749996190000001</v>
      </c>
      <c r="AF1228" s="104">
        <v>30.803840640000001</v>
      </c>
      <c r="AG1228" s="104">
        <v>30.973075869999999</v>
      </c>
      <c r="AH1228" s="104">
        <v>25.361537930000001</v>
      </c>
      <c r="AI1228" s="104">
        <v>25.665384289999999</v>
      </c>
      <c r="AJ1228" s="104">
        <v>31.600000380000001</v>
      </c>
      <c r="AK1228" s="104">
        <v>58.200004579999998</v>
      </c>
      <c r="AL1228" s="104">
        <v>90.25</v>
      </c>
      <c r="AM1228" s="104">
        <v>90.25</v>
      </c>
      <c r="AN1228" s="104">
        <v>34.300003050000001</v>
      </c>
      <c r="AO1228" s="104">
        <v>25.599996569999998</v>
      </c>
      <c r="AP1228" s="104">
        <v>25.599996569999998</v>
      </c>
      <c r="AQ1228" s="104">
        <v>25.999996190000001</v>
      </c>
      <c r="AR1228" s="104">
        <v>31.053840640000001</v>
      </c>
      <c r="AS1228" s="104">
        <v>31.223075869999999</v>
      </c>
      <c r="AT1228" s="104">
        <v>25.611537930000001</v>
      </c>
      <c r="AU1228" s="104">
        <v>25.915384289999999</v>
      </c>
      <c r="AV1228" s="104">
        <v>31.850000380000001</v>
      </c>
      <c r="AW1228" s="104">
        <v>56.200004579999998</v>
      </c>
      <c r="AX1228" s="104">
        <v>82.25</v>
      </c>
      <c r="AY1228" s="104">
        <v>82.25</v>
      </c>
      <c r="AZ1228" s="104">
        <v>34.300003050000001</v>
      </c>
      <c r="BA1228" s="104">
        <v>25.849996569999998</v>
      </c>
      <c r="BB1228" s="104">
        <v>25.849996569999998</v>
      </c>
      <c r="BC1228" s="104">
        <v>26.249996190000001</v>
      </c>
      <c r="BD1228" s="104">
        <v>31.303840640000001</v>
      </c>
      <c r="BE1228" s="104">
        <v>31.473075869999999</v>
      </c>
      <c r="BF1228" s="104">
        <v>25.861537930000001</v>
      </c>
      <c r="BG1228" s="104">
        <v>26.165384289999999</v>
      </c>
      <c r="BH1228" s="104">
        <v>32.100000379999997</v>
      </c>
      <c r="BI1228" s="93">
        <v>54.200004579999998</v>
      </c>
      <c r="BJ1228" s="93">
        <v>77.25</v>
      </c>
      <c r="BK1228" s="93">
        <v>77.25</v>
      </c>
      <c r="BL1228" s="93">
        <v>34.300003050000001</v>
      </c>
      <c r="BM1228" s="93">
        <v>26.099996569999998</v>
      </c>
    </row>
    <row r="1229" spans="1:65" s="93" customFormat="1">
      <c r="A1229"/>
      <c r="B1229" s="98"/>
      <c r="C1229" s="134">
        <v>36458</v>
      </c>
      <c r="D1229" s="132"/>
      <c r="E1229" s="135">
        <v>36495</v>
      </c>
      <c r="F1229" s="71">
        <v>24.099996950000001</v>
      </c>
      <c r="G1229" s="93">
        <v>24.9</v>
      </c>
      <c r="H1229" s="104">
        <v>32.303845979999998</v>
      </c>
      <c r="I1229" s="104">
        <v>28.973073580000001</v>
      </c>
      <c r="J1229" s="104">
        <v>25.161535260000001</v>
      </c>
      <c r="K1229" s="104">
        <v>25.51538467</v>
      </c>
      <c r="L1229" s="104">
        <v>31.59999809</v>
      </c>
      <c r="M1229" s="104">
        <v>71.200004579999998</v>
      </c>
      <c r="N1229" s="104">
        <v>142.25</v>
      </c>
      <c r="O1229" s="104">
        <v>142.25</v>
      </c>
      <c r="P1229" s="104">
        <v>34.300003050000001</v>
      </c>
      <c r="Q1229" s="104">
        <v>25.099996569999998</v>
      </c>
      <c r="R1229" s="104">
        <v>25.099996569999998</v>
      </c>
      <c r="S1229" s="104">
        <v>25.499996190000001</v>
      </c>
      <c r="T1229" s="104">
        <v>30.553840640000001</v>
      </c>
      <c r="U1229" s="104">
        <v>30.723075869999999</v>
      </c>
      <c r="V1229" s="104">
        <v>25.111537930000001</v>
      </c>
      <c r="W1229" s="104">
        <v>25.415384289999999</v>
      </c>
      <c r="X1229" s="104">
        <v>31.350000380000001</v>
      </c>
      <c r="Y1229" s="104">
        <v>63.200004579999998</v>
      </c>
      <c r="Z1229" s="104">
        <v>119.25</v>
      </c>
      <c r="AA1229" s="104">
        <v>119.25</v>
      </c>
      <c r="AB1229" s="104">
        <v>34.300003050000001</v>
      </c>
      <c r="AC1229" s="104">
        <v>25.349996569999998</v>
      </c>
      <c r="AD1229" s="104">
        <v>25.349996569999998</v>
      </c>
      <c r="AE1229" s="104">
        <v>25.749996190000001</v>
      </c>
      <c r="AF1229" s="104">
        <v>30.803840640000001</v>
      </c>
      <c r="AG1229" s="104">
        <v>30.973075869999999</v>
      </c>
      <c r="AH1229" s="104">
        <v>25.361537930000001</v>
      </c>
      <c r="AI1229" s="104">
        <v>25.665384289999999</v>
      </c>
      <c r="AJ1229" s="104">
        <v>31.600000380000001</v>
      </c>
      <c r="AK1229" s="104">
        <v>58.200004579999998</v>
      </c>
      <c r="AL1229" s="104">
        <v>89.25</v>
      </c>
      <c r="AM1229" s="104">
        <v>89.25</v>
      </c>
      <c r="AN1229" s="104">
        <v>34.300003050000001</v>
      </c>
      <c r="AO1229" s="104">
        <v>25.599996569999998</v>
      </c>
      <c r="AP1229" s="104">
        <v>25.599996569999998</v>
      </c>
      <c r="AQ1229" s="104">
        <v>25.999996190000001</v>
      </c>
      <c r="AR1229" s="104">
        <v>31.053840640000001</v>
      </c>
      <c r="AS1229" s="104">
        <v>31.223075869999999</v>
      </c>
      <c r="AT1229" s="104">
        <v>25.611537930000001</v>
      </c>
      <c r="AU1229" s="104">
        <v>25.915384289999999</v>
      </c>
      <c r="AV1229" s="104">
        <v>31.850000380000001</v>
      </c>
      <c r="AW1229" s="104">
        <v>56.200004579999998</v>
      </c>
      <c r="AX1229" s="104">
        <v>82.25</v>
      </c>
      <c r="AY1229" s="104">
        <v>82.25</v>
      </c>
      <c r="AZ1229" s="104">
        <v>34.300003050000001</v>
      </c>
      <c r="BA1229" s="104">
        <v>25.849996569999998</v>
      </c>
      <c r="BB1229" s="104">
        <v>25.849996569999998</v>
      </c>
      <c r="BC1229" s="104">
        <v>26.249996190000001</v>
      </c>
      <c r="BD1229" s="104">
        <v>31.303840640000001</v>
      </c>
      <c r="BE1229" s="104">
        <v>31.473075869999999</v>
      </c>
      <c r="BF1229" s="104">
        <v>25.861537930000001</v>
      </c>
      <c r="BG1229" s="104">
        <v>26.165384289999999</v>
      </c>
      <c r="BH1229" s="104">
        <v>32.100000379999997</v>
      </c>
      <c r="BI1229" s="93">
        <v>54.200004579999998</v>
      </c>
      <c r="BJ1229" s="93">
        <v>77.25</v>
      </c>
      <c r="BK1229" s="93">
        <v>77.25</v>
      </c>
      <c r="BL1229" s="93">
        <v>34.300003050000001</v>
      </c>
      <c r="BM1229" s="93">
        <v>26.099996569999998</v>
      </c>
    </row>
    <row r="1230" spans="1:65" s="93" customFormat="1">
      <c r="A1230"/>
      <c r="B1230" s="98"/>
      <c r="C1230" s="134">
        <v>36459</v>
      </c>
      <c r="D1230" s="132"/>
      <c r="E1230" s="135">
        <v>36495</v>
      </c>
      <c r="F1230" s="71">
        <v>23.74999657</v>
      </c>
      <c r="G1230" s="93">
        <v>24.899999619999999</v>
      </c>
      <c r="H1230" s="104">
        <v>32.05384445</v>
      </c>
      <c r="I1230" s="104">
        <v>28.723073960000001</v>
      </c>
      <c r="J1230" s="104">
        <v>25.161535260000001</v>
      </c>
      <c r="K1230" s="104">
        <v>25.51538467</v>
      </c>
      <c r="L1230" s="104">
        <v>31.599998469999999</v>
      </c>
      <c r="M1230" s="104">
        <v>71.200004579999998</v>
      </c>
      <c r="N1230" s="104">
        <v>142.25</v>
      </c>
      <c r="O1230" s="104">
        <v>142.25</v>
      </c>
      <c r="P1230" s="104">
        <v>33.800003050000001</v>
      </c>
      <c r="Q1230" s="104">
        <v>24.69999657</v>
      </c>
      <c r="R1230" s="104">
        <v>25.099996569999998</v>
      </c>
      <c r="S1230" s="104">
        <v>25.499996190000001</v>
      </c>
      <c r="T1230" s="104">
        <v>30.553840640000001</v>
      </c>
      <c r="U1230" s="104">
        <v>30.723075869999999</v>
      </c>
      <c r="V1230" s="104">
        <v>25.111537930000001</v>
      </c>
      <c r="W1230" s="104">
        <v>25.415384289999999</v>
      </c>
      <c r="X1230" s="104">
        <v>31.350000380000001</v>
      </c>
      <c r="Y1230" s="104">
        <v>63.200004579999998</v>
      </c>
      <c r="Z1230" s="104">
        <v>119.25</v>
      </c>
      <c r="AA1230" s="104">
        <v>119.25</v>
      </c>
      <c r="AB1230" s="104">
        <v>33.800003050000001</v>
      </c>
      <c r="AC1230" s="104">
        <v>24.94999657</v>
      </c>
      <c r="AD1230" s="104">
        <v>25.349996569999998</v>
      </c>
      <c r="AE1230" s="104">
        <v>25.749996190000001</v>
      </c>
      <c r="AF1230" s="104">
        <v>30.803840640000001</v>
      </c>
      <c r="AG1230" s="104">
        <v>30.973075869999999</v>
      </c>
      <c r="AH1230" s="104">
        <v>25.361537930000001</v>
      </c>
      <c r="AI1230" s="104">
        <v>25.665384289999999</v>
      </c>
      <c r="AJ1230" s="104">
        <v>31.600000380000001</v>
      </c>
      <c r="AK1230" s="104">
        <v>58.200004579999998</v>
      </c>
      <c r="AL1230" s="104">
        <v>89.25</v>
      </c>
      <c r="AM1230" s="104">
        <v>89.25</v>
      </c>
      <c r="AN1230" s="104">
        <v>33.800003050000001</v>
      </c>
      <c r="AO1230" s="104">
        <v>25.19999657</v>
      </c>
      <c r="AP1230" s="104">
        <v>25.599996569999998</v>
      </c>
      <c r="AQ1230" s="104">
        <v>25.999996190000001</v>
      </c>
      <c r="AR1230" s="104">
        <v>31.053840640000001</v>
      </c>
      <c r="AS1230" s="104">
        <v>31.223075869999999</v>
      </c>
      <c r="AT1230" s="104">
        <v>25.611537930000001</v>
      </c>
      <c r="AU1230" s="104">
        <v>25.915384289999999</v>
      </c>
      <c r="AV1230" s="104">
        <v>31.850000380000001</v>
      </c>
      <c r="AW1230" s="104">
        <v>56.200004579999998</v>
      </c>
      <c r="AX1230" s="104">
        <v>82.25</v>
      </c>
      <c r="AY1230" s="104">
        <v>82.25</v>
      </c>
      <c r="AZ1230" s="104">
        <v>33.800003050000001</v>
      </c>
      <c r="BA1230" s="104">
        <v>25.44999657</v>
      </c>
      <c r="BB1230" s="104">
        <v>25.849996569999998</v>
      </c>
      <c r="BC1230" s="104">
        <v>26.249996190000001</v>
      </c>
      <c r="BD1230" s="104">
        <v>31.303840640000001</v>
      </c>
      <c r="BE1230" s="104">
        <v>31.473075869999999</v>
      </c>
      <c r="BF1230" s="104">
        <v>25.861537930000001</v>
      </c>
      <c r="BG1230" s="104">
        <v>26.165384289999999</v>
      </c>
      <c r="BH1230" s="104">
        <v>32.100000379999997</v>
      </c>
      <c r="BI1230" s="93">
        <v>54.200004579999998</v>
      </c>
      <c r="BJ1230" s="93">
        <v>77.25</v>
      </c>
      <c r="BK1230" s="93">
        <v>77.25</v>
      </c>
      <c r="BL1230" s="93">
        <v>33.800003050000001</v>
      </c>
      <c r="BM1230" s="93">
        <v>25.69999657</v>
      </c>
    </row>
    <row r="1231" spans="1:65" s="93" customFormat="1">
      <c r="A1231"/>
      <c r="B1231" s="98"/>
      <c r="C1231" s="134">
        <v>36460</v>
      </c>
      <c r="D1231" s="132"/>
      <c r="E1231" s="135">
        <v>36495</v>
      </c>
      <c r="F1231" s="71">
        <v>23.549996190000002</v>
      </c>
      <c r="G1231" s="93">
        <v>24.499999620000001</v>
      </c>
      <c r="H1231" s="104">
        <v>31.55384445</v>
      </c>
      <c r="I1231" s="104">
        <v>28.723073960000001</v>
      </c>
      <c r="J1231" s="104">
        <v>25.161535260000001</v>
      </c>
      <c r="K1231" s="104">
        <v>25.51538467</v>
      </c>
      <c r="L1231" s="104">
        <v>31.599998469999999</v>
      </c>
      <c r="M1231" s="104">
        <v>70.200004579999998</v>
      </c>
      <c r="N1231" s="104">
        <v>138.25</v>
      </c>
      <c r="O1231" s="104">
        <v>138.25</v>
      </c>
      <c r="P1231" s="104">
        <v>33.550003050000001</v>
      </c>
      <c r="Q1231" s="104">
        <v>24.699996949999999</v>
      </c>
      <c r="R1231" s="104">
        <v>25.099996569999998</v>
      </c>
      <c r="S1231" s="104">
        <v>25.499996190000001</v>
      </c>
      <c r="T1231" s="104">
        <v>30.303840640000001</v>
      </c>
      <c r="U1231" s="104">
        <v>30.473075869999999</v>
      </c>
      <c r="V1231" s="104">
        <v>25.111537930000001</v>
      </c>
      <c r="W1231" s="104">
        <v>25.415384289999999</v>
      </c>
      <c r="X1231" s="104">
        <v>31.350000380000001</v>
      </c>
      <c r="Y1231" s="104">
        <v>63.200004579999998</v>
      </c>
      <c r="Z1231" s="104">
        <v>116.25</v>
      </c>
      <c r="AA1231" s="104">
        <v>116.25</v>
      </c>
      <c r="AB1231" s="104">
        <v>33.550003050000001</v>
      </c>
      <c r="AC1231" s="104">
        <v>24.949996949999999</v>
      </c>
      <c r="AD1231" s="104">
        <v>25.349996569999998</v>
      </c>
      <c r="AE1231" s="104">
        <v>25.749996190000001</v>
      </c>
      <c r="AF1231" s="104">
        <v>30.553840640000001</v>
      </c>
      <c r="AG1231" s="104">
        <v>30.723075869999999</v>
      </c>
      <c r="AH1231" s="104">
        <v>25.361537930000001</v>
      </c>
      <c r="AI1231" s="104">
        <v>25.665384289999999</v>
      </c>
      <c r="AJ1231" s="104">
        <v>31.600000380000001</v>
      </c>
      <c r="AK1231" s="104">
        <v>58.200004579999998</v>
      </c>
      <c r="AL1231" s="104">
        <v>86.25</v>
      </c>
      <c r="AM1231" s="104">
        <v>86.25</v>
      </c>
      <c r="AN1231" s="104">
        <v>33.550003050000001</v>
      </c>
      <c r="AO1231" s="104">
        <v>25.199996949999999</v>
      </c>
      <c r="AP1231" s="104">
        <v>25.599996569999998</v>
      </c>
      <c r="AQ1231" s="104">
        <v>25.999996190000001</v>
      </c>
      <c r="AR1231" s="104">
        <v>30.803840640000001</v>
      </c>
      <c r="AS1231" s="104">
        <v>30.973075869999999</v>
      </c>
      <c r="AT1231" s="104">
        <v>25.611537930000001</v>
      </c>
      <c r="AU1231" s="104">
        <v>25.915384289999999</v>
      </c>
      <c r="AV1231" s="104">
        <v>31.850000380000001</v>
      </c>
      <c r="AW1231" s="104">
        <v>56.200004579999998</v>
      </c>
      <c r="AX1231" s="104">
        <v>81.25</v>
      </c>
      <c r="AY1231" s="104">
        <v>81.25</v>
      </c>
      <c r="AZ1231" s="104">
        <v>33.550003050000001</v>
      </c>
      <c r="BA1231" s="104">
        <v>25.449996949999999</v>
      </c>
      <c r="BB1231" s="104">
        <v>25.849996569999998</v>
      </c>
      <c r="BC1231" s="104">
        <v>26.249996190000001</v>
      </c>
      <c r="BD1231" s="104">
        <v>31.053840640000001</v>
      </c>
      <c r="BE1231" s="104">
        <v>31.223075869999999</v>
      </c>
      <c r="BF1231" s="104">
        <v>25.861537930000001</v>
      </c>
      <c r="BG1231" s="104">
        <v>26.165384289999999</v>
      </c>
      <c r="BH1231" s="104">
        <v>32.100000379999997</v>
      </c>
      <c r="BI1231" s="93">
        <v>54.200004579999998</v>
      </c>
      <c r="BJ1231" s="93">
        <v>76.25</v>
      </c>
      <c r="BK1231" s="93">
        <v>76.25</v>
      </c>
      <c r="BL1231" s="93">
        <v>33.550003050000001</v>
      </c>
      <c r="BM1231" s="93">
        <v>25.699996949999999</v>
      </c>
    </row>
    <row r="1232" spans="1:65" s="93" customFormat="1">
      <c r="A1232"/>
      <c r="B1232" s="98"/>
      <c r="C1232" s="134">
        <v>36461</v>
      </c>
      <c r="D1232" s="132"/>
      <c r="E1232" s="135">
        <v>36495</v>
      </c>
      <c r="F1232" s="71">
        <v>23.549995419999998</v>
      </c>
      <c r="G1232" s="93">
        <v>24.5</v>
      </c>
      <c r="H1232" s="104">
        <v>31.30384445</v>
      </c>
      <c r="I1232" s="104">
        <v>28.473073960000001</v>
      </c>
      <c r="J1232" s="104">
        <v>25.161535260000001</v>
      </c>
      <c r="K1232" s="104">
        <v>25.51538467</v>
      </c>
      <c r="L1232" s="104">
        <v>31.349998469999999</v>
      </c>
      <c r="M1232" s="104">
        <v>69.200004579999998</v>
      </c>
      <c r="N1232" s="104">
        <v>135.25</v>
      </c>
      <c r="O1232" s="104">
        <v>135.25</v>
      </c>
      <c r="P1232" s="104">
        <v>33.550003050000001</v>
      </c>
      <c r="Q1232" s="104">
        <v>24.699996949999999</v>
      </c>
      <c r="R1232" s="104">
        <v>25.099996569999998</v>
      </c>
      <c r="S1232" s="104">
        <v>25.499996190000001</v>
      </c>
      <c r="T1232" s="104">
        <v>30.303840640000001</v>
      </c>
      <c r="U1232" s="104">
        <v>30.473075869999999</v>
      </c>
      <c r="V1232" s="104">
        <v>25.111537930000001</v>
      </c>
      <c r="W1232" s="104">
        <v>25.415384289999999</v>
      </c>
      <c r="X1232" s="104">
        <v>31.350000380000001</v>
      </c>
      <c r="Y1232" s="104">
        <v>62.200004579999998</v>
      </c>
      <c r="Z1232" s="104">
        <v>114.25</v>
      </c>
      <c r="AA1232" s="104">
        <v>114.25</v>
      </c>
      <c r="AB1232" s="104">
        <v>33.550003050000001</v>
      </c>
      <c r="AC1232" s="104">
        <v>24.949996949999999</v>
      </c>
      <c r="AD1232" s="104">
        <v>25.349996569999998</v>
      </c>
      <c r="AE1232" s="104">
        <v>25.749996190000001</v>
      </c>
      <c r="AF1232" s="104">
        <v>30.553840640000001</v>
      </c>
      <c r="AG1232" s="104">
        <v>30.723075869999999</v>
      </c>
      <c r="AH1232" s="104">
        <v>25.361537930000001</v>
      </c>
      <c r="AI1232" s="104">
        <v>25.665384289999999</v>
      </c>
      <c r="AJ1232" s="104">
        <v>31.600000380000001</v>
      </c>
      <c r="AK1232" s="104">
        <v>57.200004579999998</v>
      </c>
      <c r="AL1232" s="104">
        <v>86.25</v>
      </c>
      <c r="AM1232" s="104">
        <v>86.25</v>
      </c>
      <c r="AN1232" s="104">
        <v>33.550003050000001</v>
      </c>
      <c r="AO1232" s="104">
        <v>25.199996949999999</v>
      </c>
      <c r="AP1232" s="104">
        <v>25.599996569999998</v>
      </c>
      <c r="AQ1232" s="104">
        <v>25.999996190000001</v>
      </c>
      <c r="AR1232" s="104">
        <v>30.803840640000001</v>
      </c>
      <c r="AS1232" s="104">
        <v>30.973075869999999</v>
      </c>
      <c r="AT1232" s="104">
        <v>25.611537930000001</v>
      </c>
      <c r="AU1232" s="104">
        <v>25.915384289999999</v>
      </c>
      <c r="AV1232" s="104">
        <v>31.850000380000001</v>
      </c>
      <c r="AW1232" s="104">
        <v>55.200004579999998</v>
      </c>
      <c r="AX1232" s="104">
        <v>81.25</v>
      </c>
      <c r="AY1232" s="104">
        <v>81.25</v>
      </c>
      <c r="AZ1232" s="104">
        <v>33.550003050000001</v>
      </c>
      <c r="BA1232" s="104">
        <v>25.449996949999999</v>
      </c>
      <c r="BB1232" s="104">
        <v>25.849996569999998</v>
      </c>
      <c r="BC1232" s="104">
        <v>26.249996190000001</v>
      </c>
      <c r="BD1232" s="104">
        <v>31.053840640000001</v>
      </c>
      <c r="BE1232" s="104">
        <v>31.223075869999999</v>
      </c>
      <c r="BF1232" s="104">
        <v>25.861537930000001</v>
      </c>
      <c r="BG1232" s="104">
        <v>26.165384289999999</v>
      </c>
      <c r="BH1232" s="104">
        <v>32.100000379999997</v>
      </c>
      <c r="BI1232" s="93">
        <v>53.200004579999998</v>
      </c>
      <c r="BJ1232" s="93">
        <v>76.25</v>
      </c>
      <c r="BK1232" s="93">
        <v>76.25</v>
      </c>
      <c r="BL1232" s="93">
        <v>33.550003050000001</v>
      </c>
      <c r="BM1232" s="93">
        <v>25.699996949999999</v>
      </c>
    </row>
    <row r="1233" spans="1:65" s="93" customFormat="1">
      <c r="A1233"/>
      <c r="B1233" s="98"/>
      <c r="C1233" s="134">
        <v>36462</v>
      </c>
      <c r="D1233" s="132"/>
      <c r="E1233" s="135">
        <v>36495</v>
      </c>
      <c r="F1233" s="71">
        <v>23.549995419999998</v>
      </c>
      <c r="G1233" s="93">
        <v>24.5</v>
      </c>
      <c r="H1233" s="104">
        <v>31.30384445</v>
      </c>
      <c r="I1233" s="104">
        <v>28.473073960000001</v>
      </c>
      <c r="J1233" s="104">
        <v>25.161535260000001</v>
      </c>
      <c r="K1233" s="104">
        <v>25.415384670000002</v>
      </c>
      <c r="L1233" s="104">
        <v>31.349998469999999</v>
      </c>
      <c r="M1233" s="104">
        <v>69.200004579999998</v>
      </c>
      <c r="N1233" s="104">
        <v>132.25</v>
      </c>
      <c r="O1233" s="104">
        <v>132.25</v>
      </c>
      <c r="P1233" s="104">
        <v>33.550003050000001</v>
      </c>
      <c r="Q1233" s="104">
        <v>24.699996949999999</v>
      </c>
      <c r="R1233" s="104">
        <v>25.099996569999998</v>
      </c>
      <c r="S1233" s="104">
        <v>25.499996190000001</v>
      </c>
      <c r="T1233" s="104">
        <v>30.303840640000001</v>
      </c>
      <c r="U1233" s="104">
        <v>30.473075869999999</v>
      </c>
      <c r="V1233" s="104">
        <v>25.111537930000001</v>
      </c>
      <c r="W1233" s="104">
        <v>25.415384289999999</v>
      </c>
      <c r="X1233" s="104">
        <v>31.350000380000001</v>
      </c>
      <c r="Y1233" s="104">
        <v>62.200004579999998</v>
      </c>
      <c r="Z1233" s="104">
        <v>114.25</v>
      </c>
      <c r="AA1233" s="104">
        <v>114.25</v>
      </c>
      <c r="AB1233" s="104">
        <v>33.550003050000001</v>
      </c>
      <c r="AC1233" s="104">
        <v>24.949996949999999</v>
      </c>
      <c r="AD1233" s="104">
        <v>25.349996569999998</v>
      </c>
      <c r="AE1233" s="104">
        <v>25.749996190000001</v>
      </c>
      <c r="AF1233" s="104">
        <v>30.553840640000001</v>
      </c>
      <c r="AG1233" s="104">
        <v>30.723075869999999</v>
      </c>
      <c r="AH1233" s="104">
        <v>25.361537930000001</v>
      </c>
      <c r="AI1233" s="104">
        <v>25.665384289999999</v>
      </c>
      <c r="AJ1233" s="104">
        <v>31.600000380000001</v>
      </c>
      <c r="AK1233" s="104">
        <v>57.450004579999998</v>
      </c>
      <c r="AL1233" s="104">
        <v>86.5</v>
      </c>
      <c r="AM1233" s="104">
        <v>86.5</v>
      </c>
      <c r="AN1233" s="104">
        <v>33.550003050000001</v>
      </c>
      <c r="AO1233" s="104">
        <v>25.199996949999999</v>
      </c>
      <c r="AP1233" s="104">
        <v>25.599996569999998</v>
      </c>
      <c r="AQ1233" s="104">
        <v>25.999996190000001</v>
      </c>
      <c r="AR1233" s="104">
        <v>30.803840640000001</v>
      </c>
      <c r="AS1233" s="104">
        <v>30.973075869999999</v>
      </c>
      <c r="AT1233" s="104">
        <v>25.611537930000001</v>
      </c>
      <c r="AU1233" s="104">
        <v>25.915384289999999</v>
      </c>
      <c r="AV1233" s="104">
        <v>31.850000380000001</v>
      </c>
      <c r="AW1233" s="104">
        <v>55.450004579999998</v>
      </c>
      <c r="AX1233" s="104">
        <v>81.5</v>
      </c>
      <c r="AY1233" s="104">
        <v>81.5</v>
      </c>
      <c r="AZ1233" s="104">
        <v>33.550003050000001</v>
      </c>
      <c r="BA1233" s="104">
        <v>25.449996949999999</v>
      </c>
      <c r="BB1233" s="104">
        <v>25.849996569999998</v>
      </c>
      <c r="BC1233" s="104">
        <v>26.249996190000001</v>
      </c>
      <c r="BD1233" s="104">
        <v>31.053840640000001</v>
      </c>
      <c r="BE1233" s="104">
        <v>31.223075869999999</v>
      </c>
      <c r="BF1233" s="104">
        <v>25.861537930000001</v>
      </c>
      <c r="BG1233" s="104">
        <v>26.165384289999999</v>
      </c>
      <c r="BH1233" s="104">
        <v>32.100000379999997</v>
      </c>
      <c r="BI1233" s="93">
        <v>53.450004579999998</v>
      </c>
      <c r="BJ1233" s="93">
        <v>76.5</v>
      </c>
      <c r="BK1233" s="93">
        <v>76.5</v>
      </c>
      <c r="BL1233" s="93">
        <v>33.550003050000001</v>
      </c>
      <c r="BM1233" s="93">
        <v>25.699996949999999</v>
      </c>
    </row>
    <row r="1234" spans="1:65" s="93" customFormat="1">
      <c r="A1234"/>
      <c r="B1234" s="98"/>
      <c r="C1234" s="134">
        <v>36465</v>
      </c>
      <c r="D1234" s="132"/>
      <c r="E1234" s="135">
        <v>36495</v>
      </c>
      <c r="F1234" s="71">
        <v>23.9</v>
      </c>
      <c r="G1234" s="93">
        <v>30.55384445</v>
      </c>
      <c r="H1234" s="104">
        <v>27.723073960000001</v>
      </c>
      <c r="I1234" s="104">
        <v>25.161535260000001</v>
      </c>
      <c r="J1234" s="104">
        <v>25.165384289999999</v>
      </c>
      <c r="K1234" s="104">
        <v>30.949998470000001</v>
      </c>
      <c r="L1234" s="104">
        <v>67.700004579999998</v>
      </c>
      <c r="M1234" s="104">
        <v>129.75</v>
      </c>
      <c r="N1234" s="104">
        <v>129.75</v>
      </c>
      <c r="O1234" s="104">
        <v>32.550003050000001</v>
      </c>
      <c r="P1234" s="104">
        <v>24.599996950000001</v>
      </c>
      <c r="Q1234" s="104">
        <v>25.049996570000001</v>
      </c>
      <c r="R1234" s="104">
        <v>25.44999619</v>
      </c>
      <c r="S1234" s="104">
        <v>30.303840640000001</v>
      </c>
      <c r="T1234" s="104">
        <v>30.473075869999999</v>
      </c>
      <c r="U1234" s="104">
        <v>25.111537930000001</v>
      </c>
      <c r="V1234" s="104">
        <v>25.415384289999999</v>
      </c>
      <c r="W1234" s="104">
        <v>31.350000380000001</v>
      </c>
      <c r="X1234" s="104">
        <v>62.200004579999998</v>
      </c>
      <c r="Y1234" s="104">
        <v>114.25</v>
      </c>
      <c r="Z1234" s="104">
        <v>114.25</v>
      </c>
      <c r="AA1234" s="104">
        <v>33.550003050000001</v>
      </c>
      <c r="AB1234" s="104">
        <v>24.849996950000001</v>
      </c>
      <c r="AC1234" s="104">
        <v>25.299996570000001</v>
      </c>
      <c r="AD1234" s="104">
        <v>25.69999619</v>
      </c>
      <c r="AE1234" s="104">
        <v>30.553840640000001</v>
      </c>
      <c r="AF1234" s="104">
        <v>30.723075869999999</v>
      </c>
      <c r="AG1234" s="104">
        <v>25.361537930000001</v>
      </c>
      <c r="AH1234" s="104">
        <v>25.665384289999999</v>
      </c>
      <c r="AI1234" s="104">
        <v>31.600000380000001</v>
      </c>
      <c r="AJ1234" s="104">
        <v>57.700004579999998</v>
      </c>
      <c r="AK1234" s="104">
        <v>86.75</v>
      </c>
      <c r="AL1234" s="104">
        <v>86.75</v>
      </c>
      <c r="AM1234" s="104">
        <v>33.550003050000001</v>
      </c>
      <c r="AN1234" s="104">
        <v>25.099996950000001</v>
      </c>
      <c r="AO1234" s="104">
        <v>25.549996570000001</v>
      </c>
      <c r="AP1234" s="104">
        <v>25.94999619</v>
      </c>
      <c r="AQ1234" s="104">
        <v>30.803840640000001</v>
      </c>
      <c r="AR1234" s="104">
        <v>30.973075869999999</v>
      </c>
      <c r="AS1234" s="104">
        <v>25.611537930000001</v>
      </c>
      <c r="AT1234" s="104">
        <v>25.915384289999999</v>
      </c>
      <c r="AU1234" s="104">
        <v>31.850000380000001</v>
      </c>
      <c r="AV1234" s="104">
        <v>55.700004579999998</v>
      </c>
      <c r="AW1234" s="104">
        <v>81.75</v>
      </c>
      <c r="AX1234" s="104">
        <v>81.75</v>
      </c>
      <c r="AY1234" s="104">
        <v>33.550003050000001</v>
      </c>
      <c r="AZ1234" s="104">
        <v>25.349996950000001</v>
      </c>
      <c r="BA1234" s="104">
        <v>25.799996570000001</v>
      </c>
      <c r="BB1234" s="104">
        <v>26.19999619</v>
      </c>
      <c r="BC1234" s="104">
        <v>31.053840640000001</v>
      </c>
      <c r="BD1234" s="104">
        <v>31.223075869999999</v>
      </c>
      <c r="BE1234" s="104">
        <v>25.861537930000001</v>
      </c>
      <c r="BF1234" s="104">
        <v>26.165384289999999</v>
      </c>
      <c r="BG1234" s="104">
        <v>32.100000379999997</v>
      </c>
      <c r="BH1234" s="104">
        <v>53.700004579999998</v>
      </c>
      <c r="BI1234" s="93">
        <v>76.75</v>
      </c>
      <c r="BJ1234" s="93">
        <v>76.75</v>
      </c>
      <c r="BK1234" s="93">
        <v>33.550003050000001</v>
      </c>
      <c r="BL1234" s="93">
        <v>25.599996950000001</v>
      </c>
      <c r="BM1234" s="93">
        <v>26.049996570000001</v>
      </c>
    </row>
    <row r="1235" spans="1:65" s="93" customFormat="1">
      <c r="A1235"/>
      <c r="B1235" s="98"/>
      <c r="C1235" s="134">
        <v>36466</v>
      </c>
      <c r="D1235" s="132"/>
      <c r="E1235" s="135">
        <v>36495</v>
      </c>
      <c r="F1235" s="71">
        <v>23.94999962</v>
      </c>
      <c r="G1235" s="93">
        <v>30.30384445</v>
      </c>
      <c r="H1235" s="104">
        <v>27.473073960000001</v>
      </c>
      <c r="I1235" s="104">
        <v>25.161535260000001</v>
      </c>
      <c r="J1235" s="104">
        <v>25.165384289999999</v>
      </c>
      <c r="K1235" s="104">
        <v>30.849998859999999</v>
      </c>
      <c r="L1235" s="104">
        <v>68.700004579999998</v>
      </c>
      <c r="M1235" s="104">
        <v>133.25</v>
      </c>
      <c r="N1235" s="104">
        <v>133.25</v>
      </c>
      <c r="O1235" s="104">
        <v>32.550003050000001</v>
      </c>
      <c r="P1235" s="104">
        <v>24.599996569999998</v>
      </c>
      <c r="Q1235" s="104">
        <v>25.04999733</v>
      </c>
      <c r="R1235" s="104">
        <v>25.449996949999999</v>
      </c>
      <c r="S1235" s="104">
        <v>30.303840640000001</v>
      </c>
      <c r="T1235" s="104">
        <v>30.473075869999999</v>
      </c>
      <c r="U1235" s="104">
        <v>25.111537930000001</v>
      </c>
      <c r="V1235" s="104">
        <v>25.415384289999999</v>
      </c>
      <c r="W1235" s="104">
        <v>31.350000380000001</v>
      </c>
      <c r="X1235" s="104">
        <v>62.200004579999998</v>
      </c>
      <c r="Y1235" s="104">
        <v>114.25</v>
      </c>
      <c r="Z1235" s="104">
        <v>114.25</v>
      </c>
      <c r="AA1235" s="104">
        <v>33.550003050000001</v>
      </c>
      <c r="AB1235" s="104">
        <v>24.849996569999998</v>
      </c>
      <c r="AC1235" s="104">
        <v>25.29999733</v>
      </c>
      <c r="AD1235" s="104">
        <v>25.699996949999999</v>
      </c>
      <c r="AE1235" s="104">
        <v>30.553840640000001</v>
      </c>
      <c r="AF1235" s="104">
        <v>30.723075869999999</v>
      </c>
      <c r="AG1235" s="104">
        <v>25.361537930000001</v>
      </c>
      <c r="AH1235" s="104">
        <v>25.665384289999999</v>
      </c>
      <c r="AI1235" s="104">
        <v>31.600000380000001</v>
      </c>
      <c r="AJ1235" s="104">
        <v>57.700004579999998</v>
      </c>
      <c r="AK1235" s="104">
        <v>86.75</v>
      </c>
      <c r="AL1235" s="104">
        <v>86.75</v>
      </c>
      <c r="AM1235" s="104">
        <v>33.550003050000001</v>
      </c>
      <c r="AN1235" s="104">
        <v>25.099996569999998</v>
      </c>
      <c r="AO1235" s="104">
        <v>25.54999733</v>
      </c>
      <c r="AP1235" s="104">
        <v>25.949996949999999</v>
      </c>
      <c r="AQ1235" s="104">
        <v>30.803840640000001</v>
      </c>
      <c r="AR1235" s="104">
        <v>30.973075869999999</v>
      </c>
      <c r="AS1235" s="104">
        <v>25.611537930000001</v>
      </c>
      <c r="AT1235" s="104">
        <v>25.915384289999999</v>
      </c>
      <c r="AU1235" s="104">
        <v>31.850000380000001</v>
      </c>
      <c r="AV1235" s="104">
        <v>55.700004579999998</v>
      </c>
      <c r="AW1235" s="104">
        <v>81.75</v>
      </c>
      <c r="AX1235" s="104">
        <v>81.75</v>
      </c>
      <c r="AY1235" s="104">
        <v>33.550003050000001</v>
      </c>
      <c r="AZ1235" s="104">
        <v>25.349996569999998</v>
      </c>
      <c r="BA1235" s="104">
        <v>25.79999733</v>
      </c>
      <c r="BB1235" s="104">
        <v>26.199996949999999</v>
      </c>
      <c r="BC1235" s="104">
        <v>31.053840640000001</v>
      </c>
      <c r="BD1235" s="104">
        <v>31.223075869999999</v>
      </c>
      <c r="BE1235" s="104">
        <v>25.861537930000001</v>
      </c>
      <c r="BF1235" s="104">
        <v>26.165384289999999</v>
      </c>
      <c r="BG1235" s="104">
        <v>32.100000379999997</v>
      </c>
      <c r="BH1235" s="104">
        <v>53.700004579999998</v>
      </c>
      <c r="BI1235" s="93">
        <v>76.75</v>
      </c>
      <c r="BJ1235" s="93">
        <v>76.75</v>
      </c>
      <c r="BK1235" s="93">
        <v>33.550003050000001</v>
      </c>
      <c r="BL1235" s="93">
        <v>25.599996569999998</v>
      </c>
      <c r="BM1235" s="93">
        <v>26.04999733</v>
      </c>
    </row>
    <row r="1236" spans="1:65" s="93" customFormat="1">
      <c r="A1236"/>
      <c r="B1236" s="98"/>
      <c r="C1236" s="134">
        <v>36467</v>
      </c>
      <c r="D1236" s="132"/>
      <c r="E1236" s="135">
        <v>36495</v>
      </c>
      <c r="F1236" s="71">
        <v>23.89999886</v>
      </c>
      <c r="G1236" s="93">
        <v>30.30384445</v>
      </c>
      <c r="H1236" s="104">
        <v>27.473073960000001</v>
      </c>
      <c r="I1236" s="104">
        <v>25.161535260000001</v>
      </c>
      <c r="J1236" s="104">
        <v>25.01538429</v>
      </c>
      <c r="K1236" s="104">
        <v>30.699998470000001</v>
      </c>
      <c r="L1236" s="104">
        <v>68.700004579999998</v>
      </c>
      <c r="M1236" s="104">
        <v>134.25</v>
      </c>
      <c r="N1236" s="104">
        <v>134.25</v>
      </c>
      <c r="O1236" s="104">
        <v>32.550003050000001</v>
      </c>
      <c r="P1236" s="104">
        <v>24.599996569999998</v>
      </c>
      <c r="Q1236" s="104">
        <v>25.04999733</v>
      </c>
      <c r="R1236" s="104">
        <v>25.449996949999999</v>
      </c>
      <c r="S1236" s="104">
        <v>30.303840640000001</v>
      </c>
      <c r="T1236" s="104">
        <v>30.473075869999999</v>
      </c>
      <c r="U1236" s="104">
        <v>25.111537930000001</v>
      </c>
      <c r="V1236" s="104">
        <v>25.415384289999999</v>
      </c>
      <c r="W1236" s="104">
        <v>31.350000380000001</v>
      </c>
      <c r="X1236" s="104">
        <v>62.200004579999998</v>
      </c>
      <c r="Y1236" s="104">
        <v>115.25</v>
      </c>
      <c r="Z1236" s="104">
        <v>115.25</v>
      </c>
      <c r="AA1236" s="104">
        <v>33.550003050000001</v>
      </c>
      <c r="AB1236" s="104">
        <v>24.849996569999998</v>
      </c>
      <c r="AC1236" s="104">
        <v>25.29999733</v>
      </c>
      <c r="AD1236" s="104">
        <v>25.699996949999999</v>
      </c>
      <c r="AE1236" s="104">
        <v>30.553840640000001</v>
      </c>
      <c r="AF1236" s="104">
        <v>30.723075869999999</v>
      </c>
      <c r="AG1236" s="104">
        <v>25.361537930000001</v>
      </c>
      <c r="AH1236" s="104">
        <v>25.665384289999999</v>
      </c>
      <c r="AI1236" s="104">
        <v>31.600000380000001</v>
      </c>
      <c r="AJ1236" s="104">
        <v>57.700004579999998</v>
      </c>
      <c r="AK1236" s="104">
        <v>87.25</v>
      </c>
      <c r="AL1236" s="104">
        <v>87.25</v>
      </c>
      <c r="AM1236" s="104">
        <v>33.550003050000001</v>
      </c>
      <c r="AN1236" s="104">
        <v>25.099996569999998</v>
      </c>
      <c r="AO1236" s="104">
        <v>25.54999733</v>
      </c>
      <c r="AP1236" s="104">
        <v>25.949996949999999</v>
      </c>
      <c r="AQ1236" s="104">
        <v>30.803840640000001</v>
      </c>
      <c r="AR1236" s="104">
        <v>30.973075869999999</v>
      </c>
      <c r="AS1236" s="104">
        <v>25.611537930000001</v>
      </c>
      <c r="AT1236" s="104">
        <v>25.915384289999999</v>
      </c>
      <c r="AU1236" s="104">
        <v>31.850000380000001</v>
      </c>
      <c r="AV1236" s="104">
        <v>55.700004579999998</v>
      </c>
      <c r="AW1236" s="104">
        <v>82.25</v>
      </c>
      <c r="AX1236" s="104">
        <v>82.25</v>
      </c>
      <c r="AY1236" s="104">
        <v>33.550003050000001</v>
      </c>
      <c r="AZ1236" s="104">
        <v>25.349996569999998</v>
      </c>
      <c r="BA1236" s="104">
        <v>25.79999733</v>
      </c>
      <c r="BB1236" s="104">
        <v>26.199996949999999</v>
      </c>
      <c r="BC1236" s="104">
        <v>31.053840640000001</v>
      </c>
      <c r="BD1236" s="104">
        <v>31.223075869999999</v>
      </c>
      <c r="BE1236" s="104">
        <v>25.861537930000001</v>
      </c>
      <c r="BF1236" s="104">
        <v>26.165384289999999</v>
      </c>
      <c r="BG1236" s="104">
        <v>32.100000379999997</v>
      </c>
      <c r="BH1236" s="104">
        <v>53.700004579999998</v>
      </c>
      <c r="BI1236" s="93">
        <v>77.25</v>
      </c>
      <c r="BJ1236" s="93">
        <v>77.25</v>
      </c>
      <c r="BK1236" s="93">
        <v>33.550003050000001</v>
      </c>
      <c r="BL1236" s="93">
        <v>25.599996569999998</v>
      </c>
      <c r="BM1236" s="93">
        <v>26.04999733</v>
      </c>
    </row>
    <row r="1237" spans="1:65" s="93" customFormat="1">
      <c r="A1237"/>
      <c r="B1237" s="98"/>
      <c r="C1237" s="134">
        <v>36468</v>
      </c>
      <c r="D1237" s="132"/>
      <c r="E1237" s="135">
        <v>36495</v>
      </c>
      <c r="F1237" s="71">
        <v>23.749999620000001</v>
      </c>
      <c r="G1237" s="93">
        <v>30.30384445</v>
      </c>
      <c r="H1237" s="104">
        <v>27.473073960000001</v>
      </c>
      <c r="I1237" s="104">
        <v>25.161535260000001</v>
      </c>
      <c r="J1237" s="104">
        <v>25.165384670000002</v>
      </c>
      <c r="K1237" s="104">
        <v>30.699998860000001</v>
      </c>
      <c r="L1237" s="104">
        <v>70.200004579999998</v>
      </c>
      <c r="M1237" s="104">
        <v>136.25</v>
      </c>
      <c r="N1237" s="104">
        <v>136.25</v>
      </c>
      <c r="O1237" s="104">
        <v>33.300003050000001</v>
      </c>
      <c r="P1237" s="104">
        <v>24.74999657</v>
      </c>
      <c r="Q1237" s="104">
        <v>25.199997329999999</v>
      </c>
      <c r="R1237" s="104">
        <v>25.599996950000001</v>
      </c>
      <c r="S1237" s="104">
        <v>30.303840640000001</v>
      </c>
      <c r="T1237" s="104">
        <v>30.473075869999999</v>
      </c>
      <c r="U1237" s="104">
        <v>25.111537930000001</v>
      </c>
      <c r="V1237" s="104">
        <v>25.415384289999999</v>
      </c>
      <c r="W1237" s="104">
        <v>31.350000380000001</v>
      </c>
      <c r="X1237" s="104">
        <v>62.200004579999998</v>
      </c>
      <c r="Y1237" s="104">
        <v>115.25</v>
      </c>
      <c r="Z1237" s="104">
        <v>115.25</v>
      </c>
      <c r="AA1237" s="104">
        <v>33.550003050000001</v>
      </c>
      <c r="AB1237" s="104">
        <v>24.99999657</v>
      </c>
      <c r="AC1237" s="104">
        <v>25.449997329999999</v>
      </c>
      <c r="AD1237" s="104">
        <v>25.849996950000001</v>
      </c>
      <c r="AE1237" s="104">
        <v>30.553840640000001</v>
      </c>
      <c r="AF1237" s="104">
        <v>30.723075869999999</v>
      </c>
      <c r="AG1237" s="104">
        <v>25.361537930000001</v>
      </c>
      <c r="AH1237" s="104">
        <v>25.665384289999999</v>
      </c>
      <c r="AI1237" s="104">
        <v>31.600000380000001</v>
      </c>
      <c r="AJ1237" s="104">
        <v>57.700004579999998</v>
      </c>
      <c r="AK1237" s="104">
        <v>90.25</v>
      </c>
      <c r="AL1237" s="104">
        <v>90.25</v>
      </c>
      <c r="AM1237" s="104">
        <v>33.550003050000001</v>
      </c>
      <c r="AN1237" s="104">
        <v>25.24999657</v>
      </c>
      <c r="AO1237" s="104">
        <v>25.699997329999999</v>
      </c>
      <c r="AP1237" s="104">
        <v>26.099996950000001</v>
      </c>
      <c r="AQ1237" s="104">
        <v>30.803840640000001</v>
      </c>
      <c r="AR1237" s="104">
        <v>30.973075869999999</v>
      </c>
      <c r="AS1237" s="104">
        <v>25.611537930000001</v>
      </c>
      <c r="AT1237" s="104">
        <v>25.915384289999999</v>
      </c>
      <c r="AU1237" s="104">
        <v>31.850000380000001</v>
      </c>
      <c r="AV1237" s="104">
        <v>55.700004579999998</v>
      </c>
      <c r="AW1237" s="104">
        <v>81.25</v>
      </c>
      <c r="AX1237" s="104">
        <v>81.25</v>
      </c>
      <c r="AY1237" s="104">
        <v>33.550003050000001</v>
      </c>
      <c r="AZ1237" s="104">
        <v>25.49999657</v>
      </c>
      <c r="BA1237" s="104">
        <v>25.949997329999999</v>
      </c>
      <c r="BB1237" s="104">
        <v>26.349996950000001</v>
      </c>
      <c r="BC1237" s="104">
        <v>31.053840640000001</v>
      </c>
      <c r="BD1237" s="104">
        <v>31.223075869999999</v>
      </c>
      <c r="BE1237" s="104">
        <v>25.861537930000001</v>
      </c>
      <c r="BF1237" s="104">
        <v>26.165384289999999</v>
      </c>
      <c r="BG1237" s="104">
        <v>32.100000379999997</v>
      </c>
      <c r="BH1237" s="104">
        <v>53.700004579999998</v>
      </c>
      <c r="BI1237" s="93">
        <v>76.25</v>
      </c>
      <c r="BJ1237" s="93">
        <v>76.25</v>
      </c>
      <c r="BK1237" s="93">
        <v>33.550003050000001</v>
      </c>
      <c r="BL1237" s="93">
        <v>25.74999657</v>
      </c>
      <c r="BM1237" s="93">
        <v>26.199997329999999</v>
      </c>
    </row>
    <row r="1238" spans="1:65" s="93" customFormat="1">
      <c r="A1238"/>
      <c r="B1238" s="98"/>
      <c r="C1238" s="134">
        <v>36469</v>
      </c>
      <c r="D1238" s="132"/>
      <c r="E1238" s="135">
        <v>36495</v>
      </c>
      <c r="F1238" s="71">
        <v>23.5</v>
      </c>
      <c r="G1238" s="93">
        <v>29.30384445</v>
      </c>
      <c r="H1238" s="104">
        <v>26.973073960000001</v>
      </c>
      <c r="I1238" s="104">
        <v>25.161535260000001</v>
      </c>
      <c r="J1238" s="104">
        <v>25.115384290000001</v>
      </c>
      <c r="K1238" s="104">
        <v>30.699998860000001</v>
      </c>
      <c r="L1238" s="104">
        <v>70.200004579999998</v>
      </c>
      <c r="M1238" s="104">
        <v>136.25</v>
      </c>
      <c r="N1238" s="104">
        <v>136.25</v>
      </c>
      <c r="O1238" s="104">
        <v>32.800003050000001</v>
      </c>
      <c r="P1238" s="104">
        <v>24.749996190000001</v>
      </c>
      <c r="Q1238" s="104">
        <v>25.199996949999999</v>
      </c>
      <c r="R1238" s="104">
        <v>25.599996569999998</v>
      </c>
      <c r="S1238" s="104">
        <v>30.303840640000001</v>
      </c>
      <c r="T1238" s="104">
        <v>30.473075869999999</v>
      </c>
      <c r="U1238" s="104">
        <v>25.111537930000001</v>
      </c>
      <c r="V1238" s="104">
        <v>25.415384289999999</v>
      </c>
      <c r="W1238" s="104">
        <v>31.350000380000001</v>
      </c>
      <c r="X1238" s="104">
        <v>62.200004579999998</v>
      </c>
      <c r="Y1238" s="104">
        <v>115.25</v>
      </c>
      <c r="Z1238" s="104">
        <v>115.25</v>
      </c>
      <c r="AA1238" s="104">
        <v>33.550003050000001</v>
      </c>
      <c r="AB1238" s="104">
        <v>24.999996190000001</v>
      </c>
      <c r="AC1238" s="104">
        <v>25.449996949999999</v>
      </c>
      <c r="AD1238" s="104">
        <v>25.849996569999998</v>
      </c>
      <c r="AE1238" s="104">
        <v>30.553840640000001</v>
      </c>
      <c r="AF1238" s="104">
        <v>30.723075869999999</v>
      </c>
      <c r="AG1238" s="104">
        <v>25.361537930000001</v>
      </c>
      <c r="AH1238" s="104">
        <v>25.665384289999999</v>
      </c>
      <c r="AI1238" s="104">
        <v>31.600000380000001</v>
      </c>
      <c r="AJ1238" s="104">
        <v>57.700004579999998</v>
      </c>
      <c r="AK1238" s="104">
        <v>90.25</v>
      </c>
      <c r="AL1238" s="104">
        <v>90.25</v>
      </c>
      <c r="AM1238" s="104">
        <v>33.550003050000001</v>
      </c>
      <c r="AN1238" s="104">
        <v>25.249996190000001</v>
      </c>
      <c r="AO1238" s="104">
        <v>25.699996949999999</v>
      </c>
      <c r="AP1238" s="104">
        <v>26.099996569999998</v>
      </c>
      <c r="AQ1238" s="104">
        <v>30.803840640000001</v>
      </c>
      <c r="AR1238" s="104">
        <v>30.973075869999999</v>
      </c>
      <c r="AS1238" s="104">
        <v>25.611537930000001</v>
      </c>
      <c r="AT1238" s="104">
        <v>25.915384289999999</v>
      </c>
      <c r="AU1238" s="104">
        <v>31.850000380000001</v>
      </c>
      <c r="AV1238" s="104">
        <v>55.700004579999998</v>
      </c>
      <c r="AW1238" s="104">
        <v>81.25</v>
      </c>
      <c r="AX1238" s="104">
        <v>81.25</v>
      </c>
      <c r="AY1238" s="104">
        <v>33.550003050000001</v>
      </c>
      <c r="AZ1238" s="104">
        <v>25.499996190000001</v>
      </c>
      <c r="BA1238" s="104">
        <v>25.949996949999999</v>
      </c>
      <c r="BB1238" s="104">
        <v>26.349996569999998</v>
      </c>
      <c r="BC1238" s="104">
        <v>31.053840640000001</v>
      </c>
      <c r="BD1238" s="104">
        <v>31.223075869999999</v>
      </c>
      <c r="BE1238" s="104">
        <v>25.861537930000001</v>
      </c>
      <c r="BF1238" s="104">
        <v>26.165384289999999</v>
      </c>
      <c r="BG1238" s="104">
        <v>32.100000379999997</v>
      </c>
      <c r="BH1238" s="104">
        <v>53.700004579999998</v>
      </c>
      <c r="BI1238" s="93">
        <v>76.25</v>
      </c>
      <c r="BJ1238" s="93">
        <v>76.25</v>
      </c>
      <c r="BK1238" s="93">
        <v>33.550003050000001</v>
      </c>
      <c r="BL1238" s="93">
        <v>25.749996190000001</v>
      </c>
      <c r="BM1238" s="93">
        <v>26.199996949999999</v>
      </c>
    </row>
    <row r="1239" spans="1:65" s="93" customFormat="1">
      <c r="A1239"/>
      <c r="B1239" s="98"/>
      <c r="C1239" s="134">
        <v>36472</v>
      </c>
      <c r="D1239" s="132"/>
      <c r="E1239" s="135">
        <v>36495</v>
      </c>
      <c r="F1239" s="71">
        <v>23.1</v>
      </c>
      <c r="G1239" s="93">
        <v>28.30384445</v>
      </c>
      <c r="H1239" s="104">
        <v>26.473073960000001</v>
      </c>
      <c r="I1239" s="104">
        <v>24.211535260000002</v>
      </c>
      <c r="J1239" s="104">
        <v>24.915385059999998</v>
      </c>
      <c r="K1239" s="104">
        <v>30.599998859999999</v>
      </c>
      <c r="L1239" s="104">
        <v>69.200004579999998</v>
      </c>
      <c r="M1239" s="104">
        <v>136.25</v>
      </c>
      <c r="N1239" s="104">
        <v>136.25</v>
      </c>
      <c r="O1239" s="104">
        <v>32.800003050000001</v>
      </c>
      <c r="P1239" s="104">
        <v>24.599996189999999</v>
      </c>
      <c r="Q1239" s="104">
        <v>25.049996950000001</v>
      </c>
      <c r="R1239" s="104">
        <v>25.44999657</v>
      </c>
      <c r="S1239" s="104">
        <v>29.303840640000001</v>
      </c>
      <c r="T1239" s="104">
        <v>29.473075869999999</v>
      </c>
      <c r="U1239" s="104">
        <v>25.111537930000001</v>
      </c>
      <c r="V1239" s="104">
        <v>25.415384289999999</v>
      </c>
      <c r="W1239" s="104">
        <v>31.350000380000001</v>
      </c>
      <c r="X1239" s="104">
        <v>62.200004579999998</v>
      </c>
      <c r="Y1239" s="104">
        <v>115.25</v>
      </c>
      <c r="Z1239" s="104">
        <v>115.25</v>
      </c>
      <c r="AA1239" s="104">
        <v>33.550003050000001</v>
      </c>
      <c r="AB1239" s="104">
        <v>24.849996189999999</v>
      </c>
      <c r="AC1239" s="104">
        <v>25.299996950000001</v>
      </c>
      <c r="AD1239" s="104">
        <v>25.69999657</v>
      </c>
      <c r="AE1239" s="104">
        <v>29.553840640000001</v>
      </c>
      <c r="AF1239" s="104">
        <v>29.723075869999999</v>
      </c>
      <c r="AG1239" s="104">
        <v>25.361537930000001</v>
      </c>
      <c r="AH1239" s="104">
        <v>25.665384289999999</v>
      </c>
      <c r="AI1239" s="104">
        <v>31.600000380000001</v>
      </c>
      <c r="AJ1239" s="104">
        <v>57.700004579999998</v>
      </c>
      <c r="AK1239" s="104">
        <v>90.25</v>
      </c>
      <c r="AL1239" s="104">
        <v>90.25</v>
      </c>
      <c r="AM1239" s="104">
        <v>33.550003050000001</v>
      </c>
      <c r="AN1239" s="104">
        <v>25.099996189999999</v>
      </c>
      <c r="AO1239" s="104">
        <v>25.549996950000001</v>
      </c>
      <c r="AP1239" s="104">
        <v>25.94999657</v>
      </c>
      <c r="AQ1239" s="104">
        <v>29.803840640000001</v>
      </c>
      <c r="AR1239" s="104">
        <v>29.973075869999999</v>
      </c>
      <c r="AS1239" s="104">
        <v>25.611537930000001</v>
      </c>
      <c r="AT1239" s="104">
        <v>25.915384289999999</v>
      </c>
      <c r="AU1239" s="104">
        <v>31.850000380000001</v>
      </c>
      <c r="AV1239" s="104">
        <v>55.700004579999998</v>
      </c>
      <c r="AW1239" s="104">
        <v>81.25</v>
      </c>
      <c r="AX1239" s="104">
        <v>81.25</v>
      </c>
      <c r="AY1239" s="104">
        <v>33.550003050000001</v>
      </c>
      <c r="AZ1239" s="104">
        <v>25.349996189999999</v>
      </c>
      <c r="BA1239" s="104">
        <v>25.799996950000001</v>
      </c>
      <c r="BB1239" s="104">
        <v>26.19999657</v>
      </c>
      <c r="BC1239" s="104">
        <v>30.053840640000001</v>
      </c>
      <c r="BD1239" s="104">
        <v>30.223075869999999</v>
      </c>
      <c r="BE1239" s="104">
        <v>25.861537930000001</v>
      </c>
      <c r="BF1239" s="104">
        <v>26.165384289999999</v>
      </c>
      <c r="BG1239" s="104">
        <v>32.100000379999997</v>
      </c>
      <c r="BH1239" s="104">
        <v>53.700004579999998</v>
      </c>
      <c r="BI1239" s="93">
        <v>76.25</v>
      </c>
      <c r="BJ1239" s="93">
        <v>76.25</v>
      </c>
      <c r="BK1239" s="93">
        <v>33.550003050000001</v>
      </c>
      <c r="BL1239" s="93">
        <v>25.599996189999999</v>
      </c>
      <c r="BM1239" s="93">
        <v>26.049996950000001</v>
      </c>
    </row>
    <row r="1240" spans="1:65" s="93" customFormat="1">
      <c r="A1240"/>
      <c r="B1240" s="98"/>
      <c r="C1240" s="134">
        <v>36473</v>
      </c>
      <c r="D1240" s="132"/>
      <c r="E1240" s="135">
        <v>36495</v>
      </c>
      <c r="F1240" s="71">
        <v>23.200000379999999</v>
      </c>
      <c r="G1240" s="93">
        <v>28.153844450000001</v>
      </c>
      <c r="H1240" s="104">
        <v>26.373073959999999</v>
      </c>
      <c r="I1240" s="104">
        <v>24.161534499999998</v>
      </c>
      <c r="J1240" s="104">
        <v>24.965384289999999</v>
      </c>
      <c r="K1240" s="104">
        <v>30.499998470000001</v>
      </c>
      <c r="L1240" s="104">
        <v>69.200004579999998</v>
      </c>
      <c r="M1240" s="104">
        <v>136.25</v>
      </c>
      <c r="N1240" s="104">
        <v>136.25</v>
      </c>
      <c r="O1240" s="104">
        <v>32.800003050000001</v>
      </c>
      <c r="P1240" s="104">
        <v>24.599996569999998</v>
      </c>
      <c r="Q1240" s="104">
        <v>25.04999733</v>
      </c>
      <c r="R1240" s="104">
        <v>25.449996949999999</v>
      </c>
      <c r="S1240" s="104">
        <v>29.303840640000001</v>
      </c>
      <c r="T1240" s="104">
        <v>29.473075869999999</v>
      </c>
      <c r="U1240" s="104">
        <v>25.111537930000001</v>
      </c>
      <c r="V1240" s="104">
        <v>25.415384289999999</v>
      </c>
      <c r="W1240" s="104">
        <v>31.350000380000001</v>
      </c>
      <c r="X1240" s="104">
        <v>62.200004579999998</v>
      </c>
      <c r="Y1240" s="104">
        <v>115.25</v>
      </c>
      <c r="Z1240" s="104">
        <v>115.25</v>
      </c>
      <c r="AA1240" s="104">
        <v>33.550003050000001</v>
      </c>
      <c r="AB1240" s="104">
        <v>24.849996569999998</v>
      </c>
      <c r="AC1240" s="104">
        <v>25.29999733</v>
      </c>
      <c r="AD1240" s="104">
        <v>25.699996949999999</v>
      </c>
      <c r="AE1240" s="104">
        <v>29.553840640000001</v>
      </c>
      <c r="AF1240" s="104">
        <v>29.723075869999999</v>
      </c>
      <c r="AG1240" s="104">
        <v>25.361537930000001</v>
      </c>
      <c r="AH1240" s="104">
        <v>25.665384289999999</v>
      </c>
      <c r="AI1240" s="104">
        <v>31.600000380000001</v>
      </c>
      <c r="AJ1240" s="104">
        <v>57.700004579999998</v>
      </c>
      <c r="AK1240" s="104">
        <v>90.25</v>
      </c>
      <c r="AL1240" s="104">
        <v>90.25</v>
      </c>
      <c r="AM1240" s="104">
        <v>33.550003050000001</v>
      </c>
      <c r="AN1240" s="104">
        <v>25.099996569999998</v>
      </c>
      <c r="AO1240" s="104">
        <v>25.54999733</v>
      </c>
      <c r="AP1240" s="104">
        <v>25.949996949999999</v>
      </c>
      <c r="AQ1240" s="104">
        <v>29.803840640000001</v>
      </c>
      <c r="AR1240" s="104">
        <v>29.973075869999999</v>
      </c>
      <c r="AS1240" s="104">
        <v>25.611537930000001</v>
      </c>
      <c r="AT1240" s="104">
        <v>25.915384289999999</v>
      </c>
      <c r="AU1240" s="104">
        <v>31.850000380000001</v>
      </c>
      <c r="AV1240" s="104">
        <v>55.700004579999998</v>
      </c>
      <c r="AW1240" s="104">
        <v>81.25</v>
      </c>
      <c r="AX1240" s="104">
        <v>81.25</v>
      </c>
      <c r="AY1240" s="104">
        <v>33.550003050000001</v>
      </c>
      <c r="AZ1240" s="104">
        <v>25.349996569999998</v>
      </c>
      <c r="BA1240" s="104">
        <v>25.79999733</v>
      </c>
      <c r="BB1240" s="104">
        <v>26.199996949999999</v>
      </c>
      <c r="BC1240" s="104">
        <v>30.053840640000001</v>
      </c>
      <c r="BD1240" s="104">
        <v>30.223075869999999</v>
      </c>
      <c r="BE1240" s="104">
        <v>25.861537930000001</v>
      </c>
      <c r="BF1240" s="104">
        <v>26.165384289999999</v>
      </c>
      <c r="BG1240" s="104">
        <v>32.100000379999997</v>
      </c>
      <c r="BH1240" s="104">
        <v>53.700004579999998</v>
      </c>
      <c r="BI1240" s="93">
        <v>76.25</v>
      </c>
      <c r="BJ1240" s="93">
        <v>76.25</v>
      </c>
      <c r="BK1240" s="93">
        <v>33.550003050000001</v>
      </c>
      <c r="BL1240" s="93">
        <v>25.599996569999998</v>
      </c>
      <c r="BM1240" s="93">
        <v>26.04999733</v>
      </c>
    </row>
    <row r="1241" spans="1:65" s="93" customFormat="1">
      <c r="A1241"/>
      <c r="B1241" s="98"/>
      <c r="C1241" s="134">
        <v>36474</v>
      </c>
      <c r="D1241" s="132"/>
      <c r="E1241" s="135">
        <v>36495</v>
      </c>
      <c r="F1241" s="71">
        <v>22.950000760000002</v>
      </c>
      <c r="G1241" s="93">
        <v>28.153844830000001</v>
      </c>
      <c r="H1241" s="104">
        <v>26.323073579999999</v>
      </c>
      <c r="I1241" s="104">
        <v>24.36153526</v>
      </c>
      <c r="J1241" s="104">
        <v>24.91538353</v>
      </c>
      <c r="K1241" s="104">
        <v>30.59999809</v>
      </c>
      <c r="L1241" s="104">
        <v>70.200004579999998</v>
      </c>
      <c r="M1241" s="104">
        <v>138.25</v>
      </c>
      <c r="N1241" s="104">
        <v>138.25</v>
      </c>
      <c r="O1241" s="104">
        <v>33.050003050000001</v>
      </c>
      <c r="P1241" s="104">
        <v>24.599996569999998</v>
      </c>
      <c r="Q1241" s="104">
        <v>25.04999733</v>
      </c>
      <c r="R1241" s="104">
        <v>25.449996949999999</v>
      </c>
      <c r="S1241" s="104">
        <v>28.553840640000001</v>
      </c>
      <c r="T1241" s="104">
        <v>28.723075869999999</v>
      </c>
      <c r="U1241" s="104">
        <v>24.611537930000001</v>
      </c>
      <c r="V1241" s="104">
        <v>25.165384289999999</v>
      </c>
      <c r="W1241" s="104">
        <v>31.350000380000001</v>
      </c>
      <c r="X1241" s="104">
        <v>62.200004579999998</v>
      </c>
      <c r="Y1241" s="104">
        <v>115.25</v>
      </c>
      <c r="Z1241" s="104">
        <v>115.25</v>
      </c>
      <c r="AA1241" s="104">
        <v>33.550003050000001</v>
      </c>
      <c r="AB1241" s="104">
        <v>24.599996569999998</v>
      </c>
      <c r="AC1241" s="104">
        <v>25.04999733</v>
      </c>
      <c r="AD1241" s="104">
        <v>25.449996949999999</v>
      </c>
      <c r="AE1241" s="104">
        <v>28.803840640000001</v>
      </c>
      <c r="AF1241" s="104">
        <v>28.973075869999999</v>
      </c>
      <c r="AG1241" s="104">
        <v>24.861537930000001</v>
      </c>
      <c r="AH1241" s="104">
        <v>25.415384289999999</v>
      </c>
      <c r="AI1241" s="104">
        <v>31.600000380000001</v>
      </c>
      <c r="AJ1241" s="104">
        <v>57.700004579999998</v>
      </c>
      <c r="AK1241" s="104">
        <v>90.25</v>
      </c>
      <c r="AL1241" s="104">
        <v>90.25</v>
      </c>
      <c r="AM1241" s="104">
        <v>33.550003050000001</v>
      </c>
      <c r="AN1241" s="104">
        <v>24.849996569999998</v>
      </c>
      <c r="AO1241" s="104">
        <v>25.29999733</v>
      </c>
      <c r="AP1241" s="104">
        <v>25.699996949999999</v>
      </c>
      <c r="AQ1241" s="104">
        <v>29.053840640000001</v>
      </c>
      <c r="AR1241" s="104">
        <v>29.223075869999999</v>
      </c>
      <c r="AS1241" s="104">
        <v>25.111537930000001</v>
      </c>
      <c r="AT1241" s="104">
        <v>25.665384289999999</v>
      </c>
      <c r="AU1241" s="104">
        <v>31.850000380000001</v>
      </c>
      <c r="AV1241" s="104">
        <v>55.700004579999998</v>
      </c>
      <c r="AW1241" s="104">
        <v>81.25</v>
      </c>
      <c r="AX1241" s="104">
        <v>81.25</v>
      </c>
      <c r="AY1241" s="104">
        <v>33.550003050000001</v>
      </c>
      <c r="AZ1241" s="104">
        <v>25.099996569999998</v>
      </c>
      <c r="BA1241" s="104">
        <v>25.54999733</v>
      </c>
      <c r="BB1241" s="104">
        <v>25.949996949999999</v>
      </c>
      <c r="BC1241" s="104">
        <v>29.303840640000001</v>
      </c>
      <c r="BD1241" s="104">
        <v>29.473075869999999</v>
      </c>
      <c r="BE1241" s="104">
        <v>25.361537930000001</v>
      </c>
      <c r="BF1241" s="104">
        <v>25.915384289999999</v>
      </c>
      <c r="BG1241" s="104">
        <v>32.100000379999997</v>
      </c>
      <c r="BH1241" s="104">
        <v>53.700004579999998</v>
      </c>
      <c r="BI1241" s="93">
        <v>76.25</v>
      </c>
      <c r="BJ1241" s="93">
        <v>76.25</v>
      </c>
      <c r="BK1241" s="93">
        <v>33.550003050000001</v>
      </c>
      <c r="BL1241" s="93">
        <v>25.349996569999998</v>
      </c>
      <c r="BM1241" s="93">
        <v>25.79999733</v>
      </c>
    </row>
    <row r="1242" spans="1:65" s="93" customFormat="1">
      <c r="A1242"/>
      <c r="B1242" s="98"/>
      <c r="C1242" s="134">
        <v>36475</v>
      </c>
      <c r="D1242" s="132"/>
      <c r="E1242" s="135">
        <v>36495</v>
      </c>
      <c r="F1242" s="71">
        <v>22.60000076</v>
      </c>
      <c r="G1242" s="93">
        <v>28.10384483</v>
      </c>
      <c r="H1242" s="104">
        <v>26.273074340000001</v>
      </c>
      <c r="I1242" s="104">
        <v>24.311536029999999</v>
      </c>
      <c r="J1242" s="104">
        <v>24.965384289999999</v>
      </c>
      <c r="K1242" s="104">
        <v>30.499998470000001</v>
      </c>
      <c r="L1242" s="104">
        <v>70.200004579999998</v>
      </c>
      <c r="M1242" s="104">
        <v>138.25</v>
      </c>
      <c r="N1242" s="104">
        <v>138.25</v>
      </c>
      <c r="O1242" s="104">
        <v>33.050003050000001</v>
      </c>
      <c r="P1242" s="104">
        <v>24.599996569999998</v>
      </c>
      <c r="Q1242" s="104">
        <v>25.04999733</v>
      </c>
      <c r="R1242" s="104">
        <v>25.449996949999999</v>
      </c>
      <c r="S1242" s="104">
        <v>28.553840640000001</v>
      </c>
      <c r="T1242" s="104">
        <v>28.723075869999999</v>
      </c>
      <c r="U1242" s="104">
        <v>24.611537930000001</v>
      </c>
      <c r="V1242" s="104">
        <v>25.165384289999999</v>
      </c>
      <c r="W1242" s="104">
        <v>31.100000380000001</v>
      </c>
      <c r="X1242" s="104">
        <v>62.200004579999998</v>
      </c>
      <c r="Y1242" s="104">
        <v>115.25</v>
      </c>
      <c r="Z1242" s="104">
        <v>115.25</v>
      </c>
      <c r="AA1242" s="104">
        <v>33.050003050000001</v>
      </c>
      <c r="AB1242" s="104">
        <v>24.599996569999998</v>
      </c>
      <c r="AC1242" s="104">
        <v>25.04999733</v>
      </c>
      <c r="AD1242" s="104">
        <v>25.449996949999999</v>
      </c>
      <c r="AE1242" s="104">
        <v>28.653840639999999</v>
      </c>
      <c r="AF1242" s="104">
        <v>28.82307587</v>
      </c>
      <c r="AG1242" s="104">
        <v>24.711537929999999</v>
      </c>
      <c r="AH1242" s="104">
        <v>25.26538429</v>
      </c>
      <c r="AI1242" s="104">
        <v>31.200000379999999</v>
      </c>
      <c r="AJ1242" s="104">
        <v>57.200004579999998</v>
      </c>
      <c r="AK1242" s="104">
        <v>90.25</v>
      </c>
      <c r="AL1242" s="104">
        <v>90.25</v>
      </c>
      <c r="AM1242" s="104">
        <v>33.150003050000002</v>
      </c>
      <c r="AN1242" s="104">
        <v>24.69999657</v>
      </c>
      <c r="AO1242" s="104">
        <v>25.149997330000001</v>
      </c>
      <c r="AP1242" s="104">
        <v>25.549996950000001</v>
      </c>
      <c r="AQ1242" s="104">
        <v>28.853840640000001</v>
      </c>
      <c r="AR1242" s="104">
        <v>29.02307587</v>
      </c>
      <c r="AS1242" s="104">
        <v>24.911537930000001</v>
      </c>
      <c r="AT1242" s="104">
        <v>25.465384289999999</v>
      </c>
      <c r="AU1242" s="104">
        <v>31.400000380000002</v>
      </c>
      <c r="AV1242" s="104">
        <v>53.200004579999998</v>
      </c>
      <c r="AW1242" s="104">
        <v>80.25</v>
      </c>
      <c r="AX1242" s="104">
        <v>80.25</v>
      </c>
      <c r="AY1242" s="104">
        <v>33.350003049999998</v>
      </c>
      <c r="AZ1242" s="104">
        <v>24.899996569999999</v>
      </c>
      <c r="BA1242" s="104">
        <v>25.349997330000001</v>
      </c>
      <c r="BB1242" s="104">
        <v>25.74999695</v>
      </c>
      <c r="BC1242" s="104">
        <v>29.153840639999999</v>
      </c>
      <c r="BD1242" s="104">
        <v>29.32307587</v>
      </c>
      <c r="BE1242" s="104">
        <v>25.211537929999999</v>
      </c>
      <c r="BF1242" s="104">
        <v>25.76538429</v>
      </c>
      <c r="BG1242" s="104">
        <v>31.700000379999999</v>
      </c>
      <c r="BH1242" s="104">
        <v>50.200004579999998</v>
      </c>
      <c r="BI1242" s="93">
        <v>75.25</v>
      </c>
      <c r="BJ1242" s="93">
        <v>75.25</v>
      </c>
      <c r="BK1242" s="93">
        <v>33.650003050000002</v>
      </c>
      <c r="BL1242" s="93">
        <v>25.19999657</v>
      </c>
      <c r="BM1242" s="93">
        <v>25.649997330000001</v>
      </c>
    </row>
    <row r="1243" spans="1:65" s="93" customFormat="1">
      <c r="A1243"/>
      <c r="B1243" s="98"/>
      <c r="C1243" s="134">
        <v>36476</v>
      </c>
      <c r="D1243" s="132"/>
      <c r="E1243" s="135">
        <v>36495</v>
      </c>
      <c r="F1243" s="71">
        <v>23.150000380000002</v>
      </c>
      <c r="G1243" s="93">
        <v>28.6038456</v>
      </c>
      <c r="H1243" s="104">
        <v>26.473075099999999</v>
      </c>
      <c r="I1243" s="104">
        <v>24.311536790000002</v>
      </c>
      <c r="J1243" s="104">
        <v>24.96538353</v>
      </c>
      <c r="K1243" s="104">
        <v>30.499998089999998</v>
      </c>
      <c r="L1243" s="104">
        <v>70.200004579999998</v>
      </c>
      <c r="M1243" s="104">
        <v>139.25</v>
      </c>
      <c r="N1243" s="104">
        <v>139.25</v>
      </c>
      <c r="O1243" s="104">
        <v>33.050003050000001</v>
      </c>
      <c r="P1243" s="104">
        <v>24.599996569999998</v>
      </c>
      <c r="Q1243" s="104">
        <v>25.04999733</v>
      </c>
      <c r="R1243" s="104">
        <v>25.449996949999999</v>
      </c>
      <c r="S1243" s="104">
        <v>28.553840640000001</v>
      </c>
      <c r="T1243" s="104">
        <v>28.723075869999999</v>
      </c>
      <c r="U1243" s="104">
        <v>24.611537930000001</v>
      </c>
      <c r="V1243" s="104">
        <v>25.165384289999999</v>
      </c>
      <c r="W1243" s="104">
        <v>31.100000380000001</v>
      </c>
      <c r="X1243" s="104">
        <v>62.200004579999998</v>
      </c>
      <c r="Y1243" s="104">
        <v>115.25</v>
      </c>
      <c r="Z1243" s="104">
        <v>115.25</v>
      </c>
      <c r="AA1243" s="104">
        <v>33.050003050000001</v>
      </c>
      <c r="AB1243" s="104">
        <v>24.599996569999998</v>
      </c>
      <c r="AC1243" s="104">
        <v>25.04999733</v>
      </c>
      <c r="AD1243" s="104">
        <v>25.449996949999999</v>
      </c>
      <c r="AE1243" s="104">
        <v>28.653840639999999</v>
      </c>
      <c r="AF1243" s="104">
        <v>28.82307587</v>
      </c>
      <c r="AG1243" s="104">
        <v>24.711537929999999</v>
      </c>
      <c r="AH1243" s="104">
        <v>25.26538429</v>
      </c>
      <c r="AI1243" s="104">
        <v>31.200000379999999</v>
      </c>
      <c r="AJ1243" s="104">
        <v>57.200004579999998</v>
      </c>
      <c r="AK1243" s="104">
        <v>90.25</v>
      </c>
      <c r="AL1243" s="104">
        <v>90.25</v>
      </c>
      <c r="AM1243" s="104">
        <v>33.150003050000002</v>
      </c>
      <c r="AN1243" s="104">
        <v>24.69999657</v>
      </c>
      <c r="AO1243" s="104">
        <v>25.149997330000001</v>
      </c>
      <c r="AP1243" s="104">
        <v>25.549996950000001</v>
      </c>
      <c r="AQ1243" s="104">
        <v>28.853840640000001</v>
      </c>
      <c r="AR1243" s="104">
        <v>29.02307587</v>
      </c>
      <c r="AS1243" s="104">
        <v>24.911537930000001</v>
      </c>
      <c r="AT1243" s="104">
        <v>25.465384289999999</v>
      </c>
      <c r="AU1243" s="104">
        <v>31.400000380000002</v>
      </c>
      <c r="AV1243" s="104">
        <v>53.200004579999998</v>
      </c>
      <c r="AW1243" s="104">
        <v>80.25</v>
      </c>
      <c r="AX1243" s="104">
        <v>80.25</v>
      </c>
      <c r="AY1243" s="104">
        <v>33.350003049999998</v>
      </c>
      <c r="AZ1243" s="104">
        <v>24.899996569999999</v>
      </c>
      <c r="BA1243" s="104">
        <v>25.349997330000001</v>
      </c>
      <c r="BB1243" s="104">
        <v>25.74999695</v>
      </c>
      <c r="BC1243" s="104">
        <v>29.153840639999999</v>
      </c>
      <c r="BD1243" s="104">
        <v>29.32307587</v>
      </c>
      <c r="BE1243" s="104">
        <v>25.211537929999999</v>
      </c>
      <c r="BF1243" s="104">
        <v>25.76538429</v>
      </c>
      <c r="BG1243" s="104">
        <v>31.700000379999999</v>
      </c>
      <c r="BH1243" s="104">
        <v>50.200004579999998</v>
      </c>
      <c r="BI1243" s="93">
        <v>75.25</v>
      </c>
      <c r="BJ1243" s="93">
        <v>75.25</v>
      </c>
      <c r="BK1243" s="93">
        <v>33.650003050000002</v>
      </c>
      <c r="BL1243" s="93">
        <v>25.19999657</v>
      </c>
      <c r="BM1243" s="93">
        <v>25.649997330000001</v>
      </c>
    </row>
    <row r="1244" spans="1:65" s="93" customFormat="1">
      <c r="A1244"/>
      <c r="B1244" s="98"/>
      <c r="C1244" s="134">
        <v>36479</v>
      </c>
      <c r="D1244" s="132"/>
      <c r="E1244" s="135">
        <v>36495</v>
      </c>
      <c r="F1244" s="71">
        <v>22.94999962</v>
      </c>
      <c r="G1244" s="93">
        <v>28.4038456</v>
      </c>
      <c r="H1244" s="104">
        <v>26.27307587</v>
      </c>
      <c r="I1244" s="104">
        <v>24.311536790000002</v>
      </c>
      <c r="J1244" s="104">
        <v>24.96538353</v>
      </c>
      <c r="K1244" s="104">
        <v>30.499998089999998</v>
      </c>
      <c r="L1244" s="104">
        <v>70.200004579999998</v>
      </c>
      <c r="M1244" s="104">
        <v>139.25</v>
      </c>
      <c r="N1244" s="104">
        <v>139.25</v>
      </c>
      <c r="O1244" s="104">
        <v>33.050003050000001</v>
      </c>
      <c r="P1244" s="104">
        <v>24.599996569999998</v>
      </c>
      <c r="Q1244" s="104">
        <v>25.04999733</v>
      </c>
      <c r="R1244" s="104">
        <v>25.449996949999999</v>
      </c>
      <c r="S1244" s="104">
        <v>28.553840640000001</v>
      </c>
      <c r="T1244" s="104">
        <v>28.723075869999999</v>
      </c>
      <c r="U1244" s="104">
        <v>24.611537930000001</v>
      </c>
      <c r="V1244" s="104">
        <v>25.165384289999999</v>
      </c>
      <c r="W1244" s="104">
        <v>31.100000380000001</v>
      </c>
      <c r="X1244" s="104">
        <v>62.200004579999998</v>
      </c>
      <c r="Y1244" s="104">
        <v>115.25</v>
      </c>
      <c r="Z1244" s="104">
        <v>115.25</v>
      </c>
      <c r="AA1244" s="104">
        <v>33.050003050000001</v>
      </c>
      <c r="AB1244" s="104">
        <v>24.599996569999998</v>
      </c>
      <c r="AC1244" s="104">
        <v>25.04999733</v>
      </c>
      <c r="AD1244" s="104">
        <v>25.449996949999999</v>
      </c>
      <c r="AE1244" s="104">
        <v>28.653840639999999</v>
      </c>
      <c r="AF1244" s="104">
        <v>28.82307587</v>
      </c>
      <c r="AG1244" s="104">
        <v>24.711537929999999</v>
      </c>
      <c r="AH1244" s="104">
        <v>25.26538429</v>
      </c>
      <c r="AI1244" s="104">
        <v>31.200000379999999</v>
      </c>
      <c r="AJ1244" s="104">
        <v>57.200004579999998</v>
      </c>
      <c r="AK1244" s="104">
        <v>90.25</v>
      </c>
      <c r="AL1244" s="104">
        <v>90.25</v>
      </c>
      <c r="AM1244" s="104">
        <v>33.150003050000002</v>
      </c>
      <c r="AN1244" s="104">
        <v>24.69999657</v>
      </c>
      <c r="AO1244" s="104">
        <v>25.149997330000001</v>
      </c>
      <c r="AP1244" s="104">
        <v>25.549996950000001</v>
      </c>
      <c r="AQ1244" s="104">
        <v>28.853840640000001</v>
      </c>
      <c r="AR1244" s="104">
        <v>29.02307587</v>
      </c>
      <c r="AS1244" s="104">
        <v>24.911537930000001</v>
      </c>
      <c r="AT1244" s="104">
        <v>25.465384289999999</v>
      </c>
      <c r="AU1244" s="104">
        <v>31.400000380000002</v>
      </c>
      <c r="AV1244" s="104">
        <v>53.200004579999998</v>
      </c>
      <c r="AW1244" s="104">
        <v>80.25</v>
      </c>
      <c r="AX1244" s="104">
        <v>80.25</v>
      </c>
      <c r="AY1244" s="104">
        <v>33.350003049999998</v>
      </c>
      <c r="AZ1244" s="104">
        <v>24.899996569999999</v>
      </c>
      <c r="BA1244" s="104">
        <v>25.349997330000001</v>
      </c>
      <c r="BB1244" s="104">
        <v>25.74999695</v>
      </c>
      <c r="BC1244" s="104">
        <v>29.153840639999999</v>
      </c>
      <c r="BD1244" s="104">
        <v>29.32307587</v>
      </c>
      <c r="BE1244" s="104">
        <v>25.211537929999999</v>
      </c>
      <c r="BF1244" s="104">
        <v>25.76538429</v>
      </c>
      <c r="BG1244" s="104">
        <v>31.700000379999999</v>
      </c>
      <c r="BH1244" s="104">
        <v>50.200004579999998</v>
      </c>
      <c r="BI1244" s="93">
        <v>75.25</v>
      </c>
      <c r="BJ1244" s="93">
        <v>75.25</v>
      </c>
      <c r="BK1244" s="93">
        <v>33.650003050000002</v>
      </c>
      <c r="BL1244" s="93">
        <v>25.19999657</v>
      </c>
      <c r="BM1244" s="93">
        <v>25.649997330000001</v>
      </c>
    </row>
    <row r="1245" spans="1:65" s="93" customFormat="1">
      <c r="A1245"/>
      <c r="B1245" s="98"/>
      <c r="C1245" s="134">
        <v>36480</v>
      </c>
      <c r="D1245" s="132"/>
      <c r="E1245" s="135">
        <v>36495</v>
      </c>
      <c r="F1245" s="71">
        <v>22.199998860000001</v>
      </c>
      <c r="G1245" s="93">
        <v>27.303844829999999</v>
      </c>
      <c r="H1245" s="104">
        <v>25.473075099999999</v>
      </c>
      <c r="I1245" s="104">
        <v>24.061536790000002</v>
      </c>
      <c r="J1245" s="104">
        <v>24.71538353</v>
      </c>
      <c r="K1245" s="104">
        <v>30.09999809</v>
      </c>
      <c r="L1245" s="104">
        <v>70.200004579999998</v>
      </c>
      <c r="M1245" s="104">
        <v>139.25</v>
      </c>
      <c r="N1245" s="104">
        <v>139.25</v>
      </c>
      <c r="O1245" s="104">
        <v>33.000003049999997</v>
      </c>
      <c r="P1245" s="104">
        <v>24.399996569999999</v>
      </c>
      <c r="Q1245" s="104">
        <v>24.849997330000001</v>
      </c>
      <c r="R1245" s="104">
        <v>25.24999695</v>
      </c>
      <c r="S1245" s="104">
        <v>27.973840639999999</v>
      </c>
      <c r="T1245" s="104">
        <v>28.223075869999999</v>
      </c>
      <c r="U1245" s="104">
        <v>24.611537930000001</v>
      </c>
      <c r="V1245" s="104">
        <v>25.165384289999999</v>
      </c>
      <c r="W1245" s="104">
        <v>31.100000380000001</v>
      </c>
      <c r="X1245" s="104">
        <v>62.200004579999998</v>
      </c>
      <c r="Y1245" s="104">
        <v>115.25</v>
      </c>
      <c r="Z1245" s="104">
        <v>115.25</v>
      </c>
      <c r="AA1245" s="104">
        <v>33.050003050000001</v>
      </c>
      <c r="AB1245" s="104">
        <v>24.399996569999999</v>
      </c>
      <c r="AC1245" s="104">
        <v>24.849997330000001</v>
      </c>
      <c r="AD1245" s="104">
        <v>25.24999695</v>
      </c>
      <c r="AE1245" s="104">
        <v>28.223840639999999</v>
      </c>
      <c r="AF1245" s="104">
        <v>28.473075869999999</v>
      </c>
      <c r="AG1245" s="104">
        <v>24.711537929999999</v>
      </c>
      <c r="AH1245" s="104">
        <v>25.26538429</v>
      </c>
      <c r="AI1245" s="104">
        <v>31.200000379999999</v>
      </c>
      <c r="AJ1245" s="104">
        <v>57.200004579999998</v>
      </c>
      <c r="AK1245" s="104">
        <v>90.25</v>
      </c>
      <c r="AL1245" s="104">
        <v>90.25</v>
      </c>
      <c r="AM1245" s="104">
        <v>33.150003050000002</v>
      </c>
      <c r="AN1245" s="104">
        <v>24.49999657</v>
      </c>
      <c r="AO1245" s="104">
        <v>24.949997329999999</v>
      </c>
      <c r="AP1245" s="104">
        <v>25.349996950000001</v>
      </c>
      <c r="AQ1245" s="104">
        <v>28.473840639999999</v>
      </c>
      <c r="AR1245" s="104">
        <v>28.723075869999999</v>
      </c>
      <c r="AS1245" s="104">
        <v>24.911537930000001</v>
      </c>
      <c r="AT1245" s="104">
        <v>25.465384289999999</v>
      </c>
      <c r="AU1245" s="104">
        <v>31.400000380000002</v>
      </c>
      <c r="AV1245" s="104">
        <v>53.200004579999998</v>
      </c>
      <c r="AW1245" s="104">
        <v>80.25</v>
      </c>
      <c r="AX1245" s="104">
        <v>80.25</v>
      </c>
      <c r="AY1245" s="104">
        <v>33.350003049999998</v>
      </c>
      <c r="AZ1245" s="104">
        <v>24.69999657</v>
      </c>
      <c r="BA1245" s="104">
        <v>25.149997330000001</v>
      </c>
      <c r="BB1245" s="104">
        <v>25.549996950000001</v>
      </c>
      <c r="BC1245" s="104">
        <v>28.723840639999999</v>
      </c>
      <c r="BD1245" s="104">
        <v>28.973075869999999</v>
      </c>
      <c r="BE1245" s="104">
        <v>25.211537929999999</v>
      </c>
      <c r="BF1245" s="104">
        <v>25.76538429</v>
      </c>
      <c r="BG1245" s="104">
        <v>31.700000379999999</v>
      </c>
      <c r="BH1245" s="104">
        <v>50.200004579999998</v>
      </c>
      <c r="BI1245" s="93">
        <v>75.25</v>
      </c>
      <c r="BJ1245" s="93">
        <v>75.25</v>
      </c>
      <c r="BK1245" s="93">
        <v>33.650003050000002</v>
      </c>
      <c r="BL1245" s="93">
        <v>24.99999657</v>
      </c>
      <c r="BM1245" s="93">
        <v>25.449997329999999</v>
      </c>
    </row>
    <row r="1246" spans="1:65" s="93" customFormat="1">
      <c r="A1246"/>
      <c r="B1246" s="98"/>
      <c r="C1246" s="134">
        <v>36481</v>
      </c>
      <c r="D1246" s="132"/>
      <c r="E1246" s="135">
        <v>36495</v>
      </c>
      <c r="F1246" s="71">
        <v>22.249998860000002</v>
      </c>
      <c r="G1246" s="93">
        <v>27.80384445</v>
      </c>
      <c r="H1246" s="104">
        <v>25.623075870000001</v>
      </c>
      <c r="I1246" s="104">
        <v>24.061536790000002</v>
      </c>
      <c r="J1246" s="104">
        <v>24.71538353</v>
      </c>
      <c r="K1246" s="104">
        <v>30.099998469999999</v>
      </c>
      <c r="L1246" s="104">
        <v>70.200004579999998</v>
      </c>
      <c r="M1246" s="104">
        <v>142.25</v>
      </c>
      <c r="N1246" s="104">
        <v>142.25</v>
      </c>
      <c r="O1246" s="104">
        <v>33.000003810000003</v>
      </c>
      <c r="P1246" s="104">
        <v>24.399995799999999</v>
      </c>
      <c r="Q1246" s="104">
        <v>24.849996569999998</v>
      </c>
      <c r="R1246" s="104">
        <v>25.249996190000001</v>
      </c>
      <c r="S1246" s="104">
        <v>27.973840710000001</v>
      </c>
      <c r="T1246" s="104">
        <v>28.223075869999999</v>
      </c>
      <c r="U1246" s="104">
        <v>24.611537930000001</v>
      </c>
      <c r="V1246" s="104">
        <v>25.165384289999999</v>
      </c>
      <c r="W1246" s="104">
        <v>31.100000380000001</v>
      </c>
      <c r="X1246" s="104">
        <v>62.200004579999998</v>
      </c>
      <c r="Y1246" s="104">
        <v>115.25</v>
      </c>
      <c r="Z1246" s="104">
        <v>115.25</v>
      </c>
      <c r="AA1246" s="104">
        <v>33.050003050000001</v>
      </c>
      <c r="AB1246" s="104">
        <v>24.399995799999999</v>
      </c>
      <c r="AC1246" s="104">
        <v>24.849996569999998</v>
      </c>
      <c r="AD1246" s="104">
        <v>25.249996190000001</v>
      </c>
      <c r="AE1246" s="104">
        <v>28.223840710000001</v>
      </c>
      <c r="AF1246" s="104">
        <v>28.473075869999999</v>
      </c>
      <c r="AG1246" s="104">
        <v>24.711537929999999</v>
      </c>
      <c r="AH1246" s="104">
        <v>25.26538429</v>
      </c>
      <c r="AI1246" s="104">
        <v>31.200000379999999</v>
      </c>
      <c r="AJ1246" s="104">
        <v>57.200004579999998</v>
      </c>
      <c r="AK1246" s="104">
        <v>90.25</v>
      </c>
      <c r="AL1246" s="104">
        <v>90.25</v>
      </c>
      <c r="AM1246" s="104">
        <v>33.150003050000002</v>
      </c>
      <c r="AN1246" s="104">
        <v>24.499995800000001</v>
      </c>
      <c r="AO1246" s="104">
        <v>24.94999657</v>
      </c>
      <c r="AP1246" s="104">
        <v>25.349996189999999</v>
      </c>
      <c r="AQ1246" s="104">
        <v>28.473840710000001</v>
      </c>
      <c r="AR1246" s="104">
        <v>28.723075869999999</v>
      </c>
      <c r="AS1246" s="104">
        <v>24.911537930000001</v>
      </c>
      <c r="AT1246" s="104">
        <v>25.465384289999999</v>
      </c>
      <c r="AU1246" s="104">
        <v>31.400000380000002</v>
      </c>
      <c r="AV1246" s="104">
        <v>53.200004579999998</v>
      </c>
      <c r="AW1246" s="104">
        <v>80.25</v>
      </c>
      <c r="AX1246" s="104">
        <v>80.25</v>
      </c>
      <c r="AY1246" s="104">
        <v>33.350003049999998</v>
      </c>
      <c r="AZ1246" s="104">
        <v>24.6999958</v>
      </c>
      <c r="BA1246" s="104">
        <v>25.149996569999999</v>
      </c>
      <c r="BB1246" s="104">
        <v>25.549996190000002</v>
      </c>
      <c r="BC1246" s="104">
        <v>28.723840710000001</v>
      </c>
      <c r="BD1246" s="104">
        <v>28.973075869999999</v>
      </c>
      <c r="BE1246" s="104">
        <v>25.211537929999999</v>
      </c>
      <c r="BF1246" s="104">
        <v>25.76538429</v>
      </c>
      <c r="BG1246" s="104">
        <v>31.700000379999999</v>
      </c>
      <c r="BH1246" s="104">
        <v>50.200004579999998</v>
      </c>
      <c r="BI1246" s="93">
        <v>75.25</v>
      </c>
      <c r="BJ1246" s="93">
        <v>75.25</v>
      </c>
      <c r="BK1246" s="93">
        <v>33.650003050000002</v>
      </c>
      <c r="BL1246" s="93">
        <v>24.999995800000001</v>
      </c>
      <c r="BM1246" s="93">
        <v>25.44999657</v>
      </c>
    </row>
    <row r="1247" spans="1:65" s="93" customFormat="1">
      <c r="A1247"/>
      <c r="B1247" s="98"/>
      <c r="C1247" s="134">
        <v>36482</v>
      </c>
      <c r="D1247" s="132"/>
      <c r="E1247" s="135">
        <v>36495</v>
      </c>
      <c r="F1247" s="71">
        <v>22.449998090000001</v>
      </c>
      <c r="G1247" s="93">
        <v>28.403844450000001</v>
      </c>
      <c r="H1247" s="104">
        <v>25.873075490000002</v>
      </c>
      <c r="I1247" s="104">
        <v>24.16153679</v>
      </c>
      <c r="J1247" s="104">
        <v>24.815383529999998</v>
      </c>
      <c r="K1247" s="104">
        <v>30.099998469999999</v>
      </c>
      <c r="L1247" s="104">
        <v>70.200004579999998</v>
      </c>
      <c r="M1247" s="104">
        <v>141.25</v>
      </c>
      <c r="N1247" s="104">
        <v>141.25</v>
      </c>
      <c r="O1247" s="104">
        <v>33.000003810000003</v>
      </c>
      <c r="P1247" s="104">
        <v>24.399995799999999</v>
      </c>
      <c r="Q1247" s="104">
        <v>24.849996569999998</v>
      </c>
      <c r="R1247" s="104">
        <v>25.249996190000001</v>
      </c>
      <c r="S1247" s="104">
        <v>27.973840710000001</v>
      </c>
      <c r="T1247" s="104">
        <v>28.223075869999999</v>
      </c>
      <c r="U1247" s="104">
        <v>24.611537930000001</v>
      </c>
      <c r="V1247" s="104">
        <v>25.165384289999999</v>
      </c>
      <c r="W1247" s="104">
        <v>31.100000380000001</v>
      </c>
      <c r="X1247" s="104">
        <v>62.200004579999998</v>
      </c>
      <c r="Y1247" s="104">
        <v>115.25</v>
      </c>
      <c r="Z1247" s="104">
        <v>115.25</v>
      </c>
      <c r="AA1247" s="104">
        <v>33.050003050000001</v>
      </c>
      <c r="AB1247" s="104">
        <v>24.399995799999999</v>
      </c>
      <c r="AC1247" s="104">
        <v>24.849996569999998</v>
      </c>
      <c r="AD1247" s="104">
        <v>25.249996190000001</v>
      </c>
      <c r="AE1247" s="104">
        <v>28.223840710000001</v>
      </c>
      <c r="AF1247" s="104">
        <v>28.473075869999999</v>
      </c>
      <c r="AG1247" s="104">
        <v>24.711537929999999</v>
      </c>
      <c r="AH1247" s="104">
        <v>25.26538429</v>
      </c>
      <c r="AI1247" s="104">
        <v>31.200000379999999</v>
      </c>
      <c r="AJ1247" s="104">
        <v>57.200004579999998</v>
      </c>
      <c r="AK1247" s="104">
        <v>90.25</v>
      </c>
      <c r="AL1247" s="104">
        <v>90.25</v>
      </c>
      <c r="AM1247" s="104">
        <v>33.150003050000002</v>
      </c>
      <c r="AN1247" s="104">
        <v>24.499995800000001</v>
      </c>
      <c r="AO1247" s="104">
        <v>24.94999657</v>
      </c>
      <c r="AP1247" s="104">
        <v>25.349996189999999</v>
      </c>
      <c r="AQ1247" s="104">
        <v>28.473840710000001</v>
      </c>
      <c r="AR1247" s="104">
        <v>28.723075869999999</v>
      </c>
      <c r="AS1247" s="104">
        <v>24.911537930000001</v>
      </c>
      <c r="AT1247" s="104">
        <v>25.465384289999999</v>
      </c>
      <c r="AU1247" s="104">
        <v>31.400000380000002</v>
      </c>
      <c r="AV1247" s="104">
        <v>53.200004579999998</v>
      </c>
      <c r="AW1247" s="104">
        <v>80.25</v>
      </c>
      <c r="AX1247" s="104">
        <v>80.25</v>
      </c>
      <c r="AY1247" s="104">
        <v>33.350003049999998</v>
      </c>
      <c r="AZ1247" s="104">
        <v>24.6999958</v>
      </c>
      <c r="BA1247" s="104">
        <v>25.149996569999999</v>
      </c>
      <c r="BB1247" s="104">
        <v>25.549996190000002</v>
      </c>
      <c r="BC1247" s="104">
        <v>28.723840710000001</v>
      </c>
      <c r="BD1247" s="104">
        <v>28.973075869999999</v>
      </c>
      <c r="BE1247" s="104">
        <v>25.211537929999999</v>
      </c>
      <c r="BF1247" s="104">
        <v>25.76538429</v>
      </c>
      <c r="BG1247" s="104">
        <v>31.700000379999999</v>
      </c>
      <c r="BH1247" s="104">
        <v>50.200004579999998</v>
      </c>
      <c r="BI1247" s="93">
        <v>75.25</v>
      </c>
      <c r="BJ1247" s="93">
        <v>75.25</v>
      </c>
      <c r="BK1247" s="93">
        <v>33.650003050000002</v>
      </c>
      <c r="BL1247" s="93">
        <v>24.999995800000001</v>
      </c>
      <c r="BM1247" s="93">
        <v>25.44999657</v>
      </c>
    </row>
    <row r="1248" spans="1:65" s="93" customFormat="1">
      <c r="A1248"/>
      <c r="B1248" s="98"/>
      <c r="C1248" s="134">
        <v>36483</v>
      </c>
      <c r="D1248" s="132"/>
      <c r="E1248" s="135">
        <v>36495</v>
      </c>
      <c r="F1248" s="71">
        <v>22.14999886</v>
      </c>
      <c r="G1248" s="93">
        <v>28.203844830000001</v>
      </c>
      <c r="H1248" s="104">
        <v>25.77307549</v>
      </c>
      <c r="I1248" s="104">
        <v>24.111537169999998</v>
      </c>
      <c r="J1248" s="104">
        <v>24.765383910000001</v>
      </c>
      <c r="K1248" s="104">
        <v>30.099998469999999</v>
      </c>
      <c r="L1248" s="104">
        <v>70.200004579999998</v>
      </c>
      <c r="M1248" s="104">
        <v>141.25</v>
      </c>
      <c r="N1248" s="104">
        <v>141.25</v>
      </c>
      <c r="O1248" s="104">
        <v>33.000003810000003</v>
      </c>
      <c r="P1248" s="104">
        <v>24.399995799999999</v>
      </c>
      <c r="Q1248" s="104">
        <v>24.849996569999998</v>
      </c>
      <c r="R1248" s="104">
        <v>25.249996190000001</v>
      </c>
      <c r="S1248" s="104">
        <v>27.973840710000001</v>
      </c>
      <c r="T1248" s="104">
        <v>28.223075869999999</v>
      </c>
      <c r="U1248" s="104">
        <v>24.611537930000001</v>
      </c>
      <c r="V1248" s="104">
        <v>25.165384289999999</v>
      </c>
      <c r="W1248" s="104">
        <v>31.100000380000001</v>
      </c>
      <c r="X1248" s="104">
        <v>62.200004579999998</v>
      </c>
      <c r="Y1248" s="104">
        <v>115.25</v>
      </c>
      <c r="Z1248" s="104">
        <v>115.25</v>
      </c>
      <c r="AA1248" s="104">
        <v>33.050003050000001</v>
      </c>
      <c r="AB1248" s="104">
        <v>24.399995799999999</v>
      </c>
      <c r="AC1248" s="104">
        <v>24.849996569999998</v>
      </c>
      <c r="AD1248" s="104">
        <v>25.249996190000001</v>
      </c>
      <c r="AE1248" s="104">
        <v>28.223840710000001</v>
      </c>
      <c r="AF1248" s="104">
        <v>28.473075869999999</v>
      </c>
      <c r="AG1248" s="104">
        <v>24.711537929999999</v>
      </c>
      <c r="AH1248" s="104">
        <v>25.26538429</v>
      </c>
      <c r="AI1248" s="104">
        <v>31.200000379999999</v>
      </c>
      <c r="AJ1248" s="104">
        <v>57.200004579999998</v>
      </c>
      <c r="AK1248" s="104">
        <v>90.25</v>
      </c>
      <c r="AL1248" s="104">
        <v>90.25</v>
      </c>
      <c r="AM1248" s="104">
        <v>33.150003050000002</v>
      </c>
      <c r="AN1248" s="104">
        <v>24.499995800000001</v>
      </c>
      <c r="AO1248" s="104">
        <v>24.94999657</v>
      </c>
      <c r="AP1248" s="104">
        <v>25.349996189999999</v>
      </c>
      <c r="AQ1248" s="104">
        <v>28.473840710000001</v>
      </c>
      <c r="AR1248" s="104">
        <v>28.723075869999999</v>
      </c>
      <c r="AS1248" s="104">
        <v>24.911537930000001</v>
      </c>
      <c r="AT1248" s="104">
        <v>25.465384289999999</v>
      </c>
      <c r="AU1248" s="104">
        <v>31.400000380000002</v>
      </c>
      <c r="AV1248" s="104">
        <v>53.200004579999998</v>
      </c>
      <c r="AW1248" s="104">
        <v>80.25</v>
      </c>
      <c r="AX1248" s="104">
        <v>80.25</v>
      </c>
      <c r="AY1248" s="104">
        <v>33.350003049999998</v>
      </c>
      <c r="AZ1248" s="104">
        <v>24.6999958</v>
      </c>
      <c r="BA1248" s="104">
        <v>25.149996569999999</v>
      </c>
      <c r="BB1248" s="104">
        <v>25.549996190000002</v>
      </c>
      <c r="BC1248" s="104">
        <v>28.723840710000001</v>
      </c>
      <c r="BD1248" s="104">
        <v>28.973075869999999</v>
      </c>
      <c r="BE1248" s="104">
        <v>25.211537929999999</v>
      </c>
      <c r="BF1248" s="104">
        <v>25.76538429</v>
      </c>
      <c r="BG1248" s="104">
        <v>31.700000379999999</v>
      </c>
      <c r="BH1248" s="104">
        <v>50.200004579999998</v>
      </c>
      <c r="BI1248" s="93">
        <v>75.25</v>
      </c>
      <c r="BJ1248" s="93">
        <v>75.25</v>
      </c>
      <c r="BK1248" s="93">
        <v>33.650003050000002</v>
      </c>
      <c r="BL1248" s="93">
        <v>24.999995800000001</v>
      </c>
      <c r="BM1248" s="93">
        <v>25.44999657</v>
      </c>
    </row>
    <row r="1249" spans="1:65" s="93" customFormat="1">
      <c r="A1249"/>
      <c r="B1249" s="98"/>
      <c r="C1249" s="134">
        <v>36486</v>
      </c>
      <c r="D1249" s="132"/>
      <c r="E1249" s="135">
        <v>36526</v>
      </c>
      <c r="F1249" s="71">
        <v>21.799999620000001</v>
      </c>
      <c r="G1249" s="93">
        <v>27.403844070000002</v>
      </c>
      <c r="H1249" s="104">
        <v>25.2730751</v>
      </c>
      <c r="I1249" s="104">
        <v>23.81153793</v>
      </c>
      <c r="J1249" s="104">
        <v>24.665384670000002</v>
      </c>
      <c r="K1249" s="104">
        <v>29.749998470000001</v>
      </c>
      <c r="L1249" s="104">
        <v>69.700004579999998</v>
      </c>
      <c r="M1249" s="104">
        <v>140.75</v>
      </c>
      <c r="N1249" s="104">
        <v>140.75</v>
      </c>
      <c r="O1249" s="104">
        <v>32.80000381</v>
      </c>
      <c r="P1249" s="104">
        <v>24.299995800000001</v>
      </c>
      <c r="Q1249" s="104">
        <v>24.74999657</v>
      </c>
      <c r="R1249" s="104">
        <v>25.14999619</v>
      </c>
      <c r="S1249" s="104">
        <v>27.973840710000001</v>
      </c>
      <c r="T1249" s="104">
        <v>28.223075869999999</v>
      </c>
      <c r="U1249" s="104">
        <v>24.611537930000001</v>
      </c>
      <c r="V1249" s="104">
        <v>25.165384289999999</v>
      </c>
      <c r="W1249" s="104">
        <v>31.100000380000001</v>
      </c>
      <c r="X1249" s="104">
        <v>62.200004579999998</v>
      </c>
      <c r="Y1249" s="104">
        <v>115.25</v>
      </c>
      <c r="Z1249" s="104">
        <v>115.25</v>
      </c>
      <c r="AA1249" s="104">
        <v>33.050003050000001</v>
      </c>
      <c r="AB1249" s="104">
        <v>24.299995800000001</v>
      </c>
      <c r="AC1249" s="104">
        <v>24.74999657</v>
      </c>
      <c r="AD1249" s="104">
        <v>25.14999619</v>
      </c>
      <c r="AE1249" s="104">
        <v>28.223840710000001</v>
      </c>
      <c r="AF1249" s="104">
        <v>28.473075869999999</v>
      </c>
      <c r="AG1249" s="104">
        <v>24.711537929999999</v>
      </c>
      <c r="AH1249" s="104">
        <v>25.26538429</v>
      </c>
      <c r="AI1249" s="104">
        <v>31.200000379999999</v>
      </c>
      <c r="AJ1249" s="104">
        <v>57.200004579999998</v>
      </c>
      <c r="AK1249" s="104">
        <v>90.25</v>
      </c>
      <c r="AL1249" s="104">
        <v>90.25</v>
      </c>
      <c r="AM1249" s="104">
        <v>33.150003050000002</v>
      </c>
      <c r="AN1249" s="104">
        <v>24.399995799999999</v>
      </c>
      <c r="AO1249" s="104">
        <v>24.849996569999998</v>
      </c>
      <c r="AP1249" s="104">
        <v>25.249996190000001</v>
      </c>
      <c r="AQ1249" s="104">
        <v>28.473840710000001</v>
      </c>
      <c r="AR1249" s="104">
        <v>28.723075869999999</v>
      </c>
      <c r="AS1249" s="104">
        <v>24.911537930000001</v>
      </c>
      <c r="AT1249" s="104">
        <v>25.465384289999999</v>
      </c>
      <c r="AU1249" s="104">
        <v>31.400000380000002</v>
      </c>
      <c r="AV1249" s="104">
        <v>53.200004579999998</v>
      </c>
      <c r="AW1249" s="104">
        <v>80.25</v>
      </c>
      <c r="AX1249" s="104">
        <v>80.25</v>
      </c>
      <c r="AY1249" s="104">
        <v>33.350003049999998</v>
      </c>
      <c r="AZ1249" s="104">
        <v>24.599995799999999</v>
      </c>
      <c r="BA1249" s="104">
        <v>25.049996570000001</v>
      </c>
      <c r="BB1249" s="104">
        <v>25.44999619</v>
      </c>
      <c r="BC1249" s="104">
        <v>28.723840710000001</v>
      </c>
      <c r="BD1249" s="104">
        <v>28.973075869999999</v>
      </c>
      <c r="BE1249" s="104">
        <v>25.211537929999999</v>
      </c>
      <c r="BF1249" s="104">
        <v>25.76538429</v>
      </c>
      <c r="BG1249" s="104">
        <v>31.700000379999999</v>
      </c>
      <c r="BH1249" s="104">
        <v>50.200004579999998</v>
      </c>
      <c r="BI1249" s="93">
        <v>75.25</v>
      </c>
      <c r="BJ1249" s="93">
        <v>75.25</v>
      </c>
      <c r="BK1249" s="93">
        <v>33.650003050000002</v>
      </c>
      <c r="BL1249" s="93">
        <v>24.899995799999999</v>
      </c>
      <c r="BM1249" s="93">
        <v>25.349996569999998</v>
      </c>
    </row>
    <row r="1250" spans="1:65" s="93" customFormat="1">
      <c r="A1250"/>
      <c r="B1250" s="98"/>
      <c r="C1250" s="134">
        <v>36487</v>
      </c>
      <c r="D1250" s="132"/>
      <c r="E1250" s="135">
        <v>36526</v>
      </c>
      <c r="F1250" s="71">
        <v>21.849999239999999</v>
      </c>
      <c r="G1250" s="93">
        <v>27.403844830000001</v>
      </c>
      <c r="H1250" s="104">
        <v>25.323075100000001</v>
      </c>
      <c r="I1250" s="104">
        <v>23.8115387</v>
      </c>
      <c r="J1250" s="104">
        <v>24.51538429</v>
      </c>
      <c r="K1250" s="104">
        <v>29.749998089999998</v>
      </c>
      <c r="L1250" s="104">
        <v>68.200004579999998</v>
      </c>
      <c r="M1250" s="104">
        <v>139.25</v>
      </c>
      <c r="N1250" s="104">
        <v>139.25</v>
      </c>
      <c r="O1250" s="104">
        <v>32.900003050000002</v>
      </c>
      <c r="P1250" s="104">
        <v>24.299995419999998</v>
      </c>
      <c r="Q1250" s="104">
        <v>24.749996190000001</v>
      </c>
      <c r="R1250" s="104">
        <v>25.149995799999999</v>
      </c>
      <c r="S1250" s="104">
        <v>27.973840710000001</v>
      </c>
      <c r="T1250" s="104">
        <v>28.223075869999999</v>
      </c>
      <c r="U1250" s="104">
        <v>24.611537930000001</v>
      </c>
      <c r="V1250" s="104">
        <v>25.165384289999999</v>
      </c>
      <c r="W1250" s="104">
        <v>31.100000380000001</v>
      </c>
      <c r="X1250" s="104">
        <v>61.200004579999998</v>
      </c>
      <c r="Y1250" s="104">
        <v>115.25</v>
      </c>
      <c r="Z1250" s="104">
        <v>115.25</v>
      </c>
      <c r="AA1250" s="104">
        <v>33.050003050000001</v>
      </c>
      <c r="AB1250" s="104">
        <v>24.299995419999998</v>
      </c>
      <c r="AC1250" s="104">
        <v>24.749996190000001</v>
      </c>
      <c r="AD1250" s="104">
        <v>25.149995799999999</v>
      </c>
      <c r="AE1250" s="104">
        <v>28.223840710000001</v>
      </c>
      <c r="AF1250" s="104">
        <v>28.473075869999999</v>
      </c>
      <c r="AG1250" s="104">
        <v>24.711537929999999</v>
      </c>
      <c r="AH1250" s="104">
        <v>25.26538429</v>
      </c>
      <c r="AI1250" s="104">
        <v>31.200000379999999</v>
      </c>
      <c r="AJ1250" s="104">
        <v>56.200004579999998</v>
      </c>
      <c r="AK1250" s="104">
        <v>90.25</v>
      </c>
      <c r="AL1250" s="104">
        <v>90.25</v>
      </c>
      <c r="AM1250" s="104">
        <v>33.150003050000002</v>
      </c>
      <c r="AN1250" s="104">
        <v>24.39999542</v>
      </c>
      <c r="AO1250" s="104">
        <v>24.849996189999999</v>
      </c>
      <c r="AP1250" s="104">
        <v>25.249995800000001</v>
      </c>
      <c r="AQ1250" s="104">
        <v>28.473840710000001</v>
      </c>
      <c r="AR1250" s="104">
        <v>28.723075869999999</v>
      </c>
      <c r="AS1250" s="104">
        <v>24.911537930000001</v>
      </c>
      <c r="AT1250" s="104">
        <v>25.465384289999999</v>
      </c>
      <c r="AU1250" s="104">
        <v>31.400000380000002</v>
      </c>
      <c r="AV1250" s="104">
        <v>52.200004579999998</v>
      </c>
      <c r="AW1250" s="104">
        <v>80.25</v>
      </c>
      <c r="AX1250" s="104">
        <v>80.25</v>
      </c>
      <c r="AY1250" s="104">
        <v>33.350003049999998</v>
      </c>
      <c r="AZ1250" s="104">
        <v>24.599995419999999</v>
      </c>
      <c r="BA1250" s="104">
        <v>25.049996190000002</v>
      </c>
      <c r="BB1250" s="104">
        <v>25.4499958</v>
      </c>
      <c r="BC1250" s="104">
        <v>28.723840710000001</v>
      </c>
      <c r="BD1250" s="104">
        <v>28.973075869999999</v>
      </c>
      <c r="BE1250" s="104">
        <v>25.211537929999999</v>
      </c>
      <c r="BF1250" s="104">
        <v>25.76538429</v>
      </c>
      <c r="BG1250" s="104">
        <v>31.700000379999999</v>
      </c>
      <c r="BH1250" s="104">
        <v>49.200004579999998</v>
      </c>
      <c r="BI1250" s="93">
        <v>75.25</v>
      </c>
      <c r="BJ1250" s="93">
        <v>75.25</v>
      </c>
      <c r="BK1250" s="93">
        <v>33.650003050000002</v>
      </c>
      <c r="BL1250" s="93">
        <v>24.89999542</v>
      </c>
      <c r="BM1250" s="93">
        <v>25.349996189999999</v>
      </c>
    </row>
    <row r="1251" spans="1:65" s="93" customFormat="1">
      <c r="A1251"/>
      <c r="B1251" s="98"/>
      <c r="C1251" s="134">
        <v>36488</v>
      </c>
      <c r="D1251" s="132"/>
      <c r="E1251" s="135">
        <v>36526</v>
      </c>
      <c r="F1251" s="71">
        <v>21.849998469999999</v>
      </c>
      <c r="G1251" s="93">
        <v>27.403844830000001</v>
      </c>
      <c r="H1251" s="104">
        <v>25.323074340000002</v>
      </c>
      <c r="I1251" s="104">
        <v>23.8115387</v>
      </c>
      <c r="J1251" s="104">
        <v>24.51538467</v>
      </c>
      <c r="K1251" s="104">
        <v>29.749998089999998</v>
      </c>
      <c r="L1251" s="104">
        <v>68.200004579999998</v>
      </c>
      <c r="M1251" s="104">
        <v>139.25</v>
      </c>
      <c r="N1251" s="104">
        <v>139.25</v>
      </c>
      <c r="O1251" s="104">
        <v>32.900001529999997</v>
      </c>
      <c r="P1251" s="104">
        <v>24.299995419999998</v>
      </c>
      <c r="Q1251" s="104">
        <v>24.749996190000001</v>
      </c>
      <c r="R1251" s="104">
        <v>25.149995799999999</v>
      </c>
      <c r="S1251" s="104">
        <v>27.973840710000001</v>
      </c>
      <c r="T1251" s="104">
        <v>28.223075869999999</v>
      </c>
      <c r="U1251" s="104">
        <v>24.611537930000001</v>
      </c>
      <c r="V1251" s="104">
        <v>25.165384289999999</v>
      </c>
      <c r="W1251" s="104">
        <v>31.100000380000001</v>
      </c>
      <c r="X1251" s="104">
        <v>61.200004579999998</v>
      </c>
      <c r="Y1251" s="104">
        <v>115.25</v>
      </c>
      <c r="Z1251" s="104">
        <v>115.25</v>
      </c>
      <c r="AA1251" s="104">
        <v>33.050003050000001</v>
      </c>
      <c r="AB1251" s="104">
        <v>24.299995419999998</v>
      </c>
      <c r="AC1251" s="104">
        <v>24.749996190000001</v>
      </c>
      <c r="AD1251" s="104">
        <v>25.149995799999999</v>
      </c>
      <c r="AE1251" s="104">
        <v>28.223840710000001</v>
      </c>
      <c r="AF1251" s="104">
        <v>28.473075869999999</v>
      </c>
      <c r="AG1251" s="104">
        <v>24.711537929999999</v>
      </c>
      <c r="AH1251" s="104">
        <v>25.26538429</v>
      </c>
      <c r="AI1251" s="104">
        <v>31.200000379999999</v>
      </c>
      <c r="AJ1251" s="104">
        <v>56.200004579999998</v>
      </c>
      <c r="AK1251" s="104">
        <v>90.25</v>
      </c>
      <c r="AL1251" s="104">
        <v>90.25</v>
      </c>
      <c r="AM1251" s="104">
        <v>33.150003050000002</v>
      </c>
      <c r="AN1251" s="104">
        <v>24.39999542</v>
      </c>
      <c r="AO1251" s="104">
        <v>24.849996189999999</v>
      </c>
      <c r="AP1251" s="104">
        <v>25.249995800000001</v>
      </c>
      <c r="AQ1251" s="104">
        <v>28.473840710000001</v>
      </c>
      <c r="AR1251" s="104">
        <v>28.723075869999999</v>
      </c>
      <c r="AS1251" s="104">
        <v>24.911537930000001</v>
      </c>
      <c r="AT1251" s="104">
        <v>25.465384289999999</v>
      </c>
      <c r="AU1251" s="104">
        <v>31.400000380000002</v>
      </c>
      <c r="AV1251" s="104">
        <v>52.200004579999998</v>
      </c>
      <c r="AW1251" s="104">
        <v>80.25</v>
      </c>
      <c r="AX1251" s="104">
        <v>80.25</v>
      </c>
      <c r="AY1251" s="104">
        <v>33.350003049999998</v>
      </c>
      <c r="AZ1251" s="104">
        <v>24.599995419999999</v>
      </c>
      <c r="BA1251" s="104">
        <v>25.049996190000002</v>
      </c>
      <c r="BB1251" s="104">
        <v>25.4499958</v>
      </c>
      <c r="BC1251" s="104">
        <v>28.723840710000001</v>
      </c>
      <c r="BD1251" s="104">
        <v>28.973075869999999</v>
      </c>
      <c r="BE1251" s="104">
        <v>25.211537929999999</v>
      </c>
      <c r="BF1251" s="104">
        <v>25.76538429</v>
      </c>
      <c r="BG1251" s="104">
        <v>31.700000379999999</v>
      </c>
      <c r="BH1251" s="104">
        <v>49.200004579999998</v>
      </c>
      <c r="BI1251" s="93">
        <v>75.25</v>
      </c>
      <c r="BJ1251" s="93">
        <v>75.25</v>
      </c>
      <c r="BK1251" s="93">
        <v>33.650003050000002</v>
      </c>
      <c r="BL1251" s="93">
        <v>24.89999542</v>
      </c>
      <c r="BM1251" s="93">
        <v>25.349996189999999</v>
      </c>
    </row>
    <row r="1252" spans="1:65" s="93" customFormat="1">
      <c r="A1252"/>
      <c r="B1252" s="98"/>
      <c r="C1252" s="134">
        <v>36493</v>
      </c>
      <c r="D1252" s="132"/>
      <c r="E1252" s="135">
        <v>36526</v>
      </c>
      <c r="F1252" s="71">
        <v>21.199998470000001</v>
      </c>
      <c r="G1252" s="93">
        <v>27.253844829999998</v>
      </c>
      <c r="H1252" s="104">
        <v>25.273074340000001</v>
      </c>
      <c r="I1252" s="104">
        <v>23.8115387</v>
      </c>
      <c r="J1252" s="104">
        <v>24.51538467</v>
      </c>
      <c r="K1252" s="104">
        <v>29.749998089999998</v>
      </c>
      <c r="L1252" s="104">
        <v>67.200004579999998</v>
      </c>
      <c r="M1252" s="104">
        <v>138.25</v>
      </c>
      <c r="N1252" s="104">
        <v>138.25</v>
      </c>
      <c r="O1252" s="104">
        <v>32.900001529999997</v>
      </c>
      <c r="P1252" s="104">
        <v>24.299995419999998</v>
      </c>
      <c r="Q1252" s="104">
        <v>24.749996190000001</v>
      </c>
      <c r="R1252" s="104">
        <v>25.149995799999999</v>
      </c>
      <c r="S1252" s="104">
        <v>27.973840710000001</v>
      </c>
      <c r="T1252" s="104">
        <v>28.223075869999999</v>
      </c>
      <c r="U1252" s="104">
        <v>24.611537930000001</v>
      </c>
      <c r="V1252" s="104">
        <v>25.165384289999999</v>
      </c>
      <c r="W1252" s="104">
        <v>31.100000380000001</v>
      </c>
      <c r="X1252" s="104">
        <v>61.200004579999998</v>
      </c>
      <c r="Y1252" s="104">
        <v>115.25</v>
      </c>
      <c r="Z1252" s="104">
        <v>115.25</v>
      </c>
      <c r="AA1252" s="104">
        <v>33.050003050000001</v>
      </c>
      <c r="AB1252" s="104">
        <v>24.299995419999998</v>
      </c>
      <c r="AC1252" s="104">
        <v>24.749996190000001</v>
      </c>
      <c r="AD1252" s="104">
        <v>25.149995799999999</v>
      </c>
      <c r="AE1252" s="104">
        <v>28.223840710000001</v>
      </c>
      <c r="AF1252" s="104">
        <v>28.473075869999999</v>
      </c>
      <c r="AG1252" s="104">
        <v>24.711537929999999</v>
      </c>
      <c r="AH1252" s="104">
        <v>25.26538429</v>
      </c>
      <c r="AI1252" s="104">
        <v>31.200000379999999</v>
      </c>
      <c r="AJ1252" s="104">
        <v>56.200004579999998</v>
      </c>
      <c r="AK1252" s="104">
        <v>90.25</v>
      </c>
      <c r="AL1252" s="104">
        <v>90.25</v>
      </c>
      <c r="AM1252" s="104">
        <v>33.150003050000002</v>
      </c>
      <c r="AN1252" s="104">
        <v>24.39999542</v>
      </c>
      <c r="AO1252" s="104">
        <v>24.849996189999999</v>
      </c>
      <c r="AP1252" s="104">
        <v>25.249995800000001</v>
      </c>
      <c r="AQ1252" s="104">
        <v>28.473840710000001</v>
      </c>
      <c r="AR1252" s="104">
        <v>28.723075869999999</v>
      </c>
      <c r="AS1252" s="104">
        <v>24.911537930000001</v>
      </c>
      <c r="AT1252" s="104">
        <v>25.465384289999999</v>
      </c>
      <c r="AU1252" s="104">
        <v>31.400000380000002</v>
      </c>
      <c r="AV1252" s="104">
        <v>52.200004579999998</v>
      </c>
      <c r="AW1252" s="104">
        <v>80.25</v>
      </c>
      <c r="AX1252" s="104">
        <v>80.25</v>
      </c>
      <c r="AY1252" s="104">
        <v>33.350003049999998</v>
      </c>
      <c r="AZ1252" s="104">
        <v>24.599995419999999</v>
      </c>
      <c r="BA1252" s="104">
        <v>25.049996190000002</v>
      </c>
      <c r="BB1252" s="104">
        <v>25.4499958</v>
      </c>
      <c r="BC1252" s="104">
        <v>28.723840710000001</v>
      </c>
      <c r="BD1252" s="104">
        <v>28.973075869999999</v>
      </c>
      <c r="BE1252" s="104">
        <v>25.211537929999999</v>
      </c>
      <c r="BF1252" s="104">
        <v>25.76538429</v>
      </c>
      <c r="BG1252" s="104">
        <v>31.700000379999999</v>
      </c>
      <c r="BH1252" s="104">
        <v>49.200004579999998</v>
      </c>
      <c r="BI1252" s="93">
        <v>75.25</v>
      </c>
      <c r="BJ1252" s="93">
        <v>75.25</v>
      </c>
      <c r="BK1252" s="93">
        <v>33.650003050000002</v>
      </c>
      <c r="BL1252" s="93">
        <v>24.89999542</v>
      </c>
      <c r="BM1252" s="93">
        <v>25.349996189999999</v>
      </c>
    </row>
    <row r="1253" spans="1:65" s="93" customFormat="1">
      <c r="A1253"/>
      <c r="B1253" s="98"/>
      <c r="C1253" s="134">
        <v>36494</v>
      </c>
      <c r="D1253" s="132"/>
      <c r="E1253" s="135">
        <v>36526</v>
      </c>
      <c r="F1253" s="71">
        <v>27.053845209999999</v>
      </c>
      <c r="G1253" s="93">
        <v>25.123075100000001</v>
      </c>
      <c r="H1253" s="104">
        <v>23.661538700000001</v>
      </c>
      <c r="I1253" s="104">
        <v>24.51538467</v>
      </c>
      <c r="J1253" s="104">
        <v>29.59999809</v>
      </c>
      <c r="K1253" s="104">
        <v>66.700004579999998</v>
      </c>
      <c r="L1253" s="104">
        <v>137.25</v>
      </c>
      <c r="M1253" s="104">
        <v>137.25</v>
      </c>
      <c r="N1253" s="104">
        <v>32.85000153</v>
      </c>
      <c r="O1253" s="104">
        <v>24.299995419999998</v>
      </c>
      <c r="P1253" s="104">
        <v>24.749996190000001</v>
      </c>
      <c r="Q1253" s="104">
        <v>25.149995799999999</v>
      </c>
      <c r="R1253" s="104">
        <v>27.973840710000001</v>
      </c>
      <c r="S1253" s="104">
        <v>28.223075869999999</v>
      </c>
      <c r="T1253" s="104">
        <v>24.361537930000001</v>
      </c>
      <c r="U1253" s="104">
        <v>24.915384289999999</v>
      </c>
      <c r="V1253" s="104">
        <v>30.100000380000001</v>
      </c>
      <c r="W1253" s="104">
        <v>60.950004579999998</v>
      </c>
      <c r="X1253" s="104">
        <v>115.25</v>
      </c>
      <c r="Y1253" s="104">
        <v>115.25</v>
      </c>
      <c r="Z1253" s="104">
        <v>32.800003050000001</v>
      </c>
      <c r="AA1253" s="104">
        <v>24.299995419999998</v>
      </c>
      <c r="AB1253" s="104">
        <v>24.749996190000001</v>
      </c>
      <c r="AC1253" s="104">
        <v>25.149995799999999</v>
      </c>
      <c r="AD1253" s="104">
        <v>28.223840710000001</v>
      </c>
      <c r="AE1253" s="104">
        <v>28.473075869999999</v>
      </c>
      <c r="AF1253" s="104">
        <v>24.461537929999999</v>
      </c>
      <c r="AG1253" s="104">
        <v>25.01538429</v>
      </c>
      <c r="AH1253" s="104">
        <v>30.200000379999999</v>
      </c>
      <c r="AI1253" s="104">
        <v>55.950004579999998</v>
      </c>
      <c r="AJ1253" s="104">
        <v>90.25</v>
      </c>
      <c r="AK1253" s="104">
        <v>90.25</v>
      </c>
      <c r="AL1253" s="104">
        <v>32.900003050000002</v>
      </c>
      <c r="AM1253" s="104">
        <v>24.39999542</v>
      </c>
      <c r="AN1253" s="104">
        <v>24.849996189999999</v>
      </c>
      <c r="AO1253" s="104">
        <v>25.249995800000001</v>
      </c>
      <c r="AP1253" s="104">
        <v>28.473840710000001</v>
      </c>
      <c r="AQ1253" s="104">
        <v>28.723075869999999</v>
      </c>
      <c r="AR1253" s="104">
        <v>24.661537930000001</v>
      </c>
      <c r="AS1253" s="104">
        <v>25.215384289999999</v>
      </c>
      <c r="AT1253" s="104">
        <v>30.400000380000002</v>
      </c>
      <c r="AU1253" s="104">
        <v>51.950004579999998</v>
      </c>
      <c r="AV1253" s="104">
        <v>80.25</v>
      </c>
      <c r="AW1253" s="104">
        <v>80.25</v>
      </c>
      <c r="AX1253" s="104">
        <v>33.100003049999998</v>
      </c>
      <c r="AY1253" s="104">
        <v>24.599995419999999</v>
      </c>
      <c r="AZ1253" s="104">
        <v>25.049996190000002</v>
      </c>
      <c r="BA1253" s="104">
        <v>25.4499958</v>
      </c>
      <c r="BB1253" s="104">
        <v>28.723840710000001</v>
      </c>
      <c r="BC1253" s="104">
        <v>28.973075869999999</v>
      </c>
      <c r="BD1253" s="104">
        <v>24.961537929999999</v>
      </c>
      <c r="BE1253" s="104">
        <v>25.51538429</v>
      </c>
      <c r="BF1253" s="104">
        <v>30.700000379999999</v>
      </c>
      <c r="BG1253" s="104">
        <v>48.950004579999998</v>
      </c>
      <c r="BH1253" s="104">
        <v>75.25</v>
      </c>
      <c r="BI1253" s="93">
        <v>75.25</v>
      </c>
      <c r="BJ1253" s="93">
        <v>33.400003050000002</v>
      </c>
      <c r="BK1253" s="93">
        <v>24.89999542</v>
      </c>
      <c r="BL1253" s="93">
        <v>25.349996189999999</v>
      </c>
      <c r="BM1253" s="93">
        <v>32</v>
      </c>
    </row>
    <row r="1254" spans="1:65" s="93" customFormat="1">
      <c r="A1254"/>
      <c r="B1254" s="98"/>
      <c r="C1254" s="134">
        <v>36495</v>
      </c>
      <c r="D1254" s="132"/>
      <c r="E1254" s="135">
        <v>36526</v>
      </c>
      <c r="F1254" s="71">
        <v>27.153844450000001</v>
      </c>
      <c r="G1254" s="93">
        <v>25.123075490000002</v>
      </c>
      <c r="H1254" s="104">
        <v>23.561539079999999</v>
      </c>
      <c r="I1254" s="104">
        <v>24.415384670000002</v>
      </c>
      <c r="J1254" s="104">
        <v>29.449998470000001</v>
      </c>
      <c r="K1254" s="104">
        <v>63.700004579999998</v>
      </c>
      <c r="L1254" s="104">
        <v>135.25</v>
      </c>
      <c r="M1254" s="104">
        <v>135.25</v>
      </c>
      <c r="N1254" s="104">
        <v>32.800002290000002</v>
      </c>
      <c r="O1254" s="104">
        <v>24.299995419999998</v>
      </c>
      <c r="P1254" s="104">
        <v>24.749996190000001</v>
      </c>
      <c r="Q1254" s="104">
        <v>25.149995799999999</v>
      </c>
      <c r="R1254" s="104">
        <v>27.973840710000001</v>
      </c>
      <c r="S1254" s="104">
        <v>28.223075869999999</v>
      </c>
      <c r="T1254" s="104">
        <v>24.361537930000001</v>
      </c>
      <c r="U1254" s="104">
        <v>24.915384289999999</v>
      </c>
      <c r="V1254" s="104">
        <v>29.600000380000001</v>
      </c>
      <c r="W1254" s="104">
        <v>60.200004579999998</v>
      </c>
      <c r="X1254" s="104">
        <v>115.25</v>
      </c>
      <c r="Y1254" s="104">
        <v>115.25</v>
      </c>
      <c r="Z1254" s="104">
        <v>32.550003050000001</v>
      </c>
      <c r="AA1254" s="104">
        <v>24.299995419999998</v>
      </c>
      <c r="AB1254" s="104">
        <v>24.749996190000001</v>
      </c>
      <c r="AC1254" s="104">
        <v>25.149995799999999</v>
      </c>
      <c r="AD1254" s="104">
        <v>28.223840710000001</v>
      </c>
      <c r="AE1254" s="104">
        <v>28.473075869999999</v>
      </c>
      <c r="AF1254" s="104">
        <v>24.461537929999999</v>
      </c>
      <c r="AG1254" s="104">
        <v>25.01538429</v>
      </c>
      <c r="AH1254" s="104">
        <v>29.700000379999999</v>
      </c>
      <c r="AI1254" s="104">
        <v>55.200004579999998</v>
      </c>
      <c r="AJ1254" s="104">
        <v>90.25</v>
      </c>
      <c r="AK1254" s="104">
        <v>90.25</v>
      </c>
      <c r="AL1254" s="104">
        <v>32.650003050000002</v>
      </c>
      <c r="AM1254" s="104">
        <v>24.39999542</v>
      </c>
      <c r="AN1254" s="104">
        <v>24.849996189999999</v>
      </c>
      <c r="AO1254" s="104">
        <v>25.249995800000001</v>
      </c>
      <c r="AP1254" s="104">
        <v>28.473840710000001</v>
      </c>
      <c r="AQ1254" s="104">
        <v>28.723075869999999</v>
      </c>
      <c r="AR1254" s="104">
        <v>24.661537930000001</v>
      </c>
      <c r="AS1254" s="104">
        <v>25.215384289999999</v>
      </c>
      <c r="AT1254" s="104">
        <v>29.900000380000002</v>
      </c>
      <c r="AU1254" s="104">
        <v>51.200004579999998</v>
      </c>
      <c r="AV1254" s="104">
        <v>80.25</v>
      </c>
      <c r="AW1254" s="104">
        <v>80.25</v>
      </c>
      <c r="AX1254" s="104">
        <v>32.850003049999998</v>
      </c>
      <c r="AY1254" s="104">
        <v>24.599995419999999</v>
      </c>
      <c r="AZ1254" s="104">
        <v>25.049996190000002</v>
      </c>
      <c r="BA1254" s="104">
        <v>25.4499958</v>
      </c>
      <c r="BB1254" s="104">
        <v>28.723840710000001</v>
      </c>
      <c r="BC1254" s="104">
        <v>28.973075869999999</v>
      </c>
      <c r="BD1254" s="104">
        <v>24.961537929999999</v>
      </c>
      <c r="BE1254" s="104">
        <v>25.51538429</v>
      </c>
      <c r="BF1254" s="104">
        <v>30.200000379999999</v>
      </c>
      <c r="BG1254" s="104">
        <v>48.200004579999998</v>
      </c>
      <c r="BH1254" s="104">
        <v>75.25</v>
      </c>
      <c r="BI1254" s="93">
        <v>75.25</v>
      </c>
      <c r="BJ1254" s="93">
        <v>33.150003050000002</v>
      </c>
      <c r="BK1254" s="93">
        <v>24.89999542</v>
      </c>
      <c r="BL1254" s="93">
        <v>25.349996189999999</v>
      </c>
      <c r="BM1254" s="93">
        <v>25.749995800000001</v>
      </c>
    </row>
    <row r="1255" spans="1:65" s="93" customFormat="1">
      <c r="A1255"/>
      <c r="B1255" s="98"/>
      <c r="C1255" s="134">
        <v>36496</v>
      </c>
      <c r="D1255" s="132"/>
      <c r="E1255" s="135">
        <v>36526</v>
      </c>
      <c r="F1255" s="71">
        <v>26.453844830000001</v>
      </c>
      <c r="G1255" s="93">
        <v>24.673075489999999</v>
      </c>
      <c r="H1255" s="104">
        <v>23.3115387</v>
      </c>
      <c r="I1255" s="104">
        <v>24.115384290000001</v>
      </c>
      <c r="J1255" s="104">
        <v>28.89999886</v>
      </c>
      <c r="K1255" s="104">
        <v>63.200004579999998</v>
      </c>
      <c r="L1255" s="104">
        <v>135.25</v>
      </c>
      <c r="M1255" s="104">
        <v>135.25</v>
      </c>
      <c r="N1255" s="104">
        <v>32.650003050000002</v>
      </c>
      <c r="O1255" s="104">
        <v>24.19999542</v>
      </c>
      <c r="P1255" s="104">
        <v>24.64999619</v>
      </c>
      <c r="Q1255" s="104">
        <v>25.049995800000001</v>
      </c>
      <c r="R1255" s="104">
        <v>27.973840710000001</v>
      </c>
      <c r="S1255" s="104">
        <v>28.223075869999999</v>
      </c>
      <c r="T1255" s="104">
        <v>24.361537930000001</v>
      </c>
      <c r="U1255" s="104">
        <v>24.915384289999999</v>
      </c>
      <c r="V1255" s="104">
        <v>29.600000380000001</v>
      </c>
      <c r="W1255" s="104">
        <v>60.200004579999998</v>
      </c>
      <c r="X1255" s="104">
        <v>115.25</v>
      </c>
      <c r="Y1255" s="104">
        <v>115.25</v>
      </c>
      <c r="Z1255" s="104">
        <v>32.550003050000001</v>
      </c>
      <c r="AA1255" s="104">
        <v>24.299995419999998</v>
      </c>
      <c r="AB1255" s="104">
        <v>24.64999619</v>
      </c>
      <c r="AC1255" s="104">
        <v>25.049995800000001</v>
      </c>
      <c r="AD1255" s="104">
        <v>28.223840710000001</v>
      </c>
      <c r="AE1255" s="104">
        <v>28.473075869999999</v>
      </c>
      <c r="AF1255" s="104">
        <v>24.461537929999999</v>
      </c>
      <c r="AG1255" s="104">
        <v>25.01538429</v>
      </c>
      <c r="AH1255" s="104">
        <v>29.700000379999999</v>
      </c>
      <c r="AI1255" s="104">
        <v>55.200004579999998</v>
      </c>
      <c r="AJ1255" s="104">
        <v>90.25</v>
      </c>
      <c r="AK1255" s="104">
        <v>90.25</v>
      </c>
      <c r="AL1255" s="104">
        <v>32.650003050000002</v>
      </c>
      <c r="AM1255" s="104">
        <v>24.39999542</v>
      </c>
      <c r="AN1255" s="104">
        <v>24.749996190000001</v>
      </c>
      <c r="AO1255" s="104">
        <v>25.149995799999999</v>
      </c>
      <c r="AP1255" s="104">
        <v>28.473840710000001</v>
      </c>
      <c r="AQ1255" s="104">
        <v>28.723075869999999</v>
      </c>
      <c r="AR1255" s="104">
        <v>24.661537930000001</v>
      </c>
      <c r="AS1255" s="104">
        <v>25.215384289999999</v>
      </c>
      <c r="AT1255" s="104">
        <v>29.900000380000002</v>
      </c>
      <c r="AU1255" s="104">
        <v>51.200004579999998</v>
      </c>
      <c r="AV1255" s="104">
        <v>80.25</v>
      </c>
      <c r="AW1255" s="104">
        <v>80.25</v>
      </c>
      <c r="AX1255" s="104">
        <v>32.850003049999998</v>
      </c>
      <c r="AY1255" s="104">
        <v>24.599995419999999</v>
      </c>
      <c r="AZ1255" s="104">
        <v>24.94999619</v>
      </c>
      <c r="BA1255" s="104">
        <v>25.349995799999999</v>
      </c>
      <c r="BB1255" s="104">
        <v>28.723840710000001</v>
      </c>
      <c r="BC1255" s="104">
        <v>28.973075869999999</v>
      </c>
      <c r="BD1255" s="104">
        <v>24.961537929999999</v>
      </c>
      <c r="BE1255" s="104">
        <v>25.51538429</v>
      </c>
      <c r="BF1255" s="104">
        <v>30.200000379999999</v>
      </c>
      <c r="BG1255" s="104">
        <v>48.200004579999998</v>
      </c>
      <c r="BH1255" s="104">
        <v>75.25</v>
      </c>
      <c r="BI1255" s="93">
        <v>75.25</v>
      </c>
      <c r="BJ1255" s="93">
        <v>33.150003050000002</v>
      </c>
      <c r="BK1255" s="93">
        <v>24.89999542</v>
      </c>
      <c r="BL1255" s="93">
        <v>25.249996190000001</v>
      </c>
      <c r="BM1255" s="93">
        <v>25.649995799999999</v>
      </c>
    </row>
    <row r="1256" spans="1:65" s="93" customFormat="1">
      <c r="A1256"/>
      <c r="B1256" s="98"/>
      <c r="C1256" s="134">
        <v>36497</v>
      </c>
      <c r="D1256" s="132"/>
      <c r="E1256" s="135">
        <v>36526</v>
      </c>
      <c r="F1256" s="71">
        <v>26.05384407</v>
      </c>
      <c r="G1256" s="93">
        <v>24.47307472</v>
      </c>
      <c r="H1256" s="104">
        <v>23.111538700000001</v>
      </c>
      <c r="I1256" s="104">
        <v>24.065385060000001</v>
      </c>
      <c r="J1256" s="104">
        <v>28.69999962</v>
      </c>
      <c r="K1256" s="104">
        <v>61.200004579999998</v>
      </c>
      <c r="L1256" s="104">
        <v>133.25</v>
      </c>
      <c r="M1256" s="104">
        <v>133.25</v>
      </c>
      <c r="N1256" s="104">
        <v>32.60000153</v>
      </c>
      <c r="O1256" s="104">
        <v>24.14999504</v>
      </c>
      <c r="P1256" s="104">
        <v>24.599995799999999</v>
      </c>
      <c r="Q1256" s="104">
        <v>25.049995419999998</v>
      </c>
      <c r="R1256" s="104">
        <v>27.973840710000001</v>
      </c>
      <c r="S1256" s="104">
        <v>28.223075869999999</v>
      </c>
      <c r="T1256" s="104">
        <v>24.361537930000001</v>
      </c>
      <c r="U1256" s="104">
        <v>24.915384289999999</v>
      </c>
      <c r="V1256" s="104">
        <v>29.600000380000001</v>
      </c>
      <c r="W1256" s="104">
        <v>59.200004579999998</v>
      </c>
      <c r="X1256" s="104">
        <v>115.25</v>
      </c>
      <c r="Y1256" s="104">
        <v>115.25</v>
      </c>
      <c r="Z1256" s="104">
        <v>32.550003050000001</v>
      </c>
      <c r="AA1256" s="104">
        <v>24.299995419999998</v>
      </c>
      <c r="AB1256" s="104">
        <v>24.599995799999999</v>
      </c>
      <c r="AC1256" s="104">
        <v>25.049995419999998</v>
      </c>
      <c r="AD1256" s="104">
        <v>28.223840710000001</v>
      </c>
      <c r="AE1256" s="104">
        <v>28.473075869999999</v>
      </c>
      <c r="AF1256" s="104">
        <v>24.461537929999999</v>
      </c>
      <c r="AG1256" s="104">
        <v>25.01538429</v>
      </c>
      <c r="AH1256" s="104">
        <v>29.700000379999999</v>
      </c>
      <c r="AI1256" s="104">
        <v>55.200004579999998</v>
      </c>
      <c r="AJ1256" s="104">
        <v>90.25</v>
      </c>
      <c r="AK1256" s="104">
        <v>90.25</v>
      </c>
      <c r="AL1256" s="104">
        <v>32.650003050000002</v>
      </c>
      <c r="AM1256" s="104">
        <v>24.39999542</v>
      </c>
      <c r="AN1256" s="104">
        <v>24.6999958</v>
      </c>
      <c r="AO1256" s="104">
        <v>25.14999542</v>
      </c>
      <c r="AP1256" s="104">
        <v>28.473840710000001</v>
      </c>
      <c r="AQ1256" s="104">
        <v>28.723075869999999</v>
      </c>
      <c r="AR1256" s="104">
        <v>24.661537930000001</v>
      </c>
      <c r="AS1256" s="104">
        <v>25.215384289999999</v>
      </c>
      <c r="AT1256" s="104">
        <v>29.900000380000002</v>
      </c>
      <c r="AU1256" s="104">
        <v>51.200004579999998</v>
      </c>
      <c r="AV1256" s="104">
        <v>80.25</v>
      </c>
      <c r="AW1256" s="104">
        <v>80.25</v>
      </c>
      <c r="AX1256" s="104">
        <v>32.850003049999998</v>
      </c>
      <c r="AY1256" s="104">
        <v>24.599995419999999</v>
      </c>
      <c r="AZ1256" s="104">
        <v>24.899995799999999</v>
      </c>
      <c r="BA1256" s="104">
        <v>25.349995419999999</v>
      </c>
      <c r="BB1256" s="104">
        <v>28.723840710000001</v>
      </c>
      <c r="BC1256" s="104">
        <v>28.973075869999999</v>
      </c>
      <c r="BD1256" s="104">
        <v>24.961537929999999</v>
      </c>
      <c r="BE1256" s="104">
        <v>25.51538429</v>
      </c>
      <c r="BF1256" s="104">
        <v>30.200000379999999</v>
      </c>
      <c r="BG1256" s="104">
        <v>48.200004579999998</v>
      </c>
      <c r="BH1256" s="104">
        <v>75.25</v>
      </c>
      <c r="BI1256" s="93">
        <v>75.25</v>
      </c>
      <c r="BJ1256" s="93">
        <v>33.150003050000002</v>
      </c>
      <c r="BK1256" s="93">
        <v>24.89999542</v>
      </c>
      <c r="BL1256" s="93">
        <v>25.1999958</v>
      </c>
      <c r="BM1256" s="93">
        <v>25.64999542</v>
      </c>
    </row>
    <row r="1257" spans="1:65" s="93" customFormat="1">
      <c r="A1257"/>
      <c r="B1257" s="98"/>
      <c r="C1257" s="134">
        <v>36500</v>
      </c>
      <c r="D1257" s="132"/>
      <c r="E1257" s="135">
        <v>36526</v>
      </c>
      <c r="F1257" s="71">
        <v>24.80384445</v>
      </c>
      <c r="G1257" s="93">
        <v>23.973073960000001</v>
      </c>
      <c r="H1257" s="104">
        <v>22.861537930000001</v>
      </c>
      <c r="I1257" s="104">
        <v>23.815385819999999</v>
      </c>
      <c r="J1257" s="104">
        <v>28.14999886</v>
      </c>
      <c r="K1257" s="104">
        <v>60.450004579999998</v>
      </c>
      <c r="L1257" s="104">
        <v>133.25</v>
      </c>
      <c r="M1257" s="104">
        <v>133.25</v>
      </c>
      <c r="N1257" s="104">
        <v>32.550002290000002</v>
      </c>
      <c r="O1257" s="104">
        <v>24.049995800000001</v>
      </c>
      <c r="P1257" s="104">
        <v>24.49999657</v>
      </c>
      <c r="Q1257" s="104">
        <v>24.94999542</v>
      </c>
      <c r="R1257" s="104">
        <v>27.973840710000001</v>
      </c>
      <c r="S1257" s="104">
        <v>28.223075869999999</v>
      </c>
      <c r="T1257" s="104">
        <v>24.361537930000001</v>
      </c>
      <c r="U1257" s="104">
        <v>24.915384289999999</v>
      </c>
      <c r="V1257" s="104">
        <v>29.600000380000001</v>
      </c>
      <c r="W1257" s="104">
        <v>59.200004579999998</v>
      </c>
      <c r="X1257" s="104">
        <v>115.25</v>
      </c>
      <c r="Y1257" s="104">
        <v>115.25</v>
      </c>
      <c r="Z1257" s="104">
        <v>32.550003050000001</v>
      </c>
      <c r="AA1257" s="104">
        <v>24.299995419999998</v>
      </c>
      <c r="AB1257" s="104">
        <v>24.49999657</v>
      </c>
      <c r="AC1257" s="104">
        <v>24.94999542</v>
      </c>
      <c r="AD1257" s="104">
        <v>28.223840710000001</v>
      </c>
      <c r="AE1257" s="104">
        <v>28.473075869999999</v>
      </c>
      <c r="AF1257" s="104">
        <v>24.461537929999999</v>
      </c>
      <c r="AG1257" s="104">
        <v>25.01538429</v>
      </c>
      <c r="AH1257" s="104">
        <v>29.700000379999999</v>
      </c>
      <c r="AI1257" s="104">
        <v>55.200004579999998</v>
      </c>
      <c r="AJ1257" s="104">
        <v>90.25</v>
      </c>
      <c r="AK1257" s="104">
        <v>90.25</v>
      </c>
      <c r="AL1257" s="104">
        <v>32.650003050000002</v>
      </c>
      <c r="AM1257" s="104">
        <v>24.39999542</v>
      </c>
      <c r="AN1257" s="104">
        <v>24.599996569999998</v>
      </c>
      <c r="AO1257" s="104">
        <v>25.049995419999998</v>
      </c>
      <c r="AP1257" s="104">
        <v>28.473840710000001</v>
      </c>
      <c r="AQ1257" s="104">
        <v>28.723075869999999</v>
      </c>
      <c r="AR1257" s="104">
        <v>24.661537930000001</v>
      </c>
      <c r="AS1257" s="104">
        <v>25.215384289999999</v>
      </c>
      <c r="AT1257" s="104">
        <v>29.900000380000002</v>
      </c>
      <c r="AU1257" s="104">
        <v>51.200004579999998</v>
      </c>
      <c r="AV1257" s="104">
        <v>80.25</v>
      </c>
      <c r="AW1257" s="104">
        <v>80.25</v>
      </c>
      <c r="AX1257" s="104">
        <v>32.850003049999998</v>
      </c>
      <c r="AY1257" s="104">
        <v>24.599995419999999</v>
      </c>
      <c r="AZ1257" s="104">
        <v>24.799996570000001</v>
      </c>
      <c r="BA1257" s="104">
        <v>25.249995420000001</v>
      </c>
      <c r="BB1257" s="104">
        <v>28.723840710000001</v>
      </c>
      <c r="BC1257" s="104">
        <v>28.973075869999999</v>
      </c>
      <c r="BD1257" s="104">
        <v>24.961537929999999</v>
      </c>
      <c r="BE1257" s="104">
        <v>25.51538429</v>
      </c>
      <c r="BF1257" s="104">
        <v>30.200000379999999</v>
      </c>
      <c r="BG1257" s="104">
        <v>48.200004579999998</v>
      </c>
      <c r="BH1257" s="104">
        <v>75.25</v>
      </c>
      <c r="BI1257" s="93">
        <v>75.25</v>
      </c>
      <c r="BJ1257" s="93">
        <v>33.150003050000002</v>
      </c>
      <c r="BK1257" s="93">
        <v>24.89999542</v>
      </c>
      <c r="BL1257" s="93">
        <v>25.099996569999998</v>
      </c>
      <c r="BM1257" s="93">
        <v>25.549995419999998</v>
      </c>
    </row>
    <row r="1258" spans="1:65" s="93" customFormat="1">
      <c r="A1258"/>
      <c r="B1258" s="98"/>
      <c r="C1258" s="134">
        <v>36501</v>
      </c>
      <c r="D1258" s="132"/>
      <c r="E1258" s="135">
        <v>36526</v>
      </c>
      <c r="F1258" s="71">
        <v>24.80384445</v>
      </c>
      <c r="G1258" s="93">
        <v>23.973073960000001</v>
      </c>
      <c r="H1258" s="104">
        <v>22.761537929999999</v>
      </c>
      <c r="I1258" s="104">
        <v>23.665385820000001</v>
      </c>
      <c r="J1258" s="104">
        <v>28.099999619999998</v>
      </c>
      <c r="K1258" s="104">
        <v>60.200004579999998</v>
      </c>
      <c r="L1258" s="104">
        <v>133.25</v>
      </c>
      <c r="M1258" s="104">
        <v>133.25</v>
      </c>
      <c r="N1258" s="104">
        <v>32.550003050000001</v>
      </c>
      <c r="O1258" s="104">
        <v>24.049995419999998</v>
      </c>
      <c r="P1258" s="104">
        <v>24.499996190000001</v>
      </c>
      <c r="Q1258" s="104">
        <v>24.949995040000001</v>
      </c>
      <c r="R1258" s="104">
        <v>27.973840710000001</v>
      </c>
      <c r="S1258" s="104">
        <v>28.223075869999999</v>
      </c>
      <c r="T1258" s="104">
        <v>24.361537930000001</v>
      </c>
      <c r="U1258" s="104">
        <v>24.915384289999999</v>
      </c>
      <c r="V1258" s="104">
        <v>29.600000380000001</v>
      </c>
      <c r="W1258" s="104">
        <v>59.200004579999998</v>
      </c>
      <c r="X1258" s="104">
        <v>115.25</v>
      </c>
      <c r="Y1258" s="104">
        <v>115.25</v>
      </c>
      <c r="Z1258" s="104">
        <v>32.550003050000001</v>
      </c>
      <c r="AA1258" s="104">
        <v>24.299995419999998</v>
      </c>
      <c r="AB1258" s="104">
        <v>24.499996190000001</v>
      </c>
      <c r="AC1258" s="104">
        <v>24.949995040000001</v>
      </c>
      <c r="AD1258" s="104">
        <v>28.223840710000001</v>
      </c>
      <c r="AE1258" s="104">
        <v>28.473075869999999</v>
      </c>
      <c r="AF1258" s="104">
        <v>24.461537929999999</v>
      </c>
      <c r="AG1258" s="104">
        <v>25.01538429</v>
      </c>
      <c r="AH1258" s="104">
        <v>29.700000379999999</v>
      </c>
      <c r="AI1258" s="104">
        <v>55.200004579999998</v>
      </c>
      <c r="AJ1258" s="104">
        <v>90.25</v>
      </c>
      <c r="AK1258" s="104">
        <v>90.25</v>
      </c>
      <c r="AL1258" s="104">
        <v>32.650003050000002</v>
      </c>
      <c r="AM1258" s="104">
        <v>24.39999542</v>
      </c>
      <c r="AN1258" s="104">
        <v>24.599996189999999</v>
      </c>
      <c r="AO1258" s="104">
        <v>25.049995039999999</v>
      </c>
      <c r="AP1258" s="104">
        <v>28.473840710000001</v>
      </c>
      <c r="AQ1258" s="104">
        <v>28.723075869999999</v>
      </c>
      <c r="AR1258" s="104">
        <v>24.661537930000001</v>
      </c>
      <c r="AS1258" s="104">
        <v>25.215384289999999</v>
      </c>
      <c r="AT1258" s="104">
        <v>29.900000380000002</v>
      </c>
      <c r="AU1258" s="104">
        <v>51.200004579999998</v>
      </c>
      <c r="AV1258" s="104">
        <v>80.25</v>
      </c>
      <c r="AW1258" s="104">
        <v>80.25</v>
      </c>
      <c r="AX1258" s="104">
        <v>32.850003049999998</v>
      </c>
      <c r="AY1258" s="104">
        <v>24.599995419999999</v>
      </c>
      <c r="AZ1258" s="104">
        <v>24.799996190000002</v>
      </c>
      <c r="BA1258" s="104">
        <v>25.249995040000002</v>
      </c>
      <c r="BB1258" s="104">
        <v>28.723840710000001</v>
      </c>
      <c r="BC1258" s="104">
        <v>28.973075869999999</v>
      </c>
      <c r="BD1258" s="104">
        <v>24.961537929999999</v>
      </c>
      <c r="BE1258" s="104">
        <v>25.51538429</v>
      </c>
      <c r="BF1258" s="104">
        <v>30.200000379999999</v>
      </c>
      <c r="BG1258" s="104">
        <v>48.200004579999998</v>
      </c>
      <c r="BH1258" s="104">
        <v>75.25</v>
      </c>
      <c r="BI1258" s="93">
        <v>75.25</v>
      </c>
      <c r="BJ1258" s="93">
        <v>33.150003050000002</v>
      </c>
      <c r="BK1258" s="93">
        <v>24.89999542</v>
      </c>
      <c r="BL1258" s="93">
        <v>25.099996189999999</v>
      </c>
      <c r="BM1258" s="93">
        <v>25.549995039999999</v>
      </c>
    </row>
    <row r="1259" spans="1:65" s="93" customFormat="1">
      <c r="A1259"/>
      <c r="B1259" s="98"/>
      <c r="C1259" s="134">
        <v>36502</v>
      </c>
      <c r="D1259" s="132"/>
      <c r="E1259" s="135">
        <v>36526</v>
      </c>
      <c r="F1259" s="71">
        <v>24.80384445</v>
      </c>
      <c r="G1259" s="93">
        <v>23.973073960000001</v>
      </c>
      <c r="H1259" s="104">
        <v>22.861537550000001</v>
      </c>
      <c r="I1259" s="104">
        <v>23.6153862</v>
      </c>
      <c r="J1259" s="104">
        <v>28.100000380000001</v>
      </c>
      <c r="K1259" s="104">
        <v>61.200004579999998</v>
      </c>
      <c r="L1259" s="104">
        <v>133.25</v>
      </c>
      <c r="M1259" s="104">
        <v>133.25</v>
      </c>
      <c r="N1259" s="104">
        <v>32.550003050000001</v>
      </c>
      <c r="O1259" s="104">
        <v>24.049995419999998</v>
      </c>
      <c r="P1259" s="104">
        <v>24.499996190000001</v>
      </c>
      <c r="Q1259" s="104">
        <v>24.949995040000001</v>
      </c>
      <c r="R1259" s="104">
        <v>27.973840710000001</v>
      </c>
      <c r="S1259" s="104">
        <v>28.223075869999999</v>
      </c>
      <c r="T1259" s="104">
        <v>24.361537930000001</v>
      </c>
      <c r="U1259" s="104">
        <v>24.915384289999999</v>
      </c>
      <c r="V1259" s="104">
        <v>29.600000380000001</v>
      </c>
      <c r="W1259" s="104">
        <v>59.200004579999998</v>
      </c>
      <c r="X1259" s="104">
        <v>115.25</v>
      </c>
      <c r="Y1259" s="104">
        <v>115.25</v>
      </c>
      <c r="Z1259" s="104">
        <v>32.550003050000001</v>
      </c>
      <c r="AA1259" s="104">
        <v>24.299995419999998</v>
      </c>
      <c r="AB1259" s="104">
        <v>24.499996190000001</v>
      </c>
      <c r="AC1259" s="104">
        <v>24.949995040000001</v>
      </c>
      <c r="AD1259" s="104">
        <v>28.223840710000001</v>
      </c>
      <c r="AE1259" s="104">
        <v>28.473075869999999</v>
      </c>
      <c r="AF1259" s="104">
        <v>24.461537929999999</v>
      </c>
      <c r="AG1259" s="104">
        <v>25.01538429</v>
      </c>
      <c r="AH1259" s="104">
        <v>29.700000379999999</v>
      </c>
      <c r="AI1259" s="104">
        <v>55.200004579999998</v>
      </c>
      <c r="AJ1259" s="104">
        <v>90.25</v>
      </c>
      <c r="AK1259" s="104">
        <v>90.25</v>
      </c>
      <c r="AL1259" s="104">
        <v>32.650003050000002</v>
      </c>
      <c r="AM1259" s="104">
        <v>24.39999542</v>
      </c>
      <c r="AN1259" s="104">
        <v>24.599996189999999</v>
      </c>
      <c r="AO1259" s="104">
        <v>25.049995039999999</v>
      </c>
      <c r="AP1259" s="104">
        <v>28.473840710000001</v>
      </c>
      <c r="AQ1259" s="104">
        <v>28.723075869999999</v>
      </c>
      <c r="AR1259" s="104">
        <v>24.661537930000001</v>
      </c>
      <c r="AS1259" s="104">
        <v>25.215384289999999</v>
      </c>
      <c r="AT1259" s="104">
        <v>29.900000380000002</v>
      </c>
      <c r="AU1259" s="104">
        <v>51.200004579999998</v>
      </c>
      <c r="AV1259" s="104">
        <v>80.25</v>
      </c>
      <c r="AW1259" s="104">
        <v>80.25</v>
      </c>
      <c r="AX1259" s="104">
        <v>32.850003049999998</v>
      </c>
      <c r="AY1259" s="104">
        <v>24.599995419999999</v>
      </c>
      <c r="AZ1259" s="104">
        <v>24.799996190000002</v>
      </c>
      <c r="BA1259" s="104">
        <v>25.249995040000002</v>
      </c>
      <c r="BB1259" s="104">
        <v>28.723840710000001</v>
      </c>
      <c r="BC1259" s="104">
        <v>28.973075869999999</v>
      </c>
      <c r="BD1259" s="104">
        <v>24.961537929999999</v>
      </c>
      <c r="BE1259" s="104">
        <v>25.51538429</v>
      </c>
      <c r="BF1259" s="104">
        <v>30.200000379999999</v>
      </c>
      <c r="BG1259" s="104">
        <v>48.200004579999998</v>
      </c>
      <c r="BH1259" s="104">
        <v>75.25</v>
      </c>
      <c r="BI1259" s="93">
        <v>75.25</v>
      </c>
      <c r="BJ1259" s="93">
        <v>33.150003050000002</v>
      </c>
      <c r="BK1259" s="93">
        <v>24.89999542</v>
      </c>
      <c r="BL1259" s="93">
        <v>25.099996189999999</v>
      </c>
      <c r="BM1259" s="93">
        <v>25.549995039999999</v>
      </c>
    </row>
    <row r="1260" spans="1:65" s="93" customFormat="1">
      <c r="A1260"/>
      <c r="B1260" s="98"/>
      <c r="C1260" s="134">
        <v>36503</v>
      </c>
      <c r="D1260" s="132"/>
      <c r="E1260" s="135">
        <v>36526</v>
      </c>
      <c r="F1260" s="71">
        <v>25.253844449999999</v>
      </c>
      <c r="G1260" s="93">
        <v>24.17307396</v>
      </c>
      <c r="H1260" s="104">
        <v>22.861537930000001</v>
      </c>
      <c r="I1260" s="104">
        <v>23.615386959999999</v>
      </c>
      <c r="J1260" s="104">
        <v>27.600000380000001</v>
      </c>
      <c r="K1260" s="104">
        <v>59.700004579999998</v>
      </c>
      <c r="L1260" s="104">
        <v>133.25</v>
      </c>
      <c r="M1260" s="104">
        <v>133.25</v>
      </c>
      <c r="N1260" s="104">
        <v>32.550003050000001</v>
      </c>
      <c r="O1260" s="104">
        <v>24.049995419999998</v>
      </c>
      <c r="P1260" s="104">
        <v>24.499996190000001</v>
      </c>
      <c r="Q1260" s="104">
        <v>24.949995040000001</v>
      </c>
      <c r="R1260" s="104">
        <v>27.973840710000001</v>
      </c>
      <c r="S1260" s="104">
        <v>28.223075869999999</v>
      </c>
      <c r="T1260" s="104">
        <v>24.361537930000001</v>
      </c>
      <c r="U1260" s="104">
        <v>24.915384289999999</v>
      </c>
      <c r="V1260" s="104">
        <v>29.600000380000001</v>
      </c>
      <c r="W1260" s="104">
        <v>59.200004579999998</v>
      </c>
      <c r="X1260" s="104">
        <v>115.25</v>
      </c>
      <c r="Y1260" s="104">
        <v>115.25</v>
      </c>
      <c r="Z1260" s="104">
        <v>32.550003050000001</v>
      </c>
      <c r="AA1260" s="104">
        <v>24.299995419999998</v>
      </c>
      <c r="AB1260" s="104">
        <v>24.499996190000001</v>
      </c>
      <c r="AC1260" s="104">
        <v>24.949995040000001</v>
      </c>
      <c r="AD1260" s="104">
        <v>28.223840710000001</v>
      </c>
      <c r="AE1260" s="104">
        <v>28.473075869999999</v>
      </c>
      <c r="AF1260" s="104">
        <v>24.461537929999999</v>
      </c>
      <c r="AG1260" s="104">
        <v>25.01538429</v>
      </c>
      <c r="AH1260" s="104">
        <v>29.700000379999999</v>
      </c>
      <c r="AI1260" s="104">
        <v>55.200004579999998</v>
      </c>
      <c r="AJ1260" s="104">
        <v>90.25</v>
      </c>
      <c r="AK1260" s="104">
        <v>90.25</v>
      </c>
      <c r="AL1260" s="104">
        <v>32.650003050000002</v>
      </c>
      <c r="AM1260" s="104">
        <v>24.39999542</v>
      </c>
      <c r="AN1260" s="104">
        <v>24.599996189999999</v>
      </c>
      <c r="AO1260" s="104">
        <v>25.049995039999999</v>
      </c>
      <c r="AP1260" s="104">
        <v>28.473840710000001</v>
      </c>
      <c r="AQ1260" s="104">
        <v>28.723075869999999</v>
      </c>
      <c r="AR1260" s="104">
        <v>24.661537930000001</v>
      </c>
      <c r="AS1260" s="104">
        <v>25.215384289999999</v>
      </c>
      <c r="AT1260" s="104">
        <v>29.900000380000002</v>
      </c>
      <c r="AU1260" s="104">
        <v>51.200004579999998</v>
      </c>
      <c r="AV1260" s="104">
        <v>80.25</v>
      </c>
      <c r="AW1260" s="104">
        <v>80.25</v>
      </c>
      <c r="AX1260" s="104">
        <v>32.850003049999998</v>
      </c>
      <c r="AY1260" s="104">
        <v>24.599995419999999</v>
      </c>
      <c r="AZ1260" s="104">
        <v>24.799996190000002</v>
      </c>
      <c r="BA1260" s="104">
        <v>25.249995040000002</v>
      </c>
      <c r="BB1260" s="104">
        <v>28.723840710000001</v>
      </c>
      <c r="BC1260" s="104">
        <v>28.973075869999999</v>
      </c>
      <c r="BD1260" s="104">
        <v>24.961537929999999</v>
      </c>
      <c r="BE1260" s="104">
        <v>25.51538429</v>
      </c>
      <c r="BF1260" s="104">
        <v>30.200000379999999</v>
      </c>
      <c r="BG1260" s="104">
        <v>48.200004579999998</v>
      </c>
      <c r="BH1260" s="104">
        <v>75.25</v>
      </c>
      <c r="BI1260" s="93">
        <v>75.25</v>
      </c>
      <c r="BJ1260" s="93">
        <v>33.150003050000002</v>
      </c>
      <c r="BK1260" s="93">
        <v>24.89999542</v>
      </c>
      <c r="BL1260" s="93">
        <v>25.099996189999999</v>
      </c>
      <c r="BM1260" s="93">
        <v>25.549995039999999</v>
      </c>
    </row>
    <row r="1261" spans="1:65" s="93" customFormat="1">
      <c r="A1261"/>
      <c r="B1261" s="98"/>
      <c r="C1261" s="134">
        <v>36504</v>
      </c>
      <c r="D1261" s="132"/>
      <c r="E1261" s="135">
        <v>36526</v>
      </c>
      <c r="F1261" s="71">
        <v>24.17307396</v>
      </c>
      <c r="G1261" s="93">
        <v>22.861537930000001</v>
      </c>
      <c r="H1261" s="104">
        <v>23.615386959999999</v>
      </c>
      <c r="I1261" s="104">
        <v>27.600000380000001</v>
      </c>
      <c r="J1261" s="104">
        <v>59.700004579999998</v>
      </c>
      <c r="K1261" s="104">
        <v>133.25</v>
      </c>
      <c r="L1261" s="104">
        <v>133.25</v>
      </c>
      <c r="M1261" s="104">
        <v>32.550003050000001</v>
      </c>
      <c r="N1261" s="104">
        <v>24.049995419999998</v>
      </c>
      <c r="O1261" s="104">
        <v>24.499996190000001</v>
      </c>
      <c r="P1261" s="104">
        <v>24.949995040000001</v>
      </c>
      <c r="Q1261" s="104">
        <v>27.973840710000001</v>
      </c>
      <c r="R1261" s="104">
        <v>28.223075869999999</v>
      </c>
      <c r="S1261" s="104">
        <v>24.361537930000001</v>
      </c>
      <c r="T1261" s="104">
        <v>24.915384289999999</v>
      </c>
      <c r="U1261" s="104">
        <v>29.600000380000001</v>
      </c>
      <c r="V1261" s="104">
        <v>59.200004579999998</v>
      </c>
      <c r="W1261" s="104">
        <v>115.25</v>
      </c>
      <c r="X1261" s="104">
        <v>115.25</v>
      </c>
      <c r="Y1261" s="104">
        <v>32.550003050000001</v>
      </c>
      <c r="Z1261" s="104">
        <v>24.299995419999998</v>
      </c>
      <c r="AA1261" s="104">
        <v>24.499996190000001</v>
      </c>
      <c r="AB1261" s="104">
        <v>24.949995040000001</v>
      </c>
      <c r="AC1261" s="104">
        <v>28.223840710000001</v>
      </c>
      <c r="AD1261" s="104">
        <v>28.473075869999999</v>
      </c>
      <c r="AE1261" s="104">
        <v>24.461537929999999</v>
      </c>
      <c r="AF1261" s="104">
        <v>25.01538429</v>
      </c>
      <c r="AG1261" s="104">
        <v>29.700000379999999</v>
      </c>
      <c r="AH1261" s="104">
        <v>55.200004579999998</v>
      </c>
      <c r="AI1261" s="104">
        <v>90.25</v>
      </c>
      <c r="AJ1261" s="104">
        <v>90.25</v>
      </c>
      <c r="AK1261" s="104">
        <v>32.650003050000002</v>
      </c>
      <c r="AL1261" s="104">
        <v>24.39999542</v>
      </c>
      <c r="AM1261" s="104">
        <v>24.599996189999999</v>
      </c>
      <c r="AN1261" s="104">
        <v>25.049995039999999</v>
      </c>
      <c r="AO1261" s="104">
        <v>28.473840710000001</v>
      </c>
      <c r="AP1261" s="104">
        <v>28.723075869999999</v>
      </c>
      <c r="AQ1261" s="104">
        <v>24.661537930000001</v>
      </c>
      <c r="AR1261" s="104">
        <v>25.215384289999999</v>
      </c>
      <c r="AS1261" s="104">
        <v>29.900000380000002</v>
      </c>
      <c r="AT1261" s="104">
        <v>51.200004579999998</v>
      </c>
      <c r="AU1261" s="104">
        <v>80.25</v>
      </c>
      <c r="AV1261" s="104">
        <v>80.25</v>
      </c>
      <c r="AW1261" s="104">
        <v>32.850003049999998</v>
      </c>
      <c r="AX1261" s="104">
        <v>24.599995419999999</v>
      </c>
      <c r="AY1261" s="104">
        <v>24.799996190000002</v>
      </c>
      <c r="AZ1261" s="104">
        <v>25.249995040000002</v>
      </c>
      <c r="BA1261" s="104">
        <v>28.723840710000001</v>
      </c>
      <c r="BB1261" s="104">
        <v>28.973075869999999</v>
      </c>
      <c r="BC1261" s="104">
        <v>24.961537929999999</v>
      </c>
      <c r="BD1261" s="104">
        <v>25.51538429</v>
      </c>
      <c r="BE1261" s="104">
        <v>30.200000379999999</v>
      </c>
      <c r="BF1261" s="104">
        <v>48.200004579999998</v>
      </c>
      <c r="BG1261" s="104">
        <v>75.25</v>
      </c>
      <c r="BH1261" s="104">
        <v>75.25</v>
      </c>
      <c r="BI1261" s="93">
        <v>33.150003050000002</v>
      </c>
      <c r="BJ1261" s="93">
        <v>24.89999542</v>
      </c>
      <c r="BK1261" s="93">
        <v>25.099996189999999</v>
      </c>
      <c r="BL1261" s="93">
        <v>25.549995039999999</v>
      </c>
      <c r="BM1261" s="93">
        <v>32</v>
      </c>
    </row>
    <row r="1262" spans="1:65" s="93" customFormat="1">
      <c r="A1262"/>
      <c r="B1262" s="98"/>
      <c r="C1262" s="134">
        <v>36507</v>
      </c>
      <c r="D1262" s="132"/>
      <c r="E1262" s="135">
        <v>36526</v>
      </c>
      <c r="F1262" s="71">
        <v>22.861537930000001</v>
      </c>
      <c r="G1262" s="93">
        <v>23.615386959999999</v>
      </c>
      <c r="H1262" s="104">
        <v>27.600000380000001</v>
      </c>
      <c r="I1262" s="104">
        <v>59.700004579999998</v>
      </c>
      <c r="J1262" s="104">
        <v>133.25</v>
      </c>
      <c r="K1262" s="104">
        <v>133.25</v>
      </c>
      <c r="L1262" s="104">
        <v>32.550003050000001</v>
      </c>
      <c r="M1262" s="104">
        <v>24.049995419999998</v>
      </c>
      <c r="N1262" s="104">
        <v>24.499996190000001</v>
      </c>
      <c r="O1262" s="104">
        <v>24.949995040000001</v>
      </c>
      <c r="P1262" s="104">
        <v>27.973840710000001</v>
      </c>
      <c r="Q1262" s="104">
        <v>28.223075869999999</v>
      </c>
      <c r="R1262" s="104">
        <v>24.361537930000001</v>
      </c>
      <c r="S1262" s="104">
        <v>24.915384289999999</v>
      </c>
      <c r="T1262" s="104">
        <v>29.600000380000001</v>
      </c>
      <c r="U1262" s="104">
        <v>59.200004579999998</v>
      </c>
      <c r="V1262" s="104">
        <v>115.25</v>
      </c>
      <c r="W1262" s="104">
        <v>115.25</v>
      </c>
      <c r="X1262" s="104">
        <v>32.550003050000001</v>
      </c>
      <c r="Y1262" s="104">
        <v>24.299995419999998</v>
      </c>
      <c r="Z1262" s="104">
        <v>24.499996190000001</v>
      </c>
      <c r="AA1262" s="104">
        <v>24.949995040000001</v>
      </c>
      <c r="AB1262" s="104">
        <v>28.223840710000001</v>
      </c>
      <c r="AC1262" s="104">
        <v>28.473075869999999</v>
      </c>
      <c r="AD1262" s="104">
        <v>24.461537929999999</v>
      </c>
      <c r="AE1262" s="104">
        <v>25.01538429</v>
      </c>
      <c r="AF1262" s="104">
        <v>29.700000379999999</v>
      </c>
      <c r="AG1262" s="104">
        <v>55.200004579999998</v>
      </c>
      <c r="AH1262" s="104">
        <v>90.25</v>
      </c>
      <c r="AI1262" s="104">
        <v>90.25</v>
      </c>
      <c r="AJ1262" s="104">
        <v>32.650003050000002</v>
      </c>
      <c r="AK1262" s="104">
        <v>24.39999542</v>
      </c>
      <c r="AL1262" s="104">
        <v>24.599996189999999</v>
      </c>
      <c r="AM1262" s="104">
        <v>25.049995039999999</v>
      </c>
      <c r="AN1262" s="104">
        <v>28.473840710000001</v>
      </c>
      <c r="AO1262" s="104">
        <v>28.723075869999999</v>
      </c>
      <c r="AP1262" s="104">
        <v>24.661537930000001</v>
      </c>
      <c r="AQ1262" s="104">
        <v>25.215384289999999</v>
      </c>
      <c r="AR1262" s="104">
        <v>29.900000380000002</v>
      </c>
      <c r="AS1262" s="104">
        <v>51.200004579999998</v>
      </c>
      <c r="AT1262" s="104">
        <v>80.25</v>
      </c>
      <c r="AU1262" s="104">
        <v>80.25</v>
      </c>
      <c r="AV1262" s="104">
        <v>32.850003049999998</v>
      </c>
      <c r="AW1262" s="104">
        <v>24.599995419999999</v>
      </c>
      <c r="AX1262" s="104">
        <v>24.799996190000002</v>
      </c>
      <c r="AY1262" s="104">
        <v>25.249995040000002</v>
      </c>
      <c r="AZ1262" s="104">
        <v>28.723840710000001</v>
      </c>
      <c r="BA1262" s="104">
        <v>28.973075869999999</v>
      </c>
      <c r="BB1262" s="104">
        <v>24.961537929999999</v>
      </c>
      <c r="BC1262" s="104">
        <v>25.51538429</v>
      </c>
      <c r="BD1262" s="104">
        <v>30.200000379999999</v>
      </c>
      <c r="BE1262" s="104">
        <v>48.200004579999998</v>
      </c>
      <c r="BF1262" s="104">
        <v>75.25</v>
      </c>
      <c r="BG1262" s="104">
        <v>75.25</v>
      </c>
      <c r="BH1262" s="104">
        <v>33.150003050000002</v>
      </c>
      <c r="BI1262" s="93">
        <v>24.89999542</v>
      </c>
      <c r="BJ1262" s="93">
        <v>25.099996189999999</v>
      </c>
      <c r="BK1262" s="93">
        <v>25.549995039999999</v>
      </c>
      <c r="BL1262" s="93">
        <v>32</v>
      </c>
      <c r="BM1262" s="93">
        <v>32</v>
      </c>
    </row>
    <row r="1263" spans="1:65" s="93" customFormat="1">
      <c r="A1263"/>
      <c r="B1263" s="98"/>
      <c r="C1263" s="134">
        <v>36508</v>
      </c>
      <c r="D1263" s="132"/>
      <c r="E1263" s="135">
        <v>36526</v>
      </c>
      <c r="F1263" s="71">
        <v>23.615386959999999</v>
      </c>
      <c r="G1263" s="93">
        <v>27.600000380000001</v>
      </c>
      <c r="H1263" s="104">
        <v>59.700004579999998</v>
      </c>
      <c r="I1263" s="104">
        <v>133.25</v>
      </c>
      <c r="J1263" s="104">
        <v>133.25</v>
      </c>
      <c r="K1263" s="104">
        <v>32.550003050000001</v>
      </c>
      <c r="L1263" s="104">
        <v>24.049995419999998</v>
      </c>
      <c r="M1263" s="104">
        <v>24.499996190000001</v>
      </c>
      <c r="N1263" s="104">
        <v>24.949995040000001</v>
      </c>
      <c r="O1263" s="104">
        <v>27.973840710000001</v>
      </c>
      <c r="P1263" s="104">
        <v>28.223075869999999</v>
      </c>
      <c r="Q1263" s="104">
        <v>24.361537930000001</v>
      </c>
      <c r="R1263" s="104">
        <v>24.915384289999999</v>
      </c>
      <c r="S1263" s="104">
        <v>29.600000380000001</v>
      </c>
      <c r="T1263" s="104">
        <v>59.200004579999998</v>
      </c>
      <c r="U1263" s="104">
        <v>115.25</v>
      </c>
      <c r="V1263" s="104">
        <v>115.25</v>
      </c>
      <c r="W1263" s="104">
        <v>32.550003050000001</v>
      </c>
      <c r="X1263" s="104">
        <v>24.299995419999998</v>
      </c>
      <c r="Y1263" s="104">
        <v>24.499996190000001</v>
      </c>
      <c r="Z1263" s="104">
        <v>24.949995040000001</v>
      </c>
      <c r="AA1263" s="104">
        <v>28.223840710000001</v>
      </c>
      <c r="AB1263" s="104">
        <v>28.473075869999999</v>
      </c>
      <c r="AC1263" s="104">
        <v>24.461537929999999</v>
      </c>
      <c r="AD1263" s="104">
        <v>25.01538429</v>
      </c>
      <c r="AE1263" s="104">
        <v>29.700000379999999</v>
      </c>
      <c r="AF1263" s="104">
        <v>55.200004579999998</v>
      </c>
      <c r="AG1263" s="104">
        <v>90.25</v>
      </c>
      <c r="AH1263" s="104">
        <v>90.25</v>
      </c>
      <c r="AI1263" s="104">
        <v>32.650003050000002</v>
      </c>
      <c r="AJ1263" s="104">
        <v>24.39999542</v>
      </c>
      <c r="AK1263" s="104">
        <v>24.599996189999999</v>
      </c>
      <c r="AL1263" s="104">
        <v>25.049995039999999</v>
      </c>
      <c r="AM1263" s="104">
        <v>28.473840710000001</v>
      </c>
      <c r="AN1263" s="104">
        <v>28.723075869999999</v>
      </c>
      <c r="AO1263" s="104">
        <v>24.661537930000001</v>
      </c>
      <c r="AP1263" s="104">
        <v>25.215384289999999</v>
      </c>
      <c r="AQ1263" s="104">
        <v>29.900000380000002</v>
      </c>
      <c r="AR1263" s="104">
        <v>51.200004579999998</v>
      </c>
      <c r="AS1263" s="104">
        <v>80.25</v>
      </c>
      <c r="AT1263" s="104">
        <v>80.25</v>
      </c>
      <c r="AU1263" s="104">
        <v>32.850003049999998</v>
      </c>
      <c r="AV1263" s="104">
        <v>24.599995419999999</v>
      </c>
      <c r="AW1263" s="104">
        <v>24.799996190000002</v>
      </c>
      <c r="AX1263" s="104">
        <v>25.249995040000002</v>
      </c>
      <c r="AY1263" s="104">
        <v>28.723840710000001</v>
      </c>
      <c r="AZ1263" s="104">
        <v>28.973075869999999</v>
      </c>
      <c r="BA1263" s="104">
        <v>24.961537929999999</v>
      </c>
      <c r="BB1263" s="104">
        <v>25.51538429</v>
      </c>
      <c r="BC1263" s="104">
        <v>30.200000379999999</v>
      </c>
      <c r="BD1263" s="104">
        <v>48.200004579999998</v>
      </c>
      <c r="BE1263" s="104">
        <v>75.25</v>
      </c>
      <c r="BF1263" s="104">
        <v>75.25</v>
      </c>
      <c r="BG1263" s="104">
        <v>33.150003050000002</v>
      </c>
      <c r="BH1263" s="104">
        <v>24.89999542</v>
      </c>
      <c r="BI1263" s="93">
        <v>25.099996189999999</v>
      </c>
      <c r="BJ1263" s="93">
        <v>25.549995039999999</v>
      </c>
      <c r="BK1263" s="93">
        <v>32</v>
      </c>
      <c r="BL1263" s="93">
        <v>32</v>
      </c>
      <c r="BM1263" s="93">
        <v>32</v>
      </c>
    </row>
    <row r="1264" spans="1:65" s="93" customFormat="1">
      <c r="A1264"/>
      <c r="B1264" s="98"/>
      <c r="C1264" s="134">
        <v>36509</v>
      </c>
      <c r="D1264" s="132"/>
      <c r="E1264" s="135">
        <v>36526</v>
      </c>
      <c r="F1264" s="71">
        <v>27.600000380000001</v>
      </c>
      <c r="G1264" s="93">
        <v>59.700004579999998</v>
      </c>
      <c r="H1264" s="104">
        <v>133.25</v>
      </c>
      <c r="I1264" s="104">
        <v>133.25</v>
      </c>
      <c r="J1264" s="104">
        <v>32.550003050000001</v>
      </c>
      <c r="K1264" s="104">
        <v>24.049995419999998</v>
      </c>
      <c r="L1264" s="104">
        <v>24.499996190000001</v>
      </c>
      <c r="M1264" s="104">
        <v>24.949995040000001</v>
      </c>
      <c r="N1264" s="104">
        <v>27.973840710000001</v>
      </c>
      <c r="O1264" s="104">
        <v>28.223075869999999</v>
      </c>
      <c r="P1264" s="104">
        <v>24.361537930000001</v>
      </c>
      <c r="Q1264" s="104">
        <v>24.915384289999999</v>
      </c>
      <c r="R1264" s="104">
        <v>29.600000380000001</v>
      </c>
      <c r="S1264" s="104">
        <v>59.200004579999998</v>
      </c>
      <c r="T1264" s="104">
        <v>115.25</v>
      </c>
      <c r="U1264" s="104">
        <v>115.25</v>
      </c>
      <c r="V1264" s="104">
        <v>32.550003050000001</v>
      </c>
      <c r="W1264" s="104">
        <v>24.299995419999998</v>
      </c>
      <c r="X1264" s="104">
        <v>24.499996190000001</v>
      </c>
      <c r="Y1264" s="104">
        <v>24.949995040000001</v>
      </c>
      <c r="Z1264" s="104">
        <v>28.223840710000001</v>
      </c>
      <c r="AA1264" s="104">
        <v>28.473075869999999</v>
      </c>
      <c r="AB1264" s="104">
        <v>24.461537929999999</v>
      </c>
      <c r="AC1264" s="104">
        <v>25.01538429</v>
      </c>
      <c r="AD1264" s="104">
        <v>29.700000379999999</v>
      </c>
      <c r="AE1264" s="104">
        <v>55.200004579999998</v>
      </c>
      <c r="AF1264" s="104">
        <v>90.25</v>
      </c>
      <c r="AG1264" s="104">
        <v>90.25</v>
      </c>
      <c r="AH1264" s="104">
        <v>32.650003050000002</v>
      </c>
      <c r="AI1264" s="104">
        <v>24.39999542</v>
      </c>
      <c r="AJ1264" s="104">
        <v>24.599996189999999</v>
      </c>
      <c r="AK1264" s="104">
        <v>25.049995039999999</v>
      </c>
      <c r="AL1264" s="104">
        <v>28.473840710000001</v>
      </c>
      <c r="AM1264" s="104">
        <v>28.723075869999999</v>
      </c>
      <c r="AN1264" s="104">
        <v>24.661537930000001</v>
      </c>
      <c r="AO1264" s="104">
        <v>25.215384289999999</v>
      </c>
      <c r="AP1264" s="104">
        <v>29.900000380000002</v>
      </c>
      <c r="AQ1264" s="104">
        <v>51.200004579999998</v>
      </c>
      <c r="AR1264" s="104">
        <v>80.25</v>
      </c>
      <c r="AS1264" s="104">
        <v>80.25</v>
      </c>
      <c r="AT1264" s="104">
        <v>32.850003049999998</v>
      </c>
      <c r="AU1264" s="104">
        <v>24.599995419999999</v>
      </c>
      <c r="AV1264" s="104">
        <v>24.799996190000002</v>
      </c>
      <c r="AW1264" s="104">
        <v>25.249995040000002</v>
      </c>
      <c r="AX1264" s="104">
        <v>28.723840710000001</v>
      </c>
      <c r="AY1264" s="104">
        <v>28.973075869999999</v>
      </c>
      <c r="AZ1264" s="104">
        <v>24.961537929999999</v>
      </c>
      <c r="BA1264" s="104">
        <v>25.51538429</v>
      </c>
      <c r="BB1264" s="104">
        <v>30.200000379999999</v>
      </c>
      <c r="BC1264" s="104">
        <v>48.200004579999998</v>
      </c>
      <c r="BD1264" s="104">
        <v>75.25</v>
      </c>
      <c r="BE1264" s="104">
        <v>75.25</v>
      </c>
      <c r="BF1264" s="104">
        <v>33.150003050000002</v>
      </c>
      <c r="BG1264" s="104">
        <v>24.89999542</v>
      </c>
      <c r="BH1264" s="104">
        <v>25.099996189999999</v>
      </c>
      <c r="BI1264" s="93">
        <v>25.549995039999999</v>
      </c>
      <c r="BJ1264" s="93">
        <v>32</v>
      </c>
      <c r="BK1264" s="93">
        <v>32</v>
      </c>
      <c r="BL1264" s="93">
        <v>32</v>
      </c>
      <c r="BM1264" s="93">
        <v>32</v>
      </c>
    </row>
    <row r="1265" spans="1:65" s="93" customFormat="1">
      <c r="A1265"/>
      <c r="B1265" s="98"/>
      <c r="C1265" s="134">
        <v>36510</v>
      </c>
      <c r="D1265" s="132"/>
      <c r="E1265" s="135">
        <v>36526</v>
      </c>
      <c r="F1265" s="71">
        <v>59.700004579999998</v>
      </c>
      <c r="G1265" s="93">
        <v>133.25</v>
      </c>
      <c r="H1265" s="104">
        <v>133.25</v>
      </c>
      <c r="I1265" s="104">
        <v>32.550003050000001</v>
      </c>
      <c r="J1265" s="104">
        <v>24.049995419999998</v>
      </c>
      <c r="K1265" s="104">
        <v>24.499996190000001</v>
      </c>
      <c r="L1265" s="104">
        <v>24.949995040000001</v>
      </c>
      <c r="M1265" s="104">
        <v>27.973840710000001</v>
      </c>
      <c r="N1265" s="104">
        <v>28.223075869999999</v>
      </c>
      <c r="O1265" s="104">
        <v>24.361537930000001</v>
      </c>
      <c r="P1265" s="104">
        <v>24.915384289999999</v>
      </c>
      <c r="Q1265" s="104">
        <v>29.600000380000001</v>
      </c>
      <c r="R1265" s="104">
        <v>59.200004579999998</v>
      </c>
      <c r="S1265" s="104">
        <v>115.25</v>
      </c>
      <c r="T1265" s="104">
        <v>115.25</v>
      </c>
      <c r="U1265" s="104">
        <v>32.550003050000001</v>
      </c>
      <c r="V1265" s="104">
        <v>24.299995419999998</v>
      </c>
      <c r="W1265" s="104">
        <v>24.499996190000001</v>
      </c>
      <c r="X1265" s="104">
        <v>24.949995040000001</v>
      </c>
      <c r="Y1265" s="104">
        <v>28.223840710000001</v>
      </c>
      <c r="Z1265" s="104">
        <v>28.473075869999999</v>
      </c>
      <c r="AA1265" s="104">
        <v>24.461537929999999</v>
      </c>
      <c r="AB1265" s="104">
        <v>25.01538429</v>
      </c>
      <c r="AC1265" s="104">
        <v>29.700000379999999</v>
      </c>
      <c r="AD1265" s="104">
        <v>55.200004579999998</v>
      </c>
      <c r="AE1265" s="104">
        <v>90.25</v>
      </c>
      <c r="AF1265" s="104">
        <v>90.25</v>
      </c>
      <c r="AG1265" s="104">
        <v>32.650003050000002</v>
      </c>
      <c r="AH1265" s="104">
        <v>24.39999542</v>
      </c>
      <c r="AI1265" s="104">
        <v>24.599996189999999</v>
      </c>
      <c r="AJ1265" s="104">
        <v>25.049995039999999</v>
      </c>
      <c r="AK1265" s="104">
        <v>28.473840710000001</v>
      </c>
      <c r="AL1265" s="104">
        <v>28.723075869999999</v>
      </c>
      <c r="AM1265" s="104">
        <v>24.661537930000001</v>
      </c>
      <c r="AN1265" s="104">
        <v>25.215384289999999</v>
      </c>
      <c r="AO1265" s="104">
        <v>29.900000380000002</v>
      </c>
      <c r="AP1265" s="104">
        <v>51.200004579999998</v>
      </c>
      <c r="AQ1265" s="104">
        <v>80.25</v>
      </c>
      <c r="AR1265" s="104">
        <v>80.25</v>
      </c>
      <c r="AS1265" s="104">
        <v>32.850003049999998</v>
      </c>
      <c r="AT1265" s="104">
        <v>24.599995419999999</v>
      </c>
      <c r="AU1265" s="104">
        <v>24.799996190000002</v>
      </c>
      <c r="AV1265" s="104">
        <v>25.249995040000002</v>
      </c>
      <c r="AW1265" s="104">
        <v>28.723840710000001</v>
      </c>
      <c r="AX1265" s="104">
        <v>28.973075869999999</v>
      </c>
      <c r="AY1265" s="104">
        <v>24.961537929999999</v>
      </c>
      <c r="AZ1265" s="104">
        <v>25.51538429</v>
      </c>
      <c r="BA1265" s="104">
        <v>30.200000379999999</v>
      </c>
      <c r="BB1265" s="104">
        <v>48.200004579999998</v>
      </c>
      <c r="BC1265" s="104">
        <v>75.25</v>
      </c>
      <c r="BD1265" s="104">
        <v>75.25</v>
      </c>
      <c r="BE1265" s="104">
        <v>33.150003050000002</v>
      </c>
      <c r="BF1265" s="104">
        <v>24.89999542</v>
      </c>
      <c r="BG1265" s="104">
        <v>25.099996189999999</v>
      </c>
      <c r="BH1265" s="104">
        <v>25.549995039999999</v>
      </c>
      <c r="BI1265" s="93">
        <v>32</v>
      </c>
      <c r="BJ1265" s="93">
        <v>32</v>
      </c>
      <c r="BK1265" s="93">
        <v>32</v>
      </c>
      <c r="BL1265" s="93">
        <v>32</v>
      </c>
      <c r="BM1265" s="93">
        <v>32</v>
      </c>
    </row>
    <row r="1266" spans="1:65" s="93" customFormat="1">
      <c r="A1266"/>
      <c r="B1266" s="98"/>
      <c r="C1266" s="134">
        <v>36511</v>
      </c>
      <c r="D1266" s="132"/>
      <c r="E1266" s="135">
        <v>36526</v>
      </c>
      <c r="F1266" s="71">
        <v>27.803844829999999</v>
      </c>
      <c r="G1266" s="93">
        <v>25.173072049999998</v>
      </c>
      <c r="H1266" s="104">
        <v>23.361537930000001</v>
      </c>
      <c r="I1266" s="104">
        <v>24.015386580000001</v>
      </c>
      <c r="J1266" s="104">
        <v>27.85000153</v>
      </c>
      <c r="K1266" s="104">
        <v>61.700004579999998</v>
      </c>
      <c r="L1266" s="104">
        <v>132.25</v>
      </c>
      <c r="M1266" s="104">
        <v>132.25</v>
      </c>
      <c r="N1266" s="104">
        <v>32.550003050000001</v>
      </c>
      <c r="O1266" s="104">
        <v>24.049995419999998</v>
      </c>
      <c r="P1266" s="104">
        <v>24.499996190000001</v>
      </c>
      <c r="Q1266" s="104">
        <v>24.949995040000001</v>
      </c>
      <c r="R1266" s="104">
        <v>28.223840710000001</v>
      </c>
      <c r="S1266" s="104">
        <v>28.473075869999999</v>
      </c>
      <c r="T1266" s="104">
        <v>24.361537930000001</v>
      </c>
      <c r="U1266" s="104">
        <v>24.915384289999999</v>
      </c>
      <c r="V1266" s="104">
        <v>29.600000380000001</v>
      </c>
      <c r="W1266" s="104">
        <v>59.200004579999998</v>
      </c>
      <c r="X1266" s="104">
        <v>115.25</v>
      </c>
      <c r="Y1266" s="104">
        <v>115.25</v>
      </c>
      <c r="Z1266" s="104">
        <v>32.550003050000001</v>
      </c>
      <c r="AA1266" s="104">
        <v>24.299995419999998</v>
      </c>
      <c r="AB1266" s="104">
        <v>24.499996190000001</v>
      </c>
      <c r="AC1266" s="104">
        <v>24.949995040000001</v>
      </c>
      <c r="AD1266" s="104">
        <v>28.473840710000001</v>
      </c>
      <c r="AE1266" s="104">
        <v>28.723075869999999</v>
      </c>
      <c r="AF1266" s="104">
        <v>24.461537929999999</v>
      </c>
      <c r="AG1266" s="104">
        <v>25.01538429</v>
      </c>
      <c r="AH1266" s="104">
        <v>29.700000379999999</v>
      </c>
      <c r="AI1266" s="104">
        <v>55.200004579999998</v>
      </c>
      <c r="AJ1266" s="104">
        <v>90.25</v>
      </c>
      <c r="AK1266" s="104">
        <v>90.25</v>
      </c>
      <c r="AL1266" s="104">
        <v>32.650003050000002</v>
      </c>
      <c r="AM1266" s="104">
        <v>24.39999542</v>
      </c>
      <c r="AN1266" s="104">
        <v>24.599996189999999</v>
      </c>
      <c r="AO1266" s="104">
        <v>25.049995039999999</v>
      </c>
      <c r="AP1266" s="104">
        <v>28.723840710000001</v>
      </c>
      <c r="AQ1266" s="104">
        <v>28.973075869999999</v>
      </c>
      <c r="AR1266" s="104">
        <v>24.661537930000001</v>
      </c>
      <c r="AS1266" s="104">
        <v>25.215384289999999</v>
      </c>
      <c r="AT1266" s="104">
        <v>29.900000380000002</v>
      </c>
      <c r="AU1266" s="104">
        <v>51.200004579999998</v>
      </c>
      <c r="AV1266" s="104">
        <v>80.25</v>
      </c>
      <c r="AW1266" s="104">
        <v>80.25</v>
      </c>
      <c r="AX1266" s="104">
        <v>32.850003049999998</v>
      </c>
      <c r="AY1266" s="104">
        <v>24.599995419999999</v>
      </c>
      <c r="AZ1266" s="104">
        <v>24.799996190000002</v>
      </c>
      <c r="BA1266" s="104">
        <v>25.249995040000002</v>
      </c>
      <c r="BB1266" s="104">
        <v>28.973840710000001</v>
      </c>
      <c r="BC1266" s="104">
        <v>29.223075869999999</v>
      </c>
      <c r="BD1266" s="104">
        <v>24.961537929999999</v>
      </c>
      <c r="BE1266" s="104">
        <v>25.51538429</v>
      </c>
      <c r="BF1266" s="104">
        <v>30.200000379999999</v>
      </c>
      <c r="BG1266" s="104">
        <v>48.200004579999998</v>
      </c>
      <c r="BH1266" s="104">
        <v>75.25</v>
      </c>
      <c r="BI1266" s="93">
        <v>75.25</v>
      </c>
      <c r="BJ1266" s="93">
        <v>33.150003050000002</v>
      </c>
      <c r="BK1266" s="93">
        <v>24.89999542</v>
      </c>
      <c r="BL1266" s="93">
        <v>25.099996189999999</v>
      </c>
      <c r="BM1266" s="93">
        <v>25.549995039999999</v>
      </c>
    </row>
    <row r="1267" spans="1:65" s="93" customFormat="1">
      <c r="A1267"/>
      <c r="B1267" s="98"/>
      <c r="C1267" s="134">
        <v>36514</v>
      </c>
      <c r="D1267" s="132"/>
      <c r="E1267" s="135">
        <v>36526</v>
      </c>
      <c r="F1267" s="71">
        <v>27.953844449999998</v>
      </c>
      <c r="G1267" s="93">
        <v>25.223072810000001</v>
      </c>
      <c r="H1267" s="104">
        <v>23.411537930000001</v>
      </c>
      <c r="I1267" s="104">
        <v>23.91538658</v>
      </c>
      <c r="J1267" s="104">
        <v>27.600002289999999</v>
      </c>
      <c r="K1267" s="104">
        <v>60.450004579999998</v>
      </c>
      <c r="L1267" s="104">
        <v>131.25</v>
      </c>
      <c r="M1267" s="104">
        <v>131.25</v>
      </c>
      <c r="N1267" s="104">
        <v>32.550003050000001</v>
      </c>
      <c r="O1267" s="104">
        <v>24.049995419999998</v>
      </c>
      <c r="P1267" s="104">
        <v>24.499996190000001</v>
      </c>
      <c r="Q1267" s="104">
        <v>24.949995040000001</v>
      </c>
      <c r="R1267" s="104">
        <v>27.973840710000001</v>
      </c>
      <c r="S1267" s="104">
        <v>28.223075869999999</v>
      </c>
      <c r="T1267" s="104">
        <v>24.361537930000001</v>
      </c>
      <c r="U1267" s="104">
        <v>24.915384289999999</v>
      </c>
      <c r="V1267" s="104">
        <v>29.600000380000001</v>
      </c>
      <c r="W1267" s="104">
        <v>58.200004579999998</v>
      </c>
      <c r="X1267" s="104">
        <v>111.25</v>
      </c>
      <c r="Y1267" s="104">
        <v>111.25</v>
      </c>
      <c r="Z1267" s="104">
        <v>32.550003050000001</v>
      </c>
      <c r="AA1267" s="104">
        <v>24.299995419999998</v>
      </c>
      <c r="AB1267" s="104">
        <v>24.499996190000001</v>
      </c>
      <c r="AC1267" s="104">
        <v>24.949995040000001</v>
      </c>
      <c r="AD1267" s="104">
        <v>28.223840710000001</v>
      </c>
      <c r="AE1267" s="104">
        <v>28.473075869999999</v>
      </c>
      <c r="AF1267" s="104">
        <v>24.461537929999999</v>
      </c>
      <c r="AG1267" s="104">
        <v>25.01538429</v>
      </c>
      <c r="AH1267" s="104">
        <v>29.700000379999999</v>
      </c>
      <c r="AI1267" s="104">
        <v>54.200004579999998</v>
      </c>
      <c r="AJ1267" s="104">
        <v>89.25</v>
      </c>
      <c r="AK1267" s="104">
        <v>89.25</v>
      </c>
      <c r="AL1267" s="104">
        <v>32.650003050000002</v>
      </c>
      <c r="AM1267" s="104">
        <v>24.39999542</v>
      </c>
      <c r="AN1267" s="104">
        <v>24.599996189999999</v>
      </c>
      <c r="AO1267" s="104">
        <v>25.049995039999999</v>
      </c>
      <c r="AP1267" s="104">
        <v>28.473840710000001</v>
      </c>
      <c r="AQ1267" s="104">
        <v>28.723075869999999</v>
      </c>
      <c r="AR1267" s="104">
        <v>24.661537930000001</v>
      </c>
      <c r="AS1267" s="104">
        <v>25.215384289999999</v>
      </c>
      <c r="AT1267" s="104">
        <v>29.900000380000002</v>
      </c>
      <c r="AU1267" s="104">
        <v>50.200004579999998</v>
      </c>
      <c r="AV1267" s="104">
        <v>79.25</v>
      </c>
      <c r="AW1267" s="104">
        <v>79.25</v>
      </c>
      <c r="AX1267" s="104">
        <v>32.850003049999998</v>
      </c>
      <c r="AY1267" s="104">
        <v>24.599995419999999</v>
      </c>
      <c r="AZ1267" s="104">
        <v>24.799996190000002</v>
      </c>
      <c r="BA1267" s="104">
        <v>25.249995040000002</v>
      </c>
      <c r="BB1267" s="104">
        <v>28.723840710000001</v>
      </c>
      <c r="BC1267" s="104">
        <v>28.973075869999999</v>
      </c>
      <c r="BD1267" s="104">
        <v>24.961537929999999</v>
      </c>
      <c r="BE1267" s="104">
        <v>25.51538429</v>
      </c>
      <c r="BF1267" s="104">
        <v>30.200000379999999</v>
      </c>
      <c r="BG1267" s="104">
        <v>47.200004579999998</v>
      </c>
      <c r="BH1267" s="104">
        <v>74.25</v>
      </c>
      <c r="BI1267" s="93">
        <v>74.25</v>
      </c>
      <c r="BJ1267" s="93">
        <v>33.150003050000002</v>
      </c>
      <c r="BK1267" s="93">
        <v>24.89999542</v>
      </c>
      <c r="BL1267" s="93">
        <v>25.099996189999999</v>
      </c>
      <c r="BM1267" s="93">
        <v>25.549995039999999</v>
      </c>
    </row>
    <row r="1268" spans="1:65" s="93" customFormat="1">
      <c r="A1268"/>
      <c r="B1268" s="98"/>
      <c r="C1268" s="134">
        <v>36515</v>
      </c>
      <c r="D1268" s="132"/>
      <c r="E1268" s="135">
        <v>36557</v>
      </c>
      <c r="F1268" s="71">
        <v>26.703844069999999</v>
      </c>
      <c r="G1268" s="93">
        <v>24.973072049999999</v>
      </c>
      <c r="H1268" s="104">
        <v>23.361537169999998</v>
      </c>
      <c r="I1268" s="104">
        <v>23.815386199999999</v>
      </c>
      <c r="J1268" s="104">
        <v>27.600002289999999</v>
      </c>
      <c r="K1268" s="104">
        <v>60.450004579999998</v>
      </c>
      <c r="L1268" s="104">
        <v>130.25</v>
      </c>
      <c r="M1268" s="104">
        <v>130.25</v>
      </c>
      <c r="N1268" s="104">
        <v>32.550003050000001</v>
      </c>
      <c r="O1268" s="104">
        <v>24.049995419999998</v>
      </c>
      <c r="P1268" s="104">
        <v>24.499996190000001</v>
      </c>
      <c r="Q1268" s="104">
        <v>24.949995040000001</v>
      </c>
      <c r="R1268" s="104">
        <v>27.973840710000001</v>
      </c>
      <c r="S1268" s="104">
        <v>28.223075869999999</v>
      </c>
      <c r="T1268" s="104">
        <v>24.361537930000001</v>
      </c>
      <c r="U1268" s="104">
        <v>24.915384289999999</v>
      </c>
      <c r="V1268" s="104">
        <v>29.600000380000001</v>
      </c>
      <c r="W1268" s="104">
        <v>58.200004579999998</v>
      </c>
      <c r="X1268" s="104">
        <v>107.25</v>
      </c>
      <c r="Y1268" s="104">
        <v>107.25</v>
      </c>
      <c r="Z1268" s="104">
        <v>32.550003050000001</v>
      </c>
      <c r="AA1268" s="104">
        <v>24.299995419999998</v>
      </c>
      <c r="AB1268" s="104">
        <v>24.499996190000001</v>
      </c>
      <c r="AC1268" s="104">
        <v>24.949995040000001</v>
      </c>
      <c r="AD1268" s="104">
        <v>28.223840710000001</v>
      </c>
      <c r="AE1268" s="104">
        <v>28.473075869999999</v>
      </c>
      <c r="AF1268" s="104">
        <v>24.461537929999999</v>
      </c>
      <c r="AG1268" s="104">
        <v>25.01538429</v>
      </c>
      <c r="AH1268" s="104">
        <v>29.700000379999999</v>
      </c>
      <c r="AI1268" s="104">
        <v>54.200004579999998</v>
      </c>
      <c r="AJ1268" s="104">
        <v>89.25</v>
      </c>
      <c r="AK1268" s="104">
        <v>89.25</v>
      </c>
      <c r="AL1268" s="104">
        <v>32.650003050000002</v>
      </c>
      <c r="AM1268" s="104">
        <v>24.39999542</v>
      </c>
      <c r="AN1268" s="104">
        <v>24.599996189999999</v>
      </c>
      <c r="AO1268" s="104">
        <v>25.049995039999999</v>
      </c>
      <c r="AP1268" s="104">
        <v>28.473840710000001</v>
      </c>
      <c r="AQ1268" s="104">
        <v>28.723075869999999</v>
      </c>
      <c r="AR1268" s="104">
        <v>24.661537930000001</v>
      </c>
      <c r="AS1268" s="104">
        <v>25.215384289999999</v>
      </c>
      <c r="AT1268" s="104">
        <v>29.900000380000002</v>
      </c>
      <c r="AU1268" s="104">
        <v>50.200004579999998</v>
      </c>
      <c r="AV1268" s="104">
        <v>79.25</v>
      </c>
      <c r="AW1268" s="104">
        <v>79.25</v>
      </c>
      <c r="AX1268" s="104">
        <v>32.850003049999998</v>
      </c>
      <c r="AY1268" s="104">
        <v>24.599995419999999</v>
      </c>
      <c r="AZ1268" s="104">
        <v>24.799996190000002</v>
      </c>
      <c r="BA1268" s="104">
        <v>25.249995040000002</v>
      </c>
      <c r="BB1268" s="104">
        <v>28.723840710000001</v>
      </c>
      <c r="BC1268" s="104">
        <v>28.973075869999999</v>
      </c>
      <c r="BD1268" s="104">
        <v>24.961537929999999</v>
      </c>
      <c r="BE1268" s="104">
        <v>25.51538429</v>
      </c>
      <c r="BF1268" s="104">
        <v>30.200000379999999</v>
      </c>
      <c r="BG1268" s="104">
        <v>47.200004579999998</v>
      </c>
      <c r="BH1268" s="104">
        <v>74.25</v>
      </c>
      <c r="BI1268" s="93">
        <v>74.25</v>
      </c>
      <c r="BJ1268" s="93">
        <v>33.150003050000002</v>
      </c>
      <c r="BK1268" s="93">
        <v>24.89999542</v>
      </c>
      <c r="BL1268" s="93">
        <v>25.099996189999999</v>
      </c>
      <c r="BM1268" s="93">
        <v>25.549995039999999</v>
      </c>
    </row>
    <row r="1269" spans="1:65" s="93" customFormat="1">
      <c r="A1269"/>
      <c r="B1269" s="98"/>
      <c r="C1269" s="134">
        <v>36516</v>
      </c>
      <c r="D1269" s="132"/>
      <c r="E1269" s="135">
        <v>36557</v>
      </c>
      <c r="F1269" s="71">
        <v>25.353844070000001</v>
      </c>
      <c r="G1269" s="93">
        <v>23.973072049999999</v>
      </c>
      <c r="H1269" s="104">
        <v>23.111537930000001</v>
      </c>
      <c r="I1269" s="104">
        <v>23.665385820000001</v>
      </c>
      <c r="J1269" s="104">
        <v>27.350002289999999</v>
      </c>
      <c r="K1269" s="104">
        <v>60.200004579999998</v>
      </c>
      <c r="L1269" s="104">
        <v>129.25</v>
      </c>
      <c r="M1269" s="104">
        <v>129.25</v>
      </c>
      <c r="N1269" s="104">
        <v>31.550003050000001</v>
      </c>
      <c r="O1269" s="104">
        <v>23.87999542</v>
      </c>
      <c r="P1269" s="104">
        <v>24.329996189999999</v>
      </c>
      <c r="Q1269" s="104">
        <v>24.779995039999999</v>
      </c>
      <c r="R1269" s="104">
        <v>27.723840710000001</v>
      </c>
      <c r="S1269" s="104">
        <v>27.973075869999999</v>
      </c>
      <c r="T1269" s="104">
        <v>24.361537930000001</v>
      </c>
      <c r="U1269" s="104">
        <v>24.915384289999999</v>
      </c>
      <c r="V1269" s="104">
        <v>29.600000380000001</v>
      </c>
      <c r="W1269" s="104">
        <v>58.200004579999998</v>
      </c>
      <c r="X1269" s="104">
        <v>107.25</v>
      </c>
      <c r="Y1269" s="104">
        <v>107.25</v>
      </c>
      <c r="Z1269" s="104">
        <v>30.550003050000001</v>
      </c>
      <c r="AA1269" s="104">
        <v>24.299995419999998</v>
      </c>
      <c r="AB1269" s="104">
        <v>24.329996189999999</v>
      </c>
      <c r="AC1269" s="104">
        <v>24.779995039999999</v>
      </c>
      <c r="AD1269" s="104">
        <v>27.973840710000001</v>
      </c>
      <c r="AE1269" s="104">
        <v>28.223075869999999</v>
      </c>
      <c r="AF1269" s="104">
        <v>24.461537929999999</v>
      </c>
      <c r="AG1269" s="104">
        <v>25.01538429</v>
      </c>
      <c r="AH1269" s="104">
        <v>29.700000379999999</v>
      </c>
      <c r="AI1269" s="104">
        <v>54.200004579999998</v>
      </c>
      <c r="AJ1269" s="104">
        <v>92.25</v>
      </c>
      <c r="AK1269" s="104">
        <v>92.25</v>
      </c>
      <c r="AL1269" s="104">
        <v>30.650003049999999</v>
      </c>
      <c r="AM1269" s="104">
        <v>24.39999542</v>
      </c>
      <c r="AN1269" s="104">
        <v>24.429996190000001</v>
      </c>
      <c r="AO1269" s="104">
        <v>24.879995040000001</v>
      </c>
      <c r="AP1269" s="104">
        <v>28.223840710000001</v>
      </c>
      <c r="AQ1269" s="104">
        <v>28.473075869999999</v>
      </c>
      <c r="AR1269" s="104">
        <v>24.661537930000001</v>
      </c>
      <c r="AS1269" s="104">
        <v>25.215384289999999</v>
      </c>
      <c r="AT1269" s="104">
        <v>29.900000380000002</v>
      </c>
      <c r="AU1269" s="104">
        <v>50.200004579999998</v>
      </c>
      <c r="AV1269" s="104">
        <v>83.25</v>
      </c>
      <c r="AW1269" s="104">
        <v>83.25</v>
      </c>
      <c r="AX1269" s="104">
        <v>30.850003050000002</v>
      </c>
      <c r="AY1269" s="104">
        <v>24.599995419999999</v>
      </c>
      <c r="AZ1269" s="104">
        <v>24.62999619</v>
      </c>
      <c r="BA1269" s="104">
        <v>25.07999504</v>
      </c>
      <c r="BB1269" s="104">
        <v>28.473840710000001</v>
      </c>
      <c r="BC1269" s="104">
        <v>28.723075869999999</v>
      </c>
      <c r="BD1269" s="104">
        <v>24.961537929999999</v>
      </c>
      <c r="BE1269" s="104">
        <v>25.51538429</v>
      </c>
      <c r="BF1269" s="104">
        <v>30.200000379999999</v>
      </c>
      <c r="BG1269" s="104">
        <v>47.200004579999998</v>
      </c>
      <c r="BH1269" s="104">
        <v>78.25</v>
      </c>
      <c r="BI1269" s="93">
        <v>78.25</v>
      </c>
      <c r="BJ1269" s="93">
        <v>31.150003049999999</v>
      </c>
      <c r="BK1269" s="93">
        <v>24.89999542</v>
      </c>
      <c r="BL1269" s="93">
        <v>24.929996190000001</v>
      </c>
      <c r="BM1269" s="93">
        <v>25.379995040000001</v>
      </c>
    </row>
    <row r="1270" spans="1:65" s="93" customFormat="1">
      <c r="A1270"/>
      <c r="B1270" s="98"/>
      <c r="C1270" s="134">
        <v>36517</v>
      </c>
      <c r="D1270" s="132"/>
      <c r="E1270" s="135">
        <v>36557</v>
      </c>
      <c r="F1270" s="71">
        <v>25.353843690000001</v>
      </c>
      <c r="G1270" s="93">
        <v>23.973072049999999</v>
      </c>
      <c r="H1270" s="104">
        <v>23.111537930000001</v>
      </c>
      <c r="I1270" s="104">
        <v>23.6653862</v>
      </c>
      <c r="J1270" s="104">
        <v>27.350002289999999</v>
      </c>
      <c r="K1270" s="104">
        <v>60.200004579999998</v>
      </c>
      <c r="L1270" s="104">
        <v>129.25</v>
      </c>
      <c r="M1270" s="104">
        <v>129.25</v>
      </c>
      <c r="N1270" s="104">
        <v>31.550003050000001</v>
      </c>
      <c r="O1270" s="104">
        <v>23.879995350000002</v>
      </c>
      <c r="P1270" s="104">
        <v>24.32999611</v>
      </c>
      <c r="Q1270" s="104">
        <v>24.77999496</v>
      </c>
      <c r="R1270" s="104">
        <v>27.723840710000001</v>
      </c>
      <c r="S1270" s="104">
        <v>27.973075869999999</v>
      </c>
      <c r="T1270" s="104">
        <v>24.361537930000001</v>
      </c>
      <c r="U1270" s="104">
        <v>24.915384289999999</v>
      </c>
      <c r="V1270" s="104">
        <v>29.600000380000001</v>
      </c>
      <c r="W1270" s="104">
        <v>58.200004579999998</v>
      </c>
      <c r="X1270" s="104">
        <v>107.25</v>
      </c>
      <c r="Y1270" s="104">
        <v>107.25</v>
      </c>
      <c r="Z1270" s="104">
        <v>30.550003050000001</v>
      </c>
      <c r="AA1270" s="104">
        <v>24.299995419999998</v>
      </c>
      <c r="AB1270" s="104">
        <v>24.32999611</v>
      </c>
      <c r="AC1270" s="104">
        <v>24.77999496</v>
      </c>
      <c r="AD1270" s="104">
        <v>27.973840710000001</v>
      </c>
      <c r="AE1270" s="104">
        <v>28.223075869999999</v>
      </c>
      <c r="AF1270" s="104">
        <v>24.461537929999999</v>
      </c>
      <c r="AG1270" s="104">
        <v>25.01538429</v>
      </c>
      <c r="AH1270" s="104">
        <v>29.700000379999999</v>
      </c>
      <c r="AI1270" s="104">
        <v>54.200004579999998</v>
      </c>
      <c r="AJ1270" s="104">
        <v>92.25</v>
      </c>
      <c r="AK1270" s="104">
        <v>92.25</v>
      </c>
      <c r="AL1270" s="104">
        <v>30.650003049999999</v>
      </c>
      <c r="AM1270" s="104">
        <v>24.39999542</v>
      </c>
      <c r="AN1270" s="104">
        <v>24.429996110000001</v>
      </c>
      <c r="AO1270" s="104">
        <v>24.879994960000001</v>
      </c>
      <c r="AP1270" s="104">
        <v>28.223840710000001</v>
      </c>
      <c r="AQ1270" s="104">
        <v>28.473075869999999</v>
      </c>
      <c r="AR1270" s="104">
        <v>24.661537930000001</v>
      </c>
      <c r="AS1270" s="104">
        <v>25.215384289999999</v>
      </c>
      <c r="AT1270" s="104">
        <v>29.900000380000002</v>
      </c>
      <c r="AU1270" s="104">
        <v>50.200004579999998</v>
      </c>
      <c r="AV1270" s="104">
        <v>83.25</v>
      </c>
      <c r="AW1270" s="104">
        <v>83.25</v>
      </c>
      <c r="AX1270" s="104">
        <v>30.850003050000002</v>
      </c>
      <c r="AY1270" s="104">
        <v>24.599995419999999</v>
      </c>
      <c r="AZ1270" s="104">
        <v>24.62999611</v>
      </c>
      <c r="BA1270" s="104">
        <v>25.079994960000001</v>
      </c>
      <c r="BB1270" s="104">
        <v>28.473840710000001</v>
      </c>
      <c r="BC1270" s="104">
        <v>28.723075869999999</v>
      </c>
      <c r="BD1270" s="104">
        <v>24.961537929999999</v>
      </c>
      <c r="BE1270" s="104">
        <v>25.51538429</v>
      </c>
      <c r="BF1270" s="104">
        <v>30.200000379999999</v>
      </c>
      <c r="BG1270" s="104">
        <v>47.200004579999998</v>
      </c>
      <c r="BH1270" s="104">
        <v>78.25</v>
      </c>
      <c r="BI1270" s="93">
        <v>78.25</v>
      </c>
      <c r="BJ1270" s="93">
        <v>31.150003049999999</v>
      </c>
      <c r="BK1270" s="93">
        <v>24.89999542</v>
      </c>
      <c r="BL1270" s="93">
        <v>24.929996110000001</v>
      </c>
      <c r="BM1270" s="93">
        <v>25.379994960000001</v>
      </c>
    </row>
    <row r="1271" spans="1:65" s="93" customFormat="1">
      <c r="A1271"/>
      <c r="B1271" s="98"/>
      <c r="C1271" s="134">
        <v>36521</v>
      </c>
      <c r="D1271" s="132"/>
      <c r="E1271" s="135">
        <v>36557</v>
      </c>
      <c r="F1271" s="71">
        <v>23.973072049999999</v>
      </c>
      <c r="G1271" s="93">
        <v>23.111537930000001</v>
      </c>
      <c r="H1271" s="104">
        <v>23.6653862</v>
      </c>
      <c r="I1271" s="104">
        <v>27.350002289999999</v>
      </c>
      <c r="J1271" s="104">
        <v>60.200004579999998</v>
      </c>
      <c r="K1271" s="104">
        <v>129.25</v>
      </c>
      <c r="L1271" s="104">
        <v>129.25</v>
      </c>
      <c r="M1271" s="104">
        <v>31.550003050000001</v>
      </c>
      <c r="N1271" s="104">
        <v>23.879995350000002</v>
      </c>
      <c r="O1271" s="104">
        <v>24.32999611</v>
      </c>
      <c r="P1271" s="104">
        <v>24.77999496</v>
      </c>
      <c r="Q1271" s="104">
        <v>27.723840710000001</v>
      </c>
      <c r="R1271" s="104">
        <v>27.973075869999999</v>
      </c>
      <c r="S1271" s="104">
        <v>24.361537930000001</v>
      </c>
      <c r="T1271" s="104">
        <v>24.915384289999999</v>
      </c>
      <c r="U1271" s="104">
        <v>29.600000380000001</v>
      </c>
      <c r="V1271" s="104">
        <v>58.200004579999998</v>
      </c>
      <c r="W1271" s="104">
        <v>107.25</v>
      </c>
      <c r="X1271" s="104">
        <v>107.25</v>
      </c>
      <c r="Y1271" s="104">
        <v>30.550003050000001</v>
      </c>
      <c r="Z1271" s="104">
        <v>24.299995419999998</v>
      </c>
      <c r="AA1271" s="104">
        <v>24.32999611</v>
      </c>
      <c r="AB1271" s="104">
        <v>24.77999496</v>
      </c>
      <c r="AC1271" s="104">
        <v>27.973840710000001</v>
      </c>
      <c r="AD1271" s="104">
        <v>28.223075869999999</v>
      </c>
      <c r="AE1271" s="104">
        <v>24.461537929999999</v>
      </c>
      <c r="AF1271" s="104">
        <v>25.01538429</v>
      </c>
      <c r="AG1271" s="104">
        <v>29.700000379999999</v>
      </c>
      <c r="AH1271" s="104">
        <v>54.200004579999998</v>
      </c>
      <c r="AI1271" s="104">
        <v>92.25</v>
      </c>
      <c r="AJ1271" s="104">
        <v>92.25</v>
      </c>
      <c r="AK1271" s="104">
        <v>30.650003049999999</v>
      </c>
      <c r="AL1271" s="104">
        <v>24.39999542</v>
      </c>
      <c r="AM1271" s="104">
        <v>24.429996110000001</v>
      </c>
      <c r="AN1271" s="104">
        <v>24.879994960000001</v>
      </c>
      <c r="AO1271" s="104">
        <v>28.223840710000001</v>
      </c>
      <c r="AP1271" s="104">
        <v>28.473075869999999</v>
      </c>
      <c r="AQ1271" s="104">
        <v>24.661537930000001</v>
      </c>
      <c r="AR1271" s="104">
        <v>25.215384289999999</v>
      </c>
      <c r="AS1271" s="104">
        <v>29.900000380000002</v>
      </c>
      <c r="AT1271" s="104">
        <v>50.200004579999998</v>
      </c>
      <c r="AU1271" s="104">
        <v>83.25</v>
      </c>
      <c r="AV1271" s="104">
        <v>83.25</v>
      </c>
      <c r="AW1271" s="104">
        <v>30.850003050000002</v>
      </c>
      <c r="AX1271" s="104">
        <v>24.599995419999999</v>
      </c>
      <c r="AY1271" s="104">
        <v>24.62999611</v>
      </c>
      <c r="AZ1271" s="104">
        <v>25.079994960000001</v>
      </c>
      <c r="BA1271" s="104">
        <v>28.473840710000001</v>
      </c>
      <c r="BB1271" s="104">
        <v>28.723075869999999</v>
      </c>
      <c r="BC1271" s="104">
        <v>24.961537929999999</v>
      </c>
      <c r="BD1271" s="104">
        <v>25.51538429</v>
      </c>
      <c r="BE1271" s="104">
        <v>30.200000379999999</v>
      </c>
      <c r="BF1271" s="104">
        <v>47.200004579999998</v>
      </c>
      <c r="BG1271" s="104">
        <v>78.25</v>
      </c>
      <c r="BH1271" s="104">
        <v>78.25</v>
      </c>
      <c r="BI1271" s="93">
        <v>31.150003049999999</v>
      </c>
      <c r="BJ1271" s="93">
        <v>24.89999542</v>
      </c>
      <c r="BK1271" s="93">
        <v>24.929996110000001</v>
      </c>
      <c r="BL1271" s="93">
        <v>25.379994960000001</v>
      </c>
      <c r="BM1271" s="93">
        <v>32</v>
      </c>
    </row>
    <row r="1272" spans="1:65" s="93" customFormat="1">
      <c r="A1272"/>
      <c r="B1272" s="98"/>
      <c r="C1272" s="134">
        <v>36522</v>
      </c>
      <c r="D1272" s="132"/>
      <c r="E1272" s="135">
        <v>36557</v>
      </c>
      <c r="F1272" s="71">
        <v>23.111537930000001</v>
      </c>
      <c r="G1272" s="93">
        <v>23.6653862</v>
      </c>
      <c r="H1272" s="104">
        <v>27.350002289999999</v>
      </c>
      <c r="I1272" s="104">
        <v>60.200004579999998</v>
      </c>
      <c r="J1272" s="104">
        <v>129.25</v>
      </c>
      <c r="K1272" s="104">
        <v>129.25</v>
      </c>
      <c r="L1272" s="104">
        <v>31.550003050000001</v>
      </c>
      <c r="M1272" s="104">
        <v>23.879995350000002</v>
      </c>
      <c r="N1272" s="104">
        <v>24.32999611</v>
      </c>
      <c r="O1272" s="104">
        <v>24.77999496</v>
      </c>
      <c r="P1272" s="104">
        <v>27.723840710000001</v>
      </c>
      <c r="Q1272" s="104">
        <v>27.973075869999999</v>
      </c>
      <c r="R1272" s="104">
        <v>24.361537930000001</v>
      </c>
      <c r="S1272" s="104">
        <v>24.915384289999999</v>
      </c>
      <c r="T1272" s="104">
        <v>29.600000380000001</v>
      </c>
      <c r="U1272" s="104">
        <v>58.200004579999998</v>
      </c>
      <c r="V1272" s="104">
        <v>107.25</v>
      </c>
      <c r="W1272" s="104">
        <v>107.25</v>
      </c>
      <c r="X1272" s="104">
        <v>30.550003050000001</v>
      </c>
      <c r="Y1272" s="104">
        <v>24.299995419999998</v>
      </c>
      <c r="Z1272" s="104">
        <v>24.32999611</v>
      </c>
      <c r="AA1272" s="104">
        <v>24.77999496</v>
      </c>
      <c r="AB1272" s="104">
        <v>27.973840710000001</v>
      </c>
      <c r="AC1272" s="104">
        <v>28.223075869999999</v>
      </c>
      <c r="AD1272" s="104">
        <v>24.461537929999999</v>
      </c>
      <c r="AE1272" s="104">
        <v>25.01538429</v>
      </c>
      <c r="AF1272" s="104">
        <v>29.700000379999999</v>
      </c>
      <c r="AG1272" s="104">
        <v>54.200004579999998</v>
      </c>
      <c r="AH1272" s="104">
        <v>92.25</v>
      </c>
      <c r="AI1272" s="104">
        <v>92.25</v>
      </c>
      <c r="AJ1272" s="104">
        <v>30.650003049999999</v>
      </c>
      <c r="AK1272" s="104">
        <v>24.39999542</v>
      </c>
      <c r="AL1272" s="104">
        <v>24.429996110000001</v>
      </c>
      <c r="AM1272" s="104">
        <v>24.879994960000001</v>
      </c>
      <c r="AN1272" s="104">
        <v>28.223840710000001</v>
      </c>
      <c r="AO1272" s="104">
        <v>28.473075869999999</v>
      </c>
      <c r="AP1272" s="104">
        <v>24.661537930000001</v>
      </c>
      <c r="AQ1272" s="104">
        <v>25.215384289999999</v>
      </c>
      <c r="AR1272" s="104">
        <v>29.900000380000002</v>
      </c>
      <c r="AS1272" s="104">
        <v>50.200004579999998</v>
      </c>
      <c r="AT1272" s="104">
        <v>83.25</v>
      </c>
      <c r="AU1272" s="104">
        <v>83.25</v>
      </c>
      <c r="AV1272" s="104">
        <v>30.850003050000002</v>
      </c>
      <c r="AW1272" s="104">
        <v>24.599995419999999</v>
      </c>
      <c r="AX1272" s="104">
        <v>24.62999611</v>
      </c>
      <c r="AY1272" s="104">
        <v>25.079994960000001</v>
      </c>
      <c r="AZ1272" s="104">
        <v>28.473840710000001</v>
      </c>
      <c r="BA1272" s="104">
        <v>28.723075869999999</v>
      </c>
      <c r="BB1272" s="104">
        <v>24.961537929999999</v>
      </c>
      <c r="BC1272" s="104">
        <v>25.51538429</v>
      </c>
      <c r="BD1272" s="104">
        <v>30.200000379999999</v>
      </c>
      <c r="BE1272" s="104">
        <v>47.200004579999998</v>
      </c>
      <c r="BF1272" s="104">
        <v>78.25</v>
      </c>
      <c r="BG1272" s="104">
        <v>78.25</v>
      </c>
      <c r="BH1272" s="104">
        <v>31.150003049999999</v>
      </c>
      <c r="BI1272" s="93">
        <v>24.89999542</v>
      </c>
      <c r="BJ1272" s="93">
        <v>24.929996110000001</v>
      </c>
      <c r="BK1272" s="93">
        <v>25.379994960000001</v>
      </c>
      <c r="BL1272" s="93">
        <v>32</v>
      </c>
      <c r="BM1272" s="93">
        <v>32</v>
      </c>
    </row>
    <row r="1273" spans="1:65" s="93" customFormat="1">
      <c r="A1273"/>
      <c r="B1273" s="98"/>
      <c r="C1273" s="134">
        <v>36523</v>
      </c>
      <c r="D1273" s="132"/>
      <c r="E1273" s="135">
        <v>36557</v>
      </c>
      <c r="F1273" s="71">
        <v>25.053842540000002</v>
      </c>
      <c r="G1273" s="93">
        <v>23.07307243</v>
      </c>
      <c r="H1273" s="104">
        <v>22.811536790000002</v>
      </c>
      <c r="I1273" s="104">
        <v>23.365385060000001</v>
      </c>
      <c r="J1273" s="104">
        <v>27.350002289999999</v>
      </c>
      <c r="K1273" s="104">
        <v>60.200004579999998</v>
      </c>
      <c r="L1273" s="104">
        <v>130.25</v>
      </c>
      <c r="M1273" s="104">
        <v>130.25</v>
      </c>
      <c r="N1273" s="104">
        <v>31.550003050000001</v>
      </c>
      <c r="O1273" s="104">
        <v>23.879995350000002</v>
      </c>
      <c r="P1273" s="104">
        <v>24.32999611</v>
      </c>
      <c r="Q1273" s="104">
        <v>24.77999496</v>
      </c>
      <c r="R1273" s="104">
        <v>27.223840710000001</v>
      </c>
      <c r="S1273" s="104">
        <v>27.473075869999999</v>
      </c>
      <c r="T1273" s="104">
        <v>24.361537930000001</v>
      </c>
      <c r="U1273" s="104">
        <v>24.915384289999999</v>
      </c>
      <c r="V1273" s="104">
        <v>29.600000380000001</v>
      </c>
      <c r="W1273" s="104">
        <v>58.200004579999998</v>
      </c>
      <c r="X1273" s="104">
        <v>107.25</v>
      </c>
      <c r="Y1273" s="104">
        <v>107.25</v>
      </c>
      <c r="Z1273" s="104">
        <v>30.550003050000001</v>
      </c>
      <c r="AA1273" s="104">
        <v>24.299995419999998</v>
      </c>
      <c r="AB1273" s="104">
        <v>24.32999611</v>
      </c>
      <c r="AC1273" s="104">
        <v>24.77999496</v>
      </c>
      <c r="AD1273" s="104">
        <v>27.973840710000001</v>
      </c>
      <c r="AE1273" s="104">
        <v>28.223075869999999</v>
      </c>
      <c r="AF1273" s="104">
        <v>24.461537929999999</v>
      </c>
      <c r="AG1273" s="104">
        <v>25.01538429</v>
      </c>
      <c r="AH1273" s="104">
        <v>29.700000379999999</v>
      </c>
      <c r="AI1273" s="104">
        <v>54.200004579999998</v>
      </c>
      <c r="AJ1273" s="104">
        <v>92.25</v>
      </c>
      <c r="AK1273" s="104">
        <v>92.25</v>
      </c>
      <c r="AL1273" s="104">
        <v>30.650003049999999</v>
      </c>
      <c r="AM1273" s="104">
        <v>24.39999542</v>
      </c>
      <c r="AN1273" s="104">
        <v>24.429996110000001</v>
      </c>
      <c r="AO1273" s="104">
        <v>24.879994960000001</v>
      </c>
      <c r="AP1273" s="104">
        <v>28.223840710000001</v>
      </c>
      <c r="AQ1273" s="104">
        <v>28.473075869999999</v>
      </c>
      <c r="AR1273" s="104">
        <v>24.661537930000001</v>
      </c>
      <c r="AS1273" s="104">
        <v>25.215384289999999</v>
      </c>
      <c r="AT1273" s="104">
        <v>29.900000380000002</v>
      </c>
      <c r="AU1273" s="104">
        <v>50.200004579999998</v>
      </c>
      <c r="AV1273" s="104">
        <v>83.25</v>
      </c>
      <c r="AW1273" s="104">
        <v>83.25</v>
      </c>
      <c r="AX1273" s="104">
        <v>30.850003050000002</v>
      </c>
      <c r="AY1273" s="104">
        <v>24.599995419999999</v>
      </c>
      <c r="AZ1273" s="104">
        <v>24.62999611</v>
      </c>
      <c r="BA1273" s="104">
        <v>25.079994960000001</v>
      </c>
      <c r="BB1273" s="104">
        <v>28.473840710000001</v>
      </c>
      <c r="BC1273" s="104">
        <v>28.723075869999999</v>
      </c>
      <c r="BD1273" s="104">
        <v>24.961537929999999</v>
      </c>
      <c r="BE1273" s="104">
        <v>25.51538429</v>
      </c>
      <c r="BF1273" s="104">
        <v>30.200000379999999</v>
      </c>
      <c r="BG1273" s="104">
        <v>47.200004579999998</v>
      </c>
      <c r="BH1273" s="104">
        <v>78.25</v>
      </c>
      <c r="BI1273" s="93">
        <v>78.25</v>
      </c>
      <c r="BJ1273" s="93">
        <v>31.150003049999999</v>
      </c>
      <c r="BK1273" s="93">
        <v>24.89999542</v>
      </c>
      <c r="BL1273" s="93">
        <v>24.929996110000001</v>
      </c>
      <c r="BM1273" s="93">
        <v>25.379994960000001</v>
      </c>
    </row>
    <row r="1274" spans="1:65" s="93" customFormat="1">
      <c r="A1274"/>
      <c r="B1274" s="98"/>
      <c r="C1274" s="134">
        <v>36524</v>
      </c>
      <c r="D1274" s="132"/>
      <c r="E1274" s="135">
        <v>36557</v>
      </c>
      <c r="F1274" s="71">
        <v>25.303842540000002</v>
      </c>
      <c r="G1274" s="93">
        <v>23.07307243</v>
      </c>
      <c r="H1274" s="104">
        <v>22.811536790000002</v>
      </c>
      <c r="I1274" s="104">
        <v>23.365385060000001</v>
      </c>
      <c r="J1274" s="104">
        <v>27.350002289999999</v>
      </c>
      <c r="K1274" s="104">
        <v>60.200004579999998</v>
      </c>
      <c r="L1274" s="104">
        <v>130.25</v>
      </c>
      <c r="M1274" s="104">
        <v>130.25</v>
      </c>
      <c r="N1274" s="104">
        <v>31.550003050000001</v>
      </c>
      <c r="O1274" s="104">
        <v>23.879995350000002</v>
      </c>
      <c r="P1274" s="104">
        <v>24.32999611</v>
      </c>
      <c r="Q1274" s="104">
        <v>24.77999496</v>
      </c>
      <c r="R1274" s="104">
        <v>27.223840710000001</v>
      </c>
      <c r="S1274" s="104">
        <v>27.473075869999999</v>
      </c>
      <c r="T1274" s="104">
        <v>24.361537930000001</v>
      </c>
      <c r="U1274" s="104">
        <v>24.915384289999999</v>
      </c>
      <c r="V1274" s="104">
        <v>29.600000380000001</v>
      </c>
      <c r="W1274" s="104">
        <v>58.200004579999998</v>
      </c>
      <c r="X1274" s="104">
        <v>107.25</v>
      </c>
      <c r="Y1274" s="104">
        <v>107.25</v>
      </c>
      <c r="Z1274" s="104">
        <v>30.550003050000001</v>
      </c>
      <c r="AA1274" s="104">
        <v>24.299995419999998</v>
      </c>
      <c r="AB1274" s="104">
        <v>24.32999611</v>
      </c>
      <c r="AC1274" s="104">
        <v>24.77999496</v>
      </c>
      <c r="AD1274" s="104">
        <v>27.973840710000001</v>
      </c>
      <c r="AE1274" s="104">
        <v>28.223075869999999</v>
      </c>
      <c r="AF1274" s="104">
        <v>24.461537929999999</v>
      </c>
      <c r="AG1274" s="104">
        <v>25.01538429</v>
      </c>
      <c r="AH1274" s="104">
        <v>29.700000379999999</v>
      </c>
      <c r="AI1274" s="104">
        <v>54.200004579999998</v>
      </c>
      <c r="AJ1274" s="104">
        <v>92.25</v>
      </c>
      <c r="AK1274" s="104">
        <v>92.25</v>
      </c>
      <c r="AL1274" s="104">
        <v>30.650003049999999</v>
      </c>
      <c r="AM1274" s="104">
        <v>24.39999542</v>
      </c>
      <c r="AN1274" s="104">
        <v>24.429996110000001</v>
      </c>
      <c r="AO1274" s="104">
        <v>24.879994960000001</v>
      </c>
      <c r="AP1274" s="104">
        <v>28.223840710000001</v>
      </c>
      <c r="AQ1274" s="104">
        <v>28.473075869999999</v>
      </c>
      <c r="AR1274" s="104">
        <v>24.661537930000001</v>
      </c>
      <c r="AS1274" s="104">
        <v>25.215384289999999</v>
      </c>
      <c r="AT1274" s="104">
        <v>29.900000380000002</v>
      </c>
      <c r="AU1274" s="104">
        <v>50.200004579999998</v>
      </c>
      <c r="AV1274" s="104">
        <v>83.25</v>
      </c>
      <c r="AW1274" s="104">
        <v>83.25</v>
      </c>
      <c r="AX1274" s="104">
        <v>30.850003050000002</v>
      </c>
      <c r="AY1274" s="104">
        <v>24.599995419999999</v>
      </c>
      <c r="AZ1274" s="104">
        <v>24.62999611</v>
      </c>
      <c r="BA1274" s="104">
        <v>25.079994960000001</v>
      </c>
      <c r="BB1274" s="104">
        <v>28.473840710000001</v>
      </c>
      <c r="BC1274" s="104">
        <v>28.723075869999999</v>
      </c>
      <c r="BD1274" s="104">
        <v>24.961537929999999</v>
      </c>
      <c r="BE1274" s="104">
        <v>25.51538429</v>
      </c>
      <c r="BF1274" s="104">
        <v>30.200000379999999</v>
      </c>
      <c r="BG1274" s="104">
        <v>47.200004579999998</v>
      </c>
      <c r="BH1274" s="104">
        <v>78.25</v>
      </c>
      <c r="BI1274" s="93">
        <v>78.25</v>
      </c>
      <c r="BJ1274" s="93">
        <v>31.150003049999999</v>
      </c>
      <c r="BK1274" s="93">
        <v>24.89999542</v>
      </c>
      <c r="BL1274" s="93">
        <v>24.929996110000001</v>
      </c>
      <c r="BM1274" s="93">
        <v>25.379994960000001</v>
      </c>
    </row>
    <row r="1275" spans="1:65" s="93" customFormat="1">
      <c r="A1275"/>
      <c r="B1275" s="98"/>
      <c r="C1275" s="134">
        <v>36529</v>
      </c>
      <c r="D1275" s="132"/>
      <c r="E1275" s="135">
        <v>36557</v>
      </c>
      <c r="F1275" s="71">
        <v>22.223072810000001</v>
      </c>
      <c r="G1275" s="93">
        <v>21.96153679</v>
      </c>
      <c r="H1275" s="104">
        <v>23.365384670000001</v>
      </c>
      <c r="I1275" s="104">
        <v>27.60000191</v>
      </c>
      <c r="J1275" s="104">
        <v>59.200004579999998</v>
      </c>
      <c r="K1275" s="104">
        <v>130.25</v>
      </c>
      <c r="L1275" s="104">
        <v>130.25</v>
      </c>
      <c r="M1275" s="104">
        <v>31.450003809999998</v>
      </c>
      <c r="N1275" s="104">
        <v>23.84999466</v>
      </c>
      <c r="O1275" s="104">
        <v>24.299995419999998</v>
      </c>
      <c r="P1275" s="104">
        <v>24.749994279999999</v>
      </c>
      <c r="Q1275" s="104">
        <v>27.473840710000001</v>
      </c>
      <c r="R1275" s="104">
        <v>27.723075869999999</v>
      </c>
      <c r="S1275" s="104">
        <v>24.361537930000001</v>
      </c>
      <c r="T1275" s="104">
        <v>24.915384289999999</v>
      </c>
      <c r="U1275" s="104">
        <v>29.600000380000001</v>
      </c>
      <c r="V1275" s="104">
        <v>58.200004579999998</v>
      </c>
      <c r="W1275" s="104">
        <v>107.25</v>
      </c>
      <c r="X1275" s="104">
        <v>107.25</v>
      </c>
      <c r="Y1275" s="104">
        <v>30.550003050000001</v>
      </c>
      <c r="Z1275" s="104">
        <v>24.299995419999998</v>
      </c>
      <c r="AA1275" s="104">
        <v>24.32999611</v>
      </c>
      <c r="AB1275" s="104">
        <v>24.749994279999999</v>
      </c>
      <c r="AC1275" s="104">
        <v>27.723840710000001</v>
      </c>
      <c r="AD1275" s="104">
        <v>27.973075869999999</v>
      </c>
      <c r="AE1275" s="104">
        <v>24.461537929999999</v>
      </c>
      <c r="AF1275" s="104">
        <v>25.01538429</v>
      </c>
      <c r="AG1275" s="104">
        <v>29.700000379999999</v>
      </c>
      <c r="AH1275" s="104">
        <v>54.200004579999998</v>
      </c>
      <c r="AI1275" s="104">
        <v>92.25</v>
      </c>
      <c r="AJ1275" s="104">
        <v>92.25</v>
      </c>
      <c r="AK1275" s="104">
        <v>30.650003049999999</v>
      </c>
      <c r="AL1275" s="104">
        <v>24.39999542</v>
      </c>
      <c r="AM1275" s="104">
        <v>24.429996110000001</v>
      </c>
      <c r="AN1275" s="104">
        <v>24.849994280000001</v>
      </c>
      <c r="AO1275" s="104">
        <v>27.973840710000001</v>
      </c>
      <c r="AP1275" s="104">
        <v>28.223075869999999</v>
      </c>
      <c r="AQ1275" s="104">
        <v>24.661537930000001</v>
      </c>
      <c r="AR1275" s="104">
        <v>25.215384289999999</v>
      </c>
      <c r="AS1275" s="104">
        <v>29.900000380000002</v>
      </c>
      <c r="AT1275" s="104">
        <v>50.200004579999998</v>
      </c>
      <c r="AU1275" s="104">
        <v>83.25</v>
      </c>
      <c r="AV1275" s="104">
        <v>83.25</v>
      </c>
      <c r="AW1275" s="104">
        <v>30.850003050000002</v>
      </c>
      <c r="AX1275" s="104">
        <v>24.599995419999999</v>
      </c>
      <c r="AY1275" s="104">
        <v>24.62999611</v>
      </c>
      <c r="AZ1275" s="104">
        <v>25.04999428</v>
      </c>
      <c r="BA1275" s="104">
        <v>28.473840710000001</v>
      </c>
      <c r="BB1275" s="104">
        <v>28.723075869999999</v>
      </c>
      <c r="BC1275" s="104">
        <v>24.961537929999999</v>
      </c>
      <c r="BD1275" s="104">
        <v>25.51538429</v>
      </c>
      <c r="BE1275" s="104">
        <v>30.200000379999999</v>
      </c>
      <c r="BF1275" s="104">
        <v>47.200004579999998</v>
      </c>
      <c r="BG1275" s="104">
        <v>78.25</v>
      </c>
      <c r="BH1275" s="104">
        <v>78.25</v>
      </c>
      <c r="BI1275" s="93">
        <v>31.150003049999999</v>
      </c>
      <c r="BJ1275" s="93">
        <v>24.89999542</v>
      </c>
      <c r="BK1275" s="93">
        <v>24.929996110000001</v>
      </c>
      <c r="BL1275" s="93">
        <v>25.349994280000001</v>
      </c>
      <c r="BM1275" s="93">
        <v>28.973840710000001</v>
      </c>
    </row>
    <row r="1276" spans="1:65" s="93" customFormat="1">
      <c r="A1276"/>
      <c r="B1276" s="98"/>
      <c r="C1276" s="134">
        <v>36530</v>
      </c>
      <c r="D1276" s="132"/>
      <c r="E1276" s="135">
        <v>36557</v>
      </c>
      <c r="F1276" s="71">
        <v>22.223072049999999</v>
      </c>
      <c r="G1276" s="93">
        <v>21.961536410000001</v>
      </c>
      <c r="H1276" s="104">
        <v>23.415385059999998</v>
      </c>
      <c r="I1276" s="104">
        <v>27.600002289999999</v>
      </c>
      <c r="J1276" s="104">
        <v>59.700004579999998</v>
      </c>
      <c r="K1276" s="104">
        <v>130.25</v>
      </c>
      <c r="L1276" s="104">
        <v>130.25</v>
      </c>
      <c r="M1276" s="104">
        <v>31.55000458</v>
      </c>
      <c r="N1276" s="104">
        <v>23.84999466</v>
      </c>
      <c r="O1276" s="104">
        <v>24.299995419999998</v>
      </c>
      <c r="P1276" s="104">
        <v>24.749994279999999</v>
      </c>
      <c r="Q1276" s="104">
        <v>27.473840710000001</v>
      </c>
      <c r="R1276" s="104">
        <v>27.723075869999999</v>
      </c>
      <c r="S1276" s="104">
        <v>23.361537930000001</v>
      </c>
      <c r="T1276" s="104">
        <v>24.415384289999999</v>
      </c>
      <c r="U1276" s="104">
        <v>28.600000380000001</v>
      </c>
      <c r="V1276" s="104">
        <v>57.700004579999998</v>
      </c>
      <c r="W1276" s="104">
        <v>107.25</v>
      </c>
      <c r="X1276" s="104">
        <v>107.25</v>
      </c>
      <c r="Y1276" s="104">
        <v>30.550003050000001</v>
      </c>
      <c r="Z1276" s="104">
        <v>24.299995419999998</v>
      </c>
      <c r="AA1276" s="104">
        <v>24.32999611</v>
      </c>
      <c r="AB1276" s="104">
        <v>24.749994279999999</v>
      </c>
      <c r="AC1276" s="104">
        <v>27.723840710000001</v>
      </c>
      <c r="AD1276" s="104">
        <v>27.973075869999999</v>
      </c>
      <c r="AE1276" s="104">
        <v>23.611537930000001</v>
      </c>
      <c r="AF1276" s="104">
        <v>24.665384289999999</v>
      </c>
      <c r="AG1276" s="104">
        <v>28.850000380000001</v>
      </c>
      <c r="AH1276" s="104">
        <v>53.700004579999998</v>
      </c>
      <c r="AI1276" s="104">
        <v>92.25</v>
      </c>
      <c r="AJ1276" s="104">
        <v>92.25</v>
      </c>
      <c r="AK1276" s="104">
        <v>30.800003050000001</v>
      </c>
      <c r="AL1276" s="104">
        <v>24.549995419999998</v>
      </c>
      <c r="AM1276" s="104">
        <v>24.57999611</v>
      </c>
      <c r="AN1276" s="104">
        <v>24.999994279999999</v>
      </c>
      <c r="AO1276" s="104">
        <v>27.973840710000001</v>
      </c>
      <c r="AP1276" s="104">
        <v>28.223075869999999</v>
      </c>
      <c r="AQ1276" s="104">
        <v>23.861537930000001</v>
      </c>
      <c r="AR1276" s="104">
        <v>24.915384289999999</v>
      </c>
      <c r="AS1276" s="104">
        <v>29.100000380000001</v>
      </c>
      <c r="AT1276" s="104">
        <v>49.700004579999998</v>
      </c>
      <c r="AU1276" s="104">
        <v>83.25</v>
      </c>
      <c r="AV1276" s="104">
        <v>83.25</v>
      </c>
      <c r="AW1276" s="104">
        <v>31.050003050000001</v>
      </c>
      <c r="AX1276" s="104">
        <v>24.799995419999998</v>
      </c>
      <c r="AY1276" s="104">
        <v>24.82999611</v>
      </c>
      <c r="AZ1276" s="104">
        <v>25.249994279999999</v>
      </c>
      <c r="BA1276" s="104">
        <v>28.223840710000001</v>
      </c>
      <c r="BB1276" s="104">
        <v>28.473075869999999</v>
      </c>
      <c r="BC1276" s="104">
        <v>24.111537930000001</v>
      </c>
      <c r="BD1276" s="104">
        <v>25.165384289999999</v>
      </c>
      <c r="BE1276" s="104">
        <v>29.350000380000001</v>
      </c>
      <c r="BF1276" s="104">
        <v>46.700004579999998</v>
      </c>
      <c r="BG1276" s="104">
        <v>78.25</v>
      </c>
      <c r="BH1276" s="104">
        <v>78.25</v>
      </c>
      <c r="BI1276" s="93">
        <v>31.300003050000001</v>
      </c>
      <c r="BJ1276" s="93">
        <v>25.049995419999998</v>
      </c>
      <c r="BK1276" s="93">
        <v>25.07999611</v>
      </c>
      <c r="BL1276" s="93">
        <v>25.499994279999999</v>
      </c>
      <c r="BM1276" s="93">
        <v>28.723840710000001</v>
      </c>
    </row>
    <row r="1277" spans="1:65" s="93" customFormat="1">
      <c r="A1277"/>
      <c r="B1277" s="98"/>
      <c r="C1277" s="134">
        <v>36531</v>
      </c>
      <c r="D1277" s="132"/>
      <c r="E1277" s="135">
        <v>36557</v>
      </c>
      <c r="F1277" s="71">
        <v>22.07307205</v>
      </c>
      <c r="G1277" s="93">
        <v>22.111536409999999</v>
      </c>
      <c r="H1277" s="104">
        <v>23.565384290000001</v>
      </c>
      <c r="I1277" s="104">
        <v>27.750002290000001</v>
      </c>
      <c r="J1277" s="104">
        <v>60.450004579999998</v>
      </c>
      <c r="K1277" s="104">
        <v>133.25</v>
      </c>
      <c r="L1277" s="104">
        <v>133.25</v>
      </c>
      <c r="M1277" s="104">
        <v>31.750004959999998</v>
      </c>
      <c r="N1277" s="104">
        <v>23.84999466</v>
      </c>
      <c r="O1277" s="104">
        <v>24.299995419999998</v>
      </c>
      <c r="P1277" s="104">
        <v>24.749994279999999</v>
      </c>
      <c r="Q1277" s="104">
        <v>27.473840710000001</v>
      </c>
      <c r="R1277" s="104">
        <v>27.723075869999999</v>
      </c>
      <c r="S1277" s="104">
        <v>23.361537930000001</v>
      </c>
      <c r="T1277" s="104">
        <v>24.415384289999999</v>
      </c>
      <c r="U1277" s="104">
        <v>28.600000380000001</v>
      </c>
      <c r="V1277" s="104">
        <v>58.200004579999998</v>
      </c>
      <c r="W1277" s="104">
        <v>109.25</v>
      </c>
      <c r="X1277" s="104">
        <v>109.25</v>
      </c>
      <c r="Y1277" s="104">
        <v>30.550003050000001</v>
      </c>
      <c r="Z1277" s="104">
        <v>24.299995419999998</v>
      </c>
      <c r="AA1277" s="104">
        <v>24.32999611</v>
      </c>
      <c r="AB1277" s="104">
        <v>24.749994279999999</v>
      </c>
      <c r="AC1277" s="104">
        <v>27.723840710000001</v>
      </c>
      <c r="AD1277" s="104">
        <v>27.973075869999999</v>
      </c>
      <c r="AE1277" s="104">
        <v>23.611537930000001</v>
      </c>
      <c r="AF1277" s="104">
        <v>24.665384289999999</v>
      </c>
      <c r="AG1277" s="104">
        <v>28.850000380000001</v>
      </c>
      <c r="AH1277" s="104">
        <v>54.200004579999998</v>
      </c>
      <c r="AI1277" s="104">
        <v>91.25</v>
      </c>
      <c r="AJ1277" s="104">
        <v>91.25</v>
      </c>
      <c r="AK1277" s="104">
        <v>30.800003050000001</v>
      </c>
      <c r="AL1277" s="104">
        <v>24.549995419999998</v>
      </c>
      <c r="AM1277" s="104">
        <v>24.57999611</v>
      </c>
      <c r="AN1277" s="104">
        <v>24.999994279999999</v>
      </c>
      <c r="AO1277" s="104">
        <v>27.973840710000001</v>
      </c>
      <c r="AP1277" s="104">
        <v>28.223075869999999</v>
      </c>
      <c r="AQ1277" s="104">
        <v>23.861537930000001</v>
      </c>
      <c r="AR1277" s="104">
        <v>24.915384289999999</v>
      </c>
      <c r="AS1277" s="104">
        <v>29.100000380000001</v>
      </c>
      <c r="AT1277" s="104">
        <v>50.200004579999998</v>
      </c>
      <c r="AU1277" s="104">
        <v>81.25</v>
      </c>
      <c r="AV1277" s="104">
        <v>81.25</v>
      </c>
      <c r="AW1277" s="104">
        <v>31.050003050000001</v>
      </c>
      <c r="AX1277" s="104">
        <v>24.799995419999998</v>
      </c>
      <c r="AY1277" s="104">
        <v>24.82999611</v>
      </c>
      <c r="AZ1277" s="104">
        <v>25.249994279999999</v>
      </c>
      <c r="BA1277" s="104">
        <v>28.223840710000001</v>
      </c>
      <c r="BB1277" s="104">
        <v>28.473075869999999</v>
      </c>
      <c r="BC1277" s="104">
        <v>24.111537930000001</v>
      </c>
      <c r="BD1277" s="104">
        <v>25.165384289999999</v>
      </c>
      <c r="BE1277" s="104">
        <v>29.350000380000001</v>
      </c>
      <c r="BF1277" s="104">
        <v>47.200004579999998</v>
      </c>
      <c r="BG1277" s="104">
        <v>76.25</v>
      </c>
      <c r="BH1277" s="104">
        <v>76.25</v>
      </c>
      <c r="BI1277" s="93">
        <v>31.300003050000001</v>
      </c>
      <c r="BJ1277" s="93">
        <v>25.049995419999998</v>
      </c>
      <c r="BK1277" s="93">
        <v>25.07999611</v>
      </c>
      <c r="BL1277" s="93">
        <v>25.499994279999999</v>
      </c>
      <c r="BM1277" s="93">
        <v>28.723840710000001</v>
      </c>
    </row>
    <row r="1278" spans="1:65" s="93" customFormat="1">
      <c r="A1278"/>
      <c r="B1278" s="98"/>
      <c r="C1278" s="134">
        <v>36532</v>
      </c>
      <c r="D1278" s="132"/>
      <c r="E1278" s="135">
        <v>36557</v>
      </c>
      <c r="F1278" s="71">
        <v>21.973072429999998</v>
      </c>
      <c r="G1278" s="93">
        <v>22.011536029999998</v>
      </c>
      <c r="H1278" s="104">
        <v>23.565383910000001</v>
      </c>
      <c r="I1278" s="104">
        <v>27.85000191</v>
      </c>
      <c r="J1278" s="104">
        <v>61.200004579999998</v>
      </c>
      <c r="K1278" s="104">
        <v>133.25</v>
      </c>
      <c r="L1278" s="104">
        <v>133.25</v>
      </c>
      <c r="M1278" s="104">
        <v>31.650005719999999</v>
      </c>
      <c r="N1278" s="104">
        <v>23.84999466</v>
      </c>
      <c r="O1278" s="104">
        <v>24.299995419999998</v>
      </c>
      <c r="P1278" s="104">
        <v>24.749994279999999</v>
      </c>
      <c r="Q1278" s="104">
        <v>27.473840710000001</v>
      </c>
      <c r="R1278" s="104">
        <v>27.723075869999999</v>
      </c>
      <c r="S1278" s="104">
        <v>23.361537930000001</v>
      </c>
      <c r="T1278" s="104">
        <v>24.415384289999999</v>
      </c>
      <c r="U1278" s="104">
        <v>28.600000380000001</v>
      </c>
      <c r="V1278" s="104">
        <v>58.200004579999998</v>
      </c>
      <c r="W1278" s="104">
        <v>109.25</v>
      </c>
      <c r="X1278" s="104">
        <v>109.25</v>
      </c>
      <c r="Y1278" s="104">
        <v>30.550003050000001</v>
      </c>
      <c r="Z1278" s="104">
        <v>24.299995419999998</v>
      </c>
      <c r="AA1278" s="104">
        <v>24.32999611</v>
      </c>
      <c r="AB1278" s="104">
        <v>24.749994279999999</v>
      </c>
      <c r="AC1278" s="104">
        <v>27.723840710000001</v>
      </c>
      <c r="AD1278" s="104">
        <v>27.973075869999999</v>
      </c>
      <c r="AE1278" s="104">
        <v>23.611537930000001</v>
      </c>
      <c r="AF1278" s="104">
        <v>24.665384289999999</v>
      </c>
      <c r="AG1278" s="104">
        <v>28.850000380000001</v>
      </c>
      <c r="AH1278" s="104">
        <v>54.200004579999998</v>
      </c>
      <c r="AI1278" s="104">
        <v>91.25</v>
      </c>
      <c r="AJ1278" s="104">
        <v>91.25</v>
      </c>
      <c r="AK1278" s="104">
        <v>30.800003050000001</v>
      </c>
      <c r="AL1278" s="104">
        <v>24.549995419999998</v>
      </c>
      <c r="AM1278" s="104">
        <v>24.57999611</v>
      </c>
      <c r="AN1278" s="104">
        <v>24.999994279999999</v>
      </c>
      <c r="AO1278" s="104">
        <v>27.973840710000001</v>
      </c>
      <c r="AP1278" s="104">
        <v>28.223075869999999</v>
      </c>
      <c r="AQ1278" s="104">
        <v>23.861537930000001</v>
      </c>
      <c r="AR1278" s="104">
        <v>24.915384289999999</v>
      </c>
      <c r="AS1278" s="104">
        <v>29.100000380000001</v>
      </c>
      <c r="AT1278" s="104">
        <v>50.200004579999998</v>
      </c>
      <c r="AU1278" s="104">
        <v>81.25</v>
      </c>
      <c r="AV1278" s="104">
        <v>81.25</v>
      </c>
      <c r="AW1278" s="104">
        <v>31.050003050000001</v>
      </c>
      <c r="AX1278" s="104">
        <v>24.799995419999998</v>
      </c>
      <c r="AY1278" s="104">
        <v>24.82999611</v>
      </c>
      <c r="AZ1278" s="104">
        <v>25.249994279999999</v>
      </c>
      <c r="BA1278" s="104">
        <v>28.223840710000001</v>
      </c>
      <c r="BB1278" s="104">
        <v>28.473075869999999</v>
      </c>
      <c r="BC1278" s="104">
        <v>24.111537930000001</v>
      </c>
      <c r="BD1278" s="104">
        <v>25.165384289999999</v>
      </c>
      <c r="BE1278" s="104">
        <v>29.350000380000001</v>
      </c>
      <c r="BF1278" s="104">
        <v>47.200004579999998</v>
      </c>
      <c r="BG1278" s="104">
        <v>76.25</v>
      </c>
      <c r="BH1278" s="104">
        <v>76.25</v>
      </c>
      <c r="BI1278" s="93">
        <v>31.300003050000001</v>
      </c>
      <c r="BJ1278" s="93">
        <v>25.049995419999998</v>
      </c>
      <c r="BK1278" s="93">
        <v>25.07999611</v>
      </c>
      <c r="BL1278" s="93">
        <v>25.499994279999999</v>
      </c>
      <c r="BM1278" s="93">
        <v>28.723840710000001</v>
      </c>
    </row>
    <row r="1279" spans="1:65" s="93" customFormat="1">
      <c r="A1279"/>
      <c r="B1279" s="98"/>
      <c r="C1279" s="134">
        <v>36535</v>
      </c>
      <c r="D1279" s="132"/>
      <c r="E1279" s="135">
        <v>36557</v>
      </c>
      <c r="F1279" s="71">
        <v>22.173072049999998</v>
      </c>
      <c r="G1279" s="93">
        <v>22.211535640000001</v>
      </c>
      <c r="H1279" s="104">
        <v>23.71538391</v>
      </c>
      <c r="I1279" s="104">
        <v>27.95000229</v>
      </c>
      <c r="J1279" s="104">
        <v>61.700004579999998</v>
      </c>
      <c r="K1279" s="104">
        <v>135.25</v>
      </c>
      <c r="L1279" s="104">
        <v>135.25</v>
      </c>
      <c r="M1279" s="104">
        <v>31.850005339999999</v>
      </c>
      <c r="N1279" s="104">
        <v>23.84999466</v>
      </c>
      <c r="O1279" s="104">
        <v>24.299995419999998</v>
      </c>
      <c r="P1279" s="104">
        <v>24.749994279999999</v>
      </c>
      <c r="Q1279" s="104">
        <v>27.62384071</v>
      </c>
      <c r="R1279" s="104">
        <v>27.873075870000001</v>
      </c>
      <c r="S1279" s="104">
        <v>23.361537930000001</v>
      </c>
      <c r="T1279" s="104">
        <v>24.415384289999999</v>
      </c>
      <c r="U1279" s="104">
        <v>28.600000380000001</v>
      </c>
      <c r="V1279" s="104">
        <v>58.200004579999998</v>
      </c>
      <c r="W1279" s="104">
        <v>109.25</v>
      </c>
      <c r="X1279" s="104">
        <v>109.25</v>
      </c>
      <c r="Y1279" s="104">
        <v>30.550003050000001</v>
      </c>
      <c r="Z1279" s="104">
        <v>24.299995419999998</v>
      </c>
      <c r="AA1279" s="104">
        <v>24.32999611</v>
      </c>
      <c r="AB1279" s="104">
        <v>24.749994279999999</v>
      </c>
      <c r="AC1279" s="104">
        <v>27.87384071</v>
      </c>
      <c r="AD1279" s="104">
        <v>28.123075870000001</v>
      </c>
      <c r="AE1279" s="104">
        <v>23.611537930000001</v>
      </c>
      <c r="AF1279" s="104">
        <v>24.665384289999999</v>
      </c>
      <c r="AG1279" s="104">
        <v>28.850000380000001</v>
      </c>
      <c r="AH1279" s="104">
        <v>54.200004579999998</v>
      </c>
      <c r="AI1279" s="104">
        <v>91.25</v>
      </c>
      <c r="AJ1279" s="104">
        <v>91.25</v>
      </c>
      <c r="AK1279" s="104">
        <v>30.800003050000001</v>
      </c>
      <c r="AL1279" s="104">
        <v>24.549995419999998</v>
      </c>
      <c r="AM1279" s="104">
        <v>24.57999611</v>
      </c>
      <c r="AN1279" s="104">
        <v>24.999994279999999</v>
      </c>
      <c r="AO1279" s="104">
        <v>28.12384071</v>
      </c>
      <c r="AP1279" s="104">
        <v>28.373075870000001</v>
      </c>
      <c r="AQ1279" s="104">
        <v>23.861537930000001</v>
      </c>
      <c r="AR1279" s="104">
        <v>24.915384289999999</v>
      </c>
      <c r="AS1279" s="104">
        <v>29.100000380000001</v>
      </c>
      <c r="AT1279" s="104">
        <v>50.200004579999998</v>
      </c>
      <c r="AU1279" s="104">
        <v>81.25</v>
      </c>
      <c r="AV1279" s="104">
        <v>81.25</v>
      </c>
      <c r="AW1279" s="104">
        <v>31.050003050000001</v>
      </c>
      <c r="AX1279" s="104">
        <v>24.799995419999998</v>
      </c>
      <c r="AY1279" s="104">
        <v>24.82999611</v>
      </c>
      <c r="AZ1279" s="104">
        <v>25.249994279999999</v>
      </c>
      <c r="BA1279" s="104">
        <v>28.37384071</v>
      </c>
      <c r="BB1279" s="104">
        <v>28.623075870000001</v>
      </c>
      <c r="BC1279" s="104">
        <v>24.111537930000001</v>
      </c>
      <c r="BD1279" s="104">
        <v>25.165384289999999</v>
      </c>
      <c r="BE1279" s="104">
        <v>29.350000380000001</v>
      </c>
      <c r="BF1279" s="104">
        <v>47.200004579999998</v>
      </c>
      <c r="BG1279" s="104">
        <v>76.25</v>
      </c>
      <c r="BH1279" s="104">
        <v>76.25</v>
      </c>
      <c r="BI1279" s="93">
        <v>31.300003050000001</v>
      </c>
      <c r="BJ1279" s="93">
        <v>25.049995419999998</v>
      </c>
      <c r="BK1279" s="93">
        <v>25.07999611</v>
      </c>
      <c r="BL1279" s="93">
        <v>25.499994279999999</v>
      </c>
      <c r="BM1279" s="93">
        <v>28.87384071</v>
      </c>
    </row>
    <row r="1280" spans="1:65" s="93" customFormat="1">
      <c r="A1280"/>
      <c r="B1280" s="98"/>
      <c r="C1280" s="134">
        <v>36536</v>
      </c>
      <c r="D1280" s="132"/>
      <c r="E1280" s="135">
        <v>36557</v>
      </c>
      <c r="F1280" s="71">
        <v>21.87307281</v>
      </c>
      <c r="G1280" s="93">
        <v>21.91153641</v>
      </c>
      <c r="H1280" s="104">
        <v>23.615383529999999</v>
      </c>
      <c r="I1280" s="104">
        <v>27.750002670000001</v>
      </c>
      <c r="J1280" s="104">
        <v>61.700004579999998</v>
      </c>
      <c r="K1280" s="104">
        <v>136.25</v>
      </c>
      <c r="L1280" s="104">
        <v>136.25</v>
      </c>
      <c r="M1280" s="104">
        <v>31.7500061</v>
      </c>
      <c r="N1280" s="104">
        <v>23.84999466</v>
      </c>
      <c r="O1280" s="104">
        <v>24.299995419999998</v>
      </c>
      <c r="P1280" s="104">
        <v>24.749994279999999</v>
      </c>
      <c r="Q1280" s="104">
        <v>27.723840330000002</v>
      </c>
      <c r="R1280" s="104">
        <v>27.973075489999999</v>
      </c>
      <c r="S1280" s="104">
        <v>23.361537930000001</v>
      </c>
      <c r="T1280" s="104">
        <v>24.415384289999999</v>
      </c>
      <c r="U1280" s="104">
        <v>28.600000380000001</v>
      </c>
      <c r="V1280" s="104">
        <v>58.200004579999998</v>
      </c>
      <c r="W1280" s="104">
        <v>110.25</v>
      </c>
      <c r="X1280" s="104">
        <v>110.25</v>
      </c>
      <c r="Y1280" s="104">
        <v>30.550003050000001</v>
      </c>
      <c r="Z1280" s="104">
        <v>24.299995419999998</v>
      </c>
      <c r="AA1280" s="104">
        <v>24.32999611</v>
      </c>
      <c r="AB1280" s="104">
        <v>24.749994279999999</v>
      </c>
      <c r="AC1280" s="104">
        <v>27.973840330000002</v>
      </c>
      <c r="AD1280" s="104">
        <v>28.223075489999999</v>
      </c>
      <c r="AE1280" s="104">
        <v>23.611537930000001</v>
      </c>
      <c r="AF1280" s="104">
        <v>24.665384289999999</v>
      </c>
      <c r="AG1280" s="104">
        <v>28.850000380000001</v>
      </c>
      <c r="AH1280" s="104">
        <v>54.200004579999998</v>
      </c>
      <c r="AI1280" s="104">
        <v>91.25</v>
      </c>
      <c r="AJ1280" s="104">
        <v>91.25</v>
      </c>
      <c r="AK1280" s="104">
        <v>30.800003050000001</v>
      </c>
      <c r="AL1280" s="104">
        <v>24.549995419999998</v>
      </c>
      <c r="AM1280" s="104">
        <v>24.57999611</v>
      </c>
      <c r="AN1280" s="104">
        <v>24.999994279999999</v>
      </c>
      <c r="AO1280" s="104">
        <v>28.223840330000002</v>
      </c>
      <c r="AP1280" s="104">
        <v>28.473075489999999</v>
      </c>
      <c r="AQ1280" s="104">
        <v>23.861537930000001</v>
      </c>
      <c r="AR1280" s="104">
        <v>24.915384289999999</v>
      </c>
      <c r="AS1280" s="104">
        <v>29.100000380000001</v>
      </c>
      <c r="AT1280" s="104">
        <v>50.200004579999998</v>
      </c>
      <c r="AU1280" s="104">
        <v>81.25</v>
      </c>
      <c r="AV1280" s="104">
        <v>81.25</v>
      </c>
      <c r="AW1280" s="104">
        <v>31.050003050000001</v>
      </c>
      <c r="AX1280" s="104">
        <v>24.799995419999998</v>
      </c>
      <c r="AY1280" s="104">
        <v>24.82999611</v>
      </c>
      <c r="AZ1280" s="104">
        <v>25.249994279999999</v>
      </c>
      <c r="BA1280" s="104">
        <v>28.473840330000002</v>
      </c>
      <c r="BB1280" s="104">
        <v>28.723075489999999</v>
      </c>
      <c r="BC1280" s="104">
        <v>24.111537930000001</v>
      </c>
      <c r="BD1280" s="104">
        <v>25.165384289999999</v>
      </c>
      <c r="BE1280" s="104">
        <v>29.350000380000001</v>
      </c>
      <c r="BF1280" s="104">
        <v>47.200004579999998</v>
      </c>
      <c r="BG1280" s="104">
        <v>76.25</v>
      </c>
      <c r="BH1280" s="104">
        <v>76.25</v>
      </c>
      <c r="BI1280" s="93">
        <v>31.300003050000001</v>
      </c>
      <c r="BJ1280" s="93">
        <v>25.049995419999998</v>
      </c>
      <c r="BK1280" s="93">
        <v>25.07999611</v>
      </c>
      <c r="BL1280" s="93">
        <v>25.499994279999999</v>
      </c>
      <c r="BM1280" s="93">
        <v>28.973840330000002</v>
      </c>
    </row>
    <row r="1281" spans="1:65" s="93" customFormat="1">
      <c r="A1281"/>
      <c r="B1281" s="98"/>
      <c r="C1281" s="134">
        <v>36537</v>
      </c>
      <c r="D1281" s="132"/>
      <c r="E1281" s="135">
        <v>36557</v>
      </c>
      <c r="F1281" s="71">
        <v>22.173073580000001</v>
      </c>
      <c r="G1281" s="93">
        <v>22.061537170000001</v>
      </c>
      <c r="H1281" s="104">
        <v>23.66538315</v>
      </c>
      <c r="I1281" s="104">
        <v>27.90000191</v>
      </c>
      <c r="J1281" s="104">
        <v>61.950004579999998</v>
      </c>
      <c r="K1281" s="104">
        <v>136.25</v>
      </c>
      <c r="L1281" s="104">
        <v>136.25</v>
      </c>
      <c r="M1281" s="104">
        <v>31.750005720000001</v>
      </c>
      <c r="N1281" s="104">
        <v>23.84999466</v>
      </c>
      <c r="O1281" s="104">
        <v>24.299995419999998</v>
      </c>
      <c r="P1281" s="104">
        <v>24.749994279999999</v>
      </c>
      <c r="Q1281" s="104">
        <v>27.723840710000001</v>
      </c>
      <c r="R1281" s="104">
        <v>27.973075869999999</v>
      </c>
      <c r="S1281" s="104">
        <v>23.361537930000001</v>
      </c>
      <c r="T1281" s="104">
        <v>24.415384289999999</v>
      </c>
      <c r="U1281" s="104">
        <v>28.600000380000001</v>
      </c>
      <c r="V1281" s="104">
        <v>58.200004579999998</v>
      </c>
      <c r="W1281" s="104">
        <v>110.25</v>
      </c>
      <c r="X1281" s="104">
        <v>110.25</v>
      </c>
      <c r="Y1281" s="104">
        <v>30.550003050000001</v>
      </c>
      <c r="Z1281" s="104">
        <v>24.299995419999998</v>
      </c>
      <c r="AA1281" s="104">
        <v>24.32999611</v>
      </c>
      <c r="AB1281" s="104">
        <v>24.749994279999999</v>
      </c>
      <c r="AC1281" s="104">
        <v>27.973840710000001</v>
      </c>
      <c r="AD1281" s="104">
        <v>28.223075869999999</v>
      </c>
      <c r="AE1281" s="104">
        <v>23.611537930000001</v>
      </c>
      <c r="AF1281" s="104">
        <v>24.665384289999999</v>
      </c>
      <c r="AG1281" s="104">
        <v>28.850000380000001</v>
      </c>
      <c r="AH1281" s="104">
        <v>54.200004579999998</v>
      </c>
      <c r="AI1281" s="104">
        <v>91.25</v>
      </c>
      <c r="AJ1281" s="104">
        <v>91.25</v>
      </c>
      <c r="AK1281" s="104">
        <v>30.800003050000001</v>
      </c>
      <c r="AL1281" s="104">
        <v>24.549995419999998</v>
      </c>
      <c r="AM1281" s="104">
        <v>24.57999611</v>
      </c>
      <c r="AN1281" s="104">
        <v>24.999994279999999</v>
      </c>
      <c r="AO1281" s="104">
        <v>28.223840710000001</v>
      </c>
      <c r="AP1281" s="104">
        <v>28.473075869999999</v>
      </c>
      <c r="AQ1281" s="104">
        <v>23.861537930000001</v>
      </c>
      <c r="AR1281" s="104">
        <v>24.915384289999999</v>
      </c>
      <c r="AS1281" s="104">
        <v>29.100000380000001</v>
      </c>
      <c r="AT1281" s="104">
        <v>50.200004579999998</v>
      </c>
      <c r="AU1281" s="104">
        <v>81.25</v>
      </c>
      <c r="AV1281" s="104">
        <v>81.25</v>
      </c>
      <c r="AW1281" s="104">
        <v>31.050003050000001</v>
      </c>
      <c r="AX1281" s="104">
        <v>24.799995419999998</v>
      </c>
      <c r="AY1281" s="104">
        <v>24.82999611</v>
      </c>
      <c r="AZ1281" s="104">
        <v>25.249994279999999</v>
      </c>
      <c r="BA1281" s="104">
        <v>28.473840710000001</v>
      </c>
      <c r="BB1281" s="104">
        <v>28.723075869999999</v>
      </c>
      <c r="BC1281" s="104">
        <v>24.111537930000001</v>
      </c>
      <c r="BD1281" s="104">
        <v>25.165384289999999</v>
      </c>
      <c r="BE1281" s="104">
        <v>29.350000380000001</v>
      </c>
      <c r="BF1281" s="104">
        <v>47.200004579999998</v>
      </c>
      <c r="BG1281" s="104">
        <v>76.25</v>
      </c>
      <c r="BH1281" s="104">
        <v>76.25</v>
      </c>
      <c r="BI1281" s="93">
        <v>31.300003050000001</v>
      </c>
      <c r="BJ1281" s="93">
        <v>25.049995419999998</v>
      </c>
      <c r="BK1281" s="93">
        <v>25.07999611</v>
      </c>
      <c r="BL1281" s="93">
        <v>25.499994279999999</v>
      </c>
      <c r="BM1281" s="93">
        <v>28.973840710000001</v>
      </c>
    </row>
    <row r="1282" spans="1:65" s="93" customFormat="1">
      <c r="A1282"/>
      <c r="B1282" s="98"/>
      <c r="C1282" s="134">
        <v>36538</v>
      </c>
      <c r="D1282" s="132"/>
      <c r="E1282" s="135">
        <v>36557</v>
      </c>
      <c r="F1282" s="71">
        <v>21.973072810000001</v>
      </c>
      <c r="G1282" s="93">
        <v>22.011536790000001</v>
      </c>
      <c r="H1282" s="104">
        <v>23.615382390000001</v>
      </c>
      <c r="I1282" s="104">
        <v>27.85000153</v>
      </c>
      <c r="J1282" s="104">
        <v>61.950004579999998</v>
      </c>
      <c r="K1282" s="104">
        <v>136.25</v>
      </c>
      <c r="L1282" s="104">
        <v>136.25</v>
      </c>
      <c r="M1282" s="104">
        <v>31.750005720000001</v>
      </c>
      <c r="N1282" s="104">
        <v>23.84999466</v>
      </c>
      <c r="O1282" s="104">
        <v>24.299995419999998</v>
      </c>
      <c r="P1282" s="104">
        <v>24.749994279999999</v>
      </c>
      <c r="Q1282" s="104">
        <v>27.723840710000001</v>
      </c>
      <c r="R1282" s="104">
        <v>27.973075869999999</v>
      </c>
      <c r="S1282" s="104">
        <v>23.361537930000001</v>
      </c>
      <c r="T1282" s="104">
        <v>24.415384289999999</v>
      </c>
      <c r="U1282" s="104">
        <v>28.600000380000001</v>
      </c>
      <c r="V1282" s="104">
        <v>58.200004579999998</v>
      </c>
      <c r="W1282" s="104">
        <v>110.25</v>
      </c>
      <c r="X1282" s="104">
        <v>110.25</v>
      </c>
      <c r="Y1282" s="104">
        <v>30.550003050000001</v>
      </c>
      <c r="Z1282" s="104">
        <v>24.299995419999998</v>
      </c>
      <c r="AA1282" s="104">
        <v>24.32999611</v>
      </c>
      <c r="AB1282" s="104">
        <v>24.749994279999999</v>
      </c>
      <c r="AC1282" s="104">
        <v>27.973840710000001</v>
      </c>
      <c r="AD1282" s="104">
        <v>28.223075869999999</v>
      </c>
      <c r="AE1282" s="104">
        <v>23.611537930000001</v>
      </c>
      <c r="AF1282" s="104">
        <v>24.665384289999999</v>
      </c>
      <c r="AG1282" s="104">
        <v>28.850000380000001</v>
      </c>
      <c r="AH1282" s="104">
        <v>54.200004579999998</v>
      </c>
      <c r="AI1282" s="104">
        <v>91.25</v>
      </c>
      <c r="AJ1282" s="104">
        <v>91.25</v>
      </c>
      <c r="AK1282" s="104">
        <v>30.800003050000001</v>
      </c>
      <c r="AL1282" s="104">
        <v>24.549995419999998</v>
      </c>
      <c r="AM1282" s="104">
        <v>24.57999611</v>
      </c>
      <c r="AN1282" s="104">
        <v>24.999994279999999</v>
      </c>
      <c r="AO1282" s="104">
        <v>28.223840710000001</v>
      </c>
      <c r="AP1282" s="104">
        <v>28.473075869999999</v>
      </c>
      <c r="AQ1282" s="104">
        <v>23.861537930000001</v>
      </c>
      <c r="AR1282" s="104">
        <v>24.915384289999999</v>
      </c>
      <c r="AS1282" s="104">
        <v>29.100000380000001</v>
      </c>
      <c r="AT1282" s="104">
        <v>50.200004579999998</v>
      </c>
      <c r="AU1282" s="104">
        <v>81.25</v>
      </c>
      <c r="AV1282" s="104">
        <v>81.25</v>
      </c>
      <c r="AW1282" s="104">
        <v>31.050003050000001</v>
      </c>
      <c r="AX1282" s="104">
        <v>24.799995419999998</v>
      </c>
      <c r="AY1282" s="104">
        <v>24.82999611</v>
      </c>
      <c r="AZ1282" s="104">
        <v>25.249994279999999</v>
      </c>
      <c r="BA1282" s="104">
        <v>28.473840710000001</v>
      </c>
      <c r="BB1282" s="104">
        <v>28.723075869999999</v>
      </c>
      <c r="BC1282" s="104">
        <v>24.111537930000001</v>
      </c>
      <c r="BD1282" s="104">
        <v>25.165384289999999</v>
      </c>
      <c r="BE1282" s="104">
        <v>29.350000380000001</v>
      </c>
      <c r="BF1282" s="104">
        <v>47.200004579999998</v>
      </c>
      <c r="BG1282" s="104">
        <v>76.25</v>
      </c>
      <c r="BH1282" s="104">
        <v>76.25</v>
      </c>
      <c r="BI1282" s="93">
        <v>31.300003050000001</v>
      </c>
      <c r="BJ1282" s="93">
        <v>25.049995419999998</v>
      </c>
      <c r="BK1282" s="93">
        <v>25.07999611</v>
      </c>
      <c r="BL1282" s="93">
        <v>25.499994279999999</v>
      </c>
      <c r="BM1282" s="93">
        <v>28.973840710000001</v>
      </c>
    </row>
    <row r="1283" spans="1:65" s="93" customFormat="1">
      <c r="A1283"/>
      <c r="B1283" s="98"/>
      <c r="C1283" s="134">
        <v>36539</v>
      </c>
      <c r="D1283" s="132"/>
      <c r="E1283" s="135">
        <v>36557</v>
      </c>
      <c r="F1283" s="71">
        <v>22.57307205</v>
      </c>
      <c r="G1283" s="93">
        <v>21.961537549999999</v>
      </c>
      <c r="H1283" s="104">
        <v>23.565383149999999</v>
      </c>
      <c r="I1283" s="104">
        <v>27.65000229</v>
      </c>
      <c r="J1283" s="104">
        <v>60.450004579999998</v>
      </c>
      <c r="K1283" s="104">
        <v>135.25</v>
      </c>
      <c r="L1283" s="104">
        <v>135.25</v>
      </c>
      <c r="M1283" s="104">
        <v>31.550005720000001</v>
      </c>
      <c r="N1283" s="104">
        <v>23.799994659999999</v>
      </c>
      <c r="O1283" s="104">
        <v>24.249995420000001</v>
      </c>
      <c r="P1283" s="104">
        <v>24.699994279999999</v>
      </c>
      <c r="Q1283" s="104">
        <v>27.573840709999999</v>
      </c>
      <c r="R1283" s="104">
        <v>27.82307587</v>
      </c>
      <c r="S1283" s="104">
        <v>23.361537930000001</v>
      </c>
      <c r="T1283" s="104">
        <v>24.415384289999999</v>
      </c>
      <c r="U1283" s="104">
        <v>28.600000380000001</v>
      </c>
      <c r="V1283" s="104">
        <v>58.200004579999998</v>
      </c>
      <c r="W1283" s="104">
        <v>109.25</v>
      </c>
      <c r="X1283" s="104">
        <v>109.25</v>
      </c>
      <c r="Y1283" s="104">
        <v>30.550003050000001</v>
      </c>
      <c r="Z1283" s="104">
        <v>24.299995419999998</v>
      </c>
      <c r="AA1283" s="104">
        <v>24.32999611</v>
      </c>
      <c r="AB1283" s="104">
        <v>24.699994279999999</v>
      </c>
      <c r="AC1283" s="104">
        <v>27.823840709999999</v>
      </c>
      <c r="AD1283" s="104">
        <v>28.07307587</v>
      </c>
      <c r="AE1283" s="104">
        <v>23.611537930000001</v>
      </c>
      <c r="AF1283" s="104">
        <v>24.665384289999999</v>
      </c>
      <c r="AG1283" s="104">
        <v>28.850000380000001</v>
      </c>
      <c r="AH1283" s="104">
        <v>54.200004579999998</v>
      </c>
      <c r="AI1283" s="104">
        <v>90.25</v>
      </c>
      <c r="AJ1283" s="104">
        <v>90.25</v>
      </c>
      <c r="AK1283" s="104">
        <v>30.800003050000001</v>
      </c>
      <c r="AL1283" s="104">
        <v>24.549995419999998</v>
      </c>
      <c r="AM1283" s="104">
        <v>24.57999611</v>
      </c>
      <c r="AN1283" s="104">
        <v>24.949994279999999</v>
      </c>
      <c r="AO1283" s="104">
        <v>28.073840709999999</v>
      </c>
      <c r="AP1283" s="104">
        <v>28.32307587</v>
      </c>
      <c r="AQ1283" s="104">
        <v>23.861537930000001</v>
      </c>
      <c r="AR1283" s="104">
        <v>24.915384289999999</v>
      </c>
      <c r="AS1283" s="104">
        <v>29.100000380000001</v>
      </c>
      <c r="AT1283" s="104">
        <v>50.200004579999998</v>
      </c>
      <c r="AU1283" s="104">
        <v>80.25</v>
      </c>
      <c r="AV1283" s="104">
        <v>80.25</v>
      </c>
      <c r="AW1283" s="104">
        <v>31.050003050000001</v>
      </c>
      <c r="AX1283" s="104">
        <v>24.799995419999998</v>
      </c>
      <c r="AY1283" s="104">
        <v>24.82999611</v>
      </c>
      <c r="AZ1283" s="104">
        <v>25.199994279999999</v>
      </c>
      <c r="BA1283" s="104">
        <v>28.323840709999999</v>
      </c>
      <c r="BB1283" s="104">
        <v>28.57307587</v>
      </c>
      <c r="BC1283" s="104">
        <v>24.111537930000001</v>
      </c>
      <c r="BD1283" s="104">
        <v>25.165384289999999</v>
      </c>
      <c r="BE1283" s="104">
        <v>29.350000380000001</v>
      </c>
      <c r="BF1283" s="104">
        <v>47.200004579999998</v>
      </c>
      <c r="BG1283" s="104">
        <v>75.25</v>
      </c>
      <c r="BH1283" s="104">
        <v>75.25</v>
      </c>
      <c r="BI1283" s="93">
        <v>31.300003050000001</v>
      </c>
      <c r="BJ1283" s="93">
        <v>25.049995419999998</v>
      </c>
      <c r="BK1283" s="93">
        <v>25.07999611</v>
      </c>
      <c r="BL1283" s="93">
        <v>25.449994279999999</v>
      </c>
      <c r="BM1283" s="93">
        <v>28.823840709999999</v>
      </c>
    </row>
    <row r="1284" spans="1:65" s="93" customFormat="1">
      <c r="A1284"/>
      <c r="B1284" s="98"/>
      <c r="C1284" s="134">
        <v>36543</v>
      </c>
      <c r="D1284" s="132"/>
      <c r="E1284" s="135">
        <v>36557</v>
      </c>
      <c r="F1284" s="71">
        <v>22.32307243</v>
      </c>
      <c r="G1284" s="93">
        <v>22.011538309999999</v>
      </c>
      <c r="H1284" s="104">
        <v>23.565383910000001</v>
      </c>
      <c r="I1284" s="104">
        <v>27.650001530000001</v>
      </c>
      <c r="J1284" s="104">
        <v>60.950004579999998</v>
      </c>
      <c r="K1284" s="104">
        <v>136.25</v>
      </c>
      <c r="L1284" s="104">
        <v>136.25</v>
      </c>
      <c r="M1284" s="104">
        <v>31.550004959999999</v>
      </c>
      <c r="N1284" s="104">
        <v>23.69999542</v>
      </c>
      <c r="O1284" s="104">
        <v>24.14999619</v>
      </c>
      <c r="P1284" s="104">
        <v>24.59999504</v>
      </c>
      <c r="Q1284" s="104">
        <v>27.62384071</v>
      </c>
      <c r="R1284" s="104">
        <v>27.873075870000001</v>
      </c>
      <c r="S1284" s="104">
        <v>23.361537930000001</v>
      </c>
      <c r="T1284" s="104">
        <v>24.415384289999999</v>
      </c>
      <c r="U1284" s="104">
        <v>28.600000380000001</v>
      </c>
      <c r="V1284" s="104">
        <v>57.700004579999998</v>
      </c>
      <c r="W1284" s="104">
        <v>107.25</v>
      </c>
      <c r="X1284" s="104">
        <v>107.25</v>
      </c>
      <c r="Y1284" s="104">
        <v>30.550003050000001</v>
      </c>
      <c r="Z1284" s="104">
        <v>24.299995419999998</v>
      </c>
      <c r="AA1284" s="104">
        <v>24.32999611</v>
      </c>
      <c r="AB1284" s="104">
        <v>24.59999504</v>
      </c>
      <c r="AC1284" s="104">
        <v>27.87384071</v>
      </c>
      <c r="AD1284" s="104">
        <v>28.123075870000001</v>
      </c>
      <c r="AE1284" s="104">
        <v>23.611537930000001</v>
      </c>
      <c r="AF1284" s="104">
        <v>24.665384289999999</v>
      </c>
      <c r="AG1284" s="104">
        <v>28.850000380000001</v>
      </c>
      <c r="AH1284" s="104">
        <v>53.700004579999998</v>
      </c>
      <c r="AI1284" s="104">
        <v>89.25</v>
      </c>
      <c r="AJ1284" s="104">
        <v>89.25</v>
      </c>
      <c r="AK1284" s="104">
        <v>30.800003050000001</v>
      </c>
      <c r="AL1284" s="104">
        <v>24.549995419999998</v>
      </c>
      <c r="AM1284" s="104">
        <v>24.57999611</v>
      </c>
      <c r="AN1284" s="104">
        <v>24.84999504</v>
      </c>
      <c r="AO1284" s="104">
        <v>28.12384071</v>
      </c>
      <c r="AP1284" s="104">
        <v>28.373075870000001</v>
      </c>
      <c r="AQ1284" s="104">
        <v>23.861537930000001</v>
      </c>
      <c r="AR1284" s="104">
        <v>24.915384289999999</v>
      </c>
      <c r="AS1284" s="104">
        <v>29.100000380000001</v>
      </c>
      <c r="AT1284" s="104">
        <v>49.700004579999998</v>
      </c>
      <c r="AU1284" s="104">
        <v>79.25</v>
      </c>
      <c r="AV1284" s="104">
        <v>79.25</v>
      </c>
      <c r="AW1284" s="104">
        <v>31.050003050000001</v>
      </c>
      <c r="AX1284" s="104">
        <v>24.799995419999998</v>
      </c>
      <c r="AY1284" s="104">
        <v>24.82999611</v>
      </c>
      <c r="AZ1284" s="104">
        <v>25.09999504</v>
      </c>
      <c r="BA1284" s="104">
        <v>28.37384071</v>
      </c>
      <c r="BB1284" s="104">
        <v>28.623075870000001</v>
      </c>
      <c r="BC1284" s="104">
        <v>24.111537930000001</v>
      </c>
      <c r="BD1284" s="104">
        <v>25.165384289999999</v>
      </c>
      <c r="BE1284" s="104">
        <v>29.350000380000001</v>
      </c>
      <c r="BF1284" s="104">
        <v>46.700004579999998</v>
      </c>
      <c r="BG1284" s="104">
        <v>74.25</v>
      </c>
      <c r="BH1284" s="104">
        <v>74.25</v>
      </c>
      <c r="BI1284" s="93">
        <v>31.300003050000001</v>
      </c>
      <c r="BJ1284" s="93">
        <v>25.049995419999998</v>
      </c>
      <c r="BK1284" s="93">
        <v>25.07999611</v>
      </c>
      <c r="BL1284" s="93">
        <v>25.34999504</v>
      </c>
      <c r="BM1284" s="93">
        <v>28.87384071</v>
      </c>
    </row>
    <row r="1285" spans="1:65" s="93" customFormat="1">
      <c r="A1285"/>
      <c r="B1285" s="98"/>
      <c r="C1285" s="134">
        <v>36544</v>
      </c>
      <c r="D1285" s="132"/>
      <c r="E1285" s="135">
        <v>36557</v>
      </c>
      <c r="F1285" s="71">
        <v>22.07307243</v>
      </c>
      <c r="G1285" s="93">
        <v>22.01153755</v>
      </c>
      <c r="H1285" s="104">
        <v>23.615383909999998</v>
      </c>
      <c r="I1285" s="104">
        <v>27.650001530000001</v>
      </c>
      <c r="J1285" s="104">
        <v>61.200004579999998</v>
      </c>
      <c r="K1285" s="104">
        <v>136.25</v>
      </c>
      <c r="L1285" s="104">
        <v>136.25</v>
      </c>
      <c r="M1285" s="104">
        <v>31.550004959999999</v>
      </c>
      <c r="N1285" s="104">
        <v>23.699995040000001</v>
      </c>
      <c r="O1285" s="104">
        <v>24.149995799999999</v>
      </c>
      <c r="P1285" s="104">
        <v>24.59999466</v>
      </c>
      <c r="Q1285" s="104">
        <v>27.62384033</v>
      </c>
      <c r="R1285" s="104">
        <v>27.873075490000002</v>
      </c>
      <c r="S1285" s="104">
        <v>23.361537930000001</v>
      </c>
      <c r="T1285" s="104">
        <v>24.415384289999999</v>
      </c>
      <c r="U1285" s="104">
        <v>28.600000380000001</v>
      </c>
      <c r="V1285" s="104">
        <v>57.700004579999998</v>
      </c>
      <c r="W1285" s="104">
        <v>107.25</v>
      </c>
      <c r="X1285" s="104">
        <v>107.25</v>
      </c>
      <c r="Y1285" s="104">
        <v>30.550003050000001</v>
      </c>
      <c r="Z1285" s="104">
        <v>24.299995419999998</v>
      </c>
      <c r="AA1285" s="104">
        <v>24.32999611</v>
      </c>
      <c r="AB1285" s="104">
        <v>24.59999466</v>
      </c>
      <c r="AC1285" s="104">
        <v>27.87384033</v>
      </c>
      <c r="AD1285" s="104">
        <v>28.123075490000002</v>
      </c>
      <c r="AE1285" s="104">
        <v>23.611537930000001</v>
      </c>
      <c r="AF1285" s="104">
        <v>24.665384289999999</v>
      </c>
      <c r="AG1285" s="104">
        <v>28.850000380000001</v>
      </c>
      <c r="AH1285" s="104">
        <v>53.700004579999998</v>
      </c>
      <c r="AI1285" s="104">
        <v>89.25</v>
      </c>
      <c r="AJ1285" s="104">
        <v>89.25</v>
      </c>
      <c r="AK1285" s="104">
        <v>30.800003050000001</v>
      </c>
      <c r="AL1285" s="104">
        <v>24.549995419999998</v>
      </c>
      <c r="AM1285" s="104">
        <v>24.57999611</v>
      </c>
      <c r="AN1285" s="104">
        <v>24.84999466</v>
      </c>
      <c r="AO1285" s="104">
        <v>28.12384033</v>
      </c>
      <c r="AP1285" s="104">
        <v>28.373075490000002</v>
      </c>
      <c r="AQ1285" s="104">
        <v>23.861537930000001</v>
      </c>
      <c r="AR1285" s="104">
        <v>24.915384289999999</v>
      </c>
      <c r="AS1285" s="104">
        <v>29.100000380000001</v>
      </c>
      <c r="AT1285" s="104">
        <v>49.700004579999998</v>
      </c>
      <c r="AU1285" s="104">
        <v>79.25</v>
      </c>
      <c r="AV1285" s="104">
        <v>79.25</v>
      </c>
      <c r="AW1285" s="104">
        <v>31.050003050000001</v>
      </c>
      <c r="AX1285" s="104">
        <v>24.799995419999998</v>
      </c>
      <c r="AY1285" s="104">
        <v>24.82999611</v>
      </c>
      <c r="AZ1285" s="104">
        <v>25.09999466</v>
      </c>
      <c r="BA1285" s="104">
        <v>28.37384033</v>
      </c>
      <c r="BB1285" s="104">
        <v>28.623075490000002</v>
      </c>
      <c r="BC1285" s="104">
        <v>24.111537930000001</v>
      </c>
      <c r="BD1285" s="104">
        <v>25.165384289999999</v>
      </c>
      <c r="BE1285" s="104">
        <v>29.350000380000001</v>
      </c>
      <c r="BF1285" s="104">
        <v>46.700004579999998</v>
      </c>
      <c r="BG1285" s="104">
        <v>74.25</v>
      </c>
      <c r="BH1285" s="104">
        <v>74.25</v>
      </c>
      <c r="BI1285" s="93">
        <v>31.300003050000001</v>
      </c>
      <c r="BJ1285" s="93">
        <v>25.049995419999998</v>
      </c>
      <c r="BK1285" s="93">
        <v>25.07999611</v>
      </c>
      <c r="BL1285" s="93">
        <v>25.34999466</v>
      </c>
      <c r="BM1285" s="93">
        <v>28.87384033</v>
      </c>
    </row>
    <row r="1286" spans="1:65" s="93" customFormat="1">
      <c r="A1286"/>
      <c r="B1286" s="98"/>
      <c r="C1286" s="134">
        <v>36545</v>
      </c>
      <c r="D1286" s="132"/>
      <c r="E1286" s="135">
        <v>36557</v>
      </c>
      <c r="F1286" s="71">
        <v>22.973072429999998</v>
      </c>
      <c r="G1286" s="93">
        <v>22.111537550000001</v>
      </c>
      <c r="H1286" s="104">
        <v>23.66538315</v>
      </c>
      <c r="I1286" s="104">
        <v>27.800001529999999</v>
      </c>
      <c r="J1286" s="104">
        <v>62.200004579999998</v>
      </c>
      <c r="K1286" s="104">
        <v>138.25</v>
      </c>
      <c r="L1286" s="104">
        <v>138.25</v>
      </c>
      <c r="M1286" s="104">
        <v>31.60000496</v>
      </c>
      <c r="N1286" s="104">
        <v>23.699995040000001</v>
      </c>
      <c r="O1286" s="104">
        <v>24.149995799999999</v>
      </c>
      <c r="P1286" s="104">
        <v>24.59999466</v>
      </c>
      <c r="Q1286" s="104">
        <v>27.723840330000002</v>
      </c>
      <c r="R1286" s="104">
        <v>27.973075489999999</v>
      </c>
      <c r="S1286" s="104">
        <v>23.361537930000001</v>
      </c>
      <c r="T1286" s="104">
        <v>24.415384289999999</v>
      </c>
      <c r="U1286" s="104">
        <v>28.600000380000001</v>
      </c>
      <c r="V1286" s="104">
        <v>57.700004579999998</v>
      </c>
      <c r="W1286" s="104">
        <v>107.25</v>
      </c>
      <c r="X1286" s="104">
        <v>107.25</v>
      </c>
      <c r="Y1286" s="104">
        <v>30.550003050000001</v>
      </c>
      <c r="Z1286" s="104">
        <v>24.299995419999998</v>
      </c>
      <c r="AA1286" s="104">
        <v>24.32999611</v>
      </c>
      <c r="AB1286" s="104">
        <v>24.59999466</v>
      </c>
      <c r="AC1286" s="104">
        <v>27.973840330000002</v>
      </c>
      <c r="AD1286" s="104">
        <v>28.223075489999999</v>
      </c>
      <c r="AE1286" s="104">
        <v>23.611537930000001</v>
      </c>
      <c r="AF1286" s="104">
        <v>24.665384289999999</v>
      </c>
      <c r="AG1286" s="104">
        <v>28.850000380000001</v>
      </c>
      <c r="AH1286" s="104">
        <v>53.700004579999998</v>
      </c>
      <c r="AI1286" s="104">
        <v>89.25</v>
      </c>
      <c r="AJ1286" s="104">
        <v>89.25</v>
      </c>
      <c r="AK1286" s="104">
        <v>30.800003050000001</v>
      </c>
      <c r="AL1286" s="104">
        <v>24.549995419999998</v>
      </c>
      <c r="AM1286" s="104">
        <v>24.57999611</v>
      </c>
      <c r="AN1286" s="104">
        <v>24.84999466</v>
      </c>
      <c r="AO1286" s="104">
        <v>28.223840330000002</v>
      </c>
      <c r="AP1286" s="104">
        <v>28.473075489999999</v>
      </c>
      <c r="AQ1286" s="104">
        <v>23.861537930000001</v>
      </c>
      <c r="AR1286" s="104">
        <v>24.915384289999999</v>
      </c>
      <c r="AS1286" s="104">
        <v>29.100000380000001</v>
      </c>
      <c r="AT1286" s="104">
        <v>49.700004579999998</v>
      </c>
      <c r="AU1286" s="104">
        <v>79.25</v>
      </c>
      <c r="AV1286" s="104">
        <v>79.25</v>
      </c>
      <c r="AW1286" s="104">
        <v>31.050003050000001</v>
      </c>
      <c r="AX1286" s="104">
        <v>24.799995419999998</v>
      </c>
      <c r="AY1286" s="104">
        <v>24.82999611</v>
      </c>
      <c r="AZ1286" s="104">
        <v>25.09999466</v>
      </c>
      <c r="BA1286" s="104">
        <v>28.473840330000002</v>
      </c>
      <c r="BB1286" s="104">
        <v>28.723075489999999</v>
      </c>
      <c r="BC1286" s="104">
        <v>24.111537930000001</v>
      </c>
      <c r="BD1286" s="104">
        <v>25.165384289999999</v>
      </c>
      <c r="BE1286" s="104">
        <v>29.350000380000001</v>
      </c>
      <c r="BF1286" s="104">
        <v>46.700004579999998</v>
      </c>
      <c r="BG1286" s="104">
        <v>74.25</v>
      </c>
      <c r="BH1286" s="104">
        <v>74.25</v>
      </c>
      <c r="BI1286" s="93">
        <v>31.300003050000001</v>
      </c>
      <c r="BJ1286" s="93">
        <v>25.049995419999998</v>
      </c>
      <c r="BK1286" s="93">
        <v>25.07999611</v>
      </c>
      <c r="BL1286" s="93">
        <v>25.34999466</v>
      </c>
      <c r="BM1286" s="93">
        <v>28.973840330000002</v>
      </c>
    </row>
    <row r="1287" spans="1:65" s="93" customFormat="1">
      <c r="A1287"/>
      <c r="B1287" s="98"/>
      <c r="C1287" s="134">
        <v>36546</v>
      </c>
      <c r="D1287" s="132"/>
      <c r="E1287" s="135">
        <v>36586</v>
      </c>
      <c r="F1287" s="71">
        <v>22.673072049999998</v>
      </c>
      <c r="G1287" s="93">
        <v>21.861537930000001</v>
      </c>
      <c r="H1287" s="104">
        <v>23.56538239</v>
      </c>
      <c r="I1287" s="104">
        <v>27.750001139999998</v>
      </c>
      <c r="J1287" s="104">
        <v>62.200004579999998</v>
      </c>
      <c r="K1287" s="104">
        <v>136.75</v>
      </c>
      <c r="L1287" s="104">
        <v>136.75</v>
      </c>
      <c r="M1287" s="104">
        <v>31.5500042</v>
      </c>
      <c r="N1287" s="104">
        <v>23.699995040000001</v>
      </c>
      <c r="O1287" s="104">
        <v>24.149995799999999</v>
      </c>
      <c r="P1287" s="104">
        <v>24.59999466</v>
      </c>
      <c r="Q1287" s="104">
        <v>27.723840710000001</v>
      </c>
      <c r="R1287" s="104">
        <v>27.973075869999999</v>
      </c>
      <c r="S1287" s="104">
        <v>23.361537930000001</v>
      </c>
      <c r="T1287" s="104">
        <v>24.415384289999999</v>
      </c>
      <c r="U1287" s="104">
        <v>28.600000380000001</v>
      </c>
      <c r="V1287" s="104">
        <v>57.700004579999998</v>
      </c>
      <c r="W1287" s="104">
        <v>107.25</v>
      </c>
      <c r="X1287" s="104">
        <v>107.25</v>
      </c>
      <c r="Y1287" s="104">
        <v>30.550003050000001</v>
      </c>
      <c r="Z1287" s="104">
        <v>24.299995419999998</v>
      </c>
      <c r="AA1287" s="104">
        <v>24.32999611</v>
      </c>
      <c r="AB1287" s="104">
        <v>24.59999466</v>
      </c>
      <c r="AC1287" s="104">
        <v>27.973840710000001</v>
      </c>
      <c r="AD1287" s="104">
        <v>28.223075869999999</v>
      </c>
      <c r="AE1287" s="104">
        <v>23.611537930000001</v>
      </c>
      <c r="AF1287" s="104">
        <v>24.665384289999999</v>
      </c>
      <c r="AG1287" s="104">
        <v>28.850000380000001</v>
      </c>
      <c r="AH1287" s="104">
        <v>53.700004579999998</v>
      </c>
      <c r="AI1287" s="104">
        <v>89.25</v>
      </c>
      <c r="AJ1287" s="104">
        <v>89.25</v>
      </c>
      <c r="AK1287" s="104">
        <v>30.800003050000001</v>
      </c>
      <c r="AL1287" s="104">
        <v>24.549995419999998</v>
      </c>
      <c r="AM1287" s="104">
        <v>24.57999611</v>
      </c>
      <c r="AN1287" s="104">
        <v>24.84999466</v>
      </c>
      <c r="AO1287" s="104">
        <v>28.223840710000001</v>
      </c>
      <c r="AP1287" s="104">
        <v>28.473075869999999</v>
      </c>
      <c r="AQ1287" s="104">
        <v>23.861537930000001</v>
      </c>
      <c r="AR1287" s="104">
        <v>24.915384289999999</v>
      </c>
      <c r="AS1287" s="104">
        <v>29.100000380000001</v>
      </c>
      <c r="AT1287" s="104">
        <v>49.700004579999998</v>
      </c>
      <c r="AU1287" s="104">
        <v>79.25</v>
      </c>
      <c r="AV1287" s="104">
        <v>79.25</v>
      </c>
      <c r="AW1287" s="104">
        <v>31.050003050000001</v>
      </c>
      <c r="AX1287" s="104">
        <v>24.799995419999998</v>
      </c>
      <c r="AY1287" s="104">
        <v>24.82999611</v>
      </c>
      <c r="AZ1287" s="104">
        <v>25.09999466</v>
      </c>
      <c r="BA1287" s="104">
        <v>28.473840710000001</v>
      </c>
      <c r="BB1287" s="104">
        <v>28.723075869999999</v>
      </c>
      <c r="BC1287" s="104">
        <v>24.111537930000001</v>
      </c>
      <c r="BD1287" s="104">
        <v>25.165384289999999</v>
      </c>
      <c r="BE1287" s="104">
        <v>29.350000380000001</v>
      </c>
      <c r="BF1287" s="104">
        <v>46.700004579999998</v>
      </c>
      <c r="BG1287" s="104">
        <v>74.25</v>
      </c>
      <c r="BH1287" s="104">
        <v>74.25</v>
      </c>
      <c r="BI1287" s="93">
        <v>31.300003050000001</v>
      </c>
      <c r="BJ1287" s="93">
        <v>25.049995419999998</v>
      </c>
      <c r="BK1287" s="93">
        <v>25.07999611</v>
      </c>
      <c r="BL1287" s="93">
        <v>25.34999466</v>
      </c>
      <c r="BM1287" s="93">
        <v>28.973840710000001</v>
      </c>
    </row>
    <row r="1288" spans="1:65" s="93" customFormat="1">
      <c r="A1288"/>
      <c r="B1288" s="98"/>
      <c r="C1288" s="134">
        <v>36549</v>
      </c>
      <c r="D1288" s="132"/>
      <c r="E1288" s="135">
        <v>36586</v>
      </c>
      <c r="F1288" s="71">
        <v>22.973072810000001</v>
      </c>
      <c r="G1288" s="93">
        <v>22.31153793</v>
      </c>
      <c r="H1288" s="104">
        <v>23.715382000000002</v>
      </c>
      <c r="I1288" s="104">
        <v>27.800001909999999</v>
      </c>
      <c r="J1288" s="104">
        <v>62.450004579999998</v>
      </c>
      <c r="K1288" s="104">
        <v>136.75</v>
      </c>
      <c r="L1288" s="104">
        <v>136.75</v>
      </c>
      <c r="M1288" s="104">
        <v>31.60000496</v>
      </c>
      <c r="N1288" s="104">
        <v>23.699995040000001</v>
      </c>
      <c r="O1288" s="104">
        <v>24.149995799999999</v>
      </c>
      <c r="P1288" s="104">
        <v>24.59999466</v>
      </c>
      <c r="Q1288" s="104">
        <v>27.87384071</v>
      </c>
      <c r="R1288" s="104">
        <v>28.123075870000001</v>
      </c>
      <c r="S1288" s="104">
        <v>23.361537930000001</v>
      </c>
      <c r="T1288" s="104">
        <v>24.415384289999999</v>
      </c>
      <c r="U1288" s="104">
        <v>28.600000380000001</v>
      </c>
      <c r="V1288" s="104">
        <v>57.700004579999998</v>
      </c>
      <c r="W1288" s="104">
        <v>107.25</v>
      </c>
      <c r="X1288" s="104">
        <v>107.25</v>
      </c>
      <c r="Y1288" s="104">
        <v>30.550003050000001</v>
      </c>
      <c r="Z1288" s="104">
        <v>24.299995419999998</v>
      </c>
      <c r="AA1288" s="104">
        <v>24.32999611</v>
      </c>
      <c r="AB1288" s="104">
        <v>24.59999466</v>
      </c>
      <c r="AC1288" s="104">
        <v>28.12384071</v>
      </c>
      <c r="AD1288" s="104">
        <v>28.373075870000001</v>
      </c>
      <c r="AE1288" s="104">
        <v>23.611537930000001</v>
      </c>
      <c r="AF1288" s="104">
        <v>24.665384289999999</v>
      </c>
      <c r="AG1288" s="104">
        <v>28.850000380000001</v>
      </c>
      <c r="AH1288" s="104">
        <v>53.700004579999998</v>
      </c>
      <c r="AI1288" s="104">
        <v>89.25</v>
      </c>
      <c r="AJ1288" s="104">
        <v>89.25</v>
      </c>
      <c r="AK1288" s="104">
        <v>30.800003050000001</v>
      </c>
      <c r="AL1288" s="104">
        <v>24.549995419999998</v>
      </c>
      <c r="AM1288" s="104">
        <v>24.57999611</v>
      </c>
      <c r="AN1288" s="104">
        <v>24.84999466</v>
      </c>
      <c r="AO1288" s="104">
        <v>28.37384071</v>
      </c>
      <c r="AP1288" s="104">
        <v>28.623075870000001</v>
      </c>
      <c r="AQ1288" s="104">
        <v>23.861537930000001</v>
      </c>
      <c r="AR1288" s="104">
        <v>24.915384289999999</v>
      </c>
      <c r="AS1288" s="104">
        <v>29.100000380000001</v>
      </c>
      <c r="AT1288" s="104">
        <v>49.700004579999998</v>
      </c>
      <c r="AU1288" s="104">
        <v>79.25</v>
      </c>
      <c r="AV1288" s="104">
        <v>79.25</v>
      </c>
      <c r="AW1288" s="104">
        <v>31.050003050000001</v>
      </c>
      <c r="AX1288" s="104">
        <v>24.799995419999998</v>
      </c>
      <c r="AY1288" s="104">
        <v>24.82999611</v>
      </c>
      <c r="AZ1288" s="104">
        <v>25.09999466</v>
      </c>
      <c r="BA1288" s="104">
        <v>28.62384071</v>
      </c>
      <c r="BB1288" s="104">
        <v>28.873075870000001</v>
      </c>
      <c r="BC1288" s="104">
        <v>24.111537930000001</v>
      </c>
      <c r="BD1288" s="104">
        <v>25.165384289999999</v>
      </c>
      <c r="BE1288" s="104">
        <v>29.350000380000001</v>
      </c>
      <c r="BF1288" s="104">
        <v>46.700004579999998</v>
      </c>
      <c r="BG1288" s="104">
        <v>74.25</v>
      </c>
      <c r="BH1288" s="104">
        <v>74.25</v>
      </c>
      <c r="BI1288" s="93">
        <v>31.300003050000001</v>
      </c>
      <c r="BJ1288" s="93">
        <v>25.049995419999998</v>
      </c>
      <c r="BK1288" s="93">
        <v>25.07999611</v>
      </c>
      <c r="BL1288" s="93">
        <v>25.34999466</v>
      </c>
      <c r="BM1288" s="93">
        <v>29.12384071</v>
      </c>
    </row>
    <row r="1289" spans="1:65" s="93" customFormat="1">
      <c r="A1289"/>
      <c r="B1289" s="98"/>
      <c r="C1289" s="134">
        <v>36550</v>
      </c>
      <c r="D1289" s="132"/>
      <c r="E1289" s="135">
        <v>36586</v>
      </c>
      <c r="F1289" s="71">
        <v>23.473072049999999</v>
      </c>
      <c r="G1289" s="93">
        <v>22.5615387</v>
      </c>
      <c r="H1289" s="104">
        <v>23.765381619999999</v>
      </c>
      <c r="I1289" s="104">
        <v>27.800001139999999</v>
      </c>
      <c r="J1289" s="104">
        <v>62.700004579999998</v>
      </c>
      <c r="K1289" s="104">
        <v>137.25</v>
      </c>
      <c r="L1289" s="104">
        <v>137.25</v>
      </c>
      <c r="M1289" s="104">
        <v>31.700004199999999</v>
      </c>
      <c r="N1289" s="104">
        <v>23.84999504</v>
      </c>
      <c r="O1289" s="104">
        <v>24.299995800000001</v>
      </c>
      <c r="P1289" s="104">
        <v>24.749994659999999</v>
      </c>
      <c r="Q1289" s="104">
        <v>28.223840330000002</v>
      </c>
      <c r="R1289" s="104">
        <v>28.473075489999999</v>
      </c>
      <c r="S1289" s="104">
        <v>23.361537930000001</v>
      </c>
      <c r="T1289" s="104">
        <v>24.415384289999999</v>
      </c>
      <c r="U1289" s="104">
        <v>28.600000380000001</v>
      </c>
      <c r="V1289" s="104">
        <v>57.700004579999998</v>
      </c>
      <c r="W1289" s="104">
        <v>107.25</v>
      </c>
      <c r="X1289" s="104">
        <v>107.25</v>
      </c>
      <c r="Y1289" s="104">
        <v>30.550003050000001</v>
      </c>
      <c r="Z1289" s="104">
        <v>24.299995419999998</v>
      </c>
      <c r="AA1289" s="104">
        <v>24.32999611</v>
      </c>
      <c r="AB1289" s="104">
        <v>24.749994659999999</v>
      </c>
      <c r="AC1289" s="104">
        <v>28.473840330000002</v>
      </c>
      <c r="AD1289" s="104">
        <v>28.723075489999999</v>
      </c>
      <c r="AE1289" s="104">
        <v>23.611537930000001</v>
      </c>
      <c r="AF1289" s="104">
        <v>24.665384289999999</v>
      </c>
      <c r="AG1289" s="104">
        <v>28.850000380000001</v>
      </c>
      <c r="AH1289" s="104">
        <v>53.700004579999998</v>
      </c>
      <c r="AI1289" s="104">
        <v>89.25</v>
      </c>
      <c r="AJ1289" s="104">
        <v>89.25</v>
      </c>
      <c r="AK1289" s="104">
        <v>30.800003050000001</v>
      </c>
      <c r="AL1289" s="104">
        <v>24.549995419999998</v>
      </c>
      <c r="AM1289" s="104">
        <v>24.57999611</v>
      </c>
      <c r="AN1289" s="104">
        <v>24.999994659999999</v>
      </c>
      <c r="AO1289" s="104">
        <v>28.723840330000002</v>
      </c>
      <c r="AP1289" s="104">
        <v>28.973075489999999</v>
      </c>
      <c r="AQ1289" s="104">
        <v>23.861537930000001</v>
      </c>
      <c r="AR1289" s="104">
        <v>24.915384289999999</v>
      </c>
      <c r="AS1289" s="104">
        <v>29.100000380000001</v>
      </c>
      <c r="AT1289" s="104">
        <v>49.700004579999998</v>
      </c>
      <c r="AU1289" s="104">
        <v>79.25</v>
      </c>
      <c r="AV1289" s="104">
        <v>79.25</v>
      </c>
      <c r="AW1289" s="104">
        <v>31.050003050000001</v>
      </c>
      <c r="AX1289" s="104">
        <v>24.799995419999998</v>
      </c>
      <c r="AY1289" s="104">
        <v>24.82999611</v>
      </c>
      <c r="AZ1289" s="104">
        <v>25.249994659999999</v>
      </c>
      <c r="BA1289" s="104">
        <v>28.973840330000002</v>
      </c>
      <c r="BB1289" s="104">
        <v>29.223075489999999</v>
      </c>
      <c r="BC1289" s="104">
        <v>24.111537930000001</v>
      </c>
      <c r="BD1289" s="104">
        <v>25.165384289999999</v>
      </c>
      <c r="BE1289" s="104">
        <v>29.350000380000001</v>
      </c>
      <c r="BF1289" s="104">
        <v>46.700004579999998</v>
      </c>
      <c r="BG1289" s="104">
        <v>74.25</v>
      </c>
      <c r="BH1289" s="104">
        <v>74.25</v>
      </c>
      <c r="BI1289" s="93">
        <v>31.300003050000001</v>
      </c>
      <c r="BJ1289" s="93">
        <v>25.049995419999998</v>
      </c>
      <c r="BK1289" s="93">
        <v>25.07999611</v>
      </c>
      <c r="BL1289" s="93">
        <v>25.499994659999999</v>
      </c>
      <c r="BM1289" s="93">
        <v>29.473840330000002</v>
      </c>
    </row>
    <row r="1290" spans="1:65" s="93" customFormat="1">
      <c r="A1290"/>
      <c r="B1290" s="98"/>
      <c r="C1290" s="134">
        <v>36551</v>
      </c>
      <c r="D1290" s="132"/>
      <c r="E1290" s="135">
        <v>36586</v>
      </c>
      <c r="F1290" s="71">
        <v>23.473072049999999</v>
      </c>
      <c r="G1290" s="93">
        <v>22.0615387</v>
      </c>
      <c r="H1290" s="104">
        <v>23.615380859999998</v>
      </c>
      <c r="I1290" s="104">
        <v>27.450001140000001</v>
      </c>
      <c r="J1290" s="104">
        <v>61.450004579999998</v>
      </c>
      <c r="K1290" s="104">
        <v>135.75</v>
      </c>
      <c r="L1290" s="104">
        <v>135.75</v>
      </c>
      <c r="M1290" s="104">
        <v>31.55000458</v>
      </c>
      <c r="N1290" s="104">
        <v>23.84999466</v>
      </c>
      <c r="O1290" s="104">
        <v>24.299995419999998</v>
      </c>
      <c r="P1290" s="104">
        <v>24.749994279999999</v>
      </c>
      <c r="Q1290" s="104">
        <v>27.87384071</v>
      </c>
      <c r="R1290" s="104">
        <v>28.123075870000001</v>
      </c>
      <c r="S1290" s="104">
        <v>23.361537930000001</v>
      </c>
      <c r="T1290" s="104">
        <v>24.415384289999999</v>
      </c>
      <c r="U1290" s="104">
        <v>28.600000380000001</v>
      </c>
      <c r="V1290" s="104">
        <v>57.700004579999998</v>
      </c>
      <c r="W1290" s="104">
        <v>107.25</v>
      </c>
      <c r="X1290" s="104">
        <v>107.25</v>
      </c>
      <c r="Y1290" s="104">
        <v>30.550003050000001</v>
      </c>
      <c r="Z1290" s="104">
        <v>24.299995419999998</v>
      </c>
      <c r="AA1290" s="104">
        <v>24.32999611</v>
      </c>
      <c r="AB1290" s="104">
        <v>24.749994279999999</v>
      </c>
      <c r="AC1290" s="104">
        <v>28.12384071</v>
      </c>
      <c r="AD1290" s="104">
        <v>28.373075870000001</v>
      </c>
      <c r="AE1290" s="104">
        <v>23.611537930000001</v>
      </c>
      <c r="AF1290" s="104">
        <v>24.665384289999999</v>
      </c>
      <c r="AG1290" s="104">
        <v>28.850000380000001</v>
      </c>
      <c r="AH1290" s="104">
        <v>53.700004579999998</v>
      </c>
      <c r="AI1290" s="104">
        <v>89.25</v>
      </c>
      <c r="AJ1290" s="104">
        <v>89.25</v>
      </c>
      <c r="AK1290" s="104">
        <v>30.800003050000001</v>
      </c>
      <c r="AL1290" s="104">
        <v>24.549995419999998</v>
      </c>
      <c r="AM1290" s="104">
        <v>24.57999611</v>
      </c>
      <c r="AN1290" s="104">
        <v>24.999994279999999</v>
      </c>
      <c r="AO1290" s="104">
        <v>28.37384071</v>
      </c>
      <c r="AP1290" s="104">
        <v>28.623075870000001</v>
      </c>
      <c r="AQ1290" s="104">
        <v>23.861537930000001</v>
      </c>
      <c r="AR1290" s="104">
        <v>24.915384289999999</v>
      </c>
      <c r="AS1290" s="104">
        <v>29.100000380000001</v>
      </c>
      <c r="AT1290" s="104">
        <v>49.700004579999998</v>
      </c>
      <c r="AU1290" s="104">
        <v>79.25</v>
      </c>
      <c r="AV1290" s="104">
        <v>79.25</v>
      </c>
      <c r="AW1290" s="104">
        <v>31.050003050000001</v>
      </c>
      <c r="AX1290" s="104">
        <v>24.799995419999998</v>
      </c>
      <c r="AY1290" s="104">
        <v>24.82999611</v>
      </c>
      <c r="AZ1290" s="104">
        <v>25.249994279999999</v>
      </c>
      <c r="BA1290" s="104">
        <v>28.62384071</v>
      </c>
      <c r="BB1290" s="104">
        <v>28.873075870000001</v>
      </c>
      <c r="BC1290" s="104">
        <v>24.111537930000001</v>
      </c>
      <c r="BD1290" s="104">
        <v>25.165384289999999</v>
      </c>
      <c r="BE1290" s="104">
        <v>29.350000380000001</v>
      </c>
      <c r="BF1290" s="104">
        <v>46.700004579999998</v>
      </c>
      <c r="BG1290" s="104">
        <v>74.25</v>
      </c>
      <c r="BH1290" s="104">
        <v>74.25</v>
      </c>
      <c r="BI1290" s="93">
        <v>31.300003050000001</v>
      </c>
      <c r="BJ1290" s="93">
        <v>25.049995419999998</v>
      </c>
      <c r="BK1290" s="93">
        <v>25.07999611</v>
      </c>
      <c r="BL1290" s="93">
        <v>25.499994279999999</v>
      </c>
      <c r="BM1290" s="93">
        <v>29.12384071</v>
      </c>
    </row>
    <row r="1291" spans="1:65" s="93" customFormat="1">
      <c r="A1291"/>
      <c r="B1291" s="98"/>
      <c r="C1291" s="134">
        <v>36552</v>
      </c>
      <c r="D1291" s="132"/>
      <c r="E1291" s="135">
        <v>36586</v>
      </c>
      <c r="F1291" s="71">
        <v>22.57307205</v>
      </c>
      <c r="G1291" s="93">
        <v>22.211538699999998</v>
      </c>
      <c r="H1291" s="104">
        <v>23.715381239999999</v>
      </c>
      <c r="I1291" s="104">
        <v>27.650000760000001</v>
      </c>
      <c r="J1291" s="104">
        <v>61.700004579999998</v>
      </c>
      <c r="K1291" s="104">
        <v>136.75</v>
      </c>
      <c r="L1291" s="104">
        <v>136.75</v>
      </c>
      <c r="M1291" s="104">
        <v>31.550004959999999</v>
      </c>
      <c r="N1291" s="104">
        <v>23.799994659999999</v>
      </c>
      <c r="O1291" s="104">
        <v>24.249995420000001</v>
      </c>
      <c r="P1291" s="104">
        <v>24.699994279999999</v>
      </c>
      <c r="Q1291" s="104">
        <v>27.87384033</v>
      </c>
      <c r="R1291" s="104">
        <v>28.123075490000002</v>
      </c>
      <c r="S1291" s="104">
        <v>23.361537930000001</v>
      </c>
      <c r="T1291" s="104">
        <v>24.415384289999999</v>
      </c>
      <c r="U1291" s="104">
        <v>28.600000380000001</v>
      </c>
      <c r="V1291" s="104">
        <v>57.700004579999998</v>
      </c>
      <c r="W1291" s="104">
        <v>107.25</v>
      </c>
      <c r="X1291" s="104">
        <v>107.25</v>
      </c>
      <c r="Y1291" s="104">
        <v>30.550003050000001</v>
      </c>
      <c r="Z1291" s="104">
        <v>24.299995419999998</v>
      </c>
      <c r="AA1291" s="104">
        <v>24.32999611</v>
      </c>
      <c r="AB1291" s="104">
        <v>24.699994279999999</v>
      </c>
      <c r="AC1291" s="104">
        <v>28.12384033</v>
      </c>
      <c r="AD1291" s="104">
        <v>28.373075490000002</v>
      </c>
      <c r="AE1291" s="104">
        <v>23.611537930000001</v>
      </c>
      <c r="AF1291" s="104">
        <v>24.665384289999999</v>
      </c>
      <c r="AG1291" s="104">
        <v>28.850000380000001</v>
      </c>
      <c r="AH1291" s="104">
        <v>53.700004579999998</v>
      </c>
      <c r="AI1291" s="104">
        <v>89.25</v>
      </c>
      <c r="AJ1291" s="104">
        <v>89.25</v>
      </c>
      <c r="AK1291" s="104">
        <v>30.800003050000001</v>
      </c>
      <c r="AL1291" s="104">
        <v>24.549995419999998</v>
      </c>
      <c r="AM1291" s="104">
        <v>24.57999611</v>
      </c>
      <c r="AN1291" s="104">
        <v>24.949994279999999</v>
      </c>
      <c r="AO1291" s="104">
        <v>28.37384033</v>
      </c>
      <c r="AP1291" s="104">
        <v>28.623075490000002</v>
      </c>
      <c r="AQ1291" s="104">
        <v>23.861537930000001</v>
      </c>
      <c r="AR1291" s="104">
        <v>24.915384289999999</v>
      </c>
      <c r="AS1291" s="104">
        <v>29.100000380000001</v>
      </c>
      <c r="AT1291" s="104">
        <v>49.700004579999998</v>
      </c>
      <c r="AU1291" s="104">
        <v>79.25</v>
      </c>
      <c r="AV1291" s="104">
        <v>79.25</v>
      </c>
      <c r="AW1291" s="104">
        <v>31.050003050000001</v>
      </c>
      <c r="AX1291" s="104">
        <v>24.799995419999998</v>
      </c>
      <c r="AY1291" s="104">
        <v>24.82999611</v>
      </c>
      <c r="AZ1291" s="104">
        <v>25.199994279999999</v>
      </c>
      <c r="BA1291" s="104">
        <v>28.62384033</v>
      </c>
      <c r="BB1291" s="104">
        <v>28.873075490000002</v>
      </c>
      <c r="BC1291" s="104">
        <v>24.111537930000001</v>
      </c>
      <c r="BD1291" s="104">
        <v>25.165384289999999</v>
      </c>
      <c r="BE1291" s="104">
        <v>29.350000380000001</v>
      </c>
      <c r="BF1291" s="104">
        <v>46.700004579999998</v>
      </c>
      <c r="BG1291" s="104">
        <v>74.25</v>
      </c>
      <c r="BH1291" s="104">
        <v>74.25</v>
      </c>
      <c r="BI1291" s="93">
        <v>31.300003050000001</v>
      </c>
      <c r="BJ1291" s="93">
        <v>25.049995419999998</v>
      </c>
      <c r="BK1291" s="93">
        <v>25.07999611</v>
      </c>
      <c r="BL1291" s="93">
        <v>25.449994279999999</v>
      </c>
      <c r="BM1291" s="93">
        <v>29.12384033</v>
      </c>
    </row>
    <row r="1292" spans="1:65" s="93" customFormat="1">
      <c r="A1292"/>
      <c r="B1292" s="98"/>
      <c r="C1292" s="134">
        <v>36553</v>
      </c>
      <c r="D1292" s="132"/>
      <c r="E1292" s="135">
        <v>36586</v>
      </c>
      <c r="F1292" s="71">
        <v>22.57307243</v>
      </c>
      <c r="G1292" s="93">
        <v>22.11153831</v>
      </c>
      <c r="H1292" s="104">
        <v>23.665381620000002</v>
      </c>
      <c r="I1292" s="104">
        <v>27.60000153</v>
      </c>
      <c r="J1292" s="104">
        <v>61.950004579999998</v>
      </c>
      <c r="K1292" s="104">
        <v>137.25</v>
      </c>
      <c r="L1292" s="104">
        <v>137.25</v>
      </c>
      <c r="M1292" s="104">
        <v>31.550004959999999</v>
      </c>
      <c r="N1292" s="104">
        <v>23.799995419999998</v>
      </c>
      <c r="O1292" s="104">
        <v>24.249996190000001</v>
      </c>
      <c r="P1292" s="104">
        <v>24.699995040000001</v>
      </c>
      <c r="Q1292" s="104">
        <v>27.87384033</v>
      </c>
      <c r="R1292" s="104">
        <v>28.123075490000002</v>
      </c>
      <c r="S1292" s="104">
        <v>23.361537930000001</v>
      </c>
      <c r="T1292" s="104">
        <v>24.415384289999999</v>
      </c>
      <c r="U1292" s="104">
        <v>28.600000380000001</v>
      </c>
      <c r="V1292" s="104">
        <v>57.700004579999998</v>
      </c>
      <c r="W1292" s="104">
        <v>107.25</v>
      </c>
      <c r="X1292" s="104">
        <v>107.25</v>
      </c>
      <c r="Y1292" s="104">
        <v>30.550003050000001</v>
      </c>
      <c r="Z1292" s="104">
        <v>24.299995419999998</v>
      </c>
      <c r="AA1292" s="104">
        <v>24.32999611</v>
      </c>
      <c r="AB1292" s="104">
        <v>24.699995040000001</v>
      </c>
      <c r="AC1292" s="104">
        <v>28.12384033</v>
      </c>
      <c r="AD1292" s="104">
        <v>28.373075490000002</v>
      </c>
      <c r="AE1292" s="104">
        <v>23.611537930000001</v>
      </c>
      <c r="AF1292" s="104">
        <v>24.665384289999999</v>
      </c>
      <c r="AG1292" s="104">
        <v>28.850000380000001</v>
      </c>
      <c r="AH1292" s="104">
        <v>53.700004579999998</v>
      </c>
      <c r="AI1292" s="104">
        <v>89.25</v>
      </c>
      <c r="AJ1292" s="104">
        <v>89.25</v>
      </c>
      <c r="AK1292" s="104">
        <v>30.800003050000001</v>
      </c>
      <c r="AL1292" s="104">
        <v>24.549995419999998</v>
      </c>
      <c r="AM1292" s="104">
        <v>24.57999611</v>
      </c>
      <c r="AN1292" s="104">
        <v>24.949995040000001</v>
      </c>
      <c r="AO1292" s="104">
        <v>28.37384033</v>
      </c>
      <c r="AP1292" s="104">
        <v>28.623075490000002</v>
      </c>
      <c r="AQ1292" s="104">
        <v>23.861537930000001</v>
      </c>
      <c r="AR1292" s="104">
        <v>24.915384289999999</v>
      </c>
      <c r="AS1292" s="104">
        <v>29.100000380000001</v>
      </c>
      <c r="AT1292" s="104">
        <v>49.700004579999998</v>
      </c>
      <c r="AU1292" s="104">
        <v>79.25</v>
      </c>
      <c r="AV1292" s="104">
        <v>79.25</v>
      </c>
      <c r="AW1292" s="104">
        <v>31.050003050000001</v>
      </c>
      <c r="AX1292" s="104">
        <v>24.799995419999998</v>
      </c>
      <c r="AY1292" s="104">
        <v>24.82999611</v>
      </c>
      <c r="AZ1292" s="104">
        <v>25.199995040000001</v>
      </c>
      <c r="BA1292" s="104">
        <v>28.62384033</v>
      </c>
      <c r="BB1292" s="104">
        <v>28.873075490000002</v>
      </c>
      <c r="BC1292" s="104">
        <v>24.111537930000001</v>
      </c>
      <c r="BD1292" s="104">
        <v>25.165384289999999</v>
      </c>
      <c r="BE1292" s="104">
        <v>29.350000380000001</v>
      </c>
      <c r="BF1292" s="104">
        <v>46.700004579999998</v>
      </c>
      <c r="BG1292" s="104">
        <v>74.25</v>
      </c>
      <c r="BH1292" s="104">
        <v>74.25</v>
      </c>
      <c r="BI1292" s="93">
        <v>31.300003050000001</v>
      </c>
      <c r="BJ1292" s="93">
        <v>25.049995419999998</v>
      </c>
      <c r="BK1292" s="93">
        <v>25.07999611</v>
      </c>
      <c r="BL1292" s="93">
        <v>25.449995040000001</v>
      </c>
      <c r="BM1292" s="93">
        <v>29.12384033</v>
      </c>
    </row>
    <row r="1293" spans="1:65" s="93" customFormat="1">
      <c r="A1293"/>
      <c r="B1293" s="98"/>
      <c r="C1293" s="134">
        <v>36556</v>
      </c>
      <c r="D1293" s="132"/>
      <c r="E1293" s="135">
        <v>36586</v>
      </c>
      <c r="F1293" s="71">
        <v>22.511537929999999</v>
      </c>
      <c r="G1293" s="93">
        <v>23.81538239</v>
      </c>
      <c r="H1293" s="104">
        <v>27.70000229</v>
      </c>
      <c r="I1293" s="104">
        <v>62.200004579999998</v>
      </c>
      <c r="J1293" s="104">
        <v>137.75</v>
      </c>
      <c r="K1293" s="104">
        <v>137.75</v>
      </c>
      <c r="L1293" s="104">
        <v>31.550004959999999</v>
      </c>
      <c r="M1293" s="104">
        <v>23.799995419999998</v>
      </c>
      <c r="N1293" s="104">
        <v>24.249996190000001</v>
      </c>
      <c r="O1293" s="104">
        <v>24.699995040000001</v>
      </c>
      <c r="P1293" s="104">
        <v>27.973840330000002</v>
      </c>
      <c r="Q1293" s="104">
        <v>28.223075489999999</v>
      </c>
      <c r="R1293" s="104">
        <v>23.361537930000001</v>
      </c>
      <c r="S1293" s="104">
        <v>24.415384289999999</v>
      </c>
      <c r="T1293" s="104">
        <v>28.600000380000001</v>
      </c>
      <c r="U1293" s="104">
        <v>57.700004579999998</v>
      </c>
      <c r="V1293" s="104">
        <v>107.25</v>
      </c>
      <c r="W1293" s="104">
        <v>107.25</v>
      </c>
      <c r="X1293" s="104">
        <v>30.550003050000001</v>
      </c>
      <c r="Y1293" s="104">
        <v>24.299995419999998</v>
      </c>
      <c r="Z1293" s="104">
        <v>24.32999611</v>
      </c>
      <c r="AA1293" s="104">
        <v>24.699995040000001</v>
      </c>
      <c r="AB1293" s="104">
        <v>28.223840330000002</v>
      </c>
      <c r="AC1293" s="104">
        <v>28.473075489999999</v>
      </c>
      <c r="AD1293" s="104">
        <v>23.611537930000001</v>
      </c>
      <c r="AE1293" s="104">
        <v>24.665384289999999</v>
      </c>
      <c r="AF1293" s="104">
        <v>28.850000380000001</v>
      </c>
      <c r="AG1293" s="104">
        <v>53.700004579999998</v>
      </c>
      <c r="AH1293" s="104">
        <v>89.25</v>
      </c>
      <c r="AI1293" s="104">
        <v>89.25</v>
      </c>
      <c r="AJ1293" s="104">
        <v>30.800003050000001</v>
      </c>
      <c r="AK1293" s="104">
        <v>24.549995419999998</v>
      </c>
      <c r="AL1293" s="104">
        <v>24.57999611</v>
      </c>
      <c r="AM1293" s="104">
        <v>24.949995040000001</v>
      </c>
      <c r="AN1293" s="104">
        <v>28.473840330000002</v>
      </c>
      <c r="AO1293" s="104">
        <v>28.723075489999999</v>
      </c>
      <c r="AP1293" s="104">
        <v>23.861537930000001</v>
      </c>
      <c r="AQ1293" s="104">
        <v>24.915384289999999</v>
      </c>
      <c r="AR1293" s="104">
        <v>29.100000380000001</v>
      </c>
      <c r="AS1293" s="104">
        <v>49.700004579999998</v>
      </c>
      <c r="AT1293" s="104">
        <v>79.25</v>
      </c>
      <c r="AU1293" s="104">
        <v>79.25</v>
      </c>
      <c r="AV1293" s="104">
        <v>31.050003050000001</v>
      </c>
      <c r="AW1293" s="104">
        <v>24.799995419999998</v>
      </c>
      <c r="AX1293" s="104">
        <v>24.82999611</v>
      </c>
      <c r="AY1293" s="104">
        <v>25.199995040000001</v>
      </c>
      <c r="AZ1293" s="104">
        <v>28.723840330000002</v>
      </c>
      <c r="BA1293" s="104">
        <v>28.973075489999999</v>
      </c>
      <c r="BB1293" s="104">
        <v>24.111537930000001</v>
      </c>
      <c r="BC1293" s="104">
        <v>25.165384289999999</v>
      </c>
      <c r="BD1293" s="104">
        <v>29.350000380000001</v>
      </c>
      <c r="BE1293" s="104">
        <v>46.700004579999998</v>
      </c>
      <c r="BF1293" s="104">
        <v>74.25</v>
      </c>
      <c r="BG1293" s="104">
        <v>74.25</v>
      </c>
      <c r="BH1293" s="104">
        <v>31.300003050000001</v>
      </c>
      <c r="BI1293" s="93">
        <v>25.049995419999998</v>
      </c>
      <c r="BJ1293" s="93">
        <v>25.07999611</v>
      </c>
      <c r="BK1293" s="93">
        <v>25.449995040000001</v>
      </c>
      <c r="BL1293" s="93">
        <v>29.223840330000002</v>
      </c>
      <c r="BM1293" s="93">
        <v>37.5</v>
      </c>
    </row>
    <row r="1294" spans="1:65" s="93" customFormat="1">
      <c r="A1294"/>
      <c r="B1294" s="98"/>
      <c r="C1294" s="134">
        <v>36557</v>
      </c>
      <c r="D1294" s="132"/>
      <c r="E1294" s="135">
        <v>36586</v>
      </c>
      <c r="F1294" s="71">
        <v>22.611537550000001</v>
      </c>
      <c r="G1294" s="93">
        <v>23.815382</v>
      </c>
      <c r="H1294" s="104">
        <v>27.650002669999999</v>
      </c>
      <c r="I1294" s="104">
        <v>62.950004579999998</v>
      </c>
      <c r="J1294" s="104">
        <v>139.25</v>
      </c>
      <c r="K1294" s="104">
        <v>139.25</v>
      </c>
      <c r="L1294" s="104">
        <v>31.550004959999999</v>
      </c>
      <c r="M1294" s="104">
        <v>23.799995419999998</v>
      </c>
      <c r="N1294" s="104">
        <v>24.249996190000001</v>
      </c>
      <c r="O1294" s="104">
        <v>24.699995040000001</v>
      </c>
      <c r="P1294" s="104">
        <v>27.973840710000001</v>
      </c>
      <c r="Q1294" s="104">
        <v>28.223075869999999</v>
      </c>
      <c r="R1294" s="104">
        <v>23.361537930000001</v>
      </c>
      <c r="S1294" s="104">
        <v>24.415384289999999</v>
      </c>
      <c r="T1294" s="104">
        <v>28.600000380000001</v>
      </c>
      <c r="U1294" s="104">
        <v>57.700004579999998</v>
      </c>
      <c r="V1294" s="104">
        <v>107.25</v>
      </c>
      <c r="W1294" s="104">
        <v>107.25</v>
      </c>
      <c r="X1294" s="104">
        <v>30.550003050000001</v>
      </c>
      <c r="Y1294" s="104">
        <v>24.299995419999998</v>
      </c>
      <c r="Z1294" s="104">
        <v>24.32999611</v>
      </c>
      <c r="AA1294" s="104">
        <v>24.699995040000001</v>
      </c>
      <c r="AB1294" s="104">
        <v>28.223840710000001</v>
      </c>
      <c r="AC1294" s="104">
        <v>28.473075869999999</v>
      </c>
      <c r="AD1294" s="104">
        <v>23.611537930000001</v>
      </c>
      <c r="AE1294" s="104">
        <v>24.665384289999999</v>
      </c>
      <c r="AF1294" s="104">
        <v>28.850000380000001</v>
      </c>
      <c r="AG1294" s="104">
        <v>53.700004579999998</v>
      </c>
      <c r="AH1294" s="104">
        <v>89.25</v>
      </c>
      <c r="AI1294" s="104">
        <v>89.25</v>
      </c>
      <c r="AJ1294" s="104">
        <v>30.800003050000001</v>
      </c>
      <c r="AK1294" s="104">
        <v>24.549995419999998</v>
      </c>
      <c r="AL1294" s="104">
        <v>24.57999611</v>
      </c>
      <c r="AM1294" s="104">
        <v>24.949995040000001</v>
      </c>
      <c r="AN1294" s="104">
        <v>28.473840710000001</v>
      </c>
      <c r="AO1294" s="104">
        <v>28.723075869999999</v>
      </c>
      <c r="AP1294" s="104">
        <v>23.861537930000001</v>
      </c>
      <c r="AQ1294" s="104">
        <v>24.915384289999999</v>
      </c>
      <c r="AR1294" s="104">
        <v>29.100000380000001</v>
      </c>
      <c r="AS1294" s="104">
        <v>49.700004579999998</v>
      </c>
      <c r="AT1294" s="104">
        <v>79.25</v>
      </c>
      <c r="AU1294" s="104">
        <v>79.25</v>
      </c>
      <c r="AV1294" s="104">
        <v>31.050003050000001</v>
      </c>
      <c r="AW1294" s="104">
        <v>24.799995419999998</v>
      </c>
      <c r="AX1294" s="104">
        <v>24.82999611</v>
      </c>
      <c r="AY1294" s="104">
        <v>25.199995040000001</v>
      </c>
      <c r="AZ1294" s="104">
        <v>28.723840710000001</v>
      </c>
      <c r="BA1294" s="104">
        <v>28.973075869999999</v>
      </c>
      <c r="BB1294" s="104">
        <v>24.111537930000001</v>
      </c>
      <c r="BC1294" s="104">
        <v>25.165384289999999</v>
      </c>
      <c r="BD1294" s="104">
        <v>29.350000380000001</v>
      </c>
      <c r="BE1294" s="104">
        <v>46.700004579999998</v>
      </c>
      <c r="BF1294" s="104">
        <v>74.25</v>
      </c>
      <c r="BG1294" s="104">
        <v>74.25</v>
      </c>
      <c r="BH1294" s="104">
        <v>31.300003050000001</v>
      </c>
      <c r="BI1294" s="93">
        <v>25.049995419999998</v>
      </c>
      <c r="BJ1294" s="93">
        <v>25.07999611</v>
      </c>
      <c r="BK1294" s="93">
        <v>25.449995040000001</v>
      </c>
      <c r="BL1294" s="93">
        <v>29.223840710000001</v>
      </c>
      <c r="BM1294" s="93">
        <v>29.473075869999999</v>
      </c>
    </row>
    <row r="1295" spans="1:65" s="93" customFormat="1">
      <c r="A1295"/>
      <c r="B1295" s="98"/>
      <c r="C1295" s="134">
        <v>36558</v>
      </c>
      <c r="D1295" s="132"/>
      <c r="E1295" s="135">
        <v>36586</v>
      </c>
      <c r="F1295" s="71">
        <v>22.761537929999999</v>
      </c>
      <c r="G1295" s="93">
        <v>23.715382000000002</v>
      </c>
      <c r="H1295" s="104">
        <v>27.650003430000002</v>
      </c>
      <c r="I1295" s="104">
        <v>63.700004579999998</v>
      </c>
      <c r="J1295" s="104">
        <v>139.25</v>
      </c>
      <c r="K1295" s="104">
        <v>139.25</v>
      </c>
      <c r="L1295" s="104">
        <v>31.700004960000001</v>
      </c>
      <c r="M1295" s="104">
        <v>23.799995419999998</v>
      </c>
      <c r="N1295" s="104">
        <v>24.249996190000001</v>
      </c>
      <c r="O1295" s="104">
        <v>24.699995040000001</v>
      </c>
      <c r="P1295" s="104">
        <v>28.323840709999999</v>
      </c>
      <c r="Q1295" s="104">
        <v>28.57307587</v>
      </c>
      <c r="R1295" s="104">
        <v>23.361537930000001</v>
      </c>
      <c r="S1295" s="104">
        <v>24.415384289999999</v>
      </c>
      <c r="T1295" s="104">
        <v>28.600000380000001</v>
      </c>
      <c r="U1295" s="104">
        <v>58.200004579999998</v>
      </c>
      <c r="V1295" s="104">
        <v>107.25</v>
      </c>
      <c r="W1295" s="104">
        <v>107.25</v>
      </c>
      <c r="X1295" s="104">
        <v>30.550003050000001</v>
      </c>
      <c r="Y1295" s="104">
        <v>24.299995419999998</v>
      </c>
      <c r="Z1295" s="104">
        <v>24.32999611</v>
      </c>
      <c r="AA1295" s="104">
        <v>24.699995040000001</v>
      </c>
      <c r="AB1295" s="104">
        <v>28.573840709999999</v>
      </c>
      <c r="AC1295" s="104">
        <v>28.82307587</v>
      </c>
      <c r="AD1295" s="104">
        <v>23.611537930000001</v>
      </c>
      <c r="AE1295" s="104">
        <v>24.665384289999999</v>
      </c>
      <c r="AF1295" s="104">
        <v>28.850000380000001</v>
      </c>
      <c r="AG1295" s="104">
        <v>54.200004579999998</v>
      </c>
      <c r="AH1295" s="104">
        <v>89.25</v>
      </c>
      <c r="AI1295" s="104">
        <v>89.25</v>
      </c>
      <c r="AJ1295" s="104">
        <v>30.800003050000001</v>
      </c>
      <c r="AK1295" s="104">
        <v>24.549995419999998</v>
      </c>
      <c r="AL1295" s="104">
        <v>24.57999611</v>
      </c>
      <c r="AM1295" s="104">
        <v>24.949995040000001</v>
      </c>
      <c r="AN1295" s="104">
        <v>28.823840709999999</v>
      </c>
      <c r="AO1295" s="104">
        <v>29.07307587</v>
      </c>
      <c r="AP1295" s="104">
        <v>23.861537930000001</v>
      </c>
      <c r="AQ1295" s="104">
        <v>24.915384289999999</v>
      </c>
      <c r="AR1295" s="104">
        <v>29.100000380000001</v>
      </c>
      <c r="AS1295" s="104">
        <v>50.200004579999998</v>
      </c>
      <c r="AT1295" s="104">
        <v>79.25</v>
      </c>
      <c r="AU1295" s="104">
        <v>79.25</v>
      </c>
      <c r="AV1295" s="104">
        <v>31.050003050000001</v>
      </c>
      <c r="AW1295" s="104">
        <v>24.799995419999998</v>
      </c>
      <c r="AX1295" s="104">
        <v>24.82999611</v>
      </c>
      <c r="AY1295" s="104">
        <v>25.199995040000001</v>
      </c>
      <c r="AZ1295" s="104">
        <v>29.073840709999999</v>
      </c>
      <c r="BA1295" s="104">
        <v>29.32307587</v>
      </c>
      <c r="BB1295" s="104">
        <v>24.111537930000001</v>
      </c>
      <c r="BC1295" s="104">
        <v>25.165384289999999</v>
      </c>
      <c r="BD1295" s="104">
        <v>29.350000380000001</v>
      </c>
      <c r="BE1295" s="104">
        <v>47.200004579999998</v>
      </c>
      <c r="BF1295" s="104">
        <v>74.25</v>
      </c>
      <c r="BG1295" s="104">
        <v>74.25</v>
      </c>
      <c r="BH1295" s="104">
        <v>31.300003050000001</v>
      </c>
      <c r="BI1295" s="93">
        <v>25.049995419999998</v>
      </c>
      <c r="BJ1295" s="93">
        <v>25.07999611</v>
      </c>
      <c r="BK1295" s="93">
        <v>25.449995040000001</v>
      </c>
      <c r="BL1295" s="93">
        <v>29.573840709999999</v>
      </c>
      <c r="BM1295" s="93">
        <v>29.82307587</v>
      </c>
    </row>
    <row r="1296" spans="1:65" s="93" customFormat="1">
      <c r="A1296"/>
      <c r="B1296" s="98"/>
      <c r="C1296" s="134">
        <v>36559</v>
      </c>
      <c r="D1296" s="132"/>
      <c r="E1296" s="135">
        <v>36586</v>
      </c>
      <c r="F1296" s="71">
        <v>22.611537550000001</v>
      </c>
      <c r="G1296" s="93">
        <v>23.665381620000002</v>
      </c>
      <c r="H1296" s="104">
        <v>27.650003430000002</v>
      </c>
      <c r="I1296" s="104">
        <v>63.950004579999998</v>
      </c>
      <c r="J1296" s="104">
        <v>139.75</v>
      </c>
      <c r="K1296" s="104">
        <v>139.75</v>
      </c>
      <c r="L1296" s="104">
        <v>31.700004580000002</v>
      </c>
      <c r="M1296" s="104">
        <v>23.799995419999998</v>
      </c>
      <c r="N1296" s="104">
        <v>24.249996190000001</v>
      </c>
      <c r="O1296" s="104">
        <v>24.699995040000001</v>
      </c>
      <c r="P1296" s="104">
        <v>28.473841090000001</v>
      </c>
      <c r="Q1296" s="104">
        <v>28.723076249999998</v>
      </c>
      <c r="R1296" s="104">
        <v>23.361537930000001</v>
      </c>
      <c r="S1296" s="104">
        <v>24.415384289999999</v>
      </c>
      <c r="T1296" s="104">
        <v>28.600000380000001</v>
      </c>
      <c r="U1296" s="104">
        <v>58.200004579999998</v>
      </c>
      <c r="V1296" s="104">
        <v>109.25</v>
      </c>
      <c r="W1296" s="104">
        <v>109.25</v>
      </c>
      <c r="X1296" s="104">
        <v>30.550003050000001</v>
      </c>
      <c r="Y1296" s="104">
        <v>24.299995419999998</v>
      </c>
      <c r="Z1296" s="104">
        <v>24.32999611</v>
      </c>
      <c r="AA1296" s="104">
        <v>24.699995040000001</v>
      </c>
      <c r="AB1296" s="104">
        <v>28.723841090000001</v>
      </c>
      <c r="AC1296" s="104">
        <v>28.973076249999998</v>
      </c>
      <c r="AD1296" s="104">
        <v>23.611537930000001</v>
      </c>
      <c r="AE1296" s="104">
        <v>24.665384289999999</v>
      </c>
      <c r="AF1296" s="104">
        <v>28.850000380000001</v>
      </c>
      <c r="AG1296" s="104">
        <v>54.200004579999998</v>
      </c>
      <c r="AH1296" s="104">
        <v>89.25</v>
      </c>
      <c r="AI1296" s="104">
        <v>89.25</v>
      </c>
      <c r="AJ1296" s="104">
        <v>30.800003050000001</v>
      </c>
      <c r="AK1296" s="104">
        <v>24.549995419999998</v>
      </c>
      <c r="AL1296" s="104">
        <v>24.57999611</v>
      </c>
      <c r="AM1296" s="104">
        <v>24.949995040000001</v>
      </c>
      <c r="AN1296" s="104">
        <v>28.973841090000001</v>
      </c>
      <c r="AO1296" s="104">
        <v>29.223076249999998</v>
      </c>
      <c r="AP1296" s="104">
        <v>23.861537930000001</v>
      </c>
      <c r="AQ1296" s="104">
        <v>24.915384289999999</v>
      </c>
      <c r="AR1296" s="104">
        <v>29.100000380000001</v>
      </c>
      <c r="AS1296" s="104">
        <v>50.200004579999998</v>
      </c>
      <c r="AT1296" s="104">
        <v>79.25</v>
      </c>
      <c r="AU1296" s="104">
        <v>79.25</v>
      </c>
      <c r="AV1296" s="104">
        <v>31.050003050000001</v>
      </c>
      <c r="AW1296" s="104">
        <v>24.799995419999998</v>
      </c>
      <c r="AX1296" s="104">
        <v>24.82999611</v>
      </c>
      <c r="AY1296" s="104">
        <v>25.199995040000001</v>
      </c>
      <c r="AZ1296" s="104">
        <v>29.223841090000001</v>
      </c>
      <c r="BA1296" s="104">
        <v>29.473076249999998</v>
      </c>
      <c r="BB1296" s="104">
        <v>24.111537930000001</v>
      </c>
      <c r="BC1296" s="104">
        <v>25.165384289999999</v>
      </c>
      <c r="BD1296" s="104">
        <v>29.350000380000001</v>
      </c>
      <c r="BE1296" s="104">
        <v>47.200004579999998</v>
      </c>
      <c r="BF1296" s="104">
        <v>74.25</v>
      </c>
      <c r="BG1296" s="104">
        <v>74.25</v>
      </c>
      <c r="BH1296" s="104">
        <v>31.300003050000001</v>
      </c>
      <c r="BI1296" s="93">
        <v>25.049995419999998</v>
      </c>
      <c r="BJ1296" s="93">
        <v>25.07999611</v>
      </c>
      <c r="BK1296" s="93">
        <v>25.449995040000001</v>
      </c>
      <c r="BL1296" s="93">
        <v>29.723841090000001</v>
      </c>
      <c r="BM1296" s="93">
        <v>29.973076249999998</v>
      </c>
    </row>
    <row r="1297" spans="1:65" s="93" customFormat="1">
      <c r="A1297"/>
      <c r="B1297" s="98"/>
      <c r="C1297" s="134">
        <v>36560</v>
      </c>
      <c r="D1297" s="132"/>
      <c r="E1297" s="135">
        <v>36586</v>
      </c>
      <c r="F1297" s="71">
        <v>22.661537930000001</v>
      </c>
      <c r="G1297" s="93">
        <v>23.665382390000001</v>
      </c>
      <c r="H1297" s="104">
        <v>27.700003429999999</v>
      </c>
      <c r="I1297" s="104">
        <v>64.450004579999998</v>
      </c>
      <c r="J1297" s="104">
        <v>140.75</v>
      </c>
      <c r="K1297" s="104">
        <v>140.75</v>
      </c>
      <c r="L1297" s="104">
        <v>31.700004580000002</v>
      </c>
      <c r="M1297" s="104">
        <v>23.799995419999998</v>
      </c>
      <c r="N1297" s="104">
        <v>24.249996190000001</v>
      </c>
      <c r="O1297" s="104">
        <v>24.699995040000001</v>
      </c>
      <c r="P1297" s="104">
        <v>28.473840710000001</v>
      </c>
      <c r="Q1297" s="104">
        <v>28.723075869999999</v>
      </c>
      <c r="R1297" s="104">
        <v>23.361537930000001</v>
      </c>
      <c r="S1297" s="104">
        <v>24.415384289999999</v>
      </c>
      <c r="T1297" s="104">
        <v>28.600000380000001</v>
      </c>
      <c r="U1297" s="104">
        <v>58.200004579999998</v>
      </c>
      <c r="V1297" s="104">
        <v>109.25</v>
      </c>
      <c r="W1297" s="104">
        <v>109.25</v>
      </c>
      <c r="X1297" s="104">
        <v>30.550003050000001</v>
      </c>
      <c r="Y1297" s="104">
        <v>24.299995419999998</v>
      </c>
      <c r="Z1297" s="104">
        <v>24.32999611</v>
      </c>
      <c r="AA1297" s="104">
        <v>24.699995040000001</v>
      </c>
      <c r="AB1297" s="104">
        <v>28.723840710000001</v>
      </c>
      <c r="AC1297" s="104">
        <v>28.973075869999999</v>
      </c>
      <c r="AD1297" s="104">
        <v>23.611537930000001</v>
      </c>
      <c r="AE1297" s="104">
        <v>24.665384289999999</v>
      </c>
      <c r="AF1297" s="104">
        <v>28.850000380000001</v>
      </c>
      <c r="AG1297" s="104">
        <v>54.200004579999998</v>
      </c>
      <c r="AH1297" s="104">
        <v>89.25</v>
      </c>
      <c r="AI1297" s="104">
        <v>89.25</v>
      </c>
      <c r="AJ1297" s="104">
        <v>30.800003050000001</v>
      </c>
      <c r="AK1297" s="104">
        <v>24.549995419999998</v>
      </c>
      <c r="AL1297" s="104">
        <v>24.57999611</v>
      </c>
      <c r="AM1297" s="104">
        <v>24.949995040000001</v>
      </c>
      <c r="AN1297" s="104">
        <v>28.973840710000001</v>
      </c>
      <c r="AO1297" s="104">
        <v>29.223075869999999</v>
      </c>
      <c r="AP1297" s="104">
        <v>23.861537930000001</v>
      </c>
      <c r="AQ1297" s="104">
        <v>24.915384289999999</v>
      </c>
      <c r="AR1297" s="104">
        <v>29.100000380000001</v>
      </c>
      <c r="AS1297" s="104">
        <v>50.200004579999998</v>
      </c>
      <c r="AT1297" s="104">
        <v>79.25</v>
      </c>
      <c r="AU1297" s="104">
        <v>79.25</v>
      </c>
      <c r="AV1297" s="104">
        <v>31.050003050000001</v>
      </c>
      <c r="AW1297" s="104">
        <v>24.799995419999998</v>
      </c>
      <c r="AX1297" s="104">
        <v>24.82999611</v>
      </c>
      <c r="AY1297" s="104">
        <v>25.199995040000001</v>
      </c>
      <c r="AZ1297" s="104">
        <v>29.223840710000001</v>
      </c>
      <c r="BA1297" s="104">
        <v>29.473075869999999</v>
      </c>
      <c r="BB1297" s="104">
        <v>24.111537930000001</v>
      </c>
      <c r="BC1297" s="104">
        <v>25.165384289999999</v>
      </c>
      <c r="BD1297" s="104">
        <v>29.350000380000001</v>
      </c>
      <c r="BE1297" s="104">
        <v>47.200004579999998</v>
      </c>
      <c r="BF1297" s="104">
        <v>74.25</v>
      </c>
      <c r="BG1297" s="104">
        <v>74.25</v>
      </c>
      <c r="BH1297" s="104">
        <v>31.300003050000001</v>
      </c>
      <c r="BI1297" s="93">
        <v>25.049995419999998</v>
      </c>
      <c r="BJ1297" s="93">
        <v>25.07999611</v>
      </c>
      <c r="BK1297" s="93">
        <v>25.449995040000001</v>
      </c>
      <c r="BL1297" s="93">
        <v>29.723840710000001</v>
      </c>
      <c r="BM1297" s="93">
        <v>29.973075869999999</v>
      </c>
    </row>
    <row r="1298" spans="1:65" s="93" customFormat="1">
      <c r="A1298"/>
      <c r="B1298" s="98"/>
      <c r="C1298" s="134">
        <v>36563</v>
      </c>
      <c r="D1298" s="132"/>
      <c r="E1298" s="135">
        <v>36586</v>
      </c>
      <c r="F1298" s="71">
        <v>22.26153717</v>
      </c>
      <c r="G1298" s="93">
        <v>23.515382389999999</v>
      </c>
      <c r="H1298" s="104">
        <v>27.500002670000001</v>
      </c>
      <c r="I1298" s="104">
        <v>62.950004579999998</v>
      </c>
      <c r="J1298" s="104">
        <v>139.25</v>
      </c>
      <c r="K1298" s="104">
        <v>139.25</v>
      </c>
      <c r="L1298" s="104">
        <v>31.500004579999999</v>
      </c>
      <c r="M1298" s="104">
        <v>23.799995419999998</v>
      </c>
      <c r="N1298" s="104">
        <v>24.249996190000001</v>
      </c>
      <c r="O1298" s="104">
        <v>24.699995040000001</v>
      </c>
      <c r="P1298" s="104">
        <v>27.973840710000001</v>
      </c>
      <c r="Q1298" s="104">
        <v>28.223075869999999</v>
      </c>
      <c r="R1298" s="104">
        <v>23.361537930000001</v>
      </c>
      <c r="S1298" s="104">
        <v>24.415384289999999</v>
      </c>
      <c r="T1298" s="104">
        <v>28.600000380000001</v>
      </c>
      <c r="U1298" s="104">
        <v>58.200004579999998</v>
      </c>
      <c r="V1298" s="104">
        <v>109.25</v>
      </c>
      <c r="W1298" s="104">
        <v>109.25</v>
      </c>
      <c r="X1298" s="104">
        <v>30.550003050000001</v>
      </c>
      <c r="Y1298" s="104">
        <v>24.299995419999998</v>
      </c>
      <c r="Z1298" s="104">
        <v>24.32999611</v>
      </c>
      <c r="AA1298" s="104">
        <v>24.699995040000001</v>
      </c>
      <c r="AB1298" s="104">
        <v>28.223840710000001</v>
      </c>
      <c r="AC1298" s="104">
        <v>28.473075869999999</v>
      </c>
      <c r="AD1298" s="104">
        <v>23.611537930000001</v>
      </c>
      <c r="AE1298" s="104">
        <v>24.665384289999999</v>
      </c>
      <c r="AF1298" s="104">
        <v>28.850000380000001</v>
      </c>
      <c r="AG1298" s="104">
        <v>54.200004579999998</v>
      </c>
      <c r="AH1298" s="104">
        <v>89.25</v>
      </c>
      <c r="AI1298" s="104">
        <v>89.25</v>
      </c>
      <c r="AJ1298" s="104">
        <v>30.800003050000001</v>
      </c>
      <c r="AK1298" s="104">
        <v>24.549995419999998</v>
      </c>
      <c r="AL1298" s="104">
        <v>24.57999611</v>
      </c>
      <c r="AM1298" s="104">
        <v>24.949995040000001</v>
      </c>
      <c r="AN1298" s="104">
        <v>28.473840710000001</v>
      </c>
      <c r="AO1298" s="104">
        <v>28.723075869999999</v>
      </c>
      <c r="AP1298" s="104">
        <v>23.861537930000001</v>
      </c>
      <c r="AQ1298" s="104">
        <v>24.915384289999999</v>
      </c>
      <c r="AR1298" s="104">
        <v>29.100000380000001</v>
      </c>
      <c r="AS1298" s="104">
        <v>50.200004579999998</v>
      </c>
      <c r="AT1298" s="104">
        <v>79.25</v>
      </c>
      <c r="AU1298" s="104">
        <v>79.25</v>
      </c>
      <c r="AV1298" s="104">
        <v>31.050003050000001</v>
      </c>
      <c r="AW1298" s="104">
        <v>24.799995419999998</v>
      </c>
      <c r="AX1298" s="104">
        <v>24.82999611</v>
      </c>
      <c r="AY1298" s="104">
        <v>25.199995040000001</v>
      </c>
      <c r="AZ1298" s="104">
        <v>28.723840710000001</v>
      </c>
      <c r="BA1298" s="104">
        <v>28.973075869999999</v>
      </c>
      <c r="BB1298" s="104">
        <v>24.111537930000001</v>
      </c>
      <c r="BC1298" s="104">
        <v>25.165384289999999</v>
      </c>
      <c r="BD1298" s="104">
        <v>29.350000380000001</v>
      </c>
      <c r="BE1298" s="104">
        <v>47.200004579999998</v>
      </c>
      <c r="BF1298" s="104">
        <v>74.25</v>
      </c>
      <c r="BG1298" s="104">
        <v>74.25</v>
      </c>
      <c r="BH1298" s="104">
        <v>31.300003050000001</v>
      </c>
      <c r="BI1298" s="93">
        <v>25.049995419999998</v>
      </c>
      <c r="BJ1298" s="93">
        <v>25.07999611</v>
      </c>
      <c r="BK1298" s="93">
        <v>25.449995040000001</v>
      </c>
      <c r="BL1298" s="93">
        <v>29.223840710000001</v>
      </c>
      <c r="BM1298" s="93">
        <v>29.473075869999999</v>
      </c>
    </row>
    <row r="1299" spans="1:65" s="93" customFormat="1">
      <c r="A1299"/>
      <c r="B1299" s="98"/>
      <c r="C1299" s="134">
        <v>36564</v>
      </c>
      <c r="D1299" s="132"/>
      <c r="E1299" s="135">
        <v>36586</v>
      </c>
      <c r="F1299" s="71">
        <v>21.961537549999999</v>
      </c>
      <c r="G1299" s="93">
        <v>23.415382770000001</v>
      </c>
      <c r="H1299" s="104">
        <v>27.500001910000002</v>
      </c>
      <c r="I1299" s="104">
        <v>62.700004579999998</v>
      </c>
      <c r="J1299" s="104">
        <v>138</v>
      </c>
      <c r="K1299" s="104">
        <v>138</v>
      </c>
      <c r="L1299" s="104">
        <v>31.500003809999999</v>
      </c>
      <c r="M1299" s="104">
        <v>23.799995419999998</v>
      </c>
      <c r="N1299" s="104">
        <v>24.249996190000001</v>
      </c>
      <c r="O1299" s="104">
        <v>24.699995040000001</v>
      </c>
      <c r="P1299" s="104">
        <v>27.973840710000001</v>
      </c>
      <c r="Q1299" s="104">
        <v>28.223075869999999</v>
      </c>
      <c r="R1299" s="104">
        <v>23.361537930000001</v>
      </c>
      <c r="S1299" s="104">
        <v>24.415384289999999</v>
      </c>
      <c r="T1299" s="104">
        <v>28.600000380000001</v>
      </c>
      <c r="U1299" s="104">
        <v>58.200004579999998</v>
      </c>
      <c r="V1299" s="104">
        <v>109.25</v>
      </c>
      <c r="W1299" s="104">
        <v>109.25</v>
      </c>
      <c r="X1299" s="104">
        <v>30.550003050000001</v>
      </c>
      <c r="Y1299" s="104">
        <v>24.299995419999998</v>
      </c>
      <c r="Z1299" s="104">
        <v>24.32999611</v>
      </c>
      <c r="AA1299" s="104">
        <v>24.699995040000001</v>
      </c>
      <c r="AB1299" s="104">
        <v>28.223840710000001</v>
      </c>
      <c r="AC1299" s="104">
        <v>28.473075869999999</v>
      </c>
      <c r="AD1299" s="104">
        <v>23.611537930000001</v>
      </c>
      <c r="AE1299" s="104">
        <v>24.665384289999999</v>
      </c>
      <c r="AF1299" s="104">
        <v>28.850000380000001</v>
      </c>
      <c r="AG1299" s="104">
        <v>54.200004579999998</v>
      </c>
      <c r="AH1299" s="104">
        <v>89.25</v>
      </c>
      <c r="AI1299" s="104">
        <v>89.25</v>
      </c>
      <c r="AJ1299" s="104">
        <v>30.800003050000001</v>
      </c>
      <c r="AK1299" s="104">
        <v>24.549995419999998</v>
      </c>
      <c r="AL1299" s="104">
        <v>24.57999611</v>
      </c>
      <c r="AM1299" s="104">
        <v>24.949995040000001</v>
      </c>
      <c r="AN1299" s="104">
        <v>28.473840710000001</v>
      </c>
      <c r="AO1299" s="104">
        <v>28.723075869999999</v>
      </c>
      <c r="AP1299" s="104">
        <v>23.861537930000001</v>
      </c>
      <c r="AQ1299" s="104">
        <v>24.915384289999999</v>
      </c>
      <c r="AR1299" s="104">
        <v>29.100000380000001</v>
      </c>
      <c r="AS1299" s="104">
        <v>50.200004579999998</v>
      </c>
      <c r="AT1299" s="104">
        <v>79.25</v>
      </c>
      <c r="AU1299" s="104">
        <v>79.25</v>
      </c>
      <c r="AV1299" s="104">
        <v>31.050003050000001</v>
      </c>
      <c r="AW1299" s="104">
        <v>24.799995419999998</v>
      </c>
      <c r="AX1299" s="104">
        <v>24.82999611</v>
      </c>
      <c r="AY1299" s="104">
        <v>25.199995040000001</v>
      </c>
      <c r="AZ1299" s="104">
        <v>28.723840710000001</v>
      </c>
      <c r="BA1299" s="104">
        <v>28.973075869999999</v>
      </c>
      <c r="BB1299" s="104">
        <v>24.111537930000001</v>
      </c>
      <c r="BC1299" s="104">
        <v>25.165384289999999</v>
      </c>
      <c r="BD1299" s="104">
        <v>29.350000380000001</v>
      </c>
      <c r="BE1299" s="104">
        <v>47.200004579999998</v>
      </c>
      <c r="BF1299" s="104">
        <v>74.25</v>
      </c>
      <c r="BG1299" s="104">
        <v>74.25</v>
      </c>
      <c r="BH1299" s="104">
        <v>31.300003050000001</v>
      </c>
      <c r="BI1299" s="93">
        <v>25.049995419999998</v>
      </c>
      <c r="BJ1299" s="93">
        <v>25.07999611</v>
      </c>
      <c r="BK1299" s="93">
        <v>25.449995040000001</v>
      </c>
      <c r="BL1299" s="93">
        <v>29.223840710000001</v>
      </c>
      <c r="BM1299" s="93">
        <v>29.473075869999999</v>
      </c>
    </row>
    <row r="1300" spans="1:65" s="93" customFormat="1">
      <c r="A1300"/>
      <c r="B1300" s="98"/>
      <c r="C1300" s="134">
        <v>36565</v>
      </c>
      <c r="D1300" s="132"/>
      <c r="E1300" s="135">
        <v>36586</v>
      </c>
      <c r="F1300" s="71">
        <v>22.31153831</v>
      </c>
      <c r="G1300" s="93">
        <v>23.56538239</v>
      </c>
      <c r="H1300" s="104">
        <v>27.60000191</v>
      </c>
      <c r="I1300" s="104">
        <v>63.700004579999998</v>
      </c>
      <c r="J1300" s="104">
        <v>140.75</v>
      </c>
      <c r="K1300" s="104">
        <v>140.75</v>
      </c>
      <c r="L1300" s="104">
        <v>31.60000381</v>
      </c>
      <c r="M1300" s="104">
        <v>23.799995419999998</v>
      </c>
      <c r="N1300" s="104">
        <v>24.249996190000001</v>
      </c>
      <c r="O1300" s="104">
        <v>24.699995040000001</v>
      </c>
      <c r="P1300" s="104">
        <v>28.023840710000002</v>
      </c>
      <c r="Q1300" s="104">
        <v>28.27307587</v>
      </c>
      <c r="R1300" s="104">
        <v>23.361537930000001</v>
      </c>
      <c r="S1300" s="104">
        <v>24.415384289999999</v>
      </c>
      <c r="T1300" s="104">
        <v>28.600000380000001</v>
      </c>
      <c r="U1300" s="104">
        <v>58.200004579999998</v>
      </c>
      <c r="V1300" s="104">
        <v>109.25</v>
      </c>
      <c r="W1300" s="104">
        <v>109.25</v>
      </c>
      <c r="X1300" s="104">
        <v>30.550003050000001</v>
      </c>
      <c r="Y1300" s="104">
        <v>24.299995419999998</v>
      </c>
      <c r="Z1300" s="104">
        <v>24.32999611</v>
      </c>
      <c r="AA1300" s="104">
        <v>24.699995040000001</v>
      </c>
      <c r="AB1300" s="104">
        <v>28.273840710000002</v>
      </c>
      <c r="AC1300" s="104">
        <v>28.52307587</v>
      </c>
      <c r="AD1300" s="104">
        <v>23.611537930000001</v>
      </c>
      <c r="AE1300" s="104">
        <v>24.665384289999999</v>
      </c>
      <c r="AF1300" s="104">
        <v>28.850000380000001</v>
      </c>
      <c r="AG1300" s="104">
        <v>54.200004579999998</v>
      </c>
      <c r="AH1300" s="104">
        <v>89.25</v>
      </c>
      <c r="AI1300" s="104">
        <v>89.25</v>
      </c>
      <c r="AJ1300" s="104">
        <v>30.800003050000001</v>
      </c>
      <c r="AK1300" s="104">
        <v>24.549995419999998</v>
      </c>
      <c r="AL1300" s="104">
        <v>24.57999611</v>
      </c>
      <c r="AM1300" s="104">
        <v>24.949995040000001</v>
      </c>
      <c r="AN1300" s="104">
        <v>28.523840710000002</v>
      </c>
      <c r="AO1300" s="104">
        <v>28.77307587</v>
      </c>
      <c r="AP1300" s="104">
        <v>23.861537930000001</v>
      </c>
      <c r="AQ1300" s="104">
        <v>24.915384289999999</v>
      </c>
      <c r="AR1300" s="104">
        <v>29.100000380000001</v>
      </c>
      <c r="AS1300" s="104">
        <v>50.200004579999998</v>
      </c>
      <c r="AT1300" s="104">
        <v>79.25</v>
      </c>
      <c r="AU1300" s="104">
        <v>79.25</v>
      </c>
      <c r="AV1300" s="104">
        <v>31.050003050000001</v>
      </c>
      <c r="AW1300" s="104">
        <v>24.799995419999998</v>
      </c>
      <c r="AX1300" s="104">
        <v>24.82999611</v>
      </c>
      <c r="AY1300" s="104">
        <v>25.199995040000001</v>
      </c>
      <c r="AZ1300" s="104">
        <v>28.773840710000002</v>
      </c>
      <c r="BA1300" s="104">
        <v>29.02307587</v>
      </c>
      <c r="BB1300" s="104">
        <v>24.111537930000001</v>
      </c>
      <c r="BC1300" s="104">
        <v>25.165384289999999</v>
      </c>
      <c r="BD1300" s="104">
        <v>29.350000380000001</v>
      </c>
      <c r="BE1300" s="104">
        <v>47.200004579999998</v>
      </c>
      <c r="BF1300" s="104">
        <v>74.25</v>
      </c>
      <c r="BG1300" s="104">
        <v>74.25</v>
      </c>
      <c r="BH1300" s="104">
        <v>31.300003050000001</v>
      </c>
      <c r="BI1300" s="93">
        <v>25.049995419999998</v>
      </c>
      <c r="BJ1300" s="93">
        <v>25.07999611</v>
      </c>
      <c r="BK1300" s="93">
        <v>25.449995040000001</v>
      </c>
      <c r="BL1300" s="93">
        <v>29.273840710000002</v>
      </c>
      <c r="BM1300" s="93">
        <v>29.52307587</v>
      </c>
    </row>
    <row r="1301" spans="1:65" s="93" customFormat="1">
      <c r="A1301"/>
      <c r="B1301" s="98"/>
      <c r="C1301" s="134">
        <v>36566</v>
      </c>
      <c r="D1301" s="132"/>
      <c r="E1301" s="135">
        <v>36586</v>
      </c>
      <c r="F1301" s="71">
        <v>22.361538700000001</v>
      </c>
      <c r="G1301" s="93">
        <v>23.615382</v>
      </c>
      <c r="H1301" s="104">
        <v>27.70000229</v>
      </c>
      <c r="I1301" s="104">
        <v>64.200004579999998</v>
      </c>
      <c r="J1301" s="104">
        <v>141.75</v>
      </c>
      <c r="K1301" s="104">
        <v>141.75</v>
      </c>
      <c r="L1301" s="104">
        <v>31.700004199999999</v>
      </c>
      <c r="M1301" s="104">
        <v>23.799995419999998</v>
      </c>
      <c r="N1301" s="104">
        <v>24.249996190000001</v>
      </c>
      <c r="O1301" s="104">
        <v>24.699995040000001</v>
      </c>
      <c r="P1301" s="104">
        <v>28.473839949999999</v>
      </c>
      <c r="Q1301" s="104">
        <v>28.723075099999999</v>
      </c>
      <c r="R1301" s="104">
        <v>23.361537930000001</v>
      </c>
      <c r="S1301" s="104">
        <v>24.415384289999999</v>
      </c>
      <c r="T1301" s="104">
        <v>28.600000380000001</v>
      </c>
      <c r="U1301" s="104">
        <v>58.200004579999998</v>
      </c>
      <c r="V1301" s="104">
        <v>112.25</v>
      </c>
      <c r="W1301" s="104">
        <v>112.25</v>
      </c>
      <c r="X1301" s="104">
        <v>30.550003050000001</v>
      </c>
      <c r="Y1301" s="104">
        <v>24.299995419999998</v>
      </c>
      <c r="Z1301" s="104">
        <v>24.32999611</v>
      </c>
      <c r="AA1301" s="104">
        <v>24.699995040000001</v>
      </c>
      <c r="AB1301" s="104">
        <v>28.723839949999999</v>
      </c>
      <c r="AC1301" s="104">
        <v>28.973075099999999</v>
      </c>
      <c r="AD1301" s="104">
        <v>23.611537930000001</v>
      </c>
      <c r="AE1301" s="104">
        <v>24.665384289999999</v>
      </c>
      <c r="AF1301" s="104">
        <v>28.850000380000001</v>
      </c>
      <c r="AG1301" s="104">
        <v>51.200004579999998</v>
      </c>
      <c r="AH1301" s="104">
        <v>90.25</v>
      </c>
      <c r="AI1301" s="104">
        <v>90.25</v>
      </c>
      <c r="AJ1301" s="104">
        <v>30.800003050000001</v>
      </c>
      <c r="AK1301" s="104">
        <v>24.549995419999998</v>
      </c>
      <c r="AL1301" s="104">
        <v>24.57999611</v>
      </c>
      <c r="AM1301" s="104">
        <v>24.949995040000001</v>
      </c>
      <c r="AN1301" s="104">
        <v>28.973839949999999</v>
      </c>
      <c r="AO1301" s="104">
        <v>29.223075099999999</v>
      </c>
      <c r="AP1301" s="104">
        <v>23.861537930000001</v>
      </c>
      <c r="AQ1301" s="104">
        <v>24.915384289999999</v>
      </c>
      <c r="AR1301" s="104">
        <v>29.100000380000001</v>
      </c>
      <c r="AS1301" s="104">
        <v>47.200004579999998</v>
      </c>
      <c r="AT1301" s="104">
        <v>79.25</v>
      </c>
      <c r="AU1301" s="104">
        <v>79.25</v>
      </c>
      <c r="AV1301" s="104">
        <v>31.050003050000001</v>
      </c>
      <c r="AW1301" s="104">
        <v>24.799995419999998</v>
      </c>
      <c r="AX1301" s="104">
        <v>24.82999611</v>
      </c>
      <c r="AY1301" s="104">
        <v>25.199995040000001</v>
      </c>
      <c r="AZ1301" s="104">
        <v>29.223839949999999</v>
      </c>
      <c r="BA1301" s="104">
        <v>29.473075099999999</v>
      </c>
      <c r="BB1301" s="104">
        <v>24.111537930000001</v>
      </c>
      <c r="BC1301" s="104">
        <v>25.165384289999999</v>
      </c>
      <c r="BD1301" s="104">
        <v>29.350000380000001</v>
      </c>
      <c r="BE1301" s="104">
        <v>44.200004579999998</v>
      </c>
      <c r="BF1301" s="104">
        <v>74.25</v>
      </c>
      <c r="BG1301" s="104">
        <v>74.25</v>
      </c>
      <c r="BH1301" s="104">
        <v>31.300003050000001</v>
      </c>
      <c r="BI1301" s="93">
        <v>25.049995419999998</v>
      </c>
      <c r="BJ1301" s="93">
        <v>25.07999611</v>
      </c>
      <c r="BK1301" s="93">
        <v>25.449995040000001</v>
      </c>
      <c r="BL1301" s="93">
        <v>29.723839949999999</v>
      </c>
      <c r="BM1301" s="93">
        <v>29.973075099999999</v>
      </c>
    </row>
    <row r="1302" spans="1:65" s="93" customFormat="1">
      <c r="A1302"/>
      <c r="B1302" s="98"/>
      <c r="C1302" s="134">
        <v>36567</v>
      </c>
      <c r="D1302" s="132"/>
      <c r="E1302" s="135">
        <v>36586</v>
      </c>
      <c r="F1302" s="71">
        <v>22.56153793</v>
      </c>
      <c r="G1302" s="93">
        <v>23.715381239999999</v>
      </c>
      <c r="H1302" s="104">
        <v>27.95000267</v>
      </c>
      <c r="I1302" s="104">
        <v>64.450004579999998</v>
      </c>
      <c r="J1302" s="104">
        <v>142.75</v>
      </c>
      <c r="K1302" s="104">
        <v>142.75</v>
      </c>
      <c r="L1302" s="104">
        <v>31.80000458</v>
      </c>
      <c r="M1302" s="104">
        <v>24.049995419999998</v>
      </c>
      <c r="N1302" s="104">
        <v>24.499996190000001</v>
      </c>
      <c r="O1302" s="104">
        <v>24.949995040000001</v>
      </c>
      <c r="P1302" s="104">
        <v>28.573840709999999</v>
      </c>
      <c r="Q1302" s="104">
        <v>28.82307587</v>
      </c>
      <c r="R1302" s="104">
        <v>23.361537930000001</v>
      </c>
      <c r="S1302" s="104">
        <v>24.415384289999999</v>
      </c>
      <c r="T1302" s="104">
        <v>28.600000380000001</v>
      </c>
      <c r="U1302" s="104">
        <v>58.200004579999998</v>
      </c>
      <c r="V1302" s="104">
        <v>112.25</v>
      </c>
      <c r="W1302" s="104">
        <v>112.25</v>
      </c>
      <c r="X1302" s="104">
        <v>30.550003050000001</v>
      </c>
      <c r="Y1302" s="104">
        <v>24.299995419999998</v>
      </c>
      <c r="Z1302" s="104">
        <v>24.32999611</v>
      </c>
      <c r="AA1302" s="104">
        <v>24.699995040000001</v>
      </c>
      <c r="AB1302" s="104">
        <v>28.823840709999999</v>
      </c>
      <c r="AC1302" s="104">
        <v>29.07307587</v>
      </c>
      <c r="AD1302" s="104">
        <v>23.611537930000001</v>
      </c>
      <c r="AE1302" s="104">
        <v>24.665384289999999</v>
      </c>
      <c r="AF1302" s="104">
        <v>28.850000380000001</v>
      </c>
      <c r="AG1302" s="104">
        <v>51.200004579999998</v>
      </c>
      <c r="AH1302" s="104">
        <v>90.25</v>
      </c>
      <c r="AI1302" s="104">
        <v>90.25</v>
      </c>
      <c r="AJ1302" s="104">
        <v>30.800003050000001</v>
      </c>
      <c r="AK1302" s="104">
        <v>24.549995419999998</v>
      </c>
      <c r="AL1302" s="104">
        <v>24.57999611</v>
      </c>
      <c r="AM1302" s="104">
        <v>24.949995040000001</v>
      </c>
      <c r="AN1302" s="104">
        <v>29.073840709999999</v>
      </c>
      <c r="AO1302" s="104">
        <v>29.32307587</v>
      </c>
      <c r="AP1302" s="104">
        <v>23.861537930000001</v>
      </c>
      <c r="AQ1302" s="104">
        <v>24.915384289999999</v>
      </c>
      <c r="AR1302" s="104">
        <v>29.100000380000001</v>
      </c>
      <c r="AS1302" s="104">
        <v>47.200004579999998</v>
      </c>
      <c r="AT1302" s="104">
        <v>79.25</v>
      </c>
      <c r="AU1302" s="104">
        <v>79.25</v>
      </c>
      <c r="AV1302" s="104">
        <v>31.050003050000001</v>
      </c>
      <c r="AW1302" s="104">
        <v>24.799995419999998</v>
      </c>
      <c r="AX1302" s="104">
        <v>24.82999611</v>
      </c>
      <c r="AY1302" s="104">
        <v>25.199995040000001</v>
      </c>
      <c r="AZ1302" s="104">
        <v>29.323840709999999</v>
      </c>
      <c r="BA1302" s="104">
        <v>29.57307587</v>
      </c>
      <c r="BB1302" s="104">
        <v>24.111537930000001</v>
      </c>
      <c r="BC1302" s="104">
        <v>25.165384289999999</v>
      </c>
      <c r="BD1302" s="104">
        <v>29.350000380000001</v>
      </c>
      <c r="BE1302" s="104">
        <v>44.200004579999998</v>
      </c>
      <c r="BF1302" s="104">
        <v>74.25</v>
      </c>
      <c r="BG1302" s="104">
        <v>74.25</v>
      </c>
      <c r="BH1302" s="104">
        <v>31.300003050000001</v>
      </c>
      <c r="BI1302" s="93">
        <v>25.049995419999998</v>
      </c>
      <c r="BJ1302" s="93">
        <v>25.07999611</v>
      </c>
      <c r="BK1302" s="93">
        <v>25.449995040000001</v>
      </c>
      <c r="BL1302" s="93">
        <v>29.823840709999999</v>
      </c>
      <c r="BM1302" s="93">
        <v>30.07307587</v>
      </c>
    </row>
    <row r="1303" spans="1:65" s="93" customFormat="1">
      <c r="A1303"/>
      <c r="B1303" s="98"/>
      <c r="C1303" s="134">
        <v>36570</v>
      </c>
      <c r="D1303" s="132"/>
      <c r="E1303" s="135">
        <v>36586</v>
      </c>
      <c r="F1303" s="71">
        <v>23.111538700000001</v>
      </c>
      <c r="G1303" s="93">
        <v>23.915381620000002</v>
      </c>
      <c r="H1303" s="104">
        <v>28.350002669999999</v>
      </c>
      <c r="I1303" s="104">
        <v>65.450004579999998</v>
      </c>
      <c r="J1303" s="104">
        <v>147.25</v>
      </c>
      <c r="K1303" s="104">
        <v>147.25</v>
      </c>
      <c r="L1303" s="104">
        <v>32.050004960000003</v>
      </c>
      <c r="M1303" s="104">
        <v>24.049995419999998</v>
      </c>
      <c r="N1303" s="104">
        <v>24.499996190000001</v>
      </c>
      <c r="O1303" s="104">
        <v>24.949995040000001</v>
      </c>
      <c r="P1303" s="104">
        <v>28.723841090000001</v>
      </c>
      <c r="Q1303" s="104">
        <v>28.973076249999998</v>
      </c>
      <c r="R1303" s="104">
        <v>23.361537930000001</v>
      </c>
      <c r="S1303" s="104">
        <v>24.415384289999999</v>
      </c>
      <c r="T1303" s="104">
        <v>28.600000380000001</v>
      </c>
      <c r="U1303" s="104">
        <v>58.200004579999998</v>
      </c>
      <c r="V1303" s="104">
        <v>114.25</v>
      </c>
      <c r="W1303" s="104">
        <v>114.25</v>
      </c>
      <c r="X1303" s="104">
        <v>30.550003050000001</v>
      </c>
      <c r="Y1303" s="104">
        <v>24.299995419999998</v>
      </c>
      <c r="Z1303" s="104">
        <v>24.32999611</v>
      </c>
      <c r="AA1303" s="104">
        <v>24.699995040000001</v>
      </c>
      <c r="AB1303" s="104">
        <v>28.973841090000001</v>
      </c>
      <c r="AC1303" s="104">
        <v>29.223076249999998</v>
      </c>
      <c r="AD1303" s="104">
        <v>23.611537930000001</v>
      </c>
      <c r="AE1303" s="104">
        <v>24.665384289999999</v>
      </c>
      <c r="AF1303" s="104">
        <v>28.850000380000001</v>
      </c>
      <c r="AG1303" s="104">
        <v>51.200004579999998</v>
      </c>
      <c r="AH1303" s="104">
        <v>91.25</v>
      </c>
      <c r="AI1303" s="104">
        <v>91.25</v>
      </c>
      <c r="AJ1303" s="104">
        <v>30.800003050000001</v>
      </c>
      <c r="AK1303" s="104">
        <v>24.549995419999998</v>
      </c>
      <c r="AL1303" s="104">
        <v>24.57999611</v>
      </c>
      <c r="AM1303" s="104">
        <v>24.949995040000001</v>
      </c>
      <c r="AN1303" s="104">
        <v>29.223841090000001</v>
      </c>
      <c r="AO1303" s="104">
        <v>29.473076249999998</v>
      </c>
      <c r="AP1303" s="104">
        <v>23.861537930000001</v>
      </c>
      <c r="AQ1303" s="104">
        <v>24.915384289999999</v>
      </c>
      <c r="AR1303" s="104">
        <v>29.100000380000001</v>
      </c>
      <c r="AS1303" s="104">
        <v>47.200004579999998</v>
      </c>
      <c r="AT1303" s="104">
        <v>79.25</v>
      </c>
      <c r="AU1303" s="104">
        <v>79.25</v>
      </c>
      <c r="AV1303" s="104">
        <v>31.050003050000001</v>
      </c>
      <c r="AW1303" s="104">
        <v>24.799995419999998</v>
      </c>
      <c r="AX1303" s="104">
        <v>24.82999611</v>
      </c>
      <c r="AY1303" s="104">
        <v>25.199995040000001</v>
      </c>
      <c r="AZ1303" s="104">
        <v>29.473841090000001</v>
      </c>
      <c r="BA1303" s="104">
        <v>29.723076249999998</v>
      </c>
      <c r="BB1303" s="104">
        <v>24.111537930000001</v>
      </c>
      <c r="BC1303" s="104">
        <v>25.165384289999999</v>
      </c>
      <c r="BD1303" s="104">
        <v>29.350000380000001</v>
      </c>
      <c r="BE1303" s="104">
        <v>44.200004579999998</v>
      </c>
      <c r="BF1303" s="104">
        <v>74.25</v>
      </c>
      <c r="BG1303" s="104">
        <v>74.25</v>
      </c>
      <c r="BH1303" s="104">
        <v>31.300003050000001</v>
      </c>
      <c r="BI1303" s="93">
        <v>25.049995419999998</v>
      </c>
      <c r="BJ1303" s="93">
        <v>25.07999611</v>
      </c>
      <c r="BK1303" s="93">
        <v>25.449995040000001</v>
      </c>
      <c r="BL1303" s="93">
        <v>29.973841090000001</v>
      </c>
      <c r="BM1303" s="93">
        <v>30.223076249999998</v>
      </c>
    </row>
    <row r="1304" spans="1:65" s="93" customFormat="1">
      <c r="A1304"/>
      <c r="B1304" s="98"/>
      <c r="C1304" s="134">
        <v>36571</v>
      </c>
      <c r="D1304" s="132"/>
      <c r="E1304" s="135">
        <v>36586</v>
      </c>
      <c r="F1304" s="71">
        <v>23.611538700000001</v>
      </c>
      <c r="G1304" s="93">
        <v>24.115381620000001</v>
      </c>
      <c r="H1304" s="104">
        <v>28.850002669999999</v>
      </c>
      <c r="I1304" s="104">
        <v>65.950004579999998</v>
      </c>
      <c r="J1304" s="104">
        <v>149.25</v>
      </c>
      <c r="K1304" s="104">
        <v>149.25</v>
      </c>
      <c r="L1304" s="104">
        <v>32.550004960000003</v>
      </c>
      <c r="M1304" s="104">
        <v>24.049995419999998</v>
      </c>
      <c r="N1304" s="104">
        <v>24.499996190000001</v>
      </c>
      <c r="O1304" s="104">
        <v>24.949995040000001</v>
      </c>
      <c r="P1304" s="104">
        <v>28.723841090000001</v>
      </c>
      <c r="Q1304" s="104">
        <v>28.973076249999998</v>
      </c>
      <c r="R1304" s="104">
        <v>23.361537930000001</v>
      </c>
      <c r="S1304" s="104">
        <v>24.415384289999999</v>
      </c>
      <c r="T1304" s="104">
        <v>28.600000380000001</v>
      </c>
      <c r="U1304" s="104">
        <v>58.200004579999998</v>
      </c>
      <c r="V1304" s="104">
        <v>115.25</v>
      </c>
      <c r="W1304" s="104">
        <v>115.25</v>
      </c>
      <c r="X1304" s="104">
        <v>30.550003050000001</v>
      </c>
      <c r="Y1304" s="104">
        <v>24.299995419999998</v>
      </c>
      <c r="Z1304" s="104">
        <v>24.32999611</v>
      </c>
      <c r="AA1304" s="104">
        <v>24.699995040000001</v>
      </c>
      <c r="AB1304" s="104">
        <v>28.973841090000001</v>
      </c>
      <c r="AC1304" s="104">
        <v>29.223076249999998</v>
      </c>
      <c r="AD1304" s="104">
        <v>23.611537930000001</v>
      </c>
      <c r="AE1304" s="104">
        <v>24.665384289999999</v>
      </c>
      <c r="AF1304" s="104">
        <v>28.850000380000001</v>
      </c>
      <c r="AG1304" s="104">
        <v>51.200004579999998</v>
      </c>
      <c r="AH1304" s="104">
        <v>92.25</v>
      </c>
      <c r="AI1304" s="104">
        <v>92.25</v>
      </c>
      <c r="AJ1304" s="104">
        <v>30.800003050000001</v>
      </c>
      <c r="AK1304" s="104">
        <v>24.549995419999998</v>
      </c>
      <c r="AL1304" s="104">
        <v>24.57999611</v>
      </c>
      <c r="AM1304" s="104">
        <v>24.949995040000001</v>
      </c>
      <c r="AN1304" s="104">
        <v>29.223841090000001</v>
      </c>
      <c r="AO1304" s="104">
        <v>29.473076249999998</v>
      </c>
      <c r="AP1304" s="104">
        <v>23.861537930000001</v>
      </c>
      <c r="AQ1304" s="104">
        <v>24.915384289999999</v>
      </c>
      <c r="AR1304" s="104">
        <v>29.100000380000001</v>
      </c>
      <c r="AS1304" s="104">
        <v>47.200004579999998</v>
      </c>
      <c r="AT1304" s="104">
        <v>81.25</v>
      </c>
      <c r="AU1304" s="104">
        <v>81.25</v>
      </c>
      <c r="AV1304" s="104">
        <v>31.050003050000001</v>
      </c>
      <c r="AW1304" s="104">
        <v>24.799995419999998</v>
      </c>
      <c r="AX1304" s="104">
        <v>24.82999611</v>
      </c>
      <c r="AY1304" s="104">
        <v>25.199995040000001</v>
      </c>
      <c r="AZ1304" s="104">
        <v>29.473841090000001</v>
      </c>
      <c r="BA1304" s="104">
        <v>29.723076249999998</v>
      </c>
      <c r="BB1304" s="104">
        <v>24.111537930000001</v>
      </c>
      <c r="BC1304" s="104">
        <v>25.165384289999999</v>
      </c>
      <c r="BD1304" s="104">
        <v>29.350000380000001</v>
      </c>
      <c r="BE1304" s="104">
        <v>44.200004579999998</v>
      </c>
      <c r="BF1304" s="104">
        <v>74.25</v>
      </c>
      <c r="BG1304" s="104">
        <v>74.25</v>
      </c>
      <c r="BH1304" s="104">
        <v>31.300003050000001</v>
      </c>
      <c r="BI1304" s="93">
        <v>25.049995419999998</v>
      </c>
      <c r="BJ1304" s="93">
        <v>25.07999611</v>
      </c>
      <c r="BK1304" s="93">
        <v>25.449995040000001</v>
      </c>
      <c r="BL1304" s="93">
        <v>29.973841090000001</v>
      </c>
      <c r="BM1304" s="93">
        <v>30.223076249999998</v>
      </c>
    </row>
    <row r="1305" spans="1:65" s="93" customFormat="1">
      <c r="A1305"/>
      <c r="B1305" s="98"/>
      <c r="C1305" s="134">
        <v>36572</v>
      </c>
      <c r="D1305" s="132"/>
      <c r="E1305" s="135">
        <v>36586</v>
      </c>
      <c r="F1305" s="71">
        <v>22.961537929999999</v>
      </c>
      <c r="G1305" s="93">
        <v>23.815381240000001</v>
      </c>
      <c r="H1305" s="104">
        <v>28.600002289999999</v>
      </c>
      <c r="I1305" s="104">
        <v>65.450004579999998</v>
      </c>
      <c r="J1305" s="104">
        <v>148.25</v>
      </c>
      <c r="K1305" s="104">
        <v>148.25</v>
      </c>
      <c r="L1305" s="104">
        <v>32.550003050000001</v>
      </c>
      <c r="M1305" s="104">
        <v>24.049995419999998</v>
      </c>
      <c r="N1305" s="104">
        <v>24.499996190000001</v>
      </c>
      <c r="O1305" s="104">
        <v>24.949995040000001</v>
      </c>
      <c r="P1305" s="104">
        <v>28.723840710000001</v>
      </c>
      <c r="Q1305" s="104">
        <v>28.973075869999999</v>
      </c>
      <c r="R1305" s="104">
        <v>23.361537930000001</v>
      </c>
      <c r="S1305" s="104">
        <v>24.415384289999999</v>
      </c>
      <c r="T1305" s="104">
        <v>28.600000380000001</v>
      </c>
      <c r="U1305" s="104">
        <v>58.200004579999998</v>
      </c>
      <c r="V1305" s="104">
        <v>114.25</v>
      </c>
      <c r="W1305" s="104">
        <v>114.25</v>
      </c>
      <c r="X1305" s="104">
        <v>30.550003050000001</v>
      </c>
      <c r="Y1305" s="104">
        <v>24.299995419999998</v>
      </c>
      <c r="Z1305" s="104">
        <v>24.32999611</v>
      </c>
      <c r="AA1305" s="104">
        <v>24.699995040000001</v>
      </c>
      <c r="AB1305" s="104">
        <v>28.973840710000001</v>
      </c>
      <c r="AC1305" s="104">
        <v>29.223075869999999</v>
      </c>
      <c r="AD1305" s="104">
        <v>23.611537930000001</v>
      </c>
      <c r="AE1305" s="104">
        <v>24.665384289999999</v>
      </c>
      <c r="AF1305" s="104">
        <v>28.850000380000001</v>
      </c>
      <c r="AG1305" s="104">
        <v>51.200004579999998</v>
      </c>
      <c r="AH1305" s="104">
        <v>91.25</v>
      </c>
      <c r="AI1305" s="104">
        <v>91.25</v>
      </c>
      <c r="AJ1305" s="104">
        <v>30.800003050000001</v>
      </c>
      <c r="AK1305" s="104">
        <v>24.549995419999998</v>
      </c>
      <c r="AL1305" s="104">
        <v>24.57999611</v>
      </c>
      <c r="AM1305" s="104">
        <v>24.949995040000001</v>
      </c>
      <c r="AN1305" s="104">
        <v>29.223840710000001</v>
      </c>
      <c r="AO1305" s="104">
        <v>29.473075869999999</v>
      </c>
      <c r="AP1305" s="104">
        <v>23.861537930000001</v>
      </c>
      <c r="AQ1305" s="104">
        <v>24.915384289999999</v>
      </c>
      <c r="AR1305" s="104">
        <v>29.100000380000001</v>
      </c>
      <c r="AS1305" s="104">
        <v>47.200004579999998</v>
      </c>
      <c r="AT1305" s="104">
        <v>80.25</v>
      </c>
      <c r="AU1305" s="104">
        <v>80.25</v>
      </c>
      <c r="AV1305" s="104">
        <v>31.050003050000001</v>
      </c>
      <c r="AW1305" s="104">
        <v>24.799995419999998</v>
      </c>
      <c r="AX1305" s="104">
        <v>24.82999611</v>
      </c>
      <c r="AY1305" s="104">
        <v>25.199995040000001</v>
      </c>
      <c r="AZ1305" s="104">
        <v>29.473840710000001</v>
      </c>
      <c r="BA1305" s="104">
        <v>29.723075869999999</v>
      </c>
      <c r="BB1305" s="104">
        <v>24.111537930000001</v>
      </c>
      <c r="BC1305" s="104">
        <v>25.165384289999999</v>
      </c>
      <c r="BD1305" s="104">
        <v>29.350000380000001</v>
      </c>
      <c r="BE1305" s="104">
        <v>44.200004579999998</v>
      </c>
      <c r="BF1305" s="104">
        <v>73.25</v>
      </c>
      <c r="BG1305" s="104">
        <v>73.25</v>
      </c>
      <c r="BH1305" s="104">
        <v>31.300003050000001</v>
      </c>
      <c r="BI1305" s="93">
        <v>25.049995419999998</v>
      </c>
      <c r="BJ1305" s="93">
        <v>25.07999611</v>
      </c>
      <c r="BK1305" s="93">
        <v>25.449995040000001</v>
      </c>
      <c r="BL1305" s="93">
        <v>29.973840710000001</v>
      </c>
      <c r="BM1305" s="93">
        <v>30.223075869999999</v>
      </c>
    </row>
    <row r="1306" spans="1:65" s="93" customFormat="1">
      <c r="A1306"/>
      <c r="B1306" s="98"/>
      <c r="C1306" s="134">
        <v>36573</v>
      </c>
      <c r="D1306" s="132"/>
      <c r="E1306" s="135">
        <v>36586</v>
      </c>
      <c r="F1306" s="71">
        <v>22.711538310000002</v>
      </c>
      <c r="G1306" s="93">
        <v>23.965382000000002</v>
      </c>
      <c r="H1306" s="104">
        <v>28.70000229</v>
      </c>
      <c r="I1306" s="104">
        <v>65.200004579999998</v>
      </c>
      <c r="J1306" s="104">
        <v>149.25</v>
      </c>
      <c r="K1306" s="104">
        <v>149.25</v>
      </c>
      <c r="L1306" s="104">
        <v>32.650003050000002</v>
      </c>
      <c r="M1306" s="104">
        <v>24.049995419999998</v>
      </c>
      <c r="N1306" s="104">
        <v>24.499996190000001</v>
      </c>
      <c r="O1306" s="104">
        <v>24.949995040000001</v>
      </c>
      <c r="P1306" s="104">
        <v>28.723840710000001</v>
      </c>
      <c r="Q1306" s="104">
        <v>28.973075869999999</v>
      </c>
      <c r="R1306" s="104">
        <v>23.361537930000001</v>
      </c>
      <c r="S1306" s="104">
        <v>24.415384289999999</v>
      </c>
      <c r="T1306" s="104">
        <v>28.600000380000001</v>
      </c>
      <c r="U1306" s="104">
        <v>58.200004579999998</v>
      </c>
      <c r="V1306" s="104">
        <v>114.25</v>
      </c>
      <c r="W1306" s="104">
        <v>114.25</v>
      </c>
      <c r="X1306" s="104">
        <v>31.050003050000001</v>
      </c>
      <c r="Y1306" s="104">
        <v>24.299995419999998</v>
      </c>
      <c r="Z1306" s="104">
        <v>24.32999611</v>
      </c>
      <c r="AA1306" s="104">
        <v>24.699995040000001</v>
      </c>
      <c r="AB1306" s="104">
        <v>28.973840710000001</v>
      </c>
      <c r="AC1306" s="104">
        <v>29.223075869999999</v>
      </c>
      <c r="AD1306" s="104">
        <v>23.611537930000001</v>
      </c>
      <c r="AE1306" s="104">
        <v>24.665384289999999</v>
      </c>
      <c r="AF1306" s="104">
        <v>28.850000380000001</v>
      </c>
      <c r="AG1306" s="104">
        <v>51.200004579999998</v>
      </c>
      <c r="AH1306" s="104">
        <v>91.25</v>
      </c>
      <c r="AI1306" s="104">
        <v>91.25</v>
      </c>
      <c r="AJ1306" s="104">
        <v>31.300003050000001</v>
      </c>
      <c r="AK1306" s="104">
        <v>24.549995419999998</v>
      </c>
      <c r="AL1306" s="104">
        <v>24.57999611</v>
      </c>
      <c r="AM1306" s="104">
        <v>24.949995040000001</v>
      </c>
      <c r="AN1306" s="104">
        <v>29.223840710000001</v>
      </c>
      <c r="AO1306" s="104">
        <v>29.473075869999999</v>
      </c>
      <c r="AP1306" s="104">
        <v>23.861537930000001</v>
      </c>
      <c r="AQ1306" s="104">
        <v>24.915384289999999</v>
      </c>
      <c r="AR1306" s="104">
        <v>29.100000380000001</v>
      </c>
      <c r="AS1306" s="104">
        <v>47.200004579999998</v>
      </c>
      <c r="AT1306" s="104">
        <v>80.25</v>
      </c>
      <c r="AU1306" s="104">
        <v>80.25</v>
      </c>
      <c r="AV1306" s="104">
        <v>31.550003050000001</v>
      </c>
      <c r="AW1306" s="104">
        <v>24.799995419999998</v>
      </c>
      <c r="AX1306" s="104">
        <v>24.82999611</v>
      </c>
      <c r="AY1306" s="104">
        <v>25.199995040000001</v>
      </c>
      <c r="AZ1306" s="104">
        <v>29.473840710000001</v>
      </c>
      <c r="BA1306" s="104">
        <v>29.723075869999999</v>
      </c>
      <c r="BB1306" s="104">
        <v>24.111537930000001</v>
      </c>
      <c r="BC1306" s="104">
        <v>25.165384289999999</v>
      </c>
      <c r="BD1306" s="104">
        <v>29.350000380000001</v>
      </c>
      <c r="BE1306" s="104">
        <v>44.200004579999998</v>
      </c>
      <c r="BF1306" s="104">
        <v>73.25</v>
      </c>
      <c r="BG1306" s="104">
        <v>73.25</v>
      </c>
      <c r="BH1306" s="104">
        <v>31.800003050000001</v>
      </c>
      <c r="BI1306" s="93">
        <v>25.049995419999998</v>
      </c>
      <c r="BJ1306" s="93">
        <v>25.07999611</v>
      </c>
      <c r="BK1306" s="93">
        <v>25.449995040000001</v>
      </c>
      <c r="BL1306" s="93">
        <v>29.973840710000001</v>
      </c>
      <c r="BM1306" s="93">
        <v>30.223075869999999</v>
      </c>
    </row>
    <row r="1307" spans="1:65" s="93" customFormat="1">
      <c r="A1307"/>
      <c r="B1307" s="98"/>
      <c r="C1307" s="134">
        <v>36574</v>
      </c>
      <c r="D1307" s="132"/>
      <c r="E1307" s="135">
        <v>36586</v>
      </c>
      <c r="F1307" s="71">
        <v>23.211538310000002</v>
      </c>
      <c r="G1307" s="93">
        <v>24.365381620000001</v>
      </c>
      <c r="H1307" s="104">
        <v>29.150002669999999</v>
      </c>
      <c r="I1307" s="104">
        <v>66.200004579999998</v>
      </c>
      <c r="J1307" s="104">
        <v>152.25</v>
      </c>
      <c r="K1307" s="104">
        <v>152.25</v>
      </c>
      <c r="L1307" s="104">
        <v>32.950001530000002</v>
      </c>
      <c r="M1307" s="104">
        <v>24.299995419999998</v>
      </c>
      <c r="N1307" s="104">
        <v>24.749996190000001</v>
      </c>
      <c r="O1307" s="104">
        <v>25.199995040000001</v>
      </c>
      <c r="P1307" s="104">
        <v>29.023840710000002</v>
      </c>
      <c r="Q1307" s="104">
        <v>29.27307587</v>
      </c>
      <c r="R1307" s="104">
        <v>23.361537930000001</v>
      </c>
      <c r="S1307" s="104">
        <v>24.415384289999999</v>
      </c>
      <c r="T1307" s="104">
        <v>28.600000380000001</v>
      </c>
      <c r="U1307" s="104">
        <v>59.200004579999998</v>
      </c>
      <c r="V1307" s="104">
        <v>117.25</v>
      </c>
      <c r="W1307" s="104">
        <v>117.25</v>
      </c>
      <c r="X1307" s="104">
        <v>31.050003050000001</v>
      </c>
      <c r="Y1307" s="104">
        <v>24.299995419999998</v>
      </c>
      <c r="Z1307" s="104">
        <v>24.32999611</v>
      </c>
      <c r="AA1307" s="104">
        <v>24.699995040000001</v>
      </c>
      <c r="AB1307" s="104">
        <v>29.273840710000002</v>
      </c>
      <c r="AC1307" s="104">
        <v>29.52307587</v>
      </c>
      <c r="AD1307" s="104">
        <v>23.611537930000001</v>
      </c>
      <c r="AE1307" s="104">
        <v>24.665384289999999</v>
      </c>
      <c r="AF1307" s="104">
        <v>28.850000380000001</v>
      </c>
      <c r="AG1307" s="104">
        <v>52.200004579999998</v>
      </c>
      <c r="AH1307" s="104">
        <v>94.25</v>
      </c>
      <c r="AI1307" s="104">
        <v>94.25</v>
      </c>
      <c r="AJ1307" s="104">
        <v>31.300003050000001</v>
      </c>
      <c r="AK1307" s="104">
        <v>24.549995419999998</v>
      </c>
      <c r="AL1307" s="104">
        <v>24.57999611</v>
      </c>
      <c r="AM1307" s="104">
        <v>24.949995040000001</v>
      </c>
      <c r="AN1307" s="104">
        <v>29.523840710000002</v>
      </c>
      <c r="AO1307" s="104">
        <v>29.77307587</v>
      </c>
      <c r="AP1307" s="104">
        <v>23.861537930000001</v>
      </c>
      <c r="AQ1307" s="104">
        <v>24.915384289999999</v>
      </c>
      <c r="AR1307" s="104">
        <v>29.100000380000001</v>
      </c>
      <c r="AS1307" s="104">
        <v>48.200004579999998</v>
      </c>
      <c r="AT1307" s="104">
        <v>82.25</v>
      </c>
      <c r="AU1307" s="104">
        <v>82.25</v>
      </c>
      <c r="AV1307" s="104">
        <v>31.550003050000001</v>
      </c>
      <c r="AW1307" s="104">
        <v>24.799995419999998</v>
      </c>
      <c r="AX1307" s="104">
        <v>24.82999611</v>
      </c>
      <c r="AY1307" s="104">
        <v>25.199995040000001</v>
      </c>
      <c r="AZ1307" s="104">
        <v>29.773840710000002</v>
      </c>
      <c r="BA1307" s="104">
        <v>30.02307587</v>
      </c>
      <c r="BB1307" s="104">
        <v>24.111537930000001</v>
      </c>
      <c r="BC1307" s="104">
        <v>25.165384289999999</v>
      </c>
      <c r="BD1307" s="104">
        <v>29.350000380000001</v>
      </c>
      <c r="BE1307" s="104">
        <v>45.200004579999998</v>
      </c>
      <c r="BF1307" s="104">
        <v>74.25</v>
      </c>
      <c r="BG1307" s="104">
        <v>74.25</v>
      </c>
      <c r="BH1307" s="104">
        <v>31.800003050000001</v>
      </c>
      <c r="BI1307" s="93">
        <v>25.049995419999998</v>
      </c>
      <c r="BJ1307" s="93">
        <v>25.07999611</v>
      </c>
      <c r="BK1307" s="93">
        <v>25.449995040000001</v>
      </c>
      <c r="BL1307" s="93">
        <v>30.273840710000002</v>
      </c>
      <c r="BM1307" s="93">
        <v>30.52307587</v>
      </c>
    </row>
    <row r="1308" spans="1:65" s="93" customFormat="1">
      <c r="A1308"/>
      <c r="B1308" s="98"/>
      <c r="C1308" s="134">
        <v>36578</v>
      </c>
      <c r="D1308" s="132"/>
      <c r="E1308" s="135">
        <v>36586</v>
      </c>
      <c r="F1308" s="71">
        <v>24.365381620000001</v>
      </c>
      <c r="G1308" s="93">
        <v>29.150002669999999</v>
      </c>
      <c r="H1308" s="104">
        <v>66.200004579999998</v>
      </c>
      <c r="I1308" s="104">
        <v>152.25</v>
      </c>
      <c r="J1308" s="104">
        <v>152.25</v>
      </c>
      <c r="K1308" s="104">
        <v>32.950001530000002</v>
      </c>
      <c r="L1308" s="104">
        <v>24.299995419999998</v>
      </c>
      <c r="M1308" s="104">
        <v>24.749996190000001</v>
      </c>
      <c r="N1308" s="104">
        <v>25.199995040000001</v>
      </c>
      <c r="O1308" s="104">
        <v>29.023840710000002</v>
      </c>
      <c r="P1308" s="104">
        <v>29.27307587</v>
      </c>
      <c r="Q1308" s="104">
        <v>23.361537930000001</v>
      </c>
      <c r="R1308" s="104">
        <v>24.415384289999999</v>
      </c>
      <c r="S1308" s="104">
        <v>28.600000380000001</v>
      </c>
      <c r="T1308" s="104">
        <v>59.200004579999998</v>
      </c>
      <c r="U1308" s="104">
        <v>117.25</v>
      </c>
      <c r="V1308" s="104">
        <v>117.25</v>
      </c>
      <c r="W1308" s="104">
        <v>31.050003050000001</v>
      </c>
      <c r="X1308" s="104">
        <v>24.299995419999998</v>
      </c>
      <c r="Y1308" s="104">
        <v>24.32999611</v>
      </c>
      <c r="Z1308" s="104">
        <v>24.699995040000001</v>
      </c>
      <c r="AA1308" s="104">
        <v>29.273840710000002</v>
      </c>
      <c r="AB1308" s="104">
        <v>29.52307587</v>
      </c>
      <c r="AC1308" s="104">
        <v>23.611537930000001</v>
      </c>
      <c r="AD1308" s="104">
        <v>24.665384289999999</v>
      </c>
      <c r="AE1308" s="104">
        <v>28.850000380000001</v>
      </c>
      <c r="AF1308" s="104">
        <v>52.200004579999998</v>
      </c>
      <c r="AG1308" s="104">
        <v>94.25</v>
      </c>
      <c r="AH1308" s="104">
        <v>94.25</v>
      </c>
      <c r="AI1308" s="104">
        <v>31.300003050000001</v>
      </c>
      <c r="AJ1308" s="104">
        <v>24.549995419999998</v>
      </c>
      <c r="AK1308" s="104">
        <v>24.57999611</v>
      </c>
      <c r="AL1308" s="104">
        <v>24.949995040000001</v>
      </c>
      <c r="AM1308" s="104">
        <v>29.523840710000002</v>
      </c>
      <c r="AN1308" s="104">
        <v>29.77307587</v>
      </c>
      <c r="AO1308" s="104">
        <v>23.861537930000001</v>
      </c>
      <c r="AP1308" s="104">
        <v>24.915384289999999</v>
      </c>
      <c r="AQ1308" s="104">
        <v>29.100000380000001</v>
      </c>
      <c r="AR1308" s="104">
        <v>48.200004579999998</v>
      </c>
      <c r="AS1308" s="104">
        <v>82.25</v>
      </c>
      <c r="AT1308" s="104">
        <v>82.25</v>
      </c>
      <c r="AU1308" s="104">
        <v>31.550003050000001</v>
      </c>
      <c r="AV1308" s="104">
        <v>24.799995419999998</v>
      </c>
      <c r="AW1308" s="104">
        <v>24.82999611</v>
      </c>
      <c r="AX1308" s="104">
        <v>25.199995040000001</v>
      </c>
      <c r="AY1308" s="104">
        <v>29.773840710000002</v>
      </c>
      <c r="AZ1308" s="104">
        <v>30.02307587</v>
      </c>
      <c r="BA1308" s="104">
        <v>24.111537930000001</v>
      </c>
      <c r="BB1308" s="104">
        <v>25.165384289999999</v>
      </c>
      <c r="BC1308" s="104">
        <v>29.350000380000001</v>
      </c>
      <c r="BD1308" s="104">
        <v>45.200004579999998</v>
      </c>
      <c r="BE1308" s="104">
        <v>74.25</v>
      </c>
      <c r="BF1308" s="104">
        <v>74.25</v>
      </c>
      <c r="BG1308" s="104">
        <v>31.800003050000001</v>
      </c>
      <c r="BH1308" s="104">
        <v>25.049995419999998</v>
      </c>
      <c r="BI1308" s="93">
        <v>25.07999611</v>
      </c>
      <c r="BJ1308" s="93">
        <v>25.449995040000001</v>
      </c>
      <c r="BK1308" s="93">
        <v>30.273840710000002</v>
      </c>
      <c r="BL1308" s="93">
        <v>30.52307587</v>
      </c>
      <c r="BM1308" s="93">
        <v>77.5</v>
      </c>
    </row>
    <row r="1309" spans="1:65" s="93" customFormat="1">
      <c r="A1309"/>
      <c r="B1309" s="98"/>
      <c r="C1309" s="134">
        <v>36579</v>
      </c>
      <c r="D1309" s="132"/>
      <c r="E1309" s="135">
        <v>36617</v>
      </c>
      <c r="F1309" s="71">
        <v>22.361538700000001</v>
      </c>
      <c r="G1309" s="93">
        <v>23.865380479999999</v>
      </c>
      <c r="H1309" s="104">
        <v>28.900002669999999</v>
      </c>
      <c r="I1309" s="104">
        <v>64.950004579999998</v>
      </c>
      <c r="J1309" s="104">
        <v>150.25</v>
      </c>
      <c r="K1309" s="104">
        <v>150.25</v>
      </c>
      <c r="L1309" s="104">
        <v>32.750002289999998</v>
      </c>
      <c r="M1309" s="104">
        <v>24.049995039999999</v>
      </c>
      <c r="N1309" s="104">
        <v>24.499995800000001</v>
      </c>
      <c r="O1309" s="104">
        <v>24.949994660000002</v>
      </c>
      <c r="P1309" s="104">
        <v>28.92384071</v>
      </c>
      <c r="Q1309" s="104">
        <v>29.173075870000002</v>
      </c>
      <c r="R1309" s="104">
        <v>23.361537930000001</v>
      </c>
      <c r="S1309" s="104">
        <v>24.415384289999999</v>
      </c>
      <c r="T1309" s="104">
        <v>28.600000380000001</v>
      </c>
      <c r="U1309" s="104">
        <v>58.200004579999998</v>
      </c>
      <c r="V1309" s="104">
        <v>117.25</v>
      </c>
      <c r="W1309" s="104">
        <v>117.25</v>
      </c>
      <c r="X1309" s="104">
        <v>30.800003050000001</v>
      </c>
      <c r="Y1309" s="104">
        <v>24.299995419999998</v>
      </c>
      <c r="Z1309" s="104">
        <v>24.32999611</v>
      </c>
      <c r="AA1309" s="104">
        <v>24.699995040000001</v>
      </c>
      <c r="AB1309" s="104">
        <v>29.17384071</v>
      </c>
      <c r="AC1309" s="104">
        <v>29.423075870000002</v>
      </c>
      <c r="AD1309" s="104">
        <v>23.611537930000001</v>
      </c>
      <c r="AE1309" s="104">
        <v>24.665384289999999</v>
      </c>
      <c r="AF1309" s="104">
        <v>28.850000380000001</v>
      </c>
      <c r="AG1309" s="104">
        <v>51.200004579999998</v>
      </c>
      <c r="AH1309" s="104">
        <v>94.25</v>
      </c>
      <c r="AI1309" s="104">
        <v>94.25</v>
      </c>
      <c r="AJ1309" s="104">
        <v>31.050003050000001</v>
      </c>
      <c r="AK1309" s="104">
        <v>24.549995419999998</v>
      </c>
      <c r="AL1309" s="104">
        <v>24.57999611</v>
      </c>
      <c r="AM1309" s="104">
        <v>24.949995040000001</v>
      </c>
      <c r="AN1309" s="104">
        <v>29.42384071</v>
      </c>
      <c r="AO1309" s="104">
        <v>29.673075870000002</v>
      </c>
      <c r="AP1309" s="104">
        <v>23.861537930000001</v>
      </c>
      <c r="AQ1309" s="104">
        <v>24.915384289999999</v>
      </c>
      <c r="AR1309" s="104">
        <v>29.100000380000001</v>
      </c>
      <c r="AS1309" s="104">
        <v>47.200004579999998</v>
      </c>
      <c r="AT1309" s="104">
        <v>82.25</v>
      </c>
      <c r="AU1309" s="104">
        <v>82.25</v>
      </c>
      <c r="AV1309" s="104">
        <v>31.300003050000001</v>
      </c>
      <c r="AW1309" s="104">
        <v>24.799995419999998</v>
      </c>
      <c r="AX1309" s="104">
        <v>24.82999611</v>
      </c>
      <c r="AY1309" s="104">
        <v>25.199995040000001</v>
      </c>
      <c r="AZ1309" s="104">
        <v>29.67384071</v>
      </c>
      <c r="BA1309" s="104">
        <v>29.923075870000002</v>
      </c>
      <c r="BB1309" s="104">
        <v>24.111537930000001</v>
      </c>
      <c r="BC1309" s="104">
        <v>25.165384289999999</v>
      </c>
      <c r="BD1309" s="104">
        <v>29.350000380000001</v>
      </c>
      <c r="BE1309" s="104">
        <v>44.200004579999998</v>
      </c>
      <c r="BF1309" s="104">
        <v>74.25</v>
      </c>
      <c r="BG1309" s="104">
        <v>74.25</v>
      </c>
      <c r="BH1309" s="104">
        <v>31.550003050000001</v>
      </c>
      <c r="BI1309" s="93">
        <v>25.049995419999998</v>
      </c>
      <c r="BJ1309" s="93">
        <v>25.07999611</v>
      </c>
      <c r="BK1309" s="93">
        <v>25.449995040000001</v>
      </c>
      <c r="BL1309" s="93">
        <v>30.17384071</v>
      </c>
      <c r="BM1309" s="93">
        <v>30.423075870000002</v>
      </c>
    </row>
    <row r="1310" spans="1:65" s="93" customFormat="1">
      <c r="A1310"/>
      <c r="B1310" s="98"/>
      <c r="C1310" s="134">
        <v>36580</v>
      </c>
      <c r="D1310" s="132"/>
      <c r="E1310" s="135">
        <v>36617</v>
      </c>
      <c r="F1310" s="71">
        <v>23.361537930000001</v>
      </c>
      <c r="G1310" s="93">
        <v>24.115381240000001</v>
      </c>
      <c r="H1310" s="104">
        <v>29.00000343</v>
      </c>
      <c r="I1310" s="104">
        <v>65.200004579999998</v>
      </c>
      <c r="J1310" s="104">
        <v>150.75</v>
      </c>
      <c r="K1310" s="104">
        <v>150.75</v>
      </c>
      <c r="L1310" s="104">
        <v>32.750003810000003</v>
      </c>
      <c r="M1310" s="104">
        <v>24.049995419999998</v>
      </c>
      <c r="N1310" s="104">
        <v>24.499996190000001</v>
      </c>
      <c r="O1310" s="104">
        <v>24.949995040000001</v>
      </c>
      <c r="P1310" s="104">
        <v>28.92384148</v>
      </c>
      <c r="Q1310" s="104">
        <v>29.173076630000001</v>
      </c>
      <c r="R1310" s="104">
        <v>23.361537930000001</v>
      </c>
      <c r="S1310" s="104">
        <v>24.415384289999999</v>
      </c>
      <c r="T1310" s="104">
        <v>28.600000380000001</v>
      </c>
      <c r="U1310" s="104">
        <v>58.200004579999998</v>
      </c>
      <c r="V1310" s="104">
        <v>117.25</v>
      </c>
      <c r="W1310" s="104">
        <v>117.25</v>
      </c>
      <c r="X1310" s="104">
        <v>30.800003050000001</v>
      </c>
      <c r="Y1310" s="104">
        <v>24.299995419999998</v>
      </c>
      <c r="Z1310" s="104">
        <v>24.32999611</v>
      </c>
      <c r="AA1310" s="104">
        <v>24.699995040000001</v>
      </c>
      <c r="AB1310" s="104">
        <v>29.17384148</v>
      </c>
      <c r="AC1310" s="104">
        <v>29.423076630000001</v>
      </c>
      <c r="AD1310" s="104">
        <v>23.611537930000001</v>
      </c>
      <c r="AE1310" s="104">
        <v>24.665384289999999</v>
      </c>
      <c r="AF1310" s="104">
        <v>28.850000380000001</v>
      </c>
      <c r="AG1310" s="104">
        <v>51.200004579999998</v>
      </c>
      <c r="AH1310" s="104">
        <v>94.25</v>
      </c>
      <c r="AI1310" s="104">
        <v>94.25</v>
      </c>
      <c r="AJ1310" s="104">
        <v>31.050003050000001</v>
      </c>
      <c r="AK1310" s="104">
        <v>24.549995419999998</v>
      </c>
      <c r="AL1310" s="104">
        <v>24.57999611</v>
      </c>
      <c r="AM1310" s="104">
        <v>24.949995040000001</v>
      </c>
      <c r="AN1310" s="104">
        <v>29.42384148</v>
      </c>
      <c r="AO1310" s="104">
        <v>29.673076630000001</v>
      </c>
      <c r="AP1310" s="104">
        <v>23.861537930000001</v>
      </c>
      <c r="AQ1310" s="104">
        <v>24.915384289999999</v>
      </c>
      <c r="AR1310" s="104">
        <v>29.100000380000001</v>
      </c>
      <c r="AS1310" s="104">
        <v>47.200004579999998</v>
      </c>
      <c r="AT1310" s="104">
        <v>82.25</v>
      </c>
      <c r="AU1310" s="104">
        <v>82.25</v>
      </c>
      <c r="AV1310" s="104">
        <v>31.300003050000001</v>
      </c>
      <c r="AW1310" s="104">
        <v>24.799995419999998</v>
      </c>
      <c r="AX1310" s="104">
        <v>24.82999611</v>
      </c>
      <c r="AY1310" s="104">
        <v>25.199995040000001</v>
      </c>
      <c r="AZ1310" s="104">
        <v>29.67384148</v>
      </c>
      <c r="BA1310" s="104">
        <v>29.923076630000001</v>
      </c>
      <c r="BB1310" s="104">
        <v>24.111537930000001</v>
      </c>
      <c r="BC1310" s="104">
        <v>25.165384289999999</v>
      </c>
      <c r="BD1310" s="104">
        <v>29.350000380000001</v>
      </c>
      <c r="BE1310" s="104">
        <v>44.200004579999998</v>
      </c>
      <c r="BF1310" s="104">
        <v>74.25</v>
      </c>
      <c r="BG1310" s="104">
        <v>74.25</v>
      </c>
      <c r="BH1310" s="104">
        <v>31.550003050000001</v>
      </c>
      <c r="BI1310" s="93">
        <v>25.049995419999998</v>
      </c>
      <c r="BJ1310" s="93">
        <v>25.07999611</v>
      </c>
      <c r="BK1310" s="93">
        <v>25.449995040000001</v>
      </c>
      <c r="BL1310" s="93">
        <v>30.17384148</v>
      </c>
      <c r="BM1310" s="93">
        <v>30.423076630000001</v>
      </c>
    </row>
    <row r="1311" spans="1:65" s="93" customFormat="1">
      <c r="A1311"/>
      <c r="B1311" s="98"/>
      <c r="C1311" s="134">
        <v>36581</v>
      </c>
      <c r="D1311" s="132"/>
      <c r="E1311" s="135">
        <v>36617</v>
      </c>
      <c r="F1311" s="71">
        <v>23.111537930000001</v>
      </c>
      <c r="G1311" s="93">
        <v>24.415381239999999</v>
      </c>
      <c r="H1311" s="104">
        <v>29.55000381</v>
      </c>
      <c r="I1311" s="104">
        <v>66.200004579999998</v>
      </c>
      <c r="J1311" s="104">
        <v>154.25</v>
      </c>
      <c r="K1311" s="104">
        <v>154.25</v>
      </c>
      <c r="L1311" s="104">
        <v>33.05000381</v>
      </c>
      <c r="M1311" s="104">
        <v>24.299995419999998</v>
      </c>
      <c r="N1311" s="104">
        <v>24.749996190000001</v>
      </c>
      <c r="O1311" s="104">
        <v>25.199995040000001</v>
      </c>
      <c r="P1311" s="104">
        <v>29.17384148</v>
      </c>
      <c r="Q1311" s="104">
        <v>29.423076630000001</v>
      </c>
      <c r="R1311" s="104">
        <v>23.361537930000001</v>
      </c>
      <c r="S1311" s="104">
        <v>24.415384289999999</v>
      </c>
      <c r="T1311" s="104">
        <v>28.600000380000001</v>
      </c>
      <c r="U1311" s="104">
        <v>59.200004579999998</v>
      </c>
      <c r="V1311" s="104">
        <v>119.25</v>
      </c>
      <c r="W1311" s="104">
        <v>119.25</v>
      </c>
      <c r="X1311" s="104">
        <v>30.800003050000001</v>
      </c>
      <c r="Y1311" s="104">
        <v>24.299995419999998</v>
      </c>
      <c r="Z1311" s="104">
        <v>24.32999611</v>
      </c>
      <c r="AA1311" s="104">
        <v>24.699995040000001</v>
      </c>
      <c r="AB1311" s="104">
        <v>29.42384148</v>
      </c>
      <c r="AC1311" s="104">
        <v>29.673076630000001</v>
      </c>
      <c r="AD1311" s="104">
        <v>23.611537930000001</v>
      </c>
      <c r="AE1311" s="104">
        <v>24.665384289999999</v>
      </c>
      <c r="AF1311" s="104">
        <v>28.850000380000001</v>
      </c>
      <c r="AG1311" s="104">
        <v>52.200004579999998</v>
      </c>
      <c r="AH1311" s="104">
        <v>94.25</v>
      </c>
      <c r="AI1311" s="104">
        <v>94.25</v>
      </c>
      <c r="AJ1311" s="104">
        <v>31.050003050000001</v>
      </c>
      <c r="AK1311" s="104">
        <v>24.549995419999998</v>
      </c>
      <c r="AL1311" s="104">
        <v>24.57999611</v>
      </c>
      <c r="AM1311" s="104">
        <v>24.949995040000001</v>
      </c>
      <c r="AN1311" s="104">
        <v>29.67384148</v>
      </c>
      <c r="AO1311" s="104">
        <v>29.923076630000001</v>
      </c>
      <c r="AP1311" s="104">
        <v>23.861537930000001</v>
      </c>
      <c r="AQ1311" s="104">
        <v>24.915384289999999</v>
      </c>
      <c r="AR1311" s="104">
        <v>29.100000380000001</v>
      </c>
      <c r="AS1311" s="104">
        <v>48.200004579999998</v>
      </c>
      <c r="AT1311" s="104">
        <v>82.25</v>
      </c>
      <c r="AU1311" s="104">
        <v>82.25</v>
      </c>
      <c r="AV1311" s="104">
        <v>31.300003050000001</v>
      </c>
      <c r="AW1311" s="104">
        <v>24.799995419999998</v>
      </c>
      <c r="AX1311" s="104">
        <v>24.82999611</v>
      </c>
      <c r="AY1311" s="104">
        <v>25.199995040000001</v>
      </c>
      <c r="AZ1311" s="104">
        <v>29.92384148</v>
      </c>
      <c r="BA1311" s="104">
        <v>30.173076630000001</v>
      </c>
      <c r="BB1311" s="104">
        <v>24.111537930000001</v>
      </c>
      <c r="BC1311" s="104">
        <v>25.165384289999999</v>
      </c>
      <c r="BD1311" s="104">
        <v>29.350000380000001</v>
      </c>
      <c r="BE1311" s="104">
        <v>45.200004579999998</v>
      </c>
      <c r="BF1311" s="104">
        <v>74.25</v>
      </c>
      <c r="BG1311" s="104">
        <v>74.25</v>
      </c>
      <c r="BH1311" s="104">
        <v>31.550003050000001</v>
      </c>
      <c r="BI1311" s="93">
        <v>25.049995419999998</v>
      </c>
      <c r="BJ1311" s="93">
        <v>25.07999611</v>
      </c>
      <c r="BK1311" s="93">
        <v>25.449995040000001</v>
      </c>
      <c r="BL1311" s="93">
        <v>30.42384148</v>
      </c>
      <c r="BM1311" s="93">
        <v>30.673076630000001</v>
      </c>
    </row>
    <row r="1312" spans="1:65" s="93" customFormat="1">
      <c r="A1312"/>
      <c r="B1312" s="98"/>
      <c r="C1312" s="134">
        <v>36584</v>
      </c>
      <c r="D1312" s="132"/>
      <c r="E1312" s="135">
        <v>36617</v>
      </c>
      <c r="F1312" s="71">
        <v>23.111537930000001</v>
      </c>
      <c r="G1312" s="93">
        <v>24.365380479999999</v>
      </c>
      <c r="H1312" s="104">
        <v>29.200003049999999</v>
      </c>
      <c r="I1312" s="104">
        <v>65.200004579999998</v>
      </c>
      <c r="J1312" s="104">
        <v>151.25</v>
      </c>
      <c r="K1312" s="104">
        <v>151.25</v>
      </c>
      <c r="L1312" s="104">
        <v>32.800003050000001</v>
      </c>
      <c r="M1312" s="104">
        <v>24.299995419999998</v>
      </c>
      <c r="N1312" s="104">
        <v>24.749996190000001</v>
      </c>
      <c r="O1312" s="104">
        <v>25.199995040000001</v>
      </c>
      <c r="P1312" s="104">
        <v>29.17384148</v>
      </c>
      <c r="Q1312" s="104">
        <v>29.423076630000001</v>
      </c>
      <c r="R1312" s="104">
        <v>23.361537930000001</v>
      </c>
      <c r="S1312" s="104">
        <v>24.415384289999999</v>
      </c>
      <c r="T1312" s="104">
        <v>28.600000380000001</v>
      </c>
      <c r="U1312" s="104">
        <v>59.200004579999998</v>
      </c>
      <c r="V1312" s="104">
        <v>117.25</v>
      </c>
      <c r="W1312" s="104">
        <v>117.25</v>
      </c>
      <c r="X1312" s="104">
        <v>30.800003050000001</v>
      </c>
      <c r="Y1312" s="104">
        <v>24.299995419999998</v>
      </c>
      <c r="Z1312" s="104">
        <v>24.32999611</v>
      </c>
      <c r="AA1312" s="104">
        <v>24.699995040000001</v>
      </c>
      <c r="AB1312" s="104">
        <v>29.42384148</v>
      </c>
      <c r="AC1312" s="104">
        <v>29.673076630000001</v>
      </c>
      <c r="AD1312" s="104">
        <v>23.611537930000001</v>
      </c>
      <c r="AE1312" s="104">
        <v>24.665384289999999</v>
      </c>
      <c r="AF1312" s="104">
        <v>28.850000380000001</v>
      </c>
      <c r="AG1312" s="104">
        <v>52.200004579999998</v>
      </c>
      <c r="AH1312" s="104">
        <v>92.25</v>
      </c>
      <c r="AI1312" s="104">
        <v>92.25</v>
      </c>
      <c r="AJ1312" s="104">
        <v>31.050003050000001</v>
      </c>
      <c r="AK1312" s="104">
        <v>24.549995419999998</v>
      </c>
      <c r="AL1312" s="104">
        <v>24.57999611</v>
      </c>
      <c r="AM1312" s="104">
        <v>24.949995040000001</v>
      </c>
      <c r="AN1312" s="104">
        <v>29.67384148</v>
      </c>
      <c r="AO1312" s="104">
        <v>29.923076630000001</v>
      </c>
      <c r="AP1312" s="104">
        <v>23.861537930000001</v>
      </c>
      <c r="AQ1312" s="104">
        <v>24.915384289999999</v>
      </c>
      <c r="AR1312" s="104">
        <v>29.100000380000001</v>
      </c>
      <c r="AS1312" s="104">
        <v>48.200004579999998</v>
      </c>
      <c r="AT1312" s="104">
        <v>80.25</v>
      </c>
      <c r="AU1312" s="104">
        <v>80.25</v>
      </c>
      <c r="AV1312" s="104">
        <v>31.300003050000001</v>
      </c>
      <c r="AW1312" s="104">
        <v>24.799995419999998</v>
      </c>
      <c r="AX1312" s="104">
        <v>24.82999611</v>
      </c>
      <c r="AY1312" s="104">
        <v>25.199995040000001</v>
      </c>
      <c r="AZ1312" s="104">
        <v>29.92384148</v>
      </c>
      <c r="BA1312" s="104">
        <v>30.173076630000001</v>
      </c>
      <c r="BB1312" s="104">
        <v>24.111537930000001</v>
      </c>
      <c r="BC1312" s="104">
        <v>25.165384289999999</v>
      </c>
      <c r="BD1312" s="104">
        <v>29.350000380000001</v>
      </c>
      <c r="BE1312" s="104">
        <v>45.200004579999998</v>
      </c>
      <c r="BF1312" s="104">
        <v>72.25</v>
      </c>
      <c r="BG1312" s="104">
        <v>72.25</v>
      </c>
      <c r="BH1312" s="104">
        <v>31.550003050000001</v>
      </c>
      <c r="BI1312" s="93">
        <v>25.049995419999998</v>
      </c>
      <c r="BJ1312" s="93">
        <v>25.07999611</v>
      </c>
      <c r="BK1312" s="93">
        <v>25.449995040000001</v>
      </c>
      <c r="BL1312" s="93">
        <v>30.42384148</v>
      </c>
      <c r="BM1312" s="93">
        <v>30.673076630000001</v>
      </c>
    </row>
    <row r="1313" spans="1:65" s="93" customFormat="1">
      <c r="A1313"/>
      <c r="B1313" s="98"/>
      <c r="C1313" s="134">
        <v>36585</v>
      </c>
      <c r="D1313" s="132"/>
      <c r="E1313" s="135">
        <v>36617</v>
      </c>
      <c r="F1313" s="71">
        <v>24.615381240000001</v>
      </c>
      <c r="G1313" s="93">
        <v>29.350002669999999</v>
      </c>
      <c r="H1313" s="104">
        <v>65.700004579999998</v>
      </c>
      <c r="I1313" s="104">
        <v>151.25</v>
      </c>
      <c r="J1313" s="104">
        <v>151.25</v>
      </c>
      <c r="K1313" s="104">
        <v>33.050003050000001</v>
      </c>
      <c r="L1313" s="104">
        <v>24.39999542</v>
      </c>
      <c r="M1313" s="104">
        <v>24.849996189999999</v>
      </c>
      <c r="N1313" s="104">
        <v>25.299995039999999</v>
      </c>
      <c r="O1313" s="104">
        <v>29.223841480000001</v>
      </c>
      <c r="P1313" s="104">
        <v>29.473076630000001</v>
      </c>
      <c r="Q1313" s="104">
        <v>23.361537930000001</v>
      </c>
      <c r="R1313" s="104">
        <v>24.415384289999999</v>
      </c>
      <c r="S1313" s="104">
        <v>28.600000380000001</v>
      </c>
      <c r="T1313" s="104">
        <v>59.200004579999998</v>
      </c>
      <c r="U1313" s="104">
        <v>117.25</v>
      </c>
      <c r="V1313" s="104">
        <v>117.25</v>
      </c>
      <c r="W1313" s="104">
        <v>30.800003050000001</v>
      </c>
      <c r="X1313" s="104">
        <v>24.299995419999998</v>
      </c>
      <c r="Y1313" s="104">
        <v>24.32999611</v>
      </c>
      <c r="Z1313" s="104">
        <v>24.699995040000001</v>
      </c>
      <c r="AA1313" s="104">
        <v>29.42384148</v>
      </c>
      <c r="AB1313" s="104">
        <v>29.723076630000001</v>
      </c>
      <c r="AC1313" s="104">
        <v>23.611537930000001</v>
      </c>
      <c r="AD1313" s="104">
        <v>24.665384289999999</v>
      </c>
      <c r="AE1313" s="104">
        <v>28.850000380000001</v>
      </c>
      <c r="AF1313" s="104">
        <v>52.200004579999998</v>
      </c>
      <c r="AG1313" s="104">
        <v>92.25</v>
      </c>
      <c r="AH1313" s="104">
        <v>92.25</v>
      </c>
      <c r="AI1313" s="104">
        <v>31.050003050000001</v>
      </c>
      <c r="AJ1313" s="104">
        <v>24.549995419999998</v>
      </c>
      <c r="AK1313" s="104">
        <v>24.57999611</v>
      </c>
      <c r="AL1313" s="104">
        <v>24.949995040000001</v>
      </c>
      <c r="AM1313" s="104">
        <v>29.67384148</v>
      </c>
      <c r="AN1313" s="104">
        <v>29.973076630000001</v>
      </c>
      <c r="AO1313" s="104">
        <v>23.861537930000001</v>
      </c>
      <c r="AP1313" s="104">
        <v>24.915384289999999</v>
      </c>
      <c r="AQ1313" s="104">
        <v>29.100000380000001</v>
      </c>
      <c r="AR1313" s="104">
        <v>48.200004579999998</v>
      </c>
      <c r="AS1313" s="104">
        <v>80.25</v>
      </c>
      <c r="AT1313" s="104">
        <v>80.25</v>
      </c>
      <c r="AU1313" s="104">
        <v>31.300003050000001</v>
      </c>
      <c r="AV1313" s="104">
        <v>24.799995419999998</v>
      </c>
      <c r="AW1313" s="104">
        <v>24.82999611</v>
      </c>
      <c r="AX1313" s="104">
        <v>25.199995040000001</v>
      </c>
      <c r="AY1313" s="104">
        <v>29.92384148</v>
      </c>
      <c r="AZ1313" s="104">
        <v>30.223076630000001</v>
      </c>
      <c r="BA1313" s="104">
        <v>24.111537930000001</v>
      </c>
      <c r="BB1313" s="104">
        <v>25.165384289999999</v>
      </c>
      <c r="BC1313" s="104">
        <v>29.350000380000001</v>
      </c>
      <c r="BD1313" s="104">
        <v>45.200004579999998</v>
      </c>
      <c r="BE1313" s="104">
        <v>72.25</v>
      </c>
      <c r="BF1313" s="104">
        <v>72.25</v>
      </c>
      <c r="BG1313" s="104">
        <v>31.550003050000001</v>
      </c>
      <c r="BH1313" s="104">
        <v>25.049995419999998</v>
      </c>
      <c r="BI1313" s="93">
        <v>25.07999611</v>
      </c>
      <c r="BJ1313" s="93">
        <v>25.449995040000001</v>
      </c>
      <c r="BK1313" s="93">
        <v>30.42384148</v>
      </c>
      <c r="BL1313" s="93">
        <v>30.723076630000001</v>
      </c>
      <c r="BM1313" s="93">
        <v>81</v>
      </c>
    </row>
    <row r="1314" spans="1:65" s="93" customFormat="1">
      <c r="A1314"/>
      <c r="B1314" s="98"/>
      <c r="C1314" s="134">
        <v>36586</v>
      </c>
      <c r="D1314" s="132"/>
      <c r="E1314" s="135">
        <v>36617</v>
      </c>
      <c r="F1314" s="71">
        <v>24.965381239999999</v>
      </c>
      <c r="G1314" s="93">
        <v>29.750002290000001</v>
      </c>
      <c r="H1314" s="104">
        <v>66.200004579999998</v>
      </c>
      <c r="I1314" s="104">
        <v>152.25</v>
      </c>
      <c r="J1314" s="104">
        <v>152.25</v>
      </c>
      <c r="K1314" s="104">
        <v>33.200003049999999</v>
      </c>
      <c r="L1314" s="104">
        <v>24.4499958</v>
      </c>
      <c r="M1314" s="104">
        <v>24.899996569999999</v>
      </c>
      <c r="N1314" s="104">
        <v>25.349995419999999</v>
      </c>
      <c r="O1314" s="104">
        <v>29.723840710000001</v>
      </c>
      <c r="P1314" s="104">
        <v>29.973075869999999</v>
      </c>
      <c r="Q1314" s="104">
        <v>23.361537930000001</v>
      </c>
      <c r="R1314" s="104">
        <v>24.415384289999999</v>
      </c>
      <c r="S1314" s="104">
        <v>28.600000380000001</v>
      </c>
      <c r="T1314" s="104">
        <v>59.200004579999998</v>
      </c>
      <c r="U1314" s="104">
        <v>117.25</v>
      </c>
      <c r="V1314" s="104">
        <v>117.25</v>
      </c>
      <c r="W1314" s="104">
        <v>30.800003050000001</v>
      </c>
      <c r="X1314" s="104">
        <v>24.299995419999998</v>
      </c>
      <c r="Y1314" s="104">
        <v>24.32999611</v>
      </c>
      <c r="Z1314" s="104">
        <v>24.699995040000001</v>
      </c>
      <c r="AA1314" s="104">
        <v>29.42384148</v>
      </c>
      <c r="AB1314" s="104">
        <v>30.223075869999999</v>
      </c>
      <c r="AC1314" s="104">
        <v>23.611537930000001</v>
      </c>
      <c r="AD1314" s="104">
        <v>24.665384289999999</v>
      </c>
      <c r="AE1314" s="104">
        <v>28.850000380000001</v>
      </c>
      <c r="AF1314" s="104">
        <v>52.200004579999998</v>
      </c>
      <c r="AG1314" s="104">
        <v>93.25</v>
      </c>
      <c r="AH1314" s="104">
        <v>93.25</v>
      </c>
      <c r="AI1314" s="104">
        <v>31.050003050000001</v>
      </c>
      <c r="AJ1314" s="104">
        <v>24.549995419999998</v>
      </c>
      <c r="AK1314" s="104">
        <v>24.57999611</v>
      </c>
      <c r="AL1314" s="104">
        <v>24.949995040000001</v>
      </c>
      <c r="AM1314" s="104">
        <v>29.67384148</v>
      </c>
      <c r="AN1314" s="104">
        <v>30.473075869999999</v>
      </c>
      <c r="AO1314" s="104">
        <v>23.861537930000001</v>
      </c>
      <c r="AP1314" s="104">
        <v>24.915384289999999</v>
      </c>
      <c r="AQ1314" s="104">
        <v>29.100000380000001</v>
      </c>
      <c r="AR1314" s="104">
        <v>48.200004579999998</v>
      </c>
      <c r="AS1314" s="104">
        <v>82.25</v>
      </c>
      <c r="AT1314" s="104">
        <v>82.25</v>
      </c>
      <c r="AU1314" s="104">
        <v>31.300003050000001</v>
      </c>
      <c r="AV1314" s="104">
        <v>24.799995419999998</v>
      </c>
      <c r="AW1314" s="104">
        <v>24.82999611</v>
      </c>
      <c r="AX1314" s="104">
        <v>25.199995040000001</v>
      </c>
      <c r="AY1314" s="104">
        <v>29.92384148</v>
      </c>
      <c r="AZ1314" s="104">
        <v>30.723075869999999</v>
      </c>
      <c r="BA1314" s="104">
        <v>24.111537930000001</v>
      </c>
      <c r="BB1314" s="104">
        <v>25.165384289999999</v>
      </c>
      <c r="BC1314" s="104">
        <v>29.350000380000001</v>
      </c>
      <c r="BD1314" s="104">
        <v>45.200004579999998</v>
      </c>
      <c r="BE1314" s="104">
        <v>73.25</v>
      </c>
      <c r="BF1314" s="104">
        <v>73.25</v>
      </c>
      <c r="BG1314" s="104">
        <v>31.550003050000001</v>
      </c>
      <c r="BH1314" s="104">
        <v>25.049995419999998</v>
      </c>
      <c r="BI1314" s="93">
        <v>25.07999611</v>
      </c>
      <c r="BJ1314" s="93">
        <v>25.449995040000001</v>
      </c>
      <c r="BK1314" s="93">
        <v>30.42384148</v>
      </c>
      <c r="BL1314" s="93">
        <v>31.223075869999999</v>
      </c>
      <c r="BM1314" s="93">
        <v>24.611537930000001</v>
      </c>
    </row>
    <row r="1315" spans="1:65" s="93" customFormat="1">
      <c r="A1315"/>
      <c r="B1315" s="98"/>
      <c r="C1315" s="134">
        <v>36587</v>
      </c>
      <c r="D1315" s="132"/>
      <c r="E1315" s="135">
        <v>36617</v>
      </c>
      <c r="F1315" s="71">
        <v>25.215381619999999</v>
      </c>
      <c r="G1315" s="93">
        <v>30.200001910000001</v>
      </c>
      <c r="H1315" s="104">
        <v>66.200004579999998</v>
      </c>
      <c r="I1315" s="104">
        <v>152.25</v>
      </c>
      <c r="J1315" s="104">
        <v>152.25</v>
      </c>
      <c r="K1315" s="104">
        <v>33.30000458</v>
      </c>
      <c r="L1315" s="104">
        <v>24.449995040000001</v>
      </c>
      <c r="M1315" s="104">
        <v>24.899995799999999</v>
      </c>
      <c r="N1315" s="104">
        <v>25.34999466</v>
      </c>
      <c r="O1315" s="104">
        <v>29.723840710000001</v>
      </c>
      <c r="P1315" s="104">
        <v>29.973075869999999</v>
      </c>
      <c r="Q1315" s="104">
        <v>23.361537930000001</v>
      </c>
      <c r="R1315" s="104">
        <v>24.415384289999999</v>
      </c>
      <c r="S1315" s="104">
        <v>28.600000380000001</v>
      </c>
      <c r="T1315" s="104">
        <v>59.200004579999998</v>
      </c>
      <c r="U1315" s="104">
        <v>117.25</v>
      </c>
      <c r="V1315" s="104">
        <v>117.25</v>
      </c>
      <c r="W1315" s="104">
        <v>30.800003050000001</v>
      </c>
      <c r="X1315" s="104">
        <v>24.299995419999998</v>
      </c>
      <c r="Y1315" s="104">
        <v>24.32999611</v>
      </c>
      <c r="Z1315" s="104">
        <v>24.699995040000001</v>
      </c>
      <c r="AA1315" s="104">
        <v>29.42384148</v>
      </c>
      <c r="AB1315" s="104">
        <v>30.223075869999999</v>
      </c>
      <c r="AC1315" s="104">
        <v>23.611537930000001</v>
      </c>
      <c r="AD1315" s="104">
        <v>24.665384289999999</v>
      </c>
      <c r="AE1315" s="104">
        <v>28.850000380000001</v>
      </c>
      <c r="AF1315" s="104">
        <v>52.200004579999998</v>
      </c>
      <c r="AG1315" s="104">
        <v>93.25</v>
      </c>
      <c r="AH1315" s="104">
        <v>93.25</v>
      </c>
      <c r="AI1315" s="104">
        <v>31.050003050000001</v>
      </c>
      <c r="AJ1315" s="104">
        <v>24.549995419999998</v>
      </c>
      <c r="AK1315" s="104">
        <v>24.57999611</v>
      </c>
      <c r="AL1315" s="104">
        <v>24.949995040000001</v>
      </c>
      <c r="AM1315" s="104">
        <v>29.67384148</v>
      </c>
      <c r="AN1315" s="104">
        <v>30.473075869999999</v>
      </c>
      <c r="AO1315" s="104">
        <v>23.861537930000001</v>
      </c>
      <c r="AP1315" s="104">
        <v>24.915384289999999</v>
      </c>
      <c r="AQ1315" s="104">
        <v>29.100000380000001</v>
      </c>
      <c r="AR1315" s="104">
        <v>48.200004579999998</v>
      </c>
      <c r="AS1315" s="104">
        <v>82.25</v>
      </c>
      <c r="AT1315" s="104">
        <v>82.25</v>
      </c>
      <c r="AU1315" s="104">
        <v>31.300003050000001</v>
      </c>
      <c r="AV1315" s="104">
        <v>24.799995419999998</v>
      </c>
      <c r="AW1315" s="104">
        <v>24.82999611</v>
      </c>
      <c r="AX1315" s="104">
        <v>25.199995040000001</v>
      </c>
      <c r="AY1315" s="104">
        <v>29.92384148</v>
      </c>
      <c r="AZ1315" s="104">
        <v>30.723075869999999</v>
      </c>
      <c r="BA1315" s="104">
        <v>24.111537930000001</v>
      </c>
      <c r="BB1315" s="104">
        <v>25.165384289999999</v>
      </c>
      <c r="BC1315" s="104">
        <v>29.350000380000001</v>
      </c>
      <c r="BD1315" s="104">
        <v>45.200004579999998</v>
      </c>
      <c r="BE1315" s="104">
        <v>73.25</v>
      </c>
      <c r="BF1315" s="104">
        <v>73.25</v>
      </c>
      <c r="BG1315" s="104">
        <v>31.550003050000001</v>
      </c>
      <c r="BH1315" s="104">
        <v>25.049995419999998</v>
      </c>
      <c r="BI1315" s="93">
        <v>25.07999611</v>
      </c>
      <c r="BJ1315" s="93">
        <v>25.449995040000001</v>
      </c>
      <c r="BK1315" s="93">
        <v>30.42384148</v>
      </c>
      <c r="BL1315" s="93">
        <v>31.223075869999999</v>
      </c>
      <c r="BM1315" s="93">
        <v>24.611537930000001</v>
      </c>
    </row>
    <row r="1316" spans="1:65" s="93" customFormat="1">
      <c r="A1316"/>
      <c r="B1316" s="98"/>
      <c r="C1316" s="134">
        <v>36588</v>
      </c>
      <c r="D1316" s="132"/>
      <c r="E1316" s="135">
        <v>36617</v>
      </c>
      <c r="F1316" s="71">
        <v>25.115381620000001</v>
      </c>
      <c r="G1316" s="93">
        <v>30.000002670000001</v>
      </c>
      <c r="H1316" s="104">
        <v>65.200004579999998</v>
      </c>
      <c r="I1316" s="104">
        <v>151.25</v>
      </c>
      <c r="J1316" s="104">
        <v>151.25</v>
      </c>
      <c r="K1316" s="104">
        <v>32.950003049999999</v>
      </c>
      <c r="L1316" s="104">
        <v>24.449995040000001</v>
      </c>
      <c r="M1316" s="104">
        <v>24.899995799999999</v>
      </c>
      <c r="N1316" s="104">
        <v>25.34999466</v>
      </c>
      <c r="O1316" s="104">
        <v>29.473840710000001</v>
      </c>
      <c r="P1316" s="104">
        <v>29.723075869999999</v>
      </c>
      <c r="Q1316" s="104">
        <v>23.861537930000001</v>
      </c>
      <c r="R1316" s="104">
        <v>24.415384289999999</v>
      </c>
      <c r="S1316" s="104">
        <v>28.600000380000001</v>
      </c>
      <c r="T1316" s="104">
        <v>59.200004579999998</v>
      </c>
      <c r="U1316" s="104">
        <v>117.25</v>
      </c>
      <c r="V1316" s="104">
        <v>117.25</v>
      </c>
      <c r="W1316" s="104">
        <v>31.050003050000001</v>
      </c>
      <c r="X1316" s="104">
        <v>24.299995419999998</v>
      </c>
      <c r="Y1316" s="104">
        <v>24.32999611</v>
      </c>
      <c r="Z1316" s="104">
        <v>24.699995040000001</v>
      </c>
      <c r="AA1316" s="104">
        <v>29.723841480000001</v>
      </c>
      <c r="AB1316" s="104">
        <v>29.973075869999999</v>
      </c>
      <c r="AC1316" s="104">
        <v>24.111537930000001</v>
      </c>
      <c r="AD1316" s="104">
        <v>24.665384289999999</v>
      </c>
      <c r="AE1316" s="104">
        <v>28.850000380000001</v>
      </c>
      <c r="AF1316" s="104">
        <v>52.200004579999998</v>
      </c>
      <c r="AG1316" s="104">
        <v>93.25</v>
      </c>
      <c r="AH1316" s="104">
        <v>93.25</v>
      </c>
      <c r="AI1316" s="104">
        <v>31.300003050000001</v>
      </c>
      <c r="AJ1316" s="104">
        <v>24.549995419999998</v>
      </c>
      <c r="AK1316" s="104">
        <v>24.57999611</v>
      </c>
      <c r="AL1316" s="104">
        <v>24.949995040000001</v>
      </c>
      <c r="AM1316" s="104">
        <v>29.973841480000001</v>
      </c>
      <c r="AN1316" s="104">
        <v>30.223075869999999</v>
      </c>
      <c r="AO1316" s="104">
        <v>24.361537930000001</v>
      </c>
      <c r="AP1316" s="104">
        <v>24.915384289999999</v>
      </c>
      <c r="AQ1316" s="104">
        <v>29.100000380000001</v>
      </c>
      <c r="AR1316" s="104">
        <v>48.200004579999998</v>
      </c>
      <c r="AS1316" s="104">
        <v>82.25</v>
      </c>
      <c r="AT1316" s="104">
        <v>82.25</v>
      </c>
      <c r="AU1316" s="104">
        <v>31.550003050000001</v>
      </c>
      <c r="AV1316" s="104">
        <v>24.799995419999998</v>
      </c>
      <c r="AW1316" s="104">
        <v>24.82999611</v>
      </c>
      <c r="AX1316" s="104">
        <v>25.199995040000001</v>
      </c>
      <c r="AY1316" s="104">
        <v>30.223841480000001</v>
      </c>
      <c r="AZ1316" s="104">
        <v>30.473075869999999</v>
      </c>
      <c r="BA1316" s="104">
        <v>24.611537930000001</v>
      </c>
      <c r="BB1316" s="104">
        <v>25.165384289999999</v>
      </c>
      <c r="BC1316" s="104">
        <v>29.350000380000001</v>
      </c>
      <c r="BD1316" s="104">
        <v>45.200004579999998</v>
      </c>
      <c r="BE1316" s="104">
        <v>74.25</v>
      </c>
      <c r="BF1316" s="104">
        <v>74.25</v>
      </c>
      <c r="BG1316" s="104">
        <v>31.800003050000001</v>
      </c>
      <c r="BH1316" s="104">
        <v>25.049995419999998</v>
      </c>
      <c r="BI1316" s="93">
        <v>25.07999611</v>
      </c>
      <c r="BJ1316" s="93">
        <v>25.449995040000001</v>
      </c>
      <c r="BK1316" s="93">
        <v>30.723841480000001</v>
      </c>
      <c r="BL1316" s="93">
        <v>30.973075869999999</v>
      </c>
      <c r="BM1316" s="93">
        <v>25.111537930000001</v>
      </c>
    </row>
    <row r="1317" spans="1:65" s="93" customFormat="1">
      <c r="A1317"/>
      <c r="B1317" s="98"/>
      <c r="C1317" s="134">
        <v>36591</v>
      </c>
      <c r="D1317" s="132"/>
      <c r="E1317" s="135">
        <v>36617</v>
      </c>
      <c r="F1317" s="71">
        <v>25.165381239999999</v>
      </c>
      <c r="G1317" s="93">
        <v>30.10000191</v>
      </c>
      <c r="H1317" s="104">
        <v>65.700004579999998</v>
      </c>
      <c r="I1317" s="104">
        <v>151.25</v>
      </c>
      <c r="J1317" s="104">
        <v>151.25</v>
      </c>
      <c r="K1317" s="104">
        <v>33.05000458</v>
      </c>
      <c r="L1317" s="104">
        <v>24.449995040000001</v>
      </c>
      <c r="M1317" s="104">
        <v>24.899995799999999</v>
      </c>
      <c r="N1317" s="104">
        <v>25.34999466</v>
      </c>
      <c r="O1317" s="104">
        <v>29.473840710000001</v>
      </c>
      <c r="P1317" s="104">
        <v>29.723075869999999</v>
      </c>
      <c r="Q1317" s="104">
        <v>23.861537930000001</v>
      </c>
      <c r="R1317" s="104">
        <v>24.415384289999999</v>
      </c>
      <c r="S1317" s="104">
        <v>28.600000380000001</v>
      </c>
      <c r="T1317" s="104">
        <v>59.200004579999998</v>
      </c>
      <c r="U1317" s="104">
        <v>117.25</v>
      </c>
      <c r="V1317" s="104">
        <v>117.25</v>
      </c>
      <c r="W1317" s="104">
        <v>31.050003050000001</v>
      </c>
      <c r="X1317" s="104">
        <v>24.299995419999998</v>
      </c>
      <c r="Y1317" s="104">
        <v>24.32999611</v>
      </c>
      <c r="Z1317" s="104">
        <v>24.699995040000001</v>
      </c>
      <c r="AA1317" s="104">
        <v>29.723840710000001</v>
      </c>
      <c r="AB1317" s="104">
        <v>29.973075869999999</v>
      </c>
      <c r="AC1317" s="104">
        <v>24.111537930000001</v>
      </c>
      <c r="AD1317" s="104">
        <v>24.665384289999999</v>
      </c>
      <c r="AE1317" s="104">
        <v>28.850000380000001</v>
      </c>
      <c r="AF1317" s="104">
        <v>52.200004579999998</v>
      </c>
      <c r="AG1317" s="104">
        <v>93.25</v>
      </c>
      <c r="AH1317" s="104">
        <v>93.25</v>
      </c>
      <c r="AI1317" s="104">
        <v>31.300003050000001</v>
      </c>
      <c r="AJ1317" s="104">
        <v>24.549995419999998</v>
      </c>
      <c r="AK1317" s="104">
        <v>24.57999611</v>
      </c>
      <c r="AL1317" s="104">
        <v>24.949995040000001</v>
      </c>
      <c r="AM1317" s="104">
        <v>29.973840710000001</v>
      </c>
      <c r="AN1317" s="104">
        <v>30.223075869999999</v>
      </c>
      <c r="AO1317" s="104">
        <v>24.361537930000001</v>
      </c>
      <c r="AP1317" s="104">
        <v>24.915384289999999</v>
      </c>
      <c r="AQ1317" s="104">
        <v>29.100000380000001</v>
      </c>
      <c r="AR1317" s="104">
        <v>48.200004579999998</v>
      </c>
      <c r="AS1317" s="104">
        <v>83.25</v>
      </c>
      <c r="AT1317" s="104">
        <v>83.25</v>
      </c>
      <c r="AU1317" s="104">
        <v>31.550003050000001</v>
      </c>
      <c r="AV1317" s="104">
        <v>24.799995419999998</v>
      </c>
      <c r="AW1317" s="104">
        <v>24.82999611</v>
      </c>
      <c r="AX1317" s="104">
        <v>25.199995040000001</v>
      </c>
      <c r="AY1317" s="104">
        <v>30.223840710000001</v>
      </c>
      <c r="AZ1317" s="104">
        <v>30.473075869999999</v>
      </c>
      <c r="BA1317" s="104">
        <v>24.611537930000001</v>
      </c>
      <c r="BB1317" s="104">
        <v>25.165384289999999</v>
      </c>
      <c r="BC1317" s="104">
        <v>29.350000380000001</v>
      </c>
      <c r="BD1317" s="104">
        <v>45.200004579999998</v>
      </c>
      <c r="BE1317" s="104">
        <v>74.25</v>
      </c>
      <c r="BF1317" s="104">
        <v>74.25</v>
      </c>
      <c r="BG1317" s="104">
        <v>31.800003050000001</v>
      </c>
      <c r="BH1317" s="104">
        <v>25.049995419999998</v>
      </c>
      <c r="BI1317" s="93">
        <v>25.07999611</v>
      </c>
      <c r="BJ1317" s="93">
        <v>25.449995040000001</v>
      </c>
      <c r="BK1317" s="93">
        <v>30.723840710000001</v>
      </c>
      <c r="BL1317" s="93">
        <v>30.973075869999999</v>
      </c>
      <c r="BM1317" s="93">
        <v>25.111537930000001</v>
      </c>
    </row>
    <row r="1318" spans="1:65" s="93" customFormat="1">
      <c r="A1318"/>
      <c r="B1318" s="98"/>
      <c r="C1318" s="134">
        <v>36592</v>
      </c>
      <c r="D1318" s="132"/>
      <c r="E1318" s="135">
        <v>36617</v>
      </c>
      <c r="F1318" s="71">
        <v>25.265380480000001</v>
      </c>
      <c r="G1318" s="93">
        <v>30.300002289999998</v>
      </c>
      <c r="H1318" s="104">
        <v>65.700004579999998</v>
      </c>
      <c r="I1318" s="104">
        <v>152.25</v>
      </c>
      <c r="J1318" s="104">
        <v>152.25</v>
      </c>
      <c r="K1318" s="104">
        <v>33.050003050000001</v>
      </c>
      <c r="L1318" s="104">
        <v>24.449995040000001</v>
      </c>
      <c r="M1318" s="104">
        <v>24.899995799999999</v>
      </c>
      <c r="N1318" s="104">
        <v>25.34999466</v>
      </c>
      <c r="O1318" s="104">
        <v>29.473840710000001</v>
      </c>
      <c r="P1318" s="104">
        <v>29.723075869999999</v>
      </c>
      <c r="Q1318" s="104">
        <v>23.861537930000001</v>
      </c>
      <c r="R1318" s="104">
        <v>24.415384289999999</v>
      </c>
      <c r="S1318" s="104">
        <v>28.600000380000001</v>
      </c>
      <c r="T1318" s="104">
        <v>59.200004579999998</v>
      </c>
      <c r="U1318" s="104">
        <v>117.25</v>
      </c>
      <c r="V1318" s="104">
        <v>117.25</v>
      </c>
      <c r="W1318" s="104">
        <v>31.050003050000001</v>
      </c>
      <c r="X1318" s="104">
        <v>24.299995419999998</v>
      </c>
      <c r="Y1318" s="104">
        <v>24.32999611</v>
      </c>
      <c r="Z1318" s="104">
        <v>24.699995040000001</v>
      </c>
      <c r="AA1318" s="104">
        <v>29.723840710000001</v>
      </c>
      <c r="AB1318" s="104">
        <v>29.973075869999999</v>
      </c>
      <c r="AC1318" s="104">
        <v>24.111537930000001</v>
      </c>
      <c r="AD1318" s="104">
        <v>24.665384289999999</v>
      </c>
      <c r="AE1318" s="104">
        <v>28.850000380000001</v>
      </c>
      <c r="AF1318" s="104">
        <v>52.200004579999998</v>
      </c>
      <c r="AG1318" s="104">
        <v>93.25</v>
      </c>
      <c r="AH1318" s="104">
        <v>93.25</v>
      </c>
      <c r="AI1318" s="104">
        <v>31.300003050000001</v>
      </c>
      <c r="AJ1318" s="104">
        <v>24.549995419999998</v>
      </c>
      <c r="AK1318" s="104">
        <v>24.57999611</v>
      </c>
      <c r="AL1318" s="104">
        <v>24.949995040000001</v>
      </c>
      <c r="AM1318" s="104">
        <v>29.973840710000001</v>
      </c>
      <c r="AN1318" s="104">
        <v>30.223075869999999</v>
      </c>
      <c r="AO1318" s="104">
        <v>24.361537930000001</v>
      </c>
      <c r="AP1318" s="104">
        <v>24.915384289999999</v>
      </c>
      <c r="AQ1318" s="104">
        <v>29.100000380000001</v>
      </c>
      <c r="AR1318" s="104">
        <v>48.200004579999998</v>
      </c>
      <c r="AS1318" s="104">
        <v>83.25</v>
      </c>
      <c r="AT1318" s="104">
        <v>83.25</v>
      </c>
      <c r="AU1318" s="104">
        <v>31.550003050000001</v>
      </c>
      <c r="AV1318" s="104">
        <v>24.799995419999998</v>
      </c>
      <c r="AW1318" s="104">
        <v>24.82999611</v>
      </c>
      <c r="AX1318" s="104">
        <v>25.199995040000001</v>
      </c>
      <c r="AY1318" s="104">
        <v>30.223840710000001</v>
      </c>
      <c r="AZ1318" s="104">
        <v>30.473075869999999</v>
      </c>
      <c r="BA1318" s="104">
        <v>24.611537930000001</v>
      </c>
      <c r="BB1318" s="104">
        <v>25.165384289999999</v>
      </c>
      <c r="BC1318" s="104">
        <v>29.350000380000001</v>
      </c>
      <c r="BD1318" s="104">
        <v>45.200004579999998</v>
      </c>
      <c r="BE1318" s="104">
        <v>74.25</v>
      </c>
      <c r="BF1318" s="104">
        <v>74.25</v>
      </c>
      <c r="BG1318" s="104">
        <v>31.800003050000001</v>
      </c>
      <c r="BH1318" s="104">
        <v>25.049995419999998</v>
      </c>
      <c r="BI1318" s="93">
        <v>25.07999611</v>
      </c>
      <c r="BJ1318" s="93">
        <v>25.449995040000001</v>
      </c>
      <c r="BK1318" s="93">
        <v>30.723840710000001</v>
      </c>
      <c r="BL1318" s="93">
        <v>30.973075869999999</v>
      </c>
      <c r="BM1318" s="93">
        <v>25.111537930000001</v>
      </c>
    </row>
    <row r="1319" spans="1:65" s="93" customFormat="1">
      <c r="A1319"/>
      <c r="B1319" s="98"/>
      <c r="C1319" s="134">
        <v>36593</v>
      </c>
      <c r="D1319" s="132"/>
      <c r="E1319" s="135">
        <v>36617</v>
      </c>
      <c r="F1319" s="71">
        <v>25.315380860000001</v>
      </c>
      <c r="G1319" s="93">
        <v>30.400003049999999</v>
      </c>
      <c r="H1319" s="104">
        <v>65.700004579999998</v>
      </c>
      <c r="I1319" s="104">
        <v>152.25</v>
      </c>
      <c r="J1319" s="104">
        <v>152.25</v>
      </c>
      <c r="K1319" s="104">
        <v>33.100003049999998</v>
      </c>
      <c r="L1319" s="104">
        <v>24.449995040000001</v>
      </c>
      <c r="M1319" s="104">
        <v>24.899995799999999</v>
      </c>
      <c r="N1319" s="104">
        <v>25.34999466</v>
      </c>
      <c r="O1319" s="104">
        <v>29.473840710000001</v>
      </c>
      <c r="P1319" s="104">
        <v>29.723075869999999</v>
      </c>
      <c r="Q1319" s="104">
        <v>23.861537930000001</v>
      </c>
      <c r="R1319" s="104">
        <v>24.415384289999999</v>
      </c>
      <c r="S1319" s="104">
        <v>28.600000380000001</v>
      </c>
      <c r="T1319" s="104">
        <v>59.200004579999998</v>
      </c>
      <c r="U1319" s="104">
        <v>117.25</v>
      </c>
      <c r="V1319" s="104">
        <v>117.25</v>
      </c>
      <c r="W1319" s="104">
        <v>31.050003050000001</v>
      </c>
      <c r="X1319" s="104">
        <v>24.299995419999998</v>
      </c>
      <c r="Y1319" s="104">
        <v>24.32999611</v>
      </c>
      <c r="Z1319" s="104">
        <v>24.699995040000001</v>
      </c>
      <c r="AA1319" s="104">
        <v>29.723840710000001</v>
      </c>
      <c r="AB1319" s="104">
        <v>29.973075869999999</v>
      </c>
      <c r="AC1319" s="104">
        <v>24.111537930000001</v>
      </c>
      <c r="AD1319" s="104">
        <v>24.665384289999999</v>
      </c>
      <c r="AE1319" s="104">
        <v>28.850000380000001</v>
      </c>
      <c r="AF1319" s="104">
        <v>52.200004579999998</v>
      </c>
      <c r="AG1319" s="104">
        <v>93.25</v>
      </c>
      <c r="AH1319" s="104">
        <v>93.25</v>
      </c>
      <c r="AI1319" s="104">
        <v>31.300003050000001</v>
      </c>
      <c r="AJ1319" s="104">
        <v>24.549995419999998</v>
      </c>
      <c r="AK1319" s="104">
        <v>24.57999611</v>
      </c>
      <c r="AL1319" s="104">
        <v>24.949995040000001</v>
      </c>
      <c r="AM1319" s="104">
        <v>29.973840710000001</v>
      </c>
      <c r="AN1319" s="104">
        <v>30.223075869999999</v>
      </c>
      <c r="AO1319" s="104">
        <v>24.361537930000001</v>
      </c>
      <c r="AP1319" s="104">
        <v>24.915384289999999</v>
      </c>
      <c r="AQ1319" s="104">
        <v>29.100000380000001</v>
      </c>
      <c r="AR1319" s="104">
        <v>48.200004579999998</v>
      </c>
      <c r="AS1319" s="104">
        <v>83.25</v>
      </c>
      <c r="AT1319" s="104">
        <v>83.25</v>
      </c>
      <c r="AU1319" s="104">
        <v>31.550003050000001</v>
      </c>
      <c r="AV1319" s="104">
        <v>24.799995419999998</v>
      </c>
      <c r="AW1319" s="104">
        <v>24.82999611</v>
      </c>
      <c r="AX1319" s="104">
        <v>25.199995040000001</v>
      </c>
      <c r="AY1319" s="104">
        <v>30.223840710000001</v>
      </c>
      <c r="AZ1319" s="104">
        <v>30.473075869999999</v>
      </c>
      <c r="BA1319" s="104">
        <v>24.611537930000001</v>
      </c>
      <c r="BB1319" s="104">
        <v>25.165384289999999</v>
      </c>
      <c r="BC1319" s="104">
        <v>29.350000380000001</v>
      </c>
      <c r="BD1319" s="104">
        <v>45.200004579999998</v>
      </c>
      <c r="BE1319" s="104">
        <v>74.25</v>
      </c>
      <c r="BF1319" s="104">
        <v>74.25</v>
      </c>
      <c r="BG1319" s="104">
        <v>31.800003050000001</v>
      </c>
      <c r="BH1319" s="104">
        <v>25.049995419999998</v>
      </c>
      <c r="BI1319" s="93">
        <v>25.07999611</v>
      </c>
      <c r="BJ1319" s="93">
        <v>25.449995040000001</v>
      </c>
      <c r="BK1319" s="93">
        <v>30.723840710000001</v>
      </c>
      <c r="BL1319" s="93">
        <v>30.973075869999999</v>
      </c>
      <c r="BM1319" s="93">
        <v>25.111537930000001</v>
      </c>
    </row>
    <row r="1320" spans="1:65" s="93" customFormat="1">
      <c r="A1320"/>
      <c r="B1320" s="98"/>
      <c r="C1320" s="134">
        <v>36594</v>
      </c>
      <c r="D1320" s="132"/>
      <c r="E1320" s="135">
        <v>36617</v>
      </c>
      <c r="F1320" s="71">
        <v>25.315380099999999</v>
      </c>
      <c r="G1320" s="93">
        <v>30.400003430000002</v>
      </c>
      <c r="H1320" s="104">
        <v>65.700004579999998</v>
      </c>
      <c r="I1320" s="104">
        <v>152.25</v>
      </c>
      <c r="J1320" s="104">
        <v>152.25</v>
      </c>
      <c r="K1320" s="104">
        <v>33.100002289999999</v>
      </c>
      <c r="L1320" s="104">
        <v>24.449995040000001</v>
      </c>
      <c r="M1320" s="104">
        <v>24.899995799999999</v>
      </c>
      <c r="N1320" s="104">
        <v>25.34999466</v>
      </c>
      <c r="O1320" s="104">
        <v>29.473840710000001</v>
      </c>
      <c r="P1320" s="104">
        <v>29.723075869999999</v>
      </c>
      <c r="Q1320" s="104">
        <v>23.861537930000001</v>
      </c>
      <c r="R1320" s="104">
        <v>24.415384289999999</v>
      </c>
      <c r="S1320" s="104">
        <v>29.600000380000001</v>
      </c>
      <c r="T1320" s="104">
        <v>59.200004579999998</v>
      </c>
      <c r="U1320" s="104">
        <v>117.25</v>
      </c>
      <c r="V1320" s="104">
        <v>117.25</v>
      </c>
      <c r="W1320" s="104">
        <v>31.050003050000001</v>
      </c>
      <c r="X1320" s="104">
        <v>24.299995419999998</v>
      </c>
      <c r="Y1320" s="104">
        <v>24.32999611</v>
      </c>
      <c r="Z1320" s="104">
        <v>24.699995040000001</v>
      </c>
      <c r="AA1320" s="104">
        <v>29.723840710000001</v>
      </c>
      <c r="AB1320" s="104">
        <v>29.973075869999999</v>
      </c>
      <c r="AC1320" s="104">
        <v>24.111537930000001</v>
      </c>
      <c r="AD1320" s="104">
        <v>24.665384289999999</v>
      </c>
      <c r="AE1320" s="104">
        <v>29.100000380000001</v>
      </c>
      <c r="AF1320" s="104">
        <v>52.200004579999998</v>
      </c>
      <c r="AG1320" s="104">
        <v>93.25</v>
      </c>
      <c r="AH1320" s="104">
        <v>93.25</v>
      </c>
      <c r="AI1320" s="104">
        <v>31.300003050000001</v>
      </c>
      <c r="AJ1320" s="104">
        <v>24.549995419999998</v>
      </c>
      <c r="AK1320" s="104">
        <v>24.57999611</v>
      </c>
      <c r="AL1320" s="104">
        <v>24.949995040000001</v>
      </c>
      <c r="AM1320" s="104">
        <v>29.973840710000001</v>
      </c>
      <c r="AN1320" s="104">
        <v>30.223075869999999</v>
      </c>
      <c r="AO1320" s="104">
        <v>24.361537930000001</v>
      </c>
      <c r="AP1320" s="104">
        <v>24.915384289999999</v>
      </c>
      <c r="AQ1320" s="104">
        <v>29.100000380000001</v>
      </c>
      <c r="AR1320" s="104">
        <v>48.200004579999998</v>
      </c>
      <c r="AS1320" s="104">
        <v>83.25</v>
      </c>
      <c r="AT1320" s="104">
        <v>83.25</v>
      </c>
      <c r="AU1320" s="104">
        <v>31.550003050000001</v>
      </c>
      <c r="AV1320" s="104">
        <v>24.799995419999998</v>
      </c>
      <c r="AW1320" s="104">
        <v>24.82999611</v>
      </c>
      <c r="AX1320" s="104">
        <v>25.199995040000001</v>
      </c>
      <c r="AY1320" s="104">
        <v>30.223840710000001</v>
      </c>
      <c r="AZ1320" s="104">
        <v>30.473075869999999</v>
      </c>
      <c r="BA1320" s="104">
        <v>24.611537930000001</v>
      </c>
      <c r="BB1320" s="104">
        <v>25.165384289999999</v>
      </c>
      <c r="BC1320" s="104">
        <v>29.350000380000001</v>
      </c>
      <c r="BD1320" s="104">
        <v>45.200004579999998</v>
      </c>
      <c r="BE1320" s="104">
        <v>74.25</v>
      </c>
      <c r="BF1320" s="104">
        <v>74.25</v>
      </c>
      <c r="BG1320" s="104">
        <v>31.800003050000001</v>
      </c>
      <c r="BH1320" s="104">
        <v>25.049995419999998</v>
      </c>
      <c r="BI1320" s="93">
        <v>25.07999611</v>
      </c>
      <c r="BJ1320" s="93">
        <v>25.449995040000001</v>
      </c>
      <c r="BK1320" s="93">
        <v>30.723840710000001</v>
      </c>
      <c r="BL1320" s="93">
        <v>30.973075869999999</v>
      </c>
      <c r="BM1320" s="93">
        <v>25.111537930000001</v>
      </c>
    </row>
    <row r="1321" spans="1:65" s="93" customFormat="1">
      <c r="A1321"/>
      <c r="B1321" s="98"/>
      <c r="C1321" s="134">
        <v>36595</v>
      </c>
      <c r="D1321" s="132"/>
      <c r="E1321" s="135">
        <v>36617</v>
      </c>
      <c r="F1321" s="71">
        <v>25.315380099999999</v>
      </c>
      <c r="G1321" s="93">
        <v>30.80000343</v>
      </c>
      <c r="H1321" s="104">
        <v>66.200004579999998</v>
      </c>
      <c r="I1321" s="104">
        <v>153.25</v>
      </c>
      <c r="J1321" s="104">
        <v>153.25</v>
      </c>
      <c r="K1321" s="104">
        <v>33.250002289999998</v>
      </c>
      <c r="L1321" s="104">
        <v>24.449995040000001</v>
      </c>
      <c r="M1321" s="104">
        <v>24.899995799999999</v>
      </c>
      <c r="N1321" s="104">
        <v>25.34999466</v>
      </c>
      <c r="O1321" s="104">
        <v>29.473840710000001</v>
      </c>
      <c r="P1321" s="104">
        <v>29.723075869999999</v>
      </c>
      <c r="Q1321" s="104">
        <v>23.861537930000001</v>
      </c>
      <c r="R1321" s="104">
        <v>24.415384289999999</v>
      </c>
      <c r="S1321" s="104">
        <v>29.600000380000001</v>
      </c>
      <c r="T1321" s="104">
        <v>59.200004579999998</v>
      </c>
      <c r="U1321" s="104">
        <v>117.25</v>
      </c>
      <c r="V1321" s="104">
        <v>117.25</v>
      </c>
      <c r="W1321" s="104">
        <v>31.050003050000001</v>
      </c>
      <c r="X1321" s="104">
        <v>24.299995419999998</v>
      </c>
      <c r="Y1321" s="104">
        <v>24.32999611</v>
      </c>
      <c r="Z1321" s="104">
        <v>24.699995040000001</v>
      </c>
      <c r="AA1321" s="104">
        <v>29.723840710000001</v>
      </c>
      <c r="AB1321" s="104">
        <v>29.973075869999999</v>
      </c>
      <c r="AC1321" s="104">
        <v>24.111537930000001</v>
      </c>
      <c r="AD1321" s="104">
        <v>24.665384289999999</v>
      </c>
      <c r="AE1321" s="104">
        <v>29.100000380000001</v>
      </c>
      <c r="AF1321" s="104">
        <v>52.200004579999998</v>
      </c>
      <c r="AG1321" s="104">
        <v>93.25</v>
      </c>
      <c r="AH1321" s="104">
        <v>93.25</v>
      </c>
      <c r="AI1321" s="104">
        <v>31.300003050000001</v>
      </c>
      <c r="AJ1321" s="104">
        <v>24.549995419999998</v>
      </c>
      <c r="AK1321" s="104">
        <v>24.57999611</v>
      </c>
      <c r="AL1321" s="104">
        <v>24.949995040000001</v>
      </c>
      <c r="AM1321" s="104">
        <v>29.973840710000001</v>
      </c>
      <c r="AN1321" s="104">
        <v>30.223075869999999</v>
      </c>
      <c r="AO1321" s="104">
        <v>24.361537930000001</v>
      </c>
      <c r="AP1321" s="104">
        <v>24.915384289999999</v>
      </c>
      <c r="AQ1321" s="104">
        <v>29.100000380000001</v>
      </c>
      <c r="AR1321" s="104">
        <v>48.200004579999998</v>
      </c>
      <c r="AS1321" s="104">
        <v>83.25</v>
      </c>
      <c r="AT1321" s="104">
        <v>83.25</v>
      </c>
      <c r="AU1321" s="104">
        <v>31.550003050000001</v>
      </c>
      <c r="AV1321" s="104">
        <v>24.799995419999998</v>
      </c>
      <c r="AW1321" s="104">
        <v>24.82999611</v>
      </c>
      <c r="AX1321" s="104">
        <v>25.199995040000001</v>
      </c>
      <c r="AY1321" s="104">
        <v>30.223840710000001</v>
      </c>
      <c r="AZ1321" s="104">
        <v>30.473075869999999</v>
      </c>
      <c r="BA1321" s="104">
        <v>24.611537930000001</v>
      </c>
      <c r="BB1321" s="104">
        <v>25.165384289999999</v>
      </c>
      <c r="BC1321" s="104">
        <v>29.350000380000001</v>
      </c>
      <c r="BD1321" s="104">
        <v>45.200004579999998</v>
      </c>
      <c r="BE1321" s="104">
        <v>74.25</v>
      </c>
      <c r="BF1321" s="104">
        <v>74.25</v>
      </c>
      <c r="BG1321" s="104">
        <v>31.800003050000001</v>
      </c>
      <c r="BH1321" s="104">
        <v>25.049995419999998</v>
      </c>
      <c r="BI1321" s="93">
        <v>25.07999611</v>
      </c>
      <c r="BJ1321" s="93">
        <v>25.449995040000001</v>
      </c>
      <c r="BK1321" s="93">
        <v>30.723840710000001</v>
      </c>
      <c r="BL1321" s="93">
        <v>30.973075869999999</v>
      </c>
      <c r="BM1321" s="93">
        <v>25.111537930000001</v>
      </c>
    </row>
    <row r="1322" spans="1:65" s="93" customFormat="1">
      <c r="A1322"/>
      <c r="B1322" s="98"/>
      <c r="C1322" s="134">
        <v>36598</v>
      </c>
      <c r="D1322" s="132"/>
      <c r="E1322" s="135">
        <v>36617</v>
      </c>
      <c r="F1322" s="71">
        <v>26.015380100000002</v>
      </c>
      <c r="G1322" s="93">
        <v>30.950003049999999</v>
      </c>
      <c r="H1322" s="104">
        <v>66.700004579999998</v>
      </c>
      <c r="I1322" s="104">
        <v>154.75</v>
      </c>
      <c r="J1322" s="104">
        <v>154.75</v>
      </c>
      <c r="K1322" s="104">
        <v>33.450003809999998</v>
      </c>
      <c r="L1322" s="104">
        <v>24.449995040000001</v>
      </c>
      <c r="M1322" s="104">
        <v>24.899995799999999</v>
      </c>
      <c r="N1322" s="104">
        <v>25.34999466</v>
      </c>
      <c r="O1322" s="104">
        <v>29.473840710000001</v>
      </c>
      <c r="P1322" s="104">
        <v>29.723075869999999</v>
      </c>
      <c r="Q1322" s="104">
        <v>23.861537930000001</v>
      </c>
      <c r="R1322" s="104">
        <v>24.415384289999999</v>
      </c>
      <c r="S1322" s="104">
        <v>29.600000380000001</v>
      </c>
      <c r="T1322" s="104">
        <v>59.200004579999998</v>
      </c>
      <c r="U1322" s="104">
        <v>117.25</v>
      </c>
      <c r="V1322" s="104">
        <v>117.25</v>
      </c>
      <c r="W1322" s="104">
        <v>31.050003050000001</v>
      </c>
      <c r="X1322" s="104">
        <v>24.299995419999998</v>
      </c>
      <c r="Y1322" s="104">
        <v>24.32999611</v>
      </c>
      <c r="Z1322" s="104">
        <v>24.699995040000001</v>
      </c>
      <c r="AA1322" s="104">
        <v>29.723840710000001</v>
      </c>
      <c r="AB1322" s="104">
        <v>29.973075869999999</v>
      </c>
      <c r="AC1322" s="104">
        <v>24.111537930000001</v>
      </c>
      <c r="AD1322" s="104">
        <v>24.665384289999999</v>
      </c>
      <c r="AE1322" s="104">
        <v>29.100000380000001</v>
      </c>
      <c r="AF1322" s="104">
        <v>52.200004579999998</v>
      </c>
      <c r="AG1322" s="104">
        <v>93.25</v>
      </c>
      <c r="AH1322" s="104">
        <v>93.25</v>
      </c>
      <c r="AI1322" s="104">
        <v>31.300003050000001</v>
      </c>
      <c r="AJ1322" s="104">
        <v>24.549995419999998</v>
      </c>
      <c r="AK1322" s="104">
        <v>24.57999611</v>
      </c>
      <c r="AL1322" s="104">
        <v>24.949995040000001</v>
      </c>
      <c r="AM1322" s="104">
        <v>29.973840710000001</v>
      </c>
      <c r="AN1322" s="104">
        <v>30.223075869999999</v>
      </c>
      <c r="AO1322" s="104">
        <v>24.361537930000001</v>
      </c>
      <c r="AP1322" s="104">
        <v>24.915384289999999</v>
      </c>
      <c r="AQ1322" s="104">
        <v>29.100000380000001</v>
      </c>
      <c r="AR1322" s="104">
        <v>48.200004579999998</v>
      </c>
      <c r="AS1322" s="104">
        <v>83.25</v>
      </c>
      <c r="AT1322" s="104">
        <v>83.25</v>
      </c>
      <c r="AU1322" s="104">
        <v>31.550003050000001</v>
      </c>
      <c r="AV1322" s="104">
        <v>24.799995419999998</v>
      </c>
      <c r="AW1322" s="104">
        <v>24.82999611</v>
      </c>
      <c r="AX1322" s="104">
        <v>25.199995040000001</v>
      </c>
      <c r="AY1322" s="104">
        <v>30.223840710000001</v>
      </c>
      <c r="AZ1322" s="104">
        <v>30.473075869999999</v>
      </c>
      <c r="BA1322" s="104">
        <v>24.611537930000001</v>
      </c>
      <c r="BB1322" s="104">
        <v>25.165384289999999</v>
      </c>
      <c r="BC1322" s="104">
        <v>29.350000380000001</v>
      </c>
      <c r="BD1322" s="104">
        <v>45.200004579999998</v>
      </c>
      <c r="BE1322" s="104">
        <v>74.25</v>
      </c>
      <c r="BF1322" s="104">
        <v>74.25</v>
      </c>
      <c r="BG1322" s="104">
        <v>31.800003050000001</v>
      </c>
      <c r="BH1322" s="104">
        <v>25.049995419999998</v>
      </c>
      <c r="BI1322" s="93">
        <v>25.07999611</v>
      </c>
      <c r="BJ1322" s="93">
        <v>25.449995040000001</v>
      </c>
      <c r="BK1322" s="93">
        <v>30.723840710000001</v>
      </c>
      <c r="BL1322" s="93">
        <v>30.973075869999999</v>
      </c>
      <c r="BM1322" s="93">
        <v>25.111537930000001</v>
      </c>
    </row>
    <row r="1323" spans="1:65" s="93" customFormat="1">
      <c r="A1323"/>
      <c r="B1323" s="98"/>
      <c r="C1323" s="134">
        <v>36599</v>
      </c>
      <c r="D1323" s="132"/>
      <c r="E1323" s="135">
        <v>36617</v>
      </c>
      <c r="F1323" s="71">
        <v>25.815380860000001</v>
      </c>
      <c r="G1323" s="93">
        <v>31.000002670000001</v>
      </c>
      <c r="H1323" s="104">
        <v>67.200004579999998</v>
      </c>
      <c r="I1323" s="104">
        <v>156.25</v>
      </c>
      <c r="J1323" s="104">
        <v>156.25</v>
      </c>
      <c r="K1323" s="104">
        <v>33.700004579999998</v>
      </c>
      <c r="L1323" s="104">
        <v>24.59999504</v>
      </c>
      <c r="M1323" s="104">
        <v>25.049995800000001</v>
      </c>
      <c r="N1323" s="104">
        <v>25.499994659999999</v>
      </c>
      <c r="O1323" s="104">
        <v>29.973840710000001</v>
      </c>
      <c r="P1323" s="104">
        <v>30.223075869999999</v>
      </c>
      <c r="Q1323" s="104">
        <v>23.861537930000001</v>
      </c>
      <c r="R1323" s="104">
        <v>24.415384289999999</v>
      </c>
      <c r="S1323" s="104">
        <v>29.600000380000001</v>
      </c>
      <c r="T1323" s="104">
        <v>59.200004579999998</v>
      </c>
      <c r="U1323" s="104">
        <v>119.25</v>
      </c>
      <c r="V1323" s="104">
        <v>119.25</v>
      </c>
      <c r="W1323" s="104">
        <v>31.050003050000001</v>
      </c>
      <c r="X1323" s="104">
        <v>24.299995419999998</v>
      </c>
      <c r="Y1323" s="104">
        <v>24.32999611</v>
      </c>
      <c r="Z1323" s="104">
        <v>24.699995040000001</v>
      </c>
      <c r="AA1323" s="104">
        <v>29.723840710000001</v>
      </c>
      <c r="AB1323" s="104">
        <v>29.973075869999999</v>
      </c>
      <c r="AC1323" s="104">
        <v>24.111537930000001</v>
      </c>
      <c r="AD1323" s="104">
        <v>24.665384289999999</v>
      </c>
      <c r="AE1323" s="104">
        <v>29.100000380000001</v>
      </c>
      <c r="AF1323" s="104">
        <v>52.200004579999998</v>
      </c>
      <c r="AG1323" s="104">
        <v>94.75</v>
      </c>
      <c r="AH1323" s="104">
        <v>94.75</v>
      </c>
      <c r="AI1323" s="104">
        <v>31.300003050000001</v>
      </c>
      <c r="AJ1323" s="104">
        <v>24.549995419999998</v>
      </c>
      <c r="AK1323" s="104">
        <v>24.57999611</v>
      </c>
      <c r="AL1323" s="104">
        <v>24.949995040000001</v>
      </c>
      <c r="AM1323" s="104">
        <v>29.973840710000001</v>
      </c>
      <c r="AN1323" s="104">
        <v>30.223075869999999</v>
      </c>
      <c r="AO1323" s="104">
        <v>24.361537930000001</v>
      </c>
      <c r="AP1323" s="104">
        <v>24.915384289999999</v>
      </c>
      <c r="AQ1323" s="104">
        <v>29.100000380000001</v>
      </c>
      <c r="AR1323" s="104">
        <v>48.200004579999998</v>
      </c>
      <c r="AS1323" s="104">
        <v>85.25</v>
      </c>
      <c r="AT1323" s="104">
        <v>85.25</v>
      </c>
      <c r="AU1323" s="104">
        <v>31.550003050000001</v>
      </c>
      <c r="AV1323" s="104">
        <v>24.799995419999998</v>
      </c>
      <c r="AW1323" s="104">
        <v>24.82999611</v>
      </c>
      <c r="AX1323" s="104">
        <v>25.199995040000001</v>
      </c>
      <c r="AY1323" s="104">
        <v>30.223840710000001</v>
      </c>
      <c r="AZ1323" s="104">
        <v>30.473075869999999</v>
      </c>
      <c r="BA1323" s="104">
        <v>24.611537930000001</v>
      </c>
      <c r="BB1323" s="104">
        <v>25.165384289999999</v>
      </c>
      <c r="BC1323" s="104">
        <v>29.350000380000001</v>
      </c>
      <c r="BD1323" s="104">
        <v>45.200004579999998</v>
      </c>
      <c r="BE1323" s="104">
        <v>76.25</v>
      </c>
      <c r="BF1323" s="104">
        <v>76.25</v>
      </c>
      <c r="BG1323" s="104">
        <v>31.800003050000001</v>
      </c>
      <c r="BH1323" s="104">
        <v>25.049995419999998</v>
      </c>
      <c r="BI1323" s="93">
        <v>25.07999611</v>
      </c>
      <c r="BJ1323" s="93">
        <v>25.449995040000001</v>
      </c>
      <c r="BK1323" s="93">
        <v>30.723840710000001</v>
      </c>
      <c r="BL1323" s="93">
        <v>30.973075869999999</v>
      </c>
      <c r="BM1323" s="93">
        <v>25.111537930000001</v>
      </c>
    </row>
    <row r="1324" spans="1:65" s="93" customFormat="1">
      <c r="A1324"/>
      <c r="B1324" s="98"/>
      <c r="C1324" s="134">
        <v>36600</v>
      </c>
      <c r="D1324" s="132"/>
      <c r="E1324" s="135">
        <v>36617</v>
      </c>
      <c r="F1324" s="71">
        <v>25.4153801</v>
      </c>
      <c r="G1324" s="93">
        <v>30.85000191</v>
      </c>
      <c r="H1324" s="104">
        <v>67.700004579999998</v>
      </c>
      <c r="I1324" s="104">
        <v>160.25</v>
      </c>
      <c r="J1324" s="104">
        <v>160.25</v>
      </c>
      <c r="K1324" s="104">
        <v>34.400004580000001</v>
      </c>
      <c r="L1324" s="104">
        <v>24.59999466</v>
      </c>
      <c r="M1324" s="104">
        <v>25.049995419999998</v>
      </c>
      <c r="N1324" s="104">
        <v>25.499994279999999</v>
      </c>
      <c r="O1324" s="104">
        <v>29.973840710000001</v>
      </c>
      <c r="P1324" s="104">
        <v>30.223075869999999</v>
      </c>
      <c r="Q1324" s="104">
        <v>23.861537930000001</v>
      </c>
      <c r="R1324" s="104">
        <v>24.415384289999999</v>
      </c>
      <c r="S1324" s="104">
        <v>29.600000380000001</v>
      </c>
      <c r="T1324" s="104">
        <v>60.200004579999998</v>
      </c>
      <c r="U1324" s="104">
        <v>119.25</v>
      </c>
      <c r="V1324" s="104">
        <v>119.25</v>
      </c>
      <c r="W1324" s="104">
        <v>31.300003050000001</v>
      </c>
      <c r="X1324" s="104">
        <v>24.299995419999998</v>
      </c>
      <c r="Y1324" s="104">
        <v>24.32999611</v>
      </c>
      <c r="Z1324" s="104">
        <v>24.699995040000001</v>
      </c>
      <c r="AA1324" s="104">
        <v>29.723840710000001</v>
      </c>
      <c r="AB1324" s="104">
        <v>29.973075869999999</v>
      </c>
      <c r="AC1324" s="104">
        <v>24.111537930000001</v>
      </c>
      <c r="AD1324" s="104">
        <v>24.665384289999999</v>
      </c>
      <c r="AE1324" s="104">
        <v>29.100000380000001</v>
      </c>
      <c r="AF1324" s="104">
        <v>53.200004579999998</v>
      </c>
      <c r="AG1324" s="104">
        <v>94.75</v>
      </c>
      <c r="AH1324" s="104">
        <v>94.75</v>
      </c>
      <c r="AI1324" s="104">
        <v>31.550003050000001</v>
      </c>
      <c r="AJ1324" s="104">
        <v>24.549995419999998</v>
      </c>
      <c r="AK1324" s="104">
        <v>24.57999611</v>
      </c>
      <c r="AL1324" s="104">
        <v>24.949995040000001</v>
      </c>
      <c r="AM1324" s="104">
        <v>29.973840710000001</v>
      </c>
      <c r="AN1324" s="104">
        <v>30.223075869999999</v>
      </c>
      <c r="AO1324" s="104">
        <v>24.361537930000001</v>
      </c>
      <c r="AP1324" s="104">
        <v>24.915384289999999</v>
      </c>
      <c r="AQ1324" s="104">
        <v>29.100000380000001</v>
      </c>
      <c r="AR1324" s="104">
        <v>49.200004579999998</v>
      </c>
      <c r="AS1324" s="104">
        <v>85.25</v>
      </c>
      <c r="AT1324" s="104">
        <v>85.25</v>
      </c>
      <c r="AU1324" s="104">
        <v>31.800003050000001</v>
      </c>
      <c r="AV1324" s="104">
        <v>24.799995419999998</v>
      </c>
      <c r="AW1324" s="104">
        <v>24.82999611</v>
      </c>
      <c r="AX1324" s="104">
        <v>25.199995040000001</v>
      </c>
      <c r="AY1324" s="104">
        <v>30.223840710000001</v>
      </c>
      <c r="AZ1324" s="104">
        <v>30.473075869999999</v>
      </c>
      <c r="BA1324" s="104">
        <v>24.611537930000001</v>
      </c>
      <c r="BB1324" s="104">
        <v>25.165384289999999</v>
      </c>
      <c r="BC1324" s="104">
        <v>29.350000380000001</v>
      </c>
      <c r="BD1324" s="104">
        <v>46.200004579999998</v>
      </c>
      <c r="BE1324" s="104">
        <v>76.25</v>
      </c>
      <c r="BF1324" s="104">
        <v>76.25</v>
      </c>
      <c r="BG1324" s="104">
        <v>32.050003050000001</v>
      </c>
      <c r="BH1324" s="104">
        <v>25.049995419999998</v>
      </c>
      <c r="BI1324" s="93">
        <v>25.07999611</v>
      </c>
      <c r="BJ1324" s="93">
        <v>25.449995040000001</v>
      </c>
      <c r="BK1324" s="93">
        <v>30.723840710000001</v>
      </c>
      <c r="BL1324" s="93">
        <v>30.973075869999999</v>
      </c>
      <c r="BM1324" s="93">
        <v>25.111537930000001</v>
      </c>
    </row>
    <row r="1325" spans="1:65" s="93" customFormat="1">
      <c r="A1325"/>
      <c r="B1325" s="98"/>
      <c r="C1325" s="134">
        <v>36601</v>
      </c>
      <c r="D1325" s="132"/>
      <c r="E1325" s="135">
        <v>36617</v>
      </c>
      <c r="F1325" s="71">
        <v>25.315380480000002</v>
      </c>
      <c r="G1325" s="93">
        <v>30.850002289999999</v>
      </c>
      <c r="H1325" s="104">
        <v>67.700004579999998</v>
      </c>
      <c r="I1325" s="104">
        <v>162.25</v>
      </c>
      <c r="J1325" s="104">
        <v>162.25</v>
      </c>
      <c r="K1325" s="104">
        <v>34.550005339999998</v>
      </c>
      <c r="L1325" s="104">
        <v>24.59999466</v>
      </c>
      <c r="M1325" s="104">
        <v>25.049995419999998</v>
      </c>
      <c r="N1325" s="104">
        <v>25.499994279999999</v>
      </c>
      <c r="O1325" s="104">
        <v>29.723840710000001</v>
      </c>
      <c r="P1325" s="104">
        <v>29.973075869999999</v>
      </c>
      <c r="Q1325" s="104">
        <v>23.861537930000001</v>
      </c>
      <c r="R1325" s="104">
        <v>24.415384289999999</v>
      </c>
      <c r="S1325" s="104">
        <v>29.600000380000001</v>
      </c>
      <c r="T1325" s="104">
        <v>60.200004579999998</v>
      </c>
      <c r="U1325" s="104">
        <v>119.25</v>
      </c>
      <c r="V1325" s="104">
        <v>119.25</v>
      </c>
      <c r="W1325" s="104">
        <v>31.300003050000001</v>
      </c>
      <c r="X1325" s="104">
        <v>24.299995419999998</v>
      </c>
      <c r="Y1325" s="104">
        <v>24.32999611</v>
      </c>
      <c r="Z1325" s="104">
        <v>24.699995040000001</v>
      </c>
      <c r="AA1325" s="104">
        <v>29.723840710000001</v>
      </c>
      <c r="AB1325" s="104">
        <v>29.973075869999999</v>
      </c>
      <c r="AC1325" s="104">
        <v>24.111537930000001</v>
      </c>
      <c r="AD1325" s="104">
        <v>24.665384289999999</v>
      </c>
      <c r="AE1325" s="104">
        <v>29.100000380000001</v>
      </c>
      <c r="AF1325" s="104">
        <v>53.200004579999998</v>
      </c>
      <c r="AG1325" s="104">
        <v>94.75</v>
      </c>
      <c r="AH1325" s="104">
        <v>94.75</v>
      </c>
      <c r="AI1325" s="104">
        <v>31.550003050000001</v>
      </c>
      <c r="AJ1325" s="104">
        <v>24.549995419999998</v>
      </c>
      <c r="AK1325" s="104">
        <v>24.57999611</v>
      </c>
      <c r="AL1325" s="104">
        <v>24.949995040000001</v>
      </c>
      <c r="AM1325" s="104">
        <v>29.973840710000001</v>
      </c>
      <c r="AN1325" s="104">
        <v>30.223075869999999</v>
      </c>
      <c r="AO1325" s="104">
        <v>24.361537930000001</v>
      </c>
      <c r="AP1325" s="104">
        <v>24.915384289999999</v>
      </c>
      <c r="AQ1325" s="104">
        <v>29.100000380000001</v>
      </c>
      <c r="AR1325" s="104">
        <v>49.200004579999998</v>
      </c>
      <c r="AS1325" s="104">
        <v>85.25</v>
      </c>
      <c r="AT1325" s="104">
        <v>85.25</v>
      </c>
      <c r="AU1325" s="104">
        <v>31.800003050000001</v>
      </c>
      <c r="AV1325" s="104">
        <v>24.799995419999998</v>
      </c>
      <c r="AW1325" s="104">
        <v>24.82999611</v>
      </c>
      <c r="AX1325" s="104">
        <v>25.199995040000001</v>
      </c>
      <c r="AY1325" s="104">
        <v>30.223840710000001</v>
      </c>
      <c r="AZ1325" s="104">
        <v>30.473075869999999</v>
      </c>
      <c r="BA1325" s="104">
        <v>24.611537930000001</v>
      </c>
      <c r="BB1325" s="104">
        <v>25.165384289999999</v>
      </c>
      <c r="BC1325" s="104">
        <v>29.350000380000001</v>
      </c>
      <c r="BD1325" s="104">
        <v>46.200004579999998</v>
      </c>
      <c r="BE1325" s="104">
        <v>76.25</v>
      </c>
      <c r="BF1325" s="104">
        <v>76.25</v>
      </c>
      <c r="BG1325" s="104">
        <v>32.050003050000001</v>
      </c>
      <c r="BH1325" s="104">
        <v>25.049995419999998</v>
      </c>
      <c r="BI1325" s="93">
        <v>25.07999611</v>
      </c>
      <c r="BJ1325" s="93">
        <v>25.449995040000001</v>
      </c>
      <c r="BK1325" s="93">
        <v>30.723840710000001</v>
      </c>
      <c r="BL1325" s="93">
        <v>30.973075869999999</v>
      </c>
      <c r="BM1325" s="93">
        <v>25.111537930000001</v>
      </c>
    </row>
    <row r="1326" spans="1:65" s="93" customFormat="1">
      <c r="A1326"/>
      <c r="B1326" s="98"/>
      <c r="C1326" s="134">
        <v>36602</v>
      </c>
      <c r="D1326" s="132"/>
      <c r="E1326" s="135">
        <v>36617</v>
      </c>
      <c r="F1326" s="71">
        <v>25.065380099999999</v>
      </c>
      <c r="G1326" s="93">
        <v>30.550002289999998</v>
      </c>
      <c r="H1326" s="104">
        <v>67.450004579999998</v>
      </c>
      <c r="I1326" s="104">
        <v>162.25</v>
      </c>
      <c r="J1326" s="104">
        <v>162.25</v>
      </c>
      <c r="K1326" s="104">
        <v>34.300006869999997</v>
      </c>
      <c r="L1326" s="104">
        <v>24.59999466</v>
      </c>
      <c r="M1326" s="104">
        <v>25.049995419999998</v>
      </c>
      <c r="N1326" s="104">
        <v>25.499994279999999</v>
      </c>
      <c r="O1326" s="104">
        <v>29.723840710000001</v>
      </c>
      <c r="P1326" s="104">
        <v>29.973075869999999</v>
      </c>
      <c r="Q1326" s="104">
        <v>23.861537930000001</v>
      </c>
      <c r="R1326" s="104">
        <v>24.415384289999999</v>
      </c>
      <c r="S1326" s="104">
        <v>29.600000380000001</v>
      </c>
      <c r="T1326" s="104">
        <v>60.200004579999998</v>
      </c>
      <c r="U1326" s="104">
        <v>119.25</v>
      </c>
      <c r="V1326" s="104">
        <v>119.25</v>
      </c>
      <c r="W1326" s="104">
        <v>31.300003050000001</v>
      </c>
      <c r="X1326" s="104">
        <v>24.299995419999998</v>
      </c>
      <c r="Y1326" s="104">
        <v>24.32999611</v>
      </c>
      <c r="Z1326" s="104">
        <v>24.699995040000001</v>
      </c>
      <c r="AA1326" s="104">
        <v>29.723840710000001</v>
      </c>
      <c r="AB1326" s="104">
        <v>29.973075869999999</v>
      </c>
      <c r="AC1326" s="104">
        <v>24.111537930000001</v>
      </c>
      <c r="AD1326" s="104">
        <v>24.665384289999999</v>
      </c>
      <c r="AE1326" s="104">
        <v>29.100000380000001</v>
      </c>
      <c r="AF1326" s="104">
        <v>53.200004579999998</v>
      </c>
      <c r="AG1326" s="104">
        <v>94.75</v>
      </c>
      <c r="AH1326" s="104">
        <v>94.75</v>
      </c>
      <c r="AI1326" s="104">
        <v>31.550003050000001</v>
      </c>
      <c r="AJ1326" s="104">
        <v>24.549995419999998</v>
      </c>
      <c r="AK1326" s="104">
        <v>24.57999611</v>
      </c>
      <c r="AL1326" s="104">
        <v>24.949995040000001</v>
      </c>
      <c r="AM1326" s="104">
        <v>29.973840710000001</v>
      </c>
      <c r="AN1326" s="104">
        <v>30.223075869999999</v>
      </c>
      <c r="AO1326" s="104">
        <v>24.361537930000001</v>
      </c>
      <c r="AP1326" s="104">
        <v>24.915384289999999</v>
      </c>
      <c r="AQ1326" s="104">
        <v>29.100000380000001</v>
      </c>
      <c r="AR1326" s="104">
        <v>49.200004579999998</v>
      </c>
      <c r="AS1326" s="104">
        <v>85.25</v>
      </c>
      <c r="AT1326" s="104">
        <v>85.25</v>
      </c>
      <c r="AU1326" s="104">
        <v>31.800003050000001</v>
      </c>
      <c r="AV1326" s="104">
        <v>24.799995419999998</v>
      </c>
      <c r="AW1326" s="104">
        <v>24.82999611</v>
      </c>
      <c r="AX1326" s="104">
        <v>25.199995040000001</v>
      </c>
      <c r="AY1326" s="104">
        <v>30.223840710000001</v>
      </c>
      <c r="AZ1326" s="104">
        <v>30.473075869999999</v>
      </c>
      <c r="BA1326" s="104">
        <v>24.611537930000001</v>
      </c>
      <c r="BB1326" s="104">
        <v>25.165384289999999</v>
      </c>
      <c r="BC1326" s="104">
        <v>29.350000380000001</v>
      </c>
      <c r="BD1326" s="104">
        <v>46.200004579999998</v>
      </c>
      <c r="BE1326" s="104">
        <v>76.25</v>
      </c>
      <c r="BF1326" s="104">
        <v>76.25</v>
      </c>
      <c r="BG1326" s="104">
        <v>32.050003050000001</v>
      </c>
      <c r="BH1326" s="104">
        <v>25.049995419999998</v>
      </c>
      <c r="BI1326" s="93">
        <v>25.07999611</v>
      </c>
      <c r="BJ1326" s="93">
        <v>25.449995040000001</v>
      </c>
      <c r="BK1326" s="93">
        <v>30.723840710000001</v>
      </c>
      <c r="BL1326" s="93">
        <v>30.973075869999999</v>
      </c>
      <c r="BM1326" s="93">
        <v>25.111537930000001</v>
      </c>
    </row>
    <row r="1327" spans="1:65" s="93" customFormat="1">
      <c r="A1327"/>
      <c r="B1327" s="98"/>
      <c r="C1327" s="134">
        <v>36605</v>
      </c>
      <c r="D1327" s="132"/>
      <c r="E1327" s="135">
        <v>36617</v>
      </c>
      <c r="F1327" s="71">
        <v>25.715380100000001</v>
      </c>
      <c r="G1327" s="93">
        <v>30.600003050000002</v>
      </c>
      <c r="H1327" s="104">
        <v>67.300004580000007</v>
      </c>
      <c r="I1327" s="104">
        <v>162.25</v>
      </c>
      <c r="J1327" s="104">
        <v>162.25</v>
      </c>
      <c r="K1327" s="104">
        <v>34.550006869999997</v>
      </c>
      <c r="L1327" s="104">
        <v>24.59999466</v>
      </c>
      <c r="M1327" s="104">
        <v>25.049995419999998</v>
      </c>
      <c r="N1327" s="104">
        <v>25.499994279999999</v>
      </c>
      <c r="O1327" s="104">
        <v>29.723840710000001</v>
      </c>
      <c r="P1327" s="104">
        <v>29.973075869999999</v>
      </c>
      <c r="Q1327" s="104">
        <v>23.861537930000001</v>
      </c>
      <c r="R1327" s="104">
        <v>24.415384289999999</v>
      </c>
      <c r="S1327" s="104">
        <v>29.600000380000001</v>
      </c>
      <c r="T1327" s="104">
        <v>60.200004579999998</v>
      </c>
      <c r="U1327" s="104">
        <v>119.25</v>
      </c>
      <c r="V1327" s="104">
        <v>119.25</v>
      </c>
      <c r="W1327" s="104">
        <v>31.300003050000001</v>
      </c>
      <c r="X1327" s="104">
        <v>24.299995419999998</v>
      </c>
      <c r="Y1327" s="104">
        <v>24.32999611</v>
      </c>
      <c r="Z1327" s="104">
        <v>24.699995040000001</v>
      </c>
      <c r="AA1327" s="104">
        <v>29.723840710000001</v>
      </c>
      <c r="AB1327" s="104">
        <v>29.973075869999999</v>
      </c>
      <c r="AC1327" s="104">
        <v>24.111537930000001</v>
      </c>
      <c r="AD1327" s="104">
        <v>24.665384289999999</v>
      </c>
      <c r="AE1327" s="104">
        <v>29.100000380000001</v>
      </c>
      <c r="AF1327" s="104">
        <v>53.200004579999998</v>
      </c>
      <c r="AG1327" s="104">
        <v>94.75</v>
      </c>
      <c r="AH1327" s="104">
        <v>94.75</v>
      </c>
      <c r="AI1327" s="104">
        <v>31.550003050000001</v>
      </c>
      <c r="AJ1327" s="104">
        <v>24.549995419999998</v>
      </c>
      <c r="AK1327" s="104">
        <v>24.57999611</v>
      </c>
      <c r="AL1327" s="104">
        <v>24.949995040000001</v>
      </c>
      <c r="AM1327" s="104">
        <v>29.973840710000001</v>
      </c>
      <c r="AN1327" s="104">
        <v>30.223075869999999</v>
      </c>
      <c r="AO1327" s="104">
        <v>24.361537930000001</v>
      </c>
      <c r="AP1327" s="104">
        <v>24.915384289999999</v>
      </c>
      <c r="AQ1327" s="104">
        <v>29.100000380000001</v>
      </c>
      <c r="AR1327" s="104">
        <v>49.200004579999998</v>
      </c>
      <c r="AS1327" s="104">
        <v>85.25</v>
      </c>
      <c r="AT1327" s="104">
        <v>85.25</v>
      </c>
      <c r="AU1327" s="104">
        <v>31.800003050000001</v>
      </c>
      <c r="AV1327" s="104">
        <v>24.799995419999998</v>
      </c>
      <c r="AW1327" s="104">
        <v>24.82999611</v>
      </c>
      <c r="AX1327" s="104">
        <v>25.199995040000001</v>
      </c>
      <c r="AY1327" s="104">
        <v>30.223840710000001</v>
      </c>
      <c r="AZ1327" s="104">
        <v>30.473075869999999</v>
      </c>
      <c r="BA1327" s="104">
        <v>24.611537930000001</v>
      </c>
      <c r="BB1327" s="104">
        <v>25.165384289999999</v>
      </c>
      <c r="BC1327" s="104">
        <v>29.350000380000001</v>
      </c>
      <c r="BD1327" s="104">
        <v>46.200004579999998</v>
      </c>
      <c r="BE1327" s="104">
        <v>76.25</v>
      </c>
      <c r="BF1327" s="104">
        <v>76.25</v>
      </c>
      <c r="BG1327" s="104">
        <v>32.050003050000001</v>
      </c>
      <c r="BH1327" s="104">
        <v>25.049995419999998</v>
      </c>
      <c r="BI1327" s="93">
        <v>25.07999611</v>
      </c>
      <c r="BJ1327" s="93">
        <v>25.449995040000001</v>
      </c>
      <c r="BK1327" s="93">
        <v>30.723840710000001</v>
      </c>
      <c r="BL1327" s="93">
        <v>30.973075869999999</v>
      </c>
      <c r="BM1327" s="93">
        <v>25.111537930000001</v>
      </c>
    </row>
    <row r="1328" spans="1:65" s="93" customFormat="1">
      <c r="A1328"/>
      <c r="B1328" s="98"/>
      <c r="C1328" s="134">
        <v>36606</v>
      </c>
      <c r="D1328" s="132"/>
      <c r="E1328" s="135">
        <v>36617</v>
      </c>
      <c r="F1328" s="71">
        <v>26.215379710000001</v>
      </c>
      <c r="G1328" s="93">
        <v>30.70000229</v>
      </c>
      <c r="H1328" s="104">
        <v>67.950003050000007</v>
      </c>
      <c r="I1328" s="104">
        <v>163.25</v>
      </c>
      <c r="J1328" s="104">
        <v>163.25</v>
      </c>
      <c r="K1328" s="104">
        <v>34.650006869999999</v>
      </c>
      <c r="L1328" s="104">
        <v>24.59999466</v>
      </c>
      <c r="M1328" s="104">
        <v>25.049995419999998</v>
      </c>
      <c r="N1328" s="104">
        <v>25.499994279999999</v>
      </c>
      <c r="O1328" s="104">
        <v>29.773840710000002</v>
      </c>
      <c r="P1328" s="104">
        <v>30.02307587</v>
      </c>
      <c r="Q1328" s="104">
        <v>24.611537930000001</v>
      </c>
      <c r="R1328" s="104">
        <v>25.415384289999999</v>
      </c>
      <c r="S1328" s="104">
        <v>29.600000380000001</v>
      </c>
      <c r="T1328" s="104">
        <v>60.200004579999998</v>
      </c>
      <c r="U1328" s="104">
        <v>119.25</v>
      </c>
      <c r="V1328" s="104">
        <v>119.25</v>
      </c>
      <c r="W1328" s="104">
        <v>31.300003050000001</v>
      </c>
      <c r="X1328" s="104">
        <v>24.299995419999998</v>
      </c>
      <c r="Y1328" s="104">
        <v>24.32999611</v>
      </c>
      <c r="Z1328" s="104">
        <v>24.699995040000001</v>
      </c>
      <c r="AA1328" s="104">
        <v>29.723840710000001</v>
      </c>
      <c r="AB1328" s="104">
        <v>30.02307587</v>
      </c>
      <c r="AC1328" s="104">
        <v>24.861537930000001</v>
      </c>
      <c r="AD1328" s="104">
        <v>25.665384289999999</v>
      </c>
      <c r="AE1328" s="104">
        <v>29.100000380000001</v>
      </c>
      <c r="AF1328" s="104">
        <v>53.200004579999998</v>
      </c>
      <c r="AG1328" s="104">
        <v>94.75</v>
      </c>
      <c r="AH1328" s="104">
        <v>94.75</v>
      </c>
      <c r="AI1328" s="104">
        <v>31.550003050000001</v>
      </c>
      <c r="AJ1328" s="104">
        <v>24.549995419999998</v>
      </c>
      <c r="AK1328" s="104">
        <v>24.57999611</v>
      </c>
      <c r="AL1328" s="104">
        <v>24.949995040000001</v>
      </c>
      <c r="AM1328" s="104">
        <v>29.973840710000001</v>
      </c>
      <c r="AN1328" s="104">
        <v>30.27307587</v>
      </c>
      <c r="AO1328" s="104">
        <v>25.111537930000001</v>
      </c>
      <c r="AP1328" s="104">
        <v>25.915384289999999</v>
      </c>
      <c r="AQ1328" s="104">
        <v>29.100000380000001</v>
      </c>
      <c r="AR1328" s="104">
        <v>49.200004579999998</v>
      </c>
      <c r="AS1328" s="104">
        <v>85.25</v>
      </c>
      <c r="AT1328" s="104">
        <v>85.25</v>
      </c>
      <c r="AU1328" s="104">
        <v>31.800003050000001</v>
      </c>
      <c r="AV1328" s="104">
        <v>24.799995419999998</v>
      </c>
      <c r="AW1328" s="104">
        <v>24.82999611</v>
      </c>
      <c r="AX1328" s="104">
        <v>25.199995040000001</v>
      </c>
      <c r="AY1328" s="104">
        <v>30.223840710000001</v>
      </c>
      <c r="AZ1328" s="104">
        <v>30.52307587</v>
      </c>
      <c r="BA1328" s="104">
        <v>25.361537930000001</v>
      </c>
      <c r="BB1328" s="104">
        <v>26.165384289999999</v>
      </c>
      <c r="BC1328" s="104">
        <v>29.350000380000001</v>
      </c>
      <c r="BD1328" s="104">
        <v>46.200004579999998</v>
      </c>
      <c r="BE1328" s="104">
        <v>76.25</v>
      </c>
      <c r="BF1328" s="104">
        <v>76.25</v>
      </c>
      <c r="BG1328" s="104">
        <v>32.050003050000001</v>
      </c>
      <c r="BH1328" s="104">
        <v>25.049995419999998</v>
      </c>
      <c r="BI1328" s="93">
        <v>25.07999611</v>
      </c>
      <c r="BJ1328" s="93">
        <v>25.449995040000001</v>
      </c>
      <c r="BK1328" s="93">
        <v>30.723840710000001</v>
      </c>
      <c r="BL1328" s="93">
        <v>31.02307587</v>
      </c>
      <c r="BM1328" s="93">
        <v>25.861537930000001</v>
      </c>
    </row>
    <row r="1329" spans="1:65" s="93" customFormat="1">
      <c r="A1329"/>
      <c r="B1329" s="98"/>
      <c r="C1329" s="134">
        <v>36607</v>
      </c>
      <c r="D1329" s="132"/>
      <c r="E1329" s="135">
        <v>36647</v>
      </c>
      <c r="F1329" s="71">
        <v>26.015379710000001</v>
      </c>
      <c r="G1329" s="93">
        <v>30.900002669999999</v>
      </c>
      <c r="H1329" s="104">
        <v>68.200004579999998</v>
      </c>
      <c r="I1329" s="104">
        <v>165.25</v>
      </c>
      <c r="J1329" s="104">
        <v>165.25</v>
      </c>
      <c r="K1329" s="104">
        <v>34.800005339999998</v>
      </c>
      <c r="L1329" s="104">
        <v>24.59999466</v>
      </c>
      <c r="M1329" s="104">
        <v>25.049995419999998</v>
      </c>
      <c r="N1329" s="104">
        <v>25.499994279999999</v>
      </c>
      <c r="O1329" s="104">
        <v>29.773839949999999</v>
      </c>
      <c r="P1329" s="104">
        <v>30.0230751</v>
      </c>
      <c r="Q1329" s="104">
        <v>24.611537930000001</v>
      </c>
      <c r="R1329" s="104">
        <v>25.415384289999999</v>
      </c>
      <c r="S1329" s="104">
        <v>29.600000380000001</v>
      </c>
      <c r="T1329" s="104">
        <v>60.200004579999998</v>
      </c>
      <c r="U1329" s="104">
        <v>121.25</v>
      </c>
      <c r="V1329" s="104">
        <v>121.25</v>
      </c>
      <c r="W1329" s="104">
        <v>31.300003050000001</v>
      </c>
      <c r="X1329" s="104">
        <v>24.299995419999998</v>
      </c>
      <c r="Y1329" s="104">
        <v>24.32999611</v>
      </c>
      <c r="Z1329" s="104">
        <v>24.699995040000001</v>
      </c>
      <c r="AA1329" s="104">
        <v>29.723840710000001</v>
      </c>
      <c r="AB1329" s="104">
        <v>30.0230751</v>
      </c>
      <c r="AC1329" s="104">
        <v>24.861537930000001</v>
      </c>
      <c r="AD1329" s="104">
        <v>25.665384289999999</v>
      </c>
      <c r="AE1329" s="104">
        <v>29.100000380000001</v>
      </c>
      <c r="AF1329" s="104">
        <v>53.200004579999998</v>
      </c>
      <c r="AG1329" s="104">
        <v>96.75</v>
      </c>
      <c r="AH1329" s="104">
        <v>96.75</v>
      </c>
      <c r="AI1329" s="104">
        <v>31.550003050000001</v>
      </c>
      <c r="AJ1329" s="104">
        <v>24.549995419999998</v>
      </c>
      <c r="AK1329" s="104">
        <v>24.57999611</v>
      </c>
      <c r="AL1329" s="104">
        <v>24.949995040000001</v>
      </c>
      <c r="AM1329" s="104">
        <v>29.973840710000001</v>
      </c>
      <c r="AN1329" s="104">
        <v>30.2730751</v>
      </c>
      <c r="AO1329" s="104">
        <v>25.111537930000001</v>
      </c>
      <c r="AP1329" s="104">
        <v>25.915384289999999</v>
      </c>
      <c r="AQ1329" s="104">
        <v>29.100000380000001</v>
      </c>
      <c r="AR1329" s="104">
        <v>49.200004579999998</v>
      </c>
      <c r="AS1329" s="104">
        <v>85.75</v>
      </c>
      <c r="AT1329" s="104">
        <v>85.75</v>
      </c>
      <c r="AU1329" s="104">
        <v>31.800003050000001</v>
      </c>
      <c r="AV1329" s="104">
        <v>24.799995419999998</v>
      </c>
      <c r="AW1329" s="104">
        <v>24.82999611</v>
      </c>
      <c r="AX1329" s="104">
        <v>25.199995040000001</v>
      </c>
      <c r="AY1329" s="104">
        <v>30.223840710000001</v>
      </c>
      <c r="AZ1329" s="104">
        <v>30.5230751</v>
      </c>
      <c r="BA1329" s="104">
        <v>25.361537930000001</v>
      </c>
      <c r="BB1329" s="104">
        <v>26.165384289999999</v>
      </c>
      <c r="BC1329" s="104">
        <v>29.350000380000001</v>
      </c>
      <c r="BD1329" s="104">
        <v>46.200004579999998</v>
      </c>
      <c r="BE1329" s="104">
        <v>76.75</v>
      </c>
      <c r="BF1329" s="104">
        <v>76.75</v>
      </c>
      <c r="BG1329" s="104">
        <v>32.050003050000001</v>
      </c>
      <c r="BH1329" s="104">
        <v>25.049995419999998</v>
      </c>
      <c r="BI1329" s="93">
        <v>25.07999611</v>
      </c>
      <c r="BJ1329" s="93">
        <v>25.449995040000001</v>
      </c>
      <c r="BK1329" s="93">
        <v>30.723840710000001</v>
      </c>
      <c r="BL1329" s="93">
        <v>31.0230751</v>
      </c>
      <c r="BM1329" s="93">
        <v>25.861537930000001</v>
      </c>
    </row>
    <row r="1330" spans="1:65" s="93" customFormat="1">
      <c r="A1330"/>
      <c r="B1330" s="98"/>
      <c r="C1330" s="134">
        <v>36608</v>
      </c>
      <c r="D1330" s="132"/>
      <c r="E1330" s="135">
        <v>36647</v>
      </c>
      <c r="F1330" s="71">
        <v>26.11537895</v>
      </c>
      <c r="G1330" s="93">
        <v>30.700003429999999</v>
      </c>
      <c r="H1330" s="104">
        <v>68.700004579999998</v>
      </c>
      <c r="I1330" s="104">
        <v>168.25</v>
      </c>
      <c r="J1330" s="104">
        <v>168.25</v>
      </c>
      <c r="K1330" s="104">
        <v>35.100006870000001</v>
      </c>
      <c r="L1330" s="104">
        <v>24.699994660000002</v>
      </c>
      <c r="M1330" s="104">
        <v>25.14999542</v>
      </c>
      <c r="N1330" s="104">
        <v>25.599994280000001</v>
      </c>
      <c r="O1330" s="104">
        <v>29.923839950000001</v>
      </c>
      <c r="P1330" s="104">
        <v>30.173075099999998</v>
      </c>
      <c r="Q1330" s="104">
        <v>24.611537930000001</v>
      </c>
      <c r="R1330" s="104">
        <v>25.415384289999999</v>
      </c>
      <c r="S1330" s="104">
        <v>29.850000380000001</v>
      </c>
      <c r="T1330" s="104">
        <v>60.200004579999998</v>
      </c>
      <c r="U1330" s="104">
        <v>122.25</v>
      </c>
      <c r="V1330" s="104">
        <v>122.25</v>
      </c>
      <c r="W1330" s="104">
        <v>31.550003050000001</v>
      </c>
      <c r="X1330" s="104">
        <v>24.299995419999998</v>
      </c>
      <c r="Y1330" s="104">
        <v>24.32999611</v>
      </c>
      <c r="Z1330" s="104">
        <v>24.699995040000001</v>
      </c>
      <c r="AA1330" s="104">
        <v>29.92384071</v>
      </c>
      <c r="AB1330" s="104">
        <v>30.173075099999998</v>
      </c>
      <c r="AC1330" s="104">
        <v>24.861537930000001</v>
      </c>
      <c r="AD1330" s="104">
        <v>25.665384289999999</v>
      </c>
      <c r="AE1330" s="104">
        <v>29.350000380000001</v>
      </c>
      <c r="AF1330" s="104">
        <v>53.200004579999998</v>
      </c>
      <c r="AG1330" s="104">
        <v>96.75</v>
      </c>
      <c r="AH1330" s="104">
        <v>96.75</v>
      </c>
      <c r="AI1330" s="104">
        <v>31.800003050000001</v>
      </c>
      <c r="AJ1330" s="104">
        <v>24.549995419999998</v>
      </c>
      <c r="AK1330" s="104">
        <v>24.57999611</v>
      </c>
      <c r="AL1330" s="104">
        <v>24.949995040000001</v>
      </c>
      <c r="AM1330" s="104">
        <v>30.17384071</v>
      </c>
      <c r="AN1330" s="104">
        <v>30.423075099999998</v>
      </c>
      <c r="AO1330" s="104">
        <v>25.111537930000001</v>
      </c>
      <c r="AP1330" s="104">
        <v>25.915384289999999</v>
      </c>
      <c r="AQ1330" s="104">
        <v>29.350000380000001</v>
      </c>
      <c r="AR1330" s="104">
        <v>49.200004579999998</v>
      </c>
      <c r="AS1330" s="104">
        <v>86.25</v>
      </c>
      <c r="AT1330" s="104">
        <v>86.25</v>
      </c>
      <c r="AU1330" s="104">
        <v>32.050003050000001</v>
      </c>
      <c r="AV1330" s="104">
        <v>24.799995419999998</v>
      </c>
      <c r="AW1330" s="104">
        <v>24.82999611</v>
      </c>
      <c r="AX1330" s="104">
        <v>25.199995040000001</v>
      </c>
      <c r="AY1330" s="104">
        <v>30.42384071</v>
      </c>
      <c r="AZ1330" s="104">
        <v>30.673075099999998</v>
      </c>
      <c r="BA1330" s="104">
        <v>25.361537930000001</v>
      </c>
      <c r="BB1330" s="104">
        <v>26.165384289999999</v>
      </c>
      <c r="BC1330" s="104">
        <v>29.600000380000001</v>
      </c>
      <c r="BD1330" s="104">
        <v>46.200004579999998</v>
      </c>
      <c r="BE1330" s="104">
        <v>77.25</v>
      </c>
      <c r="BF1330" s="104">
        <v>77.25</v>
      </c>
      <c r="BG1330" s="104">
        <v>32.300003050000001</v>
      </c>
      <c r="BH1330" s="104">
        <v>25.049995419999998</v>
      </c>
      <c r="BI1330" s="93">
        <v>25.07999611</v>
      </c>
      <c r="BJ1330" s="93">
        <v>25.449995040000001</v>
      </c>
      <c r="BK1330" s="93">
        <v>30.92384071</v>
      </c>
      <c r="BL1330" s="93">
        <v>31.173075099999998</v>
      </c>
      <c r="BM1330" s="93">
        <v>25.861537930000001</v>
      </c>
    </row>
    <row r="1331" spans="1:65" s="93" customFormat="1">
      <c r="A1331"/>
      <c r="B1331" s="98"/>
      <c r="C1331" s="134">
        <v>36609</v>
      </c>
      <c r="D1331" s="132"/>
      <c r="E1331" s="135">
        <v>36647</v>
      </c>
      <c r="F1331" s="71">
        <v>26.315379329999999</v>
      </c>
      <c r="G1331" s="93">
        <v>30.45000267</v>
      </c>
      <c r="H1331" s="104">
        <v>67.450004579999998</v>
      </c>
      <c r="I1331" s="104">
        <v>162.75</v>
      </c>
      <c r="J1331" s="104">
        <v>162.75</v>
      </c>
      <c r="K1331" s="104">
        <v>34.550006099999997</v>
      </c>
      <c r="L1331" s="104">
        <v>24.799995039999999</v>
      </c>
      <c r="M1331" s="104">
        <v>25.249995800000001</v>
      </c>
      <c r="N1331" s="104">
        <v>25.699994660000002</v>
      </c>
      <c r="O1331" s="104">
        <v>30.223839569999999</v>
      </c>
      <c r="P1331" s="104">
        <v>30.47307472</v>
      </c>
      <c r="Q1331" s="104">
        <v>24.611537930000001</v>
      </c>
      <c r="R1331" s="104">
        <v>25.415384289999999</v>
      </c>
      <c r="S1331" s="104">
        <v>29.850000380000001</v>
      </c>
      <c r="T1331" s="104">
        <v>60.200004579999998</v>
      </c>
      <c r="U1331" s="104">
        <v>122.25</v>
      </c>
      <c r="V1331" s="104">
        <v>122.25</v>
      </c>
      <c r="W1331" s="104">
        <v>31.550003050000001</v>
      </c>
      <c r="X1331" s="104">
        <v>24.299995419999998</v>
      </c>
      <c r="Y1331" s="104">
        <v>24.32999611</v>
      </c>
      <c r="Z1331" s="104">
        <v>24.699995040000001</v>
      </c>
      <c r="AA1331" s="104">
        <v>30.223841480000001</v>
      </c>
      <c r="AB1331" s="104">
        <v>30.47307472</v>
      </c>
      <c r="AC1331" s="104">
        <v>24.861537930000001</v>
      </c>
      <c r="AD1331" s="104">
        <v>25.665384289999999</v>
      </c>
      <c r="AE1331" s="104">
        <v>29.350000380000001</v>
      </c>
      <c r="AF1331" s="104">
        <v>53.200004579999998</v>
      </c>
      <c r="AG1331" s="104">
        <v>96.75</v>
      </c>
      <c r="AH1331" s="104">
        <v>96.75</v>
      </c>
      <c r="AI1331" s="104">
        <v>31.800003050000001</v>
      </c>
      <c r="AJ1331" s="104">
        <v>24.549995419999998</v>
      </c>
      <c r="AK1331" s="104">
        <v>24.57999611</v>
      </c>
      <c r="AL1331" s="104">
        <v>24.949995040000001</v>
      </c>
      <c r="AM1331" s="104">
        <v>30.473841480000001</v>
      </c>
      <c r="AN1331" s="104">
        <v>30.72307472</v>
      </c>
      <c r="AO1331" s="104">
        <v>25.111537930000001</v>
      </c>
      <c r="AP1331" s="104">
        <v>25.915384289999999</v>
      </c>
      <c r="AQ1331" s="104">
        <v>29.350000380000001</v>
      </c>
      <c r="AR1331" s="104">
        <v>49.200004579999998</v>
      </c>
      <c r="AS1331" s="104">
        <v>86.25</v>
      </c>
      <c r="AT1331" s="104">
        <v>86.25</v>
      </c>
      <c r="AU1331" s="104">
        <v>32.050003050000001</v>
      </c>
      <c r="AV1331" s="104">
        <v>24.799995419999998</v>
      </c>
      <c r="AW1331" s="104">
        <v>24.82999611</v>
      </c>
      <c r="AX1331" s="104">
        <v>25.199995040000001</v>
      </c>
      <c r="AY1331" s="104">
        <v>30.723841480000001</v>
      </c>
      <c r="AZ1331" s="104">
        <v>30.97307472</v>
      </c>
      <c r="BA1331" s="104">
        <v>25.361537930000001</v>
      </c>
      <c r="BB1331" s="104">
        <v>26.165384289999999</v>
      </c>
      <c r="BC1331" s="104">
        <v>29.600000380000001</v>
      </c>
      <c r="BD1331" s="104">
        <v>46.200004579999998</v>
      </c>
      <c r="BE1331" s="104">
        <v>77.25</v>
      </c>
      <c r="BF1331" s="104">
        <v>77.25</v>
      </c>
      <c r="BG1331" s="104">
        <v>32.300003050000001</v>
      </c>
      <c r="BH1331" s="104">
        <v>25.049995419999998</v>
      </c>
      <c r="BI1331" s="93">
        <v>25.07999611</v>
      </c>
      <c r="BJ1331" s="93">
        <v>25.449995040000001</v>
      </c>
      <c r="BK1331" s="93">
        <v>31.223841480000001</v>
      </c>
      <c r="BL1331" s="93">
        <v>31.47307472</v>
      </c>
      <c r="BM1331" s="93">
        <v>25.861537930000001</v>
      </c>
    </row>
    <row r="1332" spans="1:65" s="93" customFormat="1">
      <c r="A1332"/>
      <c r="B1332" s="98"/>
      <c r="C1332" s="134">
        <v>36612</v>
      </c>
      <c r="D1332" s="132"/>
      <c r="E1332" s="135">
        <v>36647</v>
      </c>
      <c r="F1332" s="71">
        <v>27.315380099999999</v>
      </c>
      <c r="G1332" s="93">
        <v>31.050002670000001</v>
      </c>
      <c r="H1332" s="104">
        <v>68.200004579999998</v>
      </c>
      <c r="I1332" s="104">
        <v>164.25</v>
      </c>
      <c r="J1332" s="104">
        <v>164.25</v>
      </c>
      <c r="K1332" s="104">
        <v>34.800006869999997</v>
      </c>
      <c r="L1332" s="104">
        <v>24.799995419999998</v>
      </c>
      <c r="M1332" s="104">
        <v>25.249996190000001</v>
      </c>
      <c r="N1332" s="104">
        <v>25.699995040000001</v>
      </c>
      <c r="O1332" s="104">
        <v>30.22383881</v>
      </c>
      <c r="P1332" s="104">
        <v>30.473073960000001</v>
      </c>
      <c r="Q1332" s="104">
        <v>24.611537930000001</v>
      </c>
      <c r="R1332" s="104">
        <v>25.415384289999999</v>
      </c>
      <c r="S1332" s="104">
        <v>29.850000380000001</v>
      </c>
      <c r="T1332" s="104">
        <v>60.200004579999998</v>
      </c>
      <c r="U1332" s="104">
        <v>122.25</v>
      </c>
      <c r="V1332" s="104">
        <v>122.25</v>
      </c>
      <c r="W1332" s="104">
        <v>31.550003050000001</v>
      </c>
      <c r="X1332" s="104">
        <v>24.299995419999998</v>
      </c>
      <c r="Y1332" s="104">
        <v>24.32999611</v>
      </c>
      <c r="Z1332" s="104">
        <v>24.699995040000001</v>
      </c>
      <c r="AA1332" s="104">
        <v>30.223840710000001</v>
      </c>
      <c r="AB1332" s="104">
        <v>30.473073960000001</v>
      </c>
      <c r="AC1332" s="104">
        <v>24.861537930000001</v>
      </c>
      <c r="AD1332" s="104">
        <v>25.665384289999999</v>
      </c>
      <c r="AE1332" s="104">
        <v>29.350000380000001</v>
      </c>
      <c r="AF1332" s="104">
        <v>53.200004579999998</v>
      </c>
      <c r="AG1332" s="104">
        <v>96.75</v>
      </c>
      <c r="AH1332" s="104">
        <v>96.75</v>
      </c>
      <c r="AI1332" s="104">
        <v>31.800003050000001</v>
      </c>
      <c r="AJ1332" s="104">
        <v>24.549995419999998</v>
      </c>
      <c r="AK1332" s="104">
        <v>24.57999611</v>
      </c>
      <c r="AL1332" s="104">
        <v>24.949995040000001</v>
      </c>
      <c r="AM1332" s="104">
        <v>30.473840710000001</v>
      </c>
      <c r="AN1332" s="104">
        <v>30.723073960000001</v>
      </c>
      <c r="AO1332" s="104">
        <v>25.111537930000001</v>
      </c>
      <c r="AP1332" s="104">
        <v>25.915384289999999</v>
      </c>
      <c r="AQ1332" s="104">
        <v>29.350000380000001</v>
      </c>
      <c r="AR1332" s="104">
        <v>49.200004579999998</v>
      </c>
      <c r="AS1332" s="104">
        <v>86.25</v>
      </c>
      <c r="AT1332" s="104">
        <v>86.25</v>
      </c>
      <c r="AU1332" s="104">
        <v>32.050003050000001</v>
      </c>
      <c r="AV1332" s="104">
        <v>24.799995419999998</v>
      </c>
      <c r="AW1332" s="104">
        <v>24.82999611</v>
      </c>
      <c r="AX1332" s="104">
        <v>25.199995040000001</v>
      </c>
      <c r="AY1332" s="104">
        <v>30.723840710000001</v>
      </c>
      <c r="AZ1332" s="104">
        <v>30.973073960000001</v>
      </c>
      <c r="BA1332" s="104">
        <v>25.361537930000001</v>
      </c>
      <c r="BB1332" s="104">
        <v>26.165384289999999</v>
      </c>
      <c r="BC1332" s="104">
        <v>29.600000380000001</v>
      </c>
      <c r="BD1332" s="104">
        <v>46.200004579999998</v>
      </c>
      <c r="BE1332" s="104">
        <v>77.25</v>
      </c>
      <c r="BF1332" s="104">
        <v>77.25</v>
      </c>
      <c r="BG1332" s="104">
        <v>32.300003050000001</v>
      </c>
      <c r="BH1332" s="104">
        <v>25.049995419999998</v>
      </c>
      <c r="BI1332" s="93">
        <v>25.07999611</v>
      </c>
      <c r="BJ1332" s="93">
        <v>25.449995040000001</v>
      </c>
      <c r="BK1332" s="93">
        <v>31.223840710000001</v>
      </c>
      <c r="BL1332" s="93">
        <v>31.473073960000001</v>
      </c>
      <c r="BM1332" s="93">
        <v>25.861537930000001</v>
      </c>
    </row>
    <row r="1333" spans="1:65" s="93" customFormat="1">
      <c r="A1333"/>
      <c r="B1333" s="98"/>
      <c r="C1333" s="134">
        <v>36613</v>
      </c>
      <c r="D1333" s="132"/>
      <c r="E1333" s="135">
        <v>36647</v>
      </c>
      <c r="F1333" s="71">
        <v>27.065380099999999</v>
      </c>
      <c r="G1333" s="93">
        <v>31.100003050000002</v>
      </c>
      <c r="H1333" s="104">
        <v>68.450004579999998</v>
      </c>
      <c r="I1333" s="104">
        <v>166.25</v>
      </c>
      <c r="J1333" s="104">
        <v>166.25</v>
      </c>
      <c r="K1333" s="104">
        <v>35.100006870000001</v>
      </c>
      <c r="L1333" s="104">
        <v>25.099995419999999</v>
      </c>
      <c r="M1333" s="104">
        <v>25.549996190000002</v>
      </c>
      <c r="N1333" s="104">
        <v>25.949995040000001</v>
      </c>
      <c r="O1333" s="104">
        <v>30.573838810000002</v>
      </c>
      <c r="P1333" s="104">
        <v>30.823073959999999</v>
      </c>
      <c r="Q1333" s="104">
        <v>24.611537930000001</v>
      </c>
      <c r="R1333" s="104">
        <v>25.415384289999999</v>
      </c>
      <c r="S1333" s="104">
        <v>29.850000380000001</v>
      </c>
      <c r="T1333" s="104">
        <v>60.450004579999998</v>
      </c>
      <c r="U1333" s="104">
        <v>122.25</v>
      </c>
      <c r="V1333" s="104">
        <v>122.25</v>
      </c>
      <c r="W1333" s="104">
        <v>31.550003050000001</v>
      </c>
      <c r="X1333" s="104">
        <v>24.549995419999998</v>
      </c>
      <c r="Y1333" s="104">
        <v>24.57999611</v>
      </c>
      <c r="Z1333" s="104">
        <v>24.949995040000001</v>
      </c>
      <c r="AA1333" s="104">
        <v>30.573840709999999</v>
      </c>
      <c r="AB1333" s="104">
        <v>30.823073959999999</v>
      </c>
      <c r="AC1333" s="104">
        <v>24.861537930000001</v>
      </c>
      <c r="AD1333" s="104">
        <v>25.665384289999999</v>
      </c>
      <c r="AE1333" s="104">
        <v>29.350000380000001</v>
      </c>
      <c r="AF1333" s="104">
        <v>53.450004579999998</v>
      </c>
      <c r="AG1333" s="104">
        <v>96.75</v>
      </c>
      <c r="AH1333" s="104">
        <v>96.75</v>
      </c>
      <c r="AI1333" s="104">
        <v>31.800003050000001</v>
      </c>
      <c r="AJ1333" s="104">
        <v>24.799995419999998</v>
      </c>
      <c r="AK1333" s="104">
        <v>24.82999611</v>
      </c>
      <c r="AL1333" s="104">
        <v>25.199995040000001</v>
      </c>
      <c r="AM1333" s="104">
        <v>30.823840709999999</v>
      </c>
      <c r="AN1333" s="104">
        <v>31.073073959999999</v>
      </c>
      <c r="AO1333" s="104">
        <v>25.111537930000001</v>
      </c>
      <c r="AP1333" s="104">
        <v>25.915384289999999</v>
      </c>
      <c r="AQ1333" s="104">
        <v>29.350000380000001</v>
      </c>
      <c r="AR1333" s="104">
        <v>49.450004579999998</v>
      </c>
      <c r="AS1333" s="104">
        <v>86.25</v>
      </c>
      <c r="AT1333" s="104">
        <v>86.25</v>
      </c>
      <c r="AU1333" s="104">
        <v>32.050003050000001</v>
      </c>
      <c r="AV1333" s="104">
        <v>25.049995419999998</v>
      </c>
      <c r="AW1333" s="104">
        <v>25.07999611</v>
      </c>
      <c r="AX1333" s="104">
        <v>25.449995040000001</v>
      </c>
      <c r="AY1333" s="104">
        <v>31.073840709999999</v>
      </c>
      <c r="AZ1333" s="104">
        <v>31.323073959999999</v>
      </c>
      <c r="BA1333" s="104">
        <v>25.361537930000001</v>
      </c>
      <c r="BB1333" s="104">
        <v>26.165384289999999</v>
      </c>
      <c r="BC1333" s="104">
        <v>29.600000380000001</v>
      </c>
      <c r="BD1333" s="104">
        <v>46.450004579999998</v>
      </c>
      <c r="BE1333" s="104">
        <v>77.25</v>
      </c>
      <c r="BF1333" s="104">
        <v>77.25</v>
      </c>
      <c r="BG1333" s="104">
        <v>32.300003050000001</v>
      </c>
      <c r="BH1333" s="104">
        <v>25.299995419999998</v>
      </c>
      <c r="BI1333" s="93">
        <v>25.32999611</v>
      </c>
      <c r="BJ1333" s="93">
        <v>25.699995040000001</v>
      </c>
      <c r="BK1333" s="93">
        <v>31.573840709999999</v>
      </c>
      <c r="BL1333" s="93">
        <v>31.823073959999999</v>
      </c>
      <c r="BM1333" s="93">
        <v>25.861537930000001</v>
      </c>
    </row>
    <row r="1334" spans="1:65" s="93" customFormat="1">
      <c r="A1334"/>
      <c r="B1334" s="98"/>
      <c r="C1334" s="134">
        <v>36614</v>
      </c>
      <c r="D1334" s="132"/>
      <c r="E1334" s="135">
        <v>36647</v>
      </c>
      <c r="F1334" s="71">
        <v>26.815380099999999</v>
      </c>
      <c r="G1334" s="93">
        <v>30.750002290000001</v>
      </c>
      <c r="H1334" s="104">
        <v>67.700004579999998</v>
      </c>
      <c r="I1334" s="104">
        <v>163.75</v>
      </c>
      <c r="J1334" s="104">
        <v>163.75</v>
      </c>
      <c r="K1334" s="104">
        <v>34.850006100000002</v>
      </c>
      <c r="L1334" s="104">
        <v>25.09999466</v>
      </c>
      <c r="M1334" s="104">
        <v>25.549995419999998</v>
      </c>
      <c r="N1334" s="104">
        <v>25.949995040000001</v>
      </c>
      <c r="O1334" s="104">
        <v>30.423839189999999</v>
      </c>
      <c r="P1334" s="104">
        <v>30.673074339999999</v>
      </c>
      <c r="Q1334" s="104">
        <v>24.611537930000001</v>
      </c>
      <c r="R1334" s="104">
        <v>25.415384289999999</v>
      </c>
      <c r="S1334" s="104">
        <v>29.850000380000001</v>
      </c>
      <c r="T1334" s="104">
        <v>60.450004579999998</v>
      </c>
      <c r="U1334" s="104">
        <v>122.25</v>
      </c>
      <c r="V1334" s="104">
        <v>122.25</v>
      </c>
      <c r="W1334" s="104">
        <v>31.550003050000001</v>
      </c>
      <c r="X1334" s="104">
        <v>24.549995419999998</v>
      </c>
      <c r="Y1334" s="104">
        <v>24.57999611</v>
      </c>
      <c r="Z1334" s="104">
        <v>24.949995040000001</v>
      </c>
      <c r="AA1334" s="104">
        <v>30.42384109</v>
      </c>
      <c r="AB1334" s="104">
        <v>30.673074339999999</v>
      </c>
      <c r="AC1334" s="104">
        <v>24.861537930000001</v>
      </c>
      <c r="AD1334" s="104">
        <v>25.665384289999999</v>
      </c>
      <c r="AE1334" s="104">
        <v>29.350000380000001</v>
      </c>
      <c r="AF1334" s="104">
        <v>53.450004579999998</v>
      </c>
      <c r="AG1334" s="104">
        <v>96.75</v>
      </c>
      <c r="AH1334" s="104">
        <v>96.75</v>
      </c>
      <c r="AI1334" s="104">
        <v>31.800003050000001</v>
      </c>
      <c r="AJ1334" s="104">
        <v>24.799995419999998</v>
      </c>
      <c r="AK1334" s="104">
        <v>24.82999611</v>
      </c>
      <c r="AL1334" s="104">
        <v>25.199995040000001</v>
      </c>
      <c r="AM1334" s="104">
        <v>30.67384109</v>
      </c>
      <c r="AN1334" s="104">
        <v>30.923074339999999</v>
      </c>
      <c r="AO1334" s="104">
        <v>25.111537930000001</v>
      </c>
      <c r="AP1334" s="104">
        <v>25.915384289999999</v>
      </c>
      <c r="AQ1334" s="104">
        <v>29.350000380000001</v>
      </c>
      <c r="AR1334" s="104">
        <v>49.450004579999998</v>
      </c>
      <c r="AS1334" s="104">
        <v>86.25</v>
      </c>
      <c r="AT1334" s="104">
        <v>86.25</v>
      </c>
      <c r="AU1334" s="104">
        <v>32.050003050000001</v>
      </c>
      <c r="AV1334" s="104">
        <v>25.049995419999998</v>
      </c>
      <c r="AW1334" s="104">
        <v>25.07999611</v>
      </c>
      <c r="AX1334" s="104">
        <v>25.449995040000001</v>
      </c>
      <c r="AY1334" s="104">
        <v>30.92384109</v>
      </c>
      <c r="AZ1334" s="104">
        <v>31.173074339999999</v>
      </c>
      <c r="BA1334" s="104">
        <v>25.361537930000001</v>
      </c>
      <c r="BB1334" s="104">
        <v>26.165384289999999</v>
      </c>
      <c r="BC1334" s="104">
        <v>29.600000380000001</v>
      </c>
      <c r="BD1334" s="104">
        <v>46.450004579999998</v>
      </c>
      <c r="BE1334" s="104">
        <v>77.25</v>
      </c>
      <c r="BF1334" s="104">
        <v>77.25</v>
      </c>
      <c r="BG1334" s="104">
        <v>32.300003050000001</v>
      </c>
      <c r="BH1334" s="104">
        <v>25.299995419999998</v>
      </c>
      <c r="BI1334" s="93">
        <v>25.32999611</v>
      </c>
      <c r="BJ1334" s="93">
        <v>25.699995040000001</v>
      </c>
      <c r="BK1334" s="93">
        <v>31.42384109</v>
      </c>
      <c r="BL1334" s="93">
        <v>31.673074339999999</v>
      </c>
      <c r="BM1334" s="93">
        <v>25.861537930000001</v>
      </c>
    </row>
    <row r="1335" spans="1:65" s="93" customFormat="1">
      <c r="A1335"/>
      <c r="B1335" s="98"/>
      <c r="C1335" s="134">
        <v>36615</v>
      </c>
      <c r="D1335" s="132"/>
      <c r="E1335" s="135">
        <v>36647</v>
      </c>
      <c r="F1335" s="71">
        <v>30.550001909999999</v>
      </c>
      <c r="G1335" s="93">
        <v>67.200004579999998</v>
      </c>
      <c r="H1335" s="104">
        <v>160.25</v>
      </c>
      <c r="I1335" s="104">
        <v>160.25</v>
      </c>
      <c r="J1335" s="104">
        <v>34.400006099999999</v>
      </c>
      <c r="K1335" s="104">
        <v>25.09999466</v>
      </c>
      <c r="L1335" s="104">
        <v>25.549995419999998</v>
      </c>
      <c r="M1335" s="104">
        <v>25.949995040000001</v>
      </c>
      <c r="N1335" s="104">
        <v>30.423839569999998</v>
      </c>
      <c r="O1335" s="104">
        <v>30.673074719999999</v>
      </c>
      <c r="P1335" s="104">
        <v>24.611537930000001</v>
      </c>
      <c r="Q1335" s="104">
        <v>25.415384289999999</v>
      </c>
      <c r="R1335" s="104">
        <v>29.850000380000001</v>
      </c>
      <c r="S1335" s="104">
        <v>60.450004579999998</v>
      </c>
      <c r="T1335" s="104">
        <v>122.25</v>
      </c>
      <c r="U1335" s="104">
        <v>122.25</v>
      </c>
      <c r="V1335" s="104">
        <v>31.550003050000001</v>
      </c>
      <c r="W1335" s="104">
        <v>24.549995419999998</v>
      </c>
      <c r="X1335" s="104">
        <v>24.57999611</v>
      </c>
      <c r="Y1335" s="104">
        <v>24.949995040000001</v>
      </c>
      <c r="Z1335" s="104">
        <v>30.42384148</v>
      </c>
      <c r="AA1335" s="104">
        <v>30.673074719999999</v>
      </c>
      <c r="AB1335" s="104">
        <v>24.861537930000001</v>
      </c>
      <c r="AC1335" s="104">
        <v>25.665384289999999</v>
      </c>
      <c r="AD1335" s="104">
        <v>29.350000380000001</v>
      </c>
      <c r="AE1335" s="104">
        <v>53.450004579999998</v>
      </c>
      <c r="AF1335" s="104">
        <v>96.75</v>
      </c>
      <c r="AG1335" s="104">
        <v>96.75</v>
      </c>
      <c r="AH1335" s="104">
        <v>31.800003050000001</v>
      </c>
      <c r="AI1335" s="104">
        <v>24.799995419999998</v>
      </c>
      <c r="AJ1335" s="104">
        <v>24.82999611</v>
      </c>
      <c r="AK1335" s="104">
        <v>25.199995040000001</v>
      </c>
      <c r="AL1335" s="104">
        <v>30.67384148</v>
      </c>
      <c r="AM1335" s="104">
        <v>30.923074719999999</v>
      </c>
      <c r="AN1335" s="104">
        <v>25.111537930000001</v>
      </c>
      <c r="AO1335" s="104">
        <v>25.915384289999999</v>
      </c>
      <c r="AP1335" s="104">
        <v>29.350000380000001</v>
      </c>
      <c r="AQ1335" s="104">
        <v>49.450004579999998</v>
      </c>
      <c r="AR1335" s="104">
        <v>86.25</v>
      </c>
      <c r="AS1335" s="104">
        <v>86.25</v>
      </c>
      <c r="AT1335" s="104">
        <v>32.050003050000001</v>
      </c>
      <c r="AU1335" s="104">
        <v>25.049995419999998</v>
      </c>
      <c r="AV1335" s="104">
        <v>25.07999611</v>
      </c>
      <c r="AW1335" s="104">
        <v>25.449995040000001</v>
      </c>
      <c r="AX1335" s="104">
        <v>30.92384148</v>
      </c>
      <c r="AY1335" s="104">
        <v>31.173074719999999</v>
      </c>
      <c r="AZ1335" s="104">
        <v>25.361537930000001</v>
      </c>
      <c r="BA1335" s="104">
        <v>26.165384289999999</v>
      </c>
      <c r="BB1335" s="104">
        <v>29.600000380000001</v>
      </c>
      <c r="BC1335" s="104">
        <v>46.450004579999998</v>
      </c>
      <c r="BD1335" s="104">
        <v>77.25</v>
      </c>
      <c r="BE1335" s="104">
        <v>77.25</v>
      </c>
      <c r="BF1335" s="104">
        <v>32.300003050000001</v>
      </c>
      <c r="BG1335" s="104">
        <v>25.299995419999998</v>
      </c>
      <c r="BH1335" s="104">
        <v>25.32999611</v>
      </c>
      <c r="BI1335" s="93">
        <v>25.699995040000001</v>
      </c>
      <c r="BJ1335" s="93">
        <v>31.42384148</v>
      </c>
      <c r="BK1335" s="93">
        <v>31.673074719999999</v>
      </c>
      <c r="BL1335" s="93">
        <v>25.861537930000001</v>
      </c>
      <c r="BM1335" s="93">
        <v>110</v>
      </c>
    </row>
    <row r="1336" spans="1:65" s="93" customFormat="1">
      <c r="A1336"/>
      <c r="B1336" s="98"/>
      <c r="C1336" s="134">
        <v>36616</v>
      </c>
      <c r="D1336" s="132"/>
      <c r="E1336" s="135">
        <v>36647</v>
      </c>
      <c r="F1336" s="71">
        <v>31.35000114</v>
      </c>
      <c r="G1336" s="93">
        <v>68.700004579999998</v>
      </c>
      <c r="H1336" s="104">
        <v>163.25</v>
      </c>
      <c r="I1336" s="104">
        <v>163.25</v>
      </c>
      <c r="J1336" s="104">
        <v>34.40000534</v>
      </c>
      <c r="K1336" s="104">
        <v>25.699994660000002</v>
      </c>
      <c r="L1336" s="104">
        <v>26.14999542</v>
      </c>
      <c r="M1336" s="104">
        <v>26.549995039999999</v>
      </c>
      <c r="N1336" s="104">
        <v>30.473839569999999</v>
      </c>
      <c r="O1336" s="104">
        <v>30.72307472</v>
      </c>
      <c r="P1336" s="104">
        <v>24.611537930000001</v>
      </c>
      <c r="Q1336" s="104">
        <v>25.415384289999999</v>
      </c>
      <c r="R1336" s="104">
        <v>29.850000380000001</v>
      </c>
      <c r="S1336" s="104">
        <v>60.450004579999998</v>
      </c>
      <c r="T1336" s="104">
        <v>121.75</v>
      </c>
      <c r="U1336" s="104">
        <v>121.75</v>
      </c>
      <c r="V1336" s="104">
        <v>31.550003050000001</v>
      </c>
      <c r="W1336" s="104">
        <v>24.549995419999998</v>
      </c>
      <c r="X1336" s="104">
        <v>24.57999611</v>
      </c>
      <c r="Y1336" s="104">
        <v>24.949995040000001</v>
      </c>
      <c r="Z1336" s="104">
        <v>30.473841480000001</v>
      </c>
      <c r="AA1336" s="104">
        <v>30.72307472</v>
      </c>
      <c r="AB1336" s="104">
        <v>24.861537930000001</v>
      </c>
      <c r="AC1336" s="104">
        <v>25.665384289999999</v>
      </c>
      <c r="AD1336" s="104">
        <v>29.350000380000001</v>
      </c>
      <c r="AE1336" s="104">
        <v>53.450004579999998</v>
      </c>
      <c r="AF1336" s="104">
        <v>96.25</v>
      </c>
      <c r="AG1336" s="104">
        <v>96.25</v>
      </c>
      <c r="AH1336" s="104">
        <v>31.800003050000001</v>
      </c>
      <c r="AI1336" s="104">
        <v>24.799995419999998</v>
      </c>
      <c r="AJ1336" s="104">
        <v>24.82999611</v>
      </c>
      <c r="AK1336" s="104">
        <v>25.199995040000001</v>
      </c>
      <c r="AL1336" s="104">
        <v>30.723841480000001</v>
      </c>
      <c r="AM1336" s="104">
        <v>30.97307472</v>
      </c>
      <c r="AN1336" s="104">
        <v>25.111537930000001</v>
      </c>
      <c r="AO1336" s="104">
        <v>25.915384289999999</v>
      </c>
      <c r="AP1336" s="104">
        <v>29.350000380000001</v>
      </c>
      <c r="AQ1336" s="104">
        <v>49.450004579999998</v>
      </c>
      <c r="AR1336" s="104">
        <v>85.75</v>
      </c>
      <c r="AS1336" s="104">
        <v>85.75</v>
      </c>
      <c r="AT1336" s="104">
        <v>32.050003050000001</v>
      </c>
      <c r="AU1336" s="104">
        <v>25.049995419999998</v>
      </c>
      <c r="AV1336" s="104">
        <v>25.07999611</v>
      </c>
      <c r="AW1336" s="104">
        <v>25.449995040000001</v>
      </c>
      <c r="AX1336" s="104">
        <v>30.973841480000001</v>
      </c>
      <c r="AY1336" s="104">
        <v>31.22307472</v>
      </c>
      <c r="AZ1336" s="104">
        <v>25.361537930000001</v>
      </c>
      <c r="BA1336" s="104">
        <v>26.165384289999999</v>
      </c>
      <c r="BB1336" s="104">
        <v>29.600000380000001</v>
      </c>
      <c r="BC1336" s="104">
        <v>46.450004579999998</v>
      </c>
      <c r="BD1336" s="104">
        <v>76.75</v>
      </c>
      <c r="BE1336" s="104">
        <v>76.75</v>
      </c>
      <c r="BF1336" s="104">
        <v>32.300003050000001</v>
      </c>
      <c r="BG1336" s="104">
        <v>25.299995419999998</v>
      </c>
      <c r="BH1336" s="104">
        <v>25.32999611</v>
      </c>
      <c r="BI1336" s="93">
        <v>25.699995040000001</v>
      </c>
      <c r="BJ1336" s="93">
        <v>31.473841480000001</v>
      </c>
      <c r="BK1336" s="93">
        <v>31.72307472</v>
      </c>
      <c r="BL1336" s="93">
        <v>25.861537930000001</v>
      </c>
      <c r="BM1336" s="93">
        <v>130</v>
      </c>
    </row>
    <row r="1337" spans="1:65" s="93" customFormat="1">
      <c r="A1337"/>
      <c r="B1337" s="98"/>
      <c r="C1337" s="134">
        <v>36619</v>
      </c>
      <c r="D1337" s="132"/>
      <c r="E1337" s="135">
        <v>36647</v>
      </c>
      <c r="F1337" s="71">
        <v>30.600000380000001</v>
      </c>
      <c r="G1337" s="93">
        <v>66.950004579999998</v>
      </c>
      <c r="H1337" s="104">
        <v>161.75</v>
      </c>
      <c r="I1337" s="104">
        <v>161.75</v>
      </c>
      <c r="J1337" s="104">
        <v>34.800005339999998</v>
      </c>
      <c r="K1337" s="104">
        <v>25.749995040000002</v>
      </c>
      <c r="L1337" s="104">
        <v>26.1999958</v>
      </c>
      <c r="M1337" s="104">
        <v>26.599995419999999</v>
      </c>
      <c r="N1337" s="104">
        <v>30.623838809999999</v>
      </c>
      <c r="O1337" s="104">
        <v>30.873073959999999</v>
      </c>
      <c r="P1337" s="104">
        <v>24.611537930000001</v>
      </c>
      <c r="Q1337" s="104">
        <v>25.415384289999999</v>
      </c>
      <c r="R1337" s="104">
        <v>29.850000380000001</v>
      </c>
      <c r="S1337" s="104">
        <v>60.450004579999998</v>
      </c>
      <c r="T1337" s="104">
        <v>121.75</v>
      </c>
      <c r="U1337" s="104">
        <v>121.75</v>
      </c>
      <c r="V1337" s="104">
        <v>31.550003050000001</v>
      </c>
      <c r="W1337" s="104">
        <v>24.549995419999998</v>
      </c>
      <c r="X1337" s="104">
        <v>24.57999611</v>
      </c>
      <c r="Y1337" s="104">
        <v>24.949995040000001</v>
      </c>
      <c r="Z1337" s="104">
        <v>30.473840710000001</v>
      </c>
      <c r="AA1337" s="104">
        <v>30.723073960000001</v>
      </c>
      <c r="AB1337" s="104">
        <v>24.861537930000001</v>
      </c>
      <c r="AC1337" s="104">
        <v>25.665384289999999</v>
      </c>
      <c r="AD1337" s="104">
        <v>29.350000380000001</v>
      </c>
      <c r="AE1337" s="104">
        <v>53.450004579999998</v>
      </c>
      <c r="AF1337" s="104">
        <v>96.25</v>
      </c>
      <c r="AG1337" s="104">
        <v>96.25</v>
      </c>
      <c r="AH1337" s="104">
        <v>31.800003050000001</v>
      </c>
      <c r="AI1337" s="104">
        <v>24.799995419999998</v>
      </c>
      <c r="AJ1337" s="104">
        <v>24.82999611</v>
      </c>
      <c r="AK1337" s="104">
        <v>25.199995040000001</v>
      </c>
      <c r="AL1337" s="104">
        <v>30.723840710000001</v>
      </c>
      <c r="AM1337" s="104">
        <v>30.973073960000001</v>
      </c>
      <c r="AN1337" s="104">
        <v>25.111537930000001</v>
      </c>
      <c r="AO1337" s="104">
        <v>25.915384289999999</v>
      </c>
      <c r="AP1337" s="104">
        <v>29.350000380000001</v>
      </c>
      <c r="AQ1337" s="104">
        <v>49.450004579999998</v>
      </c>
      <c r="AR1337" s="104">
        <v>85.75</v>
      </c>
      <c r="AS1337" s="104">
        <v>85.75</v>
      </c>
      <c r="AT1337" s="104">
        <v>32.050003050000001</v>
      </c>
      <c r="AU1337" s="104">
        <v>25.049995419999998</v>
      </c>
      <c r="AV1337" s="104">
        <v>25.07999611</v>
      </c>
      <c r="AW1337" s="104">
        <v>25.449995040000001</v>
      </c>
      <c r="AX1337" s="104">
        <v>30.973840710000001</v>
      </c>
      <c r="AY1337" s="104">
        <v>31.223073960000001</v>
      </c>
      <c r="AZ1337" s="104">
        <v>25.361537930000001</v>
      </c>
      <c r="BA1337" s="104">
        <v>26.165384289999999</v>
      </c>
      <c r="BB1337" s="104">
        <v>29.600000380000001</v>
      </c>
      <c r="BC1337" s="104">
        <v>46.450004579999998</v>
      </c>
      <c r="BD1337" s="104">
        <v>76.75</v>
      </c>
      <c r="BE1337" s="104">
        <v>76.75</v>
      </c>
      <c r="BF1337" s="104">
        <v>32.300003050000001</v>
      </c>
      <c r="BG1337" s="104">
        <v>25.299995419999998</v>
      </c>
      <c r="BH1337" s="104">
        <v>25.32999611</v>
      </c>
      <c r="BI1337" s="93">
        <v>25.699995040000001</v>
      </c>
      <c r="BJ1337" s="93">
        <v>31.473840710000001</v>
      </c>
      <c r="BK1337" s="93">
        <v>31.723073960000001</v>
      </c>
      <c r="BL1337" s="93">
        <v>25.861537930000001</v>
      </c>
      <c r="BM1337" s="93">
        <v>26.665384289999999</v>
      </c>
    </row>
    <row r="1338" spans="1:65" s="93" customFormat="1">
      <c r="A1338"/>
      <c r="B1338" s="98"/>
      <c r="C1338" s="134">
        <v>36620</v>
      </c>
      <c r="D1338" s="132"/>
      <c r="E1338" s="135">
        <v>36647</v>
      </c>
      <c r="F1338" s="71">
        <v>29.750000379999999</v>
      </c>
      <c r="G1338" s="93">
        <v>65.700004579999998</v>
      </c>
      <c r="H1338" s="104">
        <v>158.25</v>
      </c>
      <c r="I1338" s="104">
        <v>158.25</v>
      </c>
      <c r="J1338" s="104">
        <v>34.050006869999997</v>
      </c>
      <c r="K1338" s="104">
        <v>25.29999428</v>
      </c>
      <c r="L1338" s="104">
        <v>25.749995040000002</v>
      </c>
      <c r="M1338" s="104">
        <v>26.149994660000001</v>
      </c>
      <c r="N1338" s="104">
        <v>30.47383842</v>
      </c>
      <c r="O1338" s="104">
        <v>30.723073580000001</v>
      </c>
      <c r="P1338" s="104">
        <v>24.611537930000001</v>
      </c>
      <c r="Q1338" s="104">
        <v>25.415384289999999</v>
      </c>
      <c r="R1338" s="104">
        <v>29.850000380000001</v>
      </c>
      <c r="S1338" s="104">
        <v>60.450004579999998</v>
      </c>
      <c r="T1338" s="104">
        <v>121.25</v>
      </c>
      <c r="U1338" s="104">
        <v>121.25</v>
      </c>
      <c r="V1338" s="104">
        <v>31.550003050000001</v>
      </c>
      <c r="W1338" s="104">
        <v>24.549995419999998</v>
      </c>
      <c r="X1338" s="104">
        <v>24.57999611</v>
      </c>
      <c r="Y1338" s="104">
        <v>24.949995040000001</v>
      </c>
      <c r="Z1338" s="104">
        <v>30.473840710000001</v>
      </c>
      <c r="AA1338" s="104">
        <v>30.723073960000001</v>
      </c>
      <c r="AB1338" s="104">
        <v>24.861537930000001</v>
      </c>
      <c r="AC1338" s="104">
        <v>25.665384289999999</v>
      </c>
      <c r="AD1338" s="104">
        <v>29.350000380000001</v>
      </c>
      <c r="AE1338" s="104">
        <v>53.450004579999998</v>
      </c>
      <c r="AF1338" s="104">
        <v>95.75</v>
      </c>
      <c r="AG1338" s="104">
        <v>95.75</v>
      </c>
      <c r="AH1338" s="104">
        <v>31.800003050000001</v>
      </c>
      <c r="AI1338" s="104">
        <v>24.799995419999998</v>
      </c>
      <c r="AJ1338" s="104">
        <v>24.82999611</v>
      </c>
      <c r="AK1338" s="104">
        <v>25.199995040000001</v>
      </c>
      <c r="AL1338" s="104">
        <v>30.723840710000001</v>
      </c>
      <c r="AM1338" s="104">
        <v>30.973073960000001</v>
      </c>
      <c r="AN1338" s="104">
        <v>25.111537930000001</v>
      </c>
      <c r="AO1338" s="104">
        <v>25.915384289999999</v>
      </c>
      <c r="AP1338" s="104">
        <v>29.350000380000001</v>
      </c>
      <c r="AQ1338" s="104">
        <v>49.450004579999998</v>
      </c>
      <c r="AR1338" s="104">
        <v>85.75</v>
      </c>
      <c r="AS1338" s="104">
        <v>85.75</v>
      </c>
      <c r="AT1338" s="104">
        <v>32.050003050000001</v>
      </c>
      <c r="AU1338" s="104">
        <v>25.049995419999998</v>
      </c>
      <c r="AV1338" s="104">
        <v>25.07999611</v>
      </c>
      <c r="AW1338" s="104">
        <v>25.449995040000001</v>
      </c>
      <c r="AX1338" s="104">
        <v>30.973840710000001</v>
      </c>
      <c r="AY1338" s="104">
        <v>31.223073960000001</v>
      </c>
      <c r="AZ1338" s="104">
        <v>25.361537930000001</v>
      </c>
      <c r="BA1338" s="104">
        <v>26.165384289999999</v>
      </c>
      <c r="BB1338" s="104">
        <v>29.600000380000001</v>
      </c>
      <c r="BC1338" s="104">
        <v>46.450004579999998</v>
      </c>
      <c r="BD1338" s="104">
        <v>76.75</v>
      </c>
      <c r="BE1338" s="104">
        <v>76.75</v>
      </c>
      <c r="BF1338" s="104">
        <v>32.300003050000001</v>
      </c>
      <c r="BG1338" s="104">
        <v>25.299995419999998</v>
      </c>
      <c r="BH1338" s="104">
        <v>25.32999611</v>
      </c>
      <c r="BI1338" s="93">
        <v>25.699995040000001</v>
      </c>
      <c r="BJ1338" s="93">
        <v>31.473840710000001</v>
      </c>
      <c r="BK1338" s="93">
        <v>31.723073960000001</v>
      </c>
      <c r="BL1338" s="93">
        <v>25.861537930000001</v>
      </c>
      <c r="BM1338" s="93">
        <v>26.665384289999999</v>
      </c>
    </row>
    <row r="1339" spans="1:65" s="93" customFormat="1">
      <c r="A1339"/>
      <c r="B1339" s="98"/>
      <c r="C1339" s="134">
        <v>36621</v>
      </c>
      <c r="D1339" s="132"/>
      <c r="E1339" s="135">
        <v>36647</v>
      </c>
      <c r="F1339" s="71">
        <v>29.15</v>
      </c>
      <c r="G1339" s="93">
        <v>64.950004579999998</v>
      </c>
      <c r="H1339" s="104">
        <v>155.75</v>
      </c>
      <c r="I1339" s="104">
        <v>155.75</v>
      </c>
      <c r="J1339" s="104">
        <v>33.700006870000003</v>
      </c>
      <c r="K1339" s="104">
        <v>25.149993519999999</v>
      </c>
      <c r="L1339" s="104">
        <v>25.599994280000001</v>
      </c>
      <c r="M1339" s="104">
        <v>25.9999939</v>
      </c>
      <c r="N1339" s="104">
        <v>30.47383881</v>
      </c>
      <c r="O1339" s="104">
        <v>30.723073960000001</v>
      </c>
      <c r="P1339" s="104">
        <v>24.611537930000001</v>
      </c>
      <c r="Q1339" s="104">
        <v>25.415384289999999</v>
      </c>
      <c r="R1339" s="104">
        <v>29.850000380000001</v>
      </c>
      <c r="S1339" s="104">
        <v>60.450004579999998</v>
      </c>
      <c r="T1339" s="104">
        <v>120.25</v>
      </c>
      <c r="U1339" s="104">
        <v>120.25</v>
      </c>
      <c r="V1339" s="104">
        <v>31.550003050000001</v>
      </c>
      <c r="W1339" s="104">
        <v>24.549995419999998</v>
      </c>
      <c r="X1339" s="104">
        <v>24.57999611</v>
      </c>
      <c r="Y1339" s="104">
        <v>24.949995040000001</v>
      </c>
      <c r="Z1339" s="104">
        <v>30.473840710000001</v>
      </c>
      <c r="AA1339" s="104">
        <v>30.723073960000001</v>
      </c>
      <c r="AB1339" s="104">
        <v>24.861537930000001</v>
      </c>
      <c r="AC1339" s="104">
        <v>25.665384289999999</v>
      </c>
      <c r="AD1339" s="104">
        <v>29.350000380000001</v>
      </c>
      <c r="AE1339" s="104">
        <v>53.450004579999998</v>
      </c>
      <c r="AF1339" s="104">
        <v>95.25</v>
      </c>
      <c r="AG1339" s="104">
        <v>95.25</v>
      </c>
      <c r="AH1339" s="104">
        <v>31.800003050000001</v>
      </c>
      <c r="AI1339" s="104">
        <v>24.799995419999998</v>
      </c>
      <c r="AJ1339" s="104">
        <v>24.82999611</v>
      </c>
      <c r="AK1339" s="104">
        <v>25.199995040000001</v>
      </c>
      <c r="AL1339" s="104">
        <v>30.723840710000001</v>
      </c>
      <c r="AM1339" s="104">
        <v>30.973073960000001</v>
      </c>
      <c r="AN1339" s="104">
        <v>25.111537930000001</v>
      </c>
      <c r="AO1339" s="104">
        <v>25.915384289999999</v>
      </c>
      <c r="AP1339" s="104">
        <v>29.350000380000001</v>
      </c>
      <c r="AQ1339" s="104">
        <v>49.450004579999998</v>
      </c>
      <c r="AR1339" s="104">
        <v>85.25</v>
      </c>
      <c r="AS1339" s="104">
        <v>85.25</v>
      </c>
      <c r="AT1339" s="104">
        <v>32.050003050000001</v>
      </c>
      <c r="AU1339" s="104">
        <v>25.049995419999998</v>
      </c>
      <c r="AV1339" s="104">
        <v>25.07999611</v>
      </c>
      <c r="AW1339" s="104">
        <v>25.449995040000001</v>
      </c>
      <c r="AX1339" s="104">
        <v>30.973840710000001</v>
      </c>
      <c r="AY1339" s="104">
        <v>31.223073960000001</v>
      </c>
      <c r="AZ1339" s="104">
        <v>25.361537930000001</v>
      </c>
      <c r="BA1339" s="104">
        <v>26.165384289999999</v>
      </c>
      <c r="BB1339" s="104">
        <v>29.600000380000001</v>
      </c>
      <c r="BC1339" s="104">
        <v>46.450004579999998</v>
      </c>
      <c r="BD1339" s="104">
        <v>76.25</v>
      </c>
      <c r="BE1339" s="104">
        <v>76.25</v>
      </c>
      <c r="BF1339" s="104">
        <v>32.300003050000001</v>
      </c>
      <c r="BG1339" s="104">
        <v>25.299995419999998</v>
      </c>
      <c r="BH1339" s="104">
        <v>25.32999611</v>
      </c>
      <c r="BI1339" s="93">
        <v>25.699995040000001</v>
      </c>
      <c r="BJ1339" s="93">
        <v>31.473840710000001</v>
      </c>
      <c r="BK1339" s="93">
        <v>31.723073960000001</v>
      </c>
      <c r="BL1339" s="93">
        <v>25.861537930000001</v>
      </c>
      <c r="BM1339" s="93">
        <v>26.665384289999999</v>
      </c>
    </row>
    <row r="1340" spans="1:65" s="93" customFormat="1">
      <c r="A1340"/>
      <c r="B1340" s="98"/>
      <c r="C1340" s="134">
        <v>36622</v>
      </c>
      <c r="D1340" s="132"/>
      <c r="E1340" s="135">
        <v>36647</v>
      </c>
      <c r="F1340" s="71">
        <v>29.19999962</v>
      </c>
      <c r="G1340" s="93">
        <v>63.700004579999998</v>
      </c>
      <c r="H1340" s="104">
        <v>153.75</v>
      </c>
      <c r="I1340" s="104">
        <v>153.75</v>
      </c>
      <c r="J1340" s="104">
        <v>33.550008390000002</v>
      </c>
      <c r="K1340" s="104">
        <v>25.199993899999999</v>
      </c>
      <c r="L1340" s="104">
        <v>25.649994660000001</v>
      </c>
      <c r="M1340" s="104">
        <v>26.04999428</v>
      </c>
      <c r="N1340" s="104">
        <v>30.47383881</v>
      </c>
      <c r="O1340" s="104">
        <v>30.723073960000001</v>
      </c>
      <c r="P1340" s="104">
        <v>24.611537930000001</v>
      </c>
      <c r="Q1340" s="104">
        <v>25.415384289999999</v>
      </c>
      <c r="R1340" s="104">
        <v>29.850000380000001</v>
      </c>
      <c r="S1340" s="104">
        <v>59.200004579999998</v>
      </c>
      <c r="T1340" s="104">
        <v>119.75</v>
      </c>
      <c r="U1340" s="104">
        <v>119.75</v>
      </c>
      <c r="V1340" s="104">
        <v>31.550003050000001</v>
      </c>
      <c r="W1340" s="104">
        <v>24.549995419999998</v>
      </c>
      <c r="X1340" s="104">
        <v>24.57999611</v>
      </c>
      <c r="Y1340" s="104">
        <v>24.949995040000001</v>
      </c>
      <c r="Z1340" s="104">
        <v>30.473840710000001</v>
      </c>
      <c r="AA1340" s="104">
        <v>30.723073960000001</v>
      </c>
      <c r="AB1340" s="104">
        <v>24.861537930000001</v>
      </c>
      <c r="AC1340" s="104">
        <v>25.665384289999999</v>
      </c>
      <c r="AD1340" s="104">
        <v>29.350000380000001</v>
      </c>
      <c r="AE1340" s="104">
        <v>53.200004579999998</v>
      </c>
      <c r="AF1340" s="104">
        <v>95.25</v>
      </c>
      <c r="AG1340" s="104">
        <v>95.25</v>
      </c>
      <c r="AH1340" s="104">
        <v>31.800003050000001</v>
      </c>
      <c r="AI1340" s="104">
        <v>24.799995419999998</v>
      </c>
      <c r="AJ1340" s="104">
        <v>24.82999611</v>
      </c>
      <c r="AK1340" s="104">
        <v>25.199995040000001</v>
      </c>
      <c r="AL1340" s="104">
        <v>30.723840710000001</v>
      </c>
      <c r="AM1340" s="104">
        <v>30.973073960000001</v>
      </c>
      <c r="AN1340" s="104">
        <v>25.111537930000001</v>
      </c>
      <c r="AO1340" s="104">
        <v>25.915384289999999</v>
      </c>
      <c r="AP1340" s="104">
        <v>29.350000380000001</v>
      </c>
      <c r="AQ1340" s="104">
        <v>49.200004579999998</v>
      </c>
      <c r="AR1340" s="104">
        <v>85.25</v>
      </c>
      <c r="AS1340" s="104">
        <v>85.25</v>
      </c>
      <c r="AT1340" s="104">
        <v>32.050003050000001</v>
      </c>
      <c r="AU1340" s="104">
        <v>25.049995419999998</v>
      </c>
      <c r="AV1340" s="104">
        <v>25.07999611</v>
      </c>
      <c r="AW1340" s="104">
        <v>25.449995040000001</v>
      </c>
      <c r="AX1340" s="104">
        <v>30.973840710000001</v>
      </c>
      <c r="AY1340" s="104">
        <v>31.223073960000001</v>
      </c>
      <c r="AZ1340" s="104">
        <v>25.361537930000001</v>
      </c>
      <c r="BA1340" s="104">
        <v>26.165384289999999</v>
      </c>
      <c r="BB1340" s="104">
        <v>29.600000380000001</v>
      </c>
      <c r="BC1340" s="104">
        <v>46.200004579999998</v>
      </c>
      <c r="BD1340" s="104">
        <v>76.25</v>
      </c>
      <c r="BE1340" s="104">
        <v>76.25</v>
      </c>
      <c r="BF1340" s="104">
        <v>32.300003050000001</v>
      </c>
      <c r="BG1340" s="104">
        <v>25.299995419999998</v>
      </c>
      <c r="BH1340" s="104">
        <v>25.32999611</v>
      </c>
      <c r="BI1340" s="93">
        <v>25.699995040000001</v>
      </c>
      <c r="BJ1340" s="93">
        <v>31.473840710000001</v>
      </c>
      <c r="BK1340" s="93">
        <v>31.723073960000001</v>
      </c>
      <c r="BL1340" s="93">
        <v>25.861537930000001</v>
      </c>
      <c r="BM1340" s="93">
        <v>26.665384289999999</v>
      </c>
    </row>
    <row r="1341" spans="1:65" s="93" customFormat="1">
      <c r="A1341"/>
      <c r="B1341" s="98"/>
      <c r="C1341" s="134">
        <v>36623</v>
      </c>
      <c r="D1341" s="132"/>
      <c r="E1341" s="135">
        <v>36647</v>
      </c>
      <c r="F1341" s="71">
        <v>29.349998859999999</v>
      </c>
      <c r="G1341" s="93">
        <v>63.700004579999998</v>
      </c>
      <c r="H1341" s="104">
        <v>152.75</v>
      </c>
      <c r="I1341" s="104">
        <v>152.75</v>
      </c>
      <c r="J1341" s="104">
        <v>33.550006869999997</v>
      </c>
      <c r="K1341" s="104">
        <v>25.199993129999999</v>
      </c>
      <c r="L1341" s="104">
        <v>25.649993899999998</v>
      </c>
      <c r="M1341" s="104">
        <v>26.049993520000001</v>
      </c>
      <c r="N1341" s="104">
        <v>30.47383881</v>
      </c>
      <c r="O1341" s="104">
        <v>30.723073960000001</v>
      </c>
      <c r="P1341" s="104">
        <v>24.611537930000001</v>
      </c>
      <c r="Q1341" s="104">
        <v>25.415384289999999</v>
      </c>
      <c r="R1341" s="104">
        <v>29.850000380000001</v>
      </c>
      <c r="S1341" s="104">
        <v>59.200004579999998</v>
      </c>
      <c r="T1341" s="104">
        <v>119.75</v>
      </c>
      <c r="U1341" s="104">
        <v>119.75</v>
      </c>
      <c r="V1341" s="104">
        <v>31.550003050000001</v>
      </c>
      <c r="W1341" s="104">
        <v>24.549995419999998</v>
      </c>
      <c r="X1341" s="104">
        <v>24.57999611</v>
      </c>
      <c r="Y1341" s="104">
        <v>24.949995040000001</v>
      </c>
      <c r="Z1341" s="104">
        <v>30.473840710000001</v>
      </c>
      <c r="AA1341" s="104">
        <v>30.723073960000001</v>
      </c>
      <c r="AB1341" s="104">
        <v>24.861537930000001</v>
      </c>
      <c r="AC1341" s="104">
        <v>25.665384289999999</v>
      </c>
      <c r="AD1341" s="104">
        <v>29.350000380000001</v>
      </c>
      <c r="AE1341" s="104">
        <v>53.200004579999998</v>
      </c>
      <c r="AF1341" s="104">
        <v>95.25</v>
      </c>
      <c r="AG1341" s="104">
        <v>95.25</v>
      </c>
      <c r="AH1341" s="104">
        <v>31.800003050000001</v>
      </c>
      <c r="AI1341" s="104">
        <v>24.799995419999998</v>
      </c>
      <c r="AJ1341" s="104">
        <v>24.82999611</v>
      </c>
      <c r="AK1341" s="104">
        <v>25.199995040000001</v>
      </c>
      <c r="AL1341" s="104">
        <v>30.723840710000001</v>
      </c>
      <c r="AM1341" s="104">
        <v>30.973073960000001</v>
      </c>
      <c r="AN1341" s="104">
        <v>25.111537930000001</v>
      </c>
      <c r="AO1341" s="104">
        <v>25.915384289999999</v>
      </c>
      <c r="AP1341" s="104">
        <v>29.350000380000001</v>
      </c>
      <c r="AQ1341" s="104">
        <v>49.200004579999998</v>
      </c>
      <c r="AR1341" s="104">
        <v>85.25</v>
      </c>
      <c r="AS1341" s="104">
        <v>85.25</v>
      </c>
      <c r="AT1341" s="104">
        <v>32.050003050000001</v>
      </c>
      <c r="AU1341" s="104">
        <v>25.049995419999998</v>
      </c>
      <c r="AV1341" s="104">
        <v>25.07999611</v>
      </c>
      <c r="AW1341" s="104">
        <v>25.449995040000001</v>
      </c>
      <c r="AX1341" s="104">
        <v>30.973840710000001</v>
      </c>
      <c r="AY1341" s="104">
        <v>31.223073960000001</v>
      </c>
      <c r="AZ1341" s="104">
        <v>25.361537930000001</v>
      </c>
      <c r="BA1341" s="104">
        <v>26.165384289999999</v>
      </c>
      <c r="BB1341" s="104">
        <v>29.600000380000001</v>
      </c>
      <c r="BC1341" s="104">
        <v>46.200004579999998</v>
      </c>
      <c r="BD1341" s="104">
        <v>76.25</v>
      </c>
      <c r="BE1341" s="104">
        <v>76.25</v>
      </c>
      <c r="BF1341" s="104">
        <v>32.300003050000001</v>
      </c>
      <c r="BG1341" s="104">
        <v>25.299995419999998</v>
      </c>
      <c r="BH1341" s="104">
        <v>25.32999611</v>
      </c>
      <c r="BI1341" s="93">
        <v>25.699995040000001</v>
      </c>
      <c r="BJ1341" s="93">
        <v>31.473840710000001</v>
      </c>
      <c r="BK1341" s="93">
        <v>31.723073960000001</v>
      </c>
      <c r="BL1341" s="93">
        <v>25.861537930000001</v>
      </c>
      <c r="BM1341" s="93">
        <v>26.665384289999999</v>
      </c>
    </row>
    <row r="1342" spans="1:65" s="93" customFormat="1">
      <c r="A1342"/>
      <c r="B1342" s="98"/>
      <c r="C1342" s="134">
        <v>36626</v>
      </c>
      <c r="D1342" s="132"/>
      <c r="E1342" s="135">
        <v>36647</v>
      </c>
      <c r="F1342" s="71">
        <v>28.849998469999999</v>
      </c>
      <c r="G1342" s="93">
        <v>61.950004579999998</v>
      </c>
      <c r="H1342" s="104">
        <v>148.25</v>
      </c>
      <c r="I1342" s="104">
        <v>148.25</v>
      </c>
      <c r="J1342" s="104">
        <v>33.300006869999997</v>
      </c>
      <c r="K1342" s="104">
        <v>25.199993129999999</v>
      </c>
      <c r="L1342" s="104">
        <v>25.649993899999998</v>
      </c>
      <c r="M1342" s="104">
        <v>26.049993520000001</v>
      </c>
      <c r="N1342" s="104">
        <v>30.47383881</v>
      </c>
      <c r="O1342" s="104">
        <v>30.723073960000001</v>
      </c>
      <c r="P1342" s="104">
        <v>24.611537930000001</v>
      </c>
      <c r="Q1342" s="104">
        <v>25.915384289999999</v>
      </c>
      <c r="R1342" s="104">
        <v>29.100000380000001</v>
      </c>
      <c r="S1342" s="104">
        <v>57.700004579999998</v>
      </c>
      <c r="T1342" s="104">
        <v>118.25</v>
      </c>
      <c r="U1342" s="104">
        <v>118.25</v>
      </c>
      <c r="V1342" s="104">
        <v>31.550003050000001</v>
      </c>
      <c r="W1342" s="104">
        <v>24.549995419999998</v>
      </c>
      <c r="X1342" s="104">
        <v>24.57999611</v>
      </c>
      <c r="Y1342" s="104">
        <v>24.949995040000001</v>
      </c>
      <c r="Z1342" s="104">
        <v>30.473840710000001</v>
      </c>
      <c r="AA1342" s="104">
        <v>30.723073960000001</v>
      </c>
      <c r="AB1342" s="104">
        <v>24.611537930000001</v>
      </c>
      <c r="AC1342" s="104">
        <v>25.915384289999999</v>
      </c>
      <c r="AD1342" s="104">
        <v>29.100000380000001</v>
      </c>
      <c r="AE1342" s="104">
        <v>52.700004579999998</v>
      </c>
      <c r="AF1342" s="104">
        <v>94.25</v>
      </c>
      <c r="AG1342" s="104">
        <v>94.25</v>
      </c>
      <c r="AH1342" s="104">
        <v>31.550003050000001</v>
      </c>
      <c r="AI1342" s="104">
        <v>24.549995419999998</v>
      </c>
      <c r="AJ1342" s="104">
        <v>24.57999611</v>
      </c>
      <c r="AK1342" s="104">
        <v>24.949995040000001</v>
      </c>
      <c r="AL1342" s="104">
        <v>30.473840710000001</v>
      </c>
      <c r="AM1342" s="104">
        <v>30.723073960000001</v>
      </c>
      <c r="AN1342" s="104">
        <v>24.611537930000001</v>
      </c>
      <c r="AO1342" s="104">
        <v>25.915384289999999</v>
      </c>
      <c r="AP1342" s="104">
        <v>29.100000380000001</v>
      </c>
      <c r="AQ1342" s="104">
        <v>48.950004579999998</v>
      </c>
      <c r="AR1342" s="104">
        <v>84.75</v>
      </c>
      <c r="AS1342" s="104">
        <v>84.75</v>
      </c>
      <c r="AT1342" s="104">
        <v>31.550003050000001</v>
      </c>
      <c r="AU1342" s="104">
        <v>24.549995419999998</v>
      </c>
      <c r="AV1342" s="104">
        <v>24.57999611</v>
      </c>
      <c r="AW1342" s="104">
        <v>24.949995040000001</v>
      </c>
      <c r="AX1342" s="104">
        <v>30.723840710000001</v>
      </c>
      <c r="AY1342" s="104">
        <v>30.973073960000001</v>
      </c>
      <c r="AZ1342" s="104">
        <v>24.861537930000001</v>
      </c>
      <c r="BA1342" s="104">
        <v>26.165384289999999</v>
      </c>
      <c r="BB1342" s="104">
        <v>29.350000380000001</v>
      </c>
      <c r="BC1342" s="104">
        <v>45.950004579999998</v>
      </c>
      <c r="BD1342" s="104">
        <v>75.75</v>
      </c>
      <c r="BE1342" s="104">
        <v>75.75</v>
      </c>
      <c r="BF1342" s="104">
        <v>31.800003050000001</v>
      </c>
      <c r="BG1342" s="104">
        <v>24.799995419999998</v>
      </c>
      <c r="BH1342" s="104">
        <v>24.82999611</v>
      </c>
      <c r="BI1342" s="93">
        <v>25.199995040000001</v>
      </c>
      <c r="BJ1342" s="93">
        <v>31.223840710000001</v>
      </c>
      <c r="BK1342" s="93">
        <v>31.473073960000001</v>
      </c>
      <c r="BL1342" s="93">
        <v>25.361537930000001</v>
      </c>
      <c r="BM1342" s="93">
        <v>26.665384289999999</v>
      </c>
    </row>
    <row r="1343" spans="1:65" s="93" customFormat="1">
      <c r="A1343"/>
      <c r="B1343" s="98"/>
      <c r="C1343" s="134">
        <v>36627</v>
      </c>
      <c r="D1343" s="132"/>
      <c r="E1343" s="135">
        <v>36647</v>
      </c>
      <c r="F1343" s="71">
        <v>28.14999847</v>
      </c>
      <c r="G1343" s="93">
        <v>60.200004579999998</v>
      </c>
      <c r="H1343" s="104">
        <v>145.25</v>
      </c>
      <c r="I1343" s="104">
        <v>145.25</v>
      </c>
      <c r="J1343" s="104">
        <v>32.800006869999997</v>
      </c>
      <c r="K1343" s="104">
        <v>24.949993129999999</v>
      </c>
      <c r="L1343" s="104">
        <v>25.399993899999998</v>
      </c>
      <c r="M1343" s="104">
        <v>25.799993520000001</v>
      </c>
      <c r="N1343" s="104">
        <v>29.97383881</v>
      </c>
      <c r="O1343" s="104">
        <v>30.223073960000001</v>
      </c>
      <c r="P1343" s="104">
        <v>24.861537930000001</v>
      </c>
      <c r="Q1343" s="104">
        <v>26.665384289999999</v>
      </c>
      <c r="R1343" s="104">
        <v>29.100000380000001</v>
      </c>
      <c r="S1343" s="104">
        <v>56.700004579999998</v>
      </c>
      <c r="T1343" s="104">
        <v>115.25</v>
      </c>
      <c r="U1343" s="104">
        <v>115.25</v>
      </c>
      <c r="V1343" s="104">
        <v>31.550003050000001</v>
      </c>
      <c r="W1343" s="104">
        <v>24.549995419999998</v>
      </c>
      <c r="X1343" s="104">
        <v>24.599996109999999</v>
      </c>
      <c r="Y1343" s="104">
        <v>24.999995040000002</v>
      </c>
      <c r="Z1343" s="104">
        <v>30.473840710000001</v>
      </c>
      <c r="AA1343" s="104">
        <v>30.723073960000001</v>
      </c>
      <c r="AB1343" s="104">
        <v>24.861537930000001</v>
      </c>
      <c r="AC1343" s="104">
        <v>26.665384289999999</v>
      </c>
      <c r="AD1343" s="104">
        <v>29.100000380000001</v>
      </c>
      <c r="AE1343" s="104">
        <v>51.700004579999998</v>
      </c>
      <c r="AF1343" s="104">
        <v>92.25</v>
      </c>
      <c r="AG1343" s="104">
        <v>92.25</v>
      </c>
      <c r="AH1343" s="104">
        <v>31.550003050000001</v>
      </c>
      <c r="AI1343" s="104">
        <v>24.549995419999998</v>
      </c>
      <c r="AJ1343" s="104">
        <v>24.599996109999999</v>
      </c>
      <c r="AK1343" s="104">
        <v>24.999995040000002</v>
      </c>
      <c r="AL1343" s="104">
        <v>30.473840710000001</v>
      </c>
      <c r="AM1343" s="104">
        <v>30.723073960000001</v>
      </c>
      <c r="AN1343" s="104">
        <v>24.861537930000001</v>
      </c>
      <c r="AO1343" s="104">
        <v>26.665384289999999</v>
      </c>
      <c r="AP1343" s="104">
        <v>29.100000380000001</v>
      </c>
      <c r="AQ1343" s="104">
        <v>47.950004579999998</v>
      </c>
      <c r="AR1343" s="104">
        <v>82.25</v>
      </c>
      <c r="AS1343" s="104">
        <v>82.25</v>
      </c>
      <c r="AT1343" s="104">
        <v>31.550003050000001</v>
      </c>
      <c r="AU1343" s="104">
        <v>24.549995419999998</v>
      </c>
      <c r="AV1343" s="104">
        <v>24.599996109999999</v>
      </c>
      <c r="AW1343" s="104">
        <v>24.999995040000002</v>
      </c>
      <c r="AX1343" s="104">
        <v>30.723840710000001</v>
      </c>
      <c r="AY1343" s="104">
        <v>30.973073960000001</v>
      </c>
      <c r="AZ1343" s="104">
        <v>25.111537930000001</v>
      </c>
      <c r="BA1343" s="104">
        <v>26.915384289999999</v>
      </c>
      <c r="BB1343" s="104">
        <v>29.350000380000001</v>
      </c>
      <c r="BC1343" s="104">
        <v>44.950004579999998</v>
      </c>
      <c r="BD1343" s="104">
        <v>76.25</v>
      </c>
      <c r="BE1343" s="104">
        <v>76.25</v>
      </c>
      <c r="BF1343" s="104">
        <v>31.800003050000001</v>
      </c>
      <c r="BG1343" s="104">
        <v>24.799995419999998</v>
      </c>
      <c r="BH1343" s="104">
        <v>24.849996109999999</v>
      </c>
      <c r="BI1343" s="93">
        <v>25.249995040000002</v>
      </c>
      <c r="BJ1343" s="93">
        <v>31.223840710000001</v>
      </c>
      <c r="BK1343" s="93">
        <v>31.473073960000001</v>
      </c>
      <c r="BL1343" s="93">
        <v>25.611537930000001</v>
      </c>
      <c r="BM1343" s="93">
        <v>27.415384289999999</v>
      </c>
    </row>
    <row r="1344" spans="1:65" s="93" customFormat="1">
      <c r="A1344"/>
      <c r="B1344" s="98"/>
      <c r="C1344" s="134">
        <v>36628</v>
      </c>
      <c r="D1344" s="132"/>
      <c r="E1344" s="135">
        <v>36647</v>
      </c>
      <c r="F1344" s="71">
        <v>29.04999771</v>
      </c>
      <c r="G1344" s="93">
        <v>61.950004579999998</v>
      </c>
      <c r="H1344" s="104">
        <v>148.25</v>
      </c>
      <c r="I1344" s="104">
        <v>148.25</v>
      </c>
      <c r="J1344" s="104">
        <v>33.550006869999997</v>
      </c>
      <c r="K1344" s="104">
        <v>25.199993129999999</v>
      </c>
      <c r="L1344" s="104">
        <v>25.649993899999998</v>
      </c>
      <c r="M1344" s="104">
        <v>26.049993520000001</v>
      </c>
      <c r="N1344" s="104">
        <v>30.22383881</v>
      </c>
      <c r="O1344" s="104">
        <v>30.473073960000001</v>
      </c>
      <c r="P1344" s="104">
        <v>24.861537930000001</v>
      </c>
      <c r="Q1344" s="104">
        <v>26.665384289999999</v>
      </c>
      <c r="R1344" s="104">
        <v>29.100000380000001</v>
      </c>
      <c r="S1344" s="104">
        <v>56.700004579999998</v>
      </c>
      <c r="T1344" s="104">
        <v>117.25</v>
      </c>
      <c r="U1344" s="104">
        <v>117.25</v>
      </c>
      <c r="V1344" s="104">
        <v>31.550003050000001</v>
      </c>
      <c r="W1344" s="104">
        <v>24.549995419999998</v>
      </c>
      <c r="X1344" s="104">
        <v>24.599996569999998</v>
      </c>
      <c r="Y1344" s="104">
        <v>24.999994279999999</v>
      </c>
      <c r="Z1344" s="104">
        <v>30.473840710000001</v>
      </c>
      <c r="AA1344" s="104">
        <v>30.723073960000001</v>
      </c>
      <c r="AB1344" s="104">
        <v>24.861537930000001</v>
      </c>
      <c r="AC1344" s="104">
        <v>26.665384289999999</v>
      </c>
      <c r="AD1344" s="104">
        <v>29.100000380000001</v>
      </c>
      <c r="AE1344" s="104">
        <v>51.700004579999998</v>
      </c>
      <c r="AF1344" s="104">
        <v>93.25</v>
      </c>
      <c r="AG1344" s="104">
        <v>93.25</v>
      </c>
      <c r="AH1344" s="104">
        <v>31.550003050000001</v>
      </c>
      <c r="AI1344" s="104">
        <v>24.549995419999998</v>
      </c>
      <c r="AJ1344" s="104">
        <v>24.599996569999998</v>
      </c>
      <c r="AK1344" s="104">
        <v>24.999994279999999</v>
      </c>
      <c r="AL1344" s="104">
        <v>30.473840710000001</v>
      </c>
      <c r="AM1344" s="104">
        <v>30.723073960000001</v>
      </c>
      <c r="AN1344" s="104">
        <v>24.861537930000001</v>
      </c>
      <c r="AO1344" s="104">
        <v>26.665384289999999</v>
      </c>
      <c r="AP1344" s="104">
        <v>29.100000380000001</v>
      </c>
      <c r="AQ1344" s="104">
        <v>48.200004579999998</v>
      </c>
      <c r="AR1344" s="104">
        <v>83.25</v>
      </c>
      <c r="AS1344" s="104">
        <v>83.25</v>
      </c>
      <c r="AT1344" s="104">
        <v>31.550003050000001</v>
      </c>
      <c r="AU1344" s="104">
        <v>24.549995419999998</v>
      </c>
      <c r="AV1344" s="104">
        <v>24.599996569999998</v>
      </c>
      <c r="AW1344" s="104">
        <v>24.999994279999999</v>
      </c>
      <c r="AX1344" s="104">
        <v>30.723840710000001</v>
      </c>
      <c r="AY1344" s="104">
        <v>30.973073960000001</v>
      </c>
      <c r="AZ1344" s="104">
        <v>25.111537930000001</v>
      </c>
      <c r="BA1344" s="104">
        <v>26.915384289999999</v>
      </c>
      <c r="BB1344" s="104">
        <v>29.350000380000001</v>
      </c>
      <c r="BC1344" s="104">
        <v>45.200004579999998</v>
      </c>
      <c r="BD1344" s="104">
        <v>77.25</v>
      </c>
      <c r="BE1344" s="104">
        <v>77.25</v>
      </c>
      <c r="BF1344" s="104">
        <v>31.800003050000001</v>
      </c>
      <c r="BG1344" s="104">
        <v>24.799995419999998</v>
      </c>
      <c r="BH1344" s="104">
        <v>24.849996569999998</v>
      </c>
      <c r="BI1344" s="93">
        <v>25.249994279999999</v>
      </c>
      <c r="BJ1344" s="93">
        <v>31.223840710000001</v>
      </c>
      <c r="BK1344" s="93">
        <v>31.473073960000001</v>
      </c>
      <c r="BL1344" s="93">
        <v>25.611537930000001</v>
      </c>
      <c r="BM1344" s="93">
        <v>27.415384289999999</v>
      </c>
    </row>
    <row r="1345" spans="1:65" s="93" customFormat="1">
      <c r="A1345"/>
      <c r="B1345" s="98"/>
      <c r="C1345" s="134">
        <v>36629</v>
      </c>
      <c r="D1345" s="132"/>
      <c r="E1345" s="135">
        <v>36647</v>
      </c>
      <c r="F1345" s="71">
        <v>29.599997330000001</v>
      </c>
      <c r="G1345" s="93">
        <v>63.200004579999998</v>
      </c>
      <c r="H1345" s="104">
        <v>145.75</v>
      </c>
      <c r="I1345" s="104">
        <v>145.75</v>
      </c>
      <c r="J1345" s="104">
        <v>33.800006869999997</v>
      </c>
      <c r="K1345" s="104">
        <v>25.399993129999999</v>
      </c>
      <c r="L1345" s="104">
        <v>25.849993900000001</v>
      </c>
      <c r="M1345" s="104">
        <v>26.24999352</v>
      </c>
      <c r="N1345" s="104">
        <v>30.523838810000001</v>
      </c>
      <c r="O1345" s="104">
        <v>30.773073960000001</v>
      </c>
      <c r="P1345" s="104">
        <v>24.861537930000001</v>
      </c>
      <c r="Q1345" s="104">
        <v>26.665384289999999</v>
      </c>
      <c r="R1345" s="104">
        <v>29.350000380000001</v>
      </c>
      <c r="S1345" s="104">
        <v>57.200004579999998</v>
      </c>
      <c r="T1345" s="104">
        <v>118.25</v>
      </c>
      <c r="U1345" s="104">
        <v>118.25</v>
      </c>
      <c r="V1345" s="104">
        <v>31.550003050000001</v>
      </c>
      <c r="W1345" s="104">
        <v>24.549995419999998</v>
      </c>
      <c r="X1345" s="104">
        <v>24.599996569999998</v>
      </c>
      <c r="Y1345" s="104">
        <v>24.999994279999999</v>
      </c>
      <c r="Z1345" s="104">
        <v>30.473840710000001</v>
      </c>
      <c r="AA1345" s="104">
        <v>30.723073960000001</v>
      </c>
      <c r="AB1345" s="104">
        <v>24.861537930000001</v>
      </c>
      <c r="AC1345" s="104">
        <v>26.665384289999999</v>
      </c>
      <c r="AD1345" s="104">
        <v>29.350000380000001</v>
      </c>
      <c r="AE1345" s="104">
        <v>52.200004579999998</v>
      </c>
      <c r="AF1345" s="104">
        <v>93.75</v>
      </c>
      <c r="AG1345" s="104">
        <v>93.75</v>
      </c>
      <c r="AH1345" s="104">
        <v>31.550003050000001</v>
      </c>
      <c r="AI1345" s="104">
        <v>24.549995419999998</v>
      </c>
      <c r="AJ1345" s="104">
        <v>24.599996569999998</v>
      </c>
      <c r="AK1345" s="104">
        <v>24.999994279999999</v>
      </c>
      <c r="AL1345" s="104">
        <v>30.473840710000001</v>
      </c>
      <c r="AM1345" s="104">
        <v>30.723073960000001</v>
      </c>
      <c r="AN1345" s="104">
        <v>24.861537930000001</v>
      </c>
      <c r="AO1345" s="104">
        <v>26.665384289999999</v>
      </c>
      <c r="AP1345" s="104">
        <v>29.350000380000001</v>
      </c>
      <c r="AQ1345" s="104">
        <v>48.700004579999998</v>
      </c>
      <c r="AR1345" s="104">
        <v>83.75</v>
      </c>
      <c r="AS1345" s="104">
        <v>83.75</v>
      </c>
      <c r="AT1345" s="104">
        <v>31.550003050000001</v>
      </c>
      <c r="AU1345" s="104">
        <v>24.549995419999998</v>
      </c>
      <c r="AV1345" s="104">
        <v>24.599996569999998</v>
      </c>
      <c r="AW1345" s="104">
        <v>24.999994279999999</v>
      </c>
      <c r="AX1345" s="104">
        <v>30.723840710000001</v>
      </c>
      <c r="AY1345" s="104">
        <v>30.973073960000001</v>
      </c>
      <c r="AZ1345" s="104">
        <v>25.111537930000001</v>
      </c>
      <c r="BA1345" s="104">
        <v>26.915384289999999</v>
      </c>
      <c r="BB1345" s="104">
        <v>29.600000380000001</v>
      </c>
      <c r="BC1345" s="104">
        <v>45.700004579999998</v>
      </c>
      <c r="BD1345" s="104">
        <v>77.75</v>
      </c>
      <c r="BE1345" s="104">
        <v>77.75</v>
      </c>
      <c r="BF1345" s="104">
        <v>31.800003050000001</v>
      </c>
      <c r="BG1345" s="104">
        <v>24.799995419999998</v>
      </c>
      <c r="BH1345" s="104">
        <v>24.849996569999998</v>
      </c>
      <c r="BI1345" s="93">
        <v>25.249994279999999</v>
      </c>
      <c r="BJ1345" s="93">
        <v>31.223840710000001</v>
      </c>
      <c r="BK1345" s="93">
        <v>31.473073960000001</v>
      </c>
      <c r="BL1345" s="93">
        <v>25.611537930000001</v>
      </c>
      <c r="BM1345" s="93">
        <v>27.415384289999999</v>
      </c>
    </row>
    <row r="1346" spans="1:65" s="93" customFormat="1">
      <c r="A1346"/>
      <c r="B1346" s="98"/>
      <c r="C1346" s="134">
        <v>36630</v>
      </c>
      <c r="D1346" s="132"/>
      <c r="E1346" s="135">
        <v>36647</v>
      </c>
      <c r="F1346" s="71">
        <v>29.24999657</v>
      </c>
      <c r="G1346" s="93">
        <v>63.200004579999998</v>
      </c>
      <c r="H1346" s="104">
        <v>145.75</v>
      </c>
      <c r="I1346" s="104">
        <v>145.75</v>
      </c>
      <c r="J1346" s="104">
        <v>33.800006869999997</v>
      </c>
      <c r="K1346" s="104">
        <v>25.399993899999998</v>
      </c>
      <c r="L1346" s="104">
        <v>25.84999466</v>
      </c>
      <c r="M1346" s="104">
        <v>26.249994279999999</v>
      </c>
      <c r="N1346" s="104">
        <v>30.523838040000001</v>
      </c>
      <c r="O1346" s="104">
        <v>30.773073199999999</v>
      </c>
      <c r="P1346" s="104">
        <v>24.861537930000001</v>
      </c>
      <c r="Q1346" s="104">
        <v>26.665384289999999</v>
      </c>
      <c r="R1346" s="104">
        <v>29.350000380000001</v>
      </c>
      <c r="S1346" s="104">
        <v>57.200004579999998</v>
      </c>
      <c r="T1346" s="104">
        <v>117.25</v>
      </c>
      <c r="U1346" s="104">
        <v>117.25</v>
      </c>
      <c r="V1346" s="104">
        <v>31.550003050000001</v>
      </c>
      <c r="W1346" s="104">
        <v>24.549995419999998</v>
      </c>
      <c r="X1346" s="104">
        <v>24.599996569999998</v>
      </c>
      <c r="Y1346" s="104">
        <v>24.999994279999999</v>
      </c>
      <c r="Z1346" s="104">
        <v>30.473840710000001</v>
      </c>
      <c r="AA1346" s="104">
        <v>30.723073960000001</v>
      </c>
      <c r="AB1346" s="104">
        <v>24.861537930000001</v>
      </c>
      <c r="AC1346" s="104">
        <v>26.665384289999999</v>
      </c>
      <c r="AD1346" s="104">
        <v>29.350000380000001</v>
      </c>
      <c r="AE1346" s="104">
        <v>52.200004579999998</v>
      </c>
      <c r="AF1346" s="104">
        <v>93.75</v>
      </c>
      <c r="AG1346" s="104">
        <v>93.75</v>
      </c>
      <c r="AH1346" s="104">
        <v>31.550003050000001</v>
      </c>
      <c r="AI1346" s="104">
        <v>24.549995419999998</v>
      </c>
      <c r="AJ1346" s="104">
        <v>24.599996569999998</v>
      </c>
      <c r="AK1346" s="104">
        <v>24.999994279999999</v>
      </c>
      <c r="AL1346" s="104">
        <v>30.473840710000001</v>
      </c>
      <c r="AM1346" s="104">
        <v>30.723073960000001</v>
      </c>
      <c r="AN1346" s="104">
        <v>24.861537930000001</v>
      </c>
      <c r="AO1346" s="104">
        <v>26.665384289999999</v>
      </c>
      <c r="AP1346" s="104">
        <v>29.350000380000001</v>
      </c>
      <c r="AQ1346" s="104">
        <v>48.700004579999998</v>
      </c>
      <c r="AR1346" s="104">
        <v>83.75</v>
      </c>
      <c r="AS1346" s="104">
        <v>83.75</v>
      </c>
      <c r="AT1346" s="104">
        <v>31.550003050000001</v>
      </c>
      <c r="AU1346" s="104">
        <v>24.549995419999998</v>
      </c>
      <c r="AV1346" s="104">
        <v>24.599996569999998</v>
      </c>
      <c r="AW1346" s="104">
        <v>24.999994279999999</v>
      </c>
      <c r="AX1346" s="104">
        <v>30.723840710000001</v>
      </c>
      <c r="AY1346" s="104">
        <v>30.973073960000001</v>
      </c>
      <c r="AZ1346" s="104">
        <v>25.111537930000001</v>
      </c>
      <c r="BA1346" s="104">
        <v>26.915384289999999</v>
      </c>
      <c r="BB1346" s="104">
        <v>29.600000380000001</v>
      </c>
      <c r="BC1346" s="104">
        <v>45.700004579999998</v>
      </c>
      <c r="BD1346" s="104">
        <v>77.75</v>
      </c>
      <c r="BE1346" s="104">
        <v>77.75</v>
      </c>
      <c r="BF1346" s="104">
        <v>31.800003050000001</v>
      </c>
      <c r="BG1346" s="104">
        <v>24.799995419999998</v>
      </c>
      <c r="BH1346" s="104">
        <v>24.849996569999998</v>
      </c>
      <c r="BI1346" s="93">
        <v>25.249994279999999</v>
      </c>
      <c r="BJ1346" s="93">
        <v>31.223840710000001</v>
      </c>
      <c r="BK1346" s="93">
        <v>31.473073960000001</v>
      </c>
      <c r="BL1346" s="93">
        <v>25.611537930000001</v>
      </c>
      <c r="BM1346" s="93">
        <v>27.415384289999999</v>
      </c>
    </row>
    <row r="1347" spans="1:65" s="93" customFormat="1">
      <c r="A1347"/>
      <c r="B1347" s="98"/>
      <c r="C1347" s="134">
        <v>36633</v>
      </c>
      <c r="D1347" s="132"/>
      <c r="E1347" s="135">
        <v>36647</v>
      </c>
      <c r="F1347" s="71">
        <v>32.099996189999999</v>
      </c>
      <c r="G1347" s="93">
        <v>65.700004579999998</v>
      </c>
      <c r="H1347" s="104">
        <v>150.25</v>
      </c>
      <c r="I1347" s="104">
        <v>150.25</v>
      </c>
      <c r="J1347" s="104">
        <v>34.300006869999997</v>
      </c>
      <c r="K1347" s="104">
        <v>26.099993900000001</v>
      </c>
      <c r="L1347" s="104">
        <v>26.549994659999999</v>
      </c>
      <c r="M1347" s="104">
        <v>26.949994279999999</v>
      </c>
      <c r="N1347" s="104">
        <v>30.72383804</v>
      </c>
      <c r="O1347" s="104">
        <v>30.973073200000002</v>
      </c>
      <c r="P1347" s="104">
        <v>25.111537930000001</v>
      </c>
      <c r="Q1347" s="104">
        <v>26.915384289999999</v>
      </c>
      <c r="R1347" s="104">
        <v>29.600000380000001</v>
      </c>
      <c r="S1347" s="104">
        <v>58.200004579999998</v>
      </c>
      <c r="T1347" s="104">
        <v>118.25</v>
      </c>
      <c r="U1347" s="104">
        <v>118.25</v>
      </c>
      <c r="V1347" s="104">
        <v>31.550003050000001</v>
      </c>
      <c r="W1347" s="104">
        <v>24.749995420000001</v>
      </c>
      <c r="X1347" s="104">
        <v>24.799996570000001</v>
      </c>
      <c r="Y1347" s="104">
        <v>25.199994279999999</v>
      </c>
      <c r="Z1347" s="104">
        <v>30.723840710000001</v>
      </c>
      <c r="AA1347" s="104">
        <v>30.973073960000001</v>
      </c>
      <c r="AB1347" s="104">
        <v>25.111537930000001</v>
      </c>
      <c r="AC1347" s="104">
        <v>26.915384289999999</v>
      </c>
      <c r="AD1347" s="104">
        <v>29.600000380000001</v>
      </c>
      <c r="AE1347" s="104">
        <v>52.700004579999998</v>
      </c>
      <c r="AF1347" s="104">
        <v>94.25</v>
      </c>
      <c r="AG1347" s="104">
        <v>94.25</v>
      </c>
      <c r="AH1347" s="104">
        <v>31.550003050000001</v>
      </c>
      <c r="AI1347" s="104">
        <v>24.749995420000001</v>
      </c>
      <c r="AJ1347" s="104">
        <v>24.799996570000001</v>
      </c>
      <c r="AK1347" s="104">
        <v>25.199994279999999</v>
      </c>
      <c r="AL1347" s="104">
        <v>30.723840710000001</v>
      </c>
      <c r="AM1347" s="104">
        <v>30.973073960000001</v>
      </c>
      <c r="AN1347" s="104">
        <v>25.111537930000001</v>
      </c>
      <c r="AO1347" s="104">
        <v>26.915384289999999</v>
      </c>
      <c r="AP1347" s="104">
        <v>29.600000380000001</v>
      </c>
      <c r="AQ1347" s="104">
        <v>49.200004579999998</v>
      </c>
      <c r="AR1347" s="104">
        <v>84.25</v>
      </c>
      <c r="AS1347" s="104">
        <v>84.25</v>
      </c>
      <c r="AT1347" s="104">
        <v>31.550003050000001</v>
      </c>
      <c r="AU1347" s="104">
        <v>24.749995420000001</v>
      </c>
      <c r="AV1347" s="104">
        <v>24.799996570000001</v>
      </c>
      <c r="AW1347" s="104">
        <v>25.199994279999999</v>
      </c>
      <c r="AX1347" s="104">
        <v>30.973840710000001</v>
      </c>
      <c r="AY1347" s="104">
        <v>31.223073960000001</v>
      </c>
      <c r="AZ1347" s="104">
        <v>25.361537930000001</v>
      </c>
      <c r="BA1347" s="104">
        <v>27.165384289999999</v>
      </c>
      <c r="BB1347" s="104">
        <v>29.850000380000001</v>
      </c>
      <c r="BC1347" s="104">
        <v>46.200004579999998</v>
      </c>
      <c r="BD1347" s="104">
        <v>78.25</v>
      </c>
      <c r="BE1347" s="104">
        <v>78.25</v>
      </c>
      <c r="BF1347" s="104">
        <v>31.800003050000001</v>
      </c>
      <c r="BG1347" s="104">
        <v>24.999995420000001</v>
      </c>
      <c r="BH1347" s="104">
        <v>25.049996570000001</v>
      </c>
      <c r="BI1347" s="93">
        <v>25.449994279999999</v>
      </c>
      <c r="BJ1347" s="93">
        <v>31.473840710000001</v>
      </c>
      <c r="BK1347" s="93">
        <v>31.723073960000001</v>
      </c>
      <c r="BL1347" s="93">
        <v>25.861537930000001</v>
      </c>
      <c r="BM1347" s="93">
        <v>27.665384289999999</v>
      </c>
    </row>
    <row r="1348" spans="1:65" s="93" customFormat="1">
      <c r="A1348"/>
      <c r="B1348" s="98"/>
      <c r="C1348" s="134">
        <v>36634</v>
      </c>
      <c r="D1348" s="132"/>
      <c r="E1348" s="135">
        <v>36647</v>
      </c>
      <c r="F1348" s="71">
        <v>31.84999466</v>
      </c>
      <c r="G1348" s="93">
        <v>65.450004579999998</v>
      </c>
      <c r="H1348" s="104">
        <v>150.25</v>
      </c>
      <c r="I1348" s="104">
        <v>150.25</v>
      </c>
      <c r="J1348" s="104">
        <v>34.550006869999997</v>
      </c>
      <c r="K1348" s="104">
        <v>25.949994660000002</v>
      </c>
      <c r="L1348" s="104">
        <v>26.39999542</v>
      </c>
      <c r="M1348" s="104">
        <v>26.799995039999999</v>
      </c>
      <c r="N1348" s="104">
        <v>30.823838810000002</v>
      </c>
      <c r="O1348" s="104">
        <v>31.073073959999999</v>
      </c>
      <c r="P1348" s="104">
        <v>25.111537930000001</v>
      </c>
      <c r="Q1348" s="104">
        <v>26.915384289999999</v>
      </c>
      <c r="R1348" s="104">
        <v>29.600000380000001</v>
      </c>
      <c r="S1348" s="104">
        <v>57.700004579999998</v>
      </c>
      <c r="T1348" s="104">
        <v>118.25</v>
      </c>
      <c r="U1348" s="104">
        <v>118.25</v>
      </c>
      <c r="V1348" s="104">
        <v>31.550003050000001</v>
      </c>
      <c r="W1348" s="104">
        <v>24.749996190000001</v>
      </c>
      <c r="X1348" s="104">
        <v>24.79999733</v>
      </c>
      <c r="Y1348" s="104">
        <v>25.199995040000001</v>
      </c>
      <c r="Z1348" s="104">
        <v>30.723840710000001</v>
      </c>
      <c r="AA1348" s="104">
        <v>30.973073960000001</v>
      </c>
      <c r="AB1348" s="104">
        <v>25.111537930000001</v>
      </c>
      <c r="AC1348" s="104">
        <v>26.915384289999999</v>
      </c>
      <c r="AD1348" s="104">
        <v>29.600000380000001</v>
      </c>
      <c r="AE1348" s="104">
        <v>52.200004579999998</v>
      </c>
      <c r="AF1348" s="104">
        <v>94.25</v>
      </c>
      <c r="AG1348" s="104">
        <v>94.25</v>
      </c>
      <c r="AH1348" s="104">
        <v>31.550003050000001</v>
      </c>
      <c r="AI1348" s="104">
        <v>24.749996190000001</v>
      </c>
      <c r="AJ1348" s="104">
        <v>24.79999733</v>
      </c>
      <c r="AK1348" s="104">
        <v>25.199995040000001</v>
      </c>
      <c r="AL1348" s="104">
        <v>30.723840710000001</v>
      </c>
      <c r="AM1348" s="104">
        <v>30.973073960000001</v>
      </c>
      <c r="AN1348" s="104">
        <v>25.111537930000001</v>
      </c>
      <c r="AO1348" s="104">
        <v>26.915384289999999</v>
      </c>
      <c r="AP1348" s="104">
        <v>29.600000380000001</v>
      </c>
      <c r="AQ1348" s="104">
        <v>48.700004579999998</v>
      </c>
      <c r="AR1348" s="104">
        <v>84.25</v>
      </c>
      <c r="AS1348" s="104">
        <v>84.25</v>
      </c>
      <c r="AT1348" s="104">
        <v>31.550003050000001</v>
      </c>
      <c r="AU1348" s="104">
        <v>24.749996190000001</v>
      </c>
      <c r="AV1348" s="104">
        <v>24.79999733</v>
      </c>
      <c r="AW1348" s="104">
        <v>25.199995040000001</v>
      </c>
      <c r="AX1348" s="104">
        <v>30.973840710000001</v>
      </c>
      <c r="AY1348" s="104">
        <v>31.223073960000001</v>
      </c>
      <c r="AZ1348" s="104">
        <v>25.361537930000001</v>
      </c>
      <c r="BA1348" s="104">
        <v>27.165384289999999</v>
      </c>
      <c r="BB1348" s="104">
        <v>29.850000380000001</v>
      </c>
      <c r="BC1348" s="104">
        <v>45.700004579999998</v>
      </c>
      <c r="BD1348" s="104">
        <v>78.25</v>
      </c>
      <c r="BE1348" s="104">
        <v>78.25</v>
      </c>
      <c r="BF1348" s="104">
        <v>31.800003050000001</v>
      </c>
      <c r="BG1348" s="104">
        <v>24.999996190000001</v>
      </c>
      <c r="BH1348" s="104">
        <v>25.04999733</v>
      </c>
      <c r="BI1348" s="93">
        <v>25.449995040000001</v>
      </c>
      <c r="BJ1348" s="93">
        <v>31.473840710000001</v>
      </c>
      <c r="BK1348" s="93">
        <v>31.723073960000001</v>
      </c>
      <c r="BL1348" s="93">
        <v>25.861537930000001</v>
      </c>
      <c r="BM1348" s="93">
        <v>27.665384289999999</v>
      </c>
    </row>
    <row r="1349" spans="1:65" s="93" customFormat="1">
      <c r="A1349"/>
      <c r="B1349" s="98"/>
      <c r="C1349" s="134">
        <v>36635</v>
      </c>
      <c r="D1349" s="132"/>
      <c r="E1349" s="135">
        <v>36647</v>
      </c>
      <c r="F1349" s="71">
        <v>33.249994659999999</v>
      </c>
      <c r="G1349" s="93">
        <v>66.950004579999998</v>
      </c>
      <c r="H1349" s="104">
        <v>152.25</v>
      </c>
      <c r="I1349" s="104">
        <v>152.25</v>
      </c>
      <c r="J1349" s="104">
        <v>34.550006869999997</v>
      </c>
      <c r="K1349" s="104">
        <v>26.049995039999999</v>
      </c>
      <c r="L1349" s="104">
        <v>26.499995800000001</v>
      </c>
      <c r="M1349" s="104">
        <v>26.89999542</v>
      </c>
      <c r="N1349" s="104">
        <v>30.923839189999999</v>
      </c>
      <c r="O1349" s="104">
        <v>31.173074339999999</v>
      </c>
      <c r="P1349" s="104">
        <v>25.111537930000001</v>
      </c>
      <c r="Q1349" s="104">
        <v>26.915384289999999</v>
      </c>
      <c r="R1349" s="104">
        <v>29.600000380000001</v>
      </c>
      <c r="S1349" s="104">
        <v>57.700004579999998</v>
      </c>
      <c r="T1349" s="104">
        <v>118.25</v>
      </c>
      <c r="U1349" s="104">
        <v>118.25</v>
      </c>
      <c r="V1349" s="104">
        <v>31.550003050000001</v>
      </c>
      <c r="W1349" s="104">
        <v>24.749996190000001</v>
      </c>
      <c r="X1349" s="104">
        <v>24.79999733</v>
      </c>
      <c r="Y1349" s="104">
        <v>25.199995040000001</v>
      </c>
      <c r="Z1349" s="104">
        <v>30.723840710000001</v>
      </c>
      <c r="AA1349" s="104">
        <v>30.973073960000001</v>
      </c>
      <c r="AB1349" s="104">
        <v>25.111537930000001</v>
      </c>
      <c r="AC1349" s="104">
        <v>26.915384289999999</v>
      </c>
      <c r="AD1349" s="104">
        <v>29.600000380000001</v>
      </c>
      <c r="AE1349" s="104">
        <v>52.200004579999998</v>
      </c>
      <c r="AF1349" s="104">
        <v>94.25</v>
      </c>
      <c r="AG1349" s="104">
        <v>94.25</v>
      </c>
      <c r="AH1349" s="104">
        <v>31.550003050000001</v>
      </c>
      <c r="AI1349" s="104">
        <v>24.749996190000001</v>
      </c>
      <c r="AJ1349" s="104">
        <v>24.79999733</v>
      </c>
      <c r="AK1349" s="104">
        <v>25.199995040000001</v>
      </c>
      <c r="AL1349" s="104">
        <v>30.723840710000001</v>
      </c>
      <c r="AM1349" s="104">
        <v>30.973073960000001</v>
      </c>
      <c r="AN1349" s="104">
        <v>25.111537930000001</v>
      </c>
      <c r="AO1349" s="104">
        <v>26.915384289999999</v>
      </c>
      <c r="AP1349" s="104">
        <v>29.600000380000001</v>
      </c>
      <c r="AQ1349" s="104">
        <v>48.700004579999998</v>
      </c>
      <c r="AR1349" s="104">
        <v>84.25</v>
      </c>
      <c r="AS1349" s="104">
        <v>84.25</v>
      </c>
      <c r="AT1349" s="104">
        <v>31.550003050000001</v>
      </c>
      <c r="AU1349" s="104">
        <v>24.749996190000001</v>
      </c>
      <c r="AV1349" s="104">
        <v>24.79999733</v>
      </c>
      <c r="AW1349" s="104">
        <v>25.199995040000001</v>
      </c>
      <c r="AX1349" s="104">
        <v>30.973840710000001</v>
      </c>
      <c r="AY1349" s="104">
        <v>31.223073960000001</v>
      </c>
      <c r="AZ1349" s="104">
        <v>25.361537930000001</v>
      </c>
      <c r="BA1349" s="104">
        <v>27.165384289999999</v>
      </c>
      <c r="BB1349" s="104">
        <v>29.850000380000001</v>
      </c>
      <c r="BC1349" s="104">
        <v>45.700004579999998</v>
      </c>
      <c r="BD1349" s="104">
        <v>78.25</v>
      </c>
      <c r="BE1349" s="104">
        <v>78.25</v>
      </c>
      <c r="BF1349" s="104">
        <v>31.800003050000001</v>
      </c>
      <c r="BG1349" s="104">
        <v>24.999996190000001</v>
      </c>
      <c r="BH1349" s="104">
        <v>25.04999733</v>
      </c>
      <c r="BI1349" s="93">
        <v>25.449995040000001</v>
      </c>
      <c r="BJ1349" s="93">
        <v>31.473840710000001</v>
      </c>
      <c r="BK1349" s="93">
        <v>31.723073960000001</v>
      </c>
      <c r="BL1349" s="93">
        <v>25.861537930000001</v>
      </c>
      <c r="BM1349" s="93">
        <v>27.665384289999999</v>
      </c>
    </row>
    <row r="1350" spans="1:65" s="93" customFormat="1">
      <c r="A1350"/>
      <c r="B1350" s="98"/>
      <c r="C1350" s="134">
        <v>36636</v>
      </c>
      <c r="D1350" s="132"/>
      <c r="E1350" s="135">
        <v>36678</v>
      </c>
      <c r="F1350" s="71">
        <v>31.999996190000001</v>
      </c>
      <c r="G1350" s="93">
        <v>65.700004579999998</v>
      </c>
      <c r="H1350" s="104">
        <v>151.25</v>
      </c>
      <c r="I1350" s="104">
        <v>151.25</v>
      </c>
      <c r="J1350" s="104">
        <v>33.950006870000003</v>
      </c>
      <c r="K1350" s="104">
        <v>25.69999542</v>
      </c>
      <c r="L1350" s="104">
        <v>26.14999619</v>
      </c>
      <c r="M1350" s="104">
        <v>26.549995800000001</v>
      </c>
      <c r="N1350" s="104">
        <v>30.723839569999999</v>
      </c>
      <c r="O1350" s="104">
        <v>30.97307472</v>
      </c>
      <c r="P1350" s="104">
        <v>25.361537930000001</v>
      </c>
      <c r="Q1350" s="104">
        <v>27.165384289999999</v>
      </c>
      <c r="R1350" s="104">
        <v>29.600000380000001</v>
      </c>
      <c r="S1350" s="104">
        <v>57.700004579999998</v>
      </c>
      <c r="T1350" s="104">
        <v>117.25</v>
      </c>
      <c r="U1350" s="104">
        <v>117.25</v>
      </c>
      <c r="V1350" s="104">
        <v>31.550003050000001</v>
      </c>
      <c r="W1350" s="104">
        <v>24.749996190000001</v>
      </c>
      <c r="X1350" s="104">
        <v>24.79999733</v>
      </c>
      <c r="Y1350" s="104">
        <v>25.199995040000001</v>
      </c>
      <c r="Z1350" s="104">
        <v>30.723840710000001</v>
      </c>
      <c r="AA1350" s="104">
        <v>30.973073960000001</v>
      </c>
      <c r="AB1350" s="104">
        <v>25.361537930000001</v>
      </c>
      <c r="AC1350" s="104">
        <v>27.165384289999999</v>
      </c>
      <c r="AD1350" s="104">
        <v>29.600000380000001</v>
      </c>
      <c r="AE1350" s="104">
        <v>52.200004579999998</v>
      </c>
      <c r="AF1350" s="104">
        <v>93.75</v>
      </c>
      <c r="AG1350" s="104">
        <v>93.75</v>
      </c>
      <c r="AH1350" s="104">
        <v>31.550003050000001</v>
      </c>
      <c r="AI1350" s="104">
        <v>24.749996190000001</v>
      </c>
      <c r="AJ1350" s="104">
        <v>24.79999733</v>
      </c>
      <c r="AK1350" s="104">
        <v>25.199995040000001</v>
      </c>
      <c r="AL1350" s="104">
        <v>30.723840710000001</v>
      </c>
      <c r="AM1350" s="104">
        <v>30.973073960000001</v>
      </c>
      <c r="AN1350" s="104">
        <v>25.361537930000001</v>
      </c>
      <c r="AO1350" s="104">
        <v>27.165384289999999</v>
      </c>
      <c r="AP1350" s="104">
        <v>29.600000380000001</v>
      </c>
      <c r="AQ1350" s="104">
        <v>48.700004579999998</v>
      </c>
      <c r="AR1350" s="104">
        <v>83.75</v>
      </c>
      <c r="AS1350" s="104">
        <v>83.75</v>
      </c>
      <c r="AT1350" s="104">
        <v>31.550003050000001</v>
      </c>
      <c r="AU1350" s="104">
        <v>24.749996190000001</v>
      </c>
      <c r="AV1350" s="104">
        <v>24.79999733</v>
      </c>
      <c r="AW1350" s="104">
        <v>25.199995040000001</v>
      </c>
      <c r="AX1350" s="104">
        <v>30.973840710000001</v>
      </c>
      <c r="AY1350" s="104">
        <v>31.223073960000001</v>
      </c>
      <c r="AZ1350" s="104">
        <v>25.611537930000001</v>
      </c>
      <c r="BA1350" s="104">
        <v>27.415384289999999</v>
      </c>
      <c r="BB1350" s="104">
        <v>29.850000380000001</v>
      </c>
      <c r="BC1350" s="104">
        <v>45.700004579999998</v>
      </c>
      <c r="BD1350" s="104">
        <v>77.75</v>
      </c>
      <c r="BE1350" s="104">
        <v>77.75</v>
      </c>
      <c r="BF1350" s="104">
        <v>31.800003050000001</v>
      </c>
      <c r="BG1350" s="104">
        <v>24.999996190000001</v>
      </c>
      <c r="BH1350" s="104">
        <v>25.04999733</v>
      </c>
      <c r="BI1350" s="93">
        <v>25.449995040000001</v>
      </c>
      <c r="BJ1350" s="93">
        <v>31.473840710000001</v>
      </c>
      <c r="BK1350" s="93">
        <v>31.723073960000001</v>
      </c>
      <c r="BL1350" s="93">
        <v>26.111537930000001</v>
      </c>
      <c r="BM1350" s="93">
        <v>27.915384289999999</v>
      </c>
    </row>
    <row r="1351" spans="1:65" s="93" customFormat="1">
      <c r="A1351"/>
      <c r="B1351" s="98"/>
      <c r="C1351" s="134">
        <v>36640</v>
      </c>
      <c r="D1351" s="132"/>
      <c r="E1351" s="135">
        <v>36678</v>
      </c>
      <c r="F1351" s="71">
        <v>29.299996190000002</v>
      </c>
      <c r="G1351" s="93">
        <v>62.700004579999998</v>
      </c>
      <c r="H1351" s="104">
        <v>147.25</v>
      </c>
      <c r="I1351" s="104">
        <v>147.25</v>
      </c>
      <c r="J1351" s="104">
        <v>33.550008390000002</v>
      </c>
      <c r="K1351" s="104">
        <v>25.699995040000001</v>
      </c>
      <c r="L1351" s="104">
        <v>26.149995799999999</v>
      </c>
      <c r="M1351" s="104">
        <v>26.549995419999998</v>
      </c>
      <c r="N1351" s="104">
        <v>30.72383881</v>
      </c>
      <c r="O1351" s="104">
        <v>30.973073960000001</v>
      </c>
      <c r="P1351" s="104">
        <v>25.361537930000001</v>
      </c>
      <c r="Q1351" s="104">
        <v>27.165384289999999</v>
      </c>
      <c r="R1351" s="104">
        <v>29.600000380000001</v>
      </c>
      <c r="S1351" s="104">
        <v>57.700004579999998</v>
      </c>
      <c r="T1351" s="104">
        <v>117.25</v>
      </c>
      <c r="U1351" s="104">
        <v>117.25</v>
      </c>
      <c r="V1351" s="104">
        <v>31.550003050000001</v>
      </c>
      <c r="W1351" s="104">
        <v>24.749996190000001</v>
      </c>
      <c r="X1351" s="104">
        <v>24.79999733</v>
      </c>
      <c r="Y1351" s="104">
        <v>25.199995040000001</v>
      </c>
      <c r="Z1351" s="104">
        <v>30.723840710000001</v>
      </c>
      <c r="AA1351" s="104">
        <v>30.973073960000001</v>
      </c>
      <c r="AB1351" s="104">
        <v>25.361537930000001</v>
      </c>
      <c r="AC1351" s="104">
        <v>27.165384289999999</v>
      </c>
      <c r="AD1351" s="104">
        <v>29.600000380000001</v>
      </c>
      <c r="AE1351" s="104">
        <v>52.200004579999998</v>
      </c>
      <c r="AF1351" s="104">
        <v>93.75</v>
      </c>
      <c r="AG1351" s="104">
        <v>93.75</v>
      </c>
      <c r="AH1351" s="104">
        <v>31.550003050000001</v>
      </c>
      <c r="AI1351" s="104">
        <v>24.749996190000001</v>
      </c>
      <c r="AJ1351" s="104">
        <v>24.79999733</v>
      </c>
      <c r="AK1351" s="104">
        <v>25.199995040000001</v>
      </c>
      <c r="AL1351" s="104">
        <v>30.723840710000001</v>
      </c>
      <c r="AM1351" s="104">
        <v>30.973073960000001</v>
      </c>
      <c r="AN1351" s="104">
        <v>25.361537930000001</v>
      </c>
      <c r="AO1351" s="104">
        <v>27.165384289999999</v>
      </c>
      <c r="AP1351" s="104">
        <v>29.600000380000001</v>
      </c>
      <c r="AQ1351" s="104">
        <v>48.700004579999998</v>
      </c>
      <c r="AR1351" s="104">
        <v>83.75</v>
      </c>
      <c r="AS1351" s="104">
        <v>83.75</v>
      </c>
      <c r="AT1351" s="104">
        <v>31.550003050000001</v>
      </c>
      <c r="AU1351" s="104">
        <v>24.749996190000001</v>
      </c>
      <c r="AV1351" s="104">
        <v>24.79999733</v>
      </c>
      <c r="AW1351" s="104">
        <v>25.199995040000001</v>
      </c>
      <c r="AX1351" s="104">
        <v>30.973840710000001</v>
      </c>
      <c r="AY1351" s="104">
        <v>31.223073960000001</v>
      </c>
      <c r="AZ1351" s="104">
        <v>25.611537930000001</v>
      </c>
      <c r="BA1351" s="104">
        <v>27.415384289999999</v>
      </c>
      <c r="BB1351" s="104">
        <v>29.850000380000001</v>
      </c>
      <c r="BC1351" s="104">
        <v>45.700004579999998</v>
      </c>
      <c r="BD1351" s="104">
        <v>77.75</v>
      </c>
      <c r="BE1351" s="104">
        <v>77.75</v>
      </c>
      <c r="BF1351" s="104">
        <v>31.800003050000001</v>
      </c>
      <c r="BG1351" s="104">
        <v>24.999996190000001</v>
      </c>
      <c r="BH1351" s="104">
        <v>25.04999733</v>
      </c>
      <c r="BI1351" s="93">
        <v>25.449995040000001</v>
      </c>
      <c r="BJ1351" s="93">
        <v>31.473840710000001</v>
      </c>
      <c r="BK1351" s="93">
        <v>31.723073960000001</v>
      </c>
      <c r="BL1351" s="93">
        <v>26.111537930000001</v>
      </c>
      <c r="BM1351" s="93">
        <v>27.915384289999999</v>
      </c>
    </row>
    <row r="1352" spans="1:65" s="93" customFormat="1">
      <c r="A1352"/>
      <c r="B1352" s="98"/>
      <c r="C1352" s="134">
        <v>36641</v>
      </c>
      <c r="D1352" s="132"/>
      <c r="E1352" s="135">
        <v>36678</v>
      </c>
      <c r="F1352" s="71">
        <v>27.999995420000001</v>
      </c>
      <c r="G1352" s="93">
        <v>60.950004579999998</v>
      </c>
      <c r="H1352" s="104">
        <v>146.25</v>
      </c>
      <c r="I1352" s="104">
        <v>146.25</v>
      </c>
      <c r="J1352" s="104">
        <v>33.300006869999997</v>
      </c>
      <c r="K1352" s="104">
        <v>25.89999504</v>
      </c>
      <c r="L1352" s="104">
        <v>26.349995799999999</v>
      </c>
      <c r="M1352" s="104">
        <v>26.749995420000001</v>
      </c>
      <c r="N1352" s="104">
        <v>30.623838809999999</v>
      </c>
      <c r="O1352" s="104">
        <v>30.873073959999999</v>
      </c>
      <c r="P1352" s="104">
        <v>25.361537930000001</v>
      </c>
      <c r="Q1352" s="104">
        <v>27.915384289999999</v>
      </c>
      <c r="R1352" s="104">
        <v>29.600000380000001</v>
      </c>
      <c r="S1352" s="104">
        <v>57.700004579999998</v>
      </c>
      <c r="T1352" s="104">
        <v>116.25</v>
      </c>
      <c r="U1352" s="104">
        <v>116.25</v>
      </c>
      <c r="V1352" s="104">
        <v>31.550003050000001</v>
      </c>
      <c r="W1352" s="104">
        <v>25.749996190000001</v>
      </c>
      <c r="X1352" s="104">
        <v>25.79999733</v>
      </c>
      <c r="Y1352" s="104">
        <v>26.199995040000001</v>
      </c>
      <c r="Z1352" s="104">
        <v>30.723840710000001</v>
      </c>
      <c r="AA1352" s="104">
        <v>30.973073960000001</v>
      </c>
      <c r="AB1352" s="104">
        <v>25.361537930000001</v>
      </c>
      <c r="AC1352" s="104">
        <v>27.165384289999999</v>
      </c>
      <c r="AD1352" s="104">
        <v>29.600000380000001</v>
      </c>
      <c r="AE1352" s="104">
        <v>52.200004579999998</v>
      </c>
      <c r="AF1352" s="104">
        <v>93.25</v>
      </c>
      <c r="AG1352" s="104">
        <v>93.25</v>
      </c>
      <c r="AH1352" s="104">
        <v>31.550003050000001</v>
      </c>
      <c r="AI1352" s="104">
        <v>24.999996190000001</v>
      </c>
      <c r="AJ1352" s="104">
        <v>25.04999733</v>
      </c>
      <c r="AK1352" s="104">
        <v>25.449995040000001</v>
      </c>
      <c r="AL1352" s="104">
        <v>30.723840710000001</v>
      </c>
      <c r="AM1352" s="104">
        <v>30.973073960000001</v>
      </c>
      <c r="AN1352" s="104">
        <v>25.361537930000001</v>
      </c>
      <c r="AO1352" s="104">
        <v>27.165384289999999</v>
      </c>
      <c r="AP1352" s="104">
        <v>29.600000380000001</v>
      </c>
      <c r="AQ1352" s="104">
        <v>48.700004579999998</v>
      </c>
      <c r="AR1352" s="104">
        <v>83.25</v>
      </c>
      <c r="AS1352" s="104">
        <v>83.25</v>
      </c>
      <c r="AT1352" s="104">
        <v>31.550003050000001</v>
      </c>
      <c r="AU1352" s="104">
        <v>24.999996190000001</v>
      </c>
      <c r="AV1352" s="104">
        <v>25.04999733</v>
      </c>
      <c r="AW1352" s="104">
        <v>25.449995040000001</v>
      </c>
      <c r="AX1352" s="104">
        <v>30.973840710000001</v>
      </c>
      <c r="AY1352" s="104">
        <v>31.223073960000001</v>
      </c>
      <c r="AZ1352" s="104">
        <v>25.611537930000001</v>
      </c>
      <c r="BA1352" s="104">
        <v>27.415384289999999</v>
      </c>
      <c r="BB1352" s="104">
        <v>29.850000380000001</v>
      </c>
      <c r="BC1352" s="104">
        <v>45.700004579999998</v>
      </c>
      <c r="BD1352" s="104">
        <v>77.25</v>
      </c>
      <c r="BE1352" s="104">
        <v>77.25</v>
      </c>
      <c r="BF1352" s="104">
        <v>31.800003050000001</v>
      </c>
      <c r="BG1352" s="104">
        <v>25.249996190000001</v>
      </c>
      <c r="BH1352" s="104">
        <v>25.29999733</v>
      </c>
      <c r="BI1352" s="93">
        <v>25.699995040000001</v>
      </c>
      <c r="BJ1352" s="93">
        <v>31.473840710000001</v>
      </c>
      <c r="BK1352" s="93">
        <v>31.723073960000001</v>
      </c>
      <c r="BL1352" s="93">
        <v>26.111537930000001</v>
      </c>
      <c r="BM1352" s="93">
        <v>27.915384289999999</v>
      </c>
    </row>
    <row r="1353" spans="1:65" s="93" customFormat="1">
      <c r="A1353"/>
      <c r="B1353" s="98"/>
      <c r="C1353" s="134">
        <v>36642</v>
      </c>
      <c r="D1353" s="132"/>
      <c r="E1353" s="135">
        <v>36678</v>
      </c>
      <c r="F1353" s="71">
        <v>28.999996190000001</v>
      </c>
      <c r="G1353" s="93">
        <v>61.700004579999998</v>
      </c>
      <c r="H1353" s="104">
        <v>146.25</v>
      </c>
      <c r="I1353" s="104">
        <v>146.25</v>
      </c>
      <c r="J1353" s="104">
        <v>33.450006870000003</v>
      </c>
      <c r="K1353" s="104">
        <v>25.899995799999999</v>
      </c>
      <c r="L1353" s="104">
        <v>26.349996569999998</v>
      </c>
      <c r="M1353" s="104">
        <v>26.749996190000001</v>
      </c>
      <c r="N1353" s="104">
        <v>30.623838419999998</v>
      </c>
      <c r="O1353" s="104">
        <v>30.87307358</v>
      </c>
      <c r="P1353" s="104">
        <v>25.361537930000001</v>
      </c>
      <c r="Q1353" s="104">
        <v>27.915384289999999</v>
      </c>
      <c r="R1353" s="104">
        <v>29.600000380000001</v>
      </c>
      <c r="S1353" s="104">
        <v>57.700004579999998</v>
      </c>
      <c r="T1353" s="104">
        <v>116.25</v>
      </c>
      <c r="U1353" s="104">
        <v>116.25</v>
      </c>
      <c r="V1353" s="104">
        <v>31.550003050000001</v>
      </c>
      <c r="W1353" s="104">
        <v>25.749996190000001</v>
      </c>
      <c r="X1353" s="104">
        <v>25.79999733</v>
      </c>
      <c r="Y1353" s="104">
        <v>26.199995040000001</v>
      </c>
      <c r="Z1353" s="104">
        <v>30.723840710000001</v>
      </c>
      <c r="AA1353" s="104">
        <v>30.973073960000001</v>
      </c>
      <c r="AB1353" s="104">
        <v>25.361537930000001</v>
      </c>
      <c r="AC1353" s="104">
        <v>27.165384289999999</v>
      </c>
      <c r="AD1353" s="104">
        <v>29.600000380000001</v>
      </c>
      <c r="AE1353" s="104">
        <v>52.200004579999998</v>
      </c>
      <c r="AF1353" s="104">
        <v>93.25</v>
      </c>
      <c r="AG1353" s="104">
        <v>93.25</v>
      </c>
      <c r="AH1353" s="104">
        <v>31.550003050000001</v>
      </c>
      <c r="AI1353" s="104">
        <v>24.999996190000001</v>
      </c>
      <c r="AJ1353" s="104">
        <v>25.04999733</v>
      </c>
      <c r="AK1353" s="104">
        <v>25.449995040000001</v>
      </c>
      <c r="AL1353" s="104">
        <v>30.723840710000001</v>
      </c>
      <c r="AM1353" s="104">
        <v>30.973073960000001</v>
      </c>
      <c r="AN1353" s="104">
        <v>25.361537930000001</v>
      </c>
      <c r="AO1353" s="104">
        <v>27.165384289999999</v>
      </c>
      <c r="AP1353" s="104">
        <v>29.600000380000001</v>
      </c>
      <c r="AQ1353" s="104">
        <v>48.700004579999998</v>
      </c>
      <c r="AR1353" s="104">
        <v>83.25</v>
      </c>
      <c r="AS1353" s="104">
        <v>83.25</v>
      </c>
      <c r="AT1353" s="104">
        <v>31.550003050000001</v>
      </c>
      <c r="AU1353" s="104">
        <v>24.999996190000001</v>
      </c>
      <c r="AV1353" s="104">
        <v>25.04999733</v>
      </c>
      <c r="AW1353" s="104">
        <v>25.449995040000001</v>
      </c>
      <c r="AX1353" s="104">
        <v>30.973840710000001</v>
      </c>
      <c r="AY1353" s="104">
        <v>31.223073960000001</v>
      </c>
      <c r="AZ1353" s="104">
        <v>25.611537930000001</v>
      </c>
      <c r="BA1353" s="104">
        <v>27.415384289999999</v>
      </c>
      <c r="BB1353" s="104">
        <v>29.850000380000001</v>
      </c>
      <c r="BC1353" s="104">
        <v>45.700004579999998</v>
      </c>
      <c r="BD1353" s="104">
        <v>77.25</v>
      </c>
      <c r="BE1353" s="104">
        <v>77.25</v>
      </c>
      <c r="BF1353" s="104">
        <v>31.800003050000001</v>
      </c>
      <c r="BG1353" s="104">
        <v>25.249996190000001</v>
      </c>
      <c r="BH1353" s="104">
        <v>25.29999733</v>
      </c>
      <c r="BI1353" s="93">
        <v>25.699995040000001</v>
      </c>
      <c r="BJ1353" s="93">
        <v>31.473840710000001</v>
      </c>
      <c r="BK1353" s="93">
        <v>31.723073960000001</v>
      </c>
      <c r="BL1353" s="93">
        <v>26.111537930000001</v>
      </c>
      <c r="BM1353" s="93">
        <v>27.915384289999999</v>
      </c>
    </row>
    <row r="1354" spans="1:65" s="93" customFormat="1">
      <c r="A1354"/>
      <c r="B1354" s="98"/>
      <c r="C1354" s="134">
        <v>36643</v>
      </c>
      <c r="D1354" s="132"/>
      <c r="E1354" s="135">
        <v>36678</v>
      </c>
      <c r="F1354" s="71">
        <v>30.499996190000001</v>
      </c>
      <c r="G1354" s="93">
        <v>62.950004579999998</v>
      </c>
      <c r="H1354" s="104">
        <v>146.25</v>
      </c>
      <c r="I1354" s="104">
        <v>146.25</v>
      </c>
      <c r="J1354" s="104">
        <v>33.600008389999999</v>
      </c>
      <c r="K1354" s="104">
        <v>26.499995800000001</v>
      </c>
      <c r="L1354" s="104">
        <v>25.94999657</v>
      </c>
      <c r="M1354" s="104">
        <v>26.849996189999999</v>
      </c>
      <c r="N1354" s="104">
        <v>30.623838419999998</v>
      </c>
      <c r="O1354" s="104">
        <v>30.87307358</v>
      </c>
      <c r="P1354" s="104">
        <v>25.361537930000001</v>
      </c>
      <c r="Q1354" s="104">
        <v>27.915384289999999</v>
      </c>
      <c r="R1354" s="104">
        <v>29.600000380000001</v>
      </c>
      <c r="S1354" s="104">
        <v>57.700004579999998</v>
      </c>
      <c r="T1354" s="104">
        <v>117.25</v>
      </c>
      <c r="U1354" s="104">
        <v>117.25</v>
      </c>
      <c r="V1354" s="104">
        <v>31.550003050000001</v>
      </c>
      <c r="W1354" s="104">
        <v>25.94999619</v>
      </c>
      <c r="X1354" s="104">
        <v>25.599997330000001</v>
      </c>
      <c r="Y1354" s="104">
        <v>26.199995040000001</v>
      </c>
      <c r="Z1354" s="104">
        <v>30.723840710000001</v>
      </c>
      <c r="AA1354" s="104">
        <v>30.973073960000001</v>
      </c>
      <c r="AB1354" s="104">
        <v>25.361537930000001</v>
      </c>
      <c r="AC1354" s="104">
        <v>27.165384289999999</v>
      </c>
      <c r="AD1354" s="104">
        <v>29.600000380000001</v>
      </c>
      <c r="AE1354" s="104">
        <v>52.200004579999998</v>
      </c>
      <c r="AF1354" s="104">
        <v>93.75</v>
      </c>
      <c r="AG1354" s="104">
        <v>93.75</v>
      </c>
      <c r="AH1354" s="104">
        <v>31.550003050000001</v>
      </c>
      <c r="AI1354" s="104">
        <v>25.19999619</v>
      </c>
      <c r="AJ1354" s="104">
        <v>24.849997330000001</v>
      </c>
      <c r="AK1354" s="104">
        <v>25.449995040000001</v>
      </c>
      <c r="AL1354" s="104">
        <v>30.723840710000001</v>
      </c>
      <c r="AM1354" s="104">
        <v>30.973073960000001</v>
      </c>
      <c r="AN1354" s="104">
        <v>25.361537930000001</v>
      </c>
      <c r="AO1354" s="104">
        <v>27.165384289999999</v>
      </c>
      <c r="AP1354" s="104">
        <v>29.600000380000001</v>
      </c>
      <c r="AQ1354" s="104">
        <v>48.700004579999998</v>
      </c>
      <c r="AR1354" s="104">
        <v>83.75</v>
      </c>
      <c r="AS1354" s="104">
        <v>83.75</v>
      </c>
      <c r="AT1354" s="104">
        <v>31.550003050000001</v>
      </c>
      <c r="AU1354" s="104">
        <v>25.19999619</v>
      </c>
      <c r="AV1354" s="104">
        <v>24.849997330000001</v>
      </c>
      <c r="AW1354" s="104">
        <v>25.449995040000001</v>
      </c>
      <c r="AX1354" s="104">
        <v>30.973840710000001</v>
      </c>
      <c r="AY1354" s="104">
        <v>31.223073960000001</v>
      </c>
      <c r="AZ1354" s="104">
        <v>25.611537930000001</v>
      </c>
      <c r="BA1354" s="104">
        <v>27.415384289999999</v>
      </c>
      <c r="BB1354" s="104">
        <v>29.850000380000001</v>
      </c>
      <c r="BC1354" s="104">
        <v>45.700004579999998</v>
      </c>
      <c r="BD1354" s="104">
        <v>77.75</v>
      </c>
      <c r="BE1354" s="104">
        <v>77.75</v>
      </c>
      <c r="BF1354" s="104">
        <v>31.800003050000001</v>
      </c>
      <c r="BG1354" s="104">
        <v>25.44999619</v>
      </c>
      <c r="BH1354" s="104">
        <v>25.099997330000001</v>
      </c>
      <c r="BI1354" s="93">
        <v>25.699995040000001</v>
      </c>
      <c r="BJ1354" s="93">
        <v>31.473840710000001</v>
      </c>
      <c r="BK1354" s="93">
        <v>31.723073960000001</v>
      </c>
      <c r="BL1354" s="93">
        <v>26.111537930000001</v>
      </c>
      <c r="BM1354" s="93">
        <v>27.915384289999999</v>
      </c>
    </row>
    <row r="1355" spans="1:65" s="93" customFormat="1">
      <c r="A1355"/>
      <c r="B1355" s="98"/>
      <c r="C1355" s="134">
        <v>36644</v>
      </c>
      <c r="D1355" s="132"/>
      <c r="E1355" s="135">
        <v>36678</v>
      </c>
      <c r="F1355" s="71">
        <v>30.249996190000001</v>
      </c>
      <c r="G1355" s="93">
        <v>62.950004579999998</v>
      </c>
      <c r="H1355" s="104">
        <v>146.25</v>
      </c>
      <c r="I1355" s="104">
        <v>146.25</v>
      </c>
      <c r="J1355" s="104">
        <v>33.600009919999998</v>
      </c>
      <c r="K1355" s="104">
        <v>26.64999619</v>
      </c>
      <c r="L1355" s="104">
        <v>26.099996950000001</v>
      </c>
      <c r="M1355" s="104">
        <v>26.99999657</v>
      </c>
      <c r="N1355" s="104">
        <v>30.923838419999999</v>
      </c>
      <c r="O1355" s="104">
        <v>31.173073580000001</v>
      </c>
      <c r="P1355" s="104">
        <v>25.461537929999999</v>
      </c>
      <c r="Q1355" s="104">
        <v>28.01538429</v>
      </c>
      <c r="R1355" s="104">
        <v>29.600000380000001</v>
      </c>
      <c r="S1355" s="104">
        <v>56.700004579999998</v>
      </c>
      <c r="T1355" s="104">
        <v>117.25</v>
      </c>
      <c r="U1355" s="104">
        <v>117.25</v>
      </c>
      <c r="V1355" s="104">
        <v>31.550003050000001</v>
      </c>
      <c r="W1355" s="104">
        <v>25.949996949999999</v>
      </c>
      <c r="X1355" s="104">
        <v>25.599996569999998</v>
      </c>
      <c r="Y1355" s="104">
        <v>26.199995040000001</v>
      </c>
      <c r="Z1355" s="104">
        <v>30.723840710000001</v>
      </c>
      <c r="AA1355" s="104">
        <v>30.973073960000001</v>
      </c>
      <c r="AB1355" s="104">
        <v>25.461537929999999</v>
      </c>
      <c r="AC1355" s="104">
        <v>27.26538429</v>
      </c>
      <c r="AD1355" s="104">
        <v>29.600000380000001</v>
      </c>
      <c r="AE1355" s="104">
        <v>50.200004579999998</v>
      </c>
      <c r="AF1355" s="104">
        <v>93.25</v>
      </c>
      <c r="AG1355" s="104">
        <v>93.25</v>
      </c>
      <c r="AH1355" s="104">
        <v>31.550003050000001</v>
      </c>
      <c r="AI1355" s="104">
        <v>25.199996949999999</v>
      </c>
      <c r="AJ1355" s="104">
        <v>24.849996569999998</v>
      </c>
      <c r="AK1355" s="104">
        <v>25.449995040000001</v>
      </c>
      <c r="AL1355" s="104">
        <v>30.723840710000001</v>
      </c>
      <c r="AM1355" s="104">
        <v>30.973073960000001</v>
      </c>
      <c r="AN1355" s="104">
        <v>25.461537929999999</v>
      </c>
      <c r="AO1355" s="104">
        <v>27.26538429</v>
      </c>
      <c r="AP1355" s="104">
        <v>29.600000380000001</v>
      </c>
      <c r="AQ1355" s="104">
        <v>47.700004579999998</v>
      </c>
      <c r="AR1355" s="104">
        <v>83.25</v>
      </c>
      <c r="AS1355" s="104">
        <v>83.25</v>
      </c>
      <c r="AT1355" s="104">
        <v>31.550003050000001</v>
      </c>
      <c r="AU1355" s="104">
        <v>25.199996949999999</v>
      </c>
      <c r="AV1355" s="104">
        <v>24.849996569999998</v>
      </c>
      <c r="AW1355" s="104">
        <v>25.449995040000001</v>
      </c>
      <c r="AX1355" s="104">
        <v>30.973840710000001</v>
      </c>
      <c r="AY1355" s="104">
        <v>31.223073960000001</v>
      </c>
      <c r="AZ1355" s="104">
        <v>25.711537929999999</v>
      </c>
      <c r="BA1355" s="104">
        <v>27.51538429</v>
      </c>
      <c r="BB1355" s="104">
        <v>29.850000380000001</v>
      </c>
      <c r="BC1355" s="104">
        <v>44.700004579999998</v>
      </c>
      <c r="BD1355" s="104">
        <v>77.25</v>
      </c>
      <c r="BE1355" s="104">
        <v>77.25</v>
      </c>
      <c r="BF1355" s="104">
        <v>31.800003050000001</v>
      </c>
      <c r="BG1355" s="104">
        <v>25.449996949999999</v>
      </c>
      <c r="BH1355" s="104">
        <v>25.099996569999998</v>
      </c>
      <c r="BI1355" s="93">
        <v>25.699995040000001</v>
      </c>
      <c r="BJ1355" s="93">
        <v>31.473840710000001</v>
      </c>
      <c r="BK1355" s="93">
        <v>31.723073960000001</v>
      </c>
      <c r="BL1355" s="93">
        <v>26.211537929999999</v>
      </c>
      <c r="BM1355" s="93">
        <v>28.01538429</v>
      </c>
    </row>
    <row r="1356" spans="1:65" s="93" customFormat="1">
      <c r="A1356"/>
      <c r="B1356" s="98"/>
      <c r="C1356" s="134">
        <v>36646</v>
      </c>
      <c r="D1356" s="132"/>
      <c r="E1356" s="135">
        <v>36678</v>
      </c>
      <c r="F1356" s="71">
        <v>30.249996190000001</v>
      </c>
      <c r="G1356" s="93">
        <v>62.950004579999998</v>
      </c>
      <c r="H1356" s="104">
        <v>146.25</v>
      </c>
      <c r="I1356" s="104">
        <v>146.25</v>
      </c>
      <c r="J1356" s="104">
        <v>33.600009919999998</v>
      </c>
      <c r="K1356" s="104">
        <v>26.64999619</v>
      </c>
      <c r="L1356" s="104">
        <v>26.099996950000001</v>
      </c>
      <c r="M1356" s="104">
        <v>26.99999657</v>
      </c>
      <c r="N1356" s="104">
        <v>30.923838419999999</v>
      </c>
      <c r="O1356" s="104">
        <v>31.173073580000001</v>
      </c>
      <c r="P1356" s="104">
        <v>25.461537929999999</v>
      </c>
      <c r="Q1356" s="104">
        <v>28.01538429</v>
      </c>
      <c r="R1356" s="104">
        <v>29.600000380000001</v>
      </c>
      <c r="S1356" s="104">
        <v>56.700004579999998</v>
      </c>
      <c r="T1356" s="104">
        <v>117.25</v>
      </c>
      <c r="U1356" s="104">
        <v>117.25</v>
      </c>
      <c r="V1356" s="104">
        <v>31.550003050000001</v>
      </c>
      <c r="W1356" s="104">
        <v>25.949996949999999</v>
      </c>
      <c r="X1356" s="104">
        <v>25.599996569999998</v>
      </c>
      <c r="Y1356" s="104">
        <v>26.199995040000001</v>
      </c>
      <c r="Z1356" s="104">
        <v>30.723840710000001</v>
      </c>
      <c r="AA1356" s="104">
        <v>30.973073960000001</v>
      </c>
      <c r="AB1356" s="104">
        <v>25.461537929999999</v>
      </c>
      <c r="AC1356" s="104">
        <v>27.26538429</v>
      </c>
      <c r="AD1356" s="104">
        <v>29.600000380000001</v>
      </c>
      <c r="AE1356" s="104">
        <v>50.200004579999998</v>
      </c>
      <c r="AF1356" s="104">
        <v>93.25</v>
      </c>
      <c r="AG1356" s="104">
        <v>93.25</v>
      </c>
      <c r="AH1356" s="104">
        <v>31.550003050000001</v>
      </c>
      <c r="AI1356" s="104">
        <v>25.199996949999999</v>
      </c>
      <c r="AJ1356" s="104">
        <v>24.849996569999998</v>
      </c>
      <c r="AK1356" s="104">
        <v>25.449995040000001</v>
      </c>
      <c r="AL1356" s="104">
        <v>30.723840710000001</v>
      </c>
      <c r="AM1356" s="104">
        <v>30.973073960000001</v>
      </c>
      <c r="AN1356" s="104">
        <v>25.461537929999999</v>
      </c>
      <c r="AO1356" s="104">
        <v>27.26538429</v>
      </c>
      <c r="AP1356" s="104">
        <v>29.600000380000001</v>
      </c>
      <c r="AQ1356" s="104">
        <v>47.700004579999998</v>
      </c>
      <c r="AR1356" s="104">
        <v>83.25</v>
      </c>
      <c r="AS1356" s="104">
        <v>83.25</v>
      </c>
      <c r="AT1356" s="104">
        <v>31.550003050000001</v>
      </c>
      <c r="AU1356" s="104">
        <v>25.199996949999999</v>
      </c>
      <c r="AV1356" s="104">
        <v>24.849996569999998</v>
      </c>
      <c r="AW1356" s="104">
        <v>25.449995040000001</v>
      </c>
      <c r="AX1356" s="104">
        <v>30.973840710000001</v>
      </c>
      <c r="AY1356" s="104">
        <v>31.223073960000001</v>
      </c>
      <c r="AZ1356" s="104">
        <v>25.711537929999999</v>
      </c>
      <c r="BA1356" s="104">
        <v>27.51538429</v>
      </c>
      <c r="BB1356" s="104">
        <v>29.850000380000001</v>
      </c>
      <c r="BC1356" s="104">
        <v>44.700004579999998</v>
      </c>
      <c r="BD1356" s="104">
        <v>77.25</v>
      </c>
      <c r="BE1356" s="104">
        <v>77.25</v>
      </c>
      <c r="BF1356" s="104">
        <v>31.800003050000001</v>
      </c>
      <c r="BG1356" s="104">
        <v>25.449996949999999</v>
      </c>
      <c r="BH1356" s="104">
        <v>25.099996569999998</v>
      </c>
      <c r="BI1356" s="93">
        <v>25.699995040000001</v>
      </c>
      <c r="BJ1356" s="93">
        <v>31.473840710000001</v>
      </c>
      <c r="BK1356" s="93">
        <v>31.723073960000001</v>
      </c>
      <c r="BL1356" s="93">
        <v>26.211537929999999</v>
      </c>
      <c r="BM1356" s="93">
        <v>28.01538429</v>
      </c>
    </row>
    <row r="1357" spans="1:65" s="93" customFormat="1">
      <c r="A1357"/>
      <c r="B1357" s="98"/>
      <c r="C1357" s="134">
        <v>36647</v>
      </c>
      <c r="D1357" s="132"/>
      <c r="E1357" s="135">
        <v>36678</v>
      </c>
      <c r="F1357" s="71">
        <v>67.450004579999998</v>
      </c>
      <c r="G1357" s="93">
        <v>152.25</v>
      </c>
      <c r="H1357" s="104">
        <v>152.25</v>
      </c>
      <c r="I1357" s="104">
        <v>34.200009919999999</v>
      </c>
      <c r="J1357" s="104">
        <v>26.6999958</v>
      </c>
      <c r="K1357" s="104">
        <v>26.149996569999999</v>
      </c>
      <c r="L1357" s="104">
        <v>27.049996190000002</v>
      </c>
      <c r="M1357" s="104">
        <v>30.973837660000001</v>
      </c>
      <c r="N1357" s="104">
        <v>31.223072810000001</v>
      </c>
      <c r="O1357" s="104">
        <v>25.511538309999999</v>
      </c>
      <c r="P1357" s="104">
        <v>28.115384670000001</v>
      </c>
      <c r="Q1357" s="104">
        <v>29.850000380000001</v>
      </c>
      <c r="R1357" s="104">
        <v>58.700004579999998</v>
      </c>
      <c r="S1357" s="104">
        <v>120.25</v>
      </c>
      <c r="T1357" s="104">
        <v>120.25</v>
      </c>
      <c r="U1357" s="104">
        <v>31.800003050000001</v>
      </c>
      <c r="V1357" s="104">
        <v>25.949996949999999</v>
      </c>
      <c r="W1357" s="104">
        <v>25.599996569999998</v>
      </c>
      <c r="X1357" s="104">
        <v>26.199995040000001</v>
      </c>
      <c r="Y1357" s="104">
        <v>30.723840710000001</v>
      </c>
      <c r="Z1357" s="104">
        <v>30.973073960000001</v>
      </c>
      <c r="AA1357" s="104">
        <v>25.461538310000002</v>
      </c>
      <c r="AB1357" s="104">
        <v>27.365384670000001</v>
      </c>
      <c r="AC1357" s="104">
        <v>29.850000380000001</v>
      </c>
      <c r="AD1357" s="104">
        <v>51.700004579999998</v>
      </c>
      <c r="AE1357" s="104">
        <v>95.25</v>
      </c>
      <c r="AF1357" s="104">
        <v>95.25</v>
      </c>
      <c r="AG1357" s="104">
        <v>31.800003050000001</v>
      </c>
      <c r="AH1357" s="104">
        <v>25.199996949999999</v>
      </c>
      <c r="AI1357" s="104">
        <v>24.849996569999998</v>
      </c>
      <c r="AJ1357" s="104">
        <v>25.449995040000001</v>
      </c>
      <c r="AK1357" s="104">
        <v>30.723840710000001</v>
      </c>
      <c r="AL1357" s="104">
        <v>30.973073960000001</v>
      </c>
      <c r="AM1357" s="104">
        <v>25.461538310000002</v>
      </c>
      <c r="AN1357" s="104">
        <v>27.365384670000001</v>
      </c>
      <c r="AO1357" s="104">
        <v>29.850000380000001</v>
      </c>
      <c r="AP1357" s="104">
        <v>48.700004579999998</v>
      </c>
      <c r="AQ1357" s="104">
        <v>85.25</v>
      </c>
      <c r="AR1357" s="104">
        <v>85.25</v>
      </c>
      <c r="AS1357" s="104">
        <v>31.800003050000001</v>
      </c>
      <c r="AT1357" s="104">
        <v>25.199996949999999</v>
      </c>
      <c r="AU1357" s="104">
        <v>24.849996569999998</v>
      </c>
      <c r="AV1357" s="104">
        <v>25.449995040000001</v>
      </c>
      <c r="AW1357" s="104">
        <v>30.973840710000001</v>
      </c>
      <c r="AX1357" s="104">
        <v>31.223073960000001</v>
      </c>
      <c r="AY1357" s="104">
        <v>25.711538310000002</v>
      </c>
      <c r="AZ1357" s="104">
        <v>27.615384670000001</v>
      </c>
      <c r="BA1357" s="104">
        <v>30.100000380000001</v>
      </c>
      <c r="BB1357" s="104">
        <v>45.700004579999998</v>
      </c>
      <c r="BC1357" s="104">
        <v>79.25</v>
      </c>
      <c r="BD1357" s="104">
        <v>79.25</v>
      </c>
      <c r="BE1357" s="104">
        <v>32.050003050000001</v>
      </c>
      <c r="BF1357" s="104">
        <v>25.449996949999999</v>
      </c>
      <c r="BG1357" s="104">
        <v>25.099996569999998</v>
      </c>
      <c r="BH1357" s="104">
        <v>25.699995040000001</v>
      </c>
      <c r="BI1357" s="93">
        <v>31.473840710000001</v>
      </c>
      <c r="BJ1357" s="93">
        <v>31.723073960000001</v>
      </c>
      <c r="BK1357" s="93">
        <v>26.211538310000002</v>
      </c>
      <c r="BL1357" s="93">
        <v>28.115384670000001</v>
      </c>
      <c r="BM1357" s="93">
        <v>30.600000380000001</v>
      </c>
    </row>
    <row r="1358" spans="1:65" s="93" customFormat="1">
      <c r="A1358"/>
      <c r="B1358" s="98"/>
      <c r="C1358" s="134">
        <v>36648</v>
      </c>
      <c r="D1358" s="132"/>
      <c r="E1358" s="135">
        <v>36678</v>
      </c>
      <c r="F1358" s="71">
        <v>70.200004579999998</v>
      </c>
      <c r="G1358" s="93">
        <v>161.25</v>
      </c>
      <c r="H1358" s="104">
        <v>161.25</v>
      </c>
      <c r="I1358" s="104">
        <v>34.450008390000001</v>
      </c>
      <c r="J1358" s="104">
        <v>26.84999504</v>
      </c>
      <c r="K1358" s="104">
        <v>26.299995800000001</v>
      </c>
      <c r="L1358" s="104">
        <v>27.19999542</v>
      </c>
      <c r="M1358" s="104">
        <v>30.973836899999998</v>
      </c>
      <c r="N1358" s="104">
        <v>31.223072049999999</v>
      </c>
      <c r="O1358" s="104">
        <v>25.611537550000001</v>
      </c>
      <c r="P1358" s="104">
        <v>28.26538506</v>
      </c>
      <c r="Q1358" s="104">
        <v>29.950000379999999</v>
      </c>
      <c r="R1358" s="104">
        <v>58.700004579999998</v>
      </c>
      <c r="S1358" s="104">
        <v>122.25</v>
      </c>
      <c r="T1358" s="104">
        <v>122.25</v>
      </c>
      <c r="U1358" s="104">
        <v>31.800003050000001</v>
      </c>
      <c r="V1358" s="104">
        <v>25.949996949999999</v>
      </c>
      <c r="W1358" s="104">
        <v>25.599996569999998</v>
      </c>
      <c r="X1358" s="104">
        <v>26.199995040000001</v>
      </c>
      <c r="Y1358" s="104">
        <v>30.723840710000001</v>
      </c>
      <c r="Z1358" s="104">
        <v>30.973073960000001</v>
      </c>
      <c r="AA1358" s="104">
        <v>25.461538310000002</v>
      </c>
      <c r="AB1358" s="104">
        <v>27.51538506</v>
      </c>
      <c r="AC1358" s="104">
        <v>29.950000379999999</v>
      </c>
      <c r="AD1358" s="104">
        <v>52.700004579999998</v>
      </c>
      <c r="AE1358" s="104">
        <v>96.25</v>
      </c>
      <c r="AF1358" s="104">
        <v>96.25</v>
      </c>
      <c r="AG1358" s="104">
        <v>31.800003050000001</v>
      </c>
      <c r="AH1358" s="104">
        <v>25.199996949999999</v>
      </c>
      <c r="AI1358" s="104">
        <v>24.849996569999998</v>
      </c>
      <c r="AJ1358" s="104">
        <v>25.449995040000001</v>
      </c>
      <c r="AK1358" s="104">
        <v>30.723840710000001</v>
      </c>
      <c r="AL1358" s="104">
        <v>30.973073960000001</v>
      </c>
      <c r="AM1358" s="104">
        <v>25.461538310000002</v>
      </c>
      <c r="AN1358" s="104">
        <v>27.51538506</v>
      </c>
      <c r="AO1358" s="104">
        <v>29.950000379999999</v>
      </c>
      <c r="AP1358" s="104">
        <v>49.700004579999998</v>
      </c>
      <c r="AQ1358" s="104">
        <v>85.25</v>
      </c>
      <c r="AR1358" s="104">
        <v>85.25</v>
      </c>
      <c r="AS1358" s="104">
        <v>31.800003050000001</v>
      </c>
      <c r="AT1358" s="104">
        <v>25.199996949999999</v>
      </c>
      <c r="AU1358" s="104">
        <v>24.849996569999998</v>
      </c>
      <c r="AV1358" s="104">
        <v>25.449995040000001</v>
      </c>
      <c r="AW1358" s="104">
        <v>30.973840710000001</v>
      </c>
      <c r="AX1358" s="104">
        <v>31.223073960000001</v>
      </c>
      <c r="AY1358" s="104">
        <v>25.711538310000002</v>
      </c>
      <c r="AZ1358" s="104">
        <v>27.76538506</v>
      </c>
      <c r="BA1358" s="104">
        <v>30.200000379999999</v>
      </c>
      <c r="BB1358" s="104">
        <v>46.700004579999998</v>
      </c>
      <c r="BC1358" s="104">
        <v>79.25</v>
      </c>
      <c r="BD1358" s="104">
        <v>79.25</v>
      </c>
      <c r="BE1358" s="104">
        <v>32.050003050000001</v>
      </c>
      <c r="BF1358" s="104">
        <v>25.449996949999999</v>
      </c>
      <c r="BG1358" s="104">
        <v>25.099996569999998</v>
      </c>
      <c r="BH1358" s="104">
        <v>25.699995040000001</v>
      </c>
      <c r="BI1358" s="93">
        <v>31.473840710000001</v>
      </c>
      <c r="BJ1358" s="93">
        <v>31.723073960000001</v>
      </c>
      <c r="BK1358" s="93">
        <v>26.211538310000002</v>
      </c>
      <c r="BL1358" s="93">
        <v>28.26538506</v>
      </c>
      <c r="BM1358" s="93">
        <v>30.700000379999999</v>
      </c>
    </row>
    <row r="1359" spans="1:65" s="93" customFormat="1">
      <c r="A1359"/>
      <c r="B1359" s="98"/>
      <c r="C1359" s="134">
        <v>36649</v>
      </c>
      <c r="D1359" s="132"/>
      <c r="E1359" s="135">
        <v>36678</v>
      </c>
      <c r="F1359" s="71">
        <v>72.200004579999998</v>
      </c>
      <c r="G1359" s="93">
        <v>161.25</v>
      </c>
      <c r="H1359" s="104">
        <v>161.25</v>
      </c>
      <c r="I1359" s="104">
        <v>34.800008390000002</v>
      </c>
      <c r="J1359" s="104">
        <v>26.59999466</v>
      </c>
      <c r="K1359" s="104">
        <v>26.049995419999998</v>
      </c>
      <c r="L1359" s="104">
        <v>26.949995040000001</v>
      </c>
      <c r="M1359" s="104">
        <v>30.973836899999998</v>
      </c>
      <c r="N1359" s="104">
        <v>31.223072049999999</v>
      </c>
      <c r="O1359" s="104">
        <v>25.611537930000001</v>
      </c>
      <c r="P1359" s="104">
        <v>28.26538467</v>
      </c>
      <c r="Q1359" s="104">
        <v>29.950000760000002</v>
      </c>
      <c r="R1359" s="104">
        <v>61.200004579999998</v>
      </c>
      <c r="S1359" s="104">
        <v>122.25</v>
      </c>
      <c r="T1359" s="104">
        <v>122.25</v>
      </c>
      <c r="U1359" s="104">
        <v>32.050003050000001</v>
      </c>
      <c r="V1359" s="104">
        <v>25.949996949999999</v>
      </c>
      <c r="W1359" s="104">
        <v>25.599996569999998</v>
      </c>
      <c r="X1359" s="104">
        <v>26.199995040000001</v>
      </c>
      <c r="Y1359" s="104">
        <v>30.723840710000001</v>
      </c>
      <c r="Z1359" s="104">
        <v>30.973073960000001</v>
      </c>
      <c r="AA1359" s="104">
        <v>25.461538310000002</v>
      </c>
      <c r="AB1359" s="104">
        <v>27.51538467</v>
      </c>
      <c r="AC1359" s="104">
        <v>29.950000760000002</v>
      </c>
      <c r="AD1359" s="104">
        <v>52.700004579999998</v>
      </c>
      <c r="AE1359" s="104">
        <v>96.25</v>
      </c>
      <c r="AF1359" s="104">
        <v>96.25</v>
      </c>
      <c r="AG1359" s="104">
        <v>32.050003050000001</v>
      </c>
      <c r="AH1359" s="104">
        <v>25.199996949999999</v>
      </c>
      <c r="AI1359" s="104">
        <v>24.849996569999998</v>
      </c>
      <c r="AJ1359" s="104">
        <v>25.449995040000001</v>
      </c>
      <c r="AK1359" s="104">
        <v>30.723840710000001</v>
      </c>
      <c r="AL1359" s="104">
        <v>30.973073960000001</v>
      </c>
      <c r="AM1359" s="104">
        <v>25.461538310000002</v>
      </c>
      <c r="AN1359" s="104">
        <v>27.51538467</v>
      </c>
      <c r="AO1359" s="104">
        <v>29.950000760000002</v>
      </c>
      <c r="AP1359" s="104">
        <v>49.700004579999998</v>
      </c>
      <c r="AQ1359" s="104">
        <v>85.25</v>
      </c>
      <c r="AR1359" s="104">
        <v>85.25</v>
      </c>
      <c r="AS1359" s="104">
        <v>32.050003050000001</v>
      </c>
      <c r="AT1359" s="104">
        <v>25.199996949999999</v>
      </c>
      <c r="AU1359" s="104">
        <v>24.849996569999998</v>
      </c>
      <c r="AV1359" s="104">
        <v>25.449995040000001</v>
      </c>
      <c r="AW1359" s="104">
        <v>30.973840710000001</v>
      </c>
      <c r="AX1359" s="104">
        <v>31.223073960000001</v>
      </c>
      <c r="AY1359" s="104">
        <v>25.711538310000002</v>
      </c>
      <c r="AZ1359" s="104">
        <v>27.76538467</v>
      </c>
      <c r="BA1359" s="104">
        <v>30.200000760000002</v>
      </c>
      <c r="BB1359" s="104">
        <v>46.950004579999998</v>
      </c>
      <c r="BC1359" s="104">
        <v>77.75</v>
      </c>
      <c r="BD1359" s="104">
        <v>77.75</v>
      </c>
      <c r="BE1359" s="104">
        <v>32.300003050000001</v>
      </c>
      <c r="BF1359" s="104">
        <v>25.449996949999999</v>
      </c>
      <c r="BG1359" s="104">
        <v>25.099996569999998</v>
      </c>
      <c r="BH1359" s="104">
        <v>25.699995040000001</v>
      </c>
      <c r="BI1359" s="93">
        <v>31.473840710000001</v>
      </c>
      <c r="BJ1359" s="93">
        <v>31.723073960000001</v>
      </c>
      <c r="BK1359" s="93">
        <v>26.211538310000002</v>
      </c>
      <c r="BL1359" s="93">
        <v>28.26538467</v>
      </c>
      <c r="BM1359" s="93">
        <v>30.700000760000002</v>
      </c>
    </row>
    <row r="1360" spans="1:65" s="93" customFormat="1">
      <c r="A1360"/>
      <c r="B1360" s="98"/>
      <c r="C1360" s="134">
        <v>36650</v>
      </c>
      <c r="D1360" s="132"/>
      <c r="E1360" s="135">
        <v>36678</v>
      </c>
      <c r="F1360" s="71">
        <v>75.700004579999998</v>
      </c>
      <c r="G1360" s="93">
        <v>164.25</v>
      </c>
      <c r="H1360" s="104">
        <v>164.25</v>
      </c>
      <c r="I1360" s="104">
        <v>35.300006869999997</v>
      </c>
      <c r="J1360" s="104">
        <v>27.09999466</v>
      </c>
      <c r="K1360" s="104">
        <v>26.14999542</v>
      </c>
      <c r="L1360" s="104">
        <v>27.199995040000001</v>
      </c>
      <c r="M1360" s="104">
        <v>31.123836900000001</v>
      </c>
      <c r="N1360" s="104">
        <v>31.373072050000001</v>
      </c>
      <c r="O1360" s="104">
        <v>26.361537930000001</v>
      </c>
      <c r="P1360" s="104">
        <v>28.665384670000002</v>
      </c>
      <c r="Q1360" s="104">
        <v>31.85000076</v>
      </c>
      <c r="R1360" s="104">
        <v>62.200004579999998</v>
      </c>
      <c r="S1360" s="104">
        <v>122.25</v>
      </c>
      <c r="T1360" s="104">
        <v>122.25</v>
      </c>
      <c r="U1360" s="104">
        <v>32.050003050000001</v>
      </c>
      <c r="V1360" s="104">
        <v>25.949996949999999</v>
      </c>
      <c r="W1360" s="104">
        <v>25.599996569999998</v>
      </c>
      <c r="X1360" s="104">
        <v>26.199995040000001</v>
      </c>
      <c r="Y1360" s="104">
        <v>30.723840710000001</v>
      </c>
      <c r="Z1360" s="104">
        <v>30.973073960000001</v>
      </c>
      <c r="AA1360" s="104">
        <v>25.61153831</v>
      </c>
      <c r="AB1360" s="104">
        <v>27.915384670000002</v>
      </c>
      <c r="AC1360" s="104">
        <v>30.60000076</v>
      </c>
      <c r="AD1360" s="104">
        <v>52.950004579999998</v>
      </c>
      <c r="AE1360" s="104">
        <v>96.25</v>
      </c>
      <c r="AF1360" s="104">
        <v>96.25</v>
      </c>
      <c r="AG1360" s="104">
        <v>32.050003050000001</v>
      </c>
      <c r="AH1360" s="104">
        <v>25.199996949999999</v>
      </c>
      <c r="AI1360" s="104">
        <v>24.849996569999998</v>
      </c>
      <c r="AJ1360" s="104">
        <v>25.449995040000001</v>
      </c>
      <c r="AK1360" s="104">
        <v>30.723840710000001</v>
      </c>
      <c r="AL1360" s="104">
        <v>30.973073960000001</v>
      </c>
      <c r="AM1360" s="104">
        <v>25.61153831</v>
      </c>
      <c r="AN1360" s="104">
        <v>27.915384670000002</v>
      </c>
      <c r="AO1360" s="104">
        <v>30.60000076</v>
      </c>
      <c r="AP1360" s="104">
        <v>49.950004579999998</v>
      </c>
      <c r="AQ1360" s="104">
        <v>85.25</v>
      </c>
      <c r="AR1360" s="104">
        <v>85.25</v>
      </c>
      <c r="AS1360" s="104">
        <v>32.050003050000001</v>
      </c>
      <c r="AT1360" s="104">
        <v>25.199996949999999</v>
      </c>
      <c r="AU1360" s="104">
        <v>24.849996569999998</v>
      </c>
      <c r="AV1360" s="104">
        <v>25.449995040000001</v>
      </c>
      <c r="AW1360" s="104">
        <v>30.973840710000001</v>
      </c>
      <c r="AX1360" s="104">
        <v>31.223073960000001</v>
      </c>
      <c r="AY1360" s="104">
        <v>25.86153831</v>
      </c>
      <c r="AZ1360" s="104">
        <v>28.165384670000002</v>
      </c>
      <c r="BA1360" s="104">
        <v>30.85000076</v>
      </c>
      <c r="BB1360" s="104">
        <v>47.200004579999998</v>
      </c>
      <c r="BC1360" s="104">
        <v>77.25</v>
      </c>
      <c r="BD1360" s="104">
        <v>77.25</v>
      </c>
      <c r="BE1360" s="104">
        <v>32.300003050000001</v>
      </c>
      <c r="BF1360" s="104">
        <v>25.449996949999999</v>
      </c>
      <c r="BG1360" s="104">
        <v>25.099996569999998</v>
      </c>
      <c r="BH1360" s="104">
        <v>25.699995040000001</v>
      </c>
      <c r="BI1360" s="93">
        <v>31.473840710000001</v>
      </c>
      <c r="BJ1360" s="93">
        <v>31.723073960000001</v>
      </c>
      <c r="BK1360" s="93">
        <v>26.36153831</v>
      </c>
      <c r="BL1360" s="93">
        <v>28.665384670000002</v>
      </c>
      <c r="BM1360" s="93">
        <v>31.35000076</v>
      </c>
    </row>
    <row r="1361" spans="1:65" s="93" customFormat="1">
      <c r="A1361"/>
      <c r="B1361" s="98"/>
      <c r="C1361" s="134">
        <v>36651</v>
      </c>
      <c r="D1361" s="132"/>
      <c r="E1361" s="135">
        <v>36678</v>
      </c>
      <c r="F1361" s="71">
        <v>73.000004579999995</v>
      </c>
      <c r="G1361" s="93">
        <v>186.25</v>
      </c>
      <c r="H1361" s="104">
        <v>136.25</v>
      </c>
      <c r="I1361" s="104">
        <v>35.350006870000001</v>
      </c>
      <c r="J1361" s="104">
        <v>27.09999466</v>
      </c>
      <c r="K1361" s="104">
        <v>26.149995799999999</v>
      </c>
      <c r="L1361" s="104">
        <v>27.199995040000001</v>
      </c>
      <c r="M1361" s="104">
        <v>31.123836520000001</v>
      </c>
      <c r="N1361" s="104">
        <v>31.373071670000002</v>
      </c>
      <c r="O1361" s="104">
        <v>26.361537930000001</v>
      </c>
      <c r="P1361" s="104">
        <v>28.665384289999999</v>
      </c>
      <c r="Q1361" s="104">
        <v>31.850000380000001</v>
      </c>
      <c r="R1361" s="104">
        <v>61.700004579999998</v>
      </c>
      <c r="S1361" s="104">
        <v>122.25</v>
      </c>
      <c r="T1361" s="104">
        <v>122.25</v>
      </c>
      <c r="U1361" s="104">
        <v>32.050003050000001</v>
      </c>
      <c r="V1361" s="104">
        <v>25.949996949999999</v>
      </c>
      <c r="W1361" s="104">
        <v>25.599996569999998</v>
      </c>
      <c r="X1361" s="104">
        <v>26.199995040000001</v>
      </c>
      <c r="Y1361" s="104">
        <v>30.723840710000001</v>
      </c>
      <c r="Z1361" s="104">
        <v>30.973073960000001</v>
      </c>
      <c r="AA1361" s="104">
        <v>25.611537930000001</v>
      </c>
      <c r="AB1361" s="104">
        <v>27.915384289999999</v>
      </c>
      <c r="AC1361" s="104">
        <v>30.600000380000001</v>
      </c>
      <c r="AD1361" s="104">
        <v>52.700004579999998</v>
      </c>
      <c r="AE1361" s="104">
        <v>96.25</v>
      </c>
      <c r="AF1361" s="104">
        <v>96.25</v>
      </c>
      <c r="AG1361" s="104">
        <v>32.050003050000001</v>
      </c>
      <c r="AH1361" s="104">
        <v>25.199996949999999</v>
      </c>
      <c r="AI1361" s="104">
        <v>24.849996569999998</v>
      </c>
      <c r="AJ1361" s="104">
        <v>25.449995040000001</v>
      </c>
      <c r="AK1361" s="104">
        <v>30.723840710000001</v>
      </c>
      <c r="AL1361" s="104">
        <v>30.973073960000001</v>
      </c>
      <c r="AM1361" s="104">
        <v>25.611537930000001</v>
      </c>
      <c r="AN1361" s="104">
        <v>27.915384289999999</v>
      </c>
      <c r="AO1361" s="104">
        <v>30.600000380000001</v>
      </c>
      <c r="AP1361" s="104">
        <v>49.700004579999998</v>
      </c>
      <c r="AQ1361" s="104">
        <v>85.25</v>
      </c>
      <c r="AR1361" s="104">
        <v>85.25</v>
      </c>
      <c r="AS1361" s="104">
        <v>32.050003050000001</v>
      </c>
      <c r="AT1361" s="104">
        <v>25.199996949999999</v>
      </c>
      <c r="AU1361" s="104">
        <v>24.849996569999998</v>
      </c>
      <c r="AV1361" s="104">
        <v>25.449995040000001</v>
      </c>
      <c r="AW1361" s="104">
        <v>30.973840710000001</v>
      </c>
      <c r="AX1361" s="104">
        <v>31.223073960000001</v>
      </c>
      <c r="AY1361" s="104">
        <v>25.861537930000001</v>
      </c>
      <c r="AZ1361" s="104">
        <v>28.165384289999999</v>
      </c>
      <c r="BA1361" s="104">
        <v>30.850000380000001</v>
      </c>
      <c r="BB1361" s="104">
        <v>46.950004579999998</v>
      </c>
      <c r="BC1361" s="104">
        <v>77.25</v>
      </c>
      <c r="BD1361" s="104">
        <v>77.25</v>
      </c>
      <c r="BE1361" s="104">
        <v>32.300003050000001</v>
      </c>
      <c r="BF1361" s="104">
        <v>25.449996949999999</v>
      </c>
      <c r="BG1361" s="104">
        <v>25.099996569999998</v>
      </c>
      <c r="BH1361" s="104">
        <v>25.699995040000001</v>
      </c>
      <c r="BI1361" s="93">
        <v>31.473840710000001</v>
      </c>
      <c r="BJ1361" s="93">
        <v>31.723073960000001</v>
      </c>
      <c r="BK1361" s="93">
        <v>26.361537930000001</v>
      </c>
      <c r="BL1361" s="93">
        <v>28.665384289999999</v>
      </c>
      <c r="BM1361" s="93">
        <v>31.350000380000001</v>
      </c>
    </row>
    <row r="1362" spans="1:65" s="93" customFormat="1">
      <c r="A1362"/>
      <c r="B1362" s="98"/>
      <c r="C1362" s="134">
        <v>36654</v>
      </c>
      <c r="D1362" s="132"/>
      <c r="E1362" s="135">
        <v>36678</v>
      </c>
      <c r="F1362" s="71">
        <v>90.000007629999999</v>
      </c>
      <c r="G1362" s="93">
        <v>197.25</v>
      </c>
      <c r="H1362" s="104">
        <v>147.25</v>
      </c>
      <c r="I1362" s="104">
        <v>38.050006099999997</v>
      </c>
      <c r="J1362" s="104">
        <v>27.549994659999999</v>
      </c>
      <c r="K1362" s="104">
        <v>26.599995799999999</v>
      </c>
      <c r="L1362" s="104">
        <v>27.64999504</v>
      </c>
      <c r="M1362" s="104">
        <v>31.973836519999999</v>
      </c>
      <c r="N1362" s="104">
        <v>32.223071670000003</v>
      </c>
      <c r="O1362" s="104">
        <v>26.861537930000001</v>
      </c>
      <c r="P1362" s="104">
        <v>29.415384289999999</v>
      </c>
      <c r="Q1362" s="104">
        <v>35.600000379999997</v>
      </c>
      <c r="R1362" s="104">
        <v>64.200004579999998</v>
      </c>
      <c r="S1362" s="104">
        <v>127.25</v>
      </c>
      <c r="T1362" s="104">
        <v>127.25</v>
      </c>
      <c r="U1362" s="104">
        <v>33.050003050000001</v>
      </c>
      <c r="V1362" s="104">
        <v>26.299996950000001</v>
      </c>
      <c r="W1362" s="104">
        <v>25.94999657</v>
      </c>
      <c r="X1362" s="104">
        <v>26.549995039999999</v>
      </c>
      <c r="Y1362" s="104">
        <v>30.973840710000001</v>
      </c>
      <c r="Z1362" s="104">
        <v>31.223073960000001</v>
      </c>
      <c r="AA1362" s="104">
        <v>25.611537930000001</v>
      </c>
      <c r="AB1362" s="104">
        <v>28.415384289999999</v>
      </c>
      <c r="AC1362" s="104">
        <v>32.600000379999997</v>
      </c>
      <c r="AD1362" s="104">
        <v>55.200004579999998</v>
      </c>
      <c r="AE1362" s="104">
        <v>98.25</v>
      </c>
      <c r="AF1362" s="104">
        <v>98.25</v>
      </c>
      <c r="AG1362" s="104">
        <v>33.050003050000001</v>
      </c>
      <c r="AH1362" s="104">
        <v>25.549996950000001</v>
      </c>
      <c r="AI1362" s="104">
        <v>25.19999657</v>
      </c>
      <c r="AJ1362" s="104">
        <v>25.799995039999999</v>
      </c>
      <c r="AK1362" s="104">
        <v>30.973840710000001</v>
      </c>
      <c r="AL1362" s="104">
        <v>31.223073960000001</v>
      </c>
      <c r="AM1362" s="104">
        <v>25.611537930000001</v>
      </c>
      <c r="AN1362" s="104">
        <v>28.415384289999999</v>
      </c>
      <c r="AO1362" s="104">
        <v>32.600000379999997</v>
      </c>
      <c r="AP1362" s="104">
        <v>51.200004579999998</v>
      </c>
      <c r="AQ1362" s="104">
        <v>86.25</v>
      </c>
      <c r="AR1362" s="104">
        <v>86.25</v>
      </c>
      <c r="AS1362" s="104">
        <v>33.050003050000001</v>
      </c>
      <c r="AT1362" s="104">
        <v>25.549996950000001</v>
      </c>
      <c r="AU1362" s="104">
        <v>25.19999657</v>
      </c>
      <c r="AV1362" s="104">
        <v>25.799995039999999</v>
      </c>
      <c r="AW1362" s="104">
        <v>31.223840710000001</v>
      </c>
      <c r="AX1362" s="104">
        <v>31.473073960000001</v>
      </c>
      <c r="AY1362" s="104">
        <v>25.861537930000001</v>
      </c>
      <c r="AZ1362" s="104">
        <v>28.665384289999999</v>
      </c>
      <c r="BA1362" s="104">
        <v>32.850000379999997</v>
      </c>
      <c r="BB1362" s="104">
        <v>48.200004579999998</v>
      </c>
      <c r="BC1362" s="104">
        <v>78.25</v>
      </c>
      <c r="BD1362" s="104">
        <v>78.25</v>
      </c>
      <c r="BE1362" s="104">
        <v>33.300003050000001</v>
      </c>
      <c r="BF1362" s="104">
        <v>25.799996950000001</v>
      </c>
      <c r="BG1362" s="104">
        <v>25.44999657</v>
      </c>
      <c r="BH1362" s="104">
        <v>26.049995039999999</v>
      </c>
      <c r="BI1362" s="93">
        <v>31.723840710000001</v>
      </c>
      <c r="BJ1362" s="93">
        <v>31.973073960000001</v>
      </c>
      <c r="BK1362" s="93">
        <v>26.361537930000001</v>
      </c>
      <c r="BL1362" s="93">
        <v>29.165384289999999</v>
      </c>
      <c r="BM1362" s="93">
        <v>33.350000379999997</v>
      </c>
    </row>
    <row r="1363" spans="1:65" s="93" customFormat="1">
      <c r="A1363"/>
      <c r="B1363" s="98"/>
      <c r="C1363" s="134">
        <v>36655</v>
      </c>
      <c r="D1363" s="132"/>
      <c r="E1363" s="135">
        <v>36678</v>
      </c>
      <c r="F1363" s="71">
        <v>94.000007629999999</v>
      </c>
      <c r="G1363" s="93">
        <v>197.25</v>
      </c>
      <c r="H1363" s="104">
        <v>147.25</v>
      </c>
      <c r="I1363" s="104">
        <v>38.300006869999997</v>
      </c>
      <c r="J1363" s="104">
        <v>27.549995419999998</v>
      </c>
      <c r="K1363" s="104">
        <v>26.599996569999998</v>
      </c>
      <c r="L1363" s="104">
        <v>27.649995799999999</v>
      </c>
      <c r="M1363" s="104">
        <v>31.973836899999998</v>
      </c>
      <c r="N1363" s="104">
        <v>32.223072049999999</v>
      </c>
      <c r="O1363" s="104">
        <v>26.861537930000001</v>
      </c>
      <c r="P1363" s="104">
        <v>29.415384289999999</v>
      </c>
      <c r="Q1363" s="104">
        <v>35.599998470000003</v>
      </c>
      <c r="R1363" s="104">
        <v>64.200004579999998</v>
      </c>
      <c r="S1363" s="104">
        <v>127.25</v>
      </c>
      <c r="T1363" s="104">
        <v>127.25</v>
      </c>
      <c r="U1363" s="104">
        <v>33.050003050000001</v>
      </c>
      <c r="V1363" s="104">
        <v>26.29999733</v>
      </c>
      <c r="W1363" s="104">
        <v>25.949996949999999</v>
      </c>
      <c r="X1363" s="104">
        <v>26.549995419999998</v>
      </c>
      <c r="Y1363" s="104">
        <v>30.973840710000001</v>
      </c>
      <c r="Z1363" s="104">
        <v>31.223073960000001</v>
      </c>
      <c r="AA1363" s="104">
        <v>25.611537930000001</v>
      </c>
      <c r="AB1363" s="104">
        <v>28.415384289999999</v>
      </c>
      <c r="AC1363" s="104">
        <v>32.599998470000003</v>
      </c>
      <c r="AD1363" s="104">
        <v>55.200004579999998</v>
      </c>
      <c r="AE1363" s="104">
        <v>98.25</v>
      </c>
      <c r="AF1363" s="104">
        <v>98.25</v>
      </c>
      <c r="AG1363" s="104">
        <v>33.050003050000001</v>
      </c>
      <c r="AH1363" s="104">
        <v>25.54999733</v>
      </c>
      <c r="AI1363" s="104">
        <v>25.199996949999999</v>
      </c>
      <c r="AJ1363" s="104">
        <v>25.799995419999998</v>
      </c>
      <c r="AK1363" s="104">
        <v>30.973840710000001</v>
      </c>
      <c r="AL1363" s="104">
        <v>31.223073960000001</v>
      </c>
      <c r="AM1363" s="104">
        <v>25.611537930000001</v>
      </c>
      <c r="AN1363" s="104">
        <v>28.415384289999999</v>
      </c>
      <c r="AO1363" s="104">
        <v>32.599998470000003</v>
      </c>
      <c r="AP1363" s="104">
        <v>51.200004579999998</v>
      </c>
      <c r="AQ1363" s="104">
        <v>86.25</v>
      </c>
      <c r="AR1363" s="104">
        <v>86.25</v>
      </c>
      <c r="AS1363" s="104">
        <v>33.050003050000001</v>
      </c>
      <c r="AT1363" s="104">
        <v>25.54999733</v>
      </c>
      <c r="AU1363" s="104">
        <v>25.199996949999999</v>
      </c>
      <c r="AV1363" s="104">
        <v>25.799995419999998</v>
      </c>
      <c r="AW1363" s="104">
        <v>31.223840710000001</v>
      </c>
      <c r="AX1363" s="104">
        <v>31.473073960000001</v>
      </c>
      <c r="AY1363" s="104">
        <v>25.861537930000001</v>
      </c>
      <c r="AZ1363" s="104">
        <v>28.665384289999999</v>
      </c>
      <c r="BA1363" s="104">
        <v>32.849998470000003</v>
      </c>
      <c r="BB1363" s="104">
        <v>48.200004579999998</v>
      </c>
      <c r="BC1363" s="104">
        <v>78.25</v>
      </c>
      <c r="BD1363" s="104">
        <v>78.25</v>
      </c>
      <c r="BE1363" s="104">
        <v>33.300003050000001</v>
      </c>
      <c r="BF1363" s="104">
        <v>25.79999733</v>
      </c>
      <c r="BG1363" s="104">
        <v>25.449996949999999</v>
      </c>
      <c r="BH1363" s="104">
        <v>26.049995419999998</v>
      </c>
      <c r="BI1363" s="93">
        <v>31.723840710000001</v>
      </c>
      <c r="BJ1363" s="93">
        <v>31.973073960000001</v>
      </c>
      <c r="BK1363" s="93">
        <v>26.361537930000001</v>
      </c>
      <c r="BL1363" s="93">
        <v>29.165384289999999</v>
      </c>
      <c r="BM1363" s="93">
        <v>33.349998470000003</v>
      </c>
    </row>
    <row r="1364" spans="1:65" s="93" customFormat="1">
      <c r="A1364"/>
      <c r="B1364" s="98"/>
      <c r="C1364" s="134">
        <v>36656</v>
      </c>
      <c r="D1364" s="132"/>
      <c r="E1364" s="135">
        <v>36678</v>
      </c>
      <c r="F1364" s="71">
        <v>87.000007629999999</v>
      </c>
      <c r="G1364" s="93">
        <v>192.25</v>
      </c>
      <c r="H1364" s="104">
        <v>142.25</v>
      </c>
      <c r="I1364" s="104">
        <v>37.550006869999997</v>
      </c>
      <c r="J1364" s="104">
        <v>27.44999542</v>
      </c>
      <c r="K1364" s="104">
        <v>26.49999657</v>
      </c>
      <c r="L1364" s="104">
        <v>27.549995800000001</v>
      </c>
      <c r="M1364" s="104">
        <v>31.873836900000001</v>
      </c>
      <c r="N1364" s="104">
        <v>32.123072049999998</v>
      </c>
      <c r="O1364" s="104">
        <v>26.761537929999999</v>
      </c>
      <c r="P1364" s="104">
        <v>29.315384290000001</v>
      </c>
      <c r="Q1364" s="104">
        <v>35.599998470000003</v>
      </c>
      <c r="R1364" s="104">
        <v>63.200004579999998</v>
      </c>
      <c r="S1364" s="104">
        <v>125.25</v>
      </c>
      <c r="T1364" s="104">
        <v>125.25</v>
      </c>
      <c r="U1364" s="104">
        <v>33.050003050000001</v>
      </c>
      <c r="V1364" s="104">
        <v>26.29999733</v>
      </c>
      <c r="W1364" s="104">
        <v>25.949996949999999</v>
      </c>
      <c r="X1364" s="104">
        <v>26.549995419999998</v>
      </c>
      <c r="Y1364" s="104">
        <v>30.973840710000001</v>
      </c>
      <c r="Z1364" s="104">
        <v>31.223073960000001</v>
      </c>
      <c r="AA1364" s="104">
        <v>25.611537930000001</v>
      </c>
      <c r="AB1364" s="104">
        <v>28.315384290000001</v>
      </c>
      <c r="AC1364" s="104">
        <v>32.599998470000003</v>
      </c>
      <c r="AD1364" s="104">
        <v>54.200004579999998</v>
      </c>
      <c r="AE1364" s="104">
        <v>96.25</v>
      </c>
      <c r="AF1364" s="104">
        <v>96.25</v>
      </c>
      <c r="AG1364" s="104">
        <v>33.050003050000001</v>
      </c>
      <c r="AH1364" s="104">
        <v>25.54999733</v>
      </c>
      <c r="AI1364" s="104">
        <v>25.199996949999999</v>
      </c>
      <c r="AJ1364" s="104">
        <v>25.799995419999998</v>
      </c>
      <c r="AK1364" s="104">
        <v>30.973840710000001</v>
      </c>
      <c r="AL1364" s="104">
        <v>31.223073960000001</v>
      </c>
      <c r="AM1364" s="104">
        <v>25.611537930000001</v>
      </c>
      <c r="AN1364" s="104">
        <v>28.315384290000001</v>
      </c>
      <c r="AO1364" s="104">
        <v>32.599998470000003</v>
      </c>
      <c r="AP1364" s="104">
        <v>50.200004579999998</v>
      </c>
      <c r="AQ1364" s="104">
        <v>85.25</v>
      </c>
      <c r="AR1364" s="104">
        <v>85.25</v>
      </c>
      <c r="AS1364" s="104">
        <v>33.050003050000001</v>
      </c>
      <c r="AT1364" s="104">
        <v>25.54999733</v>
      </c>
      <c r="AU1364" s="104">
        <v>25.199996949999999</v>
      </c>
      <c r="AV1364" s="104">
        <v>25.799995419999998</v>
      </c>
      <c r="AW1364" s="104">
        <v>31.223840710000001</v>
      </c>
      <c r="AX1364" s="104">
        <v>31.473073960000001</v>
      </c>
      <c r="AY1364" s="104">
        <v>25.861537930000001</v>
      </c>
      <c r="AZ1364" s="104">
        <v>28.565384290000001</v>
      </c>
      <c r="BA1364" s="104">
        <v>32.849998470000003</v>
      </c>
      <c r="BB1364" s="104">
        <v>47.200004579999998</v>
      </c>
      <c r="BC1364" s="104">
        <v>77.25</v>
      </c>
      <c r="BD1364" s="104">
        <v>77.25</v>
      </c>
      <c r="BE1364" s="104">
        <v>33.300003050000001</v>
      </c>
      <c r="BF1364" s="104">
        <v>25.79999733</v>
      </c>
      <c r="BG1364" s="104">
        <v>25.449996949999999</v>
      </c>
      <c r="BH1364" s="104">
        <v>26.049995419999998</v>
      </c>
      <c r="BI1364" s="93">
        <v>31.723840710000001</v>
      </c>
      <c r="BJ1364" s="93">
        <v>31.973073960000001</v>
      </c>
      <c r="BK1364" s="93">
        <v>26.361537930000001</v>
      </c>
      <c r="BL1364" s="93">
        <v>29.065384290000001</v>
      </c>
      <c r="BM1364" s="93">
        <v>33.349998470000003</v>
      </c>
    </row>
    <row r="1365" spans="1:65" s="93" customFormat="1">
      <c r="A1365"/>
      <c r="B1365" s="98"/>
      <c r="C1365" s="134">
        <v>36657</v>
      </c>
      <c r="D1365" s="132"/>
      <c r="E1365" s="135">
        <v>36678</v>
      </c>
      <c r="F1365" s="71">
        <v>83.000007629999999</v>
      </c>
      <c r="G1365" s="93">
        <v>189.25</v>
      </c>
      <c r="H1365" s="104">
        <v>139.25</v>
      </c>
      <c r="I1365" s="104">
        <v>37.300006869999997</v>
      </c>
      <c r="J1365" s="104">
        <v>27.449995040000001</v>
      </c>
      <c r="K1365" s="104">
        <v>26.499996190000001</v>
      </c>
      <c r="L1365" s="104">
        <v>27.549995419999998</v>
      </c>
      <c r="M1365" s="104">
        <v>32.223836519999999</v>
      </c>
      <c r="N1365" s="104">
        <v>32.473073579999998</v>
      </c>
      <c r="O1365" s="104">
        <v>26.76153755</v>
      </c>
      <c r="P1365" s="104">
        <v>29.315383910000001</v>
      </c>
      <c r="Q1365" s="104">
        <v>35.599998470000003</v>
      </c>
      <c r="R1365" s="104">
        <v>63.200004579999998</v>
      </c>
      <c r="S1365" s="104">
        <v>125.25</v>
      </c>
      <c r="T1365" s="104">
        <v>125.25</v>
      </c>
      <c r="U1365" s="104">
        <v>33.050003050000001</v>
      </c>
      <c r="V1365" s="104">
        <v>26.29999733</v>
      </c>
      <c r="W1365" s="104">
        <v>25.949996949999999</v>
      </c>
      <c r="X1365" s="104">
        <v>26.549995419999998</v>
      </c>
      <c r="Y1365" s="104">
        <v>30.973840710000001</v>
      </c>
      <c r="Z1365" s="104">
        <v>31.223073960000001</v>
      </c>
      <c r="AA1365" s="104">
        <v>25.611537930000001</v>
      </c>
      <c r="AB1365" s="104">
        <v>28.315383910000001</v>
      </c>
      <c r="AC1365" s="104">
        <v>32.599998470000003</v>
      </c>
      <c r="AD1365" s="104">
        <v>54.200004579999998</v>
      </c>
      <c r="AE1365" s="104">
        <v>96.25</v>
      </c>
      <c r="AF1365" s="104">
        <v>96.25</v>
      </c>
      <c r="AG1365" s="104">
        <v>33.050003050000001</v>
      </c>
      <c r="AH1365" s="104">
        <v>25.54999733</v>
      </c>
      <c r="AI1365" s="104">
        <v>25.199996949999999</v>
      </c>
      <c r="AJ1365" s="104">
        <v>25.799995419999998</v>
      </c>
      <c r="AK1365" s="104">
        <v>30.973840710000001</v>
      </c>
      <c r="AL1365" s="104">
        <v>31.223073960000001</v>
      </c>
      <c r="AM1365" s="104">
        <v>25.611537930000001</v>
      </c>
      <c r="AN1365" s="104">
        <v>28.315383910000001</v>
      </c>
      <c r="AO1365" s="104">
        <v>32.599998470000003</v>
      </c>
      <c r="AP1365" s="104">
        <v>50.200004579999998</v>
      </c>
      <c r="AQ1365" s="104">
        <v>85.25</v>
      </c>
      <c r="AR1365" s="104">
        <v>85.25</v>
      </c>
      <c r="AS1365" s="104">
        <v>33.050003050000001</v>
      </c>
      <c r="AT1365" s="104">
        <v>25.54999733</v>
      </c>
      <c r="AU1365" s="104">
        <v>25.199996949999999</v>
      </c>
      <c r="AV1365" s="104">
        <v>25.799995419999998</v>
      </c>
      <c r="AW1365" s="104">
        <v>31.223840710000001</v>
      </c>
      <c r="AX1365" s="104">
        <v>31.473073960000001</v>
      </c>
      <c r="AY1365" s="104">
        <v>25.861537930000001</v>
      </c>
      <c r="AZ1365" s="104">
        <v>28.565383910000001</v>
      </c>
      <c r="BA1365" s="104">
        <v>32.849998470000003</v>
      </c>
      <c r="BB1365" s="104">
        <v>47.200004579999998</v>
      </c>
      <c r="BC1365" s="104">
        <v>77.25</v>
      </c>
      <c r="BD1365" s="104">
        <v>77.25</v>
      </c>
      <c r="BE1365" s="104">
        <v>33.300003050000001</v>
      </c>
      <c r="BF1365" s="104">
        <v>25.79999733</v>
      </c>
      <c r="BG1365" s="104">
        <v>25.449996949999999</v>
      </c>
      <c r="BH1365" s="104">
        <v>26.049995419999998</v>
      </c>
      <c r="BI1365" s="93">
        <v>31.723840710000001</v>
      </c>
      <c r="BJ1365" s="93">
        <v>31.973073960000001</v>
      </c>
      <c r="BK1365" s="93">
        <v>26.361537930000001</v>
      </c>
      <c r="BL1365" s="93">
        <v>29.065383910000001</v>
      </c>
      <c r="BM1365" s="93">
        <v>33.349998470000003</v>
      </c>
    </row>
    <row r="1366" spans="1:65" s="93" customFormat="1">
      <c r="A1366"/>
      <c r="B1366" s="98"/>
      <c r="C1366" s="134">
        <v>36658</v>
      </c>
      <c r="D1366" s="132"/>
      <c r="E1366" s="135">
        <v>36678</v>
      </c>
      <c r="F1366" s="71">
        <v>80.000007629999999</v>
      </c>
      <c r="G1366" s="93">
        <v>187.25</v>
      </c>
      <c r="H1366" s="104">
        <v>137.25</v>
      </c>
      <c r="I1366" s="104">
        <v>36.550006869999997</v>
      </c>
      <c r="J1366" s="104">
        <v>27.34999504</v>
      </c>
      <c r="K1366" s="104">
        <v>26.499996190000001</v>
      </c>
      <c r="L1366" s="104">
        <v>27.44999542</v>
      </c>
      <c r="M1366" s="104">
        <v>31.97383499</v>
      </c>
      <c r="N1366" s="104">
        <v>32.223072049999999</v>
      </c>
      <c r="O1366" s="104">
        <v>26.76153755</v>
      </c>
      <c r="P1366" s="104">
        <v>29.315383910000001</v>
      </c>
      <c r="Q1366" s="104">
        <v>35.599998470000003</v>
      </c>
      <c r="R1366" s="104">
        <v>63.200004579999998</v>
      </c>
      <c r="S1366" s="104">
        <v>125.25</v>
      </c>
      <c r="T1366" s="104">
        <v>125.25</v>
      </c>
      <c r="U1366" s="104">
        <v>33.550003050000001</v>
      </c>
      <c r="V1366" s="104">
        <v>26.04999733</v>
      </c>
      <c r="W1366" s="104">
        <v>25.699996949999999</v>
      </c>
      <c r="X1366" s="104">
        <v>26.299995419999998</v>
      </c>
      <c r="Y1366" s="104">
        <v>30.973840710000001</v>
      </c>
      <c r="Z1366" s="104">
        <v>31.223073960000001</v>
      </c>
      <c r="AA1366" s="104">
        <v>25.611537930000001</v>
      </c>
      <c r="AB1366" s="104">
        <v>28.315383910000001</v>
      </c>
      <c r="AC1366" s="104">
        <v>32.599998470000003</v>
      </c>
      <c r="AD1366" s="104">
        <v>54.200004579999998</v>
      </c>
      <c r="AE1366" s="104">
        <v>96.25</v>
      </c>
      <c r="AF1366" s="104">
        <v>96.25</v>
      </c>
      <c r="AG1366" s="104">
        <v>33.050003050000001</v>
      </c>
      <c r="AH1366" s="104">
        <v>25.54999733</v>
      </c>
      <c r="AI1366" s="104">
        <v>25.199996949999999</v>
      </c>
      <c r="AJ1366" s="104">
        <v>25.799995419999998</v>
      </c>
      <c r="AK1366" s="104">
        <v>30.973840710000001</v>
      </c>
      <c r="AL1366" s="104">
        <v>31.223073960000001</v>
      </c>
      <c r="AM1366" s="104">
        <v>25.611537930000001</v>
      </c>
      <c r="AN1366" s="104">
        <v>28.315383910000001</v>
      </c>
      <c r="AO1366" s="104">
        <v>32.599998470000003</v>
      </c>
      <c r="AP1366" s="104">
        <v>50.200004579999998</v>
      </c>
      <c r="AQ1366" s="104">
        <v>85.25</v>
      </c>
      <c r="AR1366" s="104">
        <v>85.25</v>
      </c>
      <c r="AS1366" s="104">
        <v>33.050003050000001</v>
      </c>
      <c r="AT1366" s="104">
        <v>25.54999733</v>
      </c>
      <c r="AU1366" s="104">
        <v>25.199996949999999</v>
      </c>
      <c r="AV1366" s="104">
        <v>25.799995419999998</v>
      </c>
      <c r="AW1366" s="104">
        <v>31.223840710000001</v>
      </c>
      <c r="AX1366" s="104">
        <v>31.473073960000001</v>
      </c>
      <c r="AY1366" s="104">
        <v>25.861537930000001</v>
      </c>
      <c r="AZ1366" s="104">
        <v>28.565383910000001</v>
      </c>
      <c r="BA1366" s="104">
        <v>32.849998470000003</v>
      </c>
      <c r="BB1366" s="104">
        <v>47.200004579999998</v>
      </c>
      <c r="BC1366" s="104">
        <v>77.25</v>
      </c>
      <c r="BD1366" s="104">
        <v>77.25</v>
      </c>
      <c r="BE1366" s="104">
        <v>33.300003050000001</v>
      </c>
      <c r="BF1366" s="104">
        <v>25.79999733</v>
      </c>
      <c r="BG1366" s="104">
        <v>25.449996949999999</v>
      </c>
      <c r="BH1366" s="104">
        <v>26.049995419999998</v>
      </c>
      <c r="BI1366" s="93">
        <v>31.723840710000001</v>
      </c>
      <c r="BJ1366" s="93">
        <v>31.973073960000001</v>
      </c>
      <c r="BK1366" s="93">
        <v>26.361537930000001</v>
      </c>
      <c r="BL1366" s="93">
        <v>29.065383910000001</v>
      </c>
      <c r="BM1366" s="93">
        <v>33.349998470000003</v>
      </c>
    </row>
    <row r="1367" spans="1:65" s="93" customFormat="1">
      <c r="A1367"/>
      <c r="B1367" s="98"/>
      <c r="C1367" s="134">
        <v>36661</v>
      </c>
      <c r="D1367" s="132"/>
      <c r="E1367" s="135">
        <v>36678</v>
      </c>
      <c r="F1367" s="71">
        <v>84.000007629999999</v>
      </c>
      <c r="G1367" s="93">
        <v>194.25</v>
      </c>
      <c r="H1367" s="104">
        <v>144.25</v>
      </c>
      <c r="I1367" s="104">
        <v>36.550006869999997</v>
      </c>
      <c r="J1367" s="104">
        <v>27.59999466</v>
      </c>
      <c r="K1367" s="104">
        <v>26.749996190000001</v>
      </c>
      <c r="L1367" s="104">
        <v>27.699995040000001</v>
      </c>
      <c r="M1367" s="104">
        <v>32.22383499</v>
      </c>
      <c r="N1367" s="104">
        <v>32.473072049999999</v>
      </c>
      <c r="O1367" s="104">
        <v>26.76153755</v>
      </c>
      <c r="P1367" s="104">
        <v>29.315383910000001</v>
      </c>
      <c r="Q1367" s="104">
        <v>35.599998470000003</v>
      </c>
      <c r="R1367" s="104">
        <v>64.200004579999998</v>
      </c>
      <c r="S1367" s="104">
        <v>127.25</v>
      </c>
      <c r="T1367" s="104">
        <v>127.25</v>
      </c>
      <c r="U1367" s="104">
        <v>33.550003050000001</v>
      </c>
      <c r="V1367" s="104">
        <v>26.149997330000001</v>
      </c>
      <c r="W1367" s="104">
        <v>25.799996950000001</v>
      </c>
      <c r="X1367" s="104">
        <v>26.39999542</v>
      </c>
      <c r="Y1367" s="104">
        <v>31.073840709999999</v>
      </c>
      <c r="Z1367" s="104">
        <v>31.323073959999999</v>
      </c>
      <c r="AA1367" s="104">
        <v>25.611537930000001</v>
      </c>
      <c r="AB1367" s="104">
        <v>28.315383910000001</v>
      </c>
      <c r="AC1367" s="104">
        <v>32.599998470000003</v>
      </c>
      <c r="AD1367" s="104">
        <v>54.700004579999998</v>
      </c>
      <c r="AE1367" s="104">
        <v>97.25</v>
      </c>
      <c r="AF1367" s="104">
        <v>97.25</v>
      </c>
      <c r="AG1367" s="104">
        <v>33.050003050000001</v>
      </c>
      <c r="AH1367" s="104">
        <v>25.649997330000001</v>
      </c>
      <c r="AI1367" s="104">
        <v>25.299996950000001</v>
      </c>
      <c r="AJ1367" s="104">
        <v>25.89999542</v>
      </c>
      <c r="AK1367" s="104">
        <v>31.073840709999999</v>
      </c>
      <c r="AL1367" s="104">
        <v>31.323073959999999</v>
      </c>
      <c r="AM1367" s="104">
        <v>25.611537930000001</v>
      </c>
      <c r="AN1367" s="104">
        <v>28.315383910000001</v>
      </c>
      <c r="AO1367" s="104">
        <v>32.599998470000003</v>
      </c>
      <c r="AP1367" s="104">
        <v>50.700004579999998</v>
      </c>
      <c r="AQ1367" s="104">
        <v>86.25</v>
      </c>
      <c r="AR1367" s="104">
        <v>86.25</v>
      </c>
      <c r="AS1367" s="104">
        <v>33.050003050000001</v>
      </c>
      <c r="AT1367" s="104">
        <v>25.649997330000001</v>
      </c>
      <c r="AU1367" s="104">
        <v>25.299996950000001</v>
      </c>
      <c r="AV1367" s="104">
        <v>25.89999542</v>
      </c>
      <c r="AW1367" s="104">
        <v>31.323840709999999</v>
      </c>
      <c r="AX1367" s="104">
        <v>31.573073959999999</v>
      </c>
      <c r="AY1367" s="104">
        <v>25.861537930000001</v>
      </c>
      <c r="AZ1367" s="104">
        <v>28.565383910000001</v>
      </c>
      <c r="BA1367" s="104">
        <v>32.849998470000003</v>
      </c>
      <c r="BB1367" s="104">
        <v>47.700004579999998</v>
      </c>
      <c r="BC1367" s="104">
        <v>78.25</v>
      </c>
      <c r="BD1367" s="104">
        <v>78.25</v>
      </c>
      <c r="BE1367" s="104">
        <v>33.300003050000001</v>
      </c>
      <c r="BF1367" s="104">
        <v>25.899997330000001</v>
      </c>
      <c r="BG1367" s="104">
        <v>25.549996950000001</v>
      </c>
      <c r="BH1367" s="104">
        <v>26.14999542</v>
      </c>
      <c r="BI1367" s="93">
        <v>31.823840709999999</v>
      </c>
      <c r="BJ1367" s="93">
        <v>32.073073960000002</v>
      </c>
      <c r="BK1367" s="93">
        <v>26.361537930000001</v>
      </c>
      <c r="BL1367" s="93">
        <v>29.065383910000001</v>
      </c>
      <c r="BM1367" s="93">
        <v>33.349998470000003</v>
      </c>
    </row>
    <row r="1368" spans="1:65" s="93" customFormat="1">
      <c r="A1368"/>
      <c r="B1368" s="98"/>
      <c r="C1368" s="134">
        <v>36662</v>
      </c>
      <c r="D1368" s="132"/>
      <c r="E1368" s="135">
        <v>36678</v>
      </c>
      <c r="F1368" s="71">
        <v>81.500007629999999</v>
      </c>
      <c r="G1368" s="93">
        <v>199.25</v>
      </c>
      <c r="H1368" s="104">
        <v>149.25</v>
      </c>
      <c r="I1368" s="104">
        <v>37.050006869999997</v>
      </c>
      <c r="J1368" s="104">
        <v>28.049994659999999</v>
      </c>
      <c r="K1368" s="104">
        <v>26.999996190000001</v>
      </c>
      <c r="L1368" s="104">
        <v>28.249995040000002</v>
      </c>
      <c r="M1368" s="104">
        <v>32.97383499</v>
      </c>
      <c r="N1368" s="104">
        <v>33.223072049999999</v>
      </c>
      <c r="O1368" s="104">
        <v>26.76153755</v>
      </c>
      <c r="P1368" s="104">
        <v>29.315383910000001</v>
      </c>
      <c r="Q1368" s="104">
        <v>35.599998470000003</v>
      </c>
      <c r="R1368" s="104">
        <v>64.200004579999998</v>
      </c>
      <c r="S1368" s="104">
        <v>128.25</v>
      </c>
      <c r="T1368" s="104">
        <v>128.25</v>
      </c>
      <c r="U1368" s="104">
        <v>33.550003050000001</v>
      </c>
      <c r="V1368" s="104">
        <v>26.29999771</v>
      </c>
      <c r="W1368" s="104">
        <v>25.949997329999999</v>
      </c>
      <c r="X1368" s="104">
        <v>26.549995800000001</v>
      </c>
      <c r="Y1368" s="104">
        <v>31.723841090000001</v>
      </c>
      <c r="Z1368" s="104">
        <v>31.97307434</v>
      </c>
      <c r="AA1368" s="104">
        <v>25.611537930000001</v>
      </c>
      <c r="AB1368" s="104">
        <v>28.315383910000001</v>
      </c>
      <c r="AC1368" s="104">
        <v>32.599998470000003</v>
      </c>
      <c r="AD1368" s="104">
        <v>54.700004579999998</v>
      </c>
      <c r="AE1368" s="104">
        <v>98.75</v>
      </c>
      <c r="AF1368" s="104">
        <v>98.75</v>
      </c>
      <c r="AG1368" s="104">
        <v>33.050003050000001</v>
      </c>
      <c r="AH1368" s="104">
        <v>25.79999771</v>
      </c>
      <c r="AI1368" s="104">
        <v>25.449997329999999</v>
      </c>
      <c r="AJ1368" s="104">
        <v>26.049995800000001</v>
      </c>
      <c r="AK1368" s="104">
        <v>31.723841090000001</v>
      </c>
      <c r="AL1368" s="104">
        <v>31.97307434</v>
      </c>
      <c r="AM1368" s="104">
        <v>25.611537930000001</v>
      </c>
      <c r="AN1368" s="104">
        <v>28.315383910000001</v>
      </c>
      <c r="AO1368" s="104">
        <v>32.599998470000003</v>
      </c>
      <c r="AP1368" s="104">
        <v>50.700004579999998</v>
      </c>
      <c r="AQ1368" s="104">
        <v>86.25</v>
      </c>
      <c r="AR1368" s="104">
        <v>86.25</v>
      </c>
      <c r="AS1368" s="104">
        <v>33.050003050000001</v>
      </c>
      <c r="AT1368" s="104">
        <v>25.79999771</v>
      </c>
      <c r="AU1368" s="104">
        <v>25.449997329999999</v>
      </c>
      <c r="AV1368" s="104">
        <v>26.049995800000001</v>
      </c>
      <c r="AW1368" s="104">
        <v>31.973841090000001</v>
      </c>
      <c r="AX1368" s="104">
        <v>32.223074339999997</v>
      </c>
      <c r="AY1368" s="104">
        <v>25.861537930000001</v>
      </c>
      <c r="AZ1368" s="104">
        <v>28.565383910000001</v>
      </c>
      <c r="BA1368" s="104">
        <v>32.849998470000003</v>
      </c>
      <c r="BB1368" s="104">
        <v>47.700004579999998</v>
      </c>
      <c r="BC1368" s="104">
        <v>77.25</v>
      </c>
      <c r="BD1368" s="104">
        <v>77.25</v>
      </c>
      <c r="BE1368" s="104">
        <v>33.300003050000001</v>
      </c>
      <c r="BF1368" s="104">
        <v>26.04999771</v>
      </c>
      <c r="BG1368" s="104">
        <v>25.699997329999999</v>
      </c>
      <c r="BH1368" s="104">
        <v>26.299995800000001</v>
      </c>
      <c r="BI1368" s="93">
        <v>32.473841090000001</v>
      </c>
      <c r="BJ1368" s="93">
        <v>32.723074339999997</v>
      </c>
      <c r="BK1368" s="93">
        <v>26.361537930000001</v>
      </c>
      <c r="BL1368" s="93">
        <v>29.065383910000001</v>
      </c>
      <c r="BM1368" s="93">
        <v>33.349998470000003</v>
      </c>
    </row>
    <row r="1369" spans="1:65" s="93" customFormat="1">
      <c r="A1369"/>
      <c r="B1369" s="98"/>
      <c r="C1369" s="134">
        <v>36663</v>
      </c>
      <c r="D1369" s="132"/>
      <c r="E1369" s="135">
        <v>36678</v>
      </c>
      <c r="F1369" s="71">
        <v>89.000007629999999</v>
      </c>
      <c r="G1369" s="93">
        <v>203.25</v>
      </c>
      <c r="H1369" s="104">
        <v>153.25</v>
      </c>
      <c r="I1369" s="104">
        <v>38.550006869999997</v>
      </c>
      <c r="J1369" s="104">
        <v>28.799995419999998</v>
      </c>
      <c r="K1369" s="104">
        <v>27.749996190000001</v>
      </c>
      <c r="L1369" s="104">
        <v>28.999994279999999</v>
      </c>
      <c r="M1369" s="104">
        <v>33.72383499</v>
      </c>
      <c r="N1369" s="104">
        <v>33.973072049999999</v>
      </c>
      <c r="O1369" s="104">
        <v>27.611537550000001</v>
      </c>
      <c r="P1369" s="104">
        <v>29.915383909999999</v>
      </c>
      <c r="Q1369" s="104">
        <v>37.599998470000003</v>
      </c>
      <c r="R1369" s="104">
        <v>68.200004579999998</v>
      </c>
      <c r="S1369" s="104">
        <v>129.75</v>
      </c>
      <c r="T1369" s="104">
        <v>129.75</v>
      </c>
      <c r="U1369" s="104">
        <v>34.550003050000001</v>
      </c>
      <c r="V1369" s="104">
        <v>26.54999733</v>
      </c>
      <c r="W1369" s="104">
        <v>26.199996949999999</v>
      </c>
      <c r="X1369" s="104">
        <v>26.799995419999998</v>
      </c>
      <c r="Y1369" s="104">
        <v>32.223840709999998</v>
      </c>
      <c r="Z1369" s="104">
        <v>32.473073960000001</v>
      </c>
      <c r="AA1369" s="104">
        <v>25.611537930000001</v>
      </c>
      <c r="AB1369" s="104">
        <v>28.915383909999999</v>
      </c>
      <c r="AC1369" s="104">
        <v>33.599998470000003</v>
      </c>
      <c r="AD1369" s="104">
        <v>55.200004579999998</v>
      </c>
      <c r="AE1369" s="104">
        <v>99.25</v>
      </c>
      <c r="AF1369" s="104">
        <v>99.25</v>
      </c>
      <c r="AG1369" s="104">
        <v>33.550003050000001</v>
      </c>
      <c r="AH1369" s="104">
        <v>26.04999733</v>
      </c>
      <c r="AI1369" s="104">
        <v>25.699996949999999</v>
      </c>
      <c r="AJ1369" s="104">
        <v>26.299995419999998</v>
      </c>
      <c r="AK1369" s="104">
        <v>32.223840709999998</v>
      </c>
      <c r="AL1369" s="104">
        <v>32.473073960000001</v>
      </c>
      <c r="AM1369" s="104">
        <v>25.611537930000001</v>
      </c>
      <c r="AN1369" s="104">
        <v>28.915383909999999</v>
      </c>
      <c r="AO1369" s="104">
        <v>33.599998470000003</v>
      </c>
      <c r="AP1369" s="104">
        <v>51.200004579999998</v>
      </c>
      <c r="AQ1369" s="104">
        <v>87.25</v>
      </c>
      <c r="AR1369" s="104">
        <v>87.25</v>
      </c>
      <c r="AS1369" s="104">
        <v>33.550003050000001</v>
      </c>
      <c r="AT1369" s="104">
        <v>26.04999733</v>
      </c>
      <c r="AU1369" s="104">
        <v>25.699996949999999</v>
      </c>
      <c r="AV1369" s="104">
        <v>26.299995419999998</v>
      </c>
      <c r="AW1369" s="104">
        <v>32.473840709999998</v>
      </c>
      <c r="AX1369" s="104">
        <v>32.723073960000001</v>
      </c>
      <c r="AY1369" s="104">
        <v>25.861537930000001</v>
      </c>
      <c r="AZ1369" s="104">
        <v>29.165383909999999</v>
      </c>
      <c r="BA1369" s="104">
        <v>33.849998470000003</v>
      </c>
      <c r="BB1369" s="104">
        <v>48.200004579999998</v>
      </c>
      <c r="BC1369" s="104">
        <v>78.25</v>
      </c>
      <c r="BD1369" s="104">
        <v>78.25</v>
      </c>
      <c r="BE1369" s="104">
        <v>33.800003050000001</v>
      </c>
      <c r="BF1369" s="104">
        <v>26.29999733</v>
      </c>
      <c r="BG1369" s="104">
        <v>25.949996949999999</v>
      </c>
      <c r="BH1369" s="104">
        <v>26.549995419999998</v>
      </c>
      <c r="BI1369" s="93">
        <v>32.973840709999998</v>
      </c>
      <c r="BJ1369" s="93">
        <v>33.223073960000001</v>
      </c>
      <c r="BK1369" s="93">
        <v>26.361537930000001</v>
      </c>
      <c r="BL1369" s="93">
        <v>29.665383909999999</v>
      </c>
      <c r="BM1369" s="93">
        <v>34.349998470000003</v>
      </c>
    </row>
    <row r="1370" spans="1:65" s="93" customFormat="1">
      <c r="A1370"/>
      <c r="B1370" s="98"/>
      <c r="C1370" s="134">
        <v>36664</v>
      </c>
      <c r="D1370" s="132"/>
      <c r="E1370" s="135">
        <v>36678</v>
      </c>
      <c r="F1370" s="71">
        <v>102.0000076</v>
      </c>
      <c r="G1370" s="93">
        <v>217.25</v>
      </c>
      <c r="H1370" s="104">
        <v>157.25</v>
      </c>
      <c r="I1370" s="104">
        <v>41.550006869999997</v>
      </c>
      <c r="J1370" s="104">
        <v>30.049995419999998</v>
      </c>
      <c r="K1370" s="104">
        <v>28.999996190000001</v>
      </c>
      <c r="L1370" s="104">
        <v>30.249994279999999</v>
      </c>
      <c r="M1370" s="104">
        <v>34.72383499</v>
      </c>
      <c r="N1370" s="104">
        <v>34.973072049999999</v>
      </c>
      <c r="O1370" s="104">
        <v>27.861537930000001</v>
      </c>
      <c r="P1370" s="104">
        <v>30.415384289999999</v>
      </c>
      <c r="Q1370" s="104">
        <v>38.599998470000003</v>
      </c>
      <c r="R1370" s="104">
        <v>70.200004579999998</v>
      </c>
      <c r="S1370" s="104">
        <v>134.25</v>
      </c>
      <c r="T1370" s="104">
        <v>134.25</v>
      </c>
      <c r="U1370" s="104">
        <v>35.550003050000001</v>
      </c>
      <c r="V1370" s="104">
        <v>28.54999733</v>
      </c>
      <c r="W1370" s="104">
        <v>28.199996949999999</v>
      </c>
      <c r="X1370" s="104">
        <v>28.799995419999998</v>
      </c>
      <c r="Y1370" s="104">
        <v>32.723838809999997</v>
      </c>
      <c r="Z1370" s="104">
        <v>32.973075870000002</v>
      </c>
      <c r="AA1370" s="104">
        <v>25.861537930000001</v>
      </c>
      <c r="AB1370" s="104">
        <v>29.415384289999999</v>
      </c>
      <c r="AC1370" s="104">
        <v>33.599998470000003</v>
      </c>
      <c r="AD1370" s="104">
        <v>56.200004579999998</v>
      </c>
      <c r="AE1370" s="104">
        <v>102.25</v>
      </c>
      <c r="AF1370" s="104">
        <v>102.25</v>
      </c>
      <c r="AG1370" s="104">
        <v>34.550003050000001</v>
      </c>
      <c r="AH1370" s="104">
        <v>27.54999733</v>
      </c>
      <c r="AI1370" s="104">
        <v>27.199996949999999</v>
      </c>
      <c r="AJ1370" s="104">
        <v>27.799995419999998</v>
      </c>
      <c r="AK1370" s="104">
        <v>32.723838809999997</v>
      </c>
      <c r="AL1370" s="104">
        <v>32.973075870000002</v>
      </c>
      <c r="AM1370" s="104">
        <v>25.861537930000001</v>
      </c>
      <c r="AN1370" s="104">
        <v>29.415384289999999</v>
      </c>
      <c r="AO1370" s="104">
        <v>33.599998470000003</v>
      </c>
      <c r="AP1370" s="104">
        <v>52.200004579999998</v>
      </c>
      <c r="AQ1370" s="104">
        <v>90.25</v>
      </c>
      <c r="AR1370" s="104">
        <v>90.25</v>
      </c>
      <c r="AS1370" s="104">
        <v>34.550003050000001</v>
      </c>
      <c r="AT1370" s="104">
        <v>27.54999733</v>
      </c>
      <c r="AU1370" s="104">
        <v>27.199996949999999</v>
      </c>
      <c r="AV1370" s="104">
        <v>27.799995419999998</v>
      </c>
      <c r="AW1370" s="104">
        <v>32.973838809999997</v>
      </c>
      <c r="AX1370" s="104">
        <v>33.223075870000002</v>
      </c>
      <c r="AY1370" s="104">
        <v>26.111537930000001</v>
      </c>
      <c r="AZ1370" s="104">
        <v>29.665384289999999</v>
      </c>
      <c r="BA1370" s="104">
        <v>33.849998470000003</v>
      </c>
      <c r="BB1370" s="104">
        <v>49.200004579999998</v>
      </c>
      <c r="BC1370" s="104">
        <v>80.25</v>
      </c>
      <c r="BD1370" s="104">
        <v>80.25</v>
      </c>
      <c r="BE1370" s="104">
        <v>34.800003050000001</v>
      </c>
      <c r="BF1370" s="104">
        <v>27.79999733</v>
      </c>
      <c r="BG1370" s="104">
        <v>27.449996949999999</v>
      </c>
      <c r="BH1370" s="104">
        <v>28.049995419999998</v>
      </c>
      <c r="BI1370" s="93">
        <v>33.473838809999997</v>
      </c>
      <c r="BJ1370" s="93">
        <v>33.723075870000002</v>
      </c>
      <c r="BK1370" s="93">
        <v>26.611537930000001</v>
      </c>
      <c r="BL1370" s="93">
        <v>30.165384289999999</v>
      </c>
      <c r="BM1370" s="93">
        <v>34.349998470000003</v>
      </c>
    </row>
    <row r="1371" spans="1:65" s="93" customFormat="1">
      <c r="A1371"/>
      <c r="B1371" s="98"/>
      <c r="C1371" s="134">
        <v>36665</v>
      </c>
      <c r="D1371" s="132"/>
      <c r="E1371" s="135">
        <v>36678</v>
      </c>
      <c r="F1371" s="71">
        <v>100.0000076</v>
      </c>
      <c r="G1371" s="93">
        <v>217.25</v>
      </c>
      <c r="H1371" s="104">
        <v>157.25</v>
      </c>
      <c r="I1371" s="104">
        <v>42.300006869999997</v>
      </c>
      <c r="J1371" s="104">
        <v>30.049995419999998</v>
      </c>
      <c r="K1371" s="104">
        <v>28.999996190000001</v>
      </c>
      <c r="L1371" s="104">
        <v>30.249994279999999</v>
      </c>
      <c r="M1371" s="104">
        <v>35.72383499</v>
      </c>
      <c r="N1371" s="104">
        <v>35.973072049999999</v>
      </c>
      <c r="O1371" s="104">
        <v>27.861537930000001</v>
      </c>
      <c r="P1371" s="104">
        <v>30.415384289999999</v>
      </c>
      <c r="Q1371" s="104">
        <v>38.599998470000003</v>
      </c>
      <c r="R1371" s="104">
        <v>73.200004579999998</v>
      </c>
      <c r="S1371" s="104">
        <v>134.25</v>
      </c>
      <c r="T1371" s="104">
        <v>134.25</v>
      </c>
      <c r="U1371" s="104">
        <v>35.550003050000001</v>
      </c>
      <c r="V1371" s="104">
        <v>28.54999733</v>
      </c>
      <c r="W1371" s="104">
        <v>28.199996949999999</v>
      </c>
      <c r="X1371" s="104">
        <v>28.799995419999998</v>
      </c>
      <c r="Y1371" s="104">
        <v>32.723838809999997</v>
      </c>
      <c r="Z1371" s="104">
        <v>32.973075870000002</v>
      </c>
      <c r="AA1371" s="104">
        <v>25.861537930000001</v>
      </c>
      <c r="AB1371" s="104">
        <v>29.415384289999999</v>
      </c>
      <c r="AC1371" s="104">
        <v>33.599998470000003</v>
      </c>
      <c r="AD1371" s="104">
        <v>57.200004579999998</v>
      </c>
      <c r="AE1371" s="104">
        <v>102.25</v>
      </c>
      <c r="AF1371" s="104">
        <v>102.25</v>
      </c>
      <c r="AG1371" s="104">
        <v>34.550003050000001</v>
      </c>
      <c r="AH1371" s="104">
        <v>27.54999733</v>
      </c>
      <c r="AI1371" s="104">
        <v>27.199996949999999</v>
      </c>
      <c r="AJ1371" s="104">
        <v>27.799995419999998</v>
      </c>
      <c r="AK1371" s="104">
        <v>32.723838809999997</v>
      </c>
      <c r="AL1371" s="104">
        <v>32.973075870000002</v>
      </c>
      <c r="AM1371" s="104">
        <v>25.861537930000001</v>
      </c>
      <c r="AN1371" s="104">
        <v>29.415384289999999</v>
      </c>
      <c r="AO1371" s="104">
        <v>33.599998470000003</v>
      </c>
      <c r="AP1371" s="104">
        <v>53.200004579999998</v>
      </c>
      <c r="AQ1371" s="104">
        <v>90.25</v>
      </c>
      <c r="AR1371" s="104">
        <v>90.25</v>
      </c>
      <c r="AS1371" s="104">
        <v>34.550003050000001</v>
      </c>
      <c r="AT1371" s="104">
        <v>27.54999733</v>
      </c>
      <c r="AU1371" s="104">
        <v>27.199996949999999</v>
      </c>
      <c r="AV1371" s="104">
        <v>27.799995419999998</v>
      </c>
      <c r="AW1371" s="104">
        <v>32.973838809999997</v>
      </c>
      <c r="AX1371" s="104">
        <v>33.223075870000002</v>
      </c>
      <c r="AY1371" s="104">
        <v>26.111537930000001</v>
      </c>
      <c r="AZ1371" s="104">
        <v>29.665384289999999</v>
      </c>
      <c r="BA1371" s="104">
        <v>33.849998470000003</v>
      </c>
      <c r="BB1371" s="104">
        <v>50.200004579999998</v>
      </c>
      <c r="BC1371" s="104">
        <v>80.25</v>
      </c>
      <c r="BD1371" s="104">
        <v>80.25</v>
      </c>
      <c r="BE1371" s="104">
        <v>34.800003050000001</v>
      </c>
      <c r="BF1371" s="104">
        <v>27.79999733</v>
      </c>
      <c r="BG1371" s="104">
        <v>27.449996949999999</v>
      </c>
      <c r="BH1371" s="104">
        <v>28.049995419999998</v>
      </c>
      <c r="BI1371" s="93">
        <v>33.473838809999997</v>
      </c>
      <c r="BJ1371" s="93">
        <v>33.723075870000002</v>
      </c>
      <c r="BK1371" s="93">
        <v>26.611537930000001</v>
      </c>
      <c r="BL1371" s="93">
        <v>30.165384289999999</v>
      </c>
      <c r="BM1371" s="93">
        <v>34.349998470000003</v>
      </c>
    </row>
    <row r="1372" spans="1:65" s="93" customFormat="1">
      <c r="A1372"/>
      <c r="B1372" s="98"/>
      <c r="C1372" s="134">
        <v>36668</v>
      </c>
      <c r="D1372" s="132"/>
      <c r="E1372" s="135">
        <v>36678</v>
      </c>
      <c r="F1372" s="71">
        <v>100</v>
      </c>
      <c r="G1372" s="93">
        <v>217.25</v>
      </c>
      <c r="H1372" s="104">
        <v>157.25</v>
      </c>
      <c r="I1372" s="104">
        <v>42.050006869999997</v>
      </c>
      <c r="J1372" s="104">
        <v>31.099995419999999</v>
      </c>
      <c r="K1372" s="104">
        <v>30.049996190000002</v>
      </c>
      <c r="L1372" s="104">
        <v>31.29999428</v>
      </c>
      <c r="M1372" s="104">
        <v>36.47383499</v>
      </c>
      <c r="N1372" s="104">
        <v>36.723072049999999</v>
      </c>
      <c r="O1372" s="104">
        <v>28.861537930000001</v>
      </c>
      <c r="P1372" s="104">
        <v>31.415384289999999</v>
      </c>
      <c r="Q1372" s="104">
        <v>39.599998470000003</v>
      </c>
      <c r="R1372" s="104">
        <v>72.200004579999998</v>
      </c>
      <c r="S1372" s="104">
        <v>133.25</v>
      </c>
      <c r="T1372" s="104">
        <v>133.25</v>
      </c>
      <c r="U1372" s="104">
        <v>35.550003050000001</v>
      </c>
      <c r="V1372" s="104">
        <v>29.29999733</v>
      </c>
      <c r="W1372" s="104">
        <v>28.949996949999999</v>
      </c>
      <c r="X1372" s="104">
        <v>29.549995419999998</v>
      </c>
      <c r="Y1372" s="104">
        <v>33.473838809999997</v>
      </c>
      <c r="Z1372" s="104">
        <v>33.723075870000002</v>
      </c>
      <c r="AA1372" s="104">
        <v>26.361537930000001</v>
      </c>
      <c r="AB1372" s="104">
        <v>29.915384289999999</v>
      </c>
      <c r="AC1372" s="104">
        <v>34.099998470000003</v>
      </c>
      <c r="AD1372" s="104">
        <v>56.200004579999998</v>
      </c>
      <c r="AE1372" s="104">
        <v>101.25</v>
      </c>
      <c r="AF1372" s="104">
        <v>101.25</v>
      </c>
      <c r="AG1372" s="104">
        <v>34.550003050000001</v>
      </c>
      <c r="AH1372" s="104">
        <v>28.29999733</v>
      </c>
      <c r="AI1372" s="104">
        <v>27.949996949999999</v>
      </c>
      <c r="AJ1372" s="104">
        <v>28.549995419999998</v>
      </c>
      <c r="AK1372" s="104">
        <v>33.473838809999997</v>
      </c>
      <c r="AL1372" s="104">
        <v>33.723075870000002</v>
      </c>
      <c r="AM1372" s="104">
        <v>26.361537930000001</v>
      </c>
      <c r="AN1372" s="104">
        <v>29.915384289999999</v>
      </c>
      <c r="AO1372" s="104">
        <v>34.099998470000003</v>
      </c>
      <c r="AP1372" s="104">
        <v>52.200004579999998</v>
      </c>
      <c r="AQ1372" s="104">
        <v>89.25</v>
      </c>
      <c r="AR1372" s="104">
        <v>89.25</v>
      </c>
      <c r="AS1372" s="104">
        <v>34.550003050000001</v>
      </c>
      <c r="AT1372" s="104">
        <v>28.29999733</v>
      </c>
      <c r="AU1372" s="104">
        <v>27.949996949999999</v>
      </c>
      <c r="AV1372" s="104">
        <v>28.549995419999998</v>
      </c>
      <c r="AW1372" s="104">
        <v>33.723838809999997</v>
      </c>
      <c r="AX1372" s="104">
        <v>33.973075870000002</v>
      </c>
      <c r="AY1372" s="104">
        <v>26.611537930000001</v>
      </c>
      <c r="AZ1372" s="104">
        <v>30.165384289999999</v>
      </c>
      <c r="BA1372" s="104">
        <v>34.349998470000003</v>
      </c>
      <c r="BB1372" s="104">
        <v>49.200004579999998</v>
      </c>
      <c r="BC1372" s="104">
        <v>79.25</v>
      </c>
      <c r="BD1372" s="104">
        <v>79.25</v>
      </c>
      <c r="BE1372" s="104">
        <v>34.800003050000001</v>
      </c>
      <c r="BF1372" s="104">
        <v>28.54999733</v>
      </c>
      <c r="BG1372" s="104">
        <v>28.199996949999999</v>
      </c>
      <c r="BH1372" s="104">
        <v>28.799995419999998</v>
      </c>
      <c r="BI1372" s="93">
        <v>34.223838809999997</v>
      </c>
      <c r="BJ1372" s="93">
        <v>34.473075870000002</v>
      </c>
      <c r="BK1372" s="93">
        <v>27.111537930000001</v>
      </c>
      <c r="BL1372" s="93">
        <v>30.665384289999999</v>
      </c>
      <c r="BM1372" s="93">
        <v>34.849998470000003</v>
      </c>
    </row>
    <row r="1373" spans="1:65" s="93" customFormat="1">
      <c r="A1373"/>
      <c r="B1373" s="98"/>
      <c r="C1373" s="134">
        <v>36669</v>
      </c>
      <c r="D1373" s="132"/>
      <c r="E1373" s="135">
        <v>36708</v>
      </c>
      <c r="F1373" s="71">
        <v>105</v>
      </c>
      <c r="G1373" s="93">
        <v>224.25</v>
      </c>
      <c r="H1373" s="104">
        <v>154.25</v>
      </c>
      <c r="I1373" s="104">
        <v>43.400006869999999</v>
      </c>
      <c r="J1373" s="104">
        <v>31.299994659999999</v>
      </c>
      <c r="K1373" s="104">
        <v>30.249995420000001</v>
      </c>
      <c r="L1373" s="104">
        <v>31.49999352</v>
      </c>
      <c r="M1373" s="104">
        <v>36.72383499</v>
      </c>
      <c r="N1373" s="104">
        <v>36.973072049999999</v>
      </c>
      <c r="O1373" s="104">
        <v>28.861537930000001</v>
      </c>
      <c r="P1373" s="104">
        <v>31.415384289999999</v>
      </c>
      <c r="Q1373" s="104">
        <v>39.599998470000003</v>
      </c>
      <c r="R1373" s="104">
        <v>72.200004579999998</v>
      </c>
      <c r="S1373" s="104">
        <v>133.25</v>
      </c>
      <c r="T1373" s="104">
        <v>133.25</v>
      </c>
      <c r="U1373" s="104">
        <v>35.550003050000001</v>
      </c>
      <c r="V1373" s="104">
        <v>29.29999733</v>
      </c>
      <c r="W1373" s="104">
        <v>28.949996949999999</v>
      </c>
      <c r="X1373" s="104">
        <v>29.549995419999998</v>
      </c>
      <c r="Y1373" s="104">
        <v>33.723838809999997</v>
      </c>
      <c r="Z1373" s="104">
        <v>33.973075870000002</v>
      </c>
      <c r="AA1373" s="104">
        <v>26.361537930000001</v>
      </c>
      <c r="AB1373" s="104">
        <v>29.915384289999999</v>
      </c>
      <c r="AC1373" s="104">
        <v>34.099998470000003</v>
      </c>
      <c r="AD1373" s="104">
        <v>56.200004579999998</v>
      </c>
      <c r="AE1373" s="104">
        <v>101.25</v>
      </c>
      <c r="AF1373" s="104">
        <v>101.25</v>
      </c>
      <c r="AG1373" s="104">
        <v>34.550003050000001</v>
      </c>
      <c r="AH1373" s="104">
        <v>28.29999733</v>
      </c>
      <c r="AI1373" s="104">
        <v>27.949996949999999</v>
      </c>
      <c r="AJ1373" s="104">
        <v>28.549995419999998</v>
      </c>
      <c r="AK1373" s="104">
        <v>33.723838809999997</v>
      </c>
      <c r="AL1373" s="104">
        <v>33.973075870000002</v>
      </c>
      <c r="AM1373" s="104">
        <v>26.361537930000001</v>
      </c>
      <c r="AN1373" s="104">
        <v>29.915384289999999</v>
      </c>
      <c r="AO1373" s="104">
        <v>34.099998470000003</v>
      </c>
      <c r="AP1373" s="104">
        <v>52.200004579999998</v>
      </c>
      <c r="AQ1373" s="104">
        <v>89.25</v>
      </c>
      <c r="AR1373" s="104">
        <v>89.25</v>
      </c>
      <c r="AS1373" s="104">
        <v>34.550003050000001</v>
      </c>
      <c r="AT1373" s="104">
        <v>28.29999733</v>
      </c>
      <c r="AU1373" s="104">
        <v>27.949996949999999</v>
      </c>
      <c r="AV1373" s="104">
        <v>28.549995419999998</v>
      </c>
      <c r="AW1373" s="104">
        <v>33.973838809999997</v>
      </c>
      <c r="AX1373" s="104">
        <v>34.223075870000002</v>
      </c>
      <c r="AY1373" s="104">
        <v>26.611537930000001</v>
      </c>
      <c r="AZ1373" s="104">
        <v>30.165384289999999</v>
      </c>
      <c r="BA1373" s="104">
        <v>34.349998470000003</v>
      </c>
      <c r="BB1373" s="104">
        <v>49.200004579999998</v>
      </c>
      <c r="BC1373" s="104">
        <v>79.25</v>
      </c>
      <c r="BD1373" s="104">
        <v>79.25</v>
      </c>
      <c r="BE1373" s="104">
        <v>34.800003050000001</v>
      </c>
      <c r="BF1373" s="104">
        <v>28.54999733</v>
      </c>
      <c r="BG1373" s="104">
        <v>28.199996949999999</v>
      </c>
      <c r="BH1373" s="104">
        <v>28.799995419999998</v>
      </c>
      <c r="BI1373" s="93">
        <v>34.473838809999997</v>
      </c>
      <c r="BJ1373" s="93">
        <v>34.723075870000002</v>
      </c>
      <c r="BK1373" s="93">
        <v>27.111537930000001</v>
      </c>
      <c r="BL1373" s="93">
        <v>30.665384289999999</v>
      </c>
      <c r="BM1373" s="93">
        <v>34.849998470000003</v>
      </c>
    </row>
    <row r="1374" spans="1:65" s="93" customFormat="1">
      <c r="A1374"/>
      <c r="B1374" s="98"/>
      <c r="C1374" s="134">
        <v>36670</v>
      </c>
      <c r="D1374" s="132"/>
      <c r="E1374" s="135">
        <v>36708</v>
      </c>
      <c r="F1374" s="71">
        <v>110</v>
      </c>
      <c r="G1374" s="93">
        <v>227.25</v>
      </c>
      <c r="H1374" s="104">
        <v>157.25</v>
      </c>
      <c r="I1374" s="104">
        <v>44.550005339999998</v>
      </c>
      <c r="J1374" s="104">
        <v>32.549995420000002</v>
      </c>
      <c r="K1374" s="104">
        <v>31.499996190000001</v>
      </c>
      <c r="L1374" s="104">
        <v>32.749994280000003</v>
      </c>
      <c r="M1374" s="104">
        <v>37.22383499</v>
      </c>
      <c r="N1374" s="104">
        <v>37.473072049999999</v>
      </c>
      <c r="O1374" s="104">
        <v>28.861537930000001</v>
      </c>
      <c r="P1374" s="104">
        <v>31.415384289999999</v>
      </c>
      <c r="Q1374" s="104">
        <v>39.599998470000003</v>
      </c>
      <c r="R1374" s="104">
        <v>72.200004579999998</v>
      </c>
      <c r="S1374" s="104">
        <v>133.25</v>
      </c>
      <c r="T1374" s="104">
        <v>133.25</v>
      </c>
      <c r="U1374" s="104">
        <v>36.300003050000001</v>
      </c>
      <c r="V1374" s="104">
        <v>30.54999733</v>
      </c>
      <c r="W1374" s="104">
        <v>30.199996949999999</v>
      </c>
      <c r="X1374" s="104">
        <v>30.799995419999998</v>
      </c>
      <c r="Y1374" s="104">
        <v>35.223838809999997</v>
      </c>
      <c r="Z1374" s="104">
        <v>35.473075870000002</v>
      </c>
      <c r="AA1374" s="104">
        <v>26.361537930000001</v>
      </c>
      <c r="AB1374" s="104">
        <v>31.415384289999999</v>
      </c>
      <c r="AC1374" s="104">
        <v>34.099998470000003</v>
      </c>
      <c r="AD1374" s="104">
        <v>56.200004579999998</v>
      </c>
      <c r="AE1374" s="104">
        <v>101.25</v>
      </c>
      <c r="AF1374" s="104">
        <v>101.25</v>
      </c>
      <c r="AG1374" s="104">
        <v>36.300003050000001</v>
      </c>
      <c r="AH1374" s="104">
        <v>30.54999733</v>
      </c>
      <c r="AI1374" s="104">
        <v>30.199996949999999</v>
      </c>
      <c r="AJ1374" s="104">
        <v>30.799995419999998</v>
      </c>
      <c r="AK1374" s="104">
        <v>33.723838809999997</v>
      </c>
      <c r="AL1374" s="104">
        <v>33.973075870000002</v>
      </c>
      <c r="AM1374" s="104">
        <v>25.361537930000001</v>
      </c>
      <c r="AN1374" s="104">
        <v>29.915384289999999</v>
      </c>
      <c r="AO1374" s="104">
        <v>34.099998470000003</v>
      </c>
      <c r="AP1374" s="104">
        <v>52.200004579999998</v>
      </c>
      <c r="AQ1374" s="104">
        <v>89.25</v>
      </c>
      <c r="AR1374" s="104">
        <v>89.25</v>
      </c>
      <c r="AS1374" s="104">
        <v>35.300003050000001</v>
      </c>
      <c r="AT1374" s="104">
        <v>29.54999733</v>
      </c>
      <c r="AU1374" s="104">
        <v>29.199996949999999</v>
      </c>
      <c r="AV1374" s="104">
        <v>29.799995419999998</v>
      </c>
      <c r="AW1374" s="104">
        <v>33.973838809999997</v>
      </c>
      <c r="AX1374" s="104">
        <v>34.223075870000002</v>
      </c>
      <c r="AY1374" s="104">
        <v>25.611537930000001</v>
      </c>
      <c r="AZ1374" s="104">
        <v>30.165384289999999</v>
      </c>
      <c r="BA1374" s="104">
        <v>34.349998470000003</v>
      </c>
      <c r="BB1374" s="104">
        <v>49.200004579999998</v>
      </c>
      <c r="BC1374" s="104">
        <v>79.25</v>
      </c>
      <c r="BD1374" s="104">
        <v>79.25</v>
      </c>
      <c r="BE1374" s="104">
        <v>35.550003050000001</v>
      </c>
      <c r="BF1374" s="104">
        <v>29.79999733</v>
      </c>
      <c r="BG1374" s="104">
        <v>29.449996949999999</v>
      </c>
      <c r="BH1374" s="104">
        <v>30.049995419999998</v>
      </c>
      <c r="BI1374" s="93">
        <v>34.473838809999997</v>
      </c>
      <c r="BJ1374" s="93">
        <v>34.723075870000002</v>
      </c>
      <c r="BK1374" s="93">
        <v>26.111537930000001</v>
      </c>
      <c r="BL1374" s="93">
        <v>30.665384289999999</v>
      </c>
      <c r="BM1374" s="93">
        <v>34.849998470000003</v>
      </c>
    </row>
    <row r="1375" spans="1:65" s="93" customFormat="1">
      <c r="A1375"/>
      <c r="B1375" s="98"/>
      <c r="C1375" s="134">
        <v>36671</v>
      </c>
      <c r="D1375" s="132"/>
      <c r="E1375" s="135">
        <v>36708</v>
      </c>
      <c r="F1375" s="71">
        <v>122</v>
      </c>
      <c r="G1375" s="93">
        <v>247.25</v>
      </c>
      <c r="H1375" s="104">
        <v>177.25</v>
      </c>
      <c r="I1375" s="104">
        <v>50.550006869999997</v>
      </c>
      <c r="J1375" s="104">
        <v>37.799995420000002</v>
      </c>
      <c r="K1375" s="104">
        <v>36.749996189999997</v>
      </c>
      <c r="L1375" s="104">
        <v>37.999992370000001</v>
      </c>
      <c r="M1375" s="104">
        <v>43.72383499</v>
      </c>
      <c r="N1375" s="104">
        <v>43.973072049999999</v>
      </c>
      <c r="O1375" s="104">
        <v>32.861537929999997</v>
      </c>
      <c r="P1375" s="104">
        <v>35.415384289999999</v>
      </c>
      <c r="Q1375" s="104">
        <v>43.599998470000003</v>
      </c>
      <c r="R1375" s="104">
        <v>77.200004579999998</v>
      </c>
      <c r="S1375" s="104">
        <v>139.25</v>
      </c>
      <c r="T1375" s="104">
        <v>139.25</v>
      </c>
      <c r="U1375" s="104">
        <v>40.300003050000001</v>
      </c>
      <c r="V1375" s="104">
        <v>33.549997329999997</v>
      </c>
      <c r="W1375" s="104">
        <v>33.199996949999999</v>
      </c>
      <c r="X1375" s="104">
        <v>33.799995420000002</v>
      </c>
      <c r="Y1375" s="104">
        <v>37.223838809999997</v>
      </c>
      <c r="Z1375" s="104">
        <v>37.473075870000002</v>
      </c>
      <c r="AA1375" s="104">
        <v>28.361537930000001</v>
      </c>
      <c r="AB1375" s="104">
        <v>33.415384289999999</v>
      </c>
      <c r="AC1375" s="104">
        <v>37.599998470000003</v>
      </c>
      <c r="AD1375" s="104">
        <v>61.200004579999998</v>
      </c>
      <c r="AE1375" s="104">
        <v>104.25</v>
      </c>
      <c r="AF1375" s="104">
        <v>104.25</v>
      </c>
      <c r="AG1375" s="104">
        <v>38.300003050000001</v>
      </c>
      <c r="AH1375" s="104">
        <v>33.549997329999997</v>
      </c>
      <c r="AI1375" s="104">
        <v>33.199996949999999</v>
      </c>
      <c r="AJ1375" s="104">
        <v>33.799995420000002</v>
      </c>
      <c r="AK1375" s="104">
        <v>36.223838809999997</v>
      </c>
      <c r="AL1375" s="104">
        <v>36.473075870000002</v>
      </c>
      <c r="AM1375" s="104">
        <v>28.361537930000001</v>
      </c>
      <c r="AN1375" s="104">
        <v>33.415384289999999</v>
      </c>
      <c r="AO1375" s="104">
        <v>37.599998470000003</v>
      </c>
      <c r="AP1375" s="104">
        <v>55.200004579999998</v>
      </c>
      <c r="AQ1375" s="104">
        <v>90.25</v>
      </c>
      <c r="AR1375" s="104">
        <v>90.25</v>
      </c>
      <c r="AS1375" s="104">
        <v>38.300003050000001</v>
      </c>
      <c r="AT1375" s="104">
        <v>33.549997329999997</v>
      </c>
      <c r="AU1375" s="104">
        <v>33.199996949999999</v>
      </c>
      <c r="AV1375" s="104">
        <v>33.799995420000002</v>
      </c>
      <c r="AW1375" s="104">
        <v>36.473838809999997</v>
      </c>
      <c r="AX1375" s="104">
        <v>36.723075870000002</v>
      </c>
      <c r="AY1375" s="104">
        <v>28.611537930000001</v>
      </c>
      <c r="AZ1375" s="104">
        <v>33.665384289999999</v>
      </c>
      <c r="BA1375" s="104">
        <v>37.849998470000003</v>
      </c>
      <c r="BB1375" s="104">
        <v>52.200004579999998</v>
      </c>
      <c r="BC1375" s="104">
        <v>80.25</v>
      </c>
      <c r="BD1375" s="104">
        <v>80.25</v>
      </c>
      <c r="BE1375" s="104">
        <v>38.550003050000001</v>
      </c>
      <c r="BF1375" s="104">
        <v>33.799997329999997</v>
      </c>
      <c r="BG1375" s="104">
        <v>33.449996949999999</v>
      </c>
      <c r="BH1375" s="104">
        <v>34.049995420000002</v>
      </c>
      <c r="BI1375" s="93">
        <v>36.973838809999997</v>
      </c>
      <c r="BJ1375" s="93">
        <v>37.223075870000002</v>
      </c>
      <c r="BK1375" s="93">
        <v>29.111537930000001</v>
      </c>
      <c r="BL1375" s="93">
        <v>34.165384289999999</v>
      </c>
      <c r="BM1375" s="93">
        <v>38.349998470000003</v>
      </c>
    </row>
    <row r="1376" spans="1:65" s="93" customFormat="1">
      <c r="A1376"/>
      <c r="B1376" s="98"/>
      <c r="C1376" s="134">
        <v>36672</v>
      </c>
      <c r="D1376" s="132"/>
      <c r="E1376" s="135">
        <v>36708</v>
      </c>
      <c r="F1376" s="71">
        <v>122</v>
      </c>
      <c r="G1376" s="93">
        <v>242.25</v>
      </c>
      <c r="H1376" s="104">
        <v>172.25</v>
      </c>
      <c r="I1376" s="104">
        <v>46.550006869999997</v>
      </c>
      <c r="J1376" s="104">
        <v>36.299995420000002</v>
      </c>
      <c r="K1376" s="104">
        <v>35.249996189999997</v>
      </c>
      <c r="L1376" s="104">
        <v>36.499992370000001</v>
      </c>
      <c r="M1376" s="104">
        <v>41.72383499</v>
      </c>
      <c r="N1376" s="104">
        <v>41.973072049999999</v>
      </c>
      <c r="O1376" s="104">
        <v>32.361537929999997</v>
      </c>
      <c r="P1376" s="104">
        <v>34.915382389999998</v>
      </c>
      <c r="Q1376" s="104">
        <v>42.599998470000003</v>
      </c>
      <c r="R1376" s="104">
        <v>77.200004579999998</v>
      </c>
      <c r="S1376" s="104">
        <v>137.25</v>
      </c>
      <c r="T1376" s="104">
        <v>137.25</v>
      </c>
      <c r="U1376" s="104">
        <v>38.300003050000001</v>
      </c>
      <c r="V1376" s="104">
        <v>33.049995420000002</v>
      </c>
      <c r="W1376" s="104">
        <v>32.699996949999999</v>
      </c>
      <c r="X1376" s="104">
        <v>33.299995420000002</v>
      </c>
      <c r="Y1376" s="104">
        <v>36.223838809999997</v>
      </c>
      <c r="Z1376" s="104">
        <v>36.473075870000002</v>
      </c>
      <c r="AA1376" s="104">
        <v>28.361537930000001</v>
      </c>
      <c r="AB1376" s="104">
        <v>32.915382389999998</v>
      </c>
      <c r="AC1376" s="104">
        <v>37.599998470000003</v>
      </c>
      <c r="AD1376" s="104">
        <v>61.200004579999998</v>
      </c>
      <c r="AE1376" s="104">
        <v>103.25</v>
      </c>
      <c r="AF1376" s="104">
        <v>103.25</v>
      </c>
      <c r="AG1376" s="104">
        <v>37.300003050000001</v>
      </c>
      <c r="AH1376" s="104">
        <v>33.049995420000002</v>
      </c>
      <c r="AI1376" s="104">
        <v>32.699996949999999</v>
      </c>
      <c r="AJ1376" s="104">
        <v>33.299995420000002</v>
      </c>
      <c r="AK1376" s="104">
        <v>35.223838809999997</v>
      </c>
      <c r="AL1376" s="104">
        <v>35.473075870000002</v>
      </c>
      <c r="AM1376" s="104">
        <v>28.361537930000001</v>
      </c>
      <c r="AN1376" s="104">
        <v>32.915382389999998</v>
      </c>
      <c r="AO1376" s="104">
        <v>37.599998470000003</v>
      </c>
      <c r="AP1376" s="104">
        <v>55.200004579999998</v>
      </c>
      <c r="AQ1376" s="104">
        <v>89.25</v>
      </c>
      <c r="AR1376" s="104">
        <v>89.25</v>
      </c>
      <c r="AS1376" s="104">
        <v>37.300003050000001</v>
      </c>
      <c r="AT1376" s="104">
        <v>33.049995420000002</v>
      </c>
      <c r="AU1376" s="104">
        <v>32.699996949999999</v>
      </c>
      <c r="AV1376" s="104">
        <v>33.299995420000002</v>
      </c>
      <c r="AW1376" s="104">
        <v>35.473838809999997</v>
      </c>
      <c r="AX1376" s="104">
        <v>35.723075870000002</v>
      </c>
      <c r="AY1376" s="104">
        <v>28.611537930000001</v>
      </c>
      <c r="AZ1376" s="104">
        <v>33.165382389999998</v>
      </c>
      <c r="BA1376" s="104">
        <v>37.849998470000003</v>
      </c>
      <c r="BB1376" s="104">
        <v>52.200004579999998</v>
      </c>
      <c r="BC1376" s="104">
        <v>79.25</v>
      </c>
      <c r="BD1376" s="104">
        <v>79.25</v>
      </c>
      <c r="BE1376" s="104">
        <v>37.550003050000001</v>
      </c>
      <c r="BF1376" s="104">
        <v>33.299995420000002</v>
      </c>
      <c r="BG1376" s="104">
        <v>32.949996949999999</v>
      </c>
      <c r="BH1376" s="104">
        <v>33.549995420000002</v>
      </c>
      <c r="BI1376" s="93">
        <v>35.973838809999997</v>
      </c>
      <c r="BJ1376" s="93">
        <v>36.223075870000002</v>
      </c>
      <c r="BK1376" s="93">
        <v>29.111537930000001</v>
      </c>
      <c r="BL1376" s="93">
        <v>33.665382389999998</v>
      </c>
      <c r="BM1376" s="93">
        <v>38.349998470000003</v>
      </c>
    </row>
    <row r="1377" spans="1:65" s="93" customFormat="1">
      <c r="A1377"/>
      <c r="B1377" s="98"/>
      <c r="C1377" s="134">
        <v>36676</v>
      </c>
      <c r="D1377" s="132"/>
      <c r="E1377" s="135">
        <v>36708</v>
      </c>
      <c r="F1377" s="71">
        <v>242.25</v>
      </c>
      <c r="G1377" s="93">
        <v>172.25</v>
      </c>
      <c r="H1377" s="104">
        <v>45.300006869999997</v>
      </c>
      <c r="I1377" s="104">
        <v>35.649995420000003</v>
      </c>
      <c r="J1377" s="104">
        <v>34.599996189999999</v>
      </c>
      <c r="K1377" s="104">
        <v>35.849992370000002</v>
      </c>
      <c r="L1377" s="104">
        <v>41.72383499</v>
      </c>
      <c r="M1377" s="104">
        <v>41.973072049999999</v>
      </c>
      <c r="N1377" s="104">
        <v>32.361537929999997</v>
      </c>
      <c r="O1377" s="104">
        <v>34.915382389999998</v>
      </c>
      <c r="P1377" s="104">
        <v>42.599998470000003</v>
      </c>
      <c r="Q1377" s="104">
        <v>77.200004579999998</v>
      </c>
      <c r="R1377" s="104">
        <v>137.25</v>
      </c>
      <c r="S1377" s="104">
        <v>137.25</v>
      </c>
      <c r="T1377" s="104">
        <v>38.300003050000001</v>
      </c>
      <c r="U1377" s="104">
        <v>33.049995420000002</v>
      </c>
      <c r="V1377" s="104">
        <v>32.699996949999999</v>
      </c>
      <c r="W1377" s="104">
        <v>33.299995420000002</v>
      </c>
      <c r="X1377" s="104">
        <v>36.223838809999997</v>
      </c>
      <c r="Y1377" s="104">
        <v>36.473075870000002</v>
      </c>
      <c r="Z1377" s="104">
        <v>28.361537930000001</v>
      </c>
      <c r="AA1377" s="104">
        <v>32.915382389999998</v>
      </c>
      <c r="AB1377" s="104">
        <v>37.599998470000003</v>
      </c>
      <c r="AC1377" s="104">
        <v>61.200004579999998</v>
      </c>
      <c r="AD1377" s="104">
        <v>103.25</v>
      </c>
      <c r="AE1377" s="104">
        <v>103.25</v>
      </c>
      <c r="AF1377" s="104">
        <v>37.300003050000001</v>
      </c>
      <c r="AG1377" s="104">
        <v>33.049995420000002</v>
      </c>
      <c r="AH1377" s="104">
        <v>32.699996949999999</v>
      </c>
      <c r="AI1377" s="104">
        <v>33.299995420000002</v>
      </c>
      <c r="AJ1377" s="104">
        <v>35.223838809999997</v>
      </c>
      <c r="AK1377" s="104">
        <v>35.473075870000002</v>
      </c>
      <c r="AL1377" s="104">
        <v>28.361537930000001</v>
      </c>
      <c r="AM1377" s="104">
        <v>32.915382389999998</v>
      </c>
      <c r="AN1377" s="104">
        <v>37.599998470000003</v>
      </c>
      <c r="AO1377" s="104">
        <v>55.200004579999998</v>
      </c>
      <c r="AP1377" s="104">
        <v>89.25</v>
      </c>
      <c r="AQ1377" s="104">
        <v>89.25</v>
      </c>
      <c r="AR1377" s="104">
        <v>37.300003050000001</v>
      </c>
      <c r="AS1377" s="104">
        <v>33.049995420000002</v>
      </c>
      <c r="AT1377" s="104">
        <v>32.699996949999999</v>
      </c>
      <c r="AU1377" s="104">
        <v>33.299995420000002</v>
      </c>
      <c r="AV1377" s="104">
        <v>35.473838809999997</v>
      </c>
      <c r="AW1377" s="104">
        <v>35.723075870000002</v>
      </c>
      <c r="AX1377" s="104">
        <v>28.611537930000001</v>
      </c>
      <c r="AY1377" s="104">
        <v>33.165382389999998</v>
      </c>
      <c r="AZ1377" s="104">
        <v>37.849998470000003</v>
      </c>
      <c r="BA1377" s="104">
        <v>52.200004579999998</v>
      </c>
      <c r="BB1377" s="104">
        <v>79.25</v>
      </c>
      <c r="BC1377" s="104">
        <v>79.25</v>
      </c>
      <c r="BD1377" s="104">
        <v>37.550003050000001</v>
      </c>
      <c r="BE1377" s="104">
        <v>33.299995420000002</v>
      </c>
      <c r="BF1377" s="104">
        <v>32.949996949999999</v>
      </c>
      <c r="BG1377" s="104">
        <v>33.549995420000002</v>
      </c>
      <c r="BH1377" s="104">
        <v>35.973838809999997</v>
      </c>
      <c r="BI1377" s="93">
        <v>36.223075870000002</v>
      </c>
      <c r="BJ1377" s="93">
        <v>29.111537930000001</v>
      </c>
      <c r="BK1377" s="93">
        <v>33.665382389999998</v>
      </c>
      <c r="BL1377" s="93">
        <v>38.349998470000003</v>
      </c>
      <c r="BM1377" s="93">
        <v>50</v>
      </c>
    </row>
    <row r="1378" spans="1:65" s="93" customFormat="1">
      <c r="A1378"/>
      <c r="B1378" s="98"/>
      <c r="C1378" s="134">
        <v>36677</v>
      </c>
      <c r="D1378" s="132"/>
      <c r="E1378" s="135">
        <v>36708</v>
      </c>
      <c r="F1378" s="71">
        <v>242.25</v>
      </c>
      <c r="G1378" s="93">
        <v>167.25</v>
      </c>
      <c r="H1378" s="104">
        <v>44.550006869999997</v>
      </c>
      <c r="I1378" s="104">
        <v>35.549993899999997</v>
      </c>
      <c r="J1378" s="104">
        <v>34.499994659999999</v>
      </c>
      <c r="K1378" s="104">
        <v>35.749990840000002</v>
      </c>
      <c r="L1378" s="104">
        <v>41.47383499</v>
      </c>
      <c r="M1378" s="104">
        <v>41.723072049999999</v>
      </c>
      <c r="N1378" s="104">
        <v>32.111537929999997</v>
      </c>
      <c r="O1378" s="104">
        <v>34.915382389999998</v>
      </c>
      <c r="P1378" s="104">
        <v>42.599998470000003</v>
      </c>
      <c r="Q1378" s="104">
        <v>76.200004579999998</v>
      </c>
      <c r="R1378" s="104">
        <v>137.25</v>
      </c>
      <c r="S1378" s="104">
        <v>137.25</v>
      </c>
      <c r="T1378" s="104">
        <v>38.050003050000001</v>
      </c>
      <c r="U1378" s="104">
        <v>33.049995420000002</v>
      </c>
      <c r="V1378" s="104">
        <v>32.699996949999999</v>
      </c>
      <c r="W1378" s="104">
        <v>33.299995420000002</v>
      </c>
      <c r="X1378" s="104">
        <v>36.223838809999997</v>
      </c>
      <c r="Y1378" s="104">
        <v>36.473075870000002</v>
      </c>
      <c r="Z1378" s="104">
        <v>28.361537930000001</v>
      </c>
      <c r="AA1378" s="104">
        <v>32.915382389999998</v>
      </c>
      <c r="AB1378" s="104">
        <v>37.599998470000003</v>
      </c>
      <c r="AC1378" s="104">
        <v>60.200004579999998</v>
      </c>
      <c r="AD1378" s="104">
        <v>103.25</v>
      </c>
      <c r="AE1378" s="104">
        <v>103.25</v>
      </c>
      <c r="AF1378" s="104">
        <v>37.050003050000001</v>
      </c>
      <c r="AG1378" s="104">
        <v>33.049995420000002</v>
      </c>
      <c r="AH1378" s="104">
        <v>32.699996949999999</v>
      </c>
      <c r="AI1378" s="104">
        <v>33.299995420000002</v>
      </c>
      <c r="AJ1378" s="104">
        <v>35.223838809999997</v>
      </c>
      <c r="AK1378" s="104">
        <v>35.473075870000002</v>
      </c>
      <c r="AL1378" s="104">
        <v>28.361537930000001</v>
      </c>
      <c r="AM1378" s="104">
        <v>32.915382389999998</v>
      </c>
      <c r="AN1378" s="104">
        <v>37.599998470000003</v>
      </c>
      <c r="AO1378" s="104">
        <v>55.200004579999998</v>
      </c>
      <c r="AP1378" s="104">
        <v>89.25</v>
      </c>
      <c r="AQ1378" s="104">
        <v>89.25</v>
      </c>
      <c r="AR1378" s="104">
        <v>37.050003050000001</v>
      </c>
      <c r="AS1378" s="104">
        <v>33.049995420000002</v>
      </c>
      <c r="AT1378" s="104">
        <v>32.699996949999999</v>
      </c>
      <c r="AU1378" s="104">
        <v>33.299995420000002</v>
      </c>
      <c r="AV1378" s="104">
        <v>35.473838809999997</v>
      </c>
      <c r="AW1378" s="104">
        <v>35.723075870000002</v>
      </c>
      <c r="AX1378" s="104">
        <v>28.611537930000001</v>
      </c>
      <c r="AY1378" s="104">
        <v>33.165382389999998</v>
      </c>
      <c r="AZ1378" s="104">
        <v>37.849998470000003</v>
      </c>
      <c r="BA1378" s="104">
        <v>52.200004579999998</v>
      </c>
      <c r="BB1378" s="104">
        <v>79.25</v>
      </c>
      <c r="BC1378" s="104">
        <v>79.25</v>
      </c>
      <c r="BD1378" s="104">
        <v>37.300003050000001</v>
      </c>
      <c r="BE1378" s="104">
        <v>33.299995420000002</v>
      </c>
      <c r="BF1378" s="104">
        <v>32.949996949999999</v>
      </c>
      <c r="BG1378" s="104">
        <v>33.549995420000002</v>
      </c>
      <c r="BH1378" s="104">
        <v>35.973838809999997</v>
      </c>
      <c r="BI1378" s="93">
        <v>36.223075870000002</v>
      </c>
      <c r="BJ1378" s="93">
        <v>29.111537930000001</v>
      </c>
      <c r="BK1378" s="93">
        <v>33.665382389999998</v>
      </c>
      <c r="BL1378" s="93">
        <v>38.349998470000003</v>
      </c>
      <c r="BM1378" s="93">
        <v>50</v>
      </c>
    </row>
    <row r="1379" spans="1:65" s="93" customFormat="1">
      <c r="A1379"/>
      <c r="B1379" s="98"/>
      <c r="C1379" s="134">
        <v>36678</v>
      </c>
      <c r="D1379" s="132"/>
      <c r="E1379" s="135">
        <v>36708</v>
      </c>
      <c r="F1379" s="71">
        <v>242.25</v>
      </c>
      <c r="G1379" s="93">
        <v>167.25</v>
      </c>
      <c r="H1379" s="104">
        <v>41.300006869999997</v>
      </c>
      <c r="I1379" s="104">
        <v>33.049995420000002</v>
      </c>
      <c r="J1379" s="104">
        <v>31.999996190000001</v>
      </c>
      <c r="K1379" s="104">
        <v>33.249992370000001</v>
      </c>
      <c r="L1379" s="104">
        <v>39.22383499</v>
      </c>
      <c r="M1379" s="104">
        <v>39.473072049999999</v>
      </c>
      <c r="N1379" s="104">
        <v>30.611537930000001</v>
      </c>
      <c r="O1379" s="104">
        <v>32.915382389999998</v>
      </c>
      <c r="P1379" s="104">
        <v>42.599998470000003</v>
      </c>
      <c r="Q1379" s="104">
        <v>74.200004579999998</v>
      </c>
      <c r="R1379" s="104">
        <v>134.25</v>
      </c>
      <c r="S1379" s="104">
        <v>134.25</v>
      </c>
      <c r="T1379" s="104">
        <v>37.050003050000001</v>
      </c>
      <c r="U1379" s="104">
        <v>32.049995420000002</v>
      </c>
      <c r="V1379" s="104">
        <v>31.699996949999999</v>
      </c>
      <c r="W1379" s="104">
        <v>32.299995420000002</v>
      </c>
      <c r="X1379" s="104">
        <v>35.723838809999997</v>
      </c>
      <c r="Y1379" s="104">
        <v>35.973075870000002</v>
      </c>
      <c r="Z1379" s="104">
        <v>28.361537930000001</v>
      </c>
      <c r="AA1379" s="104">
        <v>30.915382390000001</v>
      </c>
      <c r="AB1379" s="104">
        <v>37.599998470000003</v>
      </c>
      <c r="AC1379" s="104">
        <v>58.200004579999998</v>
      </c>
      <c r="AD1379" s="104">
        <v>101.25</v>
      </c>
      <c r="AE1379" s="104">
        <v>101.25</v>
      </c>
      <c r="AF1379" s="104">
        <v>36.050003050000001</v>
      </c>
      <c r="AG1379" s="104">
        <v>31.799995419999998</v>
      </c>
      <c r="AH1379" s="104">
        <v>31.449996949999999</v>
      </c>
      <c r="AI1379" s="104">
        <v>32.049995420000002</v>
      </c>
      <c r="AJ1379" s="104">
        <v>34.723838809999997</v>
      </c>
      <c r="AK1379" s="104">
        <v>34.973075870000002</v>
      </c>
      <c r="AL1379" s="104">
        <v>28.361537930000001</v>
      </c>
      <c r="AM1379" s="104">
        <v>29.915382390000001</v>
      </c>
      <c r="AN1379" s="104">
        <v>36.599998470000003</v>
      </c>
      <c r="AO1379" s="104">
        <v>54.200004579999998</v>
      </c>
      <c r="AP1379" s="104">
        <v>87.25</v>
      </c>
      <c r="AQ1379" s="104">
        <v>87.25</v>
      </c>
      <c r="AR1379" s="104">
        <v>36.050003050000001</v>
      </c>
      <c r="AS1379" s="104">
        <v>31.799995419999998</v>
      </c>
      <c r="AT1379" s="104">
        <v>31.449996949999999</v>
      </c>
      <c r="AU1379" s="104">
        <v>32.049995420000002</v>
      </c>
      <c r="AV1379" s="104">
        <v>34.973838809999997</v>
      </c>
      <c r="AW1379" s="104">
        <v>35.223075870000002</v>
      </c>
      <c r="AX1379" s="104">
        <v>28.611537930000001</v>
      </c>
      <c r="AY1379" s="104">
        <v>30.165382390000001</v>
      </c>
      <c r="AZ1379" s="104">
        <v>36.849998470000003</v>
      </c>
      <c r="BA1379" s="104">
        <v>51.200004579999998</v>
      </c>
      <c r="BB1379" s="104">
        <v>77.25</v>
      </c>
      <c r="BC1379" s="104">
        <v>77.25</v>
      </c>
      <c r="BD1379" s="104">
        <v>36.300003050000001</v>
      </c>
      <c r="BE1379" s="104">
        <v>32.049995420000002</v>
      </c>
      <c r="BF1379" s="104">
        <v>31.699996949999999</v>
      </c>
      <c r="BG1379" s="104">
        <v>32.299995420000002</v>
      </c>
      <c r="BH1379" s="104">
        <v>35.473838809999997</v>
      </c>
      <c r="BI1379" s="93">
        <v>35.723075870000002</v>
      </c>
      <c r="BJ1379" s="93">
        <v>29.111537930000001</v>
      </c>
      <c r="BK1379" s="93">
        <v>30.665382390000001</v>
      </c>
      <c r="BL1379" s="93">
        <v>37.349998470000003</v>
      </c>
      <c r="BM1379" s="93">
        <v>51.200004579999998</v>
      </c>
    </row>
    <row r="1380" spans="1:65" s="93" customFormat="1">
      <c r="A1380"/>
      <c r="B1380" s="98"/>
      <c r="C1380" s="134">
        <v>36679</v>
      </c>
      <c r="D1380" s="132"/>
      <c r="E1380" s="135">
        <v>36708</v>
      </c>
      <c r="F1380" s="71">
        <v>242.25</v>
      </c>
      <c r="G1380" s="93">
        <v>167.25</v>
      </c>
      <c r="H1380" s="104">
        <v>42.550006869999997</v>
      </c>
      <c r="I1380" s="104">
        <v>32.799995420000002</v>
      </c>
      <c r="J1380" s="104">
        <v>31.749996190000001</v>
      </c>
      <c r="K1380" s="104">
        <v>32.999992370000001</v>
      </c>
      <c r="L1380" s="104">
        <v>38.97383499</v>
      </c>
      <c r="M1380" s="104">
        <v>39.223072049999999</v>
      </c>
      <c r="N1380" s="104">
        <v>30.611537930000001</v>
      </c>
      <c r="O1380" s="104">
        <v>32.915382389999998</v>
      </c>
      <c r="P1380" s="104">
        <v>42.599998470000003</v>
      </c>
      <c r="Q1380" s="104">
        <v>74.200004579999998</v>
      </c>
      <c r="R1380" s="104">
        <v>134.25</v>
      </c>
      <c r="S1380" s="104">
        <v>134.25</v>
      </c>
      <c r="T1380" s="104">
        <v>37.050003050000001</v>
      </c>
      <c r="U1380" s="104">
        <v>32.049995420000002</v>
      </c>
      <c r="V1380" s="104">
        <v>31.699996949999999</v>
      </c>
      <c r="W1380" s="104">
        <v>32.299995420000002</v>
      </c>
      <c r="X1380" s="104">
        <v>35.723838809999997</v>
      </c>
      <c r="Y1380" s="104">
        <v>35.973075870000002</v>
      </c>
      <c r="Z1380" s="104">
        <v>28.361537930000001</v>
      </c>
      <c r="AA1380" s="104">
        <v>30.915382390000001</v>
      </c>
      <c r="AB1380" s="104">
        <v>37.599998470000003</v>
      </c>
      <c r="AC1380" s="104">
        <v>58.200004579999998</v>
      </c>
      <c r="AD1380" s="104">
        <v>101.25</v>
      </c>
      <c r="AE1380" s="104">
        <v>101.25</v>
      </c>
      <c r="AF1380" s="104">
        <v>36.050003050000001</v>
      </c>
      <c r="AG1380" s="104">
        <v>31.799995419999998</v>
      </c>
      <c r="AH1380" s="104">
        <v>31.449996949999999</v>
      </c>
      <c r="AI1380" s="104">
        <v>32.049995420000002</v>
      </c>
      <c r="AJ1380" s="104">
        <v>34.723838809999997</v>
      </c>
      <c r="AK1380" s="104">
        <v>34.973075870000002</v>
      </c>
      <c r="AL1380" s="104">
        <v>28.361537930000001</v>
      </c>
      <c r="AM1380" s="104">
        <v>29.915382390000001</v>
      </c>
      <c r="AN1380" s="104">
        <v>36.599998470000003</v>
      </c>
      <c r="AO1380" s="104">
        <v>54.200004579999998</v>
      </c>
      <c r="AP1380" s="104">
        <v>87.25</v>
      </c>
      <c r="AQ1380" s="104">
        <v>87.25</v>
      </c>
      <c r="AR1380" s="104">
        <v>36.050003050000001</v>
      </c>
      <c r="AS1380" s="104">
        <v>31.799995419999998</v>
      </c>
      <c r="AT1380" s="104">
        <v>31.449996949999999</v>
      </c>
      <c r="AU1380" s="104">
        <v>32.049995420000002</v>
      </c>
      <c r="AV1380" s="104">
        <v>34.973838809999997</v>
      </c>
      <c r="AW1380" s="104">
        <v>35.223075870000002</v>
      </c>
      <c r="AX1380" s="104">
        <v>28.611537930000001</v>
      </c>
      <c r="AY1380" s="104">
        <v>30.165382390000001</v>
      </c>
      <c r="AZ1380" s="104">
        <v>36.849998470000003</v>
      </c>
      <c r="BA1380" s="104">
        <v>51.200004579999998</v>
      </c>
      <c r="BB1380" s="104">
        <v>77.25</v>
      </c>
      <c r="BC1380" s="104">
        <v>77.25</v>
      </c>
      <c r="BD1380" s="104">
        <v>36.300003050000001</v>
      </c>
      <c r="BE1380" s="104">
        <v>32.049995420000002</v>
      </c>
      <c r="BF1380" s="104">
        <v>31.699996949999999</v>
      </c>
      <c r="BG1380" s="104">
        <v>32.299995420000002</v>
      </c>
      <c r="BH1380" s="104">
        <v>35.473838809999997</v>
      </c>
      <c r="BI1380" s="93">
        <v>35.723075870000002</v>
      </c>
      <c r="BJ1380" s="93">
        <v>29.111537930000001</v>
      </c>
      <c r="BK1380" s="93">
        <v>30.665382390000001</v>
      </c>
      <c r="BL1380" s="93">
        <v>37.349998470000003</v>
      </c>
      <c r="BM1380" s="93">
        <v>51.200004579999998</v>
      </c>
    </row>
    <row r="1381" spans="1:65" s="93" customFormat="1">
      <c r="A1381"/>
      <c r="B1381" s="98"/>
      <c r="C1381" s="134">
        <v>36682</v>
      </c>
      <c r="D1381" s="132"/>
      <c r="E1381" s="135">
        <v>36708</v>
      </c>
      <c r="F1381" s="71">
        <v>242.25</v>
      </c>
      <c r="G1381" s="93">
        <v>167.25</v>
      </c>
      <c r="H1381" s="104">
        <v>44.300006869999997</v>
      </c>
      <c r="I1381" s="104">
        <v>33.799995420000002</v>
      </c>
      <c r="J1381" s="104">
        <v>32.749996189999997</v>
      </c>
      <c r="K1381" s="104">
        <v>33.999992370000001</v>
      </c>
      <c r="L1381" s="104">
        <v>39.47383499</v>
      </c>
      <c r="M1381" s="104">
        <v>39.723072049999999</v>
      </c>
      <c r="N1381" s="104">
        <v>30.611537930000001</v>
      </c>
      <c r="O1381" s="104">
        <v>32.915382389999998</v>
      </c>
      <c r="P1381" s="104">
        <v>42.599998470000003</v>
      </c>
      <c r="Q1381" s="104">
        <v>74.200004579999998</v>
      </c>
      <c r="R1381" s="104">
        <v>134.25</v>
      </c>
      <c r="S1381" s="104">
        <v>134.25</v>
      </c>
      <c r="T1381" s="104">
        <v>37.050003050000001</v>
      </c>
      <c r="U1381" s="104">
        <v>32.049995420000002</v>
      </c>
      <c r="V1381" s="104">
        <v>31.699996949999999</v>
      </c>
      <c r="W1381" s="104">
        <v>32.299995420000002</v>
      </c>
      <c r="X1381" s="104">
        <v>35.723838809999997</v>
      </c>
      <c r="Y1381" s="104">
        <v>35.973075870000002</v>
      </c>
      <c r="Z1381" s="104">
        <v>28.361537930000001</v>
      </c>
      <c r="AA1381" s="104">
        <v>30.915382390000001</v>
      </c>
      <c r="AB1381" s="104">
        <v>37.599998470000003</v>
      </c>
      <c r="AC1381" s="104">
        <v>58.200004579999998</v>
      </c>
      <c r="AD1381" s="104">
        <v>101.25</v>
      </c>
      <c r="AE1381" s="104">
        <v>101.25</v>
      </c>
      <c r="AF1381" s="104">
        <v>36.050003050000001</v>
      </c>
      <c r="AG1381" s="104">
        <v>31.799995419999998</v>
      </c>
      <c r="AH1381" s="104">
        <v>31.449996949999999</v>
      </c>
      <c r="AI1381" s="104">
        <v>32.049995420000002</v>
      </c>
      <c r="AJ1381" s="104">
        <v>34.723838809999997</v>
      </c>
      <c r="AK1381" s="104">
        <v>34.973075870000002</v>
      </c>
      <c r="AL1381" s="104">
        <v>28.361537930000001</v>
      </c>
      <c r="AM1381" s="104">
        <v>29.915382390000001</v>
      </c>
      <c r="AN1381" s="104">
        <v>36.599998470000003</v>
      </c>
      <c r="AO1381" s="104">
        <v>54.200004579999998</v>
      </c>
      <c r="AP1381" s="104">
        <v>87.25</v>
      </c>
      <c r="AQ1381" s="104">
        <v>87.25</v>
      </c>
      <c r="AR1381" s="104">
        <v>36.050003050000001</v>
      </c>
      <c r="AS1381" s="104">
        <v>31.799995419999998</v>
      </c>
      <c r="AT1381" s="104">
        <v>31.449996949999999</v>
      </c>
      <c r="AU1381" s="104">
        <v>32.049995420000002</v>
      </c>
      <c r="AV1381" s="104">
        <v>34.973838809999997</v>
      </c>
      <c r="AW1381" s="104">
        <v>35.223075870000002</v>
      </c>
      <c r="AX1381" s="104">
        <v>28.611537930000001</v>
      </c>
      <c r="AY1381" s="104">
        <v>30.165382390000001</v>
      </c>
      <c r="AZ1381" s="104">
        <v>36.849998470000003</v>
      </c>
      <c r="BA1381" s="104">
        <v>51.200004579999998</v>
      </c>
      <c r="BB1381" s="104">
        <v>77.25</v>
      </c>
      <c r="BC1381" s="104">
        <v>77.25</v>
      </c>
      <c r="BD1381" s="104">
        <v>36.300003050000001</v>
      </c>
      <c r="BE1381" s="104">
        <v>32.049995420000002</v>
      </c>
      <c r="BF1381" s="104">
        <v>31.699996949999999</v>
      </c>
      <c r="BG1381" s="104">
        <v>32.299995420000002</v>
      </c>
      <c r="BH1381" s="104">
        <v>35.473838809999997</v>
      </c>
      <c r="BI1381" s="93">
        <v>35.723075870000002</v>
      </c>
      <c r="BJ1381" s="93">
        <v>29.111537930000001</v>
      </c>
      <c r="BK1381" s="93">
        <v>30.665382390000001</v>
      </c>
      <c r="BL1381" s="93">
        <v>37.349998470000003</v>
      </c>
      <c r="BM1381" s="93">
        <v>51.200004579999998</v>
      </c>
    </row>
    <row r="1382" spans="1:65" s="93" customFormat="1">
      <c r="A1382"/>
      <c r="B1382" s="98"/>
      <c r="C1382" s="134">
        <v>36683</v>
      </c>
      <c r="D1382" s="132"/>
      <c r="E1382" s="135">
        <v>36708</v>
      </c>
      <c r="F1382" s="71">
        <v>242.25</v>
      </c>
      <c r="G1382" s="93">
        <v>167.25</v>
      </c>
      <c r="H1382" s="104">
        <v>44.050006869999997</v>
      </c>
      <c r="I1382" s="104">
        <v>33.549995420000002</v>
      </c>
      <c r="J1382" s="104">
        <v>32.499996189999997</v>
      </c>
      <c r="K1382" s="104">
        <v>33.749992370000001</v>
      </c>
      <c r="L1382" s="104">
        <v>39.22383499</v>
      </c>
      <c r="M1382" s="104">
        <v>39.473072049999999</v>
      </c>
      <c r="N1382" s="104">
        <v>30.611537930000001</v>
      </c>
      <c r="O1382" s="104">
        <v>32.915382389999998</v>
      </c>
      <c r="P1382" s="104">
        <v>41.599998470000003</v>
      </c>
      <c r="Q1382" s="104">
        <v>74.200004579999998</v>
      </c>
      <c r="R1382" s="104">
        <v>134.25</v>
      </c>
      <c r="S1382" s="104">
        <v>134.25</v>
      </c>
      <c r="T1382" s="104">
        <v>37.050003050000001</v>
      </c>
      <c r="U1382" s="104">
        <v>32.049995420000002</v>
      </c>
      <c r="V1382" s="104">
        <v>31.699996949999999</v>
      </c>
      <c r="W1382" s="104">
        <v>32.299995420000002</v>
      </c>
      <c r="X1382" s="104">
        <v>35.723838809999997</v>
      </c>
      <c r="Y1382" s="104">
        <v>35.973075870000002</v>
      </c>
      <c r="Z1382" s="104">
        <v>28.361537930000001</v>
      </c>
      <c r="AA1382" s="104">
        <v>30.915382390000001</v>
      </c>
      <c r="AB1382" s="104">
        <v>36.599998470000003</v>
      </c>
      <c r="AC1382" s="104">
        <v>58.200004579999998</v>
      </c>
      <c r="AD1382" s="104">
        <v>101.25</v>
      </c>
      <c r="AE1382" s="104">
        <v>101.25</v>
      </c>
      <c r="AF1382" s="104">
        <v>36.050003050000001</v>
      </c>
      <c r="AG1382" s="104">
        <v>31.799995419999998</v>
      </c>
      <c r="AH1382" s="104">
        <v>31.449996949999999</v>
      </c>
      <c r="AI1382" s="104">
        <v>32.049995420000002</v>
      </c>
      <c r="AJ1382" s="104">
        <v>34.723838809999997</v>
      </c>
      <c r="AK1382" s="104">
        <v>34.973075870000002</v>
      </c>
      <c r="AL1382" s="104">
        <v>28.361537930000001</v>
      </c>
      <c r="AM1382" s="104">
        <v>29.915382390000001</v>
      </c>
      <c r="AN1382" s="104">
        <v>35.599998470000003</v>
      </c>
      <c r="AO1382" s="104">
        <v>54.200004579999998</v>
      </c>
      <c r="AP1382" s="104">
        <v>87.25</v>
      </c>
      <c r="AQ1382" s="104">
        <v>87.25</v>
      </c>
      <c r="AR1382" s="104">
        <v>36.050003050000001</v>
      </c>
      <c r="AS1382" s="104">
        <v>31.799995419999998</v>
      </c>
      <c r="AT1382" s="104">
        <v>31.449996949999999</v>
      </c>
      <c r="AU1382" s="104">
        <v>32.049995420000002</v>
      </c>
      <c r="AV1382" s="104">
        <v>34.973838809999997</v>
      </c>
      <c r="AW1382" s="104">
        <v>35.223075870000002</v>
      </c>
      <c r="AX1382" s="104">
        <v>28.611537930000001</v>
      </c>
      <c r="AY1382" s="104">
        <v>30.165382390000001</v>
      </c>
      <c r="AZ1382" s="104">
        <v>35.849998470000003</v>
      </c>
      <c r="BA1382" s="104">
        <v>51.200004579999998</v>
      </c>
      <c r="BB1382" s="104">
        <v>77.25</v>
      </c>
      <c r="BC1382" s="104">
        <v>77.25</v>
      </c>
      <c r="BD1382" s="104">
        <v>36.300003050000001</v>
      </c>
      <c r="BE1382" s="104">
        <v>32.049995420000002</v>
      </c>
      <c r="BF1382" s="104">
        <v>31.699996949999999</v>
      </c>
      <c r="BG1382" s="104">
        <v>32.299995420000002</v>
      </c>
      <c r="BH1382" s="104">
        <v>35.473838809999997</v>
      </c>
      <c r="BI1382" s="93">
        <v>35.723075870000002</v>
      </c>
      <c r="BJ1382" s="93">
        <v>29.111537930000001</v>
      </c>
      <c r="BK1382" s="93">
        <v>30.665382390000001</v>
      </c>
      <c r="BL1382" s="93">
        <v>36.349998470000003</v>
      </c>
      <c r="BM1382" s="93">
        <v>51.200004579999998</v>
      </c>
    </row>
    <row r="1383" spans="1:65" s="93" customFormat="1">
      <c r="A1383"/>
      <c r="B1383" s="98"/>
      <c r="C1383" s="134">
        <v>36684</v>
      </c>
      <c r="D1383" s="132"/>
      <c r="E1383" s="135">
        <v>36708</v>
      </c>
      <c r="F1383" s="71">
        <v>242.25</v>
      </c>
      <c r="G1383" s="93">
        <v>167.25</v>
      </c>
      <c r="H1383" s="104">
        <v>41.550006869999997</v>
      </c>
      <c r="I1383" s="104">
        <v>32.049995420000002</v>
      </c>
      <c r="J1383" s="104">
        <v>30.999996190000001</v>
      </c>
      <c r="K1383" s="104">
        <v>32.249992370000001</v>
      </c>
      <c r="L1383" s="104">
        <v>37.47383499</v>
      </c>
      <c r="M1383" s="104">
        <v>37.723072049999999</v>
      </c>
      <c r="N1383" s="104">
        <v>30.361537930000001</v>
      </c>
      <c r="O1383" s="104">
        <v>32.415382389999998</v>
      </c>
      <c r="P1383" s="104">
        <v>40.599998470000003</v>
      </c>
      <c r="Q1383" s="104">
        <v>74.200004579999998</v>
      </c>
      <c r="R1383" s="104">
        <v>134.25</v>
      </c>
      <c r="S1383" s="104">
        <v>134.25</v>
      </c>
      <c r="T1383" s="104">
        <v>36.550003050000001</v>
      </c>
      <c r="U1383" s="104">
        <v>32.049995420000002</v>
      </c>
      <c r="V1383" s="104">
        <v>31.699996949999999</v>
      </c>
      <c r="W1383" s="104">
        <v>32.299995420000002</v>
      </c>
      <c r="X1383" s="104">
        <v>35.723838809999997</v>
      </c>
      <c r="Y1383" s="104">
        <v>35.973075870000002</v>
      </c>
      <c r="Z1383" s="104">
        <v>28.361537930000001</v>
      </c>
      <c r="AA1383" s="104">
        <v>30.915382390000001</v>
      </c>
      <c r="AB1383" s="104">
        <v>35.599998470000003</v>
      </c>
      <c r="AC1383" s="104">
        <v>58.200004579999998</v>
      </c>
      <c r="AD1383" s="104">
        <v>102.25</v>
      </c>
      <c r="AE1383" s="104">
        <v>102.25</v>
      </c>
      <c r="AF1383" s="104">
        <v>35.550003050000001</v>
      </c>
      <c r="AG1383" s="104">
        <v>31.799995419999998</v>
      </c>
      <c r="AH1383" s="104">
        <v>31.449996949999999</v>
      </c>
      <c r="AI1383" s="104">
        <v>32.049995420000002</v>
      </c>
      <c r="AJ1383" s="104">
        <v>34.723838809999997</v>
      </c>
      <c r="AK1383" s="104">
        <v>34.973075870000002</v>
      </c>
      <c r="AL1383" s="104">
        <v>28.361537930000001</v>
      </c>
      <c r="AM1383" s="104">
        <v>29.915382390000001</v>
      </c>
      <c r="AN1383" s="104">
        <v>34.599998470000003</v>
      </c>
      <c r="AO1383" s="104">
        <v>54.200004579999998</v>
      </c>
      <c r="AP1383" s="104">
        <v>88.25</v>
      </c>
      <c r="AQ1383" s="104">
        <v>88.25</v>
      </c>
      <c r="AR1383" s="104">
        <v>35.550003050000001</v>
      </c>
      <c r="AS1383" s="104">
        <v>31.799995419999998</v>
      </c>
      <c r="AT1383" s="104">
        <v>31.449996949999999</v>
      </c>
      <c r="AU1383" s="104">
        <v>32.049995420000002</v>
      </c>
      <c r="AV1383" s="104">
        <v>34.973838809999997</v>
      </c>
      <c r="AW1383" s="104">
        <v>35.223075870000002</v>
      </c>
      <c r="AX1383" s="104">
        <v>28.611537930000001</v>
      </c>
      <c r="AY1383" s="104">
        <v>30.165382390000001</v>
      </c>
      <c r="AZ1383" s="104">
        <v>34.849998470000003</v>
      </c>
      <c r="BA1383" s="104">
        <v>51.200004579999998</v>
      </c>
      <c r="BB1383" s="104">
        <v>78.25</v>
      </c>
      <c r="BC1383" s="104">
        <v>78.25</v>
      </c>
      <c r="BD1383" s="104">
        <v>35.800003050000001</v>
      </c>
      <c r="BE1383" s="104">
        <v>32.049995420000002</v>
      </c>
      <c r="BF1383" s="104">
        <v>31.699996949999999</v>
      </c>
      <c r="BG1383" s="104">
        <v>32.299995420000002</v>
      </c>
      <c r="BH1383" s="104">
        <v>35.473838809999997</v>
      </c>
      <c r="BI1383" s="93">
        <v>35.723075870000002</v>
      </c>
      <c r="BJ1383" s="93">
        <v>29.111537930000001</v>
      </c>
      <c r="BK1383" s="93">
        <v>30.665382390000001</v>
      </c>
      <c r="BL1383" s="93">
        <v>35.349998470000003</v>
      </c>
      <c r="BM1383" s="93">
        <v>51.200004579999998</v>
      </c>
    </row>
    <row r="1384" spans="1:65" s="93" customFormat="1">
      <c r="A1384"/>
      <c r="B1384" s="98"/>
      <c r="C1384" s="134">
        <v>36685</v>
      </c>
      <c r="D1384" s="132"/>
      <c r="E1384" s="135">
        <v>36708</v>
      </c>
      <c r="F1384" s="71">
        <v>232.25</v>
      </c>
      <c r="G1384" s="93">
        <v>157.25</v>
      </c>
      <c r="H1384" s="104">
        <v>42.300006869999997</v>
      </c>
      <c r="I1384" s="104">
        <v>31.549995419999998</v>
      </c>
      <c r="J1384" s="104">
        <v>30.499996190000001</v>
      </c>
      <c r="K1384" s="104">
        <v>31.749992370000001</v>
      </c>
      <c r="L1384" s="104">
        <v>37.22383499</v>
      </c>
      <c r="M1384" s="104">
        <v>37.473072049999999</v>
      </c>
      <c r="N1384" s="104">
        <v>29.361537930000001</v>
      </c>
      <c r="O1384" s="104">
        <v>31.415382390000001</v>
      </c>
      <c r="P1384" s="104">
        <v>39.599998470000003</v>
      </c>
      <c r="Q1384" s="104">
        <v>72.200004579999998</v>
      </c>
      <c r="R1384" s="104">
        <v>132.25</v>
      </c>
      <c r="S1384" s="104">
        <v>132.25</v>
      </c>
      <c r="T1384" s="104">
        <v>35.550003050000001</v>
      </c>
      <c r="U1384" s="104">
        <v>29.549995419999998</v>
      </c>
      <c r="V1384" s="104">
        <v>29.199996949999999</v>
      </c>
      <c r="W1384" s="104">
        <v>29.799995419999998</v>
      </c>
      <c r="X1384" s="104">
        <v>33.473838809999997</v>
      </c>
      <c r="Y1384" s="104">
        <v>33.723075870000002</v>
      </c>
      <c r="Z1384" s="104">
        <v>28.361537930000001</v>
      </c>
      <c r="AA1384" s="104">
        <v>29.915382390000001</v>
      </c>
      <c r="AB1384" s="104">
        <v>35.599998470000003</v>
      </c>
      <c r="AC1384" s="104">
        <v>58.200004579999998</v>
      </c>
      <c r="AD1384" s="104">
        <v>101.25</v>
      </c>
      <c r="AE1384" s="104">
        <v>101.25</v>
      </c>
      <c r="AF1384" s="104">
        <v>35.550003050000001</v>
      </c>
      <c r="AG1384" s="104">
        <v>29.549995419999998</v>
      </c>
      <c r="AH1384" s="104">
        <v>29.199996949999999</v>
      </c>
      <c r="AI1384" s="104">
        <v>29.799995419999998</v>
      </c>
      <c r="AJ1384" s="104">
        <v>33.473838809999997</v>
      </c>
      <c r="AK1384" s="104">
        <v>33.723075870000002</v>
      </c>
      <c r="AL1384" s="104">
        <v>28.361537930000001</v>
      </c>
      <c r="AM1384" s="104">
        <v>29.915382390000001</v>
      </c>
      <c r="AN1384" s="104">
        <v>35.599998470000003</v>
      </c>
      <c r="AO1384" s="104">
        <v>54.200004579999998</v>
      </c>
      <c r="AP1384" s="104">
        <v>88.25</v>
      </c>
      <c r="AQ1384" s="104">
        <v>88.25</v>
      </c>
      <c r="AR1384" s="104">
        <v>35.550003050000001</v>
      </c>
      <c r="AS1384" s="104">
        <v>29.549995419999998</v>
      </c>
      <c r="AT1384" s="104">
        <v>29.199996949999999</v>
      </c>
      <c r="AU1384" s="104">
        <v>29.799995419999998</v>
      </c>
      <c r="AV1384" s="104">
        <v>33.723838809999997</v>
      </c>
      <c r="AW1384" s="104">
        <v>33.973075870000002</v>
      </c>
      <c r="AX1384" s="104">
        <v>28.611537930000001</v>
      </c>
      <c r="AY1384" s="104">
        <v>30.165382390000001</v>
      </c>
      <c r="AZ1384" s="104">
        <v>35.849998470000003</v>
      </c>
      <c r="BA1384" s="104">
        <v>51.200004579999998</v>
      </c>
      <c r="BB1384" s="104">
        <v>78.25</v>
      </c>
      <c r="BC1384" s="104">
        <v>78.25</v>
      </c>
      <c r="BD1384" s="104">
        <v>35.800003050000001</v>
      </c>
      <c r="BE1384" s="104">
        <v>29.799995419999998</v>
      </c>
      <c r="BF1384" s="104">
        <v>29.449996949999999</v>
      </c>
      <c r="BG1384" s="104">
        <v>30.049995419999998</v>
      </c>
      <c r="BH1384" s="104">
        <v>34.223838809999997</v>
      </c>
      <c r="BI1384" s="93">
        <v>34.473075870000002</v>
      </c>
      <c r="BJ1384" s="93">
        <v>29.111537930000001</v>
      </c>
      <c r="BK1384" s="93">
        <v>30.665382390000001</v>
      </c>
      <c r="BL1384" s="93">
        <v>36.349998470000003</v>
      </c>
      <c r="BM1384" s="93">
        <v>51.200004579999998</v>
      </c>
    </row>
    <row r="1385" spans="1:65" s="93" customFormat="1">
      <c r="A1385"/>
      <c r="B1385" s="98"/>
      <c r="C1385" s="134">
        <v>36686</v>
      </c>
      <c r="D1385" s="132"/>
      <c r="E1385" s="135">
        <v>36708</v>
      </c>
      <c r="F1385" s="71">
        <v>232.25</v>
      </c>
      <c r="G1385" s="93">
        <v>157.25</v>
      </c>
      <c r="H1385" s="104">
        <v>43.550006869999997</v>
      </c>
      <c r="I1385" s="104">
        <v>32.049995420000002</v>
      </c>
      <c r="J1385" s="104">
        <v>30.999996190000001</v>
      </c>
      <c r="K1385" s="104">
        <v>32.249992370000001</v>
      </c>
      <c r="L1385" s="104">
        <v>38.97383499</v>
      </c>
      <c r="M1385" s="104">
        <v>39.223072049999999</v>
      </c>
      <c r="N1385" s="104">
        <v>30.361537930000001</v>
      </c>
      <c r="O1385" s="104">
        <v>32.415382389999998</v>
      </c>
      <c r="P1385" s="104">
        <v>39.599998470000003</v>
      </c>
      <c r="Q1385" s="104">
        <v>69.200004579999998</v>
      </c>
      <c r="R1385" s="104">
        <v>132.25</v>
      </c>
      <c r="S1385" s="104">
        <v>132.25</v>
      </c>
      <c r="T1385" s="104">
        <v>35.550003050000001</v>
      </c>
      <c r="U1385" s="104">
        <v>30.049995419999998</v>
      </c>
      <c r="V1385" s="104">
        <v>29.699996949999999</v>
      </c>
      <c r="W1385" s="104">
        <v>30.299995419999998</v>
      </c>
      <c r="X1385" s="104">
        <v>33.973838809999997</v>
      </c>
      <c r="Y1385" s="104">
        <v>34.223075870000002</v>
      </c>
      <c r="Z1385" s="104">
        <v>28.361537930000001</v>
      </c>
      <c r="AA1385" s="104">
        <v>29.915382390000001</v>
      </c>
      <c r="AB1385" s="104">
        <v>35.599998470000003</v>
      </c>
      <c r="AC1385" s="104">
        <v>55.200004579999998</v>
      </c>
      <c r="AD1385" s="104">
        <v>101.25</v>
      </c>
      <c r="AE1385" s="104">
        <v>101.25</v>
      </c>
      <c r="AF1385" s="104">
        <v>35.550003050000001</v>
      </c>
      <c r="AG1385" s="104">
        <v>30.049995419999998</v>
      </c>
      <c r="AH1385" s="104">
        <v>29.699996949999999</v>
      </c>
      <c r="AI1385" s="104">
        <v>30.299995419999998</v>
      </c>
      <c r="AJ1385" s="104">
        <v>33.973838809999997</v>
      </c>
      <c r="AK1385" s="104">
        <v>34.223075870000002</v>
      </c>
      <c r="AL1385" s="104">
        <v>28.361537930000001</v>
      </c>
      <c r="AM1385" s="104">
        <v>29.915382390000001</v>
      </c>
      <c r="AN1385" s="104">
        <v>35.599998470000003</v>
      </c>
      <c r="AO1385" s="104">
        <v>52.200004579999998</v>
      </c>
      <c r="AP1385" s="104">
        <v>88.25</v>
      </c>
      <c r="AQ1385" s="104">
        <v>88.25</v>
      </c>
      <c r="AR1385" s="104">
        <v>35.550003050000001</v>
      </c>
      <c r="AS1385" s="104">
        <v>30.049995419999998</v>
      </c>
      <c r="AT1385" s="104">
        <v>29.699996949999999</v>
      </c>
      <c r="AU1385" s="104">
        <v>30.299995419999998</v>
      </c>
      <c r="AV1385" s="104">
        <v>34.223838809999997</v>
      </c>
      <c r="AW1385" s="104">
        <v>34.473075870000002</v>
      </c>
      <c r="AX1385" s="104">
        <v>28.611537930000001</v>
      </c>
      <c r="AY1385" s="104">
        <v>30.165382390000001</v>
      </c>
      <c r="AZ1385" s="104">
        <v>35.849998470000003</v>
      </c>
      <c r="BA1385" s="104">
        <v>50.200004579999998</v>
      </c>
      <c r="BB1385" s="104">
        <v>78.25</v>
      </c>
      <c r="BC1385" s="104">
        <v>78.25</v>
      </c>
      <c r="BD1385" s="104">
        <v>35.800003050000001</v>
      </c>
      <c r="BE1385" s="104">
        <v>30.299995419999998</v>
      </c>
      <c r="BF1385" s="104">
        <v>29.949996949999999</v>
      </c>
      <c r="BG1385" s="104">
        <v>30.549995419999998</v>
      </c>
      <c r="BH1385" s="104">
        <v>34.723838809999997</v>
      </c>
      <c r="BI1385" s="93">
        <v>34.973075870000002</v>
      </c>
      <c r="BJ1385" s="93">
        <v>29.111537930000001</v>
      </c>
      <c r="BK1385" s="93">
        <v>30.665382390000001</v>
      </c>
      <c r="BL1385" s="93">
        <v>36.349998470000003</v>
      </c>
      <c r="BM1385" s="93">
        <v>50.200004579999998</v>
      </c>
    </row>
    <row r="1386" spans="1:65" s="93" customFormat="1">
      <c r="A1386"/>
      <c r="B1386" s="98"/>
      <c r="C1386" s="134">
        <v>36689</v>
      </c>
      <c r="D1386" s="132"/>
      <c r="E1386" s="135">
        <v>36708</v>
      </c>
      <c r="F1386" s="71">
        <v>227.25</v>
      </c>
      <c r="G1386" s="93">
        <v>152.25</v>
      </c>
      <c r="H1386" s="104">
        <v>42.300006869999997</v>
      </c>
      <c r="I1386" s="104">
        <v>31.799995419999998</v>
      </c>
      <c r="J1386" s="104">
        <v>30.749996190000001</v>
      </c>
      <c r="K1386" s="104">
        <v>31.999992370000001</v>
      </c>
      <c r="L1386" s="104">
        <v>38.47383499</v>
      </c>
      <c r="M1386" s="104">
        <v>38.723072049999999</v>
      </c>
      <c r="N1386" s="104">
        <v>30.361537930000001</v>
      </c>
      <c r="O1386" s="104">
        <v>32.415382389999998</v>
      </c>
      <c r="P1386" s="104">
        <v>40.599998470000003</v>
      </c>
      <c r="Q1386" s="104">
        <v>67.200004579999998</v>
      </c>
      <c r="R1386" s="104">
        <v>131.25</v>
      </c>
      <c r="S1386" s="104">
        <v>131.25</v>
      </c>
      <c r="T1386" s="104">
        <v>35.550003050000001</v>
      </c>
      <c r="U1386" s="104">
        <v>30.049995419999998</v>
      </c>
      <c r="V1386" s="104">
        <v>29.699996949999999</v>
      </c>
      <c r="W1386" s="104">
        <v>30.299995419999998</v>
      </c>
      <c r="X1386" s="104">
        <v>33.973838809999997</v>
      </c>
      <c r="Y1386" s="104">
        <v>34.223075870000002</v>
      </c>
      <c r="Z1386" s="104">
        <v>28.361537930000001</v>
      </c>
      <c r="AA1386" s="104">
        <v>29.915382390000001</v>
      </c>
      <c r="AB1386" s="104">
        <v>35.599998470000003</v>
      </c>
      <c r="AC1386" s="104">
        <v>54.200004579999998</v>
      </c>
      <c r="AD1386" s="104">
        <v>100.25</v>
      </c>
      <c r="AE1386" s="104">
        <v>100.25</v>
      </c>
      <c r="AF1386" s="104">
        <v>35.550003050000001</v>
      </c>
      <c r="AG1386" s="104">
        <v>30.049995419999998</v>
      </c>
      <c r="AH1386" s="104">
        <v>29.699996949999999</v>
      </c>
      <c r="AI1386" s="104">
        <v>30.299995419999998</v>
      </c>
      <c r="AJ1386" s="104">
        <v>33.973838809999997</v>
      </c>
      <c r="AK1386" s="104">
        <v>34.223075870000002</v>
      </c>
      <c r="AL1386" s="104">
        <v>28.361537930000001</v>
      </c>
      <c r="AM1386" s="104">
        <v>29.915382390000001</v>
      </c>
      <c r="AN1386" s="104">
        <v>35.599998470000003</v>
      </c>
      <c r="AO1386" s="104">
        <v>51.200004579999998</v>
      </c>
      <c r="AP1386" s="104">
        <v>87.25</v>
      </c>
      <c r="AQ1386" s="104">
        <v>87.25</v>
      </c>
      <c r="AR1386" s="104">
        <v>35.550003050000001</v>
      </c>
      <c r="AS1386" s="104">
        <v>30.049995419999998</v>
      </c>
      <c r="AT1386" s="104">
        <v>29.699996949999999</v>
      </c>
      <c r="AU1386" s="104">
        <v>30.299995419999998</v>
      </c>
      <c r="AV1386" s="104">
        <v>34.223838809999997</v>
      </c>
      <c r="AW1386" s="104">
        <v>34.473075870000002</v>
      </c>
      <c r="AX1386" s="104">
        <v>28.611537930000001</v>
      </c>
      <c r="AY1386" s="104">
        <v>30.165382390000001</v>
      </c>
      <c r="AZ1386" s="104">
        <v>35.849998470000003</v>
      </c>
      <c r="BA1386" s="104">
        <v>49.200004579999998</v>
      </c>
      <c r="BB1386" s="104">
        <v>77.25</v>
      </c>
      <c r="BC1386" s="104">
        <v>77.25</v>
      </c>
      <c r="BD1386" s="104">
        <v>35.800003050000001</v>
      </c>
      <c r="BE1386" s="104">
        <v>30.299995419999998</v>
      </c>
      <c r="BF1386" s="104">
        <v>29.949996949999999</v>
      </c>
      <c r="BG1386" s="104">
        <v>30.549995419999998</v>
      </c>
      <c r="BH1386" s="104">
        <v>34.723838809999997</v>
      </c>
      <c r="BI1386" s="93">
        <v>34.973075870000002</v>
      </c>
      <c r="BJ1386" s="93">
        <v>29.111537930000001</v>
      </c>
      <c r="BK1386" s="93">
        <v>30.665382390000001</v>
      </c>
      <c r="BL1386" s="93">
        <v>36.349998470000003</v>
      </c>
      <c r="BM1386" s="93">
        <v>49.200004579999998</v>
      </c>
    </row>
    <row r="1387" spans="1:65" s="93" customFormat="1">
      <c r="A1387"/>
      <c r="B1387" s="98"/>
      <c r="C1387" s="134">
        <v>36690</v>
      </c>
      <c r="D1387" s="132"/>
      <c r="E1387" s="135">
        <v>36708</v>
      </c>
      <c r="F1387" s="71">
        <v>227.25</v>
      </c>
      <c r="G1387" s="93">
        <v>152.25</v>
      </c>
      <c r="H1387" s="104">
        <v>41.050006869999997</v>
      </c>
      <c r="I1387" s="104">
        <v>30.69999542</v>
      </c>
      <c r="J1387" s="104">
        <v>30.099996189999999</v>
      </c>
      <c r="K1387" s="104">
        <v>30.999992370000001</v>
      </c>
      <c r="L1387" s="104">
        <v>37.72383499</v>
      </c>
      <c r="M1387" s="104">
        <v>37.973072049999999</v>
      </c>
      <c r="N1387" s="104">
        <v>30.361537930000001</v>
      </c>
      <c r="O1387" s="104">
        <v>32.415382389999998</v>
      </c>
      <c r="P1387" s="104">
        <v>40.599998470000003</v>
      </c>
      <c r="Q1387" s="104">
        <v>66.200004579999998</v>
      </c>
      <c r="R1387" s="104">
        <v>129.25</v>
      </c>
      <c r="S1387" s="104">
        <v>129.25</v>
      </c>
      <c r="T1387" s="104">
        <v>35.550003050000001</v>
      </c>
      <c r="U1387" s="104">
        <v>29.549995419999998</v>
      </c>
      <c r="V1387" s="104">
        <v>29.199996949999999</v>
      </c>
      <c r="W1387" s="104">
        <v>29.799995419999998</v>
      </c>
      <c r="X1387" s="104">
        <v>33.973838809999997</v>
      </c>
      <c r="Y1387" s="104">
        <v>34.223075870000002</v>
      </c>
      <c r="Z1387" s="104">
        <v>28.361537930000001</v>
      </c>
      <c r="AA1387" s="104">
        <v>29.915382390000001</v>
      </c>
      <c r="AB1387" s="104">
        <v>35.599998470000003</v>
      </c>
      <c r="AC1387" s="104">
        <v>54.200004579999998</v>
      </c>
      <c r="AD1387" s="104">
        <v>98.25</v>
      </c>
      <c r="AE1387" s="104">
        <v>98.25</v>
      </c>
      <c r="AF1387" s="104">
        <v>35.550003050000001</v>
      </c>
      <c r="AG1387" s="104">
        <v>29.549995419999998</v>
      </c>
      <c r="AH1387" s="104">
        <v>29.199996949999999</v>
      </c>
      <c r="AI1387" s="104">
        <v>29.799995419999998</v>
      </c>
      <c r="AJ1387" s="104">
        <v>33.973838809999997</v>
      </c>
      <c r="AK1387" s="104">
        <v>34.223075870000002</v>
      </c>
      <c r="AL1387" s="104">
        <v>28.361537930000001</v>
      </c>
      <c r="AM1387" s="104">
        <v>29.915382390000001</v>
      </c>
      <c r="AN1387" s="104">
        <v>35.599998470000003</v>
      </c>
      <c r="AO1387" s="104">
        <v>51.200004579999998</v>
      </c>
      <c r="AP1387" s="104">
        <v>86.25</v>
      </c>
      <c r="AQ1387" s="104">
        <v>86.25</v>
      </c>
      <c r="AR1387" s="104">
        <v>35.550003050000001</v>
      </c>
      <c r="AS1387" s="104">
        <v>29.549995419999998</v>
      </c>
      <c r="AT1387" s="104">
        <v>29.199996949999999</v>
      </c>
      <c r="AU1387" s="104">
        <v>29.799995419999998</v>
      </c>
      <c r="AV1387" s="104">
        <v>34.223838809999997</v>
      </c>
      <c r="AW1387" s="104">
        <v>34.473075870000002</v>
      </c>
      <c r="AX1387" s="104">
        <v>28.611537930000001</v>
      </c>
      <c r="AY1387" s="104">
        <v>30.165382390000001</v>
      </c>
      <c r="AZ1387" s="104">
        <v>35.849998470000003</v>
      </c>
      <c r="BA1387" s="104">
        <v>49.200004579999998</v>
      </c>
      <c r="BB1387" s="104">
        <v>76.25</v>
      </c>
      <c r="BC1387" s="104">
        <v>76.25</v>
      </c>
      <c r="BD1387" s="104">
        <v>35.800003050000001</v>
      </c>
      <c r="BE1387" s="104">
        <v>29.799995419999998</v>
      </c>
      <c r="BF1387" s="104">
        <v>29.449996949999999</v>
      </c>
      <c r="BG1387" s="104">
        <v>30.049995419999998</v>
      </c>
      <c r="BH1387" s="104">
        <v>34.723838809999997</v>
      </c>
      <c r="BI1387" s="93">
        <v>34.973075870000002</v>
      </c>
      <c r="BJ1387" s="93">
        <v>29.111537930000001</v>
      </c>
      <c r="BK1387" s="93">
        <v>30.665382390000001</v>
      </c>
      <c r="BL1387" s="93">
        <v>36.349998470000003</v>
      </c>
      <c r="BM1387" s="93">
        <v>49.200004579999998</v>
      </c>
    </row>
    <row r="1388" spans="1:65" s="93" customFormat="1">
      <c r="A1388"/>
      <c r="B1388" s="98"/>
      <c r="C1388" s="134">
        <v>36691</v>
      </c>
      <c r="D1388" s="132"/>
      <c r="E1388" s="135">
        <v>36708</v>
      </c>
      <c r="F1388" s="71">
        <v>227.25</v>
      </c>
      <c r="G1388" s="93">
        <v>152.25</v>
      </c>
      <c r="H1388" s="104">
        <v>41.800006869999997</v>
      </c>
      <c r="I1388" s="104">
        <v>31.449995040000001</v>
      </c>
      <c r="J1388" s="104">
        <v>30.849996569999998</v>
      </c>
      <c r="K1388" s="104">
        <v>31.749992370000001</v>
      </c>
      <c r="L1388" s="104">
        <v>37.97383499</v>
      </c>
      <c r="M1388" s="104">
        <v>38.223072049999999</v>
      </c>
      <c r="N1388" s="104">
        <v>30.361537930000001</v>
      </c>
      <c r="O1388" s="104">
        <v>31.415382390000001</v>
      </c>
      <c r="P1388" s="104">
        <v>38.599998470000003</v>
      </c>
      <c r="Q1388" s="104">
        <v>65.200004579999998</v>
      </c>
      <c r="R1388" s="104">
        <v>127.25</v>
      </c>
      <c r="S1388" s="104">
        <v>127.25</v>
      </c>
      <c r="T1388" s="104">
        <v>35.050003050000001</v>
      </c>
      <c r="U1388" s="104">
        <v>29.799995419999998</v>
      </c>
      <c r="V1388" s="104">
        <v>29.449996949999999</v>
      </c>
      <c r="W1388" s="104">
        <v>30.049995419999998</v>
      </c>
      <c r="X1388" s="104">
        <v>33.973838809999997</v>
      </c>
      <c r="Y1388" s="104">
        <v>34.223075870000002</v>
      </c>
      <c r="Z1388" s="104">
        <v>28.361537930000001</v>
      </c>
      <c r="AA1388" s="104">
        <v>29.915382390000001</v>
      </c>
      <c r="AB1388" s="104">
        <v>33.599998470000003</v>
      </c>
      <c r="AC1388" s="104">
        <v>54.200004579999998</v>
      </c>
      <c r="AD1388" s="104">
        <v>97.25</v>
      </c>
      <c r="AE1388" s="104">
        <v>97.25</v>
      </c>
      <c r="AF1388" s="104">
        <v>35.050003050000001</v>
      </c>
      <c r="AG1388" s="104">
        <v>29.799995419999998</v>
      </c>
      <c r="AH1388" s="104">
        <v>29.449996949999999</v>
      </c>
      <c r="AI1388" s="104">
        <v>30.049995419999998</v>
      </c>
      <c r="AJ1388" s="104">
        <v>33.973838809999997</v>
      </c>
      <c r="AK1388" s="104">
        <v>34.223075870000002</v>
      </c>
      <c r="AL1388" s="104">
        <v>28.361537930000001</v>
      </c>
      <c r="AM1388" s="104">
        <v>29.915382390000001</v>
      </c>
      <c r="AN1388" s="104">
        <v>33.599998470000003</v>
      </c>
      <c r="AO1388" s="104">
        <v>51.200004579999998</v>
      </c>
      <c r="AP1388" s="104">
        <v>85.25</v>
      </c>
      <c r="AQ1388" s="104">
        <v>85.25</v>
      </c>
      <c r="AR1388" s="104">
        <v>35.050003050000001</v>
      </c>
      <c r="AS1388" s="104">
        <v>29.799995419999998</v>
      </c>
      <c r="AT1388" s="104">
        <v>29.449996949999999</v>
      </c>
      <c r="AU1388" s="104">
        <v>30.049995419999998</v>
      </c>
      <c r="AV1388" s="104">
        <v>34.223838809999997</v>
      </c>
      <c r="AW1388" s="104">
        <v>34.473075870000002</v>
      </c>
      <c r="AX1388" s="104">
        <v>28.611537930000001</v>
      </c>
      <c r="AY1388" s="104">
        <v>30.165382390000001</v>
      </c>
      <c r="AZ1388" s="104">
        <v>33.849998470000003</v>
      </c>
      <c r="BA1388" s="104">
        <v>49.200004579999998</v>
      </c>
      <c r="BB1388" s="104">
        <v>75.25</v>
      </c>
      <c r="BC1388" s="104">
        <v>75.25</v>
      </c>
      <c r="BD1388" s="104">
        <v>35.300003050000001</v>
      </c>
      <c r="BE1388" s="104">
        <v>30.049995419999998</v>
      </c>
      <c r="BF1388" s="104">
        <v>29.699996949999999</v>
      </c>
      <c r="BG1388" s="104">
        <v>30.299995419999998</v>
      </c>
      <c r="BH1388" s="104">
        <v>34.723838809999997</v>
      </c>
      <c r="BI1388" s="93">
        <v>34.973075870000002</v>
      </c>
      <c r="BJ1388" s="93">
        <v>29.111537930000001</v>
      </c>
      <c r="BK1388" s="93">
        <v>30.665382390000001</v>
      </c>
      <c r="BL1388" s="93">
        <v>34.349998470000003</v>
      </c>
      <c r="BM1388" s="93">
        <v>49.200004579999998</v>
      </c>
    </row>
    <row r="1389" spans="1:65" s="93" customFormat="1">
      <c r="A1389"/>
      <c r="B1389" s="98"/>
      <c r="C1389" s="134">
        <v>36692</v>
      </c>
      <c r="D1389" s="132"/>
      <c r="E1389" s="135">
        <v>36708</v>
      </c>
      <c r="F1389" s="71">
        <v>227.25</v>
      </c>
      <c r="G1389" s="93">
        <v>152.25</v>
      </c>
      <c r="H1389" s="104">
        <v>41.800006869999997</v>
      </c>
      <c r="I1389" s="104">
        <v>31.449995040000001</v>
      </c>
      <c r="J1389" s="104">
        <v>30.849996569999998</v>
      </c>
      <c r="K1389" s="104">
        <v>31.749992370000001</v>
      </c>
      <c r="L1389" s="104">
        <v>37.97383499</v>
      </c>
      <c r="M1389" s="104">
        <v>38.223072049999999</v>
      </c>
      <c r="N1389" s="104">
        <v>30.361537930000001</v>
      </c>
      <c r="O1389" s="104">
        <v>31.415382390000001</v>
      </c>
      <c r="P1389" s="104">
        <v>38.599998470000003</v>
      </c>
      <c r="Q1389" s="104">
        <v>65.200004579999998</v>
      </c>
      <c r="R1389" s="104">
        <v>127.25</v>
      </c>
      <c r="S1389" s="104">
        <v>127.25</v>
      </c>
      <c r="T1389" s="104">
        <v>35.050003050000001</v>
      </c>
      <c r="U1389" s="104">
        <v>29.799995419999998</v>
      </c>
      <c r="V1389" s="104">
        <v>29.449996949999999</v>
      </c>
      <c r="W1389" s="104">
        <v>30.049995419999998</v>
      </c>
      <c r="X1389" s="104">
        <v>33.973838809999997</v>
      </c>
      <c r="Y1389" s="104">
        <v>34.223075870000002</v>
      </c>
      <c r="Z1389" s="104">
        <v>28.361537930000001</v>
      </c>
      <c r="AA1389" s="104">
        <v>29.915382390000001</v>
      </c>
      <c r="AB1389" s="104">
        <v>33.599998470000003</v>
      </c>
      <c r="AC1389" s="104">
        <v>54.200004579999998</v>
      </c>
      <c r="AD1389" s="104">
        <v>97.25</v>
      </c>
      <c r="AE1389" s="104">
        <v>97.25</v>
      </c>
      <c r="AF1389" s="104">
        <v>35.050003050000001</v>
      </c>
      <c r="AG1389" s="104">
        <v>29.799995419999998</v>
      </c>
      <c r="AH1389" s="104">
        <v>29.449996949999999</v>
      </c>
      <c r="AI1389" s="104">
        <v>30.049995419999998</v>
      </c>
      <c r="AJ1389" s="104">
        <v>33.973838809999997</v>
      </c>
      <c r="AK1389" s="104">
        <v>34.223075870000002</v>
      </c>
      <c r="AL1389" s="104">
        <v>28.361537930000001</v>
      </c>
      <c r="AM1389" s="104">
        <v>29.915382390000001</v>
      </c>
      <c r="AN1389" s="104">
        <v>33.599998470000003</v>
      </c>
      <c r="AO1389" s="104">
        <v>51.200004579999998</v>
      </c>
      <c r="AP1389" s="104">
        <v>85.25</v>
      </c>
      <c r="AQ1389" s="104">
        <v>85.25</v>
      </c>
      <c r="AR1389" s="104">
        <v>35.050003050000001</v>
      </c>
      <c r="AS1389" s="104">
        <v>29.799995419999998</v>
      </c>
      <c r="AT1389" s="104">
        <v>29.449996949999999</v>
      </c>
      <c r="AU1389" s="104">
        <v>30.049995419999998</v>
      </c>
      <c r="AV1389" s="104">
        <v>34.223838809999997</v>
      </c>
      <c r="AW1389" s="104">
        <v>34.473075870000002</v>
      </c>
      <c r="AX1389" s="104">
        <v>28.611537930000001</v>
      </c>
      <c r="AY1389" s="104">
        <v>30.165382390000001</v>
      </c>
      <c r="AZ1389" s="104">
        <v>33.849998470000003</v>
      </c>
      <c r="BA1389" s="104">
        <v>49.200004579999998</v>
      </c>
      <c r="BB1389" s="104">
        <v>75.25</v>
      </c>
      <c r="BC1389" s="104">
        <v>75.25</v>
      </c>
      <c r="BD1389" s="104">
        <v>35.300003050000001</v>
      </c>
      <c r="BE1389" s="104">
        <v>30.049995419999998</v>
      </c>
      <c r="BF1389" s="104">
        <v>29.699996949999999</v>
      </c>
      <c r="BG1389" s="104">
        <v>30.299995419999998</v>
      </c>
      <c r="BH1389" s="104">
        <v>34.723838809999997</v>
      </c>
      <c r="BI1389" s="93">
        <v>34.973075870000002</v>
      </c>
      <c r="BJ1389" s="93">
        <v>29.111537930000001</v>
      </c>
      <c r="BK1389" s="93">
        <v>30.665382390000001</v>
      </c>
      <c r="BL1389" s="93">
        <v>34.349998470000003</v>
      </c>
      <c r="BM1389" s="93">
        <v>49.200004579999998</v>
      </c>
    </row>
    <row r="1390" spans="1:65" s="93" customFormat="1">
      <c r="A1390"/>
      <c r="B1390" s="98"/>
      <c r="C1390" s="134">
        <v>36693</v>
      </c>
      <c r="D1390" s="132"/>
      <c r="E1390" s="135">
        <v>36708</v>
      </c>
      <c r="F1390" s="71">
        <v>227.25</v>
      </c>
      <c r="G1390" s="93">
        <v>160.25</v>
      </c>
      <c r="H1390" s="104">
        <v>44.800006869999997</v>
      </c>
      <c r="I1390" s="104">
        <v>33.449995039999997</v>
      </c>
      <c r="J1390" s="104">
        <v>32.849996570000002</v>
      </c>
      <c r="K1390" s="104">
        <v>33.749992370000001</v>
      </c>
      <c r="L1390" s="104">
        <v>39.72383499</v>
      </c>
      <c r="M1390" s="104">
        <v>39.973072049999999</v>
      </c>
      <c r="N1390" s="104">
        <v>30.861537930000001</v>
      </c>
      <c r="O1390" s="104">
        <v>31.915382390000001</v>
      </c>
      <c r="P1390" s="104">
        <v>39.099998470000003</v>
      </c>
      <c r="Q1390" s="104">
        <v>66.200004579999998</v>
      </c>
      <c r="R1390" s="104">
        <v>129.25</v>
      </c>
      <c r="S1390" s="104">
        <v>129.25</v>
      </c>
      <c r="T1390" s="104">
        <v>36.050003050000001</v>
      </c>
      <c r="U1390" s="104">
        <v>29.799995419999998</v>
      </c>
      <c r="V1390" s="104">
        <v>29.449996949999999</v>
      </c>
      <c r="W1390" s="104">
        <v>30.049995419999998</v>
      </c>
      <c r="X1390" s="104">
        <v>33.973838809999997</v>
      </c>
      <c r="Y1390" s="104">
        <v>34.223075870000002</v>
      </c>
      <c r="Z1390" s="104">
        <v>28.361537930000001</v>
      </c>
      <c r="AA1390" s="104">
        <v>29.915382390000001</v>
      </c>
      <c r="AB1390" s="104">
        <v>34.099998470000003</v>
      </c>
      <c r="AC1390" s="104">
        <v>55.200004579999998</v>
      </c>
      <c r="AD1390" s="104">
        <v>99.25</v>
      </c>
      <c r="AE1390" s="104">
        <v>99.25</v>
      </c>
      <c r="AF1390" s="104">
        <v>36.050003050000001</v>
      </c>
      <c r="AG1390" s="104">
        <v>29.799995419999998</v>
      </c>
      <c r="AH1390" s="104">
        <v>29.449996949999999</v>
      </c>
      <c r="AI1390" s="104">
        <v>30.049995419999998</v>
      </c>
      <c r="AJ1390" s="104">
        <v>33.973838809999997</v>
      </c>
      <c r="AK1390" s="104">
        <v>34.223075870000002</v>
      </c>
      <c r="AL1390" s="104">
        <v>28.361537930000001</v>
      </c>
      <c r="AM1390" s="104">
        <v>29.915382390000001</v>
      </c>
      <c r="AN1390" s="104">
        <v>34.099998470000003</v>
      </c>
      <c r="AO1390" s="104">
        <v>52.200004579999998</v>
      </c>
      <c r="AP1390" s="104">
        <v>87.25</v>
      </c>
      <c r="AQ1390" s="104">
        <v>87.25</v>
      </c>
      <c r="AR1390" s="104">
        <v>36.050003050000001</v>
      </c>
      <c r="AS1390" s="104">
        <v>29.799995419999998</v>
      </c>
      <c r="AT1390" s="104">
        <v>29.449996949999999</v>
      </c>
      <c r="AU1390" s="104">
        <v>30.049995419999998</v>
      </c>
      <c r="AV1390" s="104">
        <v>34.223838809999997</v>
      </c>
      <c r="AW1390" s="104">
        <v>34.473075870000002</v>
      </c>
      <c r="AX1390" s="104">
        <v>28.611537930000001</v>
      </c>
      <c r="AY1390" s="104">
        <v>30.165382390000001</v>
      </c>
      <c r="AZ1390" s="104">
        <v>34.349998470000003</v>
      </c>
      <c r="BA1390" s="104">
        <v>50.200004579999998</v>
      </c>
      <c r="BB1390" s="104">
        <v>77.25</v>
      </c>
      <c r="BC1390" s="104">
        <v>77.25</v>
      </c>
      <c r="BD1390" s="104">
        <v>36.300003050000001</v>
      </c>
      <c r="BE1390" s="104">
        <v>30.049995419999998</v>
      </c>
      <c r="BF1390" s="104">
        <v>29.699996949999999</v>
      </c>
      <c r="BG1390" s="104">
        <v>30.299995419999998</v>
      </c>
      <c r="BH1390" s="104">
        <v>34.723838809999997</v>
      </c>
      <c r="BI1390" s="93">
        <v>34.973075870000002</v>
      </c>
      <c r="BJ1390" s="93">
        <v>29.111537930000001</v>
      </c>
      <c r="BK1390" s="93">
        <v>30.665382390000001</v>
      </c>
      <c r="BL1390" s="93">
        <v>34.849998470000003</v>
      </c>
      <c r="BM1390" s="93">
        <v>50.200004579999998</v>
      </c>
    </row>
    <row r="1391" spans="1:65" s="93" customFormat="1">
      <c r="A1391"/>
      <c r="B1391" s="98"/>
      <c r="C1391" s="134">
        <v>36696</v>
      </c>
      <c r="D1391" s="132"/>
      <c r="E1391" s="135">
        <v>36708</v>
      </c>
      <c r="F1391" s="71">
        <v>202.25</v>
      </c>
      <c r="G1391" s="93">
        <v>135.25</v>
      </c>
      <c r="H1391" s="104">
        <v>40.800006869999997</v>
      </c>
      <c r="I1391" s="104">
        <v>31.449996949999999</v>
      </c>
      <c r="J1391" s="104">
        <v>30.849998469999999</v>
      </c>
      <c r="K1391" s="104">
        <v>31.749992370000001</v>
      </c>
      <c r="L1391" s="104">
        <v>37.47383499</v>
      </c>
      <c r="M1391" s="104">
        <v>37.723072049999999</v>
      </c>
      <c r="N1391" s="104">
        <v>29.861537930000001</v>
      </c>
      <c r="O1391" s="104">
        <v>30.915382390000001</v>
      </c>
      <c r="P1391" s="104">
        <v>38.599998470000003</v>
      </c>
      <c r="Q1391" s="104">
        <v>65.200004579999998</v>
      </c>
      <c r="R1391" s="104">
        <v>126.25</v>
      </c>
      <c r="S1391" s="104">
        <v>126.25</v>
      </c>
      <c r="T1391" s="104">
        <v>35.050003050000001</v>
      </c>
      <c r="U1391" s="104">
        <v>29.799995419999998</v>
      </c>
      <c r="V1391" s="104">
        <v>29.449996949999999</v>
      </c>
      <c r="W1391" s="104">
        <v>30.049995419999998</v>
      </c>
      <c r="X1391" s="104">
        <v>33.973838809999997</v>
      </c>
      <c r="Y1391" s="104">
        <v>34.223075870000002</v>
      </c>
      <c r="Z1391" s="104">
        <v>28.361537930000001</v>
      </c>
      <c r="AA1391" s="104">
        <v>29.915382390000001</v>
      </c>
      <c r="AB1391" s="104">
        <v>33.599998470000003</v>
      </c>
      <c r="AC1391" s="104">
        <v>54.200004579999998</v>
      </c>
      <c r="AD1391" s="104">
        <v>96.25</v>
      </c>
      <c r="AE1391" s="104">
        <v>96.25</v>
      </c>
      <c r="AF1391" s="104">
        <v>35.050003050000001</v>
      </c>
      <c r="AG1391" s="104">
        <v>29.799995419999998</v>
      </c>
      <c r="AH1391" s="104">
        <v>29.449996949999999</v>
      </c>
      <c r="AI1391" s="104">
        <v>30.049995419999998</v>
      </c>
      <c r="AJ1391" s="104">
        <v>33.973838809999997</v>
      </c>
      <c r="AK1391" s="104">
        <v>34.223075870000002</v>
      </c>
      <c r="AL1391" s="104">
        <v>28.361537930000001</v>
      </c>
      <c r="AM1391" s="104">
        <v>29.915382390000001</v>
      </c>
      <c r="AN1391" s="104">
        <v>33.599998470000003</v>
      </c>
      <c r="AO1391" s="104">
        <v>51.200004579999998</v>
      </c>
      <c r="AP1391" s="104">
        <v>84.25</v>
      </c>
      <c r="AQ1391" s="104">
        <v>84.25</v>
      </c>
      <c r="AR1391" s="104">
        <v>35.050003050000001</v>
      </c>
      <c r="AS1391" s="104">
        <v>29.799995419999998</v>
      </c>
      <c r="AT1391" s="104">
        <v>29.449996949999999</v>
      </c>
      <c r="AU1391" s="104">
        <v>30.049995419999998</v>
      </c>
      <c r="AV1391" s="104">
        <v>34.223838809999997</v>
      </c>
      <c r="AW1391" s="104">
        <v>34.473075870000002</v>
      </c>
      <c r="AX1391" s="104">
        <v>28.611537930000001</v>
      </c>
      <c r="AY1391" s="104">
        <v>30.165382390000001</v>
      </c>
      <c r="AZ1391" s="104">
        <v>33.849998470000003</v>
      </c>
      <c r="BA1391" s="104">
        <v>49.200004579999998</v>
      </c>
      <c r="BB1391" s="104">
        <v>74.25</v>
      </c>
      <c r="BC1391" s="104">
        <v>74.25</v>
      </c>
      <c r="BD1391" s="104">
        <v>35.300003050000001</v>
      </c>
      <c r="BE1391" s="104">
        <v>30.049995419999998</v>
      </c>
      <c r="BF1391" s="104">
        <v>29.699996949999999</v>
      </c>
      <c r="BG1391" s="104">
        <v>30.299995419999998</v>
      </c>
      <c r="BH1391" s="104">
        <v>34.723838809999997</v>
      </c>
      <c r="BI1391" s="93">
        <v>34.973075870000002</v>
      </c>
      <c r="BJ1391" s="93">
        <v>29.111537930000001</v>
      </c>
      <c r="BK1391" s="93">
        <v>30.665382390000001</v>
      </c>
      <c r="BL1391" s="93">
        <v>34.349998470000003</v>
      </c>
      <c r="BM1391" s="93">
        <v>49.200004579999998</v>
      </c>
    </row>
    <row r="1392" spans="1:65" s="93" customFormat="1">
      <c r="A1392"/>
      <c r="B1392" s="98"/>
      <c r="C1392" s="134">
        <v>36697</v>
      </c>
      <c r="D1392" s="132"/>
      <c r="E1392" s="135">
        <v>36708</v>
      </c>
      <c r="F1392" s="71">
        <v>187.25</v>
      </c>
      <c r="G1392" s="93">
        <v>144.25</v>
      </c>
      <c r="H1392" s="104">
        <v>40.300006869999997</v>
      </c>
      <c r="I1392" s="104">
        <v>30.699996949999999</v>
      </c>
      <c r="J1392" s="104">
        <v>30.099998469999999</v>
      </c>
      <c r="K1392" s="104">
        <v>30.999992370000001</v>
      </c>
      <c r="L1392" s="104">
        <v>36.72383499</v>
      </c>
      <c r="M1392" s="104">
        <v>36.973072049999999</v>
      </c>
      <c r="N1392" s="104">
        <v>29.611537930000001</v>
      </c>
      <c r="O1392" s="104">
        <v>30.665382390000001</v>
      </c>
      <c r="P1392" s="104">
        <v>38.599998470000003</v>
      </c>
      <c r="Q1392" s="104">
        <v>65.200004579999998</v>
      </c>
      <c r="R1392" s="104">
        <v>126.25</v>
      </c>
      <c r="S1392" s="104">
        <v>126.25</v>
      </c>
      <c r="T1392" s="104">
        <v>35.050003050000001</v>
      </c>
      <c r="U1392" s="104">
        <v>29.799995419999998</v>
      </c>
      <c r="V1392" s="104">
        <v>29.449996949999999</v>
      </c>
      <c r="W1392" s="104">
        <v>30.049995419999998</v>
      </c>
      <c r="X1392" s="104">
        <v>33.973838809999997</v>
      </c>
      <c r="Y1392" s="104">
        <v>34.223075870000002</v>
      </c>
      <c r="Z1392" s="104">
        <v>28.361537930000001</v>
      </c>
      <c r="AA1392" s="104">
        <v>29.915382390000001</v>
      </c>
      <c r="AB1392" s="104">
        <v>33.599998470000003</v>
      </c>
      <c r="AC1392" s="104">
        <v>54.200004579999998</v>
      </c>
      <c r="AD1392" s="104">
        <v>96.25</v>
      </c>
      <c r="AE1392" s="104">
        <v>96.25</v>
      </c>
      <c r="AF1392" s="104">
        <v>35.050003050000001</v>
      </c>
      <c r="AG1392" s="104">
        <v>29.799995419999998</v>
      </c>
      <c r="AH1392" s="104">
        <v>29.449996949999999</v>
      </c>
      <c r="AI1392" s="104">
        <v>30.049995419999998</v>
      </c>
      <c r="AJ1392" s="104">
        <v>33.973838809999997</v>
      </c>
      <c r="AK1392" s="104">
        <v>34.223075870000002</v>
      </c>
      <c r="AL1392" s="104">
        <v>28.361537930000001</v>
      </c>
      <c r="AM1392" s="104">
        <v>29.915382390000001</v>
      </c>
      <c r="AN1392" s="104">
        <v>33.599998470000003</v>
      </c>
      <c r="AO1392" s="104">
        <v>51.200004579999998</v>
      </c>
      <c r="AP1392" s="104">
        <v>84.25</v>
      </c>
      <c r="AQ1392" s="104">
        <v>84.25</v>
      </c>
      <c r="AR1392" s="104">
        <v>35.050003050000001</v>
      </c>
      <c r="AS1392" s="104">
        <v>29.799995419999998</v>
      </c>
      <c r="AT1392" s="104">
        <v>29.449996949999999</v>
      </c>
      <c r="AU1392" s="104">
        <v>30.049995419999998</v>
      </c>
      <c r="AV1392" s="104">
        <v>34.223838809999997</v>
      </c>
      <c r="AW1392" s="104">
        <v>34.473075870000002</v>
      </c>
      <c r="AX1392" s="104">
        <v>28.611537930000001</v>
      </c>
      <c r="AY1392" s="104">
        <v>30.165382390000001</v>
      </c>
      <c r="AZ1392" s="104">
        <v>33.849998470000003</v>
      </c>
      <c r="BA1392" s="104">
        <v>49.200004579999998</v>
      </c>
      <c r="BB1392" s="104">
        <v>74.25</v>
      </c>
      <c r="BC1392" s="104">
        <v>74.25</v>
      </c>
      <c r="BD1392" s="104">
        <v>35.300003050000001</v>
      </c>
      <c r="BE1392" s="104">
        <v>30.049995419999998</v>
      </c>
      <c r="BF1392" s="104">
        <v>29.699996949999999</v>
      </c>
      <c r="BG1392" s="104">
        <v>30.299995419999998</v>
      </c>
      <c r="BH1392" s="104">
        <v>34.723838809999997</v>
      </c>
      <c r="BI1392" s="93">
        <v>34.973075870000002</v>
      </c>
      <c r="BJ1392" s="93">
        <v>29.111537930000001</v>
      </c>
      <c r="BK1392" s="93">
        <v>30.665382390000001</v>
      </c>
      <c r="BL1392" s="93">
        <v>34.349998470000003</v>
      </c>
      <c r="BM1392" s="93">
        <v>49.200004579999998</v>
      </c>
    </row>
    <row r="1393" spans="1:65" s="93" customFormat="1">
      <c r="A1393"/>
      <c r="B1393" s="98"/>
      <c r="C1393" s="134">
        <v>36698</v>
      </c>
      <c r="D1393" s="132"/>
      <c r="E1393" s="135">
        <v>36739</v>
      </c>
      <c r="F1393" s="71">
        <v>192.25</v>
      </c>
      <c r="G1393" s="93">
        <v>144.25</v>
      </c>
      <c r="H1393" s="104">
        <v>42.050006869999997</v>
      </c>
      <c r="I1393" s="104">
        <v>31.449996949999999</v>
      </c>
      <c r="J1393" s="104">
        <v>30.849998469999999</v>
      </c>
      <c r="K1393" s="104">
        <v>31.749992370000001</v>
      </c>
      <c r="L1393" s="104">
        <v>36.72383499</v>
      </c>
      <c r="M1393" s="104">
        <v>36.973072049999999</v>
      </c>
      <c r="N1393" s="104">
        <v>29.861537930000001</v>
      </c>
      <c r="O1393" s="104">
        <v>31.415382390000001</v>
      </c>
      <c r="P1393" s="104">
        <v>38.599998470000003</v>
      </c>
      <c r="Q1393" s="104">
        <v>64.200004579999998</v>
      </c>
      <c r="R1393" s="104">
        <v>126.25</v>
      </c>
      <c r="S1393" s="104">
        <v>126.25</v>
      </c>
      <c r="T1393" s="104">
        <v>35.550003050000001</v>
      </c>
      <c r="U1393" s="104">
        <v>29.799995419999998</v>
      </c>
      <c r="V1393" s="104">
        <v>29.449996949999999</v>
      </c>
      <c r="W1393" s="104">
        <v>30.049995419999998</v>
      </c>
      <c r="X1393" s="104">
        <v>33.973838809999997</v>
      </c>
      <c r="Y1393" s="104">
        <v>34.223075870000002</v>
      </c>
      <c r="Z1393" s="104">
        <v>28.361537930000001</v>
      </c>
      <c r="AA1393" s="104">
        <v>29.915382390000001</v>
      </c>
      <c r="AB1393" s="104">
        <v>33.599998470000003</v>
      </c>
      <c r="AC1393" s="104">
        <v>53.200004579999998</v>
      </c>
      <c r="AD1393" s="104">
        <v>95.25</v>
      </c>
      <c r="AE1393" s="104">
        <v>95.25</v>
      </c>
      <c r="AF1393" s="104">
        <v>35.550003050000001</v>
      </c>
      <c r="AG1393" s="104">
        <v>29.799995419999998</v>
      </c>
      <c r="AH1393" s="104">
        <v>29.449996949999999</v>
      </c>
      <c r="AI1393" s="104">
        <v>30.049995419999998</v>
      </c>
      <c r="AJ1393" s="104">
        <v>33.973838809999997</v>
      </c>
      <c r="AK1393" s="104">
        <v>34.223075870000002</v>
      </c>
      <c r="AL1393" s="104">
        <v>28.361537930000001</v>
      </c>
      <c r="AM1393" s="104">
        <v>29.915382390000001</v>
      </c>
      <c r="AN1393" s="104">
        <v>33.599998470000003</v>
      </c>
      <c r="AO1393" s="104">
        <v>50.200004579999998</v>
      </c>
      <c r="AP1393" s="104">
        <v>83.25</v>
      </c>
      <c r="AQ1393" s="104">
        <v>83.25</v>
      </c>
      <c r="AR1393" s="104">
        <v>35.550003050000001</v>
      </c>
      <c r="AS1393" s="104">
        <v>29.799995419999998</v>
      </c>
      <c r="AT1393" s="104">
        <v>29.449996949999999</v>
      </c>
      <c r="AU1393" s="104">
        <v>30.049995419999998</v>
      </c>
      <c r="AV1393" s="104">
        <v>34.223838809999997</v>
      </c>
      <c r="AW1393" s="104">
        <v>34.473075870000002</v>
      </c>
      <c r="AX1393" s="104">
        <v>28.611537930000001</v>
      </c>
      <c r="AY1393" s="104">
        <v>30.165382390000001</v>
      </c>
      <c r="AZ1393" s="104">
        <v>33.849998470000003</v>
      </c>
      <c r="BA1393" s="104">
        <v>48.200004579999998</v>
      </c>
      <c r="BB1393" s="104">
        <v>73.25</v>
      </c>
      <c r="BC1393" s="104">
        <v>73.25</v>
      </c>
      <c r="BD1393" s="104">
        <v>35.800003050000001</v>
      </c>
      <c r="BE1393" s="104">
        <v>30.049995419999998</v>
      </c>
      <c r="BF1393" s="104">
        <v>29.699996949999999</v>
      </c>
      <c r="BG1393" s="104">
        <v>30.299995419999998</v>
      </c>
      <c r="BH1393" s="104">
        <v>34.723838809999997</v>
      </c>
      <c r="BI1393" s="93">
        <v>34.973075870000002</v>
      </c>
      <c r="BJ1393" s="93">
        <v>29.111537930000001</v>
      </c>
      <c r="BK1393" s="93">
        <v>30.665382390000001</v>
      </c>
      <c r="BL1393" s="93">
        <v>34.349998470000003</v>
      </c>
      <c r="BM1393" s="93">
        <v>48.200004579999998</v>
      </c>
    </row>
    <row r="1394" spans="1:65" s="93" customFormat="1">
      <c r="A1394"/>
      <c r="B1394" s="98"/>
      <c r="C1394" s="134">
        <v>36699</v>
      </c>
      <c r="D1394" s="132"/>
      <c r="E1394" s="135">
        <v>36739</v>
      </c>
      <c r="F1394" s="71">
        <v>207.25</v>
      </c>
      <c r="G1394" s="93">
        <v>147.25</v>
      </c>
      <c r="H1394" s="104">
        <v>41.300006869999997</v>
      </c>
      <c r="I1394" s="104">
        <v>31.349996950000001</v>
      </c>
      <c r="J1394" s="104">
        <v>30.749998470000001</v>
      </c>
      <c r="K1394" s="104">
        <v>31.64999237</v>
      </c>
      <c r="L1394" s="104">
        <v>37.47383499</v>
      </c>
      <c r="M1394" s="104">
        <v>37.723072049999999</v>
      </c>
      <c r="N1394" s="104">
        <v>29.861537930000001</v>
      </c>
      <c r="O1394" s="104">
        <v>31.415382390000001</v>
      </c>
      <c r="P1394" s="104">
        <v>39.599998470000003</v>
      </c>
      <c r="Q1394" s="104">
        <v>64.200004579999998</v>
      </c>
      <c r="R1394" s="104">
        <v>126.25</v>
      </c>
      <c r="S1394" s="104">
        <v>126.25</v>
      </c>
      <c r="T1394" s="104">
        <v>35.550003050000001</v>
      </c>
      <c r="U1394" s="104">
        <v>29.799995419999998</v>
      </c>
      <c r="V1394" s="104">
        <v>29.449996949999999</v>
      </c>
      <c r="W1394" s="104">
        <v>30.049995419999998</v>
      </c>
      <c r="X1394" s="104">
        <v>33.973838809999997</v>
      </c>
      <c r="Y1394" s="104">
        <v>34.223075870000002</v>
      </c>
      <c r="Z1394" s="104">
        <v>28.361537930000001</v>
      </c>
      <c r="AA1394" s="104">
        <v>29.915382390000001</v>
      </c>
      <c r="AB1394" s="104">
        <v>34.599998470000003</v>
      </c>
      <c r="AC1394" s="104">
        <v>53.200004579999998</v>
      </c>
      <c r="AD1394" s="104">
        <v>95.25</v>
      </c>
      <c r="AE1394" s="104">
        <v>95.25</v>
      </c>
      <c r="AF1394" s="104">
        <v>35.550003050000001</v>
      </c>
      <c r="AG1394" s="104">
        <v>29.799995419999998</v>
      </c>
      <c r="AH1394" s="104">
        <v>29.449996949999999</v>
      </c>
      <c r="AI1394" s="104">
        <v>30.049995419999998</v>
      </c>
      <c r="AJ1394" s="104">
        <v>33.973838809999997</v>
      </c>
      <c r="AK1394" s="104">
        <v>34.223075870000002</v>
      </c>
      <c r="AL1394" s="104">
        <v>28.361537930000001</v>
      </c>
      <c r="AM1394" s="104">
        <v>29.915382390000001</v>
      </c>
      <c r="AN1394" s="104">
        <v>34.599998470000003</v>
      </c>
      <c r="AO1394" s="104">
        <v>50.200004579999998</v>
      </c>
      <c r="AP1394" s="104">
        <v>83.25</v>
      </c>
      <c r="AQ1394" s="104">
        <v>83.25</v>
      </c>
      <c r="AR1394" s="104">
        <v>35.550003050000001</v>
      </c>
      <c r="AS1394" s="104">
        <v>29.799995419999998</v>
      </c>
      <c r="AT1394" s="104">
        <v>29.449996949999999</v>
      </c>
      <c r="AU1394" s="104">
        <v>30.049995419999998</v>
      </c>
      <c r="AV1394" s="104">
        <v>34.223838809999997</v>
      </c>
      <c r="AW1394" s="104">
        <v>34.473075870000002</v>
      </c>
      <c r="AX1394" s="104">
        <v>28.611537930000001</v>
      </c>
      <c r="AY1394" s="104">
        <v>30.165382390000001</v>
      </c>
      <c r="AZ1394" s="104">
        <v>34.849998470000003</v>
      </c>
      <c r="BA1394" s="104">
        <v>48.200004579999998</v>
      </c>
      <c r="BB1394" s="104">
        <v>73.25</v>
      </c>
      <c r="BC1394" s="104">
        <v>73.25</v>
      </c>
      <c r="BD1394" s="104">
        <v>35.800003050000001</v>
      </c>
      <c r="BE1394" s="104">
        <v>30.049995419999998</v>
      </c>
      <c r="BF1394" s="104">
        <v>29.699996949999999</v>
      </c>
      <c r="BG1394" s="104">
        <v>30.299995419999998</v>
      </c>
      <c r="BH1394" s="104">
        <v>34.723838809999997</v>
      </c>
      <c r="BI1394" s="93">
        <v>34.973075870000002</v>
      </c>
      <c r="BJ1394" s="93">
        <v>29.111537930000001</v>
      </c>
      <c r="BK1394" s="93">
        <v>30.665382390000001</v>
      </c>
      <c r="BL1394" s="93">
        <v>35.349998470000003</v>
      </c>
      <c r="BM1394" s="93">
        <v>48.200004579999998</v>
      </c>
    </row>
    <row r="1395" spans="1:65" s="93" customFormat="1">
      <c r="A1395"/>
      <c r="B1395" s="98"/>
      <c r="C1395" s="134">
        <v>36700</v>
      </c>
      <c r="D1395" s="132"/>
      <c r="E1395" s="135">
        <v>36739</v>
      </c>
      <c r="F1395" s="71">
        <v>207.25</v>
      </c>
      <c r="G1395" s="93">
        <v>142.25</v>
      </c>
      <c r="H1395" s="104">
        <v>41.050006869999997</v>
      </c>
      <c r="I1395" s="104">
        <v>31.599996569999998</v>
      </c>
      <c r="J1395" s="104">
        <v>30.999998089999998</v>
      </c>
      <c r="K1395" s="104">
        <v>31.89999199</v>
      </c>
      <c r="L1395" s="104">
        <v>37.22383499</v>
      </c>
      <c r="M1395" s="104">
        <v>37.473072049999999</v>
      </c>
      <c r="N1395" s="104">
        <v>30.361537930000001</v>
      </c>
      <c r="O1395" s="104">
        <v>31.415382390000001</v>
      </c>
      <c r="P1395" s="104">
        <v>39.599998470000003</v>
      </c>
      <c r="Q1395" s="104">
        <v>64.200004579999998</v>
      </c>
      <c r="R1395" s="104">
        <v>126.25</v>
      </c>
      <c r="S1395" s="104">
        <v>126.25</v>
      </c>
      <c r="T1395" s="104">
        <v>35.550003050000001</v>
      </c>
      <c r="U1395" s="104">
        <v>29.549995419999998</v>
      </c>
      <c r="V1395" s="104">
        <v>29.199996949999999</v>
      </c>
      <c r="W1395" s="104">
        <v>29.799995419999998</v>
      </c>
      <c r="X1395" s="104">
        <v>33.973838809999997</v>
      </c>
      <c r="Y1395" s="104">
        <v>34.223075870000002</v>
      </c>
      <c r="Z1395" s="104">
        <v>28.361537930000001</v>
      </c>
      <c r="AA1395" s="104">
        <v>29.915382390000001</v>
      </c>
      <c r="AB1395" s="104">
        <v>34.599998470000003</v>
      </c>
      <c r="AC1395" s="104">
        <v>53.200004579999998</v>
      </c>
      <c r="AD1395" s="104">
        <v>95.25</v>
      </c>
      <c r="AE1395" s="104">
        <v>95.25</v>
      </c>
      <c r="AF1395" s="104">
        <v>35.550003050000001</v>
      </c>
      <c r="AG1395" s="104">
        <v>29.549995419999998</v>
      </c>
      <c r="AH1395" s="104">
        <v>29.199996949999999</v>
      </c>
      <c r="AI1395" s="104">
        <v>29.799995419999998</v>
      </c>
      <c r="AJ1395" s="104">
        <v>33.973838809999997</v>
      </c>
      <c r="AK1395" s="104">
        <v>34.223075870000002</v>
      </c>
      <c r="AL1395" s="104">
        <v>28.361537930000001</v>
      </c>
      <c r="AM1395" s="104">
        <v>29.915382390000001</v>
      </c>
      <c r="AN1395" s="104">
        <v>34.599998470000003</v>
      </c>
      <c r="AO1395" s="104">
        <v>50.200004579999998</v>
      </c>
      <c r="AP1395" s="104">
        <v>83.25</v>
      </c>
      <c r="AQ1395" s="104">
        <v>83.25</v>
      </c>
      <c r="AR1395" s="104">
        <v>35.550003050000001</v>
      </c>
      <c r="AS1395" s="104">
        <v>29.549995419999998</v>
      </c>
      <c r="AT1395" s="104">
        <v>29.199996949999999</v>
      </c>
      <c r="AU1395" s="104">
        <v>29.799995419999998</v>
      </c>
      <c r="AV1395" s="104">
        <v>34.223838809999997</v>
      </c>
      <c r="AW1395" s="104">
        <v>34.473075870000002</v>
      </c>
      <c r="AX1395" s="104">
        <v>28.611537930000001</v>
      </c>
      <c r="AY1395" s="104">
        <v>30.165382390000001</v>
      </c>
      <c r="AZ1395" s="104">
        <v>34.849998470000003</v>
      </c>
      <c r="BA1395" s="104">
        <v>48.200004579999998</v>
      </c>
      <c r="BB1395" s="104">
        <v>73.25</v>
      </c>
      <c r="BC1395" s="104">
        <v>73.25</v>
      </c>
      <c r="BD1395" s="104">
        <v>35.800003050000001</v>
      </c>
      <c r="BE1395" s="104">
        <v>29.799995419999998</v>
      </c>
      <c r="BF1395" s="104">
        <v>29.449996949999999</v>
      </c>
      <c r="BG1395" s="104">
        <v>30.049995419999998</v>
      </c>
      <c r="BH1395" s="104">
        <v>34.723838809999997</v>
      </c>
      <c r="BI1395" s="93">
        <v>34.973075870000002</v>
      </c>
      <c r="BJ1395" s="93">
        <v>29.111537930000001</v>
      </c>
      <c r="BK1395" s="93">
        <v>30.665382390000001</v>
      </c>
      <c r="BL1395" s="93">
        <v>35.349998470000003</v>
      </c>
      <c r="BM1395" s="93">
        <v>48.200004579999998</v>
      </c>
    </row>
    <row r="1396" spans="1:65" s="93" customFormat="1">
      <c r="A1396"/>
      <c r="B1396" s="98"/>
      <c r="C1396" s="134">
        <v>36703</v>
      </c>
      <c r="D1396" s="132"/>
      <c r="E1396" s="135">
        <v>36739</v>
      </c>
      <c r="F1396" s="71">
        <v>207.25</v>
      </c>
      <c r="G1396" s="93">
        <v>142.25</v>
      </c>
      <c r="H1396" s="104">
        <v>41.800006869999997</v>
      </c>
      <c r="I1396" s="104">
        <v>31.599996569999998</v>
      </c>
      <c r="J1396" s="104">
        <v>30.999998089999998</v>
      </c>
      <c r="K1396" s="104">
        <v>31.89999199</v>
      </c>
      <c r="L1396" s="104">
        <v>37.47383499</v>
      </c>
      <c r="M1396" s="104">
        <v>37.723072049999999</v>
      </c>
      <c r="N1396" s="104">
        <v>30.361537930000001</v>
      </c>
      <c r="O1396" s="104">
        <v>31.415382390000001</v>
      </c>
      <c r="P1396" s="104">
        <v>39.599998470000003</v>
      </c>
      <c r="Q1396" s="104">
        <v>65.200004579999998</v>
      </c>
      <c r="R1396" s="104">
        <v>127.25</v>
      </c>
      <c r="S1396" s="104">
        <v>127.25</v>
      </c>
      <c r="T1396" s="104">
        <v>35.550003050000001</v>
      </c>
      <c r="U1396" s="104">
        <v>29.549995419999998</v>
      </c>
      <c r="V1396" s="104">
        <v>29.199996949999999</v>
      </c>
      <c r="W1396" s="104">
        <v>29.799995419999998</v>
      </c>
      <c r="X1396" s="104">
        <v>33.973838809999997</v>
      </c>
      <c r="Y1396" s="104">
        <v>34.223075870000002</v>
      </c>
      <c r="Z1396" s="104">
        <v>28.361537930000001</v>
      </c>
      <c r="AA1396" s="104">
        <v>29.915382390000001</v>
      </c>
      <c r="AB1396" s="104">
        <v>34.599998470000003</v>
      </c>
      <c r="AC1396" s="104">
        <v>53.200004579999998</v>
      </c>
      <c r="AD1396" s="104">
        <v>95.25</v>
      </c>
      <c r="AE1396" s="104">
        <v>95.25</v>
      </c>
      <c r="AF1396" s="104">
        <v>35.550003050000001</v>
      </c>
      <c r="AG1396" s="104">
        <v>29.549995419999998</v>
      </c>
      <c r="AH1396" s="104">
        <v>29.199996949999999</v>
      </c>
      <c r="AI1396" s="104">
        <v>29.799995419999998</v>
      </c>
      <c r="AJ1396" s="104">
        <v>33.973838809999997</v>
      </c>
      <c r="AK1396" s="104">
        <v>34.223075870000002</v>
      </c>
      <c r="AL1396" s="104">
        <v>28.361537930000001</v>
      </c>
      <c r="AM1396" s="104">
        <v>29.915382390000001</v>
      </c>
      <c r="AN1396" s="104">
        <v>34.599998470000003</v>
      </c>
      <c r="AO1396" s="104">
        <v>50.200004579999998</v>
      </c>
      <c r="AP1396" s="104">
        <v>83.25</v>
      </c>
      <c r="AQ1396" s="104">
        <v>83.25</v>
      </c>
      <c r="AR1396" s="104">
        <v>35.550003050000001</v>
      </c>
      <c r="AS1396" s="104">
        <v>29.549995419999998</v>
      </c>
      <c r="AT1396" s="104">
        <v>29.199996949999999</v>
      </c>
      <c r="AU1396" s="104">
        <v>29.799995419999998</v>
      </c>
      <c r="AV1396" s="104">
        <v>34.223838809999997</v>
      </c>
      <c r="AW1396" s="104">
        <v>34.473075870000002</v>
      </c>
      <c r="AX1396" s="104">
        <v>28.611537930000001</v>
      </c>
      <c r="AY1396" s="104">
        <v>30.165382390000001</v>
      </c>
      <c r="AZ1396" s="104">
        <v>34.849998470000003</v>
      </c>
      <c r="BA1396" s="104">
        <v>48.200004579999998</v>
      </c>
      <c r="BB1396" s="104">
        <v>73.25</v>
      </c>
      <c r="BC1396" s="104">
        <v>73.25</v>
      </c>
      <c r="BD1396" s="104">
        <v>35.800003050000001</v>
      </c>
      <c r="BE1396" s="104">
        <v>29.799995419999998</v>
      </c>
      <c r="BF1396" s="104">
        <v>29.449996949999999</v>
      </c>
      <c r="BG1396" s="104">
        <v>30.049995419999998</v>
      </c>
      <c r="BH1396" s="104">
        <v>34.723838809999997</v>
      </c>
      <c r="BI1396" s="93">
        <v>34.973075870000002</v>
      </c>
      <c r="BJ1396" s="93">
        <v>29.111537930000001</v>
      </c>
      <c r="BK1396" s="93">
        <v>30.665382390000001</v>
      </c>
      <c r="BL1396" s="93">
        <v>35.349998470000003</v>
      </c>
      <c r="BM1396" s="93">
        <v>48.200004579999998</v>
      </c>
    </row>
    <row r="1397" spans="1:65" s="93" customFormat="1">
      <c r="A1397"/>
      <c r="B1397" s="98"/>
      <c r="C1397" s="134">
        <v>36704</v>
      </c>
      <c r="D1397" s="132"/>
      <c r="E1397" s="135">
        <v>36739</v>
      </c>
      <c r="F1397" s="71">
        <v>212.25</v>
      </c>
      <c r="G1397" s="93">
        <v>147.25</v>
      </c>
      <c r="H1397" s="104">
        <v>43.550006869999997</v>
      </c>
      <c r="I1397" s="104">
        <v>33.199996570000003</v>
      </c>
      <c r="J1397" s="104">
        <v>31.09999809</v>
      </c>
      <c r="K1397" s="104">
        <v>32.999991989999998</v>
      </c>
      <c r="L1397" s="104">
        <v>38.22383499</v>
      </c>
      <c r="M1397" s="104">
        <v>38.473072049999999</v>
      </c>
      <c r="N1397" s="104">
        <v>30.611537930000001</v>
      </c>
      <c r="O1397" s="104">
        <v>31.665382390000001</v>
      </c>
      <c r="P1397" s="104">
        <v>39.599998470000003</v>
      </c>
      <c r="Q1397" s="104">
        <v>65.200004579999998</v>
      </c>
      <c r="R1397" s="104">
        <v>127.25</v>
      </c>
      <c r="S1397" s="104">
        <v>127.25</v>
      </c>
      <c r="T1397" s="104">
        <v>36.550003050000001</v>
      </c>
      <c r="U1397" s="104">
        <v>30.049995419999998</v>
      </c>
      <c r="V1397" s="104">
        <v>29.699996949999999</v>
      </c>
      <c r="W1397" s="104">
        <v>30.299995419999998</v>
      </c>
      <c r="X1397" s="104">
        <v>34.223838809999997</v>
      </c>
      <c r="Y1397" s="104">
        <v>34.473075870000002</v>
      </c>
      <c r="Z1397" s="104">
        <v>28.361537930000001</v>
      </c>
      <c r="AA1397" s="104">
        <v>29.915382390000001</v>
      </c>
      <c r="AB1397" s="104">
        <v>34.599998470000003</v>
      </c>
      <c r="AC1397" s="104">
        <v>53.200004579999998</v>
      </c>
      <c r="AD1397" s="104">
        <v>95.25</v>
      </c>
      <c r="AE1397" s="104">
        <v>95.25</v>
      </c>
      <c r="AF1397" s="104">
        <v>36.550003050000001</v>
      </c>
      <c r="AG1397" s="104">
        <v>30.049995419999998</v>
      </c>
      <c r="AH1397" s="104">
        <v>29.699996949999999</v>
      </c>
      <c r="AI1397" s="104">
        <v>30.299995419999998</v>
      </c>
      <c r="AJ1397" s="104">
        <v>34.223838809999997</v>
      </c>
      <c r="AK1397" s="104">
        <v>34.473075870000002</v>
      </c>
      <c r="AL1397" s="104">
        <v>28.361537930000001</v>
      </c>
      <c r="AM1397" s="104">
        <v>29.915382390000001</v>
      </c>
      <c r="AN1397" s="104">
        <v>34.599998470000003</v>
      </c>
      <c r="AO1397" s="104">
        <v>50.200004579999998</v>
      </c>
      <c r="AP1397" s="104">
        <v>83.25</v>
      </c>
      <c r="AQ1397" s="104">
        <v>83.25</v>
      </c>
      <c r="AR1397" s="104">
        <v>36.550003050000001</v>
      </c>
      <c r="AS1397" s="104">
        <v>30.049995419999998</v>
      </c>
      <c r="AT1397" s="104">
        <v>29.699996949999999</v>
      </c>
      <c r="AU1397" s="104">
        <v>30.299995419999998</v>
      </c>
      <c r="AV1397" s="104">
        <v>34.473838809999997</v>
      </c>
      <c r="AW1397" s="104">
        <v>34.723075870000002</v>
      </c>
      <c r="AX1397" s="104">
        <v>28.611537930000001</v>
      </c>
      <c r="AY1397" s="104">
        <v>30.165382390000001</v>
      </c>
      <c r="AZ1397" s="104">
        <v>34.849998470000003</v>
      </c>
      <c r="BA1397" s="104">
        <v>48.200004579999998</v>
      </c>
      <c r="BB1397" s="104">
        <v>73.25</v>
      </c>
      <c r="BC1397" s="104">
        <v>73.25</v>
      </c>
      <c r="BD1397" s="104">
        <v>36.800003050000001</v>
      </c>
      <c r="BE1397" s="104">
        <v>30.299995419999998</v>
      </c>
      <c r="BF1397" s="104">
        <v>29.949996949999999</v>
      </c>
      <c r="BG1397" s="104">
        <v>30.549995419999998</v>
      </c>
      <c r="BH1397" s="104">
        <v>34.973838809999997</v>
      </c>
      <c r="BI1397" s="93">
        <v>35.223075870000002</v>
      </c>
      <c r="BJ1397" s="93">
        <v>29.111537930000001</v>
      </c>
      <c r="BK1397" s="93">
        <v>30.665382390000001</v>
      </c>
      <c r="BL1397" s="93">
        <v>35.349998470000003</v>
      </c>
      <c r="BM1397" s="93">
        <v>48.200004579999998</v>
      </c>
    </row>
    <row r="1398" spans="1:65" s="93" customFormat="1">
      <c r="A1398"/>
      <c r="B1398" s="98"/>
      <c r="C1398" s="134">
        <v>36705</v>
      </c>
      <c r="D1398" s="132"/>
      <c r="E1398" s="135">
        <v>36739</v>
      </c>
      <c r="F1398" s="71">
        <v>212.25</v>
      </c>
      <c r="G1398" s="93">
        <v>142.25</v>
      </c>
      <c r="H1398" s="104">
        <v>41.800006869999997</v>
      </c>
      <c r="I1398" s="104">
        <v>32.199996949999999</v>
      </c>
      <c r="J1398" s="104">
        <v>30.099998469999999</v>
      </c>
      <c r="K1398" s="104">
        <v>31.999992370000001</v>
      </c>
      <c r="L1398" s="104">
        <v>39.47383499</v>
      </c>
      <c r="M1398" s="104">
        <v>35.723072049999999</v>
      </c>
      <c r="N1398" s="104">
        <v>30.361537930000001</v>
      </c>
      <c r="O1398" s="104">
        <v>31.415382390000001</v>
      </c>
      <c r="P1398" s="104">
        <v>38.599998470000003</v>
      </c>
      <c r="Q1398" s="104">
        <v>64.200004579999998</v>
      </c>
      <c r="R1398" s="104">
        <v>126.25</v>
      </c>
      <c r="S1398" s="104">
        <v>126.25</v>
      </c>
      <c r="T1398" s="104">
        <v>35.550003050000001</v>
      </c>
      <c r="U1398" s="104">
        <v>29.799995419999998</v>
      </c>
      <c r="V1398" s="104">
        <v>29.449996949999999</v>
      </c>
      <c r="W1398" s="104">
        <v>30.049995419999998</v>
      </c>
      <c r="X1398" s="104">
        <v>34.223838809999997</v>
      </c>
      <c r="Y1398" s="104">
        <v>34.473075870000002</v>
      </c>
      <c r="Z1398" s="104">
        <v>28.361537930000001</v>
      </c>
      <c r="AA1398" s="104">
        <v>29.915382390000001</v>
      </c>
      <c r="AB1398" s="104">
        <v>33.599998470000003</v>
      </c>
      <c r="AC1398" s="104">
        <v>52.200004579999998</v>
      </c>
      <c r="AD1398" s="104">
        <v>94.25</v>
      </c>
      <c r="AE1398" s="104">
        <v>94.25</v>
      </c>
      <c r="AF1398" s="104">
        <v>35.550003050000001</v>
      </c>
      <c r="AG1398" s="104">
        <v>29.799995419999998</v>
      </c>
      <c r="AH1398" s="104">
        <v>29.449996949999999</v>
      </c>
      <c r="AI1398" s="104">
        <v>30.049995419999998</v>
      </c>
      <c r="AJ1398" s="104">
        <v>34.223838809999997</v>
      </c>
      <c r="AK1398" s="104">
        <v>34.473075870000002</v>
      </c>
      <c r="AL1398" s="104">
        <v>28.361537930000001</v>
      </c>
      <c r="AM1398" s="104">
        <v>29.915382390000001</v>
      </c>
      <c r="AN1398" s="104">
        <v>33.599998470000003</v>
      </c>
      <c r="AO1398" s="104">
        <v>49.200004579999998</v>
      </c>
      <c r="AP1398" s="104">
        <v>82.25</v>
      </c>
      <c r="AQ1398" s="104">
        <v>82.25</v>
      </c>
      <c r="AR1398" s="104">
        <v>35.550003050000001</v>
      </c>
      <c r="AS1398" s="104">
        <v>29.799995419999998</v>
      </c>
      <c r="AT1398" s="104">
        <v>29.449996949999999</v>
      </c>
      <c r="AU1398" s="104">
        <v>30.049995419999998</v>
      </c>
      <c r="AV1398" s="104">
        <v>34.473838809999997</v>
      </c>
      <c r="AW1398" s="104">
        <v>34.723075870000002</v>
      </c>
      <c r="AX1398" s="104">
        <v>28.611537930000001</v>
      </c>
      <c r="AY1398" s="104">
        <v>30.165382390000001</v>
      </c>
      <c r="AZ1398" s="104">
        <v>33.849998470000003</v>
      </c>
      <c r="BA1398" s="104">
        <v>47.200004579999998</v>
      </c>
      <c r="BB1398" s="104">
        <v>72.25</v>
      </c>
      <c r="BC1398" s="104">
        <v>72.25</v>
      </c>
      <c r="BD1398" s="104">
        <v>35.800003050000001</v>
      </c>
      <c r="BE1398" s="104">
        <v>30.049995419999998</v>
      </c>
      <c r="BF1398" s="104">
        <v>29.699996949999999</v>
      </c>
      <c r="BG1398" s="104">
        <v>30.299995419999998</v>
      </c>
      <c r="BH1398" s="104">
        <v>34.973838809999997</v>
      </c>
      <c r="BI1398" s="93">
        <v>35.223075870000002</v>
      </c>
      <c r="BJ1398" s="93">
        <v>29.111537930000001</v>
      </c>
      <c r="BK1398" s="93">
        <v>30.665382390000001</v>
      </c>
      <c r="BL1398" s="93">
        <v>34.349998470000003</v>
      </c>
      <c r="BM1398" s="93">
        <v>47.200004579999998</v>
      </c>
    </row>
    <row r="1399" spans="1:65" s="93" customFormat="1">
      <c r="A1399"/>
      <c r="B1399" s="98"/>
      <c r="C1399" s="134">
        <v>36706</v>
      </c>
      <c r="D1399" s="132"/>
      <c r="E1399" s="135">
        <v>36739</v>
      </c>
      <c r="F1399" s="71">
        <v>201.25</v>
      </c>
      <c r="G1399" s="93">
        <v>142.25</v>
      </c>
      <c r="H1399" s="104">
        <v>41.800006869999997</v>
      </c>
      <c r="I1399" s="104">
        <v>32.199996949999999</v>
      </c>
      <c r="J1399" s="104">
        <v>30.099998469999999</v>
      </c>
      <c r="K1399" s="104">
        <v>31.999992370000001</v>
      </c>
      <c r="L1399" s="104">
        <v>39.47383499</v>
      </c>
      <c r="M1399" s="104">
        <v>35.723072049999999</v>
      </c>
      <c r="N1399" s="104">
        <v>30.361537930000001</v>
      </c>
      <c r="O1399" s="104">
        <v>31.415382390000001</v>
      </c>
      <c r="P1399" s="104">
        <v>38.599998470000003</v>
      </c>
      <c r="Q1399" s="104">
        <v>64.200004579999998</v>
      </c>
      <c r="R1399" s="104">
        <v>126.25</v>
      </c>
      <c r="S1399" s="104">
        <v>126.25</v>
      </c>
      <c r="T1399" s="104">
        <v>35.550003050000001</v>
      </c>
      <c r="U1399" s="104">
        <v>29.799995419999998</v>
      </c>
      <c r="V1399" s="104">
        <v>29.449996949999999</v>
      </c>
      <c r="W1399" s="104">
        <v>30.049995419999998</v>
      </c>
      <c r="X1399" s="104">
        <v>34.223838809999997</v>
      </c>
      <c r="Y1399" s="104">
        <v>34.473075870000002</v>
      </c>
      <c r="Z1399" s="104">
        <v>28.361537930000001</v>
      </c>
      <c r="AA1399" s="104">
        <v>29.915382390000001</v>
      </c>
      <c r="AB1399" s="104">
        <v>33.599998470000003</v>
      </c>
      <c r="AC1399" s="104">
        <v>52.200004579999998</v>
      </c>
      <c r="AD1399" s="104">
        <v>94.25</v>
      </c>
      <c r="AE1399" s="104">
        <v>94.25</v>
      </c>
      <c r="AF1399" s="104">
        <v>35.550003050000001</v>
      </c>
      <c r="AG1399" s="104">
        <v>29.799995419999998</v>
      </c>
      <c r="AH1399" s="104">
        <v>29.449996949999999</v>
      </c>
      <c r="AI1399" s="104">
        <v>30.049995419999998</v>
      </c>
      <c r="AJ1399" s="104">
        <v>34.223838809999997</v>
      </c>
      <c r="AK1399" s="104">
        <v>34.473075870000002</v>
      </c>
      <c r="AL1399" s="104">
        <v>28.361537930000001</v>
      </c>
      <c r="AM1399" s="104">
        <v>29.915382390000001</v>
      </c>
      <c r="AN1399" s="104">
        <v>33.599998470000003</v>
      </c>
      <c r="AO1399" s="104">
        <v>49.200004579999998</v>
      </c>
      <c r="AP1399" s="104">
        <v>82.25</v>
      </c>
      <c r="AQ1399" s="104">
        <v>82.25</v>
      </c>
      <c r="AR1399" s="104">
        <v>35.550003050000001</v>
      </c>
      <c r="AS1399" s="104">
        <v>29.799995419999998</v>
      </c>
      <c r="AT1399" s="104">
        <v>29.449996949999999</v>
      </c>
      <c r="AU1399" s="104">
        <v>30.049995419999998</v>
      </c>
      <c r="AV1399" s="104">
        <v>34.473838809999997</v>
      </c>
      <c r="AW1399" s="104">
        <v>34.723075870000002</v>
      </c>
      <c r="AX1399" s="104">
        <v>28.611537930000001</v>
      </c>
      <c r="AY1399" s="104">
        <v>30.165382390000001</v>
      </c>
      <c r="AZ1399" s="104">
        <v>33.849998470000003</v>
      </c>
      <c r="BA1399" s="104">
        <v>47.200004579999998</v>
      </c>
      <c r="BB1399" s="104">
        <v>72.25</v>
      </c>
      <c r="BC1399" s="104">
        <v>72.25</v>
      </c>
      <c r="BD1399" s="104">
        <v>35.800003050000001</v>
      </c>
      <c r="BE1399" s="104">
        <v>30.049995419999998</v>
      </c>
      <c r="BF1399" s="104">
        <v>29.699996949999999</v>
      </c>
      <c r="BG1399" s="104">
        <v>30.299995419999998</v>
      </c>
      <c r="BH1399" s="104">
        <v>34.973838809999997</v>
      </c>
      <c r="BI1399" s="93">
        <v>35.223075870000002</v>
      </c>
      <c r="BJ1399" s="93">
        <v>29.111537930000001</v>
      </c>
      <c r="BK1399" s="93">
        <v>30.665382390000001</v>
      </c>
      <c r="BL1399" s="93">
        <v>34.349998470000003</v>
      </c>
      <c r="BM1399" s="93">
        <v>47.200004579999998</v>
      </c>
    </row>
    <row r="1400" spans="1:65" s="93" customFormat="1">
      <c r="A1400"/>
      <c r="B1400" s="98"/>
      <c r="C1400" s="134">
        <v>36707</v>
      </c>
      <c r="D1400" s="132"/>
      <c r="E1400" s="135">
        <v>36739</v>
      </c>
      <c r="F1400" s="71">
        <v>142.25</v>
      </c>
      <c r="G1400" s="93">
        <v>42.800006869999997</v>
      </c>
      <c r="H1400" s="104">
        <v>32.199996949999999</v>
      </c>
      <c r="I1400" s="104">
        <v>30.099998469999999</v>
      </c>
      <c r="J1400" s="104">
        <v>31.999992370000001</v>
      </c>
      <c r="K1400" s="104">
        <v>39.47383499</v>
      </c>
      <c r="L1400" s="104">
        <v>35.723072049999999</v>
      </c>
      <c r="M1400" s="104">
        <v>30.361537930000001</v>
      </c>
      <c r="N1400" s="104">
        <v>31.415382390000001</v>
      </c>
      <c r="O1400" s="104">
        <v>38.599998470000003</v>
      </c>
      <c r="P1400" s="104">
        <v>68.200004579999998</v>
      </c>
      <c r="Q1400" s="104">
        <v>130.25</v>
      </c>
      <c r="R1400" s="104">
        <v>130.25</v>
      </c>
      <c r="S1400" s="104">
        <v>35.550003050000001</v>
      </c>
      <c r="T1400" s="104">
        <v>29.799995419999998</v>
      </c>
      <c r="U1400" s="104">
        <v>29.449996949999999</v>
      </c>
      <c r="V1400" s="104">
        <v>30.049995419999998</v>
      </c>
      <c r="W1400" s="104">
        <v>34.223838809999997</v>
      </c>
      <c r="X1400" s="104">
        <v>34.473075870000002</v>
      </c>
      <c r="Y1400" s="104">
        <v>28.361537930000001</v>
      </c>
      <c r="Z1400" s="104">
        <v>29.915382390000001</v>
      </c>
      <c r="AA1400" s="104">
        <v>33.599998470000003</v>
      </c>
      <c r="AB1400" s="104">
        <v>56.200004579999998</v>
      </c>
      <c r="AC1400" s="104">
        <v>98.25</v>
      </c>
      <c r="AD1400" s="104">
        <v>98.25</v>
      </c>
      <c r="AE1400" s="104">
        <v>35.550003050000001</v>
      </c>
      <c r="AF1400" s="104">
        <v>29.799995419999998</v>
      </c>
      <c r="AG1400" s="104">
        <v>29.449996949999999</v>
      </c>
      <c r="AH1400" s="104">
        <v>30.049995419999998</v>
      </c>
      <c r="AI1400" s="104">
        <v>34.223838809999997</v>
      </c>
      <c r="AJ1400" s="104">
        <v>34.473075870000002</v>
      </c>
      <c r="AK1400" s="104">
        <v>28.361537930000001</v>
      </c>
      <c r="AL1400" s="104">
        <v>29.915382390000001</v>
      </c>
      <c r="AM1400" s="104">
        <v>33.599998470000003</v>
      </c>
      <c r="AN1400" s="104">
        <v>53.200004579999998</v>
      </c>
      <c r="AO1400" s="104">
        <v>85.25</v>
      </c>
      <c r="AP1400" s="104">
        <v>85.25</v>
      </c>
      <c r="AQ1400" s="104">
        <v>35.550003050000001</v>
      </c>
      <c r="AR1400" s="104">
        <v>29.799995419999998</v>
      </c>
      <c r="AS1400" s="104">
        <v>29.449996949999999</v>
      </c>
      <c r="AT1400" s="104">
        <v>30.049995419999998</v>
      </c>
      <c r="AU1400" s="104">
        <v>34.473838809999997</v>
      </c>
      <c r="AV1400" s="104">
        <v>34.723075870000002</v>
      </c>
      <c r="AW1400" s="104">
        <v>28.611537930000001</v>
      </c>
      <c r="AX1400" s="104">
        <v>30.165382390000001</v>
      </c>
      <c r="AY1400" s="104">
        <v>33.849998470000003</v>
      </c>
      <c r="AZ1400" s="104">
        <v>51.200004579999998</v>
      </c>
      <c r="BA1400" s="104">
        <v>75.25</v>
      </c>
      <c r="BB1400" s="104">
        <v>75.25</v>
      </c>
      <c r="BC1400" s="104">
        <v>35.800003050000001</v>
      </c>
      <c r="BD1400" s="104">
        <v>30.049995419999998</v>
      </c>
      <c r="BE1400" s="104">
        <v>29.699996949999999</v>
      </c>
      <c r="BF1400" s="104">
        <v>30.299995419999998</v>
      </c>
      <c r="BG1400" s="104">
        <v>34.973838809999997</v>
      </c>
      <c r="BH1400" s="104">
        <v>35.223075870000002</v>
      </c>
      <c r="BI1400" s="93">
        <v>29.111537930000001</v>
      </c>
      <c r="BJ1400" s="93">
        <v>30.665382390000001</v>
      </c>
      <c r="BK1400" s="93">
        <v>34.349998470000003</v>
      </c>
      <c r="BL1400" s="93">
        <v>51.200004579999998</v>
      </c>
      <c r="BM1400" s="93">
        <v>59.5</v>
      </c>
    </row>
    <row r="1401" spans="1:65" s="93" customFormat="1">
      <c r="A1401"/>
      <c r="B1401" s="98"/>
      <c r="C1401" s="134">
        <v>36710</v>
      </c>
      <c r="D1401" s="132"/>
      <c r="E1401" s="135">
        <v>36739</v>
      </c>
      <c r="F1401" s="71">
        <v>137.25</v>
      </c>
      <c r="G1401" s="93">
        <v>42.550006869999997</v>
      </c>
      <c r="H1401" s="104">
        <v>31.949996949999999</v>
      </c>
      <c r="I1401" s="104">
        <v>29.849998469999999</v>
      </c>
      <c r="J1401" s="104">
        <v>31.999992370000001</v>
      </c>
      <c r="K1401" s="104">
        <v>39.47383499</v>
      </c>
      <c r="L1401" s="104">
        <v>35.723072049999999</v>
      </c>
      <c r="M1401" s="104">
        <v>30.361537930000001</v>
      </c>
      <c r="N1401" s="104">
        <v>31.415382390000001</v>
      </c>
      <c r="O1401" s="104">
        <v>38.599998470000003</v>
      </c>
      <c r="P1401" s="104">
        <v>67.200004579999998</v>
      </c>
      <c r="Q1401" s="104">
        <v>129.25</v>
      </c>
      <c r="R1401" s="104">
        <v>129.25</v>
      </c>
      <c r="S1401" s="104">
        <v>35.550003050000001</v>
      </c>
      <c r="T1401" s="104">
        <v>29.799995419999998</v>
      </c>
      <c r="U1401" s="104">
        <v>29.449996949999999</v>
      </c>
      <c r="V1401" s="104">
        <v>30.049995419999998</v>
      </c>
      <c r="W1401" s="104">
        <v>34.223838809999997</v>
      </c>
      <c r="X1401" s="104">
        <v>34.473075870000002</v>
      </c>
      <c r="Y1401" s="104">
        <v>28.361537930000001</v>
      </c>
      <c r="Z1401" s="104">
        <v>29.915382390000001</v>
      </c>
      <c r="AA1401" s="104">
        <v>33.599998470000003</v>
      </c>
      <c r="AB1401" s="104">
        <v>55.200004579999998</v>
      </c>
      <c r="AC1401" s="104">
        <v>97.25</v>
      </c>
      <c r="AD1401" s="104">
        <v>97.25</v>
      </c>
      <c r="AE1401" s="104">
        <v>35.550003050000001</v>
      </c>
      <c r="AF1401" s="104">
        <v>29.799995419999998</v>
      </c>
      <c r="AG1401" s="104">
        <v>29.449996949999999</v>
      </c>
      <c r="AH1401" s="104">
        <v>30.049995419999998</v>
      </c>
      <c r="AI1401" s="104">
        <v>34.223838809999997</v>
      </c>
      <c r="AJ1401" s="104">
        <v>34.473075870000002</v>
      </c>
      <c r="AK1401" s="104">
        <v>28.361537930000001</v>
      </c>
      <c r="AL1401" s="104">
        <v>29.915382390000001</v>
      </c>
      <c r="AM1401" s="104">
        <v>33.599998470000003</v>
      </c>
      <c r="AN1401" s="104">
        <v>52.200004579999998</v>
      </c>
      <c r="AO1401" s="104">
        <v>84.25</v>
      </c>
      <c r="AP1401" s="104">
        <v>84.25</v>
      </c>
      <c r="AQ1401" s="104">
        <v>35.550003050000001</v>
      </c>
      <c r="AR1401" s="104">
        <v>29.799995419999998</v>
      </c>
      <c r="AS1401" s="104">
        <v>29.449996949999999</v>
      </c>
      <c r="AT1401" s="104">
        <v>30.049995419999998</v>
      </c>
      <c r="AU1401" s="104">
        <v>34.473838809999997</v>
      </c>
      <c r="AV1401" s="104">
        <v>34.723075870000002</v>
      </c>
      <c r="AW1401" s="104">
        <v>28.611537930000001</v>
      </c>
      <c r="AX1401" s="104">
        <v>30.165382390000001</v>
      </c>
      <c r="AY1401" s="104">
        <v>33.849998470000003</v>
      </c>
      <c r="AZ1401" s="104">
        <v>50.200004579999998</v>
      </c>
      <c r="BA1401" s="104">
        <v>74.25</v>
      </c>
      <c r="BB1401" s="104">
        <v>74.25</v>
      </c>
      <c r="BC1401" s="104">
        <v>35.800003050000001</v>
      </c>
      <c r="BD1401" s="104">
        <v>30.049995419999998</v>
      </c>
      <c r="BE1401" s="104">
        <v>29.699996949999999</v>
      </c>
      <c r="BF1401" s="104">
        <v>30.299995419999998</v>
      </c>
      <c r="BG1401" s="104">
        <v>34.973838809999997</v>
      </c>
      <c r="BH1401" s="104">
        <v>35.223075870000002</v>
      </c>
      <c r="BI1401" s="93">
        <v>29.111537930000001</v>
      </c>
      <c r="BJ1401" s="93">
        <v>30.665382390000001</v>
      </c>
      <c r="BK1401" s="93">
        <v>34.349998470000003</v>
      </c>
      <c r="BL1401" s="93">
        <v>50.200004579999998</v>
      </c>
      <c r="BM1401" s="93">
        <v>72.25</v>
      </c>
    </row>
    <row r="1402" spans="1:65" s="93" customFormat="1">
      <c r="A1402"/>
      <c r="B1402" s="98"/>
      <c r="C1402" s="134">
        <v>36712</v>
      </c>
      <c r="D1402" s="132"/>
      <c r="E1402" s="135">
        <v>36739</v>
      </c>
      <c r="F1402" s="71">
        <v>132.25</v>
      </c>
      <c r="G1402" s="93">
        <v>39.800006869999997</v>
      </c>
      <c r="H1402" s="104">
        <v>31.449996949999999</v>
      </c>
      <c r="I1402" s="104">
        <v>29.349998469999999</v>
      </c>
      <c r="J1402" s="104">
        <v>31.499992370000001</v>
      </c>
      <c r="K1402" s="104">
        <v>38.97383499</v>
      </c>
      <c r="L1402" s="104">
        <v>35.223072049999999</v>
      </c>
      <c r="M1402" s="104">
        <v>29.861537930000001</v>
      </c>
      <c r="N1402" s="104">
        <v>30.915382390000001</v>
      </c>
      <c r="O1402" s="104">
        <v>38.599998470000003</v>
      </c>
      <c r="P1402" s="104">
        <v>65.200004579999998</v>
      </c>
      <c r="Q1402" s="104">
        <v>124.25</v>
      </c>
      <c r="R1402" s="104">
        <v>124.25</v>
      </c>
      <c r="S1402" s="104">
        <v>34.550003050000001</v>
      </c>
      <c r="T1402" s="104">
        <v>29.549995419999998</v>
      </c>
      <c r="U1402" s="104">
        <v>29.199996949999999</v>
      </c>
      <c r="V1402" s="104">
        <v>29.799995419999998</v>
      </c>
      <c r="W1402" s="104">
        <v>34.223838809999997</v>
      </c>
      <c r="X1402" s="104">
        <v>34.473075870000002</v>
      </c>
      <c r="Y1402" s="104">
        <v>28.361537930000001</v>
      </c>
      <c r="Z1402" s="104">
        <v>29.915382390000001</v>
      </c>
      <c r="AA1402" s="104">
        <v>33.599998470000003</v>
      </c>
      <c r="AB1402" s="104">
        <v>55.200004579999998</v>
      </c>
      <c r="AC1402" s="104">
        <v>94.25</v>
      </c>
      <c r="AD1402" s="104">
        <v>94.25</v>
      </c>
      <c r="AE1402" s="104">
        <v>34.550003050000001</v>
      </c>
      <c r="AF1402" s="104">
        <v>29.549995419999998</v>
      </c>
      <c r="AG1402" s="104">
        <v>29.199996949999999</v>
      </c>
      <c r="AH1402" s="104">
        <v>29.799995419999998</v>
      </c>
      <c r="AI1402" s="104">
        <v>34.223838809999997</v>
      </c>
      <c r="AJ1402" s="104">
        <v>34.473075870000002</v>
      </c>
      <c r="AK1402" s="104">
        <v>28.361537930000001</v>
      </c>
      <c r="AL1402" s="104">
        <v>29.915382390000001</v>
      </c>
      <c r="AM1402" s="104">
        <v>33.599998470000003</v>
      </c>
      <c r="AN1402" s="104">
        <v>52.200004579999998</v>
      </c>
      <c r="AO1402" s="104">
        <v>84.25</v>
      </c>
      <c r="AP1402" s="104">
        <v>84.25</v>
      </c>
      <c r="AQ1402" s="104">
        <v>34.550003050000001</v>
      </c>
      <c r="AR1402" s="104">
        <v>29.549995419999998</v>
      </c>
      <c r="AS1402" s="104">
        <v>29.199996949999999</v>
      </c>
      <c r="AT1402" s="104">
        <v>29.799995419999998</v>
      </c>
      <c r="AU1402" s="104">
        <v>34.473838809999997</v>
      </c>
      <c r="AV1402" s="104">
        <v>34.723075870000002</v>
      </c>
      <c r="AW1402" s="104">
        <v>28.611537930000001</v>
      </c>
      <c r="AX1402" s="104">
        <v>30.165382390000001</v>
      </c>
      <c r="AY1402" s="104">
        <v>33.849998470000003</v>
      </c>
      <c r="AZ1402" s="104">
        <v>50.200004579999998</v>
      </c>
      <c r="BA1402" s="104">
        <v>74.25</v>
      </c>
      <c r="BB1402" s="104">
        <v>74.25</v>
      </c>
      <c r="BC1402" s="104">
        <v>34.800003050000001</v>
      </c>
      <c r="BD1402" s="104">
        <v>29.799995419999998</v>
      </c>
      <c r="BE1402" s="104">
        <v>29.449996949999999</v>
      </c>
      <c r="BF1402" s="104">
        <v>30.049995419999998</v>
      </c>
      <c r="BG1402" s="104">
        <v>34.973838809999997</v>
      </c>
      <c r="BH1402" s="104">
        <v>35.223075870000002</v>
      </c>
      <c r="BI1402" s="93">
        <v>29.111537930000001</v>
      </c>
      <c r="BJ1402" s="93">
        <v>30.665382390000001</v>
      </c>
      <c r="BK1402" s="93">
        <v>34.349998470000003</v>
      </c>
      <c r="BL1402" s="93">
        <v>50.200004579999998</v>
      </c>
      <c r="BM1402" s="93">
        <v>72.25</v>
      </c>
    </row>
    <row r="1403" spans="1:65" s="93" customFormat="1">
      <c r="A1403"/>
      <c r="B1403" s="98"/>
      <c r="C1403" s="134">
        <v>36713</v>
      </c>
      <c r="D1403" s="132"/>
      <c r="E1403" s="135">
        <v>36739</v>
      </c>
      <c r="F1403" s="71">
        <v>122.25</v>
      </c>
      <c r="G1403" s="93">
        <v>37.550006869999997</v>
      </c>
      <c r="H1403" s="104">
        <v>29.949996949999999</v>
      </c>
      <c r="I1403" s="104">
        <v>27.849998469999999</v>
      </c>
      <c r="J1403" s="104">
        <v>29.999992370000001</v>
      </c>
      <c r="K1403" s="104">
        <v>36.97383499</v>
      </c>
      <c r="L1403" s="104">
        <v>33.223072049999999</v>
      </c>
      <c r="M1403" s="104">
        <v>29.361537930000001</v>
      </c>
      <c r="N1403" s="104">
        <v>30.415382390000001</v>
      </c>
      <c r="O1403" s="104">
        <v>37.599998470000003</v>
      </c>
      <c r="P1403" s="104">
        <v>62.200004579999998</v>
      </c>
      <c r="Q1403" s="104">
        <v>121.25</v>
      </c>
      <c r="R1403" s="104">
        <v>121.25</v>
      </c>
      <c r="S1403" s="104">
        <v>33.550003050000001</v>
      </c>
      <c r="T1403" s="104">
        <v>28.549995419999998</v>
      </c>
      <c r="U1403" s="104">
        <v>28.199996949999999</v>
      </c>
      <c r="V1403" s="104">
        <v>28.799995419999998</v>
      </c>
      <c r="W1403" s="104">
        <v>32.473838809999997</v>
      </c>
      <c r="X1403" s="104">
        <v>32.723075870000002</v>
      </c>
      <c r="Y1403" s="104">
        <v>27.861537930000001</v>
      </c>
      <c r="Z1403" s="104">
        <v>29.415382390000001</v>
      </c>
      <c r="AA1403" s="104">
        <v>32.599998470000003</v>
      </c>
      <c r="AB1403" s="104">
        <v>52.200004579999998</v>
      </c>
      <c r="AC1403" s="104">
        <v>92.25</v>
      </c>
      <c r="AD1403" s="104">
        <v>92.25</v>
      </c>
      <c r="AE1403" s="104">
        <v>33.550003050000001</v>
      </c>
      <c r="AF1403" s="104">
        <v>28.549995419999998</v>
      </c>
      <c r="AG1403" s="104">
        <v>28.199996949999999</v>
      </c>
      <c r="AH1403" s="104">
        <v>28.799995419999998</v>
      </c>
      <c r="AI1403" s="104">
        <v>32.473838809999997</v>
      </c>
      <c r="AJ1403" s="104">
        <v>32.723075870000002</v>
      </c>
      <c r="AK1403" s="104">
        <v>27.861537930000001</v>
      </c>
      <c r="AL1403" s="104">
        <v>29.415382390000001</v>
      </c>
      <c r="AM1403" s="104">
        <v>32.599998470000003</v>
      </c>
      <c r="AN1403" s="104">
        <v>49.200004579999998</v>
      </c>
      <c r="AO1403" s="104">
        <v>82.25</v>
      </c>
      <c r="AP1403" s="104">
        <v>82.25</v>
      </c>
      <c r="AQ1403" s="104">
        <v>33.550003050000001</v>
      </c>
      <c r="AR1403" s="104">
        <v>28.549995419999998</v>
      </c>
      <c r="AS1403" s="104">
        <v>28.199996949999999</v>
      </c>
      <c r="AT1403" s="104">
        <v>28.799995419999998</v>
      </c>
      <c r="AU1403" s="104">
        <v>32.723838809999997</v>
      </c>
      <c r="AV1403" s="104">
        <v>32.973075870000002</v>
      </c>
      <c r="AW1403" s="104">
        <v>28.111537930000001</v>
      </c>
      <c r="AX1403" s="104">
        <v>29.665382390000001</v>
      </c>
      <c r="AY1403" s="104">
        <v>32.849998470000003</v>
      </c>
      <c r="AZ1403" s="104">
        <v>47.200004579999998</v>
      </c>
      <c r="BA1403" s="104">
        <v>72.25</v>
      </c>
      <c r="BB1403" s="104">
        <v>72.25</v>
      </c>
      <c r="BC1403" s="104">
        <v>33.800003050000001</v>
      </c>
      <c r="BD1403" s="104">
        <v>28.799995419999998</v>
      </c>
      <c r="BE1403" s="104">
        <v>28.449996949999999</v>
      </c>
      <c r="BF1403" s="104">
        <v>29.049995419999998</v>
      </c>
      <c r="BG1403" s="104">
        <v>33.223838809999997</v>
      </c>
      <c r="BH1403" s="104">
        <v>33.473075870000002</v>
      </c>
      <c r="BI1403" s="93">
        <v>28.611537930000001</v>
      </c>
      <c r="BJ1403" s="93">
        <v>30.165382390000001</v>
      </c>
      <c r="BK1403" s="93">
        <v>33.349998470000003</v>
      </c>
      <c r="BL1403" s="93">
        <v>47.200004579999998</v>
      </c>
      <c r="BM1403" s="93">
        <v>70.25</v>
      </c>
    </row>
    <row r="1404" spans="1:65" s="93" customFormat="1">
      <c r="A1404"/>
      <c r="B1404" s="98"/>
      <c r="C1404" s="134">
        <v>36714</v>
      </c>
      <c r="D1404" s="132"/>
      <c r="E1404" s="135">
        <v>36739</v>
      </c>
      <c r="F1404" s="71">
        <v>128.25</v>
      </c>
      <c r="G1404" s="93">
        <v>39.300006869999997</v>
      </c>
      <c r="H1404" s="104">
        <v>30.699996949999999</v>
      </c>
      <c r="I1404" s="104">
        <v>28.599998469999999</v>
      </c>
      <c r="J1404" s="104">
        <v>30.749992370000001</v>
      </c>
      <c r="K1404" s="104">
        <v>37.623834989999999</v>
      </c>
      <c r="L1404" s="104">
        <v>33.873072049999998</v>
      </c>
      <c r="M1404" s="104">
        <v>29.611537930000001</v>
      </c>
      <c r="N1404" s="104">
        <v>30.665382390000001</v>
      </c>
      <c r="O1404" s="104">
        <v>37.849998470000003</v>
      </c>
      <c r="P1404" s="104">
        <v>62.450004579999998</v>
      </c>
      <c r="Q1404" s="104">
        <v>122.75</v>
      </c>
      <c r="R1404" s="104">
        <v>122.75</v>
      </c>
      <c r="S1404" s="104">
        <v>33.550003050000001</v>
      </c>
      <c r="T1404" s="104">
        <v>28.799995419999998</v>
      </c>
      <c r="U1404" s="104">
        <v>28.449996949999999</v>
      </c>
      <c r="V1404" s="104">
        <v>29.049995419999998</v>
      </c>
      <c r="W1404" s="104">
        <v>32.723838809999997</v>
      </c>
      <c r="X1404" s="104">
        <v>32.973075870000002</v>
      </c>
      <c r="Y1404" s="104">
        <v>27.861537930000001</v>
      </c>
      <c r="Z1404" s="104">
        <v>29.415382390000001</v>
      </c>
      <c r="AA1404" s="104">
        <v>32.599998470000003</v>
      </c>
      <c r="AB1404" s="104">
        <v>52.450004579999998</v>
      </c>
      <c r="AC1404" s="104">
        <v>93.75</v>
      </c>
      <c r="AD1404" s="104">
        <v>93.75</v>
      </c>
      <c r="AE1404" s="104">
        <v>33.550003050000001</v>
      </c>
      <c r="AF1404" s="104">
        <v>28.799995419999998</v>
      </c>
      <c r="AG1404" s="104">
        <v>28.449996949999999</v>
      </c>
      <c r="AH1404" s="104">
        <v>29.049995419999998</v>
      </c>
      <c r="AI1404" s="104">
        <v>32.723838809999997</v>
      </c>
      <c r="AJ1404" s="104">
        <v>32.973075870000002</v>
      </c>
      <c r="AK1404" s="104">
        <v>27.861537930000001</v>
      </c>
      <c r="AL1404" s="104">
        <v>29.415382390000001</v>
      </c>
      <c r="AM1404" s="104">
        <v>32.599998470000003</v>
      </c>
      <c r="AN1404" s="104">
        <v>49.450004579999998</v>
      </c>
      <c r="AO1404" s="104">
        <v>83.75</v>
      </c>
      <c r="AP1404" s="104">
        <v>83.75</v>
      </c>
      <c r="AQ1404" s="104">
        <v>33.550003050000001</v>
      </c>
      <c r="AR1404" s="104">
        <v>28.799995419999998</v>
      </c>
      <c r="AS1404" s="104">
        <v>28.449996949999999</v>
      </c>
      <c r="AT1404" s="104">
        <v>29.049995419999998</v>
      </c>
      <c r="AU1404" s="104">
        <v>32.973838809999997</v>
      </c>
      <c r="AV1404" s="104">
        <v>33.223075870000002</v>
      </c>
      <c r="AW1404" s="104">
        <v>28.111537930000001</v>
      </c>
      <c r="AX1404" s="104">
        <v>29.665382390000001</v>
      </c>
      <c r="AY1404" s="104">
        <v>32.849998470000003</v>
      </c>
      <c r="AZ1404" s="104">
        <v>47.450004579999998</v>
      </c>
      <c r="BA1404" s="104">
        <v>73.75</v>
      </c>
      <c r="BB1404" s="104">
        <v>73.75</v>
      </c>
      <c r="BC1404" s="104">
        <v>33.800003050000001</v>
      </c>
      <c r="BD1404" s="104">
        <v>29.049995419999998</v>
      </c>
      <c r="BE1404" s="104">
        <v>28.699996949999999</v>
      </c>
      <c r="BF1404" s="104">
        <v>29.299995419999998</v>
      </c>
      <c r="BG1404" s="104">
        <v>33.473838809999997</v>
      </c>
      <c r="BH1404" s="104">
        <v>33.723075870000002</v>
      </c>
      <c r="BI1404" s="93">
        <v>28.611537930000001</v>
      </c>
      <c r="BJ1404" s="93">
        <v>30.165382390000001</v>
      </c>
      <c r="BK1404" s="93">
        <v>33.349998470000003</v>
      </c>
      <c r="BL1404" s="93">
        <v>47.450004579999998</v>
      </c>
      <c r="BM1404" s="93">
        <v>71.75</v>
      </c>
    </row>
    <row r="1405" spans="1:65" s="93" customFormat="1">
      <c r="A1405"/>
      <c r="B1405" s="98"/>
      <c r="C1405" s="134">
        <v>36717</v>
      </c>
      <c r="D1405" s="132"/>
      <c r="E1405" s="135">
        <v>36739</v>
      </c>
      <c r="F1405" s="71">
        <v>119.25</v>
      </c>
      <c r="G1405" s="93">
        <v>37.550006869999997</v>
      </c>
      <c r="H1405" s="104">
        <v>30.199996949999999</v>
      </c>
      <c r="I1405" s="104">
        <v>28.099998469999999</v>
      </c>
      <c r="J1405" s="104">
        <v>30.249992370000001</v>
      </c>
      <c r="K1405" s="104">
        <v>37.473836519999999</v>
      </c>
      <c r="L1405" s="104">
        <v>33.723073579999998</v>
      </c>
      <c r="M1405" s="104">
        <v>29.111537930000001</v>
      </c>
      <c r="N1405" s="104">
        <v>30.165382390000001</v>
      </c>
      <c r="O1405" s="104">
        <v>37.599998470000003</v>
      </c>
      <c r="P1405" s="104">
        <v>62.200004579999998</v>
      </c>
      <c r="Q1405" s="104">
        <v>118.25</v>
      </c>
      <c r="R1405" s="104">
        <v>118.25</v>
      </c>
      <c r="S1405" s="104">
        <v>33.550003050000001</v>
      </c>
      <c r="T1405" s="104">
        <v>28.799995419999998</v>
      </c>
      <c r="U1405" s="104">
        <v>28.449996949999999</v>
      </c>
      <c r="V1405" s="104">
        <v>29.049995419999998</v>
      </c>
      <c r="W1405" s="104">
        <v>32.723838809999997</v>
      </c>
      <c r="X1405" s="104">
        <v>32.973075870000002</v>
      </c>
      <c r="Y1405" s="104">
        <v>27.861537930000001</v>
      </c>
      <c r="Z1405" s="104">
        <v>29.415382390000001</v>
      </c>
      <c r="AA1405" s="104">
        <v>32.599998470000003</v>
      </c>
      <c r="AB1405" s="104">
        <v>52.200004579999998</v>
      </c>
      <c r="AC1405" s="104">
        <v>92.25</v>
      </c>
      <c r="AD1405" s="104">
        <v>92.25</v>
      </c>
      <c r="AE1405" s="104">
        <v>33.550003050000001</v>
      </c>
      <c r="AF1405" s="104">
        <v>28.799995419999998</v>
      </c>
      <c r="AG1405" s="104">
        <v>28.449996949999999</v>
      </c>
      <c r="AH1405" s="104">
        <v>29.049995419999998</v>
      </c>
      <c r="AI1405" s="104">
        <v>32.723838809999997</v>
      </c>
      <c r="AJ1405" s="104">
        <v>32.973075870000002</v>
      </c>
      <c r="AK1405" s="104">
        <v>27.861537930000001</v>
      </c>
      <c r="AL1405" s="104">
        <v>29.415382390000001</v>
      </c>
      <c r="AM1405" s="104">
        <v>32.599998470000003</v>
      </c>
      <c r="AN1405" s="104">
        <v>49.200004579999998</v>
      </c>
      <c r="AO1405" s="104">
        <v>82.25</v>
      </c>
      <c r="AP1405" s="104">
        <v>82.25</v>
      </c>
      <c r="AQ1405" s="104">
        <v>33.550003050000001</v>
      </c>
      <c r="AR1405" s="104">
        <v>28.799995419999998</v>
      </c>
      <c r="AS1405" s="104">
        <v>28.449996949999999</v>
      </c>
      <c r="AT1405" s="104">
        <v>29.049995419999998</v>
      </c>
      <c r="AU1405" s="104">
        <v>32.973838809999997</v>
      </c>
      <c r="AV1405" s="104">
        <v>33.223075870000002</v>
      </c>
      <c r="AW1405" s="104">
        <v>28.111537930000001</v>
      </c>
      <c r="AX1405" s="104">
        <v>29.665382390000001</v>
      </c>
      <c r="AY1405" s="104">
        <v>32.849998470000003</v>
      </c>
      <c r="AZ1405" s="104">
        <v>47.200004579999998</v>
      </c>
      <c r="BA1405" s="104">
        <v>72.25</v>
      </c>
      <c r="BB1405" s="104">
        <v>72.25</v>
      </c>
      <c r="BC1405" s="104">
        <v>33.800003050000001</v>
      </c>
      <c r="BD1405" s="104">
        <v>29.049995419999998</v>
      </c>
      <c r="BE1405" s="104">
        <v>28.699996949999999</v>
      </c>
      <c r="BF1405" s="104">
        <v>29.299995419999998</v>
      </c>
      <c r="BG1405" s="104">
        <v>33.473838809999997</v>
      </c>
      <c r="BH1405" s="104">
        <v>33.723075870000002</v>
      </c>
      <c r="BI1405" s="93">
        <v>28.611537930000001</v>
      </c>
      <c r="BJ1405" s="93">
        <v>30.165382390000001</v>
      </c>
      <c r="BK1405" s="93">
        <v>33.349998470000003</v>
      </c>
      <c r="BL1405" s="93">
        <v>47.200004579999998</v>
      </c>
      <c r="BM1405" s="93">
        <v>70.25</v>
      </c>
    </row>
    <row r="1406" spans="1:65" s="93" customFormat="1">
      <c r="A1406"/>
      <c r="B1406" s="98"/>
      <c r="C1406" s="134">
        <v>36718</v>
      </c>
      <c r="D1406" s="132"/>
      <c r="E1406" s="135">
        <v>36739</v>
      </c>
      <c r="F1406" s="71">
        <v>117.25</v>
      </c>
      <c r="G1406" s="93">
        <v>37.800006869999997</v>
      </c>
      <c r="H1406" s="104">
        <v>29.699996949999999</v>
      </c>
      <c r="I1406" s="104">
        <v>27.599998469999999</v>
      </c>
      <c r="J1406" s="104">
        <v>29.749992370000001</v>
      </c>
      <c r="K1406" s="104">
        <v>37.22383499</v>
      </c>
      <c r="L1406" s="104">
        <v>33.473072049999999</v>
      </c>
      <c r="M1406" s="104">
        <v>29.111537930000001</v>
      </c>
      <c r="N1406" s="104">
        <v>30.165382390000001</v>
      </c>
      <c r="O1406" s="104">
        <v>37.599998470000003</v>
      </c>
      <c r="P1406" s="104">
        <v>62.200004579999998</v>
      </c>
      <c r="Q1406" s="104">
        <v>116.25</v>
      </c>
      <c r="R1406" s="104">
        <v>116.25</v>
      </c>
      <c r="S1406" s="104">
        <v>33.550003050000001</v>
      </c>
      <c r="T1406" s="104">
        <v>28.549995419999998</v>
      </c>
      <c r="U1406" s="104">
        <v>28.199996949999999</v>
      </c>
      <c r="V1406" s="104">
        <v>28.799995419999998</v>
      </c>
      <c r="W1406" s="104">
        <v>32.723838809999997</v>
      </c>
      <c r="X1406" s="104">
        <v>32.973075870000002</v>
      </c>
      <c r="Y1406" s="104">
        <v>27.861537930000001</v>
      </c>
      <c r="Z1406" s="104">
        <v>29.415382390000001</v>
      </c>
      <c r="AA1406" s="104">
        <v>32.599998470000003</v>
      </c>
      <c r="AB1406" s="104">
        <v>52.200004579999998</v>
      </c>
      <c r="AC1406" s="104">
        <v>91.25</v>
      </c>
      <c r="AD1406" s="104">
        <v>91.25</v>
      </c>
      <c r="AE1406" s="104">
        <v>33.550003050000001</v>
      </c>
      <c r="AF1406" s="104">
        <v>28.549995419999998</v>
      </c>
      <c r="AG1406" s="104">
        <v>28.199996949999999</v>
      </c>
      <c r="AH1406" s="104">
        <v>28.799995419999998</v>
      </c>
      <c r="AI1406" s="104">
        <v>32.723838809999997</v>
      </c>
      <c r="AJ1406" s="104">
        <v>32.973075870000002</v>
      </c>
      <c r="AK1406" s="104">
        <v>27.861537930000001</v>
      </c>
      <c r="AL1406" s="104">
        <v>29.415382390000001</v>
      </c>
      <c r="AM1406" s="104">
        <v>32.599998470000003</v>
      </c>
      <c r="AN1406" s="104">
        <v>49.200004579999998</v>
      </c>
      <c r="AO1406" s="104">
        <v>81.25</v>
      </c>
      <c r="AP1406" s="104">
        <v>81.25</v>
      </c>
      <c r="AQ1406" s="104">
        <v>33.550003050000001</v>
      </c>
      <c r="AR1406" s="104">
        <v>28.549995419999998</v>
      </c>
      <c r="AS1406" s="104">
        <v>28.199996949999999</v>
      </c>
      <c r="AT1406" s="104">
        <v>28.799995419999998</v>
      </c>
      <c r="AU1406" s="104">
        <v>32.973838809999997</v>
      </c>
      <c r="AV1406" s="104">
        <v>33.223075870000002</v>
      </c>
      <c r="AW1406" s="104">
        <v>28.111537930000001</v>
      </c>
      <c r="AX1406" s="104">
        <v>29.665382390000001</v>
      </c>
      <c r="AY1406" s="104">
        <v>32.849998470000003</v>
      </c>
      <c r="AZ1406" s="104">
        <v>47.200004579999998</v>
      </c>
      <c r="BA1406" s="104">
        <v>71.25</v>
      </c>
      <c r="BB1406" s="104">
        <v>71.25</v>
      </c>
      <c r="BC1406" s="104">
        <v>33.800003050000001</v>
      </c>
      <c r="BD1406" s="104">
        <v>28.799995419999998</v>
      </c>
      <c r="BE1406" s="104">
        <v>28.449996949999999</v>
      </c>
      <c r="BF1406" s="104">
        <v>29.049995419999998</v>
      </c>
      <c r="BG1406" s="104">
        <v>33.473838809999997</v>
      </c>
      <c r="BH1406" s="104">
        <v>33.723075870000002</v>
      </c>
      <c r="BI1406" s="93">
        <v>28.611537930000001</v>
      </c>
      <c r="BJ1406" s="93">
        <v>30.165382390000001</v>
      </c>
      <c r="BK1406" s="93">
        <v>33.349998470000003</v>
      </c>
      <c r="BL1406" s="93">
        <v>47.200004579999998</v>
      </c>
      <c r="BM1406" s="93">
        <v>69.25</v>
      </c>
    </row>
    <row r="1407" spans="1:65" s="93" customFormat="1">
      <c r="A1407"/>
      <c r="B1407" s="98"/>
      <c r="C1407" s="134">
        <v>36719</v>
      </c>
      <c r="D1407" s="132"/>
      <c r="E1407" s="135">
        <v>36739</v>
      </c>
      <c r="F1407" s="71">
        <v>117.25</v>
      </c>
      <c r="G1407" s="93">
        <v>37.800006869999997</v>
      </c>
      <c r="H1407" s="104">
        <v>29.699996949999999</v>
      </c>
      <c r="I1407" s="104">
        <v>27.599998469999999</v>
      </c>
      <c r="J1407" s="104">
        <v>29.749992370000001</v>
      </c>
      <c r="K1407" s="104">
        <v>36.72383499</v>
      </c>
      <c r="L1407" s="104">
        <v>32.973072049999999</v>
      </c>
      <c r="M1407" s="104">
        <v>29.111537930000001</v>
      </c>
      <c r="N1407" s="104">
        <v>30.165382390000001</v>
      </c>
      <c r="O1407" s="104">
        <v>37.599998470000003</v>
      </c>
      <c r="P1407" s="104">
        <v>62.200004579999998</v>
      </c>
      <c r="Q1407" s="104">
        <v>116.25</v>
      </c>
      <c r="R1407" s="104">
        <v>116.25</v>
      </c>
      <c r="S1407" s="104">
        <v>33.550003050000001</v>
      </c>
      <c r="T1407" s="104">
        <v>28.549995419999998</v>
      </c>
      <c r="U1407" s="104">
        <v>28.199996949999999</v>
      </c>
      <c r="V1407" s="104">
        <v>28.799995419999998</v>
      </c>
      <c r="W1407" s="104">
        <v>32.723838809999997</v>
      </c>
      <c r="X1407" s="104">
        <v>32.973075870000002</v>
      </c>
      <c r="Y1407" s="104">
        <v>27.861537930000001</v>
      </c>
      <c r="Z1407" s="104">
        <v>29.415382390000001</v>
      </c>
      <c r="AA1407" s="104">
        <v>32.599998470000003</v>
      </c>
      <c r="AB1407" s="104">
        <v>52.200004579999998</v>
      </c>
      <c r="AC1407" s="104">
        <v>91.25</v>
      </c>
      <c r="AD1407" s="104">
        <v>91.25</v>
      </c>
      <c r="AE1407" s="104">
        <v>33.550003050000001</v>
      </c>
      <c r="AF1407" s="104">
        <v>28.549995419999998</v>
      </c>
      <c r="AG1407" s="104">
        <v>28.199996949999999</v>
      </c>
      <c r="AH1407" s="104">
        <v>28.799995419999998</v>
      </c>
      <c r="AI1407" s="104">
        <v>32.723838809999997</v>
      </c>
      <c r="AJ1407" s="104">
        <v>32.973075870000002</v>
      </c>
      <c r="AK1407" s="104">
        <v>27.861537930000001</v>
      </c>
      <c r="AL1407" s="104">
        <v>29.415382390000001</v>
      </c>
      <c r="AM1407" s="104">
        <v>32.599998470000003</v>
      </c>
      <c r="AN1407" s="104">
        <v>49.200004579999998</v>
      </c>
      <c r="AO1407" s="104">
        <v>81.25</v>
      </c>
      <c r="AP1407" s="104">
        <v>81.25</v>
      </c>
      <c r="AQ1407" s="104">
        <v>33.550003050000001</v>
      </c>
      <c r="AR1407" s="104">
        <v>28.549995419999998</v>
      </c>
      <c r="AS1407" s="104">
        <v>28.199996949999999</v>
      </c>
      <c r="AT1407" s="104">
        <v>28.799995419999998</v>
      </c>
      <c r="AU1407" s="104">
        <v>32.973838809999997</v>
      </c>
      <c r="AV1407" s="104">
        <v>33.223075870000002</v>
      </c>
      <c r="AW1407" s="104">
        <v>28.111537930000001</v>
      </c>
      <c r="AX1407" s="104">
        <v>29.665382390000001</v>
      </c>
      <c r="AY1407" s="104">
        <v>32.849998470000003</v>
      </c>
      <c r="AZ1407" s="104">
        <v>47.200004579999998</v>
      </c>
      <c r="BA1407" s="104">
        <v>71.25</v>
      </c>
      <c r="BB1407" s="104">
        <v>71.25</v>
      </c>
      <c r="BC1407" s="104">
        <v>33.800003050000001</v>
      </c>
      <c r="BD1407" s="104">
        <v>28.799995419999998</v>
      </c>
      <c r="BE1407" s="104">
        <v>28.449996949999999</v>
      </c>
      <c r="BF1407" s="104">
        <v>29.049995419999998</v>
      </c>
      <c r="BG1407" s="104">
        <v>33.473838809999997</v>
      </c>
      <c r="BH1407" s="104">
        <v>33.723075870000002</v>
      </c>
      <c r="BI1407" s="93">
        <v>28.611537930000001</v>
      </c>
      <c r="BJ1407" s="93">
        <v>30.165382390000001</v>
      </c>
      <c r="BK1407" s="93">
        <v>33.349998470000003</v>
      </c>
      <c r="BL1407" s="93">
        <v>47.200004579999998</v>
      </c>
      <c r="BM1407" s="93">
        <v>69.25</v>
      </c>
    </row>
    <row r="1408" spans="1:65" s="93" customFormat="1">
      <c r="A1408"/>
      <c r="B1408" s="98"/>
      <c r="C1408" s="134">
        <v>36720</v>
      </c>
      <c r="D1408" s="132"/>
      <c r="E1408" s="135">
        <v>36739</v>
      </c>
      <c r="F1408" s="71">
        <v>112.25</v>
      </c>
      <c r="G1408" s="93">
        <v>36.800006869999997</v>
      </c>
      <c r="H1408" s="104">
        <v>29.449996949999999</v>
      </c>
      <c r="I1408" s="104">
        <v>27.349998469999999</v>
      </c>
      <c r="J1408" s="104">
        <v>29.499992370000001</v>
      </c>
      <c r="K1408" s="104">
        <v>36.47383499</v>
      </c>
      <c r="L1408" s="104">
        <v>32.723072049999999</v>
      </c>
      <c r="M1408" s="104">
        <v>28.611537930000001</v>
      </c>
      <c r="N1408" s="104">
        <v>29.165382390000001</v>
      </c>
      <c r="O1408" s="104">
        <v>36.099998470000003</v>
      </c>
      <c r="P1408" s="104">
        <v>62.200004579999998</v>
      </c>
      <c r="Q1408" s="104">
        <v>116.25</v>
      </c>
      <c r="R1408" s="104">
        <v>116.25</v>
      </c>
      <c r="S1408" s="104">
        <v>33.550003050000001</v>
      </c>
      <c r="T1408" s="104">
        <v>28.299995419999998</v>
      </c>
      <c r="U1408" s="104">
        <v>27.949996949999999</v>
      </c>
      <c r="V1408" s="104">
        <v>28.549995419999998</v>
      </c>
      <c r="W1408" s="104">
        <v>32.223838809999997</v>
      </c>
      <c r="X1408" s="104">
        <v>32.473075870000002</v>
      </c>
      <c r="Y1408" s="104">
        <v>27.861537930000001</v>
      </c>
      <c r="Z1408" s="104">
        <v>29.415382390000001</v>
      </c>
      <c r="AA1408" s="104">
        <v>32.599998470000003</v>
      </c>
      <c r="AB1408" s="104">
        <v>52.200004579999998</v>
      </c>
      <c r="AC1408" s="104">
        <v>91.25</v>
      </c>
      <c r="AD1408" s="104">
        <v>91.25</v>
      </c>
      <c r="AE1408" s="104">
        <v>33.550003050000001</v>
      </c>
      <c r="AF1408" s="104">
        <v>28.299995419999998</v>
      </c>
      <c r="AG1408" s="104">
        <v>27.949996949999999</v>
      </c>
      <c r="AH1408" s="104">
        <v>28.549995419999998</v>
      </c>
      <c r="AI1408" s="104">
        <v>32.223838809999997</v>
      </c>
      <c r="AJ1408" s="104">
        <v>32.473075870000002</v>
      </c>
      <c r="AK1408" s="104">
        <v>27.861537930000001</v>
      </c>
      <c r="AL1408" s="104">
        <v>29.415382390000001</v>
      </c>
      <c r="AM1408" s="104">
        <v>32.599998470000003</v>
      </c>
      <c r="AN1408" s="104">
        <v>49.200004579999998</v>
      </c>
      <c r="AO1408" s="104">
        <v>81.25</v>
      </c>
      <c r="AP1408" s="104">
        <v>81.25</v>
      </c>
      <c r="AQ1408" s="104">
        <v>33.550003050000001</v>
      </c>
      <c r="AR1408" s="104">
        <v>28.299995419999998</v>
      </c>
      <c r="AS1408" s="104">
        <v>27.949996949999999</v>
      </c>
      <c r="AT1408" s="104">
        <v>28.549995419999998</v>
      </c>
      <c r="AU1408" s="104">
        <v>32.473838809999997</v>
      </c>
      <c r="AV1408" s="104">
        <v>32.723075870000002</v>
      </c>
      <c r="AW1408" s="104">
        <v>28.111537930000001</v>
      </c>
      <c r="AX1408" s="104">
        <v>29.665382390000001</v>
      </c>
      <c r="AY1408" s="104">
        <v>32.849998470000003</v>
      </c>
      <c r="AZ1408" s="104">
        <v>47.200004579999998</v>
      </c>
      <c r="BA1408" s="104">
        <v>71.25</v>
      </c>
      <c r="BB1408" s="104">
        <v>71.25</v>
      </c>
      <c r="BC1408" s="104">
        <v>33.800003050000001</v>
      </c>
      <c r="BD1408" s="104">
        <v>28.549995419999998</v>
      </c>
      <c r="BE1408" s="104">
        <v>28.199996949999999</v>
      </c>
      <c r="BF1408" s="104">
        <v>28.799995419999998</v>
      </c>
      <c r="BG1408" s="104">
        <v>32.973838809999997</v>
      </c>
      <c r="BH1408" s="104">
        <v>33.223075870000002</v>
      </c>
      <c r="BI1408" s="93">
        <v>28.611537930000001</v>
      </c>
      <c r="BJ1408" s="93">
        <v>30.165382390000001</v>
      </c>
      <c r="BK1408" s="93">
        <v>33.349998470000003</v>
      </c>
      <c r="BL1408" s="93">
        <v>47.200004579999998</v>
      </c>
      <c r="BM1408" s="93">
        <v>69.25</v>
      </c>
    </row>
    <row r="1409" spans="1:65" s="93" customFormat="1">
      <c r="A1409"/>
      <c r="B1409" s="98"/>
      <c r="C1409" s="134">
        <v>36721</v>
      </c>
      <c r="D1409" s="132"/>
      <c r="E1409" s="135">
        <v>36739</v>
      </c>
      <c r="F1409" s="71">
        <v>112.25</v>
      </c>
      <c r="G1409" s="93">
        <v>36.800006869999997</v>
      </c>
      <c r="H1409" s="104">
        <v>29.949996949999999</v>
      </c>
      <c r="I1409" s="104">
        <v>27.849998469999999</v>
      </c>
      <c r="J1409" s="104">
        <v>29.499992370000001</v>
      </c>
      <c r="K1409" s="104">
        <v>36.47383499</v>
      </c>
      <c r="L1409" s="104">
        <v>32.723072049999999</v>
      </c>
      <c r="M1409" s="104">
        <v>28.611537930000001</v>
      </c>
      <c r="N1409" s="104">
        <v>29.165382390000001</v>
      </c>
      <c r="O1409" s="104">
        <v>36.099998470000003</v>
      </c>
      <c r="P1409" s="104">
        <v>62.200004579999998</v>
      </c>
      <c r="Q1409" s="104">
        <v>116.25</v>
      </c>
      <c r="R1409" s="104">
        <v>116.25</v>
      </c>
      <c r="S1409" s="104">
        <v>33.550003050000001</v>
      </c>
      <c r="T1409" s="104">
        <v>28.299995419999998</v>
      </c>
      <c r="U1409" s="104">
        <v>27.949996949999999</v>
      </c>
      <c r="V1409" s="104">
        <v>28.549995419999998</v>
      </c>
      <c r="W1409" s="104">
        <v>32.223838809999997</v>
      </c>
      <c r="X1409" s="104">
        <v>32.473075870000002</v>
      </c>
      <c r="Y1409" s="104">
        <v>27.861537930000001</v>
      </c>
      <c r="Z1409" s="104">
        <v>29.415382390000001</v>
      </c>
      <c r="AA1409" s="104">
        <v>32.599998470000003</v>
      </c>
      <c r="AB1409" s="104">
        <v>52.200004579999998</v>
      </c>
      <c r="AC1409" s="104">
        <v>91.25</v>
      </c>
      <c r="AD1409" s="104">
        <v>91.25</v>
      </c>
      <c r="AE1409" s="104">
        <v>33.550003050000001</v>
      </c>
      <c r="AF1409" s="104">
        <v>28.299995419999998</v>
      </c>
      <c r="AG1409" s="104">
        <v>27.949996949999999</v>
      </c>
      <c r="AH1409" s="104">
        <v>28.549995419999998</v>
      </c>
      <c r="AI1409" s="104">
        <v>32.223838809999997</v>
      </c>
      <c r="AJ1409" s="104">
        <v>32.473075870000002</v>
      </c>
      <c r="AK1409" s="104">
        <v>27.861537930000001</v>
      </c>
      <c r="AL1409" s="104">
        <v>29.415382390000001</v>
      </c>
      <c r="AM1409" s="104">
        <v>32.599998470000003</v>
      </c>
      <c r="AN1409" s="104">
        <v>49.200004579999998</v>
      </c>
      <c r="AO1409" s="104">
        <v>81.25</v>
      </c>
      <c r="AP1409" s="104">
        <v>81.25</v>
      </c>
      <c r="AQ1409" s="104">
        <v>33.550003050000001</v>
      </c>
      <c r="AR1409" s="104">
        <v>28.299995419999998</v>
      </c>
      <c r="AS1409" s="104">
        <v>27.949996949999999</v>
      </c>
      <c r="AT1409" s="104">
        <v>28.549995419999998</v>
      </c>
      <c r="AU1409" s="104">
        <v>32.473838809999997</v>
      </c>
      <c r="AV1409" s="104">
        <v>32.723075870000002</v>
      </c>
      <c r="AW1409" s="104">
        <v>28.111537930000001</v>
      </c>
      <c r="AX1409" s="104">
        <v>29.665382390000001</v>
      </c>
      <c r="AY1409" s="104">
        <v>32.849998470000003</v>
      </c>
      <c r="AZ1409" s="104">
        <v>47.200004579999998</v>
      </c>
      <c r="BA1409" s="104">
        <v>71.25</v>
      </c>
      <c r="BB1409" s="104">
        <v>71.25</v>
      </c>
      <c r="BC1409" s="104">
        <v>33.800003050000001</v>
      </c>
      <c r="BD1409" s="104">
        <v>28.549995419999998</v>
      </c>
      <c r="BE1409" s="104">
        <v>28.199996949999999</v>
      </c>
      <c r="BF1409" s="104">
        <v>28.799995419999998</v>
      </c>
      <c r="BG1409" s="104">
        <v>32.973838809999997</v>
      </c>
      <c r="BH1409" s="104">
        <v>33.223075870000002</v>
      </c>
      <c r="BI1409" s="93">
        <v>28.611537930000001</v>
      </c>
      <c r="BJ1409" s="93">
        <v>30.165382390000001</v>
      </c>
      <c r="BK1409" s="93">
        <v>33.349998470000003</v>
      </c>
      <c r="BL1409" s="93">
        <v>47.200004579999998</v>
      </c>
      <c r="BM1409" s="93">
        <v>69.25</v>
      </c>
    </row>
    <row r="1410" spans="1:65" s="93" customFormat="1">
      <c r="A1410"/>
      <c r="B1410" s="98"/>
      <c r="C1410" s="134">
        <v>36724</v>
      </c>
      <c r="D1410" s="132"/>
      <c r="E1410" s="135">
        <v>36739</v>
      </c>
      <c r="F1410" s="71">
        <v>102.25</v>
      </c>
      <c r="G1410" s="93">
        <v>35.550006869999997</v>
      </c>
      <c r="H1410" s="104">
        <v>28.949996949999999</v>
      </c>
      <c r="I1410" s="104">
        <v>26.849998469999999</v>
      </c>
      <c r="J1410" s="104">
        <v>28.499992370000001</v>
      </c>
      <c r="K1410" s="104">
        <v>35.72383499</v>
      </c>
      <c r="L1410" s="104">
        <v>31.973072049999999</v>
      </c>
      <c r="M1410" s="104">
        <v>27.611537930000001</v>
      </c>
      <c r="N1410" s="104">
        <v>28.665382390000001</v>
      </c>
      <c r="O1410" s="104">
        <v>35.099998470000003</v>
      </c>
      <c r="P1410" s="104">
        <v>59.200004579999998</v>
      </c>
      <c r="Q1410" s="104">
        <v>111.25</v>
      </c>
      <c r="R1410" s="104">
        <v>111.25</v>
      </c>
      <c r="S1410" s="104">
        <v>32.550003050000001</v>
      </c>
      <c r="T1410" s="104">
        <v>27.799995419999998</v>
      </c>
      <c r="U1410" s="104">
        <v>27.449996949999999</v>
      </c>
      <c r="V1410" s="104">
        <v>28.049995419999998</v>
      </c>
      <c r="W1410" s="104">
        <v>31.72383881</v>
      </c>
      <c r="X1410" s="104">
        <v>31.973075869999999</v>
      </c>
      <c r="Y1410" s="104">
        <v>27.361537930000001</v>
      </c>
      <c r="Z1410" s="104">
        <v>28.915382390000001</v>
      </c>
      <c r="AA1410" s="104">
        <v>32.599998470000003</v>
      </c>
      <c r="AB1410" s="104">
        <v>50.200004579999998</v>
      </c>
      <c r="AC1410" s="104">
        <v>88.25</v>
      </c>
      <c r="AD1410" s="104">
        <v>88.25</v>
      </c>
      <c r="AE1410" s="104">
        <v>32.550003050000001</v>
      </c>
      <c r="AF1410" s="104">
        <v>27.799995419999998</v>
      </c>
      <c r="AG1410" s="104">
        <v>27.449996949999999</v>
      </c>
      <c r="AH1410" s="104">
        <v>28.049995419999998</v>
      </c>
      <c r="AI1410" s="104">
        <v>31.72383881</v>
      </c>
      <c r="AJ1410" s="104">
        <v>31.973075869999999</v>
      </c>
      <c r="AK1410" s="104">
        <v>27.361537930000001</v>
      </c>
      <c r="AL1410" s="104">
        <v>28.915382390000001</v>
      </c>
      <c r="AM1410" s="104">
        <v>32.599998470000003</v>
      </c>
      <c r="AN1410" s="104">
        <v>47.200004579999998</v>
      </c>
      <c r="AO1410" s="104">
        <v>78.25</v>
      </c>
      <c r="AP1410" s="104">
        <v>78.25</v>
      </c>
      <c r="AQ1410" s="104">
        <v>32.550003050000001</v>
      </c>
      <c r="AR1410" s="104">
        <v>27.799995419999998</v>
      </c>
      <c r="AS1410" s="104">
        <v>27.449996949999999</v>
      </c>
      <c r="AT1410" s="104">
        <v>28.049995419999998</v>
      </c>
      <c r="AU1410" s="104">
        <v>31.97383881</v>
      </c>
      <c r="AV1410" s="104">
        <v>32.223075870000002</v>
      </c>
      <c r="AW1410" s="104">
        <v>27.611537930000001</v>
      </c>
      <c r="AX1410" s="104">
        <v>29.165382390000001</v>
      </c>
      <c r="AY1410" s="104">
        <v>32.849998470000003</v>
      </c>
      <c r="AZ1410" s="104">
        <v>45.200004579999998</v>
      </c>
      <c r="BA1410" s="104">
        <v>68.25</v>
      </c>
      <c r="BB1410" s="104">
        <v>68.25</v>
      </c>
      <c r="BC1410" s="104">
        <v>32.800003050000001</v>
      </c>
      <c r="BD1410" s="104">
        <v>28.049995419999998</v>
      </c>
      <c r="BE1410" s="104">
        <v>27.699996949999999</v>
      </c>
      <c r="BF1410" s="104">
        <v>28.299995419999998</v>
      </c>
      <c r="BG1410" s="104">
        <v>32.473838809999997</v>
      </c>
      <c r="BH1410" s="104">
        <v>32.723075870000002</v>
      </c>
      <c r="BI1410" s="93">
        <v>28.111537930000001</v>
      </c>
      <c r="BJ1410" s="93">
        <v>29.665382390000001</v>
      </c>
      <c r="BK1410" s="93">
        <v>33.349998470000003</v>
      </c>
      <c r="BL1410" s="93">
        <v>45.200004579999998</v>
      </c>
      <c r="BM1410" s="93">
        <v>66.25</v>
      </c>
    </row>
    <row r="1411" spans="1:65" s="93" customFormat="1">
      <c r="A1411"/>
      <c r="B1411" s="98"/>
      <c r="C1411" s="134">
        <v>36725</v>
      </c>
      <c r="D1411" s="132"/>
      <c r="E1411" s="135">
        <v>36739</v>
      </c>
      <c r="F1411" s="71">
        <v>94.25</v>
      </c>
      <c r="G1411" s="93">
        <v>35.050006869999997</v>
      </c>
      <c r="H1411" s="104">
        <v>28.849996950000001</v>
      </c>
      <c r="I1411" s="104">
        <v>26.749998470000001</v>
      </c>
      <c r="J1411" s="104">
        <v>28.39999237</v>
      </c>
      <c r="K1411" s="104">
        <v>34.72383499</v>
      </c>
      <c r="L1411" s="104">
        <v>30.973072049999999</v>
      </c>
      <c r="M1411" s="104">
        <v>27.111537930000001</v>
      </c>
      <c r="N1411" s="104">
        <v>28.165382390000001</v>
      </c>
      <c r="O1411" s="104">
        <v>34.599998470000003</v>
      </c>
      <c r="P1411" s="104">
        <v>58.200004579999998</v>
      </c>
      <c r="Q1411" s="104">
        <v>107.25</v>
      </c>
      <c r="R1411" s="104">
        <v>107.25</v>
      </c>
      <c r="S1411" s="104">
        <v>32.550003050000001</v>
      </c>
      <c r="T1411" s="104">
        <v>27.799995419999998</v>
      </c>
      <c r="U1411" s="104">
        <v>27.449996949999999</v>
      </c>
      <c r="V1411" s="104">
        <v>28.049995419999998</v>
      </c>
      <c r="W1411" s="104">
        <v>31.72383881</v>
      </c>
      <c r="X1411" s="104">
        <v>31.973075869999999</v>
      </c>
      <c r="Y1411" s="104">
        <v>27.361537930000001</v>
      </c>
      <c r="Z1411" s="104">
        <v>28.915382390000001</v>
      </c>
      <c r="AA1411" s="104">
        <v>32.599998470000003</v>
      </c>
      <c r="AB1411" s="104">
        <v>51.200004579999998</v>
      </c>
      <c r="AC1411" s="104">
        <v>87.25</v>
      </c>
      <c r="AD1411" s="104">
        <v>87.25</v>
      </c>
      <c r="AE1411" s="104">
        <v>32.550003050000001</v>
      </c>
      <c r="AF1411" s="104">
        <v>27.799995419999998</v>
      </c>
      <c r="AG1411" s="104">
        <v>27.449996949999999</v>
      </c>
      <c r="AH1411" s="104">
        <v>28.049995419999998</v>
      </c>
      <c r="AI1411" s="104">
        <v>31.72383881</v>
      </c>
      <c r="AJ1411" s="104">
        <v>31.973075869999999</v>
      </c>
      <c r="AK1411" s="104">
        <v>27.361537930000001</v>
      </c>
      <c r="AL1411" s="104">
        <v>28.915382390000001</v>
      </c>
      <c r="AM1411" s="104">
        <v>32.599998470000003</v>
      </c>
      <c r="AN1411" s="104">
        <v>48.200004579999998</v>
      </c>
      <c r="AO1411" s="104">
        <v>78.25</v>
      </c>
      <c r="AP1411" s="104">
        <v>78.25</v>
      </c>
      <c r="AQ1411" s="104">
        <v>32.550003050000001</v>
      </c>
      <c r="AR1411" s="104">
        <v>27.799995419999998</v>
      </c>
      <c r="AS1411" s="104">
        <v>27.449996949999999</v>
      </c>
      <c r="AT1411" s="104">
        <v>28.049995419999998</v>
      </c>
      <c r="AU1411" s="104">
        <v>31.97383881</v>
      </c>
      <c r="AV1411" s="104">
        <v>32.223075870000002</v>
      </c>
      <c r="AW1411" s="104">
        <v>27.611537930000001</v>
      </c>
      <c r="AX1411" s="104">
        <v>29.165382390000001</v>
      </c>
      <c r="AY1411" s="104">
        <v>32.849998470000003</v>
      </c>
      <c r="AZ1411" s="104">
        <v>46.200004579999998</v>
      </c>
      <c r="BA1411" s="104">
        <v>70.25</v>
      </c>
      <c r="BB1411" s="104">
        <v>70.25</v>
      </c>
      <c r="BC1411" s="104">
        <v>32.800003050000001</v>
      </c>
      <c r="BD1411" s="104">
        <v>28.049995419999998</v>
      </c>
      <c r="BE1411" s="104">
        <v>27.699996949999999</v>
      </c>
      <c r="BF1411" s="104">
        <v>28.299995419999998</v>
      </c>
      <c r="BG1411" s="104">
        <v>32.473838809999997</v>
      </c>
      <c r="BH1411" s="104">
        <v>32.723075870000002</v>
      </c>
      <c r="BI1411" s="93">
        <v>28.111537930000001</v>
      </c>
      <c r="BJ1411" s="93">
        <v>29.665382390000001</v>
      </c>
      <c r="BK1411" s="93">
        <v>33.349998470000003</v>
      </c>
      <c r="BL1411" s="93">
        <v>46.200004579999998</v>
      </c>
      <c r="BM1411" s="93">
        <v>68.25</v>
      </c>
    </row>
    <row r="1412" spans="1:65" s="93" customFormat="1">
      <c r="A1412"/>
      <c r="B1412" s="98"/>
      <c r="C1412" s="134">
        <v>36726</v>
      </c>
      <c r="D1412" s="132"/>
      <c r="E1412" s="135">
        <v>36739</v>
      </c>
      <c r="F1412" s="71">
        <v>85</v>
      </c>
      <c r="G1412" s="93">
        <v>34.550006869999997</v>
      </c>
      <c r="H1412" s="104">
        <v>28.599996569999998</v>
      </c>
      <c r="I1412" s="104">
        <v>26.499998089999998</v>
      </c>
      <c r="J1412" s="104">
        <v>28.14999199</v>
      </c>
      <c r="K1412" s="104">
        <v>34.47383499</v>
      </c>
      <c r="L1412" s="104">
        <v>30.723072049999999</v>
      </c>
      <c r="M1412" s="104">
        <v>27.111537930000001</v>
      </c>
      <c r="N1412" s="104">
        <v>27.665382390000001</v>
      </c>
      <c r="O1412" s="104">
        <v>34.599998470000003</v>
      </c>
      <c r="P1412" s="104">
        <v>58.200004579999998</v>
      </c>
      <c r="Q1412" s="104">
        <v>102.25</v>
      </c>
      <c r="R1412" s="104">
        <v>102.25</v>
      </c>
      <c r="S1412" s="104">
        <v>32.550003050000001</v>
      </c>
      <c r="T1412" s="104">
        <v>27.549995419999998</v>
      </c>
      <c r="U1412" s="104">
        <v>27.199996949999999</v>
      </c>
      <c r="V1412" s="104">
        <v>27.799995419999998</v>
      </c>
      <c r="W1412" s="104">
        <v>31.47383881</v>
      </c>
      <c r="X1412" s="104">
        <v>31.723075869999999</v>
      </c>
      <c r="Y1412" s="104">
        <v>26.861537930000001</v>
      </c>
      <c r="Z1412" s="104">
        <v>27.415382390000001</v>
      </c>
      <c r="AA1412" s="104">
        <v>32.599998470000003</v>
      </c>
      <c r="AB1412" s="104">
        <v>51.200004579999998</v>
      </c>
      <c r="AC1412" s="104">
        <v>84.25</v>
      </c>
      <c r="AD1412" s="104">
        <v>84.25</v>
      </c>
      <c r="AE1412" s="104">
        <v>32.550003050000001</v>
      </c>
      <c r="AF1412" s="104">
        <v>27.549995419999998</v>
      </c>
      <c r="AG1412" s="104">
        <v>27.199996949999999</v>
      </c>
      <c r="AH1412" s="104">
        <v>27.799995419999998</v>
      </c>
      <c r="AI1412" s="104">
        <v>31.47383881</v>
      </c>
      <c r="AJ1412" s="104">
        <v>31.723075869999999</v>
      </c>
      <c r="AK1412" s="104">
        <v>26.861537930000001</v>
      </c>
      <c r="AL1412" s="104">
        <v>27.415382390000001</v>
      </c>
      <c r="AM1412" s="104">
        <v>32.599998470000003</v>
      </c>
      <c r="AN1412" s="104">
        <v>48.200004579999998</v>
      </c>
      <c r="AO1412" s="104">
        <v>76.25</v>
      </c>
      <c r="AP1412" s="104">
        <v>76.25</v>
      </c>
      <c r="AQ1412" s="104">
        <v>32.550003050000001</v>
      </c>
      <c r="AR1412" s="104">
        <v>27.549995419999998</v>
      </c>
      <c r="AS1412" s="104">
        <v>27.199996949999999</v>
      </c>
      <c r="AT1412" s="104">
        <v>27.799995419999998</v>
      </c>
      <c r="AU1412" s="104">
        <v>31.72383881</v>
      </c>
      <c r="AV1412" s="104">
        <v>31.973075869999999</v>
      </c>
      <c r="AW1412" s="104">
        <v>27.111537930000001</v>
      </c>
      <c r="AX1412" s="104">
        <v>27.665382390000001</v>
      </c>
      <c r="AY1412" s="104">
        <v>32.849998470000003</v>
      </c>
      <c r="AZ1412" s="104">
        <v>46.200004579999998</v>
      </c>
      <c r="BA1412" s="104">
        <v>69.25</v>
      </c>
      <c r="BB1412" s="104">
        <v>69.25</v>
      </c>
      <c r="BC1412" s="104">
        <v>32.800003050000001</v>
      </c>
      <c r="BD1412" s="104">
        <v>27.799995419999998</v>
      </c>
      <c r="BE1412" s="104">
        <v>27.449996949999999</v>
      </c>
      <c r="BF1412" s="104">
        <v>28.049995419999998</v>
      </c>
      <c r="BG1412" s="104">
        <v>32.223838809999997</v>
      </c>
      <c r="BH1412" s="104">
        <v>32.473075870000002</v>
      </c>
      <c r="BI1412" s="93">
        <v>27.611537930000001</v>
      </c>
      <c r="BJ1412" s="93">
        <v>28.165382390000001</v>
      </c>
      <c r="BK1412" s="93">
        <v>33.349998470000003</v>
      </c>
      <c r="BL1412" s="93">
        <v>46.200004579999998</v>
      </c>
      <c r="BM1412" s="93">
        <v>67.25</v>
      </c>
    </row>
    <row r="1413" spans="1:65" s="93" customFormat="1">
      <c r="A1413"/>
      <c r="B1413" s="98"/>
      <c r="C1413" s="134">
        <v>36727</v>
      </c>
      <c r="D1413" s="132"/>
      <c r="E1413" s="135">
        <v>36739</v>
      </c>
      <c r="F1413" s="71">
        <v>88</v>
      </c>
      <c r="G1413" s="93">
        <v>34.900006869999999</v>
      </c>
      <c r="H1413" s="104">
        <v>28.399996569999999</v>
      </c>
      <c r="I1413" s="104">
        <v>26.299998089999999</v>
      </c>
      <c r="J1413" s="104">
        <v>27.949991990000001</v>
      </c>
      <c r="K1413" s="104">
        <v>34.72383499</v>
      </c>
      <c r="L1413" s="104">
        <v>30.973072049999999</v>
      </c>
      <c r="M1413" s="104">
        <v>27.111537930000001</v>
      </c>
      <c r="N1413" s="104">
        <v>27.665382390000001</v>
      </c>
      <c r="O1413" s="104">
        <v>34.599998470000003</v>
      </c>
      <c r="P1413" s="104">
        <v>58.200004579999998</v>
      </c>
      <c r="Q1413" s="104">
        <v>105.25</v>
      </c>
      <c r="R1413" s="104">
        <v>105.25</v>
      </c>
      <c r="S1413" s="104">
        <v>32.550003050000001</v>
      </c>
      <c r="T1413" s="104">
        <v>27.299995419999998</v>
      </c>
      <c r="U1413" s="104">
        <v>26.949996949999999</v>
      </c>
      <c r="V1413" s="104">
        <v>27.549995419999998</v>
      </c>
      <c r="W1413" s="104">
        <v>31.47383881</v>
      </c>
      <c r="X1413" s="104">
        <v>31.723075869999999</v>
      </c>
      <c r="Y1413" s="104">
        <v>26.861537930000001</v>
      </c>
      <c r="Z1413" s="104">
        <v>27.415382390000001</v>
      </c>
      <c r="AA1413" s="104">
        <v>32.599998470000003</v>
      </c>
      <c r="AB1413" s="104">
        <v>51.200004579999998</v>
      </c>
      <c r="AC1413" s="104">
        <v>85.25</v>
      </c>
      <c r="AD1413" s="104">
        <v>85.25</v>
      </c>
      <c r="AE1413" s="104">
        <v>32.550003050000001</v>
      </c>
      <c r="AF1413" s="104">
        <v>27.299995419999998</v>
      </c>
      <c r="AG1413" s="104">
        <v>26.949996949999999</v>
      </c>
      <c r="AH1413" s="104">
        <v>27.549995419999998</v>
      </c>
      <c r="AI1413" s="104">
        <v>31.47383881</v>
      </c>
      <c r="AJ1413" s="104">
        <v>31.723075869999999</v>
      </c>
      <c r="AK1413" s="104">
        <v>26.861537930000001</v>
      </c>
      <c r="AL1413" s="104">
        <v>27.415382390000001</v>
      </c>
      <c r="AM1413" s="104">
        <v>32.599998470000003</v>
      </c>
      <c r="AN1413" s="104">
        <v>48.200004579999998</v>
      </c>
      <c r="AO1413" s="104">
        <v>76.25</v>
      </c>
      <c r="AP1413" s="104">
        <v>76.25</v>
      </c>
      <c r="AQ1413" s="104">
        <v>32.550003050000001</v>
      </c>
      <c r="AR1413" s="104">
        <v>27.299995419999998</v>
      </c>
      <c r="AS1413" s="104">
        <v>26.949996949999999</v>
      </c>
      <c r="AT1413" s="104">
        <v>27.549995419999998</v>
      </c>
      <c r="AU1413" s="104">
        <v>31.72383881</v>
      </c>
      <c r="AV1413" s="104">
        <v>31.973075869999999</v>
      </c>
      <c r="AW1413" s="104">
        <v>27.111537930000001</v>
      </c>
      <c r="AX1413" s="104">
        <v>27.665382390000001</v>
      </c>
      <c r="AY1413" s="104">
        <v>32.849998470000003</v>
      </c>
      <c r="AZ1413" s="104">
        <v>46.200004579999998</v>
      </c>
      <c r="BA1413" s="104">
        <v>69.25</v>
      </c>
      <c r="BB1413" s="104">
        <v>69.25</v>
      </c>
      <c r="BC1413" s="104">
        <v>32.800003050000001</v>
      </c>
      <c r="BD1413" s="104">
        <v>27.549995419999998</v>
      </c>
      <c r="BE1413" s="104">
        <v>27.199996949999999</v>
      </c>
      <c r="BF1413" s="104">
        <v>27.799995419999998</v>
      </c>
      <c r="BG1413" s="104">
        <v>32.223838809999997</v>
      </c>
      <c r="BH1413" s="104">
        <v>32.473075870000002</v>
      </c>
      <c r="BI1413" s="93">
        <v>27.611537930000001</v>
      </c>
      <c r="BJ1413" s="93">
        <v>28.165382390000001</v>
      </c>
      <c r="BK1413" s="93">
        <v>33.349998470000003</v>
      </c>
      <c r="BL1413" s="93">
        <v>46.200004579999998</v>
      </c>
      <c r="BM1413" s="93">
        <v>67.25</v>
      </c>
    </row>
    <row r="1414" spans="1:65" s="93" customFormat="1">
      <c r="A1414"/>
      <c r="B1414" s="98"/>
      <c r="C1414" s="134">
        <v>36728</v>
      </c>
      <c r="D1414" s="132"/>
      <c r="E1414" s="135">
        <v>36770</v>
      </c>
      <c r="F1414" s="71">
        <v>85</v>
      </c>
      <c r="G1414" s="93">
        <v>34.600005340000003</v>
      </c>
      <c r="H1414" s="104">
        <v>28.399995799999999</v>
      </c>
      <c r="I1414" s="104">
        <v>26.29999733</v>
      </c>
      <c r="J1414" s="104">
        <v>27.949991229999998</v>
      </c>
      <c r="K1414" s="104">
        <v>34.72383499</v>
      </c>
      <c r="L1414" s="104">
        <v>30.973072049999999</v>
      </c>
      <c r="M1414" s="104">
        <v>27.111537930000001</v>
      </c>
      <c r="N1414" s="104">
        <v>27.665382390000001</v>
      </c>
      <c r="O1414" s="104">
        <v>34.599998470000003</v>
      </c>
      <c r="P1414" s="104">
        <v>59.200004579999998</v>
      </c>
      <c r="Q1414" s="104">
        <v>106.25</v>
      </c>
      <c r="R1414" s="104">
        <v>106.25</v>
      </c>
      <c r="S1414" s="104">
        <v>32.550003050000001</v>
      </c>
      <c r="T1414" s="104">
        <v>27.44999542</v>
      </c>
      <c r="U1414" s="104">
        <v>27.099996950000001</v>
      </c>
      <c r="V1414" s="104">
        <v>27.69999542</v>
      </c>
      <c r="W1414" s="104">
        <v>31.47383881</v>
      </c>
      <c r="X1414" s="104">
        <v>31.723075869999999</v>
      </c>
      <c r="Y1414" s="104">
        <v>26.861537930000001</v>
      </c>
      <c r="Z1414" s="104">
        <v>27.415382390000001</v>
      </c>
      <c r="AA1414" s="104">
        <v>32.599998470000003</v>
      </c>
      <c r="AB1414" s="104">
        <v>52.200004579999998</v>
      </c>
      <c r="AC1414" s="104">
        <v>85.25</v>
      </c>
      <c r="AD1414" s="104">
        <v>85.25</v>
      </c>
      <c r="AE1414" s="104">
        <v>32.550003050000001</v>
      </c>
      <c r="AF1414" s="104">
        <v>27.44999542</v>
      </c>
      <c r="AG1414" s="104">
        <v>27.099996950000001</v>
      </c>
      <c r="AH1414" s="104">
        <v>27.69999542</v>
      </c>
      <c r="AI1414" s="104">
        <v>31.47383881</v>
      </c>
      <c r="AJ1414" s="104">
        <v>31.723075869999999</v>
      </c>
      <c r="AK1414" s="104">
        <v>26.861537930000001</v>
      </c>
      <c r="AL1414" s="104">
        <v>27.415382390000001</v>
      </c>
      <c r="AM1414" s="104">
        <v>32.599998470000003</v>
      </c>
      <c r="AN1414" s="104">
        <v>49.200004579999998</v>
      </c>
      <c r="AO1414" s="104">
        <v>76.25</v>
      </c>
      <c r="AP1414" s="104">
        <v>76.25</v>
      </c>
      <c r="AQ1414" s="104">
        <v>32.550003050000001</v>
      </c>
      <c r="AR1414" s="104">
        <v>27.44999542</v>
      </c>
      <c r="AS1414" s="104">
        <v>27.099996950000001</v>
      </c>
      <c r="AT1414" s="104">
        <v>27.69999542</v>
      </c>
      <c r="AU1414" s="104">
        <v>31.72383881</v>
      </c>
      <c r="AV1414" s="104">
        <v>31.973075869999999</v>
      </c>
      <c r="AW1414" s="104">
        <v>27.111537930000001</v>
      </c>
      <c r="AX1414" s="104">
        <v>27.665382390000001</v>
      </c>
      <c r="AY1414" s="104">
        <v>32.849998470000003</v>
      </c>
      <c r="AZ1414" s="104">
        <v>47.200004579999998</v>
      </c>
      <c r="BA1414" s="104">
        <v>69.25</v>
      </c>
      <c r="BB1414" s="104">
        <v>69.25</v>
      </c>
      <c r="BC1414" s="104">
        <v>32.800003050000001</v>
      </c>
      <c r="BD1414" s="104">
        <v>27.69999542</v>
      </c>
      <c r="BE1414" s="104">
        <v>27.349996950000001</v>
      </c>
      <c r="BF1414" s="104">
        <v>27.94999542</v>
      </c>
      <c r="BG1414" s="104">
        <v>32.223838809999997</v>
      </c>
      <c r="BH1414" s="104">
        <v>32.473075870000002</v>
      </c>
      <c r="BI1414" s="93">
        <v>27.611537930000001</v>
      </c>
      <c r="BJ1414" s="93">
        <v>28.165382390000001</v>
      </c>
      <c r="BK1414" s="93">
        <v>33.349998470000003</v>
      </c>
      <c r="BL1414" s="93">
        <v>47.200004579999998</v>
      </c>
      <c r="BM1414" s="93">
        <v>67.25</v>
      </c>
    </row>
    <row r="1415" spans="1:65" s="93" customFormat="1">
      <c r="A1415"/>
      <c r="B1415" s="98"/>
      <c r="C1415" s="134">
        <v>36731</v>
      </c>
      <c r="D1415" s="132"/>
      <c r="E1415" s="135">
        <v>36770</v>
      </c>
      <c r="F1415" s="71">
        <v>84</v>
      </c>
      <c r="G1415" s="93">
        <v>34.050006099999997</v>
      </c>
      <c r="H1415" s="104">
        <v>27.9499958</v>
      </c>
      <c r="I1415" s="104">
        <v>25.849997330000001</v>
      </c>
      <c r="J1415" s="104">
        <v>27.499991229999999</v>
      </c>
      <c r="K1415" s="104">
        <v>34.323834990000002</v>
      </c>
      <c r="L1415" s="104">
        <v>30.57307205</v>
      </c>
      <c r="M1415" s="104">
        <v>27.111537930000001</v>
      </c>
      <c r="N1415" s="104">
        <v>27.665382390000001</v>
      </c>
      <c r="O1415" s="104">
        <v>34.599998470000003</v>
      </c>
      <c r="P1415" s="104">
        <v>59.200004579999998</v>
      </c>
      <c r="Q1415" s="104">
        <v>106.25</v>
      </c>
      <c r="R1415" s="104">
        <v>106.25</v>
      </c>
      <c r="S1415" s="104">
        <v>32.550003050000001</v>
      </c>
      <c r="T1415" s="104">
        <v>27.14999504</v>
      </c>
      <c r="U1415" s="104">
        <v>26.799996570000001</v>
      </c>
      <c r="V1415" s="104">
        <v>27.39999504</v>
      </c>
      <c r="W1415" s="104">
        <v>31.47383881</v>
      </c>
      <c r="X1415" s="104">
        <v>31.723075869999999</v>
      </c>
      <c r="Y1415" s="104">
        <v>26.861537930000001</v>
      </c>
      <c r="Z1415" s="104">
        <v>27.415382390000001</v>
      </c>
      <c r="AA1415" s="104">
        <v>32.599998470000003</v>
      </c>
      <c r="AB1415" s="104">
        <v>52.200004579999998</v>
      </c>
      <c r="AC1415" s="104">
        <v>85.25</v>
      </c>
      <c r="AD1415" s="104">
        <v>85.25</v>
      </c>
      <c r="AE1415" s="104">
        <v>32.550003050000001</v>
      </c>
      <c r="AF1415" s="104">
        <v>27.14999504</v>
      </c>
      <c r="AG1415" s="104">
        <v>26.799996570000001</v>
      </c>
      <c r="AH1415" s="104">
        <v>27.39999504</v>
      </c>
      <c r="AI1415" s="104">
        <v>31.47383881</v>
      </c>
      <c r="AJ1415" s="104">
        <v>31.723075869999999</v>
      </c>
      <c r="AK1415" s="104">
        <v>26.861537930000001</v>
      </c>
      <c r="AL1415" s="104">
        <v>27.415382390000001</v>
      </c>
      <c r="AM1415" s="104">
        <v>32.599998470000003</v>
      </c>
      <c r="AN1415" s="104">
        <v>49.200004579999998</v>
      </c>
      <c r="AO1415" s="104">
        <v>76.25</v>
      </c>
      <c r="AP1415" s="104">
        <v>76.25</v>
      </c>
      <c r="AQ1415" s="104">
        <v>32.550003050000001</v>
      </c>
      <c r="AR1415" s="104">
        <v>27.14999504</v>
      </c>
      <c r="AS1415" s="104">
        <v>26.799996570000001</v>
      </c>
      <c r="AT1415" s="104">
        <v>27.39999504</v>
      </c>
      <c r="AU1415" s="104">
        <v>31.72383881</v>
      </c>
      <c r="AV1415" s="104">
        <v>31.973075869999999</v>
      </c>
      <c r="AW1415" s="104">
        <v>27.111537930000001</v>
      </c>
      <c r="AX1415" s="104">
        <v>27.665382390000001</v>
      </c>
      <c r="AY1415" s="104">
        <v>32.849998470000003</v>
      </c>
      <c r="AZ1415" s="104">
        <v>47.200004579999998</v>
      </c>
      <c r="BA1415" s="104">
        <v>69.25</v>
      </c>
      <c r="BB1415" s="104">
        <v>69.25</v>
      </c>
      <c r="BC1415" s="104">
        <v>32.800003050000001</v>
      </c>
      <c r="BD1415" s="104">
        <v>27.39999504</v>
      </c>
      <c r="BE1415" s="104">
        <v>27.049996570000001</v>
      </c>
      <c r="BF1415" s="104">
        <v>27.64999504</v>
      </c>
      <c r="BG1415" s="104">
        <v>32.223838809999997</v>
      </c>
      <c r="BH1415" s="104">
        <v>32.473075870000002</v>
      </c>
      <c r="BI1415" s="93">
        <v>27.611537930000001</v>
      </c>
      <c r="BJ1415" s="93">
        <v>28.165382390000001</v>
      </c>
      <c r="BK1415" s="93">
        <v>33.349998470000003</v>
      </c>
      <c r="BL1415" s="93">
        <v>47.200004579999998</v>
      </c>
      <c r="BM1415" s="93">
        <v>67.25</v>
      </c>
    </row>
    <row r="1416" spans="1:65" s="93" customFormat="1">
      <c r="A1416"/>
      <c r="B1416" s="98"/>
      <c r="C1416" s="134">
        <v>36732</v>
      </c>
      <c r="D1416" s="132"/>
      <c r="E1416" s="135">
        <v>36770</v>
      </c>
      <c r="F1416" s="71">
        <v>74</v>
      </c>
      <c r="G1416" s="93">
        <v>33.350006870000001</v>
      </c>
      <c r="H1416" s="104">
        <v>27.84999504</v>
      </c>
      <c r="I1416" s="104">
        <v>25.649996569999999</v>
      </c>
      <c r="J1416" s="104">
        <v>27.199990459999999</v>
      </c>
      <c r="K1416" s="104">
        <v>33.723833470000002</v>
      </c>
      <c r="L1416" s="104">
        <v>29.973072429999998</v>
      </c>
      <c r="M1416" s="104">
        <v>26.611537930000001</v>
      </c>
      <c r="N1416" s="104">
        <v>27.415382390000001</v>
      </c>
      <c r="O1416" s="104">
        <v>33.599998470000003</v>
      </c>
      <c r="P1416" s="104">
        <v>59.200004579999998</v>
      </c>
      <c r="Q1416" s="104">
        <v>103.25</v>
      </c>
      <c r="R1416" s="104">
        <v>103.25</v>
      </c>
      <c r="S1416" s="104">
        <v>33.550003050000001</v>
      </c>
      <c r="T1416" s="104">
        <v>26.799995800000001</v>
      </c>
      <c r="U1416" s="104">
        <v>26.449997329999999</v>
      </c>
      <c r="V1416" s="104">
        <v>27.049995800000001</v>
      </c>
      <c r="W1416" s="104">
        <v>30.72383881</v>
      </c>
      <c r="X1416" s="104">
        <v>30.973075869999999</v>
      </c>
      <c r="Y1416" s="104">
        <v>26.861537930000001</v>
      </c>
      <c r="Z1416" s="104">
        <v>27.415382390000001</v>
      </c>
      <c r="AA1416" s="104">
        <v>31.599998469999999</v>
      </c>
      <c r="AB1416" s="104">
        <v>52.200004579999998</v>
      </c>
      <c r="AC1416" s="104">
        <v>83.25</v>
      </c>
      <c r="AD1416" s="104">
        <v>83.25</v>
      </c>
      <c r="AE1416" s="104">
        <v>33.550003050000001</v>
      </c>
      <c r="AF1416" s="104">
        <v>26.799995800000001</v>
      </c>
      <c r="AG1416" s="104">
        <v>26.449997329999999</v>
      </c>
      <c r="AH1416" s="104">
        <v>27.049995800000001</v>
      </c>
      <c r="AI1416" s="104">
        <v>30.72383881</v>
      </c>
      <c r="AJ1416" s="104">
        <v>30.973075869999999</v>
      </c>
      <c r="AK1416" s="104">
        <v>26.861537930000001</v>
      </c>
      <c r="AL1416" s="104">
        <v>27.415382390000001</v>
      </c>
      <c r="AM1416" s="104">
        <v>31.599998469999999</v>
      </c>
      <c r="AN1416" s="104">
        <v>49.200004579999998</v>
      </c>
      <c r="AO1416" s="104">
        <v>75.25</v>
      </c>
      <c r="AP1416" s="104">
        <v>75.25</v>
      </c>
      <c r="AQ1416" s="104">
        <v>33.550003050000001</v>
      </c>
      <c r="AR1416" s="104">
        <v>26.799995800000001</v>
      </c>
      <c r="AS1416" s="104">
        <v>26.449997329999999</v>
      </c>
      <c r="AT1416" s="104">
        <v>27.049995800000001</v>
      </c>
      <c r="AU1416" s="104">
        <v>30.97383881</v>
      </c>
      <c r="AV1416" s="104">
        <v>31.223075869999999</v>
      </c>
      <c r="AW1416" s="104">
        <v>27.111537930000001</v>
      </c>
      <c r="AX1416" s="104">
        <v>27.665382390000001</v>
      </c>
      <c r="AY1416" s="104">
        <v>31.849998469999999</v>
      </c>
      <c r="AZ1416" s="104">
        <v>47.200004579999998</v>
      </c>
      <c r="BA1416" s="104">
        <v>68.25</v>
      </c>
      <c r="BB1416" s="104">
        <v>68.25</v>
      </c>
      <c r="BC1416" s="104">
        <v>33.800003050000001</v>
      </c>
      <c r="BD1416" s="104">
        <v>27.049995800000001</v>
      </c>
      <c r="BE1416" s="104">
        <v>26.699997329999999</v>
      </c>
      <c r="BF1416" s="104">
        <v>27.299995800000001</v>
      </c>
      <c r="BG1416" s="104">
        <v>31.47383881</v>
      </c>
      <c r="BH1416" s="104">
        <v>31.723075869999999</v>
      </c>
      <c r="BI1416" s="93">
        <v>27.611537930000001</v>
      </c>
      <c r="BJ1416" s="93">
        <v>28.165382390000001</v>
      </c>
      <c r="BK1416" s="93">
        <v>32.349998470000003</v>
      </c>
      <c r="BL1416" s="93">
        <v>47.200004579999998</v>
      </c>
      <c r="BM1416" s="93">
        <v>66.25</v>
      </c>
    </row>
    <row r="1417" spans="1:65" s="93" customFormat="1">
      <c r="A1417"/>
      <c r="B1417" s="98"/>
      <c r="C1417" s="134">
        <v>36733</v>
      </c>
      <c r="D1417" s="132"/>
      <c r="E1417" s="135">
        <v>36770</v>
      </c>
      <c r="F1417" s="71">
        <v>76</v>
      </c>
      <c r="G1417" s="93">
        <v>33.950006100000003</v>
      </c>
      <c r="H1417" s="104">
        <v>28.449994660000002</v>
      </c>
      <c r="I1417" s="104">
        <v>26.249995800000001</v>
      </c>
      <c r="J1417" s="104">
        <v>27.79999123</v>
      </c>
      <c r="K1417" s="104">
        <v>34.123834989999999</v>
      </c>
      <c r="L1417" s="104">
        <v>30.373072050000001</v>
      </c>
      <c r="M1417" s="104">
        <v>26.861537930000001</v>
      </c>
      <c r="N1417" s="104">
        <v>27.665382390000001</v>
      </c>
      <c r="O1417" s="104">
        <v>34.599998470000003</v>
      </c>
      <c r="P1417" s="104">
        <v>61.200004579999998</v>
      </c>
      <c r="Q1417" s="104">
        <v>106.25</v>
      </c>
      <c r="R1417" s="104">
        <v>106.25</v>
      </c>
      <c r="S1417" s="104">
        <v>33.550003050000001</v>
      </c>
      <c r="T1417" s="104">
        <v>27.299995419999998</v>
      </c>
      <c r="U1417" s="104">
        <v>26.949996949999999</v>
      </c>
      <c r="V1417" s="104">
        <v>27.549995419999998</v>
      </c>
      <c r="W1417" s="104">
        <v>30.97383881</v>
      </c>
      <c r="X1417" s="104">
        <v>31.223075869999999</v>
      </c>
      <c r="Y1417" s="104">
        <v>26.861537930000001</v>
      </c>
      <c r="Z1417" s="104">
        <v>27.415382390000001</v>
      </c>
      <c r="AA1417" s="104">
        <v>31.599998469999999</v>
      </c>
      <c r="AB1417" s="104">
        <v>54.200004579999998</v>
      </c>
      <c r="AC1417" s="104">
        <v>85.25</v>
      </c>
      <c r="AD1417" s="104">
        <v>85.25</v>
      </c>
      <c r="AE1417" s="104">
        <v>33.550003050000001</v>
      </c>
      <c r="AF1417" s="104">
        <v>27.299995419999998</v>
      </c>
      <c r="AG1417" s="104">
        <v>26.949996949999999</v>
      </c>
      <c r="AH1417" s="104">
        <v>27.549995419999998</v>
      </c>
      <c r="AI1417" s="104">
        <v>30.97383881</v>
      </c>
      <c r="AJ1417" s="104">
        <v>31.223075869999999</v>
      </c>
      <c r="AK1417" s="104">
        <v>26.861537930000001</v>
      </c>
      <c r="AL1417" s="104">
        <v>27.415382390000001</v>
      </c>
      <c r="AM1417" s="104">
        <v>31.599998469999999</v>
      </c>
      <c r="AN1417" s="104">
        <v>50.200004579999998</v>
      </c>
      <c r="AO1417" s="104">
        <v>76.25</v>
      </c>
      <c r="AP1417" s="104">
        <v>76.25</v>
      </c>
      <c r="AQ1417" s="104">
        <v>33.550003050000001</v>
      </c>
      <c r="AR1417" s="104">
        <v>27.299995419999998</v>
      </c>
      <c r="AS1417" s="104">
        <v>26.949996949999999</v>
      </c>
      <c r="AT1417" s="104">
        <v>27.549995419999998</v>
      </c>
      <c r="AU1417" s="104">
        <v>31.22383881</v>
      </c>
      <c r="AV1417" s="104">
        <v>31.473075869999999</v>
      </c>
      <c r="AW1417" s="104">
        <v>27.111537930000001</v>
      </c>
      <c r="AX1417" s="104">
        <v>27.665382390000001</v>
      </c>
      <c r="AY1417" s="104">
        <v>31.849998469999999</v>
      </c>
      <c r="AZ1417" s="104">
        <v>48.200004579999998</v>
      </c>
      <c r="BA1417" s="104">
        <v>69.25</v>
      </c>
      <c r="BB1417" s="104">
        <v>69.25</v>
      </c>
      <c r="BC1417" s="104">
        <v>33.800003050000001</v>
      </c>
      <c r="BD1417" s="104">
        <v>27.549995419999998</v>
      </c>
      <c r="BE1417" s="104">
        <v>27.199996949999999</v>
      </c>
      <c r="BF1417" s="104">
        <v>27.799995419999998</v>
      </c>
      <c r="BG1417" s="104">
        <v>31.72383881</v>
      </c>
      <c r="BH1417" s="104">
        <v>31.973075869999999</v>
      </c>
      <c r="BI1417" s="93">
        <v>27.611537930000001</v>
      </c>
      <c r="BJ1417" s="93">
        <v>28.165382390000001</v>
      </c>
      <c r="BK1417" s="93">
        <v>32.349998470000003</v>
      </c>
      <c r="BL1417" s="93">
        <v>48.200004579999998</v>
      </c>
      <c r="BM1417" s="93">
        <v>67.25</v>
      </c>
    </row>
    <row r="1418" spans="1:65" s="93" customFormat="1">
      <c r="A1418"/>
      <c r="B1418" s="98"/>
      <c r="C1418" s="134">
        <v>36734</v>
      </c>
      <c r="D1418" s="132"/>
      <c r="E1418" s="135">
        <v>36770</v>
      </c>
      <c r="F1418" s="71">
        <v>76</v>
      </c>
      <c r="G1418" s="93">
        <v>34.850004579999997</v>
      </c>
      <c r="H1418" s="104">
        <v>28.59999504</v>
      </c>
      <c r="I1418" s="104">
        <v>26.39999619</v>
      </c>
      <c r="J1418" s="104">
        <v>27.949991610000001</v>
      </c>
      <c r="K1418" s="104">
        <v>34.423836520000002</v>
      </c>
      <c r="L1418" s="104">
        <v>30.77307167</v>
      </c>
      <c r="M1418" s="104">
        <v>27.111537930000001</v>
      </c>
      <c r="N1418" s="104">
        <v>27.915382390000001</v>
      </c>
      <c r="O1418" s="104">
        <v>34.849998470000003</v>
      </c>
      <c r="P1418" s="104">
        <v>63.200004579999998</v>
      </c>
      <c r="Q1418" s="104">
        <v>111.25</v>
      </c>
      <c r="R1418" s="104">
        <v>111.25</v>
      </c>
      <c r="S1418" s="104">
        <v>33.700003049999999</v>
      </c>
      <c r="T1418" s="104">
        <v>27.44999542</v>
      </c>
      <c r="U1418" s="104">
        <v>27.099996950000001</v>
      </c>
      <c r="V1418" s="104">
        <v>27.69999542</v>
      </c>
      <c r="W1418" s="104">
        <v>31.22383881</v>
      </c>
      <c r="X1418" s="104">
        <v>31.473075869999999</v>
      </c>
      <c r="Y1418" s="104">
        <v>26.861537930000001</v>
      </c>
      <c r="Z1418" s="104">
        <v>27.415382390000001</v>
      </c>
      <c r="AA1418" s="104">
        <v>31.599998469999999</v>
      </c>
      <c r="AB1418" s="104">
        <v>56.200004579999998</v>
      </c>
      <c r="AC1418" s="104">
        <v>88.25</v>
      </c>
      <c r="AD1418" s="104">
        <v>88.25</v>
      </c>
      <c r="AE1418" s="104">
        <v>33.700003049999999</v>
      </c>
      <c r="AF1418" s="104">
        <v>27.44999542</v>
      </c>
      <c r="AG1418" s="104">
        <v>27.099996950000001</v>
      </c>
      <c r="AH1418" s="104">
        <v>27.69999542</v>
      </c>
      <c r="AI1418" s="104">
        <v>31.22383881</v>
      </c>
      <c r="AJ1418" s="104">
        <v>31.473075869999999</v>
      </c>
      <c r="AK1418" s="104">
        <v>26.861537930000001</v>
      </c>
      <c r="AL1418" s="104">
        <v>27.415382390000001</v>
      </c>
      <c r="AM1418" s="104">
        <v>31.599998469999999</v>
      </c>
      <c r="AN1418" s="104">
        <v>51.200004579999998</v>
      </c>
      <c r="AO1418" s="104">
        <v>77.25</v>
      </c>
      <c r="AP1418" s="104">
        <v>77.25</v>
      </c>
      <c r="AQ1418" s="104">
        <v>33.700003049999999</v>
      </c>
      <c r="AR1418" s="104">
        <v>27.44999542</v>
      </c>
      <c r="AS1418" s="104">
        <v>27.099996950000001</v>
      </c>
      <c r="AT1418" s="104">
        <v>27.69999542</v>
      </c>
      <c r="AU1418" s="104">
        <v>31.47383881</v>
      </c>
      <c r="AV1418" s="104">
        <v>31.723075869999999</v>
      </c>
      <c r="AW1418" s="104">
        <v>27.111537930000001</v>
      </c>
      <c r="AX1418" s="104">
        <v>27.665382390000001</v>
      </c>
      <c r="AY1418" s="104">
        <v>31.849998469999999</v>
      </c>
      <c r="AZ1418" s="104">
        <v>49.200004579999998</v>
      </c>
      <c r="BA1418" s="104">
        <v>68.25</v>
      </c>
      <c r="BB1418" s="104">
        <v>68.25</v>
      </c>
      <c r="BC1418" s="104">
        <v>33.950003049999999</v>
      </c>
      <c r="BD1418" s="104">
        <v>27.69999542</v>
      </c>
      <c r="BE1418" s="104">
        <v>27.349996950000001</v>
      </c>
      <c r="BF1418" s="104">
        <v>27.94999542</v>
      </c>
      <c r="BG1418" s="104">
        <v>31.97383881</v>
      </c>
      <c r="BH1418" s="104">
        <v>32.223075870000002</v>
      </c>
      <c r="BI1418" s="93">
        <v>27.611537930000001</v>
      </c>
      <c r="BJ1418" s="93">
        <v>28.165382390000001</v>
      </c>
      <c r="BK1418" s="93">
        <v>32.349998470000003</v>
      </c>
      <c r="BL1418" s="93">
        <v>49.200004579999998</v>
      </c>
      <c r="BM1418" s="93">
        <v>65.25</v>
      </c>
    </row>
    <row r="1419" spans="1:65" s="93" customFormat="1">
      <c r="A1419"/>
      <c r="B1419" s="98"/>
      <c r="C1419" s="134">
        <v>36735</v>
      </c>
      <c r="D1419" s="132"/>
      <c r="E1419" s="135">
        <v>36770</v>
      </c>
      <c r="F1419" s="71">
        <v>76</v>
      </c>
      <c r="G1419" s="93">
        <v>34.450006100000003</v>
      </c>
      <c r="H1419" s="104">
        <v>28.499994659999999</v>
      </c>
      <c r="I1419" s="104">
        <v>26.299995800000001</v>
      </c>
      <c r="J1419" s="104">
        <v>27.849991230000001</v>
      </c>
      <c r="K1419" s="104">
        <v>34.423835750000002</v>
      </c>
      <c r="L1419" s="104">
        <v>30.773071290000001</v>
      </c>
      <c r="M1419" s="104">
        <v>27.111537930000001</v>
      </c>
      <c r="N1419" s="104">
        <v>27.915382390000001</v>
      </c>
      <c r="O1419" s="104">
        <v>34.849998470000003</v>
      </c>
      <c r="P1419" s="104">
        <v>63.200004579999998</v>
      </c>
      <c r="Q1419" s="104">
        <v>111.25</v>
      </c>
      <c r="R1419" s="104">
        <v>111.25</v>
      </c>
      <c r="S1419" s="104">
        <v>33.700004579999998</v>
      </c>
      <c r="T1419" s="104">
        <v>27.449995040000001</v>
      </c>
      <c r="U1419" s="104">
        <v>27.099996569999998</v>
      </c>
      <c r="V1419" s="104">
        <v>27.699995040000001</v>
      </c>
      <c r="W1419" s="104">
        <v>31.22383881</v>
      </c>
      <c r="X1419" s="104">
        <v>31.473075869999999</v>
      </c>
      <c r="Y1419" s="104">
        <v>26.861537930000001</v>
      </c>
      <c r="Z1419" s="104">
        <v>27.415382390000001</v>
      </c>
      <c r="AA1419" s="104">
        <v>31.599998469999999</v>
      </c>
      <c r="AB1419" s="104">
        <v>56.700004579999998</v>
      </c>
      <c r="AC1419" s="104">
        <v>89.75</v>
      </c>
      <c r="AD1419" s="104">
        <v>89.75</v>
      </c>
      <c r="AE1419" s="104">
        <v>33.700004579999998</v>
      </c>
      <c r="AF1419" s="104">
        <v>27.449995040000001</v>
      </c>
      <c r="AG1419" s="104">
        <v>27.099996569999998</v>
      </c>
      <c r="AH1419" s="104">
        <v>27.699995040000001</v>
      </c>
      <c r="AI1419" s="104">
        <v>31.22383881</v>
      </c>
      <c r="AJ1419" s="104">
        <v>31.473075869999999</v>
      </c>
      <c r="AK1419" s="104">
        <v>26.861537930000001</v>
      </c>
      <c r="AL1419" s="104">
        <v>27.415382390000001</v>
      </c>
      <c r="AM1419" s="104">
        <v>31.599998469999999</v>
      </c>
      <c r="AN1419" s="104">
        <v>51.700004579999998</v>
      </c>
      <c r="AO1419" s="104">
        <v>77.25</v>
      </c>
      <c r="AP1419" s="104">
        <v>77.25</v>
      </c>
      <c r="AQ1419" s="104">
        <v>33.700004579999998</v>
      </c>
      <c r="AR1419" s="104">
        <v>27.449995040000001</v>
      </c>
      <c r="AS1419" s="104">
        <v>27.099996569999998</v>
      </c>
      <c r="AT1419" s="104">
        <v>27.699995040000001</v>
      </c>
      <c r="AU1419" s="104">
        <v>31.47383881</v>
      </c>
      <c r="AV1419" s="104">
        <v>31.723075869999999</v>
      </c>
      <c r="AW1419" s="104">
        <v>27.111537930000001</v>
      </c>
      <c r="AX1419" s="104">
        <v>27.665382390000001</v>
      </c>
      <c r="AY1419" s="104">
        <v>31.849998469999999</v>
      </c>
      <c r="AZ1419" s="104">
        <v>47.700004579999998</v>
      </c>
      <c r="BA1419" s="104">
        <v>68.25</v>
      </c>
      <c r="BB1419" s="104">
        <v>68.25</v>
      </c>
      <c r="BC1419" s="104">
        <v>33.950004579999998</v>
      </c>
      <c r="BD1419" s="104">
        <v>27.699995040000001</v>
      </c>
      <c r="BE1419" s="104">
        <v>27.349996569999998</v>
      </c>
      <c r="BF1419" s="104">
        <v>27.949995040000001</v>
      </c>
      <c r="BG1419" s="104">
        <v>31.97383881</v>
      </c>
      <c r="BH1419" s="104">
        <v>32.223075870000002</v>
      </c>
      <c r="BI1419" s="93">
        <v>27.611537930000001</v>
      </c>
      <c r="BJ1419" s="93">
        <v>28.165382390000001</v>
      </c>
      <c r="BK1419" s="93">
        <v>32.349998470000003</v>
      </c>
      <c r="BL1419" s="93">
        <v>47.700004579999998</v>
      </c>
      <c r="BM1419" s="93">
        <v>65.25</v>
      </c>
    </row>
    <row r="1420" spans="1:65" s="93" customFormat="1">
      <c r="A1420"/>
      <c r="B1420" s="98"/>
      <c r="C1420" s="134">
        <v>36738</v>
      </c>
      <c r="D1420" s="132"/>
      <c r="E1420" s="135">
        <v>36770</v>
      </c>
      <c r="F1420" s="71">
        <v>33.55000458</v>
      </c>
      <c r="G1420" s="93">
        <v>28.199994279999999</v>
      </c>
      <c r="H1420" s="104">
        <v>25.999995420000001</v>
      </c>
      <c r="I1420" s="104">
        <v>27.54999084</v>
      </c>
      <c r="J1420" s="104">
        <v>34.173835750000002</v>
      </c>
      <c r="K1420" s="104">
        <v>30.523071290000001</v>
      </c>
      <c r="L1420" s="104">
        <v>26.861537930000001</v>
      </c>
      <c r="M1420" s="104">
        <v>27.665382390000001</v>
      </c>
      <c r="N1420" s="104">
        <v>35.099998470000003</v>
      </c>
      <c r="O1420" s="104">
        <v>62.200004579999998</v>
      </c>
      <c r="P1420" s="104">
        <v>110.25</v>
      </c>
      <c r="Q1420" s="104">
        <v>110.25</v>
      </c>
      <c r="R1420" s="104">
        <v>33.55000458</v>
      </c>
      <c r="S1420" s="104">
        <v>27.449995040000001</v>
      </c>
      <c r="T1420" s="104">
        <v>27.099996569999998</v>
      </c>
      <c r="U1420" s="104">
        <v>27.699995040000001</v>
      </c>
      <c r="V1420" s="104">
        <v>31.22383881</v>
      </c>
      <c r="W1420" s="104">
        <v>31.473075869999999</v>
      </c>
      <c r="X1420" s="104">
        <v>26.861537930000001</v>
      </c>
      <c r="Y1420" s="104">
        <v>27.415382390000001</v>
      </c>
      <c r="Z1420" s="104">
        <v>31.599998469999999</v>
      </c>
      <c r="AA1420" s="104">
        <v>56.700004579999998</v>
      </c>
      <c r="AB1420" s="104">
        <v>89.25</v>
      </c>
      <c r="AC1420" s="104">
        <v>89.25</v>
      </c>
      <c r="AD1420" s="104">
        <v>33.55000458</v>
      </c>
      <c r="AE1420" s="104">
        <v>27.449995040000001</v>
      </c>
      <c r="AF1420" s="104">
        <v>27.099996569999998</v>
      </c>
      <c r="AG1420" s="104">
        <v>27.699995040000001</v>
      </c>
      <c r="AH1420" s="104">
        <v>31.22383881</v>
      </c>
      <c r="AI1420" s="104">
        <v>31.473075869999999</v>
      </c>
      <c r="AJ1420" s="104">
        <v>26.861537930000001</v>
      </c>
      <c r="AK1420" s="104">
        <v>27.415382390000001</v>
      </c>
      <c r="AL1420" s="104">
        <v>31.599998469999999</v>
      </c>
      <c r="AM1420" s="104">
        <v>51.700004579999998</v>
      </c>
      <c r="AN1420" s="104">
        <v>77.25</v>
      </c>
      <c r="AO1420" s="104">
        <v>77.25</v>
      </c>
      <c r="AP1420" s="104">
        <v>33.55000458</v>
      </c>
      <c r="AQ1420" s="104">
        <v>27.449995040000001</v>
      </c>
      <c r="AR1420" s="104">
        <v>27.099996569999998</v>
      </c>
      <c r="AS1420" s="104">
        <v>27.699995040000001</v>
      </c>
      <c r="AT1420" s="104">
        <v>31.47383881</v>
      </c>
      <c r="AU1420" s="104">
        <v>31.723075869999999</v>
      </c>
      <c r="AV1420" s="104">
        <v>27.111537930000001</v>
      </c>
      <c r="AW1420" s="104">
        <v>27.665382390000001</v>
      </c>
      <c r="AX1420" s="104">
        <v>31.849998469999999</v>
      </c>
      <c r="AY1420" s="104">
        <v>47.700004579999998</v>
      </c>
      <c r="AZ1420" s="104">
        <v>68.25</v>
      </c>
      <c r="BA1420" s="104">
        <v>68.25</v>
      </c>
      <c r="BB1420" s="104">
        <v>33.80000458</v>
      </c>
      <c r="BC1420" s="104">
        <v>27.699995040000001</v>
      </c>
      <c r="BD1420" s="104">
        <v>27.349996569999998</v>
      </c>
      <c r="BE1420" s="104">
        <v>27.949995040000001</v>
      </c>
      <c r="BF1420" s="104">
        <v>31.97383881</v>
      </c>
      <c r="BG1420" s="104">
        <v>32.223075870000002</v>
      </c>
      <c r="BH1420" s="104">
        <v>27.611537930000001</v>
      </c>
      <c r="BI1420" s="93">
        <v>28.165382390000001</v>
      </c>
      <c r="BJ1420" s="93">
        <v>32.349998470000003</v>
      </c>
      <c r="BK1420" s="93">
        <v>47.700004579999998</v>
      </c>
      <c r="BL1420" s="93">
        <v>65.25</v>
      </c>
      <c r="BM1420" s="93">
        <v>55.5</v>
      </c>
    </row>
    <row r="1421" spans="1:65" s="93" customFormat="1">
      <c r="A1421"/>
      <c r="B1421" s="98"/>
      <c r="C1421" s="134">
        <v>36739</v>
      </c>
      <c r="D1421" s="132"/>
      <c r="E1421" s="135">
        <v>36770</v>
      </c>
      <c r="F1421" s="71">
        <v>33.950003049999999</v>
      </c>
      <c r="G1421" s="93">
        <v>28.249995040000002</v>
      </c>
      <c r="H1421" s="104">
        <v>26.049996190000002</v>
      </c>
      <c r="I1421" s="104">
        <v>27.59999161</v>
      </c>
      <c r="J1421" s="104">
        <v>34.173835750000002</v>
      </c>
      <c r="K1421" s="104">
        <v>30.523071290000001</v>
      </c>
      <c r="L1421" s="104">
        <v>27.111537930000001</v>
      </c>
      <c r="M1421" s="104">
        <v>28.165382390000001</v>
      </c>
      <c r="N1421" s="104">
        <v>35.099998470000003</v>
      </c>
      <c r="O1421" s="104">
        <v>62.200004579999998</v>
      </c>
      <c r="P1421" s="104">
        <v>111.25</v>
      </c>
      <c r="Q1421" s="104">
        <v>111.25</v>
      </c>
      <c r="R1421" s="104">
        <v>33.550003050000001</v>
      </c>
      <c r="S1421" s="104">
        <v>27.549995039999999</v>
      </c>
      <c r="T1421" s="104">
        <v>27.19999657</v>
      </c>
      <c r="U1421" s="104">
        <v>27.799995039999999</v>
      </c>
      <c r="V1421" s="104">
        <v>31.22383881</v>
      </c>
      <c r="W1421" s="104">
        <v>31.473075869999999</v>
      </c>
      <c r="X1421" s="104">
        <v>26.861537930000001</v>
      </c>
      <c r="Y1421" s="104">
        <v>27.415382390000001</v>
      </c>
      <c r="Z1421" s="104">
        <v>31.599998469999999</v>
      </c>
      <c r="AA1421" s="104">
        <v>56.700004579999998</v>
      </c>
      <c r="AB1421" s="104">
        <v>89.25</v>
      </c>
      <c r="AC1421" s="104">
        <v>89.25</v>
      </c>
      <c r="AD1421" s="104">
        <v>33.550003050000001</v>
      </c>
      <c r="AE1421" s="104">
        <v>27.549995039999999</v>
      </c>
      <c r="AF1421" s="104">
        <v>27.19999657</v>
      </c>
      <c r="AG1421" s="104">
        <v>27.799995039999999</v>
      </c>
      <c r="AH1421" s="104">
        <v>31.22383881</v>
      </c>
      <c r="AI1421" s="104">
        <v>31.473075869999999</v>
      </c>
      <c r="AJ1421" s="104">
        <v>26.861537930000001</v>
      </c>
      <c r="AK1421" s="104">
        <v>27.415382390000001</v>
      </c>
      <c r="AL1421" s="104">
        <v>31.599998469999999</v>
      </c>
      <c r="AM1421" s="104">
        <v>51.700004579999998</v>
      </c>
      <c r="AN1421" s="104">
        <v>77.25</v>
      </c>
      <c r="AO1421" s="104">
        <v>77.25</v>
      </c>
      <c r="AP1421" s="104">
        <v>33.550003050000001</v>
      </c>
      <c r="AQ1421" s="104">
        <v>27.549995039999999</v>
      </c>
      <c r="AR1421" s="104">
        <v>27.19999657</v>
      </c>
      <c r="AS1421" s="104">
        <v>27.799995039999999</v>
      </c>
      <c r="AT1421" s="104">
        <v>31.47383881</v>
      </c>
      <c r="AU1421" s="104">
        <v>31.723075869999999</v>
      </c>
      <c r="AV1421" s="104">
        <v>27.111537930000001</v>
      </c>
      <c r="AW1421" s="104">
        <v>27.665382390000001</v>
      </c>
      <c r="AX1421" s="104">
        <v>31.849998469999999</v>
      </c>
      <c r="AY1421" s="104">
        <v>47.700004579999998</v>
      </c>
      <c r="AZ1421" s="104">
        <v>68.25</v>
      </c>
      <c r="BA1421" s="104">
        <v>68.25</v>
      </c>
      <c r="BB1421" s="104">
        <v>33.800003050000001</v>
      </c>
      <c r="BC1421" s="104">
        <v>27.799995039999999</v>
      </c>
      <c r="BD1421" s="104">
        <v>27.44999657</v>
      </c>
      <c r="BE1421" s="104">
        <v>28.049995039999999</v>
      </c>
      <c r="BF1421" s="104">
        <v>31.97383881</v>
      </c>
      <c r="BG1421" s="104">
        <v>32.223075870000002</v>
      </c>
      <c r="BH1421" s="104">
        <v>27.611537930000001</v>
      </c>
      <c r="BI1421" s="93">
        <v>28.165382390000001</v>
      </c>
      <c r="BJ1421" s="93">
        <v>32.349998470000003</v>
      </c>
      <c r="BK1421" s="93">
        <v>47.700004579999998</v>
      </c>
      <c r="BL1421" s="93">
        <v>65.25</v>
      </c>
      <c r="BM1421" s="93">
        <v>65.25</v>
      </c>
    </row>
    <row r="1422" spans="1:65" s="93" customFormat="1">
      <c r="A1422"/>
      <c r="B1422" s="98"/>
      <c r="C1422" s="134">
        <v>36740</v>
      </c>
      <c r="D1422" s="132"/>
      <c r="E1422" s="135">
        <v>36770</v>
      </c>
      <c r="F1422" s="71">
        <v>35.80000458</v>
      </c>
      <c r="G1422" s="93">
        <v>28.749994279999999</v>
      </c>
      <c r="H1422" s="104">
        <v>26.549995419999998</v>
      </c>
      <c r="I1422" s="104">
        <v>28.09999084</v>
      </c>
      <c r="J1422" s="104">
        <v>34.673835750000002</v>
      </c>
      <c r="K1422" s="104">
        <v>31.023071290000001</v>
      </c>
      <c r="L1422" s="104">
        <v>27.111537930000001</v>
      </c>
      <c r="M1422" s="104">
        <v>28.165382390000001</v>
      </c>
      <c r="N1422" s="104">
        <v>35.099998470000003</v>
      </c>
      <c r="O1422" s="104">
        <v>64.200004579999998</v>
      </c>
      <c r="P1422" s="104">
        <v>117.25</v>
      </c>
      <c r="Q1422" s="104">
        <v>117.25</v>
      </c>
      <c r="R1422" s="104">
        <v>33.800003050000001</v>
      </c>
      <c r="S1422" s="104">
        <v>27.799995419999998</v>
      </c>
      <c r="T1422" s="104">
        <v>27.449996949999999</v>
      </c>
      <c r="U1422" s="104">
        <v>28.049995419999998</v>
      </c>
      <c r="V1422" s="104">
        <v>31.47383881</v>
      </c>
      <c r="W1422" s="104">
        <v>31.723075869999999</v>
      </c>
      <c r="X1422" s="104">
        <v>26.861537930000001</v>
      </c>
      <c r="Y1422" s="104">
        <v>27.415382390000001</v>
      </c>
      <c r="Z1422" s="104">
        <v>31.599998469999999</v>
      </c>
      <c r="AA1422" s="104">
        <v>56.700004579999998</v>
      </c>
      <c r="AB1422" s="104">
        <v>89.25</v>
      </c>
      <c r="AC1422" s="104">
        <v>89.25</v>
      </c>
      <c r="AD1422" s="104">
        <v>33.800003050000001</v>
      </c>
      <c r="AE1422" s="104">
        <v>27.799995419999998</v>
      </c>
      <c r="AF1422" s="104">
        <v>27.449996949999999</v>
      </c>
      <c r="AG1422" s="104">
        <v>28.049995419999998</v>
      </c>
      <c r="AH1422" s="104">
        <v>31.47383881</v>
      </c>
      <c r="AI1422" s="104">
        <v>31.723075869999999</v>
      </c>
      <c r="AJ1422" s="104">
        <v>26.861537930000001</v>
      </c>
      <c r="AK1422" s="104">
        <v>27.415382390000001</v>
      </c>
      <c r="AL1422" s="104">
        <v>31.599998469999999</v>
      </c>
      <c r="AM1422" s="104">
        <v>51.700004579999998</v>
      </c>
      <c r="AN1422" s="104">
        <v>77.25</v>
      </c>
      <c r="AO1422" s="104">
        <v>77.25</v>
      </c>
      <c r="AP1422" s="104">
        <v>33.800003050000001</v>
      </c>
      <c r="AQ1422" s="104">
        <v>27.799995419999998</v>
      </c>
      <c r="AR1422" s="104">
        <v>27.449996949999999</v>
      </c>
      <c r="AS1422" s="104">
        <v>28.049995419999998</v>
      </c>
      <c r="AT1422" s="104">
        <v>31.72383881</v>
      </c>
      <c r="AU1422" s="104">
        <v>31.973075869999999</v>
      </c>
      <c r="AV1422" s="104">
        <v>27.111537930000001</v>
      </c>
      <c r="AW1422" s="104">
        <v>27.665382390000001</v>
      </c>
      <c r="AX1422" s="104">
        <v>31.849998469999999</v>
      </c>
      <c r="AY1422" s="104">
        <v>47.700004579999998</v>
      </c>
      <c r="AZ1422" s="104">
        <v>68.25</v>
      </c>
      <c r="BA1422" s="104">
        <v>68.25</v>
      </c>
      <c r="BB1422" s="104">
        <v>34.050003050000001</v>
      </c>
      <c r="BC1422" s="104">
        <v>28.049995419999998</v>
      </c>
      <c r="BD1422" s="104">
        <v>27.699996949999999</v>
      </c>
      <c r="BE1422" s="104">
        <v>28.299995419999998</v>
      </c>
      <c r="BF1422" s="104">
        <v>32.223838809999997</v>
      </c>
      <c r="BG1422" s="104">
        <v>32.473075870000002</v>
      </c>
      <c r="BH1422" s="104">
        <v>27.611537930000001</v>
      </c>
      <c r="BI1422" s="93">
        <v>28.165382390000001</v>
      </c>
      <c r="BJ1422" s="93">
        <v>32.349998470000003</v>
      </c>
      <c r="BK1422" s="93">
        <v>47.700004579999998</v>
      </c>
      <c r="BL1422" s="93">
        <v>65.25</v>
      </c>
      <c r="BM1422" s="93">
        <v>65.25</v>
      </c>
    </row>
    <row r="1423" spans="1:65" s="93" customFormat="1">
      <c r="A1423"/>
      <c r="B1423" s="98"/>
      <c r="C1423" s="134">
        <v>36741</v>
      </c>
      <c r="D1423" s="132"/>
      <c r="E1423" s="135">
        <v>36770</v>
      </c>
      <c r="F1423" s="71">
        <v>34.800003050000001</v>
      </c>
      <c r="G1423" s="93">
        <v>28.749994279999999</v>
      </c>
      <c r="H1423" s="104">
        <v>26.549995419999998</v>
      </c>
      <c r="I1423" s="104">
        <v>28.09999084</v>
      </c>
      <c r="J1423" s="104">
        <v>34.973835749999999</v>
      </c>
      <c r="K1423" s="104">
        <v>31.323071290000001</v>
      </c>
      <c r="L1423" s="104">
        <v>27.611537930000001</v>
      </c>
      <c r="M1423" s="104">
        <v>28.915382390000001</v>
      </c>
      <c r="N1423" s="104">
        <v>35.099998470000003</v>
      </c>
      <c r="O1423" s="104">
        <v>63.200004579999998</v>
      </c>
      <c r="P1423" s="104">
        <v>116.25</v>
      </c>
      <c r="Q1423" s="104">
        <v>116.25</v>
      </c>
      <c r="R1423" s="104">
        <v>33.800003050000001</v>
      </c>
      <c r="S1423" s="104">
        <v>27.549995419999998</v>
      </c>
      <c r="T1423" s="104">
        <v>27.199996949999999</v>
      </c>
      <c r="U1423" s="104">
        <v>27.799995419999998</v>
      </c>
      <c r="V1423" s="104">
        <v>31.72383881</v>
      </c>
      <c r="W1423" s="104">
        <v>31.973075869999999</v>
      </c>
      <c r="X1423" s="104">
        <v>26.861537930000001</v>
      </c>
      <c r="Y1423" s="104">
        <v>27.415382390000001</v>
      </c>
      <c r="Z1423" s="104">
        <v>31.599998469999999</v>
      </c>
      <c r="AA1423" s="104">
        <v>56.700004579999998</v>
      </c>
      <c r="AB1423" s="104">
        <v>89.25</v>
      </c>
      <c r="AC1423" s="104">
        <v>89.25</v>
      </c>
      <c r="AD1423" s="104">
        <v>33.800003050000001</v>
      </c>
      <c r="AE1423" s="104">
        <v>27.549995419999998</v>
      </c>
      <c r="AF1423" s="104">
        <v>27.199996949999999</v>
      </c>
      <c r="AG1423" s="104">
        <v>27.799995419999998</v>
      </c>
      <c r="AH1423" s="104">
        <v>31.72383881</v>
      </c>
      <c r="AI1423" s="104">
        <v>31.973075869999999</v>
      </c>
      <c r="AJ1423" s="104">
        <v>26.861537930000001</v>
      </c>
      <c r="AK1423" s="104">
        <v>27.415382390000001</v>
      </c>
      <c r="AL1423" s="104">
        <v>31.599998469999999</v>
      </c>
      <c r="AM1423" s="104">
        <v>51.700004579999998</v>
      </c>
      <c r="AN1423" s="104">
        <v>77.25</v>
      </c>
      <c r="AO1423" s="104">
        <v>77.25</v>
      </c>
      <c r="AP1423" s="104">
        <v>33.800003050000001</v>
      </c>
      <c r="AQ1423" s="104">
        <v>27.549995419999998</v>
      </c>
      <c r="AR1423" s="104">
        <v>27.199996949999999</v>
      </c>
      <c r="AS1423" s="104">
        <v>27.799995419999998</v>
      </c>
      <c r="AT1423" s="104">
        <v>31.97383881</v>
      </c>
      <c r="AU1423" s="104">
        <v>32.223075870000002</v>
      </c>
      <c r="AV1423" s="104">
        <v>27.111537930000001</v>
      </c>
      <c r="AW1423" s="104">
        <v>27.665382390000001</v>
      </c>
      <c r="AX1423" s="104">
        <v>31.849998469999999</v>
      </c>
      <c r="AY1423" s="104">
        <v>47.700004579999998</v>
      </c>
      <c r="AZ1423" s="104">
        <v>68.25</v>
      </c>
      <c r="BA1423" s="104">
        <v>68.25</v>
      </c>
      <c r="BB1423" s="104">
        <v>34.050003050000001</v>
      </c>
      <c r="BC1423" s="104">
        <v>27.799995419999998</v>
      </c>
      <c r="BD1423" s="104">
        <v>27.449996949999999</v>
      </c>
      <c r="BE1423" s="104">
        <v>28.049995419999998</v>
      </c>
      <c r="BF1423" s="104">
        <v>32.473838809999997</v>
      </c>
      <c r="BG1423" s="104">
        <v>32.723075870000002</v>
      </c>
      <c r="BH1423" s="104">
        <v>27.611537930000001</v>
      </c>
      <c r="BI1423" s="93">
        <v>28.165382390000001</v>
      </c>
      <c r="BJ1423" s="93">
        <v>32.349998470000003</v>
      </c>
      <c r="BK1423" s="93">
        <v>47.700004579999998</v>
      </c>
      <c r="BL1423" s="93">
        <v>65.25</v>
      </c>
      <c r="BM1423" s="93">
        <v>65.25</v>
      </c>
    </row>
    <row r="1424" spans="1:65" s="93" customFormat="1">
      <c r="A1424"/>
      <c r="B1424" s="98"/>
      <c r="C1424" s="134">
        <v>36742</v>
      </c>
      <c r="D1424" s="132"/>
      <c r="E1424" s="135">
        <v>36770</v>
      </c>
      <c r="F1424" s="71">
        <v>34.550003050000001</v>
      </c>
      <c r="G1424" s="93">
        <v>28.849994280000001</v>
      </c>
      <c r="H1424" s="104">
        <v>26.64999542</v>
      </c>
      <c r="I1424" s="104">
        <v>28.199990840000002</v>
      </c>
      <c r="J1424" s="104">
        <v>35.673834990000003</v>
      </c>
      <c r="K1424" s="104">
        <v>32.023070529999998</v>
      </c>
      <c r="L1424" s="104">
        <v>27.611537930000001</v>
      </c>
      <c r="M1424" s="104">
        <v>28.915382390000001</v>
      </c>
      <c r="N1424" s="104">
        <v>35.099998470000003</v>
      </c>
      <c r="O1424" s="104">
        <v>63.200004579999998</v>
      </c>
      <c r="P1424" s="104">
        <v>116.25</v>
      </c>
      <c r="Q1424" s="104">
        <v>116.25</v>
      </c>
      <c r="R1424" s="104">
        <v>33.800003050000001</v>
      </c>
      <c r="S1424" s="104">
        <v>27.549995419999998</v>
      </c>
      <c r="T1424" s="104">
        <v>27.199996949999999</v>
      </c>
      <c r="U1424" s="104">
        <v>27.799995419999998</v>
      </c>
      <c r="V1424" s="104">
        <v>31.72383881</v>
      </c>
      <c r="W1424" s="104">
        <v>31.973075869999999</v>
      </c>
      <c r="X1424" s="104">
        <v>26.861537930000001</v>
      </c>
      <c r="Y1424" s="104">
        <v>27.415382390000001</v>
      </c>
      <c r="Z1424" s="104">
        <v>31.599998469999999</v>
      </c>
      <c r="AA1424" s="104">
        <v>56.700004579999998</v>
      </c>
      <c r="AB1424" s="104">
        <v>89.25</v>
      </c>
      <c r="AC1424" s="104">
        <v>89.25</v>
      </c>
      <c r="AD1424" s="104">
        <v>33.800003050000001</v>
      </c>
      <c r="AE1424" s="104">
        <v>27.549995419999998</v>
      </c>
      <c r="AF1424" s="104">
        <v>27.199996949999999</v>
      </c>
      <c r="AG1424" s="104">
        <v>27.799995419999998</v>
      </c>
      <c r="AH1424" s="104">
        <v>31.72383881</v>
      </c>
      <c r="AI1424" s="104">
        <v>31.973075869999999</v>
      </c>
      <c r="AJ1424" s="104">
        <v>26.861537930000001</v>
      </c>
      <c r="AK1424" s="104">
        <v>27.415382390000001</v>
      </c>
      <c r="AL1424" s="104">
        <v>31.599998469999999</v>
      </c>
      <c r="AM1424" s="104">
        <v>51.700004579999998</v>
      </c>
      <c r="AN1424" s="104">
        <v>77.25</v>
      </c>
      <c r="AO1424" s="104">
        <v>77.25</v>
      </c>
      <c r="AP1424" s="104">
        <v>33.800003050000001</v>
      </c>
      <c r="AQ1424" s="104">
        <v>27.549995419999998</v>
      </c>
      <c r="AR1424" s="104">
        <v>27.199996949999999</v>
      </c>
      <c r="AS1424" s="104">
        <v>27.799995419999998</v>
      </c>
      <c r="AT1424" s="104">
        <v>31.97383881</v>
      </c>
      <c r="AU1424" s="104">
        <v>32.223075870000002</v>
      </c>
      <c r="AV1424" s="104">
        <v>27.111537930000001</v>
      </c>
      <c r="AW1424" s="104">
        <v>27.665382390000001</v>
      </c>
      <c r="AX1424" s="104">
        <v>31.849998469999999</v>
      </c>
      <c r="AY1424" s="104">
        <v>47.700004579999998</v>
      </c>
      <c r="AZ1424" s="104">
        <v>68.25</v>
      </c>
      <c r="BA1424" s="104">
        <v>68.25</v>
      </c>
      <c r="BB1424" s="104">
        <v>34.050003050000001</v>
      </c>
      <c r="BC1424" s="104">
        <v>27.799995419999998</v>
      </c>
      <c r="BD1424" s="104">
        <v>27.449996949999999</v>
      </c>
      <c r="BE1424" s="104">
        <v>28.049995419999998</v>
      </c>
      <c r="BF1424" s="104">
        <v>32.473838809999997</v>
      </c>
      <c r="BG1424" s="104">
        <v>32.723075870000002</v>
      </c>
      <c r="BH1424" s="104">
        <v>27.611537930000001</v>
      </c>
      <c r="BI1424" s="93">
        <v>28.165382390000001</v>
      </c>
      <c r="BJ1424" s="93">
        <v>32.349998470000003</v>
      </c>
      <c r="BK1424" s="93">
        <v>47.700004579999998</v>
      </c>
      <c r="BL1424" s="93">
        <v>65.25</v>
      </c>
      <c r="BM1424" s="93">
        <v>65.25</v>
      </c>
    </row>
    <row r="1425" spans="1:65" s="93" customFormat="1">
      <c r="A1425"/>
      <c r="B1425" s="98"/>
      <c r="C1425" s="134">
        <v>36745</v>
      </c>
      <c r="D1425" s="132"/>
      <c r="E1425" s="135">
        <v>36770</v>
      </c>
      <c r="F1425" s="71">
        <v>36.000003049999997</v>
      </c>
      <c r="G1425" s="93">
        <v>29.199994660000002</v>
      </c>
      <c r="H1425" s="104">
        <v>26.999995800000001</v>
      </c>
      <c r="I1425" s="104">
        <v>28.54999123</v>
      </c>
      <c r="J1425" s="104">
        <v>36.073835750000001</v>
      </c>
      <c r="K1425" s="104">
        <v>32.423071290000003</v>
      </c>
      <c r="L1425" s="104">
        <v>27.611537930000001</v>
      </c>
      <c r="M1425" s="104">
        <v>28.915382390000001</v>
      </c>
      <c r="N1425" s="104">
        <v>35.849998470000003</v>
      </c>
      <c r="O1425" s="104">
        <v>64.700004579999998</v>
      </c>
      <c r="P1425" s="104">
        <v>119.25</v>
      </c>
      <c r="Q1425" s="104">
        <v>119.25</v>
      </c>
      <c r="R1425" s="104">
        <v>34.050003050000001</v>
      </c>
      <c r="S1425" s="104">
        <v>28.39999542</v>
      </c>
      <c r="T1425" s="104">
        <v>28.049996950000001</v>
      </c>
      <c r="U1425" s="104">
        <v>28.64999542</v>
      </c>
      <c r="V1425" s="104">
        <v>32.473838809999997</v>
      </c>
      <c r="W1425" s="104">
        <v>32.723075870000002</v>
      </c>
      <c r="X1425" s="104">
        <v>26.861537930000001</v>
      </c>
      <c r="Y1425" s="104">
        <v>27.415382390000001</v>
      </c>
      <c r="Z1425" s="104">
        <v>31.599998469999999</v>
      </c>
      <c r="AA1425" s="104">
        <v>57.200004579999998</v>
      </c>
      <c r="AB1425" s="104">
        <v>90.75</v>
      </c>
      <c r="AC1425" s="104">
        <v>90.75</v>
      </c>
      <c r="AD1425" s="104">
        <v>34.050003050000001</v>
      </c>
      <c r="AE1425" s="104">
        <v>28.39999542</v>
      </c>
      <c r="AF1425" s="104">
        <v>28.049996950000001</v>
      </c>
      <c r="AG1425" s="104">
        <v>28.64999542</v>
      </c>
      <c r="AH1425" s="104">
        <v>32.473838809999997</v>
      </c>
      <c r="AI1425" s="104">
        <v>32.723075870000002</v>
      </c>
      <c r="AJ1425" s="104">
        <v>26.861537930000001</v>
      </c>
      <c r="AK1425" s="104">
        <v>27.415382390000001</v>
      </c>
      <c r="AL1425" s="104">
        <v>31.599998469999999</v>
      </c>
      <c r="AM1425" s="104">
        <v>52.200004579999998</v>
      </c>
      <c r="AN1425" s="104">
        <v>78.75</v>
      </c>
      <c r="AO1425" s="104">
        <v>78.75</v>
      </c>
      <c r="AP1425" s="104">
        <v>34.050003050000001</v>
      </c>
      <c r="AQ1425" s="104">
        <v>28.39999542</v>
      </c>
      <c r="AR1425" s="104">
        <v>28.049996950000001</v>
      </c>
      <c r="AS1425" s="104">
        <v>28.64999542</v>
      </c>
      <c r="AT1425" s="104">
        <v>32.723838809999997</v>
      </c>
      <c r="AU1425" s="104">
        <v>32.973075870000002</v>
      </c>
      <c r="AV1425" s="104">
        <v>27.111537930000001</v>
      </c>
      <c r="AW1425" s="104">
        <v>27.665382390000001</v>
      </c>
      <c r="AX1425" s="104">
        <v>31.849998469999999</v>
      </c>
      <c r="AY1425" s="104">
        <v>48.200004579999998</v>
      </c>
      <c r="AZ1425" s="104">
        <v>69.75</v>
      </c>
      <c r="BA1425" s="104">
        <v>69.75</v>
      </c>
      <c r="BB1425" s="104">
        <v>34.300003050000001</v>
      </c>
      <c r="BC1425" s="104">
        <v>28.64999542</v>
      </c>
      <c r="BD1425" s="104">
        <v>28.299996950000001</v>
      </c>
      <c r="BE1425" s="104">
        <v>28.89999542</v>
      </c>
      <c r="BF1425" s="104">
        <v>33.223838809999997</v>
      </c>
      <c r="BG1425" s="104">
        <v>33.473075870000002</v>
      </c>
      <c r="BH1425" s="104">
        <v>27.611537930000001</v>
      </c>
      <c r="BI1425" s="93">
        <v>28.165382390000001</v>
      </c>
      <c r="BJ1425" s="93">
        <v>32.349998470000003</v>
      </c>
      <c r="BK1425" s="93">
        <v>48.200004579999998</v>
      </c>
      <c r="BL1425" s="93">
        <v>66.75</v>
      </c>
      <c r="BM1425" s="93">
        <v>66.75</v>
      </c>
    </row>
    <row r="1426" spans="1:65" s="93" customFormat="1">
      <c r="A1426"/>
      <c r="B1426" s="98"/>
      <c r="C1426" s="134">
        <v>36746</v>
      </c>
      <c r="D1426" s="132"/>
      <c r="E1426" s="135">
        <v>36770</v>
      </c>
      <c r="F1426" s="71">
        <v>36.250003810000003</v>
      </c>
      <c r="G1426" s="93">
        <v>29.09999504</v>
      </c>
      <c r="H1426" s="104">
        <v>26.89999619</v>
      </c>
      <c r="I1426" s="104">
        <v>28.449991610000001</v>
      </c>
      <c r="J1426" s="104">
        <v>36.173837280000001</v>
      </c>
      <c r="K1426" s="104">
        <v>32.523072810000002</v>
      </c>
      <c r="L1426" s="104">
        <v>27.611537930000001</v>
      </c>
      <c r="M1426" s="104">
        <v>28.915382390000001</v>
      </c>
      <c r="N1426" s="104">
        <v>35.599998470000003</v>
      </c>
      <c r="O1426" s="104">
        <v>64.200004579999998</v>
      </c>
      <c r="P1426" s="104">
        <v>119.25</v>
      </c>
      <c r="Q1426" s="104">
        <v>119.25</v>
      </c>
      <c r="R1426" s="104">
        <v>34.050003050000001</v>
      </c>
      <c r="S1426" s="104">
        <v>28.299995800000001</v>
      </c>
      <c r="T1426" s="104">
        <v>27.949997329999999</v>
      </c>
      <c r="U1426" s="104">
        <v>28.549995800000001</v>
      </c>
      <c r="V1426" s="104">
        <v>32.473838809999997</v>
      </c>
      <c r="W1426" s="104">
        <v>32.723075870000002</v>
      </c>
      <c r="X1426" s="104">
        <v>26.861537930000001</v>
      </c>
      <c r="Y1426" s="104">
        <v>27.415382390000001</v>
      </c>
      <c r="Z1426" s="104">
        <v>31.599998469999999</v>
      </c>
      <c r="AA1426" s="104">
        <v>57.200004579999998</v>
      </c>
      <c r="AB1426" s="104">
        <v>90.75</v>
      </c>
      <c r="AC1426" s="104">
        <v>90.75</v>
      </c>
      <c r="AD1426" s="104">
        <v>34.050003050000001</v>
      </c>
      <c r="AE1426" s="104">
        <v>28.299995800000001</v>
      </c>
      <c r="AF1426" s="104">
        <v>27.949997329999999</v>
      </c>
      <c r="AG1426" s="104">
        <v>28.549995800000001</v>
      </c>
      <c r="AH1426" s="104">
        <v>32.473838809999997</v>
      </c>
      <c r="AI1426" s="104">
        <v>32.723075870000002</v>
      </c>
      <c r="AJ1426" s="104">
        <v>26.861537930000001</v>
      </c>
      <c r="AK1426" s="104">
        <v>27.415382390000001</v>
      </c>
      <c r="AL1426" s="104">
        <v>31.599998469999999</v>
      </c>
      <c r="AM1426" s="104">
        <v>52.200004579999998</v>
      </c>
      <c r="AN1426" s="104">
        <v>78.75</v>
      </c>
      <c r="AO1426" s="104">
        <v>78.75</v>
      </c>
      <c r="AP1426" s="104">
        <v>34.050003050000001</v>
      </c>
      <c r="AQ1426" s="104">
        <v>28.299995800000001</v>
      </c>
      <c r="AR1426" s="104">
        <v>27.949997329999999</v>
      </c>
      <c r="AS1426" s="104">
        <v>28.549995800000001</v>
      </c>
      <c r="AT1426" s="104">
        <v>32.723838809999997</v>
      </c>
      <c r="AU1426" s="104">
        <v>32.973075870000002</v>
      </c>
      <c r="AV1426" s="104">
        <v>27.111537930000001</v>
      </c>
      <c r="AW1426" s="104">
        <v>27.665382390000001</v>
      </c>
      <c r="AX1426" s="104">
        <v>31.849998469999999</v>
      </c>
      <c r="AY1426" s="104">
        <v>48.200004579999998</v>
      </c>
      <c r="AZ1426" s="104">
        <v>69.75</v>
      </c>
      <c r="BA1426" s="104">
        <v>69.75</v>
      </c>
      <c r="BB1426" s="104">
        <v>34.300003050000001</v>
      </c>
      <c r="BC1426" s="104">
        <v>28.549995800000001</v>
      </c>
      <c r="BD1426" s="104">
        <v>28.199997329999999</v>
      </c>
      <c r="BE1426" s="104">
        <v>28.799995800000001</v>
      </c>
      <c r="BF1426" s="104">
        <v>33.223838809999997</v>
      </c>
      <c r="BG1426" s="104">
        <v>33.473075870000002</v>
      </c>
      <c r="BH1426" s="104">
        <v>27.611537930000001</v>
      </c>
      <c r="BI1426" s="93">
        <v>28.165382390000001</v>
      </c>
      <c r="BJ1426" s="93">
        <v>32.349998470000003</v>
      </c>
      <c r="BK1426" s="93">
        <v>48.200004579999998</v>
      </c>
      <c r="BL1426" s="93">
        <v>66.75</v>
      </c>
      <c r="BM1426" s="93">
        <v>66.75</v>
      </c>
    </row>
    <row r="1427" spans="1:65" s="93" customFormat="1">
      <c r="A1427"/>
      <c r="B1427" s="98"/>
      <c r="C1427" s="134">
        <v>36747</v>
      </c>
      <c r="D1427" s="132"/>
      <c r="E1427" s="135">
        <v>36770</v>
      </c>
      <c r="F1427" s="71">
        <v>36.750003810000003</v>
      </c>
      <c r="G1427" s="93">
        <v>29.09999466</v>
      </c>
      <c r="H1427" s="104">
        <v>26.899995799999999</v>
      </c>
      <c r="I1427" s="104">
        <v>28.449991229999998</v>
      </c>
      <c r="J1427" s="104">
        <v>36.173835750000002</v>
      </c>
      <c r="K1427" s="104">
        <v>32.523071289999997</v>
      </c>
      <c r="L1427" s="104">
        <v>27.611537930000001</v>
      </c>
      <c r="M1427" s="104">
        <v>28.915382390000001</v>
      </c>
      <c r="N1427" s="104">
        <v>35.599998470000003</v>
      </c>
      <c r="O1427" s="104">
        <v>64.200004579999998</v>
      </c>
      <c r="P1427" s="104">
        <v>118.25</v>
      </c>
      <c r="Q1427" s="104">
        <v>118.25</v>
      </c>
      <c r="R1427" s="104">
        <v>34.050003050000001</v>
      </c>
      <c r="S1427" s="104">
        <v>28.049995419999998</v>
      </c>
      <c r="T1427" s="104">
        <v>27.699996949999999</v>
      </c>
      <c r="U1427" s="104">
        <v>28.299995419999998</v>
      </c>
      <c r="V1427" s="104">
        <v>32.473838809999997</v>
      </c>
      <c r="W1427" s="104">
        <v>32.723075870000002</v>
      </c>
      <c r="X1427" s="104">
        <v>27.111537930000001</v>
      </c>
      <c r="Y1427" s="104">
        <v>27.915382390000001</v>
      </c>
      <c r="Z1427" s="104">
        <v>31.599998469999999</v>
      </c>
      <c r="AA1427" s="104">
        <v>57.200004579999998</v>
      </c>
      <c r="AB1427" s="104">
        <v>89.75</v>
      </c>
      <c r="AC1427" s="104">
        <v>89.75</v>
      </c>
      <c r="AD1427" s="104">
        <v>34.050003050000001</v>
      </c>
      <c r="AE1427" s="104">
        <v>28.049995419999998</v>
      </c>
      <c r="AF1427" s="104">
        <v>27.699996949999999</v>
      </c>
      <c r="AG1427" s="104">
        <v>28.299995419999998</v>
      </c>
      <c r="AH1427" s="104">
        <v>32.473838809999997</v>
      </c>
      <c r="AI1427" s="104">
        <v>32.723075870000002</v>
      </c>
      <c r="AJ1427" s="104">
        <v>27.111537930000001</v>
      </c>
      <c r="AK1427" s="104">
        <v>27.915382390000001</v>
      </c>
      <c r="AL1427" s="104">
        <v>31.599998469999999</v>
      </c>
      <c r="AM1427" s="104">
        <v>52.200004579999998</v>
      </c>
      <c r="AN1427" s="104">
        <v>77.75</v>
      </c>
      <c r="AO1427" s="104">
        <v>77.75</v>
      </c>
      <c r="AP1427" s="104">
        <v>34.050003050000001</v>
      </c>
      <c r="AQ1427" s="104">
        <v>28.049995419999998</v>
      </c>
      <c r="AR1427" s="104">
        <v>27.699996949999999</v>
      </c>
      <c r="AS1427" s="104">
        <v>28.299995419999998</v>
      </c>
      <c r="AT1427" s="104">
        <v>32.723838809999997</v>
      </c>
      <c r="AU1427" s="104">
        <v>32.973075870000002</v>
      </c>
      <c r="AV1427" s="104">
        <v>27.361537930000001</v>
      </c>
      <c r="AW1427" s="104">
        <v>28.165382390000001</v>
      </c>
      <c r="AX1427" s="104">
        <v>31.849998469999999</v>
      </c>
      <c r="AY1427" s="104">
        <v>48.200004579999998</v>
      </c>
      <c r="AZ1427" s="104">
        <v>68.75</v>
      </c>
      <c r="BA1427" s="104">
        <v>68.75</v>
      </c>
      <c r="BB1427" s="104">
        <v>34.300003050000001</v>
      </c>
      <c r="BC1427" s="104">
        <v>28.299995419999998</v>
      </c>
      <c r="BD1427" s="104">
        <v>27.949996949999999</v>
      </c>
      <c r="BE1427" s="104">
        <v>28.549995419999998</v>
      </c>
      <c r="BF1427" s="104">
        <v>33.223838809999997</v>
      </c>
      <c r="BG1427" s="104">
        <v>33.473075870000002</v>
      </c>
      <c r="BH1427" s="104">
        <v>27.861537930000001</v>
      </c>
      <c r="BI1427" s="93">
        <v>28.665382390000001</v>
      </c>
      <c r="BJ1427" s="93">
        <v>32.349998470000003</v>
      </c>
      <c r="BK1427" s="93">
        <v>48.200004579999998</v>
      </c>
      <c r="BL1427" s="93">
        <v>65.75</v>
      </c>
      <c r="BM1427" s="93">
        <v>65.75</v>
      </c>
    </row>
    <row r="1428" spans="1:65" s="93" customFormat="1">
      <c r="A1428"/>
      <c r="B1428" s="98"/>
      <c r="C1428" s="134">
        <v>36748</v>
      </c>
      <c r="D1428" s="132"/>
      <c r="E1428" s="135">
        <v>36770</v>
      </c>
      <c r="F1428" s="71">
        <v>35.000003810000003</v>
      </c>
      <c r="G1428" s="93">
        <v>28.449994660000002</v>
      </c>
      <c r="H1428" s="104">
        <v>26.249995800000001</v>
      </c>
      <c r="I1428" s="104">
        <v>27.79999123</v>
      </c>
      <c r="J1428" s="104">
        <v>35.723835749999999</v>
      </c>
      <c r="K1428" s="104">
        <v>31.97307129</v>
      </c>
      <c r="L1428" s="104">
        <v>27.361537930000001</v>
      </c>
      <c r="M1428" s="104">
        <v>28.665382390000001</v>
      </c>
      <c r="N1428" s="104">
        <v>35.599998470000003</v>
      </c>
      <c r="O1428" s="104">
        <v>62.200004579999998</v>
      </c>
      <c r="P1428" s="104">
        <v>112.25</v>
      </c>
      <c r="Q1428" s="104">
        <v>112.25</v>
      </c>
      <c r="R1428" s="104">
        <v>33.550003050000001</v>
      </c>
      <c r="S1428" s="104">
        <v>27.94999542</v>
      </c>
      <c r="T1428" s="104">
        <v>27.599996950000001</v>
      </c>
      <c r="U1428" s="104">
        <v>28.19999542</v>
      </c>
      <c r="V1428" s="104">
        <v>32.473838809999997</v>
      </c>
      <c r="W1428" s="104">
        <v>32.723075870000002</v>
      </c>
      <c r="X1428" s="104">
        <v>27.111537930000001</v>
      </c>
      <c r="Y1428" s="104">
        <v>27.915382390000001</v>
      </c>
      <c r="Z1428" s="104">
        <v>31.599998469999999</v>
      </c>
      <c r="AA1428" s="104">
        <v>57.200004579999998</v>
      </c>
      <c r="AB1428" s="104">
        <v>86.25</v>
      </c>
      <c r="AC1428" s="104">
        <v>86.25</v>
      </c>
      <c r="AD1428" s="104">
        <v>33.550003050000001</v>
      </c>
      <c r="AE1428" s="104">
        <v>27.94999542</v>
      </c>
      <c r="AF1428" s="104">
        <v>27.599996950000001</v>
      </c>
      <c r="AG1428" s="104">
        <v>28.19999542</v>
      </c>
      <c r="AH1428" s="104">
        <v>32.473838809999997</v>
      </c>
      <c r="AI1428" s="104">
        <v>32.723075870000002</v>
      </c>
      <c r="AJ1428" s="104">
        <v>27.111537930000001</v>
      </c>
      <c r="AK1428" s="104">
        <v>27.915382390000001</v>
      </c>
      <c r="AL1428" s="104">
        <v>31.599998469999999</v>
      </c>
      <c r="AM1428" s="104">
        <v>52.200004579999998</v>
      </c>
      <c r="AN1428" s="104">
        <v>75.25</v>
      </c>
      <c r="AO1428" s="104">
        <v>75.25</v>
      </c>
      <c r="AP1428" s="104">
        <v>33.550003050000001</v>
      </c>
      <c r="AQ1428" s="104">
        <v>27.94999542</v>
      </c>
      <c r="AR1428" s="104">
        <v>27.599996950000001</v>
      </c>
      <c r="AS1428" s="104">
        <v>28.19999542</v>
      </c>
      <c r="AT1428" s="104">
        <v>32.723838809999997</v>
      </c>
      <c r="AU1428" s="104">
        <v>32.973075870000002</v>
      </c>
      <c r="AV1428" s="104">
        <v>27.361537930000001</v>
      </c>
      <c r="AW1428" s="104">
        <v>28.165382390000001</v>
      </c>
      <c r="AX1428" s="104">
        <v>31.849998469999999</v>
      </c>
      <c r="AY1428" s="104">
        <v>48.200004579999998</v>
      </c>
      <c r="AZ1428" s="104">
        <v>66.25</v>
      </c>
      <c r="BA1428" s="104">
        <v>66.25</v>
      </c>
      <c r="BB1428" s="104">
        <v>33.800003050000001</v>
      </c>
      <c r="BC1428" s="104">
        <v>28.19999542</v>
      </c>
      <c r="BD1428" s="104">
        <v>27.849996950000001</v>
      </c>
      <c r="BE1428" s="104">
        <v>28.44999542</v>
      </c>
      <c r="BF1428" s="104">
        <v>33.223838809999997</v>
      </c>
      <c r="BG1428" s="104">
        <v>33.473075870000002</v>
      </c>
      <c r="BH1428" s="104">
        <v>27.861537930000001</v>
      </c>
      <c r="BI1428" s="93">
        <v>28.665382390000001</v>
      </c>
      <c r="BJ1428" s="93">
        <v>32.349998470000003</v>
      </c>
      <c r="BK1428" s="93">
        <v>48.200004579999998</v>
      </c>
      <c r="BL1428" s="93">
        <v>63.25</v>
      </c>
      <c r="BM1428" s="93">
        <v>63.25</v>
      </c>
    </row>
    <row r="1429" spans="1:65" s="93" customFormat="1">
      <c r="A1429"/>
      <c r="B1429" s="98"/>
      <c r="C1429" s="134">
        <v>36749</v>
      </c>
      <c r="D1429" s="132"/>
      <c r="E1429" s="135">
        <v>36770</v>
      </c>
      <c r="F1429" s="71">
        <v>33.750003810000003</v>
      </c>
      <c r="G1429" s="93">
        <v>28.199995040000001</v>
      </c>
      <c r="H1429" s="104">
        <v>25.999996190000001</v>
      </c>
      <c r="I1429" s="104">
        <v>27.549991609999999</v>
      </c>
      <c r="J1429" s="104">
        <v>34.72383499</v>
      </c>
      <c r="K1429" s="104">
        <v>30.973072049999999</v>
      </c>
      <c r="L1429" s="104">
        <v>27.361537930000001</v>
      </c>
      <c r="M1429" s="104">
        <v>28.665382390000001</v>
      </c>
      <c r="N1429" s="104">
        <v>34.599998470000003</v>
      </c>
      <c r="O1429" s="104">
        <v>62.200004579999998</v>
      </c>
      <c r="P1429" s="104">
        <v>112.25</v>
      </c>
      <c r="Q1429" s="104">
        <v>112.25</v>
      </c>
      <c r="R1429" s="104">
        <v>33.550003050000001</v>
      </c>
      <c r="S1429" s="104">
        <v>27.549995039999999</v>
      </c>
      <c r="T1429" s="104">
        <v>27.19999657</v>
      </c>
      <c r="U1429" s="104">
        <v>27.799995039999999</v>
      </c>
      <c r="V1429" s="104">
        <v>32.221838810000001</v>
      </c>
      <c r="W1429" s="104">
        <v>32.473075870000002</v>
      </c>
      <c r="X1429" s="104">
        <v>27.111537930000001</v>
      </c>
      <c r="Y1429" s="104">
        <v>27.915382390000001</v>
      </c>
      <c r="Z1429" s="104">
        <v>31.599998469999999</v>
      </c>
      <c r="AA1429" s="104">
        <v>57.200004579999998</v>
      </c>
      <c r="AB1429" s="104">
        <v>86.25</v>
      </c>
      <c r="AC1429" s="104">
        <v>86.25</v>
      </c>
      <c r="AD1429" s="104">
        <v>33.550003050000001</v>
      </c>
      <c r="AE1429" s="104">
        <v>27.549995039999999</v>
      </c>
      <c r="AF1429" s="104">
        <v>27.19999657</v>
      </c>
      <c r="AG1429" s="104">
        <v>27.799995039999999</v>
      </c>
      <c r="AH1429" s="104">
        <v>32.221838810000001</v>
      </c>
      <c r="AI1429" s="104">
        <v>32.473075870000002</v>
      </c>
      <c r="AJ1429" s="104">
        <v>27.111537930000001</v>
      </c>
      <c r="AK1429" s="104">
        <v>27.915382390000001</v>
      </c>
      <c r="AL1429" s="104">
        <v>31.599998469999999</v>
      </c>
      <c r="AM1429" s="104">
        <v>52.200004579999998</v>
      </c>
      <c r="AN1429" s="104">
        <v>75.25</v>
      </c>
      <c r="AO1429" s="104">
        <v>75.25</v>
      </c>
      <c r="AP1429" s="104">
        <v>33.550003050000001</v>
      </c>
      <c r="AQ1429" s="104">
        <v>27.549995039999999</v>
      </c>
      <c r="AR1429" s="104">
        <v>27.19999657</v>
      </c>
      <c r="AS1429" s="104">
        <v>27.799995039999999</v>
      </c>
      <c r="AT1429" s="104">
        <v>32.471838810000001</v>
      </c>
      <c r="AU1429" s="104">
        <v>32.723075870000002</v>
      </c>
      <c r="AV1429" s="104">
        <v>27.361537930000001</v>
      </c>
      <c r="AW1429" s="104">
        <v>28.165382390000001</v>
      </c>
      <c r="AX1429" s="104">
        <v>31.849998469999999</v>
      </c>
      <c r="AY1429" s="104">
        <v>48.200004579999998</v>
      </c>
      <c r="AZ1429" s="104">
        <v>66.25</v>
      </c>
      <c r="BA1429" s="104">
        <v>66.25</v>
      </c>
      <c r="BB1429" s="104">
        <v>33.800003050000001</v>
      </c>
      <c r="BC1429" s="104">
        <v>27.799995039999999</v>
      </c>
      <c r="BD1429" s="104">
        <v>27.44999657</v>
      </c>
      <c r="BE1429" s="104">
        <v>28.049995039999999</v>
      </c>
      <c r="BF1429" s="104">
        <v>32.971838810000001</v>
      </c>
      <c r="BG1429" s="104">
        <v>33.223075870000002</v>
      </c>
      <c r="BH1429" s="104">
        <v>27.861537930000001</v>
      </c>
      <c r="BI1429" s="93">
        <v>28.665382390000001</v>
      </c>
      <c r="BJ1429" s="93">
        <v>32.349998470000003</v>
      </c>
      <c r="BK1429" s="93">
        <v>48.200004579999998</v>
      </c>
      <c r="BL1429" s="93">
        <v>63.25</v>
      </c>
      <c r="BM1429" s="93">
        <v>63.25</v>
      </c>
    </row>
    <row r="1430" spans="1:65" s="93" customFormat="1">
      <c r="A1430"/>
      <c r="B1430" s="98"/>
      <c r="C1430" s="134">
        <v>36752</v>
      </c>
      <c r="D1430" s="132"/>
      <c r="E1430" s="135">
        <v>36770</v>
      </c>
      <c r="F1430" s="71">
        <v>30.60000381</v>
      </c>
      <c r="G1430" s="93">
        <v>27.449995040000001</v>
      </c>
      <c r="H1430" s="104">
        <v>25.599996189999999</v>
      </c>
      <c r="I1430" s="104">
        <v>26.999991609999999</v>
      </c>
      <c r="J1430" s="104">
        <v>33.72383499</v>
      </c>
      <c r="K1430" s="104">
        <v>29.973072049999999</v>
      </c>
      <c r="L1430" s="104">
        <v>27.111537930000001</v>
      </c>
      <c r="M1430" s="104">
        <v>28.415382390000001</v>
      </c>
      <c r="N1430" s="104">
        <v>34.099998470000003</v>
      </c>
      <c r="O1430" s="104">
        <v>61.200004579999998</v>
      </c>
      <c r="P1430" s="104">
        <v>108.25</v>
      </c>
      <c r="Q1430" s="104">
        <v>108.25</v>
      </c>
      <c r="R1430" s="104">
        <v>32.300003050000001</v>
      </c>
      <c r="S1430" s="104">
        <v>27.049995419999998</v>
      </c>
      <c r="T1430" s="104">
        <v>26.699996949999999</v>
      </c>
      <c r="U1430" s="104">
        <v>27.299995419999998</v>
      </c>
      <c r="V1430" s="104">
        <v>31.721839899999999</v>
      </c>
      <c r="W1430" s="104">
        <v>31.973075869999999</v>
      </c>
      <c r="X1430" s="104">
        <v>27.111537930000001</v>
      </c>
      <c r="Y1430" s="104">
        <v>27.915382390000001</v>
      </c>
      <c r="Z1430" s="104">
        <v>31.599998469999999</v>
      </c>
      <c r="AA1430" s="104">
        <v>56.200004579999998</v>
      </c>
      <c r="AB1430" s="104">
        <v>83.25</v>
      </c>
      <c r="AC1430" s="104">
        <v>83.25</v>
      </c>
      <c r="AD1430" s="104">
        <v>32.300003050000001</v>
      </c>
      <c r="AE1430" s="104">
        <v>27.049995419999998</v>
      </c>
      <c r="AF1430" s="104">
        <v>26.699996949999999</v>
      </c>
      <c r="AG1430" s="104">
        <v>27.299995419999998</v>
      </c>
      <c r="AH1430" s="104">
        <v>31.721839899999999</v>
      </c>
      <c r="AI1430" s="104">
        <v>31.973075869999999</v>
      </c>
      <c r="AJ1430" s="104">
        <v>27.111537930000001</v>
      </c>
      <c r="AK1430" s="104">
        <v>27.915382390000001</v>
      </c>
      <c r="AL1430" s="104">
        <v>31.599998469999999</v>
      </c>
      <c r="AM1430" s="104">
        <v>51.200004579999998</v>
      </c>
      <c r="AN1430" s="104">
        <v>72.25</v>
      </c>
      <c r="AO1430" s="104">
        <v>72.25</v>
      </c>
      <c r="AP1430" s="104">
        <v>32.300003050000001</v>
      </c>
      <c r="AQ1430" s="104">
        <v>27.049995419999998</v>
      </c>
      <c r="AR1430" s="104">
        <v>26.699996949999999</v>
      </c>
      <c r="AS1430" s="104">
        <v>27.299995419999998</v>
      </c>
      <c r="AT1430" s="104">
        <v>31.971839899999999</v>
      </c>
      <c r="AU1430" s="104">
        <v>32.223075870000002</v>
      </c>
      <c r="AV1430" s="104">
        <v>27.361537930000001</v>
      </c>
      <c r="AW1430" s="104">
        <v>28.165382390000001</v>
      </c>
      <c r="AX1430" s="104">
        <v>31.849998469999999</v>
      </c>
      <c r="AY1430" s="104">
        <v>47.200004579999998</v>
      </c>
      <c r="AZ1430" s="104">
        <v>63.25</v>
      </c>
      <c r="BA1430" s="104">
        <v>63.25</v>
      </c>
      <c r="BB1430" s="104">
        <v>32.550003050000001</v>
      </c>
      <c r="BC1430" s="104">
        <v>27.299995419999998</v>
      </c>
      <c r="BD1430" s="104">
        <v>26.949996949999999</v>
      </c>
      <c r="BE1430" s="104">
        <v>27.549995419999998</v>
      </c>
      <c r="BF1430" s="104">
        <v>32.471839899999999</v>
      </c>
      <c r="BG1430" s="104">
        <v>32.723075870000002</v>
      </c>
      <c r="BH1430" s="104">
        <v>27.861537930000001</v>
      </c>
      <c r="BI1430" s="93">
        <v>28.665382390000001</v>
      </c>
      <c r="BJ1430" s="93">
        <v>32.349998470000003</v>
      </c>
      <c r="BK1430" s="93">
        <v>47.200004579999998</v>
      </c>
      <c r="BL1430" s="93">
        <v>60.25</v>
      </c>
      <c r="BM1430" s="93">
        <v>60.25</v>
      </c>
    </row>
    <row r="1431" spans="1:65" s="93" customFormat="1">
      <c r="A1431"/>
      <c r="B1431" s="98"/>
      <c r="C1431" s="134">
        <v>36753</v>
      </c>
      <c r="D1431" s="132"/>
      <c r="E1431" s="135">
        <v>36770</v>
      </c>
      <c r="F1431" s="71">
        <v>30.200004199999999</v>
      </c>
      <c r="G1431" s="93">
        <v>26.199995040000001</v>
      </c>
      <c r="H1431" s="104">
        <v>25.44999657</v>
      </c>
      <c r="I1431" s="104">
        <v>26.599992369999999</v>
      </c>
      <c r="J1431" s="104">
        <v>33.47383499</v>
      </c>
      <c r="K1431" s="104">
        <v>29.723072049999999</v>
      </c>
      <c r="L1431" s="104">
        <v>26.611537930000001</v>
      </c>
      <c r="M1431" s="104">
        <v>27.665382390000001</v>
      </c>
      <c r="N1431" s="104">
        <v>33.599998470000003</v>
      </c>
      <c r="O1431" s="104">
        <v>61.200004579999998</v>
      </c>
      <c r="P1431" s="104">
        <v>108.25</v>
      </c>
      <c r="Q1431" s="104">
        <v>108.25</v>
      </c>
      <c r="R1431" s="104">
        <v>32.050003050000001</v>
      </c>
      <c r="S1431" s="104">
        <v>26.64999542</v>
      </c>
      <c r="T1431" s="104">
        <v>26.299996950000001</v>
      </c>
      <c r="U1431" s="104">
        <v>26.89999542</v>
      </c>
      <c r="V1431" s="104">
        <v>31.721839899999999</v>
      </c>
      <c r="W1431" s="104">
        <v>31.973075869999999</v>
      </c>
      <c r="X1431" s="104">
        <v>27.111537930000001</v>
      </c>
      <c r="Y1431" s="104">
        <v>27.915382390000001</v>
      </c>
      <c r="Z1431" s="104">
        <v>31.599998469999999</v>
      </c>
      <c r="AA1431" s="104">
        <v>56.200004579999998</v>
      </c>
      <c r="AB1431" s="104">
        <v>83.25</v>
      </c>
      <c r="AC1431" s="104">
        <v>83.25</v>
      </c>
      <c r="AD1431" s="104">
        <v>32.050003050000001</v>
      </c>
      <c r="AE1431" s="104">
        <v>26.64999542</v>
      </c>
      <c r="AF1431" s="104">
        <v>26.299996950000001</v>
      </c>
      <c r="AG1431" s="104">
        <v>26.89999542</v>
      </c>
      <c r="AH1431" s="104">
        <v>31.971839899999999</v>
      </c>
      <c r="AI1431" s="104">
        <v>32.223075870000002</v>
      </c>
      <c r="AJ1431" s="104">
        <v>27.361537930000001</v>
      </c>
      <c r="AK1431" s="104">
        <v>28.165382390000001</v>
      </c>
      <c r="AL1431" s="104">
        <v>31.849998469999999</v>
      </c>
      <c r="AM1431" s="104">
        <v>51.200004579999998</v>
      </c>
      <c r="AN1431" s="104">
        <v>72.25</v>
      </c>
      <c r="AO1431" s="104">
        <v>72.25</v>
      </c>
      <c r="AP1431" s="104">
        <v>32.300003050000001</v>
      </c>
      <c r="AQ1431" s="104">
        <v>26.89999542</v>
      </c>
      <c r="AR1431" s="104">
        <v>26.549996950000001</v>
      </c>
      <c r="AS1431" s="104">
        <v>27.14999542</v>
      </c>
      <c r="AT1431" s="104">
        <v>32.221839899999999</v>
      </c>
      <c r="AU1431" s="104">
        <v>32.473075870000002</v>
      </c>
      <c r="AV1431" s="104">
        <v>27.611537930000001</v>
      </c>
      <c r="AW1431" s="104">
        <v>28.415382390000001</v>
      </c>
      <c r="AX1431" s="104">
        <v>32.099998470000003</v>
      </c>
      <c r="AY1431" s="104">
        <v>47.200004579999998</v>
      </c>
      <c r="AZ1431" s="104">
        <v>63.25</v>
      </c>
      <c r="BA1431" s="104">
        <v>63.25</v>
      </c>
      <c r="BB1431" s="104">
        <v>32.550003050000001</v>
      </c>
      <c r="BC1431" s="104">
        <v>27.14999542</v>
      </c>
      <c r="BD1431" s="104">
        <v>26.799996950000001</v>
      </c>
      <c r="BE1431" s="104">
        <v>27.39999542</v>
      </c>
      <c r="BF1431" s="104">
        <v>32.721839899999999</v>
      </c>
      <c r="BG1431" s="104">
        <v>32.973075870000002</v>
      </c>
      <c r="BH1431" s="104">
        <v>28.111537930000001</v>
      </c>
      <c r="BI1431" s="93">
        <v>28.915382390000001</v>
      </c>
      <c r="BJ1431" s="93">
        <v>32.599998470000003</v>
      </c>
      <c r="BK1431" s="93">
        <v>47.200004579999998</v>
      </c>
      <c r="BL1431" s="93">
        <v>60.25</v>
      </c>
      <c r="BM1431" s="93">
        <v>60.25</v>
      </c>
    </row>
    <row r="1432" spans="1:65" s="93" customFormat="1">
      <c r="A1432"/>
      <c r="B1432" s="98"/>
      <c r="C1432" s="134">
        <v>36754</v>
      </c>
      <c r="D1432" s="132"/>
      <c r="E1432" s="135">
        <v>36770</v>
      </c>
      <c r="F1432" s="71">
        <v>29.400004580000001</v>
      </c>
      <c r="G1432" s="93">
        <v>26.449995040000001</v>
      </c>
      <c r="H1432" s="104">
        <v>25.699996949999999</v>
      </c>
      <c r="I1432" s="104">
        <v>26.849992749999998</v>
      </c>
      <c r="J1432" s="104">
        <v>32.97383499</v>
      </c>
      <c r="K1432" s="104">
        <v>30.473072049999999</v>
      </c>
      <c r="L1432" s="104">
        <v>26.611537930000001</v>
      </c>
      <c r="M1432" s="104">
        <v>27.665382390000001</v>
      </c>
      <c r="N1432" s="104">
        <v>33.599998470000003</v>
      </c>
      <c r="O1432" s="104">
        <v>61.200004579999998</v>
      </c>
      <c r="P1432" s="104">
        <v>107.25</v>
      </c>
      <c r="Q1432" s="104">
        <v>107.25</v>
      </c>
      <c r="R1432" s="104">
        <v>31.550003050000001</v>
      </c>
      <c r="S1432" s="104">
        <v>26.799995800000001</v>
      </c>
      <c r="T1432" s="104">
        <v>26.449997329999999</v>
      </c>
      <c r="U1432" s="104">
        <v>27.049995800000001</v>
      </c>
      <c r="V1432" s="104">
        <v>31.971839899999999</v>
      </c>
      <c r="W1432" s="104">
        <v>32.223075870000002</v>
      </c>
      <c r="X1432" s="104">
        <v>27.111537930000001</v>
      </c>
      <c r="Y1432" s="104">
        <v>27.915382390000001</v>
      </c>
      <c r="Z1432" s="104">
        <v>31.599998469999999</v>
      </c>
      <c r="AA1432" s="104">
        <v>56.200004579999998</v>
      </c>
      <c r="AB1432" s="104">
        <v>82.25</v>
      </c>
      <c r="AC1432" s="104">
        <v>82.25</v>
      </c>
      <c r="AD1432" s="104">
        <v>31.800003050000001</v>
      </c>
      <c r="AE1432" s="104">
        <v>27.049995800000001</v>
      </c>
      <c r="AF1432" s="104">
        <v>26.699997329999999</v>
      </c>
      <c r="AG1432" s="104">
        <v>27.299995800000001</v>
      </c>
      <c r="AH1432" s="104">
        <v>32.221839899999999</v>
      </c>
      <c r="AI1432" s="104">
        <v>32.473075870000002</v>
      </c>
      <c r="AJ1432" s="104">
        <v>27.361537930000001</v>
      </c>
      <c r="AK1432" s="104">
        <v>28.165382390000001</v>
      </c>
      <c r="AL1432" s="104">
        <v>31.849998469999999</v>
      </c>
      <c r="AM1432" s="104">
        <v>51.200004579999998</v>
      </c>
      <c r="AN1432" s="104">
        <v>72.25</v>
      </c>
      <c r="AO1432" s="104">
        <v>72.25</v>
      </c>
      <c r="AP1432" s="104">
        <v>32.050003050000001</v>
      </c>
      <c r="AQ1432" s="104">
        <v>27.299995800000001</v>
      </c>
      <c r="AR1432" s="104">
        <v>26.949997329999999</v>
      </c>
      <c r="AS1432" s="104">
        <v>27.549995800000001</v>
      </c>
      <c r="AT1432" s="104">
        <v>32.471839899999999</v>
      </c>
      <c r="AU1432" s="104">
        <v>32.723075870000002</v>
      </c>
      <c r="AV1432" s="104">
        <v>27.611537930000001</v>
      </c>
      <c r="AW1432" s="104">
        <v>28.415382390000001</v>
      </c>
      <c r="AX1432" s="104">
        <v>32.099998470000003</v>
      </c>
      <c r="AY1432" s="104">
        <v>47.200004579999998</v>
      </c>
      <c r="AZ1432" s="104">
        <v>63.25</v>
      </c>
      <c r="BA1432" s="104">
        <v>63.25</v>
      </c>
      <c r="BB1432" s="104">
        <v>32.300003050000001</v>
      </c>
      <c r="BC1432" s="104">
        <v>27.549995800000001</v>
      </c>
      <c r="BD1432" s="104">
        <v>27.199997329999999</v>
      </c>
      <c r="BE1432" s="104">
        <v>27.799995800000001</v>
      </c>
      <c r="BF1432" s="104">
        <v>32.971839899999999</v>
      </c>
      <c r="BG1432" s="104">
        <v>33.223075870000002</v>
      </c>
      <c r="BH1432" s="104">
        <v>28.111537930000001</v>
      </c>
      <c r="BI1432" s="93">
        <v>28.915382390000001</v>
      </c>
      <c r="BJ1432" s="93">
        <v>32.599998470000003</v>
      </c>
      <c r="BK1432" s="93">
        <v>47.200004579999998</v>
      </c>
      <c r="BL1432" s="93">
        <v>60.25</v>
      </c>
      <c r="BM1432" s="93">
        <v>60.25</v>
      </c>
    </row>
    <row r="1433" spans="1:65" s="93" customFormat="1">
      <c r="A1433"/>
      <c r="B1433" s="98"/>
      <c r="C1433" s="134">
        <v>36755</v>
      </c>
      <c r="D1433" s="132"/>
      <c r="E1433" s="135">
        <v>36770</v>
      </c>
      <c r="F1433" s="71">
        <v>28.850005339999999</v>
      </c>
      <c r="G1433" s="93">
        <v>26.59999504</v>
      </c>
      <c r="H1433" s="104">
        <v>25.849996950000001</v>
      </c>
      <c r="I1433" s="104">
        <v>26.999992750000001</v>
      </c>
      <c r="J1433" s="104">
        <v>33.123834989999999</v>
      </c>
      <c r="K1433" s="104">
        <v>30.623072050000001</v>
      </c>
      <c r="L1433" s="104">
        <v>26.611537930000001</v>
      </c>
      <c r="M1433" s="104">
        <v>27.665382390000001</v>
      </c>
      <c r="N1433" s="104">
        <v>33.599998470000003</v>
      </c>
      <c r="O1433" s="104">
        <v>61.200004579999998</v>
      </c>
      <c r="P1433" s="104">
        <v>110.25</v>
      </c>
      <c r="Q1433" s="104">
        <v>110.25</v>
      </c>
      <c r="R1433" s="104">
        <v>31.550003050000001</v>
      </c>
      <c r="S1433" s="104">
        <v>26.799995419999998</v>
      </c>
      <c r="T1433" s="104">
        <v>26.449996949999999</v>
      </c>
      <c r="U1433" s="104">
        <v>27.049995419999998</v>
      </c>
      <c r="V1433" s="104">
        <v>31.971839899999999</v>
      </c>
      <c r="W1433" s="104">
        <v>32.223075870000002</v>
      </c>
      <c r="X1433" s="104">
        <v>27.111537930000001</v>
      </c>
      <c r="Y1433" s="104">
        <v>27.915382390000001</v>
      </c>
      <c r="Z1433" s="104">
        <v>31.599998469999999</v>
      </c>
      <c r="AA1433" s="104">
        <v>56.200004579999998</v>
      </c>
      <c r="AB1433" s="104">
        <v>84.25</v>
      </c>
      <c r="AC1433" s="104">
        <v>84.25</v>
      </c>
      <c r="AD1433" s="104">
        <v>31.800003050000001</v>
      </c>
      <c r="AE1433" s="104">
        <v>27.049995419999998</v>
      </c>
      <c r="AF1433" s="104">
        <v>26.699996949999999</v>
      </c>
      <c r="AG1433" s="104">
        <v>27.299995419999998</v>
      </c>
      <c r="AH1433" s="104">
        <v>32.221839899999999</v>
      </c>
      <c r="AI1433" s="104">
        <v>32.473075870000002</v>
      </c>
      <c r="AJ1433" s="104">
        <v>27.361537930000001</v>
      </c>
      <c r="AK1433" s="104">
        <v>28.165382390000001</v>
      </c>
      <c r="AL1433" s="104">
        <v>31.849998469999999</v>
      </c>
      <c r="AM1433" s="104">
        <v>51.200004579999998</v>
      </c>
      <c r="AN1433" s="104">
        <v>74.25</v>
      </c>
      <c r="AO1433" s="104">
        <v>74.25</v>
      </c>
      <c r="AP1433" s="104">
        <v>32.050003050000001</v>
      </c>
      <c r="AQ1433" s="104">
        <v>27.299995419999998</v>
      </c>
      <c r="AR1433" s="104">
        <v>26.949996949999999</v>
      </c>
      <c r="AS1433" s="104">
        <v>27.549995419999998</v>
      </c>
      <c r="AT1433" s="104">
        <v>32.471839899999999</v>
      </c>
      <c r="AU1433" s="104">
        <v>32.723075870000002</v>
      </c>
      <c r="AV1433" s="104">
        <v>27.611537930000001</v>
      </c>
      <c r="AW1433" s="104">
        <v>28.415382390000001</v>
      </c>
      <c r="AX1433" s="104">
        <v>32.099998470000003</v>
      </c>
      <c r="AY1433" s="104">
        <v>47.200004579999998</v>
      </c>
      <c r="AZ1433" s="104">
        <v>65.25</v>
      </c>
      <c r="BA1433" s="104">
        <v>65.25</v>
      </c>
      <c r="BB1433" s="104">
        <v>32.300003050000001</v>
      </c>
      <c r="BC1433" s="104">
        <v>27.549995419999998</v>
      </c>
      <c r="BD1433" s="104">
        <v>27.199996949999999</v>
      </c>
      <c r="BE1433" s="104">
        <v>27.799995419999998</v>
      </c>
      <c r="BF1433" s="104">
        <v>32.971839899999999</v>
      </c>
      <c r="BG1433" s="104">
        <v>33.223075870000002</v>
      </c>
      <c r="BH1433" s="104">
        <v>28.111537930000001</v>
      </c>
      <c r="BI1433" s="93">
        <v>28.915382390000001</v>
      </c>
      <c r="BJ1433" s="93">
        <v>32.599998470000003</v>
      </c>
      <c r="BK1433" s="93">
        <v>47.200004579999998</v>
      </c>
      <c r="BL1433" s="93">
        <v>62.25</v>
      </c>
      <c r="BM1433" s="93">
        <v>62.25</v>
      </c>
    </row>
    <row r="1434" spans="1:65" s="93" customFormat="1">
      <c r="A1434"/>
      <c r="B1434" s="98"/>
      <c r="C1434" s="134">
        <v>36756</v>
      </c>
      <c r="D1434" s="132"/>
      <c r="E1434" s="135">
        <v>36770</v>
      </c>
      <c r="F1434" s="71">
        <v>28.550006100000001</v>
      </c>
      <c r="G1434" s="93">
        <v>26.59999466</v>
      </c>
      <c r="H1434" s="104">
        <v>25.849996569999998</v>
      </c>
      <c r="I1434" s="104">
        <v>26.999992370000001</v>
      </c>
      <c r="J1434" s="104">
        <v>33.123836519999998</v>
      </c>
      <c r="K1434" s="104">
        <v>30.623071670000002</v>
      </c>
      <c r="L1434" s="104">
        <v>26.611537930000001</v>
      </c>
      <c r="M1434" s="104">
        <v>27.665382390000001</v>
      </c>
      <c r="N1434" s="104">
        <v>33.599998470000003</v>
      </c>
      <c r="O1434" s="104">
        <v>62.200004579999998</v>
      </c>
      <c r="P1434" s="104">
        <v>109.25</v>
      </c>
      <c r="Q1434" s="104">
        <v>109.25</v>
      </c>
      <c r="R1434" s="104">
        <v>31.550003050000001</v>
      </c>
      <c r="S1434" s="104">
        <v>26.799995419999998</v>
      </c>
      <c r="T1434" s="104">
        <v>26.449996949999999</v>
      </c>
      <c r="U1434" s="104">
        <v>27.049995419999998</v>
      </c>
      <c r="V1434" s="104">
        <v>31.971839899999999</v>
      </c>
      <c r="W1434" s="104">
        <v>32.223075870000002</v>
      </c>
      <c r="X1434" s="104">
        <v>27.111537930000001</v>
      </c>
      <c r="Y1434" s="104">
        <v>27.915382390000001</v>
      </c>
      <c r="Z1434" s="104">
        <v>31.599998469999999</v>
      </c>
      <c r="AA1434" s="104">
        <v>56.200004579999998</v>
      </c>
      <c r="AB1434" s="104">
        <v>84.25</v>
      </c>
      <c r="AC1434" s="104">
        <v>84.25</v>
      </c>
      <c r="AD1434" s="104">
        <v>31.800003050000001</v>
      </c>
      <c r="AE1434" s="104">
        <v>27.049995419999998</v>
      </c>
      <c r="AF1434" s="104">
        <v>26.699996949999999</v>
      </c>
      <c r="AG1434" s="104">
        <v>27.299995419999998</v>
      </c>
      <c r="AH1434" s="104">
        <v>32.221839899999999</v>
      </c>
      <c r="AI1434" s="104">
        <v>32.473075870000002</v>
      </c>
      <c r="AJ1434" s="104">
        <v>27.361537930000001</v>
      </c>
      <c r="AK1434" s="104">
        <v>28.165382390000001</v>
      </c>
      <c r="AL1434" s="104">
        <v>31.849998469999999</v>
      </c>
      <c r="AM1434" s="104">
        <v>51.200004579999998</v>
      </c>
      <c r="AN1434" s="104">
        <v>74.25</v>
      </c>
      <c r="AO1434" s="104">
        <v>74.25</v>
      </c>
      <c r="AP1434" s="104">
        <v>32.050003050000001</v>
      </c>
      <c r="AQ1434" s="104">
        <v>27.299995419999998</v>
      </c>
      <c r="AR1434" s="104">
        <v>26.949996949999999</v>
      </c>
      <c r="AS1434" s="104">
        <v>27.549995419999998</v>
      </c>
      <c r="AT1434" s="104">
        <v>32.471839899999999</v>
      </c>
      <c r="AU1434" s="104">
        <v>32.723075870000002</v>
      </c>
      <c r="AV1434" s="104">
        <v>27.611537930000001</v>
      </c>
      <c r="AW1434" s="104">
        <v>28.415382390000001</v>
      </c>
      <c r="AX1434" s="104">
        <v>32.099998470000003</v>
      </c>
      <c r="AY1434" s="104">
        <v>47.200004579999998</v>
      </c>
      <c r="AZ1434" s="104">
        <v>65.25</v>
      </c>
      <c r="BA1434" s="104">
        <v>65.25</v>
      </c>
      <c r="BB1434" s="104">
        <v>32.300003050000001</v>
      </c>
      <c r="BC1434" s="104">
        <v>27.549995419999998</v>
      </c>
      <c r="BD1434" s="104">
        <v>27.199996949999999</v>
      </c>
      <c r="BE1434" s="104">
        <v>27.799995419999998</v>
      </c>
      <c r="BF1434" s="104">
        <v>32.971839899999999</v>
      </c>
      <c r="BG1434" s="104">
        <v>33.223075870000002</v>
      </c>
      <c r="BH1434" s="104">
        <v>28.111537930000001</v>
      </c>
      <c r="BI1434" s="93">
        <v>28.915382390000001</v>
      </c>
      <c r="BJ1434" s="93">
        <v>32.599998470000003</v>
      </c>
      <c r="BK1434" s="93">
        <v>47.200004579999998</v>
      </c>
      <c r="BL1434" s="93">
        <v>62.25</v>
      </c>
      <c r="BM1434" s="93">
        <v>62.25</v>
      </c>
    </row>
    <row r="1435" spans="1:65" s="93" customFormat="1">
      <c r="A1435"/>
      <c r="B1435" s="98"/>
      <c r="C1435" s="134">
        <v>36759</v>
      </c>
      <c r="D1435" s="132"/>
      <c r="E1435" s="135">
        <v>36770</v>
      </c>
      <c r="F1435" s="71">
        <v>28.800006870000001</v>
      </c>
      <c r="G1435" s="93">
        <v>27.299994659999999</v>
      </c>
      <c r="H1435" s="104">
        <v>26.549996570000001</v>
      </c>
      <c r="I1435" s="104">
        <v>27.69999237</v>
      </c>
      <c r="J1435" s="104">
        <v>34.123836519999998</v>
      </c>
      <c r="K1435" s="104">
        <v>31.623071670000002</v>
      </c>
      <c r="L1435" s="104">
        <v>27.361537930000001</v>
      </c>
      <c r="M1435" s="104">
        <v>28.665382390000001</v>
      </c>
      <c r="N1435" s="104">
        <v>35.849998470000003</v>
      </c>
      <c r="O1435" s="104">
        <v>63.200004579999998</v>
      </c>
      <c r="P1435" s="104">
        <v>111.25</v>
      </c>
      <c r="Q1435" s="104">
        <v>111.25</v>
      </c>
      <c r="R1435" s="104">
        <v>31.550003050000001</v>
      </c>
      <c r="S1435" s="104">
        <v>27.049995419999998</v>
      </c>
      <c r="T1435" s="104">
        <v>26.699996949999999</v>
      </c>
      <c r="U1435" s="104">
        <v>27.299995419999998</v>
      </c>
      <c r="V1435" s="104">
        <v>31.971839899999999</v>
      </c>
      <c r="W1435" s="104">
        <v>32.223075870000002</v>
      </c>
      <c r="X1435" s="104">
        <v>27.111537930000001</v>
      </c>
      <c r="Y1435" s="104">
        <v>27.915382390000001</v>
      </c>
      <c r="Z1435" s="104">
        <v>33.349998470000003</v>
      </c>
      <c r="AA1435" s="104">
        <v>56.200004579999998</v>
      </c>
      <c r="AB1435" s="104">
        <v>85.25</v>
      </c>
      <c r="AC1435" s="104">
        <v>85.25</v>
      </c>
      <c r="AD1435" s="104">
        <v>31.800003050000001</v>
      </c>
      <c r="AE1435" s="104">
        <v>27.299995419999998</v>
      </c>
      <c r="AF1435" s="104">
        <v>26.949996949999999</v>
      </c>
      <c r="AG1435" s="104">
        <v>27.549995419999998</v>
      </c>
      <c r="AH1435" s="104">
        <v>32.221839899999999</v>
      </c>
      <c r="AI1435" s="104">
        <v>32.473075870000002</v>
      </c>
      <c r="AJ1435" s="104">
        <v>27.361537930000001</v>
      </c>
      <c r="AK1435" s="104">
        <v>28.165382390000001</v>
      </c>
      <c r="AL1435" s="104">
        <v>33.599998470000003</v>
      </c>
      <c r="AM1435" s="104">
        <v>51.200004579999998</v>
      </c>
      <c r="AN1435" s="104">
        <v>75.25</v>
      </c>
      <c r="AO1435" s="104">
        <v>75.25</v>
      </c>
      <c r="AP1435" s="104">
        <v>32.050003050000001</v>
      </c>
      <c r="AQ1435" s="104">
        <v>27.549995419999998</v>
      </c>
      <c r="AR1435" s="104">
        <v>27.199996949999999</v>
      </c>
      <c r="AS1435" s="104">
        <v>27.799995419999998</v>
      </c>
      <c r="AT1435" s="104">
        <v>32.471839899999999</v>
      </c>
      <c r="AU1435" s="104">
        <v>32.723075870000002</v>
      </c>
      <c r="AV1435" s="104">
        <v>27.611537930000001</v>
      </c>
      <c r="AW1435" s="104">
        <v>28.415382390000001</v>
      </c>
      <c r="AX1435" s="104">
        <v>33.849998470000003</v>
      </c>
      <c r="AY1435" s="104">
        <v>47.200004579999998</v>
      </c>
      <c r="AZ1435" s="104">
        <v>66.25</v>
      </c>
      <c r="BA1435" s="104">
        <v>66.25</v>
      </c>
      <c r="BB1435" s="104">
        <v>32.300003050000001</v>
      </c>
      <c r="BC1435" s="104">
        <v>27.799995419999998</v>
      </c>
      <c r="BD1435" s="104">
        <v>27.449996949999999</v>
      </c>
      <c r="BE1435" s="104">
        <v>28.049995419999998</v>
      </c>
      <c r="BF1435" s="104">
        <v>32.971839899999999</v>
      </c>
      <c r="BG1435" s="104">
        <v>33.223075870000002</v>
      </c>
      <c r="BH1435" s="104">
        <v>28.111537930000001</v>
      </c>
      <c r="BI1435" s="93">
        <v>28.915382390000001</v>
      </c>
      <c r="BJ1435" s="93">
        <v>34.349998470000003</v>
      </c>
      <c r="BK1435" s="93">
        <v>47.200004579999998</v>
      </c>
      <c r="BL1435" s="93">
        <v>63.25</v>
      </c>
      <c r="BM1435" s="93">
        <v>63.25</v>
      </c>
    </row>
    <row r="1436" spans="1:65" s="93" customFormat="1">
      <c r="A1436"/>
      <c r="B1436" s="98"/>
      <c r="C1436" s="134">
        <v>36760</v>
      </c>
      <c r="D1436" s="132"/>
      <c r="E1436" s="135">
        <v>36770</v>
      </c>
      <c r="F1436" s="71">
        <v>29.050006870000001</v>
      </c>
      <c r="G1436" s="93">
        <v>27.299995419999998</v>
      </c>
      <c r="H1436" s="104">
        <v>26.54999733</v>
      </c>
      <c r="I1436" s="104">
        <v>27.699993129999999</v>
      </c>
      <c r="J1436" s="104">
        <v>34.57383652</v>
      </c>
      <c r="K1436" s="104">
        <v>32.073071669999997</v>
      </c>
      <c r="L1436" s="104">
        <v>27.861537930000001</v>
      </c>
      <c r="M1436" s="104">
        <v>28.915382390000001</v>
      </c>
      <c r="N1436" s="104">
        <v>35.849998470000003</v>
      </c>
      <c r="O1436" s="104">
        <v>64.200004579999998</v>
      </c>
      <c r="P1436" s="104">
        <v>117.25</v>
      </c>
      <c r="Q1436" s="104">
        <v>117.25</v>
      </c>
      <c r="R1436" s="104">
        <v>31.550003050000001</v>
      </c>
      <c r="S1436" s="104">
        <v>27.299995419999998</v>
      </c>
      <c r="T1436" s="104">
        <v>26.949996949999999</v>
      </c>
      <c r="U1436" s="104">
        <v>27.549995419999998</v>
      </c>
      <c r="V1436" s="104">
        <v>32.221839899999999</v>
      </c>
      <c r="W1436" s="104">
        <v>32.473075870000002</v>
      </c>
      <c r="X1436" s="104">
        <v>27.361537930000001</v>
      </c>
      <c r="Y1436" s="104">
        <v>28.165382390000001</v>
      </c>
      <c r="Z1436" s="104">
        <v>33.599998470000003</v>
      </c>
      <c r="AA1436" s="104">
        <v>56.200004579999998</v>
      </c>
      <c r="AB1436" s="104">
        <v>87.25</v>
      </c>
      <c r="AC1436" s="104">
        <v>87.25</v>
      </c>
      <c r="AD1436" s="104">
        <v>31.800003050000001</v>
      </c>
      <c r="AE1436" s="104">
        <v>27.549995419999998</v>
      </c>
      <c r="AF1436" s="104">
        <v>27.199996949999999</v>
      </c>
      <c r="AG1436" s="104">
        <v>27.799995419999998</v>
      </c>
      <c r="AH1436" s="104">
        <v>32.471839899999999</v>
      </c>
      <c r="AI1436" s="104">
        <v>32.723075870000002</v>
      </c>
      <c r="AJ1436" s="104">
        <v>27.611537930000001</v>
      </c>
      <c r="AK1436" s="104">
        <v>28.415382390000001</v>
      </c>
      <c r="AL1436" s="104">
        <v>33.849998470000003</v>
      </c>
      <c r="AM1436" s="104">
        <v>51.200004579999998</v>
      </c>
      <c r="AN1436" s="104">
        <v>76.25</v>
      </c>
      <c r="AO1436" s="104">
        <v>76.25</v>
      </c>
      <c r="AP1436" s="104">
        <v>32.050003050000001</v>
      </c>
      <c r="AQ1436" s="104">
        <v>27.799995419999998</v>
      </c>
      <c r="AR1436" s="104">
        <v>27.449996949999999</v>
      </c>
      <c r="AS1436" s="104">
        <v>28.049995419999998</v>
      </c>
      <c r="AT1436" s="104">
        <v>32.721839899999999</v>
      </c>
      <c r="AU1436" s="104">
        <v>32.973075870000002</v>
      </c>
      <c r="AV1436" s="104">
        <v>27.861537930000001</v>
      </c>
      <c r="AW1436" s="104">
        <v>28.665382390000001</v>
      </c>
      <c r="AX1436" s="104">
        <v>34.099998470000003</v>
      </c>
      <c r="AY1436" s="104">
        <v>47.200004579999998</v>
      </c>
      <c r="AZ1436" s="104">
        <v>67.25</v>
      </c>
      <c r="BA1436" s="104">
        <v>67.25</v>
      </c>
      <c r="BB1436" s="104">
        <v>32.300003050000001</v>
      </c>
      <c r="BC1436" s="104">
        <v>28.049995419999998</v>
      </c>
      <c r="BD1436" s="104">
        <v>27.699996949999999</v>
      </c>
      <c r="BE1436" s="104">
        <v>28.299995419999998</v>
      </c>
      <c r="BF1436" s="104">
        <v>33.221839899999999</v>
      </c>
      <c r="BG1436" s="104">
        <v>33.473075870000002</v>
      </c>
      <c r="BH1436" s="104">
        <v>28.361537930000001</v>
      </c>
      <c r="BI1436" s="93">
        <v>29.165382390000001</v>
      </c>
      <c r="BJ1436" s="93">
        <v>34.599998470000003</v>
      </c>
      <c r="BK1436" s="93">
        <v>47.200004579999998</v>
      </c>
      <c r="BL1436" s="93">
        <v>64.25</v>
      </c>
      <c r="BM1436" s="93">
        <v>64.25</v>
      </c>
    </row>
    <row r="1437" spans="1:65" s="93" customFormat="1">
      <c r="A1437"/>
      <c r="B1437" s="98"/>
      <c r="C1437" s="134">
        <v>36761</v>
      </c>
      <c r="D1437" s="132"/>
      <c r="E1437" s="135">
        <v>36800</v>
      </c>
      <c r="F1437" s="71">
        <v>29.900006869999999</v>
      </c>
      <c r="G1437" s="93">
        <v>27.44999542</v>
      </c>
      <c r="H1437" s="104">
        <v>26.849997330000001</v>
      </c>
      <c r="I1437" s="104">
        <v>27.99999313</v>
      </c>
      <c r="J1437" s="104">
        <v>35.123837279999996</v>
      </c>
      <c r="K1437" s="104">
        <v>32.62307053</v>
      </c>
      <c r="L1437" s="104">
        <v>27.861537930000001</v>
      </c>
      <c r="M1437" s="104">
        <v>28.915382390000001</v>
      </c>
      <c r="N1437" s="104">
        <v>35.849998470000003</v>
      </c>
      <c r="O1437" s="104">
        <v>64.200004579999998</v>
      </c>
      <c r="P1437" s="104">
        <v>117.25</v>
      </c>
      <c r="Q1437" s="104">
        <v>117.25</v>
      </c>
      <c r="R1437" s="104">
        <v>31.550003050000001</v>
      </c>
      <c r="S1437" s="104">
        <v>27.299995419999998</v>
      </c>
      <c r="T1437" s="104">
        <v>26.949996949999999</v>
      </c>
      <c r="U1437" s="104">
        <v>27.549995419999998</v>
      </c>
      <c r="V1437" s="104">
        <v>32.471839899999999</v>
      </c>
      <c r="W1437" s="104">
        <v>32.723075870000002</v>
      </c>
      <c r="X1437" s="104">
        <v>27.361537930000001</v>
      </c>
      <c r="Y1437" s="104">
        <v>28.165382390000001</v>
      </c>
      <c r="Z1437" s="104">
        <v>33.599998470000003</v>
      </c>
      <c r="AA1437" s="104">
        <v>56.200004579999998</v>
      </c>
      <c r="AB1437" s="104">
        <v>87.25</v>
      </c>
      <c r="AC1437" s="104">
        <v>87.25</v>
      </c>
      <c r="AD1437" s="104">
        <v>31.800003050000001</v>
      </c>
      <c r="AE1437" s="104">
        <v>27.549995419999998</v>
      </c>
      <c r="AF1437" s="104">
        <v>27.199996949999999</v>
      </c>
      <c r="AG1437" s="104">
        <v>27.799995419999998</v>
      </c>
      <c r="AH1437" s="104">
        <v>32.721839899999999</v>
      </c>
      <c r="AI1437" s="104">
        <v>32.973075870000002</v>
      </c>
      <c r="AJ1437" s="104">
        <v>27.611537930000001</v>
      </c>
      <c r="AK1437" s="104">
        <v>28.415382390000001</v>
      </c>
      <c r="AL1437" s="104">
        <v>33.849998470000003</v>
      </c>
      <c r="AM1437" s="104">
        <v>51.200004579999998</v>
      </c>
      <c r="AN1437" s="104">
        <v>76.25</v>
      </c>
      <c r="AO1437" s="104">
        <v>76.25</v>
      </c>
      <c r="AP1437" s="104">
        <v>32.050003050000001</v>
      </c>
      <c r="AQ1437" s="104">
        <v>27.799995419999998</v>
      </c>
      <c r="AR1437" s="104">
        <v>27.449996949999999</v>
      </c>
      <c r="AS1437" s="104">
        <v>28.049995419999998</v>
      </c>
      <c r="AT1437" s="104">
        <v>32.971839899999999</v>
      </c>
      <c r="AU1437" s="104">
        <v>33.223075870000002</v>
      </c>
      <c r="AV1437" s="104">
        <v>27.861537930000001</v>
      </c>
      <c r="AW1437" s="104">
        <v>28.665382390000001</v>
      </c>
      <c r="AX1437" s="104">
        <v>34.099998470000003</v>
      </c>
      <c r="AY1437" s="104">
        <v>47.200004579999998</v>
      </c>
      <c r="AZ1437" s="104">
        <v>67.25</v>
      </c>
      <c r="BA1437" s="104">
        <v>67.25</v>
      </c>
      <c r="BB1437" s="104">
        <v>32.300003050000001</v>
      </c>
      <c r="BC1437" s="104">
        <v>28.049995419999998</v>
      </c>
      <c r="BD1437" s="104">
        <v>27.699996949999999</v>
      </c>
      <c r="BE1437" s="104">
        <v>28.299995419999998</v>
      </c>
      <c r="BF1437" s="104">
        <v>33.471839899999999</v>
      </c>
      <c r="BG1437" s="104">
        <v>33.723075870000002</v>
      </c>
      <c r="BH1437" s="104">
        <v>28.361537930000001</v>
      </c>
      <c r="BI1437" s="93">
        <v>29.165382390000001</v>
      </c>
      <c r="BJ1437" s="93">
        <v>34.599998470000003</v>
      </c>
      <c r="BK1437" s="93">
        <v>47.200004579999998</v>
      </c>
      <c r="BL1437" s="93">
        <v>64.25</v>
      </c>
      <c r="BM1437" s="93">
        <v>64.25</v>
      </c>
    </row>
    <row r="1438" spans="1:65" s="93" customFormat="1">
      <c r="A1438"/>
      <c r="B1438" s="98"/>
      <c r="C1438" s="134">
        <v>36762</v>
      </c>
      <c r="D1438" s="132"/>
      <c r="E1438" s="135">
        <v>36800</v>
      </c>
      <c r="F1438" s="71">
        <v>30.900007250000002</v>
      </c>
      <c r="G1438" s="93">
        <v>27.449995040000001</v>
      </c>
      <c r="H1438" s="104">
        <v>26.849996569999998</v>
      </c>
      <c r="I1438" s="104">
        <v>27.999992370000001</v>
      </c>
      <c r="J1438" s="104">
        <v>34.873836519999998</v>
      </c>
      <c r="K1438" s="104">
        <v>32.37306976</v>
      </c>
      <c r="L1438" s="104">
        <v>27.611537930000001</v>
      </c>
      <c r="M1438" s="104">
        <v>28.665382390000001</v>
      </c>
      <c r="N1438" s="104">
        <v>36.349998470000003</v>
      </c>
      <c r="O1438" s="104">
        <v>64.200004579999998</v>
      </c>
      <c r="P1438" s="104">
        <v>116.25</v>
      </c>
      <c r="Q1438" s="104">
        <v>116.25</v>
      </c>
      <c r="R1438" s="104">
        <v>31.550003050000001</v>
      </c>
      <c r="S1438" s="104">
        <v>27.299995419999998</v>
      </c>
      <c r="T1438" s="104">
        <v>26.949996949999999</v>
      </c>
      <c r="U1438" s="104">
        <v>27.549995419999998</v>
      </c>
      <c r="V1438" s="104">
        <v>32.471839899999999</v>
      </c>
      <c r="W1438" s="104">
        <v>32.723075870000002</v>
      </c>
      <c r="X1438" s="104">
        <v>27.361537930000001</v>
      </c>
      <c r="Y1438" s="104">
        <v>28.165382390000001</v>
      </c>
      <c r="Z1438" s="104">
        <v>33.599998470000003</v>
      </c>
      <c r="AA1438" s="104">
        <v>56.200004579999998</v>
      </c>
      <c r="AB1438" s="104">
        <v>86.25</v>
      </c>
      <c r="AC1438" s="104">
        <v>86.25</v>
      </c>
      <c r="AD1438" s="104">
        <v>31.800003050000001</v>
      </c>
      <c r="AE1438" s="104">
        <v>27.549995419999998</v>
      </c>
      <c r="AF1438" s="104">
        <v>27.199996949999999</v>
      </c>
      <c r="AG1438" s="104">
        <v>27.799995419999998</v>
      </c>
      <c r="AH1438" s="104">
        <v>32.721839899999999</v>
      </c>
      <c r="AI1438" s="104">
        <v>32.973075870000002</v>
      </c>
      <c r="AJ1438" s="104">
        <v>27.611537930000001</v>
      </c>
      <c r="AK1438" s="104">
        <v>28.415382390000001</v>
      </c>
      <c r="AL1438" s="104">
        <v>33.849998470000003</v>
      </c>
      <c r="AM1438" s="104">
        <v>51.200004579999998</v>
      </c>
      <c r="AN1438" s="104">
        <v>75.25</v>
      </c>
      <c r="AO1438" s="104">
        <v>75.25</v>
      </c>
      <c r="AP1438" s="104">
        <v>32.050003050000001</v>
      </c>
      <c r="AQ1438" s="104">
        <v>27.799995419999998</v>
      </c>
      <c r="AR1438" s="104">
        <v>27.449996949999999</v>
      </c>
      <c r="AS1438" s="104">
        <v>28.049995419999998</v>
      </c>
      <c r="AT1438" s="104">
        <v>32.971839899999999</v>
      </c>
      <c r="AU1438" s="104">
        <v>33.223075870000002</v>
      </c>
      <c r="AV1438" s="104">
        <v>27.861537930000001</v>
      </c>
      <c r="AW1438" s="104">
        <v>28.665382390000001</v>
      </c>
      <c r="AX1438" s="104">
        <v>34.099998470000003</v>
      </c>
      <c r="AY1438" s="104">
        <v>47.200004579999998</v>
      </c>
      <c r="AZ1438" s="104">
        <v>66.25</v>
      </c>
      <c r="BA1438" s="104">
        <v>66.25</v>
      </c>
      <c r="BB1438" s="104">
        <v>32.300003050000001</v>
      </c>
      <c r="BC1438" s="104">
        <v>28.049995419999998</v>
      </c>
      <c r="BD1438" s="104">
        <v>27.699996949999999</v>
      </c>
      <c r="BE1438" s="104">
        <v>28.299995419999998</v>
      </c>
      <c r="BF1438" s="104">
        <v>33.471839899999999</v>
      </c>
      <c r="BG1438" s="104">
        <v>33.723075870000002</v>
      </c>
      <c r="BH1438" s="104">
        <v>28.361537930000001</v>
      </c>
      <c r="BI1438" s="93">
        <v>29.165382390000001</v>
      </c>
      <c r="BJ1438" s="93">
        <v>34.599998470000003</v>
      </c>
      <c r="BK1438" s="93">
        <v>47.200004579999998</v>
      </c>
      <c r="BL1438" s="93">
        <v>63.25</v>
      </c>
      <c r="BM1438" s="93">
        <v>63.25</v>
      </c>
    </row>
    <row r="1439" spans="1:65" s="93" customFormat="1">
      <c r="A1439"/>
      <c r="B1439" s="98"/>
      <c r="C1439" s="134">
        <v>36763</v>
      </c>
      <c r="D1439" s="132"/>
      <c r="E1439" s="135">
        <v>36800</v>
      </c>
      <c r="F1439" s="71">
        <v>33.600007249999997</v>
      </c>
      <c r="G1439" s="93">
        <v>28.299995039999999</v>
      </c>
      <c r="H1439" s="104">
        <v>27.69999657</v>
      </c>
      <c r="I1439" s="104">
        <v>28.849992369999999</v>
      </c>
      <c r="J1439" s="104">
        <v>35.373836519999998</v>
      </c>
      <c r="K1439" s="104">
        <v>32.87306976</v>
      </c>
      <c r="L1439" s="104">
        <v>27.861537930000001</v>
      </c>
      <c r="M1439" s="104">
        <v>28.915382390000001</v>
      </c>
      <c r="N1439" s="104">
        <v>36.599998470000003</v>
      </c>
      <c r="O1439" s="104">
        <v>65.200004579999998</v>
      </c>
      <c r="P1439" s="104">
        <v>118.25</v>
      </c>
      <c r="Q1439" s="104">
        <v>118.25</v>
      </c>
      <c r="R1439" s="104">
        <v>32.550003050000001</v>
      </c>
      <c r="S1439" s="104">
        <v>27.799995419999998</v>
      </c>
      <c r="T1439" s="104">
        <v>27.449996949999999</v>
      </c>
      <c r="U1439" s="104">
        <v>28.049995419999998</v>
      </c>
      <c r="V1439" s="104">
        <v>32.721839899999999</v>
      </c>
      <c r="W1439" s="104">
        <v>32.973075870000002</v>
      </c>
      <c r="X1439" s="104">
        <v>27.611537930000001</v>
      </c>
      <c r="Y1439" s="104">
        <v>28.415382390000001</v>
      </c>
      <c r="Z1439" s="104">
        <v>33.849998470000003</v>
      </c>
      <c r="AA1439" s="104">
        <v>57.200004579999998</v>
      </c>
      <c r="AB1439" s="104">
        <v>90.25</v>
      </c>
      <c r="AC1439" s="104">
        <v>90.25</v>
      </c>
      <c r="AD1439" s="104">
        <v>32.800003050000001</v>
      </c>
      <c r="AE1439" s="104">
        <v>28.049995419999998</v>
      </c>
      <c r="AF1439" s="104">
        <v>27.699996949999999</v>
      </c>
      <c r="AG1439" s="104">
        <v>28.299995419999998</v>
      </c>
      <c r="AH1439" s="104">
        <v>32.971839899999999</v>
      </c>
      <c r="AI1439" s="104">
        <v>33.223075870000002</v>
      </c>
      <c r="AJ1439" s="104">
        <v>27.861537930000001</v>
      </c>
      <c r="AK1439" s="104">
        <v>28.665382390000001</v>
      </c>
      <c r="AL1439" s="104">
        <v>34.099998470000003</v>
      </c>
      <c r="AM1439" s="104">
        <v>52.200004579999998</v>
      </c>
      <c r="AN1439" s="104">
        <v>76.25</v>
      </c>
      <c r="AO1439" s="104">
        <v>76.25</v>
      </c>
      <c r="AP1439" s="104">
        <v>33.050003050000001</v>
      </c>
      <c r="AQ1439" s="104">
        <v>28.299995419999998</v>
      </c>
      <c r="AR1439" s="104">
        <v>27.949996949999999</v>
      </c>
      <c r="AS1439" s="104">
        <v>28.549995419999998</v>
      </c>
      <c r="AT1439" s="104">
        <v>33.221839899999999</v>
      </c>
      <c r="AU1439" s="104">
        <v>33.473075870000002</v>
      </c>
      <c r="AV1439" s="104">
        <v>28.111537930000001</v>
      </c>
      <c r="AW1439" s="104">
        <v>28.915382390000001</v>
      </c>
      <c r="AX1439" s="104">
        <v>34.349998470000003</v>
      </c>
      <c r="AY1439" s="104">
        <v>48.200004579999998</v>
      </c>
      <c r="AZ1439" s="104">
        <v>65.25</v>
      </c>
      <c r="BA1439" s="104">
        <v>65.25</v>
      </c>
      <c r="BB1439" s="104">
        <v>33.300003050000001</v>
      </c>
      <c r="BC1439" s="104">
        <v>28.549995419999998</v>
      </c>
      <c r="BD1439" s="104">
        <v>28.199996949999999</v>
      </c>
      <c r="BE1439" s="104">
        <v>28.799995419999998</v>
      </c>
      <c r="BF1439" s="104">
        <v>33.721839899999999</v>
      </c>
      <c r="BG1439" s="104">
        <v>33.973075870000002</v>
      </c>
      <c r="BH1439" s="104">
        <v>28.611537930000001</v>
      </c>
      <c r="BI1439" s="93">
        <v>29.415382390000001</v>
      </c>
      <c r="BJ1439" s="93">
        <v>34.849998470000003</v>
      </c>
      <c r="BK1439" s="93">
        <v>48.200004579999998</v>
      </c>
      <c r="BL1439" s="93">
        <v>62.25</v>
      </c>
      <c r="BM1439" s="93">
        <v>62.25</v>
      </c>
    </row>
    <row r="1440" spans="1:65" s="93" customFormat="1">
      <c r="A1440"/>
      <c r="B1440" s="98"/>
      <c r="C1440" s="134">
        <v>36766</v>
      </c>
      <c r="D1440" s="132"/>
      <c r="E1440" s="135">
        <v>36800</v>
      </c>
      <c r="F1440" s="71">
        <v>31.0000061</v>
      </c>
      <c r="G1440" s="93">
        <v>28.799995419999998</v>
      </c>
      <c r="H1440" s="104">
        <v>28.199996949999999</v>
      </c>
      <c r="I1440" s="104">
        <v>29.349992749999998</v>
      </c>
      <c r="J1440" s="104">
        <v>35.773836520000003</v>
      </c>
      <c r="K1440" s="104">
        <v>33.273069759999998</v>
      </c>
      <c r="L1440" s="104">
        <v>28.111537930000001</v>
      </c>
      <c r="M1440" s="104">
        <v>29.165382390000001</v>
      </c>
      <c r="N1440" s="104">
        <v>36.599998470000003</v>
      </c>
      <c r="O1440" s="104">
        <v>65.200004579999998</v>
      </c>
      <c r="P1440" s="104">
        <v>118.25</v>
      </c>
      <c r="Q1440" s="104">
        <v>118.25</v>
      </c>
      <c r="R1440" s="104">
        <v>32.550003050000001</v>
      </c>
      <c r="S1440" s="104">
        <v>27.799995419999998</v>
      </c>
      <c r="T1440" s="104">
        <v>27.449996949999999</v>
      </c>
      <c r="U1440" s="104">
        <v>28.049995419999998</v>
      </c>
      <c r="V1440" s="104">
        <v>32.721839899999999</v>
      </c>
      <c r="W1440" s="104">
        <v>32.973075870000002</v>
      </c>
      <c r="X1440" s="104">
        <v>27.611537930000001</v>
      </c>
      <c r="Y1440" s="104">
        <v>28.415382390000001</v>
      </c>
      <c r="Z1440" s="104">
        <v>33.849998470000003</v>
      </c>
      <c r="AA1440" s="104">
        <v>57.200004579999998</v>
      </c>
      <c r="AB1440" s="104">
        <v>90.25</v>
      </c>
      <c r="AC1440" s="104">
        <v>90.25</v>
      </c>
      <c r="AD1440" s="104">
        <v>32.800003050000001</v>
      </c>
      <c r="AE1440" s="104">
        <v>28.049995419999998</v>
      </c>
      <c r="AF1440" s="104">
        <v>27.699996949999999</v>
      </c>
      <c r="AG1440" s="104">
        <v>28.299995419999998</v>
      </c>
      <c r="AH1440" s="104">
        <v>32.971839899999999</v>
      </c>
      <c r="AI1440" s="104">
        <v>33.223075870000002</v>
      </c>
      <c r="AJ1440" s="104">
        <v>27.861537930000001</v>
      </c>
      <c r="AK1440" s="104">
        <v>28.665382390000001</v>
      </c>
      <c r="AL1440" s="104">
        <v>34.099998470000003</v>
      </c>
      <c r="AM1440" s="104">
        <v>52.200004579999998</v>
      </c>
      <c r="AN1440" s="104">
        <v>76.25</v>
      </c>
      <c r="AO1440" s="104">
        <v>76.25</v>
      </c>
      <c r="AP1440" s="104">
        <v>33.050003050000001</v>
      </c>
      <c r="AQ1440" s="104">
        <v>28.299995419999998</v>
      </c>
      <c r="AR1440" s="104">
        <v>27.949996949999999</v>
      </c>
      <c r="AS1440" s="104">
        <v>28.549995419999998</v>
      </c>
      <c r="AT1440" s="104">
        <v>33.221839899999999</v>
      </c>
      <c r="AU1440" s="104">
        <v>33.473075870000002</v>
      </c>
      <c r="AV1440" s="104">
        <v>28.111537930000001</v>
      </c>
      <c r="AW1440" s="104">
        <v>28.915382390000001</v>
      </c>
      <c r="AX1440" s="104">
        <v>34.349998470000003</v>
      </c>
      <c r="AY1440" s="104">
        <v>48.200004579999998</v>
      </c>
      <c r="AZ1440" s="104">
        <v>65.25</v>
      </c>
      <c r="BA1440" s="104">
        <v>65.25</v>
      </c>
      <c r="BB1440" s="104">
        <v>33.300003050000001</v>
      </c>
      <c r="BC1440" s="104">
        <v>28.549995419999998</v>
      </c>
      <c r="BD1440" s="104">
        <v>28.199996949999999</v>
      </c>
      <c r="BE1440" s="104">
        <v>28.799995419999998</v>
      </c>
      <c r="BF1440" s="104">
        <v>33.721839899999999</v>
      </c>
      <c r="BG1440" s="104">
        <v>33.973075870000002</v>
      </c>
      <c r="BH1440" s="104">
        <v>28.611537930000001</v>
      </c>
      <c r="BI1440" s="93">
        <v>29.415382390000001</v>
      </c>
      <c r="BJ1440" s="93">
        <v>34.849998470000003</v>
      </c>
      <c r="BK1440" s="93">
        <v>48.200004579999998</v>
      </c>
      <c r="BL1440" s="93">
        <v>62.25</v>
      </c>
      <c r="BM1440" s="93">
        <v>62.25</v>
      </c>
    </row>
    <row r="1441" spans="1:65" s="93" customFormat="1">
      <c r="A1441"/>
      <c r="B1441" s="98"/>
      <c r="C1441" s="134">
        <v>36767</v>
      </c>
      <c r="D1441" s="132"/>
      <c r="E1441" s="135">
        <v>36800</v>
      </c>
      <c r="F1441" s="71">
        <v>29.000005720000001</v>
      </c>
      <c r="G1441" s="93">
        <v>27.799995419999998</v>
      </c>
      <c r="H1441" s="104">
        <v>27.199996949999999</v>
      </c>
      <c r="I1441" s="104">
        <v>28.349992749999998</v>
      </c>
      <c r="J1441" s="104">
        <v>35.273838040000001</v>
      </c>
      <c r="K1441" s="104">
        <v>32.773071289999997</v>
      </c>
      <c r="L1441" s="104">
        <v>27.861537930000001</v>
      </c>
      <c r="M1441" s="104">
        <v>28.915382390000001</v>
      </c>
      <c r="N1441" s="104">
        <v>36.349998470000003</v>
      </c>
      <c r="O1441" s="104">
        <v>64.700004579999998</v>
      </c>
      <c r="P1441" s="104">
        <v>115.25</v>
      </c>
      <c r="Q1441" s="104">
        <v>115.25</v>
      </c>
      <c r="R1441" s="104">
        <v>31.550003050000001</v>
      </c>
      <c r="S1441" s="104">
        <v>27.549995419999998</v>
      </c>
      <c r="T1441" s="104">
        <v>27.199996949999999</v>
      </c>
      <c r="U1441" s="104">
        <v>27.799995419999998</v>
      </c>
      <c r="V1441" s="104">
        <v>32.471839899999999</v>
      </c>
      <c r="W1441" s="104">
        <v>32.723075870000002</v>
      </c>
      <c r="X1441" s="104">
        <v>27.611537930000001</v>
      </c>
      <c r="Y1441" s="104">
        <v>28.415382390000001</v>
      </c>
      <c r="Z1441" s="104">
        <v>33.599998470000003</v>
      </c>
      <c r="AA1441" s="104">
        <v>56.200004579999998</v>
      </c>
      <c r="AB1441" s="104">
        <v>88.25</v>
      </c>
      <c r="AC1441" s="104">
        <v>88.25</v>
      </c>
      <c r="AD1441" s="104">
        <v>31.800003050000001</v>
      </c>
      <c r="AE1441" s="104">
        <v>27.799995419999998</v>
      </c>
      <c r="AF1441" s="104">
        <v>27.449996949999999</v>
      </c>
      <c r="AG1441" s="104">
        <v>28.049995419999998</v>
      </c>
      <c r="AH1441" s="104">
        <v>32.721839899999999</v>
      </c>
      <c r="AI1441" s="104">
        <v>32.973075870000002</v>
      </c>
      <c r="AJ1441" s="104">
        <v>27.861537930000001</v>
      </c>
      <c r="AK1441" s="104">
        <v>28.665382390000001</v>
      </c>
      <c r="AL1441" s="104">
        <v>33.849998470000003</v>
      </c>
      <c r="AM1441" s="104">
        <v>51.200004579999998</v>
      </c>
      <c r="AN1441" s="104">
        <v>75.25</v>
      </c>
      <c r="AO1441" s="104">
        <v>75.25</v>
      </c>
      <c r="AP1441" s="104">
        <v>32.050003050000001</v>
      </c>
      <c r="AQ1441" s="104">
        <v>28.049995419999998</v>
      </c>
      <c r="AR1441" s="104">
        <v>27.699996949999999</v>
      </c>
      <c r="AS1441" s="104">
        <v>28.299995419999998</v>
      </c>
      <c r="AT1441" s="104">
        <v>32.971839899999999</v>
      </c>
      <c r="AU1441" s="104">
        <v>33.223075870000002</v>
      </c>
      <c r="AV1441" s="104">
        <v>28.111537930000001</v>
      </c>
      <c r="AW1441" s="104">
        <v>28.915382390000001</v>
      </c>
      <c r="AX1441" s="104">
        <v>34.099998470000003</v>
      </c>
      <c r="AY1441" s="104">
        <v>47.200004579999998</v>
      </c>
      <c r="AZ1441" s="104">
        <v>64.25</v>
      </c>
      <c r="BA1441" s="104">
        <v>64.25</v>
      </c>
      <c r="BB1441" s="104">
        <v>32.300003050000001</v>
      </c>
      <c r="BC1441" s="104">
        <v>28.299995419999998</v>
      </c>
      <c r="BD1441" s="104">
        <v>27.949996949999999</v>
      </c>
      <c r="BE1441" s="104">
        <v>28.549995419999998</v>
      </c>
      <c r="BF1441" s="104">
        <v>33.471839899999999</v>
      </c>
      <c r="BG1441" s="104">
        <v>33.723075870000002</v>
      </c>
      <c r="BH1441" s="104">
        <v>28.611537930000001</v>
      </c>
      <c r="BI1441" s="93">
        <v>29.415382390000001</v>
      </c>
      <c r="BJ1441" s="93">
        <v>34.599998470000003</v>
      </c>
      <c r="BK1441" s="93">
        <v>47.200004579999998</v>
      </c>
      <c r="BL1441" s="93">
        <v>61.25</v>
      </c>
      <c r="BM1441" s="93">
        <v>61.25</v>
      </c>
    </row>
    <row r="1442" spans="1:65" s="93" customFormat="1">
      <c r="A1442"/>
      <c r="B1442" s="98"/>
      <c r="C1442" s="134">
        <v>36768</v>
      </c>
      <c r="D1442" s="132"/>
      <c r="E1442" s="135">
        <v>36800</v>
      </c>
      <c r="F1442" s="71">
        <v>28.299995419999998</v>
      </c>
      <c r="G1442" s="93">
        <v>27.699996949999999</v>
      </c>
      <c r="H1442" s="104">
        <v>28.849992749999998</v>
      </c>
      <c r="I1442" s="104">
        <v>35.103838039999999</v>
      </c>
      <c r="J1442" s="104">
        <v>32.603071290000003</v>
      </c>
      <c r="K1442" s="104">
        <v>28.111537930000001</v>
      </c>
      <c r="L1442" s="104">
        <v>28.915382390000001</v>
      </c>
      <c r="M1442" s="104">
        <v>36.599998470000003</v>
      </c>
      <c r="N1442" s="104">
        <v>64.700004579999998</v>
      </c>
      <c r="O1442" s="104">
        <v>116.25</v>
      </c>
      <c r="P1442" s="104">
        <v>116.25</v>
      </c>
      <c r="Q1442" s="104">
        <v>32.550003050000001</v>
      </c>
      <c r="R1442" s="104">
        <v>27.799995419999998</v>
      </c>
      <c r="S1442" s="104">
        <v>27.449996949999999</v>
      </c>
      <c r="T1442" s="104">
        <v>28.049995419999998</v>
      </c>
      <c r="U1442" s="104">
        <v>32.471839899999999</v>
      </c>
      <c r="V1442" s="104">
        <v>32.723075870000002</v>
      </c>
      <c r="W1442" s="104">
        <v>27.611537930000001</v>
      </c>
      <c r="X1442" s="104">
        <v>28.415382390000001</v>
      </c>
      <c r="Y1442" s="104">
        <v>33.599998470000003</v>
      </c>
      <c r="Z1442" s="104">
        <v>56.200004579999998</v>
      </c>
      <c r="AA1442" s="104">
        <v>88.25</v>
      </c>
      <c r="AB1442" s="104">
        <v>89.25</v>
      </c>
      <c r="AC1442" s="104">
        <v>32.800003050000001</v>
      </c>
      <c r="AD1442" s="104">
        <v>28.049995419999998</v>
      </c>
      <c r="AE1442" s="104">
        <v>27.699996949999999</v>
      </c>
      <c r="AF1442" s="104">
        <v>28.299995419999998</v>
      </c>
      <c r="AG1442" s="104">
        <v>32.721839899999999</v>
      </c>
      <c r="AH1442" s="104">
        <v>32.973075870000002</v>
      </c>
      <c r="AI1442" s="104">
        <v>27.861537930000001</v>
      </c>
      <c r="AJ1442" s="104">
        <v>28.665382390000001</v>
      </c>
      <c r="AK1442" s="104">
        <v>33.849998470000003</v>
      </c>
      <c r="AL1442" s="104">
        <v>51.200004579999998</v>
      </c>
      <c r="AM1442" s="104">
        <v>75.25</v>
      </c>
      <c r="AN1442" s="104">
        <v>76.25</v>
      </c>
      <c r="AO1442" s="104">
        <v>33.050003050000001</v>
      </c>
      <c r="AP1442" s="104">
        <v>28.299995419999998</v>
      </c>
      <c r="AQ1442" s="104">
        <v>27.949996949999999</v>
      </c>
      <c r="AR1442" s="104">
        <v>28.549995419999998</v>
      </c>
      <c r="AS1442" s="104">
        <v>32.971839899999999</v>
      </c>
      <c r="AT1442" s="104">
        <v>33.223075870000002</v>
      </c>
      <c r="AU1442" s="104">
        <v>28.111537930000001</v>
      </c>
      <c r="AV1442" s="104">
        <v>28.915382390000001</v>
      </c>
      <c r="AW1442" s="104">
        <v>34.099998470000003</v>
      </c>
      <c r="AX1442" s="104">
        <v>47.200004579999998</v>
      </c>
      <c r="AY1442" s="104">
        <v>64.25</v>
      </c>
      <c r="AZ1442" s="104">
        <v>65.25</v>
      </c>
      <c r="BA1442" s="104">
        <v>33.300003050000001</v>
      </c>
      <c r="BB1442" s="104">
        <v>28.549995419999998</v>
      </c>
      <c r="BC1442" s="104">
        <v>28.199996949999999</v>
      </c>
      <c r="BD1442" s="104">
        <v>28.799995419999998</v>
      </c>
      <c r="BE1442" s="104">
        <v>33.471839899999999</v>
      </c>
      <c r="BF1442" s="104">
        <v>33.723075870000002</v>
      </c>
      <c r="BG1442" s="104">
        <v>28.611537930000001</v>
      </c>
      <c r="BH1442" s="104">
        <v>29.415382390000001</v>
      </c>
      <c r="BI1442" s="93">
        <v>34.599998470000003</v>
      </c>
      <c r="BJ1442" s="93">
        <v>47.200004579999998</v>
      </c>
      <c r="BK1442" s="93">
        <v>61.25</v>
      </c>
      <c r="BL1442" s="93">
        <v>62.25</v>
      </c>
      <c r="BM1442" s="93">
        <v>45.5</v>
      </c>
    </row>
    <row r="1443" spans="1:65" s="93" customFormat="1">
      <c r="A1443"/>
      <c r="B1443" s="98"/>
      <c r="C1443" s="134">
        <v>36769</v>
      </c>
      <c r="D1443" s="132"/>
      <c r="E1443" s="135">
        <v>36800</v>
      </c>
      <c r="F1443" s="71">
        <v>28.549995419999998</v>
      </c>
      <c r="G1443" s="93">
        <v>27.949996949999999</v>
      </c>
      <c r="H1443" s="104">
        <v>29.099992749999998</v>
      </c>
      <c r="I1443" s="104">
        <v>35.353839870000002</v>
      </c>
      <c r="J1443" s="104">
        <v>32.853073119999998</v>
      </c>
      <c r="K1443" s="104">
        <v>28.111537930000001</v>
      </c>
      <c r="L1443" s="104">
        <v>28.915382390000001</v>
      </c>
      <c r="M1443" s="104">
        <v>36.599998470000003</v>
      </c>
      <c r="N1443" s="104">
        <v>64.700004579999998</v>
      </c>
      <c r="O1443" s="104">
        <v>116.25</v>
      </c>
      <c r="P1443" s="104">
        <v>116.25</v>
      </c>
      <c r="Q1443" s="104">
        <v>32.550003050000001</v>
      </c>
      <c r="R1443" s="104">
        <v>27.799995419999998</v>
      </c>
      <c r="S1443" s="104">
        <v>27.449996949999999</v>
      </c>
      <c r="T1443" s="104">
        <v>28.049995419999998</v>
      </c>
      <c r="U1443" s="104">
        <v>32.471839899999999</v>
      </c>
      <c r="V1443" s="104">
        <v>32.723075870000002</v>
      </c>
      <c r="W1443" s="104">
        <v>27.611537930000001</v>
      </c>
      <c r="X1443" s="104">
        <v>28.415382390000001</v>
      </c>
      <c r="Y1443" s="104">
        <v>33.599998470000003</v>
      </c>
      <c r="Z1443" s="104">
        <v>56.200004579999998</v>
      </c>
      <c r="AA1443" s="104">
        <v>88.25</v>
      </c>
      <c r="AB1443" s="104">
        <v>89.25</v>
      </c>
      <c r="AC1443" s="104">
        <v>32.800003050000001</v>
      </c>
      <c r="AD1443" s="104">
        <v>28.049995419999998</v>
      </c>
      <c r="AE1443" s="104">
        <v>27.699996949999999</v>
      </c>
      <c r="AF1443" s="104">
        <v>28.299995419999998</v>
      </c>
      <c r="AG1443" s="104">
        <v>32.721839899999999</v>
      </c>
      <c r="AH1443" s="104">
        <v>32.973075870000002</v>
      </c>
      <c r="AI1443" s="104">
        <v>27.861537930000001</v>
      </c>
      <c r="AJ1443" s="104">
        <v>28.665382390000001</v>
      </c>
      <c r="AK1443" s="104">
        <v>33.849998470000003</v>
      </c>
      <c r="AL1443" s="104">
        <v>51.200004579999998</v>
      </c>
      <c r="AM1443" s="104">
        <v>75.25</v>
      </c>
      <c r="AN1443" s="104">
        <v>76.25</v>
      </c>
      <c r="AO1443" s="104">
        <v>33.050003050000001</v>
      </c>
      <c r="AP1443" s="104">
        <v>28.299995419999998</v>
      </c>
      <c r="AQ1443" s="104">
        <v>27.949996949999999</v>
      </c>
      <c r="AR1443" s="104">
        <v>28.549995419999998</v>
      </c>
      <c r="AS1443" s="104">
        <v>32.971839899999999</v>
      </c>
      <c r="AT1443" s="104">
        <v>33.223075870000002</v>
      </c>
      <c r="AU1443" s="104">
        <v>28.111537930000001</v>
      </c>
      <c r="AV1443" s="104">
        <v>28.915382390000001</v>
      </c>
      <c r="AW1443" s="104">
        <v>34.099998470000003</v>
      </c>
      <c r="AX1443" s="104">
        <v>47.200004579999998</v>
      </c>
      <c r="AY1443" s="104">
        <v>64.25</v>
      </c>
      <c r="AZ1443" s="104">
        <v>65.25</v>
      </c>
      <c r="BA1443" s="104">
        <v>33.300003050000001</v>
      </c>
      <c r="BB1443" s="104">
        <v>28.549995419999998</v>
      </c>
      <c r="BC1443" s="104">
        <v>28.199996949999999</v>
      </c>
      <c r="BD1443" s="104">
        <v>28.799995419999998</v>
      </c>
      <c r="BE1443" s="104">
        <v>33.471839899999999</v>
      </c>
      <c r="BF1443" s="104">
        <v>33.723075870000002</v>
      </c>
      <c r="BG1443" s="104">
        <v>28.611537930000001</v>
      </c>
      <c r="BH1443" s="104">
        <v>29.415382390000001</v>
      </c>
      <c r="BI1443" s="93">
        <v>34.599998470000003</v>
      </c>
      <c r="BJ1443" s="93">
        <v>47.200004579999998</v>
      </c>
      <c r="BK1443" s="93">
        <v>61.25</v>
      </c>
      <c r="BL1443" s="93">
        <v>62.25</v>
      </c>
      <c r="BM1443" s="93">
        <v>44</v>
      </c>
    </row>
    <row r="1444" spans="1:65" s="93" customFormat="1">
      <c r="A1444"/>
      <c r="B1444" s="98"/>
      <c r="C1444" s="134">
        <v>36770</v>
      </c>
      <c r="D1444" s="132"/>
      <c r="E1444" s="135">
        <v>36800</v>
      </c>
      <c r="F1444" s="71">
        <v>28.049995419999998</v>
      </c>
      <c r="G1444" s="93">
        <v>27.449996949999999</v>
      </c>
      <c r="H1444" s="104">
        <v>28.599992749999998</v>
      </c>
      <c r="I1444" s="104">
        <v>35.00383987</v>
      </c>
      <c r="J1444" s="104">
        <v>32.503073120000003</v>
      </c>
      <c r="K1444" s="104">
        <v>28.111537930000001</v>
      </c>
      <c r="L1444" s="104">
        <v>28.915382390000001</v>
      </c>
      <c r="M1444" s="104">
        <v>36.599998470000003</v>
      </c>
      <c r="N1444" s="104">
        <v>65.700004579999998</v>
      </c>
      <c r="O1444" s="104">
        <v>116.25</v>
      </c>
      <c r="P1444" s="104">
        <v>116.25</v>
      </c>
      <c r="Q1444" s="104">
        <v>32.550003050000001</v>
      </c>
      <c r="R1444" s="104">
        <v>27.799995419999998</v>
      </c>
      <c r="S1444" s="104">
        <v>27.449996949999999</v>
      </c>
      <c r="T1444" s="104">
        <v>28.049995419999998</v>
      </c>
      <c r="U1444" s="104">
        <v>32.471839899999999</v>
      </c>
      <c r="V1444" s="104">
        <v>32.723075870000002</v>
      </c>
      <c r="W1444" s="104">
        <v>27.611537930000001</v>
      </c>
      <c r="X1444" s="104">
        <v>28.415382390000001</v>
      </c>
      <c r="Y1444" s="104">
        <v>33.599998470000003</v>
      </c>
      <c r="Z1444" s="104">
        <v>56.200004579999998</v>
      </c>
      <c r="AA1444" s="104">
        <v>88.25</v>
      </c>
      <c r="AB1444" s="104">
        <v>89.25</v>
      </c>
      <c r="AC1444" s="104">
        <v>32.800003050000001</v>
      </c>
      <c r="AD1444" s="104">
        <v>28.049995419999998</v>
      </c>
      <c r="AE1444" s="104">
        <v>27.699996949999999</v>
      </c>
      <c r="AF1444" s="104">
        <v>28.299995419999998</v>
      </c>
      <c r="AG1444" s="104">
        <v>32.721839899999999</v>
      </c>
      <c r="AH1444" s="104">
        <v>32.973075870000002</v>
      </c>
      <c r="AI1444" s="104">
        <v>27.861537930000001</v>
      </c>
      <c r="AJ1444" s="104">
        <v>28.665382390000001</v>
      </c>
      <c r="AK1444" s="104">
        <v>33.849998470000003</v>
      </c>
      <c r="AL1444" s="104">
        <v>51.200004579999998</v>
      </c>
      <c r="AM1444" s="104">
        <v>75.25</v>
      </c>
      <c r="AN1444" s="104">
        <v>76.25</v>
      </c>
      <c r="AO1444" s="104">
        <v>33.050003050000001</v>
      </c>
      <c r="AP1444" s="104">
        <v>28.299995419999998</v>
      </c>
      <c r="AQ1444" s="104">
        <v>27.949996949999999</v>
      </c>
      <c r="AR1444" s="104">
        <v>28.549995419999998</v>
      </c>
      <c r="AS1444" s="104">
        <v>32.971839899999999</v>
      </c>
      <c r="AT1444" s="104">
        <v>33.223075870000002</v>
      </c>
      <c r="AU1444" s="104">
        <v>28.111537930000001</v>
      </c>
      <c r="AV1444" s="104">
        <v>28.915382390000001</v>
      </c>
      <c r="AW1444" s="104">
        <v>34.099998470000003</v>
      </c>
      <c r="AX1444" s="104">
        <v>47.200004579999998</v>
      </c>
      <c r="AY1444" s="104">
        <v>64.25</v>
      </c>
      <c r="AZ1444" s="104">
        <v>65.25</v>
      </c>
      <c r="BA1444" s="104">
        <v>33.300003050000001</v>
      </c>
      <c r="BB1444" s="104">
        <v>28.549995419999998</v>
      </c>
      <c r="BC1444" s="104">
        <v>28.199996949999999</v>
      </c>
      <c r="BD1444" s="104">
        <v>28.799995419999998</v>
      </c>
      <c r="BE1444" s="104">
        <v>33.471839899999999</v>
      </c>
      <c r="BF1444" s="104">
        <v>33.723075870000002</v>
      </c>
      <c r="BG1444" s="104">
        <v>28.611537930000001</v>
      </c>
      <c r="BH1444" s="104">
        <v>29.415382390000001</v>
      </c>
      <c r="BI1444" s="93">
        <v>34.599998470000003</v>
      </c>
      <c r="BJ1444" s="93">
        <v>47.200004579999998</v>
      </c>
      <c r="BK1444" s="93">
        <v>61.25</v>
      </c>
      <c r="BL1444" s="93">
        <v>62.25</v>
      </c>
      <c r="BM1444" s="93">
        <v>33.800003050000001</v>
      </c>
    </row>
    <row r="1445" spans="1:65" s="93" customFormat="1">
      <c r="A1445"/>
      <c r="B1445" s="98"/>
      <c r="C1445" s="134">
        <v>36774</v>
      </c>
      <c r="D1445" s="132"/>
      <c r="E1445" s="135">
        <v>36800</v>
      </c>
      <c r="F1445" s="71">
        <v>27.69999542</v>
      </c>
      <c r="G1445" s="93">
        <v>27.449996949999999</v>
      </c>
      <c r="H1445" s="104">
        <v>28.599992749999998</v>
      </c>
      <c r="I1445" s="104">
        <v>35.223839869999999</v>
      </c>
      <c r="J1445" s="104">
        <v>32.673073119999998</v>
      </c>
      <c r="K1445" s="104">
        <v>28.111537930000001</v>
      </c>
      <c r="L1445" s="104">
        <v>28.915382390000001</v>
      </c>
      <c r="M1445" s="104">
        <v>36.599998470000003</v>
      </c>
      <c r="N1445" s="104">
        <v>68.200004579999998</v>
      </c>
      <c r="O1445" s="104">
        <v>116.25</v>
      </c>
      <c r="P1445" s="104">
        <v>116.25</v>
      </c>
      <c r="Q1445" s="104">
        <v>32.550003050000001</v>
      </c>
      <c r="R1445" s="104">
        <v>27.799995419999998</v>
      </c>
      <c r="S1445" s="104">
        <v>27.449996949999999</v>
      </c>
      <c r="T1445" s="104">
        <v>28.049995419999998</v>
      </c>
      <c r="U1445" s="104">
        <v>32.471839899999999</v>
      </c>
      <c r="V1445" s="104">
        <v>32.723075870000002</v>
      </c>
      <c r="W1445" s="104">
        <v>27.611537930000001</v>
      </c>
      <c r="X1445" s="104">
        <v>28.415382390000001</v>
      </c>
      <c r="Y1445" s="104">
        <v>33.599998470000003</v>
      </c>
      <c r="Z1445" s="104">
        <v>56.200004579999998</v>
      </c>
      <c r="AA1445" s="104">
        <v>88.25</v>
      </c>
      <c r="AB1445" s="104">
        <v>89.25</v>
      </c>
      <c r="AC1445" s="104">
        <v>32.800003050000001</v>
      </c>
      <c r="AD1445" s="104">
        <v>28.049995419999998</v>
      </c>
      <c r="AE1445" s="104">
        <v>27.699996949999999</v>
      </c>
      <c r="AF1445" s="104">
        <v>28.299995419999998</v>
      </c>
      <c r="AG1445" s="104">
        <v>32.721839899999999</v>
      </c>
      <c r="AH1445" s="104">
        <v>32.973075870000002</v>
      </c>
      <c r="AI1445" s="104">
        <v>27.861537930000001</v>
      </c>
      <c r="AJ1445" s="104">
        <v>28.665382390000001</v>
      </c>
      <c r="AK1445" s="104">
        <v>33.849998470000003</v>
      </c>
      <c r="AL1445" s="104">
        <v>51.200004579999998</v>
      </c>
      <c r="AM1445" s="104">
        <v>75.25</v>
      </c>
      <c r="AN1445" s="104">
        <v>76.25</v>
      </c>
      <c r="AO1445" s="104">
        <v>33.050003050000001</v>
      </c>
      <c r="AP1445" s="104">
        <v>28.299995419999998</v>
      </c>
      <c r="AQ1445" s="104">
        <v>27.949996949999999</v>
      </c>
      <c r="AR1445" s="104">
        <v>28.549995419999998</v>
      </c>
      <c r="AS1445" s="104">
        <v>32.971839899999999</v>
      </c>
      <c r="AT1445" s="104">
        <v>33.223075870000002</v>
      </c>
      <c r="AU1445" s="104">
        <v>28.111537930000001</v>
      </c>
      <c r="AV1445" s="104">
        <v>28.915382390000001</v>
      </c>
      <c r="AW1445" s="104">
        <v>34.099998470000003</v>
      </c>
      <c r="AX1445" s="104">
        <v>47.200004579999998</v>
      </c>
      <c r="AY1445" s="104">
        <v>64.25</v>
      </c>
      <c r="AZ1445" s="104">
        <v>65.25</v>
      </c>
      <c r="BA1445" s="104">
        <v>33.300003050000001</v>
      </c>
      <c r="BB1445" s="104">
        <v>28.549995419999998</v>
      </c>
      <c r="BC1445" s="104">
        <v>28.199996949999999</v>
      </c>
      <c r="BD1445" s="104">
        <v>28.799995419999998</v>
      </c>
      <c r="BE1445" s="104">
        <v>33.471839899999999</v>
      </c>
      <c r="BF1445" s="104">
        <v>33.723075870000002</v>
      </c>
      <c r="BG1445" s="104">
        <v>28.611537930000001</v>
      </c>
      <c r="BH1445" s="104">
        <v>29.415382390000001</v>
      </c>
      <c r="BI1445" s="93">
        <v>34.599998470000003</v>
      </c>
      <c r="BJ1445" s="93">
        <v>47.200004579999998</v>
      </c>
      <c r="BK1445" s="93">
        <v>61.25</v>
      </c>
      <c r="BL1445" s="93">
        <v>62.25</v>
      </c>
      <c r="BM1445" s="93">
        <v>33.800003050000001</v>
      </c>
    </row>
    <row r="1446" spans="1:65" s="93" customFormat="1">
      <c r="A1446"/>
      <c r="B1446" s="98"/>
      <c r="C1446" s="134">
        <v>36775</v>
      </c>
      <c r="D1446" s="132"/>
      <c r="E1446" s="135">
        <v>36800</v>
      </c>
      <c r="F1446" s="71">
        <v>27.199995040000001</v>
      </c>
      <c r="G1446" s="93">
        <v>27.109996949999999</v>
      </c>
      <c r="H1446" s="104">
        <v>28.259992749999999</v>
      </c>
      <c r="I1446" s="104">
        <v>35.273838810000001</v>
      </c>
      <c r="J1446" s="104">
        <v>32.723072809999998</v>
      </c>
      <c r="K1446" s="104">
        <v>28.111537930000001</v>
      </c>
      <c r="L1446" s="104">
        <v>28.915382390000001</v>
      </c>
      <c r="M1446" s="104">
        <v>37.849998470000003</v>
      </c>
      <c r="N1446" s="104">
        <v>68.200004579999998</v>
      </c>
      <c r="O1446" s="104">
        <v>118.25</v>
      </c>
      <c r="P1446" s="104">
        <v>118.25</v>
      </c>
      <c r="Q1446" s="104">
        <v>32.550003050000001</v>
      </c>
      <c r="R1446" s="104">
        <v>27.799995419999998</v>
      </c>
      <c r="S1446" s="104">
        <v>27.449996949999999</v>
      </c>
      <c r="T1446" s="104">
        <v>28.049995419999998</v>
      </c>
      <c r="U1446" s="104">
        <v>32.471839899999999</v>
      </c>
      <c r="V1446" s="104">
        <v>32.723075870000002</v>
      </c>
      <c r="W1446" s="104">
        <v>27.611537930000001</v>
      </c>
      <c r="X1446" s="104">
        <v>28.415382390000001</v>
      </c>
      <c r="Y1446" s="104">
        <v>33.599998470000003</v>
      </c>
      <c r="Z1446" s="104">
        <v>56.200004579999998</v>
      </c>
      <c r="AA1446" s="104">
        <v>89.25</v>
      </c>
      <c r="AB1446" s="104">
        <v>91.25</v>
      </c>
      <c r="AC1446" s="104">
        <v>32.800003050000001</v>
      </c>
      <c r="AD1446" s="104">
        <v>28.049995419999998</v>
      </c>
      <c r="AE1446" s="104">
        <v>27.699996949999999</v>
      </c>
      <c r="AF1446" s="104">
        <v>28.299995419999998</v>
      </c>
      <c r="AG1446" s="104">
        <v>32.721839899999999</v>
      </c>
      <c r="AH1446" s="104">
        <v>32.973075870000002</v>
      </c>
      <c r="AI1446" s="104">
        <v>27.861537930000001</v>
      </c>
      <c r="AJ1446" s="104">
        <v>28.665382390000001</v>
      </c>
      <c r="AK1446" s="104">
        <v>33.849998470000003</v>
      </c>
      <c r="AL1446" s="104">
        <v>51.200004579999998</v>
      </c>
      <c r="AM1446" s="104">
        <v>76.25</v>
      </c>
      <c r="AN1446" s="104">
        <v>78.25</v>
      </c>
      <c r="AO1446" s="104">
        <v>33.050003050000001</v>
      </c>
      <c r="AP1446" s="104">
        <v>28.299995419999998</v>
      </c>
      <c r="AQ1446" s="104">
        <v>27.949996949999999</v>
      </c>
      <c r="AR1446" s="104">
        <v>28.549995419999998</v>
      </c>
      <c r="AS1446" s="104">
        <v>32.971839899999999</v>
      </c>
      <c r="AT1446" s="104">
        <v>33.223075870000002</v>
      </c>
      <c r="AU1446" s="104">
        <v>28.111537930000001</v>
      </c>
      <c r="AV1446" s="104">
        <v>28.915382390000001</v>
      </c>
      <c r="AW1446" s="104">
        <v>34.099998470000003</v>
      </c>
      <c r="AX1446" s="104">
        <v>47.200004579999998</v>
      </c>
      <c r="AY1446" s="104">
        <v>65.25</v>
      </c>
      <c r="AZ1446" s="104">
        <v>67.25</v>
      </c>
      <c r="BA1446" s="104">
        <v>33.300003050000001</v>
      </c>
      <c r="BB1446" s="104">
        <v>28.549995419999998</v>
      </c>
      <c r="BC1446" s="104">
        <v>28.199996949999999</v>
      </c>
      <c r="BD1446" s="104">
        <v>28.799995419999998</v>
      </c>
      <c r="BE1446" s="104">
        <v>33.471839899999999</v>
      </c>
      <c r="BF1446" s="104">
        <v>33.723075870000002</v>
      </c>
      <c r="BG1446" s="104">
        <v>28.611537930000001</v>
      </c>
      <c r="BH1446" s="104">
        <v>29.415382390000001</v>
      </c>
      <c r="BI1446" s="93">
        <v>34.599998470000003</v>
      </c>
      <c r="BJ1446" s="93">
        <v>47.200004579999998</v>
      </c>
      <c r="BK1446" s="93">
        <v>62.25</v>
      </c>
      <c r="BL1446" s="93">
        <v>64.25</v>
      </c>
      <c r="BM1446" s="93">
        <v>33.800003050000001</v>
      </c>
    </row>
    <row r="1447" spans="1:65" s="93" customFormat="1">
      <c r="A1447"/>
      <c r="B1447" s="98"/>
      <c r="C1447" s="134">
        <v>36776</v>
      </c>
      <c r="D1447" s="132"/>
      <c r="E1447" s="135">
        <v>36800</v>
      </c>
      <c r="F1447" s="71">
        <v>26.949995040000001</v>
      </c>
      <c r="G1447" s="93">
        <v>26.859996800000001</v>
      </c>
      <c r="H1447" s="104">
        <v>28.2599926</v>
      </c>
      <c r="I1447" s="104">
        <v>35.123838040000003</v>
      </c>
      <c r="J1447" s="104">
        <v>32.57307205</v>
      </c>
      <c r="K1447" s="104">
        <v>27.361537930000001</v>
      </c>
      <c r="L1447" s="104">
        <v>28.415382390000001</v>
      </c>
      <c r="M1447" s="104">
        <v>37.599998470000003</v>
      </c>
      <c r="N1447" s="104">
        <v>67.200004579999998</v>
      </c>
      <c r="O1447" s="104">
        <v>117.25</v>
      </c>
      <c r="P1447" s="104">
        <v>117.25</v>
      </c>
      <c r="Q1447" s="104">
        <v>32.550003050000001</v>
      </c>
      <c r="R1447" s="104">
        <v>28.049995419999998</v>
      </c>
      <c r="S1447" s="104">
        <v>27.699996949999999</v>
      </c>
      <c r="T1447" s="104">
        <v>28.299995419999998</v>
      </c>
      <c r="U1447" s="104">
        <v>32.471839899999999</v>
      </c>
      <c r="V1447" s="104">
        <v>32.723075870000002</v>
      </c>
      <c r="W1447" s="104">
        <v>27.611537930000001</v>
      </c>
      <c r="X1447" s="104">
        <v>28.415382390000001</v>
      </c>
      <c r="Y1447" s="104">
        <v>33.599998470000003</v>
      </c>
      <c r="Z1447" s="104">
        <v>56.200004579999998</v>
      </c>
      <c r="AA1447" s="104">
        <v>89.25</v>
      </c>
      <c r="AB1447" s="104">
        <v>89.25</v>
      </c>
      <c r="AC1447" s="104">
        <v>32.800003050000001</v>
      </c>
      <c r="AD1447" s="104">
        <v>28.299995419999998</v>
      </c>
      <c r="AE1447" s="104">
        <v>27.949996949999999</v>
      </c>
      <c r="AF1447" s="104">
        <v>28.549995419999998</v>
      </c>
      <c r="AG1447" s="104">
        <v>32.721839899999999</v>
      </c>
      <c r="AH1447" s="104">
        <v>32.973075870000002</v>
      </c>
      <c r="AI1447" s="104">
        <v>27.861537930000001</v>
      </c>
      <c r="AJ1447" s="104">
        <v>28.665382390000001</v>
      </c>
      <c r="AK1447" s="104">
        <v>33.849998470000003</v>
      </c>
      <c r="AL1447" s="104">
        <v>51.200004579999998</v>
      </c>
      <c r="AM1447" s="104">
        <v>76.25</v>
      </c>
      <c r="AN1447" s="104">
        <v>76.25</v>
      </c>
      <c r="AO1447" s="104">
        <v>33.050003050000001</v>
      </c>
      <c r="AP1447" s="104">
        <v>28.549995419999998</v>
      </c>
      <c r="AQ1447" s="104">
        <v>28.199996949999999</v>
      </c>
      <c r="AR1447" s="104">
        <v>28.799995419999998</v>
      </c>
      <c r="AS1447" s="104">
        <v>32.971839899999999</v>
      </c>
      <c r="AT1447" s="104">
        <v>33.223075870000002</v>
      </c>
      <c r="AU1447" s="104">
        <v>28.111537930000001</v>
      </c>
      <c r="AV1447" s="104">
        <v>28.915382390000001</v>
      </c>
      <c r="AW1447" s="104">
        <v>34.099998470000003</v>
      </c>
      <c r="AX1447" s="104">
        <v>47.200004579999998</v>
      </c>
      <c r="AY1447" s="104">
        <v>65.25</v>
      </c>
      <c r="AZ1447" s="104">
        <v>65.25</v>
      </c>
      <c r="BA1447" s="104">
        <v>33.300003050000001</v>
      </c>
      <c r="BB1447" s="104">
        <v>28.799995419999998</v>
      </c>
      <c r="BC1447" s="104">
        <v>28.449996949999999</v>
      </c>
      <c r="BD1447" s="104">
        <v>29.049995419999998</v>
      </c>
      <c r="BE1447" s="104">
        <v>33.471839899999999</v>
      </c>
      <c r="BF1447" s="104">
        <v>33.723075870000002</v>
      </c>
      <c r="BG1447" s="104">
        <v>28.611537930000001</v>
      </c>
      <c r="BH1447" s="104">
        <v>29.415382390000001</v>
      </c>
      <c r="BI1447" s="93">
        <v>34.599998470000003</v>
      </c>
      <c r="BJ1447" s="93">
        <v>47.200004579999998</v>
      </c>
      <c r="BK1447" s="93">
        <v>62.25</v>
      </c>
      <c r="BL1447" s="93">
        <v>62.25</v>
      </c>
      <c r="BM1447" s="93">
        <v>33.800003050000001</v>
      </c>
    </row>
    <row r="1448" spans="1:65" s="93" customFormat="1">
      <c r="A1448"/>
      <c r="B1448" s="98"/>
      <c r="C1448" s="134">
        <v>36777</v>
      </c>
      <c r="D1448" s="132"/>
      <c r="E1448" s="135">
        <v>36800</v>
      </c>
      <c r="F1448" s="71">
        <v>26.949995040000001</v>
      </c>
      <c r="G1448" s="93">
        <v>26.859996800000001</v>
      </c>
      <c r="H1448" s="104">
        <v>27.7599926</v>
      </c>
      <c r="I1448" s="104">
        <v>34.623836519999998</v>
      </c>
      <c r="J1448" s="104">
        <v>32.073070530000003</v>
      </c>
      <c r="K1448" s="104">
        <v>27.361537930000001</v>
      </c>
      <c r="L1448" s="104">
        <v>28.415382390000001</v>
      </c>
      <c r="M1448" s="104">
        <v>37.599998470000003</v>
      </c>
      <c r="N1448" s="104">
        <v>67.200004579999998</v>
      </c>
      <c r="O1448" s="104">
        <v>117.25</v>
      </c>
      <c r="P1448" s="104">
        <v>117.25</v>
      </c>
      <c r="Q1448" s="104">
        <v>32.550003050000001</v>
      </c>
      <c r="R1448" s="104">
        <v>28.049995419999998</v>
      </c>
      <c r="S1448" s="104">
        <v>27.699996949999999</v>
      </c>
      <c r="T1448" s="104">
        <v>28.299995419999998</v>
      </c>
      <c r="U1448" s="104">
        <v>32.471839899999999</v>
      </c>
      <c r="V1448" s="104">
        <v>32.723075870000002</v>
      </c>
      <c r="W1448" s="104">
        <v>27.611537930000001</v>
      </c>
      <c r="X1448" s="104">
        <v>28.415382390000001</v>
      </c>
      <c r="Y1448" s="104">
        <v>33.599998470000003</v>
      </c>
      <c r="Z1448" s="104">
        <v>56.200004579999998</v>
      </c>
      <c r="AA1448" s="104">
        <v>89.25</v>
      </c>
      <c r="AB1448" s="104">
        <v>89.25</v>
      </c>
      <c r="AC1448" s="104">
        <v>32.800003050000001</v>
      </c>
      <c r="AD1448" s="104">
        <v>28.299995419999998</v>
      </c>
      <c r="AE1448" s="104">
        <v>27.949996949999999</v>
      </c>
      <c r="AF1448" s="104">
        <v>28.549995419999998</v>
      </c>
      <c r="AG1448" s="104">
        <v>32.721839899999999</v>
      </c>
      <c r="AH1448" s="104">
        <v>32.973075870000002</v>
      </c>
      <c r="AI1448" s="104">
        <v>27.861537930000001</v>
      </c>
      <c r="AJ1448" s="104">
        <v>28.665382390000001</v>
      </c>
      <c r="AK1448" s="104">
        <v>33.849998470000003</v>
      </c>
      <c r="AL1448" s="104">
        <v>51.200004579999998</v>
      </c>
      <c r="AM1448" s="104">
        <v>76.25</v>
      </c>
      <c r="AN1448" s="104">
        <v>76.25</v>
      </c>
      <c r="AO1448" s="104">
        <v>33.050003050000001</v>
      </c>
      <c r="AP1448" s="104">
        <v>28.549995419999998</v>
      </c>
      <c r="AQ1448" s="104">
        <v>28.199996949999999</v>
      </c>
      <c r="AR1448" s="104">
        <v>28.799995419999998</v>
      </c>
      <c r="AS1448" s="104">
        <v>32.971839899999999</v>
      </c>
      <c r="AT1448" s="104">
        <v>33.223075870000002</v>
      </c>
      <c r="AU1448" s="104">
        <v>28.111537930000001</v>
      </c>
      <c r="AV1448" s="104">
        <v>28.915382390000001</v>
      </c>
      <c r="AW1448" s="104">
        <v>34.099998470000003</v>
      </c>
      <c r="AX1448" s="104">
        <v>47.200004579999998</v>
      </c>
      <c r="AY1448" s="104">
        <v>65.25</v>
      </c>
      <c r="AZ1448" s="104">
        <v>65.25</v>
      </c>
      <c r="BA1448" s="104">
        <v>33.300003050000001</v>
      </c>
      <c r="BB1448" s="104">
        <v>28.799995419999998</v>
      </c>
      <c r="BC1448" s="104">
        <v>28.449996949999999</v>
      </c>
      <c r="BD1448" s="104">
        <v>29.049995419999998</v>
      </c>
      <c r="BE1448" s="104">
        <v>33.471839899999999</v>
      </c>
      <c r="BF1448" s="104">
        <v>33.723075870000002</v>
      </c>
      <c r="BG1448" s="104">
        <v>28.611537930000001</v>
      </c>
      <c r="BH1448" s="104">
        <v>29.415382390000001</v>
      </c>
      <c r="BI1448" s="93">
        <v>34.599998470000003</v>
      </c>
      <c r="BJ1448" s="93">
        <v>47.200004579999998</v>
      </c>
      <c r="BK1448" s="93">
        <v>62.25</v>
      </c>
      <c r="BL1448" s="93">
        <v>62.25</v>
      </c>
      <c r="BM1448" s="93">
        <v>33.800003050000001</v>
      </c>
    </row>
    <row r="1449" spans="1:65" s="93" customFormat="1">
      <c r="A1449"/>
      <c r="B1449" s="98"/>
      <c r="C1449" s="134">
        <v>36780</v>
      </c>
      <c r="D1449" s="132"/>
      <c r="E1449" s="135">
        <v>36800</v>
      </c>
      <c r="F1449" s="71">
        <v>27.449995040000001</v>
      </c>
      <c r="G1449" s="93">
        <v>27.359996800000001</v>
      </c>
      <c r="H1449" s="104">
        <v>28.7599926</v>
      </c>
      <c r="I1449" s="104">
        <v>35.723836519999999</v>
      </c>
      <c r="J1449" s="104">
        <v>32.473070530000001</v>
      </c>
      <c r="K1449" s="104">
        <v>27.361537930000001</v>
      </c>
      <c r="L1449" s="104">
        <v>28.415382390000001</v>
      </c>
      <c r="M1449" s="104">
        <v>37.599998470000003</v>
      </c>
      <c r="N1449" s="104">
        <v>68.200004579999998</v>
      </c>
      <c r="O1449" s="104">
        <v>118.25</v>
      </c>
      <c r="P1449" s="104">
        <v>118.25</v>
      </c>
      <c r="Q1449" s="104">
        <v>32.550003050000001</v>
      </c>
      <c r="R1449" s="104">
        <v>28.299995419999998</v>
      </c>
      <c r="S1449" s="104">
        <v>27.949996949999999</v>
      </c>
      <c r="T1449" s="104">
        <v>28.549995419999998</v>
      </c>
      <c r="U1449" s="104">
        <v>32.721839899999999</v>
      </c>
      <c r="V1449" s="104">
        <v>32.973075870000002</v>
      </c>
      <c r="W1449" s="104">
        <v>27.611537930000001</v>
      </c>
      <c r="X1449" s="104">
        <v>28.415382390000001</v>
      </c>
      <c r="Y1449" s="104">
        <v>33.599998470000003</v>
      </c>
      <c r="Z1449" s="104">
        <v>56.200004579999998</v>
      </c>
      <c r="AA1449" s="104">
        <v>89.25</v>
      </c>
      <c r="AB1449" s="104">
        <v>89.25</v>
      </c>
      <c r="AC1449" s="104">
        <v>32.800003050000001</v>
      </c>
      <c r="AD1449" s="104">
        <v>28.549995419999998</v>
      </c>
      <c r="AE1449" s="104">
        <v>28.199996949999999</v>
      </c>
      <c r="AF1449" s="104">
        <v>28.799995419999998</v>
      </c>
      <c r="AG1449" s="104">
        <v>32.971839899999999</v>
      </c>
      <c r="AH1449" s="104">
        <v>33.223075870000002</v>
      </c>
      <c r="AI1449" s="104">
        <v>27.861537930000001</v>
      </c>
      <c r="AJ1449" s="104">
        <v>28.665382390000001</v>
      </c>
      <c r="AK1449" s="104">
        <v>33.849998470000003</v>
      </c>
      <c r="AL1449" s="104">
        <v>51.200004579999998</v>
      </c>
      <c r="AM1449" s="104">
        <v>76.25</v>
      </c>
      <c r="AN1449" s="104">
        <v>76.25</v>
      </c>
      <c r="AO1449" s="104">
        <v>33.050003050000001</v>
      </c>
      <c r="AP1449" s="104">
        <v>28.799995419999998</v>
      </c>
      <c r="AQ1449" s="104">
        <v>28.449996949999999</v>
      </c>
      <c r="AR1449" s="104">
        <v>29.049995419999998</v>
      </c>
      <c r="AS1449" s="104">
        <v>33.221839899999999</v>
      </c>
      <c r="AT1449" s="104">
        <v>33.473075870000002</v>
      </c>
      <c r="AU1449" s="104">
        <v>28.111537930000001</v>
      </c>
      <c r="AV1449" s="104">
        <v>28.915382390000001</v>
      </c>
      <c r="AW1449" s="104">
        <v>34.099998470000003</v>
      </c>
      <c r="AX1449" s="104">
        <v>47.200004579999998</v>
      </c>
      <c r="AY1449" s="104">
        <v>65.25</v>
      </c>
      <c r="AZ1449" s="104">
        <v>65.25</v>
      </c>
      <c r="BA1449" s="104">
        <v>33.300003050000001</v>
      </c>
      <c r="BB1449" s="104">
        <v>29.049995419999998</v>
      </c>
      <c r="BC1449" s="104">
        <v>28.699996949999999</v>
      </c>
      <c r="BD1449" s="104">
        <v>29.299995419999998</v>
      </c>
      <c r="BE1449" s="104">
        <v>33.721839899999999</v>
      </c>
      <c r="BF1449" s="104">
        <v>33.973075870000002</v>
      </c>
      <c r="BG1449" s="104">
        <v>28.611537930000001</v>
      </c>
      <c r="BH1449" s="104">
        <v>29.415382390000001</v>
      </c>
      <c r="BI1449" s="93">
        <v>34.599998470000003</v>
      </c>
      <c r="BJ1449" s="93">
        <v>47.200004579999998</v>
      </c>
      <c r="BK1449" s="93">
        <v>62.25</v>
      </c>
      <c r="BL1449" s="93">
        <v>62.25</v>
      </c>
      <c r="BM1449" s="93">
        <v>33.800003050000001</v>
      </c>
    </row>
    <row r="1450" spans="1:65" s="93" customFormat="1">
      <c r="A1450"/>
      <c r="B1450" s="98"/>
      <c r="C1450" s="134">
        <v>36781</v>
      </c>
      <c r="D1450" s="132"/>
      <c r="E1450" s="135">
        <v>36800</v>
      </c>
      <c r="F1450" s="71">
        <v>27.449995040000001</v>
      </c>
      <c r="G1450" s="93">
        <v>27.609996800000001</v>
      </c>
      <c r="H1450" s="104">
        <v>29.2599926</v>
      </c>
      <c r="I1450" s="104">
        <v>36.22383499</v>
      </c>
      <c r="J1450" s="104">
        <v>32.973072049999999</v>
      </c>
      <c r="K1450" s="104">
        <v>27.861537930000001</v>
      </c>
      <c r="L1450" s="104">
        <v>28.915382390000001</v>
      </c>
      <c r="M1450" s="104">
        <v>37.599998470000003</v>
      </c>
      <c r="N1450" s="104">
        <v>69.200004579999998</v>
      </c>
      <c r="O1450" s="104">
        <v>120.25</v>
      </c>
      <c r="P1450" s="104">
        <v>120.25</v>
      </c>
      <c r="Q1450" s="104">
        <v>32.550003050000001</v>
      </c>
      <c r="R1450" s="104">
        <v>28.549995419999998</v>
      </c>
      <c r="S1450" s="104">
        <v>28.199996949999999</v>
      </c>
      <c r="T1450" s="104">
        <v>28.799995419999998</v>
      </c>
      <c r="U1450" s="104">
        <v>32.971839899999999</v>
      </c>
      <c r="V1450" s="104">
        <v>33.223075870000002</v>
      </c>
      <c r="W1450" s="104">
        <v>27.611537930000001</v>
      </c>
      <c r="X1450" s="104">
        <v>28.415382390000001</v>
      </c>
      <c r="Y1450" s="104">
        <v>33.599998470000003</v>
      </c>
      <c r="Z1450" s="104">
        <v>57.200004579999998</v>
      </c>
      <c r="AA1450" s="104">
        <v>90.25</v>
      </c>
      <c r="AB1450" s="104">
        <v>90.25</v>
      </c>
      <c r="AC1450" s="104">
        <v>32.800003050000001</v>
      </c>
      <c r="AD1450" s="104">
        <v>28.799995419999998</v>
      </c>
      <c r="AE1450" s="104">
        <v>28.449996949999999</v>
      </c>
      <c r="AF1450" s="104">
        <v>29.049995419999998</v>
      </c>
      <c r="AG1450" s="104">
        <v>33.221839899999999</v>
      </c>
      <c r="AH1450" s="104">
        <v>33.473075870000002</v>
      </c>
      <c r="AI1450" s="104">
        <v>27.861537930000001</v>
      </c>
      <c r="AJ1450" s="104">
        <v>28.665382390000001</v>
      </c>
      <c r="AK1450" s="104">
        <v>33.849998470000003</v>
      </c>
      <c r="AL1450" s="104">
        <v>52.200004579999998</v>
      </c>
      <c r="AM1450" s="104">
        <v>77.25</v>
      </c>
      <c r="AN1450" s="104">
        <v>77.25</v>
      </c>
      <c r="AO1450" s="104">
        <v>33.050003050000001</v>
      </c>
      <c r="AP1450" s="104">
        <v>29.049995419999998</v>
      </c>
      <c r="AQ1450" s="104">
        <v>28.699996949999999</v>
      </c>
      <c r="AR1450" s="104">
        <v>29.299995419999998</v>
      </c>
      <c r="AS1450" s="104">
        <v>33.471839899999999</v>
      </c>
      <c r="AT1450" s="104">
        <v>33.723075870000002</v>
      </c>
      <c r="AU1450" s="104">
        <v>28.111537930000001</v>
      </c>
      <c r="AV1450" s="104">
        <v>28.915382390000001</v>
      </c>
      <c r="AW1450" s="104">
        <v>34.099998470000003</v>
      </c>
      <c r="AX1450" s="104">
        <v>48.200004579999998</v>
      </c>
      <c r="AY1450" s="104">
        <v>66.25</v>
      </c>
      <c r="AZ1450" s="104">
        <v>66.25</v>
      </c>
      <c r="BA1450" s="104">
        <v>33.300003050000001</v>
      </c>
      <c r="BB1450" s="104">
        <v>29.299995419999998</v>
      </c>
      <c r="BC1450" s="104">
        <v>28.949996949999999</v>
      </c>
      <c r="BD1450" s="104">
        <v>29.549995419999998</v>
      </c>
      <c r="BE1450" s="104">
        <v>33.971839899999999</v>
      </c>
      <c r="BF1450" s="104">
        <v>34.223075870000002</v>
      </c>
      <c r="BG1450" s="104">
        <v>28.611537930000001</v>
      </c>
      <c r="BH1450" s="104">
        <v>29.415382390000001</v>
      </c>
      <c r="BI1450" s="93">
        <v>34.599998470000003</v>
      </c>
      <c r="BJ1450" s="93">
        <v>48.200004579999998</v>
      </c>
      <c r="BK1450" s="93">
        <v>63.25</v>
      </c>
      <c r="BL1450" s="93">
        <v>63.25</v>
      </c>
      <c r="BM1450" s="93">
        <v>33.800003050000001</v>
      </c>
    </row>
    <row r="1451" spans="1:65" s="93" customFormat="1">
      <c r="A1451"/>
      <c r="B1451" s="98"/>
      <c r="C1451" s="134">
        <v>36782</v>
      </c>
      <c r="D1451" s="132"/>
      <c r="E1451" s="135">
        <v>36800</v>
      </c>
      <c r="F1451" s="71">
        <v>27.299995039999999</v>
      </c>
      <c r="G1451" s="93">
        <v>27.859996800000001</v>
      </c>
      <c r="H1451" s="104">
        <v>29.7099926</v>
      </c>
      <c r="I1451" s="104">
        <v>37.47383499</v>
      </c>
      <c r="J1451" s="104">
        <v>33.723072049999999</v>
      </c>
      <c r="K1451" s="104">
        <v>29.111537930000001</v>
      </c>
      <c r="L1451" s="104">
        <v>29.915382390000001</v>
      </c>
      <c r="M1451" s="104">
        <v>38.599998470000003</v>
      </c>
      <c r="N1451" s="104">
        <v>70.200004579999998</v>
      </c>
      <c r="O1451" s="104">
        <v>122.25</v>
      </c>
      <c r="P1451" s="104">
        <v>122.25</v>
      </c>
      <c r="Q1451" s="104">
        <v>33.550003050000001</v>
      </c>
      <c r="R1451" s="104">
        <v>29.049995419999998</v>
      </c>
      <c r="S1451" s="104">
        <v>28.699996949999999</v>
      </c>
      <c r="T1451" s="104">
        <v>29.299995419999998</v>
      </c>
      <c r="U1451" s="104">
        <v>33.721839899999999</v>
      </c>
      <c r="V1451" s="104">
        <v>33.973075870000002</v>
      </c>
      <c r="W1451" s="104">
        <v>27.861537930000001</v>
      </c>
      <c r="X1451" s="104">
        <v>28.665382390000001</v>
      </c>
      <c r="Y1451" s="104">
        <v>34.099998470000003</v>
      </c>
      <c r="Z1451" s="104">
        <v>59.200004579999998</v>
      </c>
      <c r="AA1451" s="104">
        <v>92.25</v>
      </c>
      <c r="AB1451" s="104">
        <v>92.25</v>
      </c>
      <c r="AC1451" s="104">
        <v>34.050003050000001</v>
      </c>
      <c r="AD1451" s="104">
        <v>29.549995419999998</v>
      </c>
      <c r="AE1451" s="104">
        <v>29.199996949999999</v>
      </c>
      <c r="AF1451" s="104">
        <v>29.799995419999998</v>
      </c>
      <c r="AG1451" s="104">
        <v>34.221839899999999</v>
      </c>
      <c r="AH1451" s="104">
        <v>34.473075870000002</v>
      </c>
      <c r="AI1451" s="104">
        <v>28.361537930000001</v>
      </c>
      <c r="AJ1451" s="104">
        <v>29.165382390000001</v>
      </c>
      <c r="AK1451" s="104">
        <v>34.599998470000003</v>
      </c>
      <c r="AL1451" s="104">
        <v>53.200004579999998</v>
      </c>
      <c r="AM1451" s="104">
        <v>79.25</v>
      </c>
      <c r="AN1451" s="104">
        <v>79.25</v>
      </c>
      <c r="AO1451" s="104">
        <v>34.550003050000001</v>
      </c>
      <c r="AP1451" s="104">
        <v>30.049995419999998</v>
      </c>
      <c r="AQ1451" s="104">
        <v>29.699996949999999</v>
      </c>
      <c r="AR1451" s="104">
        <v>30.299995419999998</v>
      </c>
      <c r="AS1451" s="104">
        <v>34.721839899999999</v>
      </c>
      <c r="AT1451" s="104">
        <v>34.973075870000002</v>
      </c>
      <c r="AU1451" s="104">
        <v>28.861537930000001</v>
      </c>
      <c r="AV1451" s="104">
        <v>29.665382390000001</v>
      </c>
      <c r="AW1451" s="104">
        <v>35.099998470000003</v>
      </c>
      <c r="AX1451" s="104">
        <v>49.200004579999998</v>
      </c>
      <c r="AY1451" s="104">
        <v>67.25</v>
      </c>
      <c r="AZ1451" s="104">
        <v>67.25</v>
      </c>
      <c r="BA1451" s="104">
        <v>35.050003050000001</v>
      </c>
      <c r="BB1451" s="104">
        <v>30.549995419999998</v>
      </c>
      <c r="BC1451" s="104">
        <v>30.199996949999999</v>
      </c>
      <c r="BD1451" s="104">
        <v>30.799995419999998</v>
      </c>
      <c r="BE1451" s="104">
        <v>35.221839899999999</v>
      </c>
      <c r="BF1451" s="104">
        <v>35.473075870000002</v>
      </c>
      <c r="BG1451" s="104">
        <v>29.361537930000001</v>
      </c>
      <c r="BH1451" s="104">
        <v>30.165382390000001</v>
      </c>
      <c r="BI1451" s="93">
        <v>35.599998470000003</v>
      </c>
      <c r="BJ1451" s="93">
        <v>49.200004579999998</v>
      </c>
      <c r="BK1451" s="93">
        <v>64.25</v>
      </c>
      <c r="BL1451" s="93">
        <v>64.25</v>
      </c>
      <c r="BM1451" s="93">
        <v>35.550003050000001</v>
      </c>
    </row>
    <row r="1452" spans="1:65" s="93" customFormat="1">
      <c r="A1452"/>
      <c r="B1452" s="98"/>
      <c r="C1452" s="134">
        <v>36783</v>
      </c>
      <c r="D1452" s="132"/>
      <c r="E1452" s="135">
        <v>36800</v>
      </c>
      <c r="F1452" s="71">
        <v>27.049995419999998</v>
      </c>
      <c r="G1452" s="93">
        <v>28.0099968</v>
      </c>
      <c r="H1452" s="104">
        <v>29.959993359999999</v>
      </c>
      <c r="I1452" s="104">
        <v>37.72383499</v>
      </c>
      <c r="J1452" s="104">
        <v>34.223072049999999</v>
      </c>
      <c r="K1452" s="104">
        <v>29.361537930000001</v>
      </c>
      <c r="L1452" s="104">
        <v>30.165382390000001</v>
      </c>
      <c r="M1452" s="104">
        <v>39.099998470000003</v>
      </c>
      <c r="N1452" s="104">
        <v>71.200004579999998</v>
      </c>
      <c r="O1452" s="104">
        <v>124.25</v>
      </c>
      <c r="P1452" s="104">
        <v>124.25</v>
      </c>
      <c r="Q1452" s="104">
        <v>33.550003050000001</v>
      </c>
      <c r="R1452" s="104">
        <v>29.299995419999998</v>
      </c>
      <c r="S1452" s="104">
        <v>28.949996949999999</v>
      </c>
      <c r="T1452" s="104">
        <v>29.549995419999998</v>
      </c>
      <c r="U1452" s="104">
        <v>33.971839899999999</v>
      </c>
      <c r="V1452" s="104">
        <v>34.223075870000002</v>
      </c>
      <c r="W1452" s="104">
        <v>27.861537930000001</v>
      </c>
      <c r="X1452" s="104">
        <v>28.665382390000001</v>
      </c>
      <c r="Y1452" s="104">
        <v>34.099998470000003</v>
      </c>
      <c r="Z1452" s="104">
        <v>59.200004579999998</v>
      </c>
      <c r="AA1452" s="104">
        <v>93.25</v>
      </c>
      <c r="AB1452" s="104">
        <v>93.25</v>
      </c>
      <c r="AC1452" s="104">
        <v>34.050003050000001</v>
      </c>
      <c r="AD1452" s="104">
        <v>29.799995419999998</v>
      </c>
      <c r="AE1452" s="104">
        <v>29.449996949999999</v>
      </c>
      <c r="AF1452" s="104">
        <v>30.049995419999998</v>
      </c>
      <c r="AG1452" s="104">
        <v>34.471839899999999</v>
      </c>
      <c r="AH1452" s="104">
        <v>34.723075870000002</v>
      </c>
      <c r="AI1452" s="104">
        <v>28.361537930000001</v>
      </c>
      <c r="AJ1452" s="104">
        <v>29.165382390000001</v>
      </c>
      <c r="AK1452" s="104">
        <v>34.599998470000003</v>
      </c>
      <c r="AL1452" s="104">
        <v>53.200004579999998</v>
      </c>
      <c r="AM1452" s="104">
        <v>79.25</v>
      </c>
      <c r="AN1452" s="104">
        <v>79.25</v>
      </c>
      <c r="AO1452" s="104">
        <v>34.550003050000001</v>
      </c>
      <c r="AP1452" s="104">
        <v>30.299995419999998</v>
      </c>
      <c r="AQ1452" s="104">
        <v>29.949996949999999</v>
      </c>
      <c r="AR1452" s="104">
        <v>30.549995419999998</v>
      </c>
      <c r="AS1452" s="104">
        <v>34.971839899999999</v>
      </c>
      <c r="AT1452" s="104">
        <v>35.223075870000002</v>
      </c>
      <c r="AU1452" s="104">
        <v>28.861537930000001</v>
      </c>
      <c r="AV1452" s="104">
        <v>29.665382390000001</v>
      </c>
      <c r="AW1452" s="104">
        <v>35.099998470000003</v>
      </c>
      <c r="AX1452" s="104">
        <v>49.200004579999998</v>
      </c>
      <c r="AY1452" s="104">
        <v>67.25</v>
      </c>
      <c r="AZ1452" s="104">
        <v>67.25</v>
      </c>
      <c r="BA1452" s="104">
        <v>35.050003050000001</v>
      </c>
      <c r="BB1452" s="104">
        <v>30.799995419999998</v>
      </c>
      <c r="BC1452" s="104">
        <v>30.449996949999999</v>
      </c>
      <c r="BD1452" s="104">
        <v>31.049995419999998</v>
      </c>
      <c r="BE1452" s="104">
        <v>35.471839899999999</v>
      </c>
      <c r="BF1452" s="104">
        <v>35.723075870000002</v>
      </c>
      <c r="BG1452" s="104">
        <v>29.361537930000001</v>
      </c>
      <c r="BH1452" s="104">
        <v>30.165382390000001</v>
      </c>
      <c r="BI1452" s="93">
        <v>35.599998470000003</v>
      </c>
      <c r="BJ1452" s="93">
        <v>49.200004579999998</v>
      </c>
      <c r="BK1452" s="93">
        <v>64.25</v>
      </c>
      <c r="BL1452" s="93">
        <v>64.25</v>
      </c>
      <c r="BM1452" s="93">
        <v>35.550003050000001</v>
      </c>
    </row>
    <row r="1453" spans="1:65" s="93" customFormat="1">
      <c r="A1453"/>
      <c r="B1453" s="98"/>
      <c r="C1453" s="134">
        <v>36784</v>
      </c>
      <c r="D1453" s="132"/>
      <c r="E1453" s="135">
        <v>36800</v>
      </c>
      <c r="F1453" s="71">
        <v>27.349995419999999</v>
      </c>
      <c r="G1453" s="93">
        <v>28.359996410000001</v>
      </c>
      <c r="H1453" s="104">
        <v>30.259993359999999</v>
      </c>
      <c r="I1453" s="104">
        <v>38.22383499</v>
      </c>
      <c r="J1453" s="104">
        <v>34.723072049999999</v>
      </c>
      <c r="K1453" s="104">
        <v>29.361537930000001</v>
      </c>
      <c r="L1453" s="104">
        <v>30.415382390000001</v>
      </c>
      <c r="M1453" s="104">
        <v>39.099998470000003</v>
      </c>
      <c r="N1453" s="104">
        <v>71.200004579999998</v>
      </c>
      <c r="O1453" s="104">
        <v>123.25</v>
      </c>
      <c r="P1453" s="104">
        <v>123.25</v>
      </c>
      <c r="Q1453" s="104">
        <v>33.550003050000001</v>
      </c>
      <c r="R1453" s="104">
        <v>29.299995419999998</v>
      </c>
      <c r="S1453" s="104">
        <v>28.949996949999999</v>
      </c>
      <c r="T1453" s="104">
        <v>29.549995419999998</v>
      </c>
      <c r="U1453" s="104">
        <v>33.971839899999999</v>
      </c>
      <c r="V1453" s="104">
        <v>34.223075870000002</v>
      </c>
      <c r="W1453" s="104">
        <v>27.861537930000001</v>
      </c>
      <c r="X1453" s="104">
        <v>28.665382390000001</v>
      </c>
      <c r="Y1453" s="104">
        <v>34.099998470000003</v>
      </c>
      <c r="Z1453" s="104">
        <v>59.200004579999998</v>
      </c>
      <c r="AA1453" s="104">
        <v>92.25</v>
      </c>
      <c r="AB1453" s="104">
        <v>92.25</v>
      </c>
      <c r="AC1453" s="104">
        <v>34.050003050000001</v>
      </c>
      <c r="AD1453" s="104">
        <v>29.799995419999998</v>
      </c>
      <c r="AE1453" s="104">
        <v>29.449996949999999</v>
      </c>
      <c r="AF1453" s="104">
        <v>30.049995419999998</v>
      </c>
      <c r="AG1453" s="104">
        <v>34.471839899999999</v>
      </c>
      <c r="AH1453" s="104">
        <v>34.723075870000002</v>
      </c>
      <c r="AI1453" s="104">
        <v>28.361537930000001</v>
      </c>
      <c r="AJ1453" s="104">
        <v>29.165382390000001</v>
      </c>
      <c r="AK1453" s="104">
        <v>34.599998470000003</v>
      </c>
      <c r="AL1453" s="104">
        <v>53.200004579999998</v>
      </c>
      <c r="AM1453" s="104">
        <v>78.25</v>
      </c>
      <c r="AN1453" s="104">
        <v>78.25</v>
      </c>
      <c r="AO1453" s="104">
        <v>34.550003050000001</v>
      </c>
      <c r="AP1453" s="104">
        <v>30.299995419999998</v>
      </c>
      <c r="AQ1453" s="104">
        <v>29.949996949999999</v>
      </c>
      <c r="AR1453" s="104">
        <v>30.549995419999998</v>
      </c>
      <c r="AS1453" s="104">
        <v>34.971839899999999</v>
      </c>
      <c r="AT1453" s="104">
        <v>35.223075870000002</v>
      </c>
      <c r="AU1453" s="104">
        <v>28.861537930000001</v>
      </c>
      <c r="AV1453" s="104">
        <v>29.665382390000001</v>
      </c>
      <c r="AW1453" s="104">
        <v>35.099998470000003</v>
      </c>
      <c r="AX1453" s="104">
        <v>49.200004579999998</v>
      </c>
      <c r="AY1453" s="104">
        <v>66.25</v>
      </c>
      <c r="AZ1453" s="104">
        <v>66.25</v>
      </c>
      <c r="BA1453" s="104">
        <v>35.050003050000001</v>
      </c>
      <c r="BB1453" s="104">
        <v>30.799995419999998</v>
      </c>
      <c r="BC1453" s="104">
        <v>30.449996949999999</v>
      </c>
      <c r="BD1453" s="104">
        <v>31.049995419999998</v>
      </c>
      <c r="BE1453" s="104">
        <v>35.471839899999999</v>
      </c>
      <c r="BF1453" s="104">
        <v>35.723075870000002</v>
      </c>
      <c r="BG1453" s="104">
        <v>29.361537930000001</v>
      </c>
      <c r="BH1453" s="104">
        <v>30.165382390000001</v>
      </c>
      <c r="BI1453" s="93">
        <v>35.599998470000003</v>
      </c>
      <c r="BJ1453" s="93">
        <v>49.200004579999998</v>
      </c>
      <c r="BK1453" s="93">
        <v>63.25</v>
      </c>
      <c r="BL1453" s="93">
        <v>63.25</v>
      </c>
      <c r="BM1453" s="93">
        <v>35.550003050000001</v>
      </c>
    </row>
    <row r="1454" spans="1:65" s="93" customFormat="1">
      <c r="A1454"/>
      <c r="B1454" s="98"/>
      <c r="C1454" s="134"/>
      <c r="D1454" s="132"/>
      <c r="E1454" s="135">
        <v>33604</v>
      </c>
      <c r="F1454" s="71">
        <v>28.359996410000001</v>
      </c>
      <c r="G1454" s="93">
        <v>30.259993359999999</v>
      </c>
      <c r="H1454" s="104">
        <v>38.22383499</v>
      </c>
      <c r="I1454" s="104">
        <v>34.723072049999999</v>
      </c>
      <c r="J1454" s="104">
        <v>29.361537930000001</v>
      </c>
      <c r="K1454" s="104">
        <v>30.415382390000001</v>
      </c>
      <c r="L1454" s="104">
        <v>39.099998470000003</v>
      </c>
      <c r="M1454" s="104">
        <v>71.200004579999998</v>
      </c>
      <c r="N1454" s="104">
        <v>123.25</v>
      </c>
      <c r="O1454" s="104">
        <v>123.25</v>
      </c>
      <c r="P1454" s="104">
        <v>33.550003050000001</v>
      </c>
      <c r="Q1454" s="104">
        <v>29.299995419999998</v>
      </c>
      <c r="R1454" s="104">
        <v>28.949996949999999</v>
      </c>
      <c r="S1454" s="104">
        <v>29.549995419999998</v>
      </c>
      <c r="T1454" s="104">
        <v>33.971839899999999</v>
      </c>
      <c r="U1454" s="104">
        <v>34.223075870000002</v>
      </c>
      <c r="V1454" s="104">
        <v>27.861537930000001</v>
      </c>
      <c r="W1454" s="104">
        <v>28.665382390000001</v>
      </c>
      <c r="X1454" s="104">
        <v>34.099998470000003</v>
      </c>
      <c r="Y1454" s="104">
        <v>59.200004579999998</v>
      </c>
      <c r="Z1454" s="104">
        <v>92.25</v>
      </c>
      <c r="AA1454" s="104">
        <v>92.25</v>
      </c>
      <c r="AB1454" s="104">
        <v>34.050003050000001</v>
      </c>
      <c r="AC1454" s="104">
        <v>29.799995419999998</v>
      </c>
      <c r="AD1454" s="104">
        <v>29.449996949999999</v>
      </c>
      <c r="AE1454" s="104">
        <v>30.049995419999998</v>
      </c>
      <c r="AF1454" s="104">
        <v>34.471839899999999</v>
      </c>
      <c r="AG1454" s="104">
        <v>34.723075870000002</v>
      </c>
      <c r="AH1454" s="104">
        <v>28.361537930000001</v>
      </c>
      <c r="AI1454" s="104">
        <v>29.165382390000001</v>
      </c>
      <c r="AJ1454" s="104">
        <v>34.599998470000003</v>
      </c>
      <c r="AK1454" s="104">
        <v>53.200004579999998</v>
      </c>
      <c r="AL1454" s="104">
        <v>78.25</v>
      </c>
      <c r="AM1454" s="104">
        <v>78.25</v>
      </c>
      <c r="AN1454" s="104">
        <v>34.550003050000001</v>
      </c>
      <c r="AO1454" s="104">
        <v>30.299995419999998</v>
      </c>
      <c r="AP1454" s="104">
        <v>29.949996949999999</v>
      </c>
      <c r="AQ1454" s="104">
        <v>30.549995419999998</v>
      </c>
      <c r="AR1454" s="104">
        <v>34.971839899999999</v>
      </c>
      <c r="AS1454" s="104">
        <v>35.223075870000002</v>
      </c>
      <c r="AT1454" s="104">
        <v>28.861537930000001</v>
      </c>
      <c r="AU1454" s="104">
        <v>29.665382390000001</v>
      </c>
      <c r="AV1454" s="104">
        <v>35.099998470000003</v>
      </c>
      <c r="AW1454" s="104">
        <v>49.200004579999998</v>
      </c>
      <c r="AX1454" s="104">
        <v>66.25</v>
      </c>
      <c r="AY1454" s="104">
        <v>66.25</v>
      </c>
      <c r="AZ1454" s="104">
        <v>35.050003050000001</v>
      </c>
      <c r="BA1454" s="104">
        <v>30.799995419999998</v>
      </c>
      <c r="BB1454" s="104">
        <v>30.449996949999999</v>
      </c>
      <c r="BC1454" s="104">
        <v>31.049995419999998</v>
      </c>
      <c r="BD1454" s="104">
        <v>35.471839899999999</v>
      </c>
      <c r="BE1454" s="104">
        <v>35.723075870000002</v>
      </c>
      <c r="BF1454" s="104">
        <v>29.361537930000001</v>
      </c>
      <c r="BG1454" s="104">
        <v>30.165382390000001</v>
      </c>
      <c r="BH1454" s="104">
        <v>35.599998470000003</v>
      </c>
      <c r="BI1454" s="93">
        <v>49.200004579999998</v>
      </c>
      <c r="BJ1454" s="93">
        <v>63.25</v>
      </c>
      <c r="BK1454" s="93">
        <v>63.25</v>
      </c>
      <c r="BL1454" s="93">
        <v>35.550003050000001</v>
      </c>
    </row>
    <row r="1455" spans="1:65" s="93" customFormat="1">
      <c r="A1455"/>
      <c r="B1455" s="98"/>
      <c r="C1455" s="134"/>
      <c r="D1455" s="132"/>
      <c r="E1455" s="135">
        <v>33604</v>
      </c>
      <c r="F1455" s="71">
        <v>30.259993359999999</v>
      </c>
      <c r="G1455" s="93">
        <v>38.22383499</v>
      </c>
      <c r="H1455" s="104">
        <v>34.723072049999999</v>
      </c>
      <c r="I1455" s="104">
        <v>29.361537930000001</v>
      </c>
      <c r="J1455" s="104">
        <v>30.415382390000001</v>
      </c>
      <c r="K1455" s="104">
        <v>39.099998470000003</v>
      </c>
      <c r="L1455" s="104">
        <v>71.200004579999998</v>
      </c>
      <c r="M1455" s="104">
        <v>123.25</v>
      </c>
      <c r="N1455" s="104">
        <v>123.25</v>
      </c>
      <c r="O1455" s="104">
        <v>33.550003050000001</v>
      </c>
      <c r="P1455" s="104">
        <v>29.299995419999998</v>
      </c>
      <c r="Q1455" s="104">
        <v>28.949996949999999</v>
      </c>
      <c r="R1455" s="104">
        <v>29.549995419999998</v>
      </c>
      <c r="S1455" s="104">
        <v>33.971839899999999</v>
      </c>
      <c r="T1455" s="104">
        <v>34.223075870000002</v>
      </c>
      <c r="U1455" s="104">
        <v>27.861537930000001</v>
      </c>
      <c r="V1455" s="104">
        <v>28.665382390000001</v>
      </c>
      <c r="W1455" s="104">
        <v>34.099998470000003</v>
      </c>
      <c r="X1455" s="104">
        <v>59.200004579999998</v>
      </c>
      <c r="Y1455" s="104">
        <v>92.25</v>
      </c>
      <c r="Z1455" s="104">
        <v>92.25</v>
      </c>
      <c r="AA1455" s="104">
        <v>34.050003050000001</v>
      </c>
      <c r="AB1455" s="104">
        <v>29.799995419999998</v>
      </c>
      <c r="AC1455" s="104">
        <v>29.449996949999999</v>
      </c>
      <c r="AD1455" s="104">
        <v>30.049995419999998</v>
      </c>
      <c r="AE1455" s="104">
        <v>34.471839899999999</v>
      </c>
      <c r="AF1455" s="104">
        <v>34.723075870000002</v>
      </c>
      <c r="AG1455" s="104">
        <v>28.361537930000001</v>
      </c>
      <c r="AH1455" s="104">
        <v>29.165382390000001</v>
      </c>
      <c r="AI1455" s="104">
        <v>34.599998470000003</v>
      </c>
      <c r="AJ1455" s="104">
        <v>53.200004579999998</v>
      </c>
      <c r="AK1455" s="104">
        <v>78.25</v>
      </c>
      <c r="AL1455" s="104">
        <v>78.25</v>
      </c>
      <c r="AM1455" s="104">
        <v>34.550003050000001</v>
      </c>
      <c r="AN1455" s="104">
        <v>30.299995419999998</v>
      </c>
      <c r="AO1455" s="104">
        <v>29.949996949999999</v>
      </c>
      <c r="AP1455" s="104">
        <v>30.549995419999998</v>
      </c>
      <c r="AQ1455" s="104">
        <v>34.971839899999999</v>
      </c>
      <c r="AR1455" s="104">
        <v>35.223075870000002</v>
      </c>
      <c r="AS1455" s="104">
        <v>28.861537930000001</v>
      </c>
      <c r="AT1455" s="104">
        <v>29.665382390000001</v>
      </c>
      <c r="AU1455" s="104">
        <v>35.099998470000003</v>
      </c>
      <c r="AV1455" s="104">
        <v>49.200004579999998</v>
      </c>
      <c r="AW1455" s="104">
        <v>66.25</v>
      </c>
      <c r="AX1455" s="104">
        <v>66.25</v>
      </c>
      <c r="AY1455" s="104">
        <v>35.050003050000001</v>
      </c>
      <c r="AZ1455" s="104">
        <v>30.799995419999998</v>
      </c>
      <c r="BA1455" s="104">
        <v>30.449996949999999</v>
      </c>
      <c r="BB1455" s="104">
        <v>31.049995419999998</v>
      </c>
      <c r="BC1455" s="104">
        <v>35.471839899999999</v>
      </c>
      <c r="BD1455" s="104">
        <v>35.723075870000002</v>
      </c>
      <c r="BE1455" s="104">
        <v>29.361537930000001</v>
      </c>
      <c r="BF1455" s="104">
        <v>30.165382390000001</v>
      </c>
      <c r="BG1455" s="104">
        <v>35.599998470000003</v>
      </c>
      <c r="BH1455" s="104">
        <v>49.200004579999998</v>
      </c>
      <c r="BI1455" s="93">
        <v>63.25</v>
      </c>
      <c r="BJ1455" s="93">
        <v>63.25</v>
      </c>
      <c r="BK1455" s="93">
        <v>35.550003050000001</v>
      </c>
    </row>
    <row r="1456" spans="1:65" s="93" customFormat="1">
      <c r="A1456"/>
      <c r="B1456" s="98"/>
      <c r="C1456" s="134"/>
      <c r="D1456" s="132"/>
      <c r="E1456" s="135">
        <v>33604</v>
      </c>
      <c r="F1456" s="71">
        <v>38.22383499</v>
      </c>
      <c r="G1456" s="93">
        <v>34.723072049999999</v>
      </c>
      <c r="H1456" s="104">
        <v>29.361537930000001</v>
      </c>
      <c r="I1456" s="104">
        <v>30.415382390000001</v>
      </c>
      <c r="J1456" s="104">
        <v>39.099998470000003</v>
      </c>
      <c r="K1456" s="104">
        <v>71.200004579999998</v>
      </c>
      <c r="L1456" s="104">
        <v>123.25</v>
      </c>
      <c r="M1456" s="104">
        <v>123.25</v>
      </c>
      <c r="N1456" s="104">
        <v>33.550003050000001</v>
      </c>
      <c r="O1456" s="104">
        <v>29.299995419999998</v>
      </c>
      <c r="P1456" s="104">
        <v>28.949996949999999</v>
      </c>
      <c r="Q1456" s="104">
        <v>29.549995419999998</v>
      </c>
      <c r="R1456" s="104">
        <v>33.971839899999999</v>
      </c>
      <c r="S1456" s="104">
        <v>34.223075870000002</v>
      </c>
      <c r="T1456" s="104">
        <v>27.861537930000001</v>
      </c>
      <c r="U1456" s="104">
        <v>28.665382390000001</v>
      </c>
      <c r="V1456" s="104">
        <v>34.099998470000003</v>
      </c>
      <c r="W1456" s="104">
        <v>59.200004579999998</v>
      </c>
      <c r="X1456" s="104">
        <v>92.25</v>
      </c>
      <c r="Y1456" s="104">
        <v>92.25</v>
      </c>
      <c r="Z1456" s="104">
        <v>34.050003050000001</v>
      </c>
      <c r="AA1456" s="104">
        <v>29.799995419999998</v>
      </c>
      <c r="AB1456" s="104">
        <v>29.449996949999999</v>
      </c>
      <c r="AC1456" s="104">
        <v>30.049995419999998</v>
      </c>
      <c r="AD1456" s="104">
        <v>34.471839899999999</v>
      </c>
      <c r="AE1456" s="104">
        <v>34.723075870000002</v>
      </c>
      <c r="AF1456" s="104">
        <v>28.361537930000001</v>
      </c>
      <c r="AG1456" s="104">
        <v>29.165382390000001</v>
      </c>
      <c r="AH1456" s="104">
        <v>34.599998470000003</v>
      </c>
      <c r="AI1456" s="104">
        <v>53.200004579999998</v>
      </c>
      <c r="AJ1456" s="104">
        <v>78.25</v>
      </c>
      <c r="AK1456" s="104">
        <v>78.25</v>
      </c>
      <c r="AL1456" s="104">
        <v>34.550003050000001</v>
      </c>
      <c r="AM1456" s="104">
        <v>30.299995419999998</v>
      </c>
      <c r="AN1456" s="104">
        <v>29.949996949999999</v>
      </c>
      <c r="AO1456" s="104">
        <v>30.549995419999998</v>
      </c>
      <c r="AP1456" s="104">
        <v>34.971839899999999</v>
      </c>
      <c r="AQ1456" s="104">
        <v>35.223075870000002</v>
      </c>
      <c r="AR1456" s="104">
        <v>28.861537930000001</v>
      </c>
      <c r="AS1456" s="104">
        <v>29.665382390000001</v>
      </c>
      <c r="AT1456" s="104">
        <v>35.099998470000003</v>
      </c>
      <c r="AU1456" s="104">
        <v>49.200004579999998</v>
      </c>
      <c r="AV1456" s="104">
        <v>66.25</v>
      </c>
      <c r="AW1456" s="104">
        <v>66.25</v>
      </c>
      <c r="AX1456" s="104">
        <v>35.050003050000001</v>
      </c>
      <c r="AY1456" s="104">
        <v>30.799995419999998</v>
      </c>
      <c r="AZ1456" s="104">
        <v>30.449996949999999</v>
      </c>
      <c r="BA1456" s="104">
        <v>31.049995419999998</v>
      </c>
      <c r="BB1456" s="104">
        <v>35.471839899999999</v>
      </c>
      <c r="BC1456" s="104">
        <v>35.723075870000002</v>
      </c>
      <c r="BD1456" s="104">
        <v>29.361537930000001</v>
      </c>
      <c r="BE1456" s="104">
        <v>30.165382390000001</v>
      </c>
      <c r="BF1456" s="104">
        <v>35.599998470000003</v>
      </c>
      <c r="BG1456" s="104">
        <v>49.200004579999998</v>
      </c>
      <c r="BH1456" s="104">
        <v>63.25</v>
      </c>
      <c r="BI1456" s="93">
        <v>63.25</v>
      </c>
      <c r="BJ1456" s="93">
        <v>35.550003050000001</v>
      </c>
    </row>
    <row r="1457" spans="1:61" s="93" customFormat="1">
      <c r="A1457"/>
      <c r="B1457" s="98"/>
      <c r="C1457" s="134"/>
      <c r="D1457" s="132"/>
      <c r="E1457" s="135">
        <v>33604</v>
      </c>
      <c r="F1457" s="71">
        <v>34.723072049999999</v>
      </c>
      <c r="G1457" s="93">
        <v>29.361537930000001</v>
      </c>
      <c r="H1457" s="104">
        <v>30.415382390000001</v>
      </c>
      <c r="I1457" s="104">
        <v>39.099998470000003</v>
      </c>
      <c r="J1457" s="104">
        <v>71.200004579999998</v>
      </c>
      <c r="K1457" s="104">
        <v>123.25</v>
      </c>
      <c r="L1457" s="104">
        <v>123.25</v>
      </c>
      <c r="M1457" s="104">
        <v>33.550003050000001</v>
      </c>
      <c r="N1457" s="104">
        <v>29.299995419999998</v>
      </c>
      <c r="O1457" s="104">
        <v>28.949996949999999</v>
      </c>
      <c r="P1457" s="104">
        <v>29.549995419999998</v>
      </c>
      <c r="Q1457" s="104">
        <v>33.971839899999999</v>
      </c>
      <c r="R1457" s="104">
        <v>34.223075870000002</v>
      </c>
      <c r="S1457" s="104">
        <v>27.861537930000001</v>
      </c>
      <c r="T1457" s="104">
        <v>28.665382390000001</v>
      </c>
      <c r="U1457" s="104">
        <v>34.099998470000003</v>
      </c>
      <c r="V1457" s="104">
        <v>59.200004579999998</v>
      </c>
      <c r="W1457" s="104">
        <v>92.25</v>
      </c>
      <c r="X1457" s="104">
        <v>92.25</v>
      </c>
      <c r="Y1457" s="104">
        <v>34.050003050000001</v>
      </c>
      <c r="Z1457" s="104">
        <v>29.799995419999998</v>
      </c>
      <c r="AA1457" s="104">
        <v>29.449996949999999</v>
      </c>
      <c r="AB1457" s="104">
        <v>30.049995419999998</v>
      </c>
      <c r="AC1457" s="104">
        <v>34.471839899999999</v>
      </c>
      <c r="AD1457" s="104">
        <v>34.723075870000002</v>
      </c>
      <c r="AE1457" s="104">
        <v>28.361537930000001</v>
      </c>
      <c r="AF1457" s="104">
        <v>29.165382390000001</v>
      </c>
      <c r="AG1457" s="104">
        <v>34.599998470000003</v>
      </c>
      <c r="AH1457" s="104">
        <v>53.200004579999998</v>
      </c>
      <c r="AI1457" s="104">
        <v>78.25</v>
      </c>
      <c r="AJ1457" s="104">
        <v>78.25</v>
      </c>
      <c r="AK1457" s="104">
        <v>34.550003050000001</v>
      </c>
      <c r="AL1457" s="104">
        <v>30.299995419999998</v>
      </c>
      <c r="AM1457" s="104">
        <v>29.949996949999999</v>
      </c>
      <c r="AN1457" s="104">
        <v>30.549995419999998</v>
      </c>
      <c r="AO1457" s="104">
        <v>34.971839899999999</v>
      </c>
      <c r="AP1457" s="104">
        <v>35.223075870000002</v>
      </c>
      <c r="AQ1457" s="104">
        <v>28.861537930000001</v>
      </c>
      <c r="AR1457" s="104">
        <v>29.665382390000001</v>
      </c>
      <c r="AS1457" s="104">
        <v>35.099998470000003</v>
      </c>
      <c r="AT1457" s="104">
        <v>49.200004579999998</v>
      </c>
      <c r="AU1457" s="104">
        <v>66.25</v>
      </c>
      <c r="AV1457" s="104">
        <v>66.25</v>
      </c>
      <c r="AW1457" s="104">
        <v>35.050003050000001</v>
      </c>
      <c r="AX1457" s="104">
        <v>30.799995419999998</v>
      </c>
      <c r="AY1457" s="104">
        <v>30.449996949999999</v>
      </c>
      <c r="AZ1457" s="104">
        <v>31.049995419999998</v>
      </c>
      <c r="BA1457" s="104">
        <v>35.471839899999999</v>
      </c>
      <c r="BB1457" s="104">
        <v>35.723075870000002</v>
      </c>
      <c r="BC1457" s="104">
        <v>29.361537930000001</v>
      </c>
      <c r="BD1457" s="104">
        <v>30.165382390000001</v>
      </c>
      <c r="BE1457" s="104">
        <v>35.599998470000003</v>
      </c>
      <c r="BF1457" s="104">
        <v>49.200004579999998</v>
      </c>
      <c r="BG1457" s="104">
        <v>63.25</v>
      </c>
      <c r="BH1457" s="104">
        <v>63.25</v>
      </c>
      <c r="BI1457" s="93">
        <v>35.550003050000001</v>
      </c>
    </row>
    <row r="1458" spans="1:61" s="93" customFormat="1">
      <c r="A1458"/>
      <c r="B1458" s="98"/>
      <c r="C1458" s="134"/>
      <c r="D1458" s="132"/>
      <c r="E1458" s="135">
        <v>33604</v>
      </c>
      <c r="F1458" s="71">
        <v>29.361537930000001</v>
      </c>
      <c r="G1458" s="93">
        <v>30.415382390000001</v>
      </c>
      <c r="H1458" s="104">
        <v>39.099998470000003</v>
      </c>
      <c r="I1458" s="104">
        <v>71.200004579999998</v>
      </c>
      <c r="J1458" s="104">
        <v>123.25</v>
      </c>
      <c r="K1458" s="104">
        <v>123.25</v>
      </c>
      <c r="L1458" s="104">
        <v>33.550003050000001</v>
      </c>
      <c r="M1458" s="104">
        <v>29.299995419999998</v>
      </c>
      <c r="N1458" s="104">
        <v>28.949996949999999</v>
      </c>
      <c r="O1458" s="104">
        <v>29.549995419999998</v>
      </c>
      <c r="P1458" s="104">
        <v>33.971839899999999</v>
      </c>
      <c r="Q1458" s="104">
        <v>34.223075870000002</v>
      </c>
      <c r="R1458" s="104">
        <v>27.861537930000001</v>
      </c>
      <c r="S1458" s="104">
        <v>28.665382390000001</v>
      </c>
      <c r="T1458" s="104">
        <v>34.099998470000003</v>
      </c>
      <c r="U1458" s="104">
        <v>59.200004579999998</v>
      </c>
      <c r="V1458" s="104">
        <v>92.25</v>
      </c>
      <c r="W1458" s="104">
        <v>92.25</v>
      </c>
      <c r="X1458" s="104">
        <v>34.050003050000001</v>
      </c>
      <c r="Y1458" s="104">
        <v>29.799995419999998</v>
      </c>
      <c r="Z1458" s="104">
        <v>29.449996949999999</v>
      </c>
      <c r="AA1458" s="104">
        <v>30.049995419999998</v>
      </c>
      <c r="AB1458" s="104">
        <v>34.471839899999999</v>
      </c>
      <c r="AC1458" s="104">
        <v>34.723075870000002</v>
      </c>
      <c r="AD1458" s="104">
        <v>28.361537930000001</v>
      </c>
      <c r="AE1458" s="104">
        <v>29.165382390000001</v>
      </c>
      <c r="AF1458" s="104">
        <v>34.599998470000003</v>
      </c>
      <c r="AG1458" s="104">
        <v>53.200004579999998</v>
      </c>
      <c r="AH1458" s="104">
        <v>78.25</v>
      </c>
      <c r="AI1458" s="104">
        <v>78.25</v>
      </c>
      <c r="AJ1458" s="104">
        <v>34.550003050000001</v>
      </c>
      <c r="AK1458" s="104">
        <v>30.299995419999998</v>
      </c>
      <c r="AL1458" s="104">
        <v>29.949996949999999</v>
      </c>
      <c r="AM1458" s="104">
        <v>30.549995419999998</v>
      </c>
      <c r="AN1458" s="104">
        <v>34.971839899999999</v>
      </c>
      <c r="AO1458" s="104">
        <v>35.223075870000002</v>
      </c>
      <c r="AP1458" s="104">
        <v>28.861537930000001</v>
      </c>
      <c r="AQ1458" s="104">
        <v>29.665382390000001</v>
      </c>
      <c r="AR1458" s="104">
        <v>35.099998470000003</v>
      </c>
      <c r="AS1458" s="104">
        <v>49.200004579999998</v>
      </c>
      <c r="AT1458" s="104">
        <v>66.25</v>
      </c>
      <c r="AU1458" s="104">
        <v>66.25</v>
      </c>
      <c r="AV1458" s="104">
        <v>35.050003050000001</v>
      </c>
      <c r="AW1458" s="104">
        <v>30.799995419999998</v>
      </c>
      <c r="AX1458" s="104">
        <v>30.449996949999999</v>
      </c>
      <c r="AY1458" s="104">
        <v>31.049995419999998</v>
      </c>
      <c r="AZ1458" s="104">
        <v>35.471839899999999</v>
      </c>
      <c r="BA1458" s="104">
        <v>35.723075870000002</v>
      </c>
      <c r="BB1458" s="104">
        <v>29.361537930000001</v>
      </c>
      <c r="BC1458" s="104">
        <v>30.165382390000001</v>
      </c>
      <c r="BD1458" s="104">
        <v>35.599998470000003</v>
      </c>
      <c r="BE1458" s="104">
        <v>49.200004579999998</v>
      </c>
      <c r="BF1458" s="104">
        <v>63.25</v>
      </c>
      <c r="BG1458" s="104">
        <v>63.25</v>
      </c>
      <c r="BH1458" s="104">
        <v>35.550003050000001</v>
      </c>
    </row>
    <row r="1459" spans="1:61" s="93" customFormat="1">
      <c r="A1459"/>
      <c r="B1459" s="98"/>
      <c r="C1459" s="134"/>
      <c r="D1459" s="132"/>
      <c r="E1459" s="135">
        <v>33604</v>
      </c>
      <c r="F1459" s="71">
        <v>30.415382390000001</v>
      </c>
      <c r="G1459" s="93">
        <v>39.099998470000003</v>
      </c>
      <c r="H1459" s="104">
        <v>71.200004579999998</v>
      </c>
      <c r="I1459" s="104">
        <v>123.25</v>
      </c>
      <c r="J1459" s="104">
        <v>123.25</v>
      </c>
      <c r="K1459" s="104">
        <v>33.550003050000001</v>
      </c>
      <c r="L1459" s="104">
        <v>29.299995419999998</v>
      </c>
      <c r="M1459" s="104">
        <v>28.949996949999999</v>
      </c>
      <c r="N1459" s="104">
        <v>29.549995419999998</v>
      </c>
      <c r="O1459" s="104">
        <v>33.971839899999999</v>
      </c>
      <c r="P1459" s="104">
        <v>34.223075870000002</v>
      </c>
      <c r="Q1459" s="104">
        <v>27.861537930000001</v>
      </c>
      <c r="R1459" s="104">
        <v>28.665382390000001</v>
      </c>
      <c r="S1459" s="104">
        <v>34.099998470000003</v>
      </c>
      <c r="T1459" s="104">
        <v>59.200004579999998</v>
      </c>
      <c r="U1459" s="104">
        <v>92.25</v>
      </c>
      <c r="V1459" s="104">
        <v>92.25</v>
      </c>
      <c r="W1459" s="104">
        <v>34.050003050000001</v>
      </c>
      <c r="X1459" s="104">
        <v>29.799995419999998</v>
      </c>
      <c r="Y1459" s="104">
        <v>29.449996949999999</v>
      </c>
      <c r="Z1459" s="104">
        <v>30.049995419999998</v>
      </c>
      <c r="AA1459" s="104">
        <v>34.471839899999999</v>
      </c>
      <c r="AB1459" s="104">
        <v>34.723075870000002</v>
      </c>
      <c r="AC1459" s="104">
        <v>28.361537930000001</v>
      </c>
      <c r="AD1459" s="104">
        <v>29.165382390000001</v>
      </c>
      <c r="AE1459" s="104">
        <v>34.599998470000003</v>
      </c>
      <c r="AF1459" s="104">
        <v>53.200004579999998</v>
      </c>
      <c r="AG1459" s="104">
        <v>78.25</v>
      </c>
      <c r="AH1459" s="104">
        <v>78.25</v>
      </c>
      <c r="AI1459" s="104">
        <v>34.550003050000001</v>
      </c>
      <c r="AJ1459" s="104">
        <v>30.299995419999998</v>
      </c>
      <c r="AK1459" s="104">
        <v>29.949996949999999</v>
      </c>
      <c r="AL1459" s="104">
        <v>30.549995419999998</v>
      </c>
      <c r="AM1459" s="104">
        <v>34.971839899999999</v>
      </c>
      <c r="AN1459" s="104">
        <v>35.223075870000002</v>
      </c>
      <c r="AO1459" s="104">
        <v>28.861537930000001</v>
      </c>
      <c r="AP1459" s="104">
        <v>29.665382390000001</v>
      </c>
      <c r="AQ1459" s="104">
        <v>35.099998470000003</v>
      </c>
      <c r="AR1459" s="104">
        <v>49.200004579999998</v>
      </c>
      <c r="AS1459" s="104">
        <v>66.25</v>
      </c>
      <c r="AT1459" s="104">
        <v>66.25</v>
      </c>
      <c r="AU1459" s="104">
        <v>35.050003050000001</v>
      </c>
      <c r="AV1459" s="104">
        <v>30.799995419999998</v>
      </c>
      <c r="AW1459" s="104">
        <v>30.449996949999999</v>
      </c>
      <c r="AX1459" s="104">
        <v>31.049995419999998</v>
      </c>
      <c r="AY1459" s="104">
        <v>35.471839899999999</v>
      </c>
      <c r="AZ1459" s="104">
        <v>35.723075870000002</v>
      </c>
      <c r="BA1459" s="104">
        <v>29.361537930000001</v>
      </c>
      <c r="BB1459" s="104">
        <v>30.165382390000001</v>
      </c>
      <c r="BC1459" s="104">
        <v>35.599998470000003</v>
      </c>
      <c r="BD1459" s="104">
        <v>49.200004579999998</v>
      </c>
      <c r="BE1459" s="104">
        <v>63.25</v>
      </c>
      <c r="BF1459" s="104">
        <v>63.25</v>
      </c>
      <c r="BG1459" s="104">
        <v>35.550003050000001</v>
      </c>
      <c r="BH1459" s="104"/>
    </row>
    <row r="1460" spans="1:61" s="93" customFormat="1">
      <c r="A1460"/>
      <c r="B1460" s="98"/>
      <c r="C1460" s="134"/>
      <c r="D1460" s="132"/>
      <c r="E1460" s="135">
        <v>33604</v>
      </c>
      <c r="F1460" s="71">
        <v>39.099998470000003</v>
      </c>
      <c r="G1460" s="93">
        <v>71.200004579999998</v>
      </c>
      <c r="H1460" s="104">
        <v>123.25</v>
      </c>
      <c r="I1460" s="104">
        <v>123.25</v>
      </c>
      <c r="J1460" s="104">
        <v>33.550003050000001</v>
      </c>
      <c r="K1460" s="104">
        <v>29.299995419999998</v>
      </c>
      <c r="L1460" s="104">
        <v>28.949996949999999</v>
      </c>
      <c r="M1460" s="104">
        <v>29.549995419999998</v>
      </c>
      <c r="N1460" s="104">
        <v>33.971839899999999</v>
      </c>
      <c r="O1460" s="104">
        <v>34.223075870000002</v>
      </c>
      <c r="P1460" s="104">
        <v>27.861537930000001</v>
      </c>
      <c r="Q1460" s="104">
        <v>28.665382390000001</v>
      </c>
      <c r="R1460" s="104">
        <v>34.099998470000003</v>
      </c>
      <c r="S1460" s="104">
        <v>59.200004579999998</v>
      </c>
      <c r="T1460" s="104">
        <v>92.25</v>
      </c>
      <c r="U1460" s="104">
        <v>92.25</v>
      </c>
      <c r="V1460" s="104">
        <v>34.050003050000001</v>
      </c>
      <c r="W1460" s="104">
        <v>29.799995419999998</v>
      </c>
      <c r="X1460" s="104">
        <v>29.449996949999999</v>
      </c>
      <c r="Y1460" s="104">
        <v>30.049995419999998</v>
      </c>
      <c r="Z1460" s="104">
        <v>34.471839899999999</v>
      </c>
      <c r="AA1460" s="104">
        <v>34.723075870000002</v>
      </c>
      <c r="AB1460" s="104">
        <v>28.361537930000001</v>
      </c>
      <c r="AC1460" s="104">
        <v>29.165382390000001</v>
      </c>
      <c r="AD1460" s="104">
        <v>34.599998470000003</v>
      </c>
      <c r="AE1460" s="104">
        <v>53.200004579999998</v>
      </c>
      <c r="AF1460" s="104">
        <v>78.25</v>
      </c>
      <c r="AG1460" s="104">
        <v>78.25</v>
      </c>
      <c r="AH1460" s="104">
        <v>34.550003050000001</v>
      </c>
      <c r="AI1460" s="104">
        <v>30.299995419999998</v>
      </c>
      <c r="AJ1460" s="104">
        <v>29.949996949999999</v>
      </c>
      <c r="AK1460" s="104">
        <v>30.549995419999998</v>
      </c>
      <c r="AL1460" s="104">
        <v>34.971839899999999</v>
      </c>
      <c r="AM1460" s="104">
        <v>35.223075870000002</v>
      </c>
      <c r="AN1460" s="104">
        <v>28.861537930000001</v>
      </c>
      <c r="AO1460" s="104">
        <v>29.665382390000001</v>
      </c>
      <c r="AP1460" s="104">
        <v>35.099998470000003</v>
      </c>
      <c r="AQ1460" s="104">
        <v>49.200004579999998</v>
      </c>
      <c r="AR1460" s="104">
        <v>66.25</v>
      </c>
      <c r="AS1460" s="104">
        <v>66.25</v>
      </c>
      <c r="AT1460" s="104">
        <v>35.050003050000001</v>
      </c>
      <c r="AU1460" s="104">
        <v>30.799995419999998</v>
      </c>
      <c r="AV1460" s="104">
        <v>30.449996949999999</v>
      </c>
      <c r="AW1460" s="104">
        <v>31.049995419999998</v>
      </c>
      <c r="AX1460" s="104">
        <v>35.471839899999999</v>
      </c>
      <c r="AY1460" s="104">
        <v>35.723075870000002</v>
      </c>
      <c r="AZ1460" s="104">
        <v>29.361537930000001</v>
      </c>
      <c r="BA1460" s="104">
        <v>30.165382390000001</v>
      </c>
      <c r="BB1460" s="104">
        <v>35.599998470000003</v>
      </c>
      <c r="BC1460" s="104">
        <v>49.200004579999998</v>
      </c>
      <c r="BD1460" s="104">
        <v>63.25</v>
      </c>
      <c r="BE1460" s="104">
        <v>63.25</v>
      </c>
      <c r="BF1460" s="104">
        <v>35.550003050000001</v>
      </c>
      <c r="BG1460" s="104"/>
      <c r="BH1460" s="104"/>
    </row>
    <row r="1461" spans="1:61" s="93" customFormat="1">
      <c r="A1461"/>
      <c r="B1461" s="98"/>
      <c r="C1461" s="134"/>
      <c r="D1461" s="132"/>
      <c r="E1461" s="135">
        <v>33604</v>
      </c>
      <c r="F1461" s="71">
        <v>71.200004579999998</v>
      </c>
      <c r="G1461" s="93">
        <v>123.25</v>
      </c>
      <c r="H1461" s="104">
        <v>123.25</v>
      </c>
      <c r="I1461" s="104">
        <v>33.550003050000001</v>
      </c>
      <c r="J1461" s="104">
        <v>29.299995419999998</v>
      </c>
      <c r="K1461" s="104">
        <v>28.949996949999999</v>
      </c>
      <c r="L1461" s="104">
        <v>29.549995419999998</v>
      </c>
      <c r="M1461" s="104">
        <v>33.971839899999999</v>
      </c>
      <c r="N1461" s="104">
        <v>34.223075870000002</v>
      </c>
      <c r="O1461" s="104">
        <v>27.861537930000001</v>
      </c>
      <c r="P1461" s="104">
        <v>28.665382390000001</v>
      </c>
      <c r="Q1461" s="104">
        <v>34.099998470000003</v>
      </c>
      <c r="R1461" s="104">
        <v>59.200004579999998</v>
      </c>
      <c r="S1461" s="104">
        <v>92.25</v>
      </c>
      <c r="T1461" s="104">
        <v>92.25</v>
      </c>
      <c r="U1461" s="104">
        <v>34.050003050000001</v>
      </c>
      <c r="V1461" s="104">
        <v>29.799995419999998</v>
      </c>
      <c r="W1461" s="104">
        <v>29.449996949999999</v>
      </c>
      <c r="X1461" s="104">
        <v>30.049995419999998</v>
      </c>
      <c r="Y1461" s="104">
        <v>34.471839899999999</v>
      </c>
      <c r="Z1461" s="104">
        <v>34.723075870000002</v>
      </c>
      <c r="AA1461" s="104">
        <v>28.361537930000001</v>
      </c>
      <c r="AB1461" s="104">
        <v>29.165382390000001</v>
      </c>
      <c r="AC1461" s="104">
        <v>34.599998470000003</v>
      </c>
      <c r="AD1461" s="104">
        <v>53.200004579999998</v>
      </c>
      <c r="AE1461" s="104">
        <v>78.25</v>
      </c>
      <c r="AF1461" s="104">
        <v>78.25</v>
      </c>
      <c r="AG1461" s="104">
        <v>34.550003050000001</v>
      </c>
      <c r="AH1461" s="104">
        <v>30.299995419999998</v>
      </c>
      <c r="AI1461" s="104">
        <v>29.949996949999999</v>
      </c>
      <c r="AJ1461" s="104">
        <v>30.549995419999998</v>
      </c>
      <c r="AK1461" s="104">
        <v>34.971839899999999</v>
      </c>
      <c r="AL1461" s="104">
        <v>35.223075870000002</v>
      </c>
      <c r="AM1461" s="104">
        <v>28.861537930000001</v>
      </c>
      <c r="AN1461" s="104">
        <v>29.665382390000001</v>
      </c>
      <c r="AO1461" s="104">
        <v>35.099998470000003</v>
      </c>
      <c r="AP1461" s="104">
        <v>49.200004579999998</v>
      </c>
      <c r="AQ1461" s="104">
        <v>66.25</v>
      </c>
      <c r="AR1461" s="104">
        <v>66.25</v>
      </c>
      <c r="AS1461" s="104">
        <v>35.050003050000001</v>
      </c>
      <c r="AT1461" s="104">
        <v>30.799995419999998</v>
      </c>
      <c r="AU1461" s="104">
        <v>30.449996949999999</v>
      </c>
      <c r="AV1461" s="104">
        <v>31.049995419999998</v>
      </c>
      <c r="AW1461" s="104">
        <v>35.471839899999999</v>
      </c>
      <c r="AX1461" s="104">
        <v>35.723075870000002</v>
      </c>
      <c r="AY1461" s="104">
        <v>29.361537930000001</v>
      </c>
      <c r="AZ1461" s="104">
        <v>30.165382390000001</v>
      </c>
      <c r="BA1461" s="104">
        <v>35.599998470000003</v>
      </c>
      <c r="BB1461" s="104">
        <v>49.200004579999998</v>
      </c>
      <c r="BC1461" s="104">
        <v>63.25</v>
      </c>
      <c r="BD1461" s="104">
        <v>63.25</v>
      </c>
      <c r="BE1461" s="104">
        <v>35.550003050000001</v>
      </c>
      <c r="BF1461" s="104"/>
      <c r="BG1461" s="104"/>
      <c r="BH1461" s="104"/>
    </row>
    <row r="1462" spans="1:61" s="93" customFormat="1">
      <c r="A1462"/>
      <c r="B1462" s="98"/>
      <c r="C1462" s="134"/>
      <c r="D1462" s="132"/>
      <c r="E1462" s="135">
        <v>33604</v>
      </c>
      <c r="F1462" s="71">
        <v>123.25</v>
      </c>
      <c r="G1462" s="93">
        <v>123.25</v>
      </c>
      <c r="H1462" s="104">
        <v>33.550003050000001</v>
      </c>
      <c r="I1462" s="104">
        <v>29.299995419999998</v>
      </c>
      <c r="J1462" s="104">
        <v>28.949996949999999</v>
      </c>
      <c r="K1462" s="104">
        <v>29.549995419999998</v>
      </c>
      <c r="L1462" s="104">
        <v>33.971839899999999</v>
      </c>
      <c r="M1462" s="104">
        <v>34.223075870000002</v>
      </c>
      <c r="N1462" s="104">
        <v>27.861537930000001</v>
      </c>
      <c r="O1462" s="104">
        <v>28.665382390000001</v>
      </c>
      <c r="P1462" s="104">
        <v>34.099998470000003</v>
      </c>
      <c r="Q1462" s="104">
        <v>59.200004579999998</v>
      </c>
      <c r="R1462" s="104">
        <v>92.25</v>
      </c>
      <c r="S1462" s="104">
        <v>92.25</v>
      </c>
      <c r="T1462" s="104">
        <v>34.050003050000001</v>
      </c>
      <c r="U1462" s="104">
        <v>29.799995419999998</v>
      </c>
      <c r="V1462" s="104">
        <v>29.449996949999999</v>
      </c>
      <c r="W1462" s="104">
        <v>30.049995419999998</v>
      </c>
      <c r="X1462" s="104">
        <v>34.471839899999999</v>
      </c>
      <c r="Y1462" s="104">
        <v>34.723075870000002</v>
      </c>
      <c r="Z1462" s="104">
        <v>28.361537930000001</v>
      </c>
      <c r="AA1462" s="104">
        <v>29.165382390000001</v>
      </c>
      <c r="AB1462" s="104">
        <v>34.599998470000003</v>
      </c>
      <c r="AC1462" s="104">
        <v>53.200004579999998</v>
      </c>
      <c r="AD1462" s="104">
        <v>78.25</v>
      </c>
      <c r="AE1462" s="104">
        <v>78.25</v>
      </c>
      <c r="AF1462" s="104">
        <v>34.550003050000001</v>
      </c>
      <c r="AG1462" s="104">
        <v>30.299995419999998</v>
      </c>
      <c r="AH1462" s="104">
        <v>29.949996949999999</v>
      </c>
      <c r="AI1462" s="104">
        <v>30.549995419999998</v>
      </c>
      <c r="AJ1462" s="104">
        <v>34.971839899999999</v>
      </c>
      <c r="AK1462" s="104">
        <v>35.223075870000002</v>
      </c>
      <c r="AL1462" s="104">
        <v>28.861537930000001</v>
      </c>
      <c r="AM1462" s="104">
        <v>29.665382390000001</v>
      </c>
      <c r="AN1462" s="104">
        <v>35.099998470000003</v>
      </c>
      <c r="AO1462" s="104">
        <v>49.200004579999998</v>
      </c>
      <c r="AP1462" s="104">
        <v>66.25</v>
      </c>
      <c r="AQ1462" s="104">
        <v>66.25</v>
      </c>
      <c r="AR1462" s="104">
        <v>35.050003050000001</v>
      </c>
      <c r="AS1462" s="104">
        <v>30.799995419999998</v>
      </c>
      <c r="AT1462" s="104">
        <v>30.449996949999999</v>
      </c>
      <c r="AU1462" s="104">
        <v>31.049995419999998</v>
      </c>
      <c r="AV1462" s="104">
        <v>35.471839899999999</v>
      </c>
      <c r="AW1462" s="104">
        <v>35.723075870000002</v>
      </c>
      <c r="AX1462" s="104">
        <v>29.361537930000001</v>
      </c>
      <c r="AY1462" s="104">
        <v>30.165382390000001</v>
      </c>
      <c r="AZ1462" s="104">
        <v>35.599998470000003</v>
      </c>
      <c r="BA1462" s="104">
        <v>49.200004579999998</v>
      </c>
      <c r="BB1462" s="104">
        <v>63.25</v>
      </c>
      <c r="BC1462" s="104">
        <v>63.25</v>
      </c>
      <c r="BD1462" s="104">
        <v>35.550003050000001</v>
      </c>
      <c r="BE1462" s="104"/>
      <c r="BF1462" s="104"/>
      <c r="BG1462" s="104"/>
      <c r="BH1462" s="104"/>
    </row>
    <row r="1463" spans="1:61" s="93" customFormat="1">
      <c r="A1463"/>
      <c r="B1463" s="98"/>
      <c r="C1463" s="134"/>
      <c r="D1463" s="132"/>
      <c r="E1463" s="135">
        <v>33604</v>
      </c>
      <c r="F1463" s="71">
        <v>123.25</v>
      </c>
      <c r="G1463" s="93">
        <v>33.550003050000001</v>
      </c>
      <c r="H1463" s="104">
        <v>29.299995419999998</v>
      </c>
      <c r="I1463" s="104">
        <v>28.949996949999999</v>
      </c>
      <c r="J1463" s="104">
        <v>29.549995419999998</v>
      </c>
      <c r="K1463" s="104">
        <v>33.971839899999999</v>
      </c>
      <c r="L1463" s="104">
        <v>34.223075870000002</v>
      </c>
      <c r="M1463" s="104">
        <v>27.861537930000001</v>
      </c>
      <c r="N1463" s="104">
        <v>28.665382390000001</v>
      </c>
      <c r="O1463" s="104">
        <v>34.099998470000003</v>
      </c>
      <c r="P1463" s="104">
        <v>59.200004579999998</v>
      </c>
      <c r="Q1463" s="104">
        <v>92.25</v>
      </c>
      <c r="R1463" s="104">
        <v>92.25</v>
      </c>
      <c r="S1463" s="104">
        <v>34.050003050000001</v>
      </c>
      <c r="T1463" s="104">
        <v>29.799995419999998</v>
      </c>
      <c r="U1463" s="104">
        <v>29.449996949999999</v>
      </c>
      <c r="V1463" s="104">
        <v>30.049995419999998</v>
      </c>
      <c r="W1463" s="104">
        <v>34.471839899999999</v>
      </c>
      <c r="X1463" s="104">
        <v>34.723075870000002</v>
      </c>
      <c r="Y1463" s="104">
        <v>28.361537930000001</v>
      </c>
      <c r="Z1463" s="104">
        <v>29.165382390000001</v>
      </c>
      <c r="AA1463" s="104">
        <v>34.599998470000003</v>
      </c>
      <c r="AB1463" s="104">
        <v>53.200004579999998</v>
      </c>
      <c r="AC1463" s="104">
        <v>78.25</v>
      </c>
      <c r="AD1463" s="104">
        <v>78.25</v>
      </c>
      <c r="AE1463" s="104">
        <v>34.550003050000001</v>
      </c>
      <c r="AF1463" s="104">
        <v>30.299995419999998</v>
      </c>
      <c r="AG1463" s="104">
        <v>29.949996949999999</v>
      </c>
      <c r="AH1463" s="104">
        <v>30.549995419999998</v>
      </c>
      <c r="AI1463" s="104">
        <v>34.971839899999999</v>
      </c>
      <c r="AJ1463" s="104">
        <v>35.223075870000002</v>
      </c>
      <c r="AK1463" s="104">
        <v>28.861537930000001</v>
      </c>
      <c r="AL1463" s="104">
        <v>29.665382390000001</v>
      </c>
      <c r="AM1463" s="104">
        <v>35.099998470000003</v>
      </c>
      <c r="AN1463" s="104">
        <v>49.200004579999998</v>
      </c>
      <c r="AO1463" s="104">
        <v>66.25</v>
      </c>
      <c r="AP1463" s="104">
        <v>66.25</v>
      </c>
      <c r="AQ1463" s="104">
        <v>35.050003050000001</v>
      </c>
      <c r="AR1463" s="104">
        <v>30.799995419999998</v>
      </c>
      <c r="AS1463" s="104">
        <v>30.449996949999999</v>
      </c>
      <c r="AT1463" s="104">
        <v>31.049995419999998</v>
      </c>
      <c r="AU1463" s="104">
        <v>35.471839899999999</v>
      </c>
      <c r="AV1463" s="104">
        <v>35.723075870000002</v>
      </c>
      <c r="AW1463" s="104">
        <v>29.361537930000001</v>
      </c>
      <c r="AX1463" s="104">
        <v>30.165382390000001</v>
      </c>
      <c r="AY1463" s="104">
        <v>35.599998470000003</v>
      </c>
      <c r="AZ1463" s="104">
        <v>49.200004579999998</v>
      </c>
      <c r="BA1463" s="104">
        <v>63.25</v>
      </c>
      <c r="BB1463" s="104">
        <v>63.25</v>
      </c>
      <c r="BC1463" s="104">
        <v>35.550003050000001</v>
      </c>
      <c r="BD1463" s="104"/>
      <c r="BE1463" s="104"/>
      <c r="BF1463" s="104"/>
      <c r="BG1463" s="104"/>
      <c r="BH1463" s="104"/>
    </row>
    <row r="1464" spans="1:61" s="93" customFormat="1">
      <c r="A1464"/>
      <c r="B1464" s="98"/>
      <c r="C1464" s="134"/>
      <c r="D1464" s="132"/>
      <c r="E1464" s="135">
        <v>33604</v>
      </c>
      <c r="F1464" s="71">
        <v>33.550003050000001</v>
      </c>
      <c r="G1464" s="93">
        <v>29.299995419999998</v>
      </c>
      <c r="H1464" s="104">
        <v>28.949996949999999</v>
      </c>
      <c r="I1464" s="104">
        <v>29.549995419999998</v>
      </c>
      <c r="J1464" s="104">
        <v>33.971839899999999</v>
      </c>
      <c r="K1464" s="104">
        <v>34.223075870000002</v>
      </c>
      <c r="L1464" s="104">
        <v>27.861537930000001</v>
      </c>
      <c r="M1464" s="104">
        <v>28.665382390000001</v>
      </c>
      <c r="N1464" s="104">
        <v>34.099998470000003</v>
      </c>
      <c r="O1464" s="104">
        <v>59.200004579999998</v>
      </c>
      <c r="P1464" s="104">
        <v>92.25</v>
      </c>
      <c r="Q1464" s="104">
        <v>92.25</v>
      </c>
      <c r="R1464" s="104">
        <v>34.050003050000001</v>
      </c>
      <c r="S1464" s="104">
        <v>29.799995419999998</v>
      </c>
      <c r="T1464" s="104">
        <v>29.449996949999999</v>
      </c>
      <c r="U1464" s="104">
        <v>30.049995419999998</v>
      </c>
      <c r="V1464" s="104">
        <v>34.471839899999999</v>
      </c>
      <c r="W1464" s="104">
        <v>34.723075870000002</v>
      </c>
      <c r="X1464" s="104">
        <v>28.361537930000001</v>
      </c>
      <c r="Y1464" s="104">
        <v>29.165382390000001</v>
      </c>
      <c r="Z1464" s="104">
        <v>34.599998470000003</v>
      </c>
      <c r="AA1464" s="104">
        <v>53.200004579999998</v>
      </c>
      <c r="AB1464" s="104">
        <v>78.25</v>
      </c>
      <c r="AC1464" s="104">
        <v>78.25</v>
      </c>
      <c r="AD1464" s="104">
        <v>34.550003050000001</v>
      </c>
      <c r="AE1464" s="104">
        <v>30.299995419999998</v>
      </c>
      <c r="AF1464" s="104">
        <v>29.949996949999999</v>
      </c>
      <c r="AG1464" s="104">
        <v>30.549995419999998</v>
      </c>
      <c r="AH1464" s="104">
        <v>34.971839899999999</v>
      </c>
      <c r="AI1464" s="104">
        <v>35.223075870000002</v>
      </c>
      <c r="AJ1464" s="104">
        <v>28.861537930000001</v>
      </c>
      <c r="AK1464" s="104">
        <v>29.665382390000001</v>
      </c>
      <c r="AL1464" s="104">
        <v>35.099998470000003</v>
      </c>
      <c r="AM1464" s="104">
        <v>49.200004579999998</v>
      </c>
      <c r="AN1464" s="104">
        <v>66.25</v>
      </c>
      <c r="AO1464" s="104">
        <v>66.25</v>
      </c>
      <c r="AP1464" s="104">
        <v>35.050003050000001</v>
      </c>
      <c r="AQ1464" s="104">
        <v>30.799995419999998</v>
      </c>
      <c r="AR1464" s="104">
        <v>30.449996949999999</v>
      </c>
      <c r="AS1464" s="104">
        <v>31.049995419999998</v>
      </c>
      <c r="AT1464" s="104">
        <v>35.471839899999999</v>
      </c>
      <c r="AU1464" s="104">
        <v>35.723075870000002</v>
      </c>
      <c r="AV1464" s="104">
        <v>29.361537930000001</v>
      </c>
      <c r="AW1464" s="104">
        <v>30.165382390000001</v>
      </c>
      <c r="AX1464" s="104">
        <v>35.599998470000003</v>
      </c>
      <c r="AY1464" s="104">
        <v>49.200004579999998</v>
      </c>
      <c r="AZ1464" s="104">
        <v>63.25</v>
      </c>
      <c r="BA1464" s="104">
        <v>63.25</v>
      </c>
      <c r="BB1464" s="104">
        <v>35.550003050000001</v>
      </c>
      <c r="BC1464" s="104"/>
      <c r="BD1464" s="104"/>
      <c r="BE1464" s="104"/>
      <c r="BF1464" s="104"/>
      <c r="BG1464" s="104"/>
      <c r="BH1464" s="104"/>
    </row>
    <row r="1465" spans="1:61" s="93" customFormat="1">
      <c r="A1465"/>
      <c r="B1465" s="98"/>
      <c r="C1465" s="134"/>
      <c r="D1465" s="132"/>
      <c r="E1465" s="135">
        <v>33604</v>
      </c>
      <c r="F1465" s="71">
        <v>29.299995419999998</v>
      </c>
      <c r="G1465" s="93">
        <v>28.949996949999999</v>
      </c>
      <c r="H1465" s="104">
        <v>29.549995419999998</v>
      </c>
      <c r="I1465" s="104">
        <v>33.971839899999999</v>
      </c>
      <c r="J1465" s="104">
        <v>34.223075870000002</v>
      </c>
      <c r="K1465" s="104">
        <v>27.861537930000001</v>
      </c>
      <c r="L1465" s="104">
        <v>28.665382390000001</v>
      </c>
      <c r="M1465" s="104">
        <v>34.099998470000003</v>
      </c>
      <c r="N1465" s="104">
        <v>59.200004579999998</v>
      </c>
      <c r="O1465" s="104">
        <v>92.25</v>
      </c>
      <c r="P1465" s="104">
        <v>92.25</v>
      </c>
      <c r="Q1465" s="104">
        <v>34.050003050000001</v>
      </c>
      <c r="R1465" s="104">
        <v>29.799995419999998</v>
      </c>
      <c r="S1465" s="104">
        <v>29.449996949999999</v>
      </c>
      <c r="T1465" s="104">
        <v>30.049995419999998</v>
      </c>
      <c r="U1465" s="104">
        <v>34.471839899999999</v>
      </c>
      <c r="V1465" s="104">
        <v>34.723075870000002</v>
      </c>
      <c r="W1465" s="104">
        <v>28.361537930000001</v>
      </c>
      <c r="X1465" s="104">
        <v>29.165382390000001</v>
      </c>
      <c r="Y1465" s="104">
        <v>34.599998470000003</v>
      </c>
      <c r="Z1465" s="104">
        <v>53.200004579999998</v>
      </c>
      <c r="AA1465" s="104">
        <v>78.25</v>
      </c>
      <c r="AB1465" s="104">
        <v>78.25</v>
      </c>
      <c r="AC1465" s="104">
        <v>34.550003050000001</v>
      </c>
      <c r="AD1465" s="104">
        <v>30.299995419999998</v>
      </c>
      <c r="AE1465" s="104">
        <v>29.949996949999999</v>
      </c>
      <c r="AF1465" s="104">
        <v>30.549995419999998</v>
      </c>
      <c r="AG1465" s="104">
        <v>34.971839899999999</v>
      </c>
      <c r="AH1465" s="104">
        <v>35.223075870000002</v>
      </c>
      <c r="AI1465" s="104">
        <v>28.861537930000001</v>
      </c>
      <c r="AJ1465" s="104">
        <v>29.665382390000001</v>
      </c>
      <c r="AK1465" s="104">
        <v>35.099998470000003</v>
      </c>
      <c r="AL1465" s="104">
        <v>49.200004579999998</v>
      </c>
      <c r="AM1465" s="104">
        <v>66.25</v>
      </c>
      <c r="AN1465" s="104">
        <v>66.25</v>
      </c>
      <c r="AO1465" s="104">
        <v>35.050003050000001</v>
      </c>
      <c r="AP1465" s="104">
        <v>30.799995419999998</v>
      </c>
      <c r="AQ1465" s="104">
        <v>30.449996949999999</v>
      </c>
      <c r="AR1465" s="104">
        <v>31.049995419999998</v>
      </c>
      <c r="AS1465" s="104">
        <v>35.471839899999999</v>
      </c>
      <c r="AT1465" s="104">
        <v>35.723075870000002</v>
      </c>
      <c r="AU1465" s="104">
        <v>29.361537930000001</v>
      </c>
      <c r="AV1465" s="104">
        <v>30.165382390000001</v>
      </c>
      <c r="AW1465" s="104">
        <v>35.599998470000003</v>
      </c>
      <c r="AX1465" s="104">
        <v>49.200004579999998</v>
      </c>
      <c r="AY1465" s="104">
        <v>63.25</v>
      </c>
      <c r="AZ1465" s="104">
        <v>63.25</v>
      </c>
      <c r="BA1465" s="104">
        <v>35.550003050000001</v>
      </c>
      <c r="BB1465" s="104"/>
      <c r="BC1465" s="104"/>
      <c r="BD1465" s="104"/>
      <c r="BE1465" s="104"/>
      <c r="BF1465" s="104"/>
      <c r="BG1465" s="104"/>
      <c r="BH1465" s="104"/>
    </row>
    <row r="1466" spans="1:61" s="93" customFormat="1">
      <c r="A1466"/>
      <c r="B1466" s="98"/>
      <c r="C1466" s="134"/>
      <c r="D1466" s="132"/>
      <c r="E1466" s="135">
        <v>33604</v>
      </c>
      <c r="F1466" s="71">
        <v>28.949996949999999</v>
      </c>
      <c r="G1466" s="93">
        <v>29.549995419999998</v>
      </c>
      <c r="H1466" s="104">
        <v>33.971839899999999</v>
      </c>
      <c r="I1466" s="104">
        <v>34.223075870000002</v>
      </c>
      <c r="J1466" s="104">
        <v>27.861537930000001</v>
      </c>
      <c r="K1466" s="104">
        <v>28.665382390000001</v>
      </c>
      <c r="L1466" s="104">
        <v>34.099998470000003</v>
      </c>
      <c r="M1466" s="104">
        <v>59.200004579999998</v>
      </c>
      <c r="N1466" s="104">
        <v>92.25</v>
      </c>
      <c r="O1466" s="104">
        <v>92.25</v>
      </c>
      <c r="P1466" s="104">
        <v>34.050003050000001</v>
      </c>
      <c r="Q1466" s="104">
        <v>29.799995419999998</v>
      </c>
      <c r="R1466" s="104">
        <v>29.449996949999999</v>
      </c>
      <c r="S1466" s="104">
        <v>30.049995419999998</v>
      </c>
      <c r="T1466" s="104">
        <v>34.471839899999999</v>
      </c>
      <c r="U1466" s="104">
        <v>34.723075870000002</v>
      </c>
      <c r="V1466" s="104">
        <v>28.361537930000001</v>
      </c>
      <c r="W1466" s="104">
        <v>29.165382390000001</v>
      </c>
      <c r="X1466" s="104">
        <v>34.599998470000003</v>
      </c>
      <c r="Y1466" s="104">
        <v>53.200004579999998</v>
      </c>
      <c r="Z1466" s="104">
        <v>78.25</v>
      </c>
      <c r="AA1466" s="104">
        <v>78.25</v>
      </c>
      <c r="AB1466" s="104">
        <v>34.550003050000001</v>
      </c>
      <c r="AC1466" s="104">
        <v>30.299995419999998</v>
      </c>
      <c r="AD1466" s="104">
        <v>29.949996949999999</v>
      </c>
      <c r="AE1466" s="104">
        <v>30.549995419999998</v>
      </c>
      <c r="AF1466" s="104">
        <v>34.971839899999999</v>
      </c>
      <c r="AG1466" s="104">
        <v>35.223075870000002</v>
      </c>
      <c r="AH1466" s="104">
        <v>28.861537930000001</v>
      </c>
      <c r="AI1466" s="104">
        <v>29.665382390000001</v>
      </c>
      <c r="AJ1466" s="104">
        <v>35.099998470000003</v>
      </c>
      <c r="AK1466" s="104">
        <v>49.200004579999998</v>
      </c>
      <c r="AL1466" s="104">
        <v>66.25</v>
      </c>
      <c r="AM1466" s="104">
        <v>66.25</v>
      </c>
      <c r="AN1466" s="104">
        <v>35.050003050000001</v>
      </c>
      <c r="AO1466" s="104">
        <v>30.799995419999998</v>
      </c>
      <c r="AP1466" s="104">
        <v>30.449996949999999</v>
      </c>
      <c r="AQ1466" s="104">
        <v>31.049995419999998</v>
      </c>
      <c r="AR1466" s="104">
        <v>35.471839899999999</v>
      </c>
      <c r="AS1466" s="104">
        <v>35.723075870000002</v>
      </c>
      <c r="AT1466" s="104">
        <v>29.361537930000001</v>
      </c>
      <c r="AU1466" s="104">
        <v>30.165382390000001</v>
      </c>
      <c r="AV1466" s="104">
        <v>35.599998470000003</v>
      </c>
      <c r="AW1466" s="104">
        <v>49.200004579999998</v>
      </c>
      <c r="AX1466" s="104">
        <v>63.25</v>
      </c>
      <c r="AY1466" s="104">
        <v>63.25</v>
      </c>
      <c r="AZ1466" s="104">
        <v>35.550003050000001</v>
      </c>
      <c r="BA1466" s="104"/>
      <c r="BB1466" s="104"/>
      <c r="BC1466" s="104"/>
      <c r="BD1466" s="104"/>
      <c r="BE1466" s="104"/>
      <c r="BF1466" s="104"/>
      <c r="BG1466" s="104"/>
      <c r="BH1466" s="104"/>
    </row>
    <row r="1467" spans="1:61" s="93" customFormat="1">
      <c r="A1467"/>
      <c r="B1467" s="98"/>
      <c r="C1467" s="134"/>
      <c r="D1467" s="132"/>
      <c r="E1467" s="135">
        <v>33604</v>
      </c>
      <c r="F1467" s="71">
        <v>29.549995419999998</v>
      </c>
      <c r="G1467" s="93">
        <v>33.971839899999999</v>
      </c>
      <c r="H1467" s="104">
        <v>34.223075870000002</v>
      </c>
      <c r="I1467" s="104">
        <v>27.861537930000001</v>
      </c>
      <c r="J1467" s="104">
        <v>28.665382390000001</v>
      </c>
      <c r="K1467" s="104">
        <v>34.099998470000003</v>
      </c>
      <c r="L1467" s="104">
        <v>59.200004579999998</v>
      </c>
      <c r="M1467" s="104">
        <v>92.25</v>
      </c>
      <c r="N1467" s="104">
        <v>92.25</v>
      </c>
      <c r="O1467" s="104">
        <v>34.050003050000001</v>
      </c>
      <c r="P1467" s="104">
        <v>29.799995419999998</v>
      </c>
      <c r="Q1467" s="104">
        <v>29.449996949999999</v>
      </c>
      <c r="R1467" s="104">
        <v>30.049995419999998</v>
      </c>
      <c r="S1467" s="104">
        <v>34.471839899999999</v>
      </c>
      <c r="T1467" s="104">
        <v>34.723075870000002</v>
      </c>
      <c r="U1467" s="104">
        <v>28.361537930000001</v>
      </c>
      <c r="V1467" s="104">
        <v>29.165382390000001</v>
      </c>
      <c r="W1467" s="104">
        <v>34.599998470000003</v>
      </c>
      <c r="X1467" s="104">
        <v>53.200004579999998</v>
      </c>
      <c r="Y1467" s="104">
        <v>78.25</v>
      </c>
      <c r="Z1467" s="104">
        <v>78.25</v>
      </c>
      <c r="AA1467" s="104">
        <v>34.550003050000001</v>
      </c>
      <c r="AB1467" s="104">
        <v>30.299995419999998</v>
      </c>
      <c r="AC1467" s="104">
        <v>29.949996949999999</v>
      </c>
      <c r="AD1467" s="104">
        <v>30.549995419999998</v>
      </c>
      <c r="AE1467" s="104">
        <v>34.971839899999999</v>
      </c>
      <c r="AF1467" s="104">
        <v>35.223075870000002</v>
      </c>
      <c r="AG1467" s="104">
        <v>28.861537930000001</v>
      </c>
      <c r="AH1467" s="104">
        <v>29.665382390000001</v>
      </c>
      <c r="AI1467" s="104">
        <v>35.099998470000003</v>
      </c>
      <c r="AJ1467" s="104">
        <v>49.200004579999998</v>
      </c>
      <c r="AK1467" s="104">
        <v>66.25</v>
      </c>
      <c r="AL1467" s="104">
        <v>66.25</v>
      </c>
      <c r="AM1467" s="104">
        <v>35.050003050000001</v>
      </c>
      <c r="AN1467" s="104">
        <v>30.799995419999998</v>
      </c>
      <c r="AO1467" s="104">
        <v>30.449996949999999</v>
      </c>
      <c r="AP1467" s="104">
        <v>31.049995419999998</v>
      </c>
      <c r="AQ1467" s="104">
        <v>35.471839899999999</v>
      </c>
      <c r="AR1467" s="104">
        <v>35.723075870000002</v>
      </c>
      <c r="AS1467" s="104">
        <v>29.361537930000001</v>
      </c>
      <c r="AT1467" s="104">
        <v>30.165382390000001</v>
      </c>
      <c r="AU1467" s="104">
        <v>35.599998470000003</v>
      </c>
      <c r="AV1467" s="104">
        <v>49.200004579999998</v>
      </c>
      <c r="AW1467" s="104">
        <v>63.25</v>
      </c>
      <c r="AX1467" s="104">
        <v>63.25</v>
      </c>
      <c r="AY1467" s="104">
        <v>35.550003050000001</v>
      </c>
      <c r="AZ1467" s="104"/>
      <c r="BA1467" s="104"/>
      <c r="BB1467" s="104"/>
      <c r="BC1467" s="104"/>
      <c r="BD1467" s="104"/>
      <c r="BE1467" s="104"/>
      <c r="BF1467" s="104"/>
      <c r="BG1467" s="104"/>
      <c r="BH1467" s="104"/>
    </row>
    <row r="1468" spans="1:61" s="93" customFormat="1">
      <c r="A1468"/>
      <c r="B1468" s="98"/>
      <c r="C1468" s="134"/>
      <c r="D1468" s="132"/>
      <c r="E1468" s="135">
        <v>33604</v>
      </c>
      <c r="F1468" s="71">
        <v>33.971839899999999</v>
      </c>
      <c r="G1468" s="93">
        <v>34.223075870000002</v>
      </c>
      <c r="H1468" s="104">
        <v>27.861537930000001</v>
      </c>
      <c r="I1468" s="104">
        <v>28.665382390000001</v>
      </c>
      <c r="J1468" s="104">
        <v>34.099998470000003</v>
      </c>
      <c r="K1468" s="104">
        <v>59.200004579999998</v>
      </c>
      <c r="L1468" s="104">
        <v>92.25</v>
      </c>
      <c r="M1468" s="104">
        <v>92.25</v>
      </c>
      <c r="N1468" s="104">
        <v>34.050003050000001</v>
      </c>
      <c r="O1468" s="104">
        <v>29.799995419999998</v>
      </c>
      <c r="P1468" s="104">
        <v>29.449996949999999</v>
      </c>
      <c r="Q1468" s="104">
        <v>30.049995419999998</v>
      </c>
      <c r="R1468" s="104">
        <v>34.471839899999999</v>
      </c>
      <c r="S1468" s="104">
        <v>34.723075870000002</v>
      </c>
      <c r="T1468" s="104">
        <v>28.361537930000001</v>
      </c>
      <c r="U1468" s="104">
        <v>29.165382390000001</v>
      </c>
      <c r="V1468" s="104">
        <v>34.599998470000003</v>
      </c>
      <c r="W1468" s="104">
        <v>53.200004579999998</v>
      </c>
      <c r="X1468" s="104">
        <v>78.25</v>
      </c>
      <c r="Y1468" s="104">
        <v>78.25</v>
      </c>
      <c r="Z1468" s="104">
        <v>34.550003050000001</v>
      </c>
      <c r="AA1468" s="104">
        <v>30.299995419999998</v>
      </c>
      <c r="AB1468" s="104">
        <v>29.949996949999999</v>
      </c>
      <c r="AC1468" s="104">
        <v>30.549995419999998</v>
      </c>
      <c r="AD1468" s="104">
        <v>34.971839899999999</v>
      </c>
      <c r="AE1468" s="104">
        <v>35.223075870000002</v>
      </c>
      <c r="AF1468" s="104">
        <v>28.861537930000001</v>
      </c>
      <c r="AG1468" s="104">
        <v>29.665382390000001</v>
      </c>
      <c r="AH1468" s="104">
        <v>35.099998470000003</v>
      </c>
      <c r="AI1468" s="104">
        <v>49.200004579999998</v>
      </c>
      <c r="AJ1468" s="104">
        <v>66.25</v>
      </c>
      <c r="AK1468" s="104">
        <v>66.25</v>
      </c>
      <c r="AL1468" s="104">
        <v>35.050003050000001</v>
      </c>
      <c r="AM1468" s="104">
        <v>30.799995419999998</v>
      </c>
      <c r="AN1468" s="104">
        <v>30.449996949999999</v>
      </c>
      <c r="AO1468" s="104">
        <v>31.049995419999998</v>
      </c>
      <c r="AP1468" s="104">
        <v>35.471839899999999</v>
      </c>
      <c r="AQ1468" s="104">
        <v>35.723075870000002</v>
      </c>
      <c r="AR1468" s="104">
        <v>29.361537930000001</v>
      </c>
      <c r="AS1468" s="104">
        <v>30.165382390000001</v>
      </c>
      <c r="AT1468" s="104">
        <v>35.599998470000003</v>
      </c>
      <c r="AU1468" s="104">
        <v>49.200004579999998</v>
      </c>
      <c r="AV1468" s="104">
        <v>63.25</v>
      </c>
      <c r="AW1468" s="104">
        <v>63.25</v>
      </c>
      <c r="AX1468" s="104">
        <v>35.550003050000001</v>
      </c>
      <c r="AY1468" s="104"/>
      <c r="AZ1468" s="104"/>
      <c r="BA1468" s="104"/>
      <c r="BB1468" s="104"/>
      <c r="BC1468" s="104"/>
      <c r="BD1468" s="104"/>
      <c r="BE1468" s="104"/>
      <c r="BF1468" s="104"/>
      <c r="BG1468" s="104"/>
      <c r="BH1468" s="104"/>
    </row>
    <row r="1469" spans="1:61" s="93" customFormat="1">
      <c r="A1469"/>
      <c r="B1469" s="98"/>
      <c r="C1469" s="134"/>
      <c r="D1469" s="132"/>
      <c r="E1469" s="135">
        <v>33604</v>
      </c>
      <c r="F1469" s="71">
        <v>34.223075870000002</v>
      </c>
      <c r="G1469" s="93">
        <v>27.861537930000001</v>
      </c>
      <c r="H1469" s="104">
        <v>28.665382390000001</v>
      </c>
      <c r="I1469" s="104">
        <v>34.099998470000003</v>
      </c>
      <c r="J1469" s="104">
        <v>59.200004579999998</v>
      </c>
      <c r="K1469" s="104">
        <v>92.25</v>
      </c>
      <c r="L1469" s="104">
        <v>92.25</v>
      </c>
      <c r="M1469" s="104">
        <v>34.050003050000001</v>
      </c>
      <c r="N1469" s="104">
        <v>29.799995419999998</v>
      </c>
      <c r="O1469" s="104">
        <v>29.449996949999999</v>
      </c>
      <c r="P1469" s="104">
        <v>30.049995419999998</v>
      </c>
      <c r="Q1469" s="104">
        <v>34.471839899999999</v>
      </c>
      <c r="R1469" s="104">
        <v>34.723075870000002</v>
      </c>
      <c r="S1469" s="104">
        <v>28.361537930000001</v>
      </c>
      <c r="T1469" s="104">
        <v>29.165382390000001</v>
      </c>
      <c r="U1469" s="104">
        <v>34.599998470000003</v>
      </c>
      <c r="V1469" s="104">
        <v>53.200004579999998</v>
      </c>
      <c r="W1469" s="104">
        <v>78.25</v>
      </c>
      <c r="X1469" s="104">
        <v>78.25</v>
      </c>
      <c r="Y1469" s="104">
        <v>34.550003050000001</v>
      </c>
      <c r="Z1469" s="104">
        <v>30.299995419999998</v>
      </c>
      <c r="AA1469" s="104">
        <v>29.949996949999999</v>
      </c>
      <c r="AB1469" s="104">
        <v>30.549995419999998</v>
      </c>
      <c r="AC1469" s="104">
        <v>34.971839899999999</v>
      </c>
      <c r="AD1469" s="104">
        <v>35.223075870000002</v>
      </c>
      <c r="AE1469" s="104">
        <v>28.861537930000001</v>
      </c>
      <c r="AF1469" s="104">
        <v>29.665382390000001</v>
      </c>
      <c r="AG1469" s="104">
        <v>35.099998470000003</v>
      </c>
      <c r="AH1469" s="104">
        <v>49.200004579999998</v>
      </c>
      <c r="AI1469" s="104">
        <v>66.25</v>
      </c>
      <c r="AJ1469" s="104">
        <v>66.25</v>
      </c>
      <c r="AK1469" s="104">
        <v>35.050003050000001</v>
      </c>
      <c r="AL1469" s="104">
        <v>30.799995419999998</v>
      </c>
      <c r="AM1469" s="104">
        <v>30.449996949999999</v>
      </c>
      <c r="AN1469" s="104">
        <v>31.049995419999998</v>
      </c>
      <c r="AO1469" s="104">
        <v>35.471839899999999</v>
      </c>
      <c r="AP1469" s="104">
        <v>35.723075870000002</v>
      </c>
      <c r="AQ1469" s="104">
        <v>29.361537930000001</v>
      </c>
      <c r="AR1469" s="104">
        <v>30.165382390000001</v>
      </c>
      <c r="AS1469" s="104">
        <v>35.599998470000003</v>
      </c>
      <c r="AT1469" s="104">
        <v>49.200004579999998</v>
      </c>
      <c r="AU1469" s="104">
        <v>63.25</v>
      </c>
      <c r="AV1469" s="104">
        <v>63.25</v>
      </c>
      <c r="AW1469" s="104">
        <v>35.550003050000001</v>
      </c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  <c r="BH1469" s="104"/>
    </row>
    <row r="1470" spans="1:61" s="93" customFormat="1">
      <c r="A1470"/>
      <c r="B1470" s="98"/>
      <c r="C1470" s="134"/>
      <c r="D1470" s="132"/>
      <c r="E1470" s="135">
        <v>33604</v>
      </c>
      <c r="F1470" s="71">
        <v>27.861537930000001</v>
      </c>
      <c r="G1470" s="93">
        <v>28.665382390000001</v>
      </c>
      <c r="H1470" s="104">
        <v>34.099998470000003</v>
      </c>
      <c r="I1470" s="104">
        <v>59.200004579999998</v>
      </c>
      <c r="J1470" s="104">
        <v>92.25</v>
      </c>
      <c r="K1470" s="104">
        <v>92.25</v>
      </c>
      <c r="L1470" s="104">
        <v>34.050003050000001</v>
      </c>
      <c r="M1470" s="104">
        <v>29.799995419999998</v>
      </c>
      <c r="N1470" s="104">
        <v>29.449996949999999</v>
      </c>
      <c r="O1470" s="104">
        <v>30.049995419999998</v>
      </c>
      <c r="P1470" s="104">
        <v>34.471839899999999</v>
      </c>
      <c r="Q1470" s="104">
        <v>34.723075870000002</v>
      </c>
      <c r="R1470" s="104">
        <v>28.361537930000001</v>
      </c>
      <c r="S1470" s="104">
        <v>29.165382390000001</v>
      </c>
      <c r="T1470" s="104">
        <v>34.599998470000003</v>
      </c>
      <c r="U1470" s="104">
        <v>53.200004579999998</v>
      </c>
      <c r="V1470" s="104">
        <v>78.25</v>
      </c>
      <c r="W1470" s="104">
        <v>78.25</v>
      </c>
      <c r="X1470" s="104">
        <v>34.550003050000001</v>
      </c>
      <c r="Y1470" s="104">
        <v>30.299995419999998</v>
      </c>
      <c r="Z1470" s="104">
        <v>29.949996949999999</v>
      </c>
      <c r="AA1470" s="104">
        <v>30.549995419999998</v>
      </c>
      <c r="AB1470" s="104">
        <v>34.971839899999999</v>
      </c>
      <c r="AC1470" s="104">
        <v>35.223075870000002</v>
      </c>
      <c r="AD1470" s="104">
        <v>28.861537930000001</v>
      </c>
      <c r="AE1470" s="104">
        <v>29.665382390000001</v>
      </c>
      <c r="AF1470" s="104">
        <v>35.099998470000003</v>
      </c>
      <c r="AG1470" s="104">
        <v>49.200004579999998</v>
      </c>
      <c r="AH1470" s="104">
        <v>66.25</v>
      </c>
      <c r="AI1470" s="104">
        <v>66.25</v>
      </c>
      <c r="AJ1470" s="104">
        <v>35.050003050000001</v>
      </c>
      <c r="AK1470" s="104">
        <v>30.799995419999998</v>
      </c>
      <c r="AL1470" s="104">
        <v>30.449996949999999</v>
      </c>
      <c r="AM1470" s="104">
        <v>31.049995419999998</v>
      </c>
      <c r="AN1470" s="104">
        <v>35.471839899999999</v>
      </c>
      <c r="AO1470" s="104">
        <v>35.723075870000002</v>
      </c>
      <c r="AP1470" s="104">
        <v>29.361537930000001</v>
      </c>
      <c r="AQ1470" s="104">
        <v>30.165382390000001</v>
      </c>
      <c r="AR1470" s="104">
        <v>35.599998470000003</v>
      </c>
      <c r="AS1470" s="104">
        <v>49.200004579999998</v>
      </c>
      <c r="AT1470" s="104">
        <v>63.25</v>
      </c>
      <c r="AU1470" s="104">
        <v>63.25</v>
      </c>
      <c r="AV1470" s="104">
        <v>35.550003050000001</v>
      </c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  <c r="BH1470" s="104"/>
    </row>
    <row r="1471" spans="1:61" s="93" customFormat="1">
      <c r="A1471"/>
      <c r="B1471" s="98"/>
      <c r="C1471" s="134"/>
      <c r="D1471" s="132"/>
      <c r="E1471" s="135">
        <v>33604</v>
      </c>
      <c r="F1471" s="71">
        <v>28.665382390000001</v>
      </c>
      <c r="G1471" s="93">
        <v>34.099998470000003</v>
      </c>
      <c r="H1471" s="104">
        <v>59.200004579999998</v>
      </c>
      <c r="I1471" s="104">
        <v>92.25</v>
      </c>
      <c r="J1471" s="104">
        <v>92.25</v>
      </c>
      <c r="K1471" s="104">
        <v>34.050003050000001</v>
      </c>
      <c r="L1471" s="104">
        <v>29.799995419999998</v>
      </c>
      <c r="M1471" s="104">
        <v>29.449996949999999</v>
      </c>
      <c r="N1471" s="104">
        <v>30.049995419999998</v>
      </c>
      <c r="O1471" s="104">
        <v>34.471839899999999</v>
      </c>
      <c r="P1471" s="104">
        <v>34.723075870000002</v>
      </c>
      <c r="Q1471" s="104">
        <v>28.361537930000001</v>
      </c>
      <c r="R1471" s="104">
        <v>29.165382390000001</v>
      </c>
      <c r="S1471" s="104">
        <v>34.599998470000003</v>
      </c>
      <c r="T1471" s="104">
        <v>53.200004579999998</v>
      </c>
      <c r="U1471" s="104">
        <v>78.25</v>
      </c>
      <c r="V1471" s="104">
        <v>78.25</v>
      </c>
      <c r="W1471" s="104">
        <v>34.550003050000001</v>
      </c>
      <c r="X1471" s="104">
        <v>30.299995419999998</v>
      </c>
      <c r="Y1471" s="104">
        <v>29.949996949999999</v>
      </c>
      <c r="Z1471" s="104">
        <v>30.549995419999998</v>
      </c>
      <c r="AA1471" s="104">
        <v>34.971839899999999</v>
      </c>
      <c r="AB1471" s="104">
        <v>35.223075870000002</v>
      </c>
      <c r="AC1471" s="104">
        <v>28.861537930000001</v>
      </c>
      <c r="AD1471" s="104">
        <v>29.665382390000001</v>
      </c>
      <c r="AE1471" s="104">
        <v>35.099998470000003</v>
      </c>
      <c r="AF1471" s="104">
        <v>49.200004579999998</v>
      </c>
      <c r="AG1471" s="104">
        <v>66.25</v>
      </c>
      <c r="AH1471" s="104">
        <v>66.25</v>
      </c>
      <c r="AI1471" s="104">
        <v>35.050003050000001</v>
      </c>
      <c r="AJ1471" s="104">
        <v>30.799995419999998</v>
      </c>
      <c r="AK1471" s="104">
        <v>30.449996949999999</v>
      </c>
      <c r="AL1471" s="104">
        <v>31.049995419999998</v>
      </c>
      <c r="AM1471" s="104">
        <v>35.471839899999999</v>
      </c>
      <c r="AN1471" s="104">
        <v>35.723075870000002</v>
      </c>
      <c r="AO1471" s="104">
        <v>29.361537930000001</v>
      </c>
      <c r="AP1471" s="104">
        <v>30.165382390000001</v>
      </c>
      <c r="AQ1471" s="104">
        <v>35.599998470000003</v>
      </c>
      <c r="AR1471" s="104">
        <v>49.200004579999998</v>
      </c>
      <c r="AS1471" s="104">
        <v>63.25</v>
      </c>
      <c r="AT1471" s="104">
        <v>63.25</v>
      </c>
      <c r="AU1471" s="104">
        <v>35.550003050000001</v>
      </c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  <c r="BH1471" s="104"/>
    </row>
    <row r="1472" spans="1:61" s="93" customFormat="1">
      <c r="A1472"/>
      <c r="B1472" s="98"/>
      <c r="C1472" s="134"/>
      <c r="D1472" s="132"/>
      <c r="E1472" s="135">
        <v>33604</v>
      </c>
      <c r="F1472" s="71">
        <v>34.099998470000003</v>
      </c>
      <c r="G1472" s="93">
        <v>59.200004579999998</v>
      </c>
      <c r="H1472" s="104">
        <v>92.25</v>
      </c>
      <c r="I1472" s="104">
        <v>92.25</v>
      </c>
      <c r="J1472" s="104">
        <v>34.050003050000001</v>
      </c>
      <c r="K1472" s="104">
        <v>29.799995419999998</v>
      </c>
      <c r="L1472" s="104">
        <v>29.449996949999999</v>
      </c>
      <c r="M1472" s="104">
        <v>30.049995419999998</v>
      </c>
      <c r="N1472" s="104">
        <v>34.471839899999999</v>
      </c>
      <c r="O1472" s="104">
        <v>34.723075870000002</v>
      </c>
      <c r="P1472" s="104">
        <v>28.361537930000001</v>
      </c>
      <c r="Q1472" s="104">
        <v>29.165382390000001</v>
      </c>
      <c r="R1472" s="104">
        <v>34.599998470000003</v>
      </c>
      <c r="S1472" s="104">
        <v>53.200004579999998</v>
      </c>
      <c r="T1472" s="104">
        <v>78.25</v>
      </c>
      <c r="U1472" s="104">
        <v>78.25</v>
      </c>
      <c r="V1472" s="104">
        <v>34.550003050000001</v>
      </c>
      <c r="W1472" s="104">
        <v>30.299995419999998</v>
      </c>
      <c r="X1472" s="104">
        <v>29.949996949999999</v>
      </c>
      <c r="Y1472" s="104">
        <v>30.549995419999998</v>
      </c>
      <c r="Z1472" s="104">
        <v>34.971839899999999</v>
      </c>
      <c r="AA1472" s="104">
        <v>35.223075870000002</v>
      </c>
      <c r="AB1472" s="104">
        <v>28.861537930000001</v>
      </c>
      <c r="AC1472" s="104">
        <v>29.665382390000001</v>
      </c>
      <c r="AD1472" s="104">
        <v>35.099998470000003</v>
      </c>
      <c r="AE1472" s="104">
        <v>49.200004579999998</v>
      </c>
      <c r="AF1472" s="104">
        <v>66.25</v>
      </c>
      <c r="AG1472" s="104">
        <v>66.25</v>
      </c>
      <c r="AH1472" s="104">
        <v>35.050003050000001</v>
      </c>
      <c r="AI1472" s="104">
        <v>30.799995419999998</v>
      </c>
      <c r="AJ1472" s="104">
        <v>30.449996949999999</v>
      </c>
      <c r="AK1472" s="104">
        <v>31.049995419999998</v>
      </c>
      <c r="AL1472" s="104">
        <v>35.471839899999999</v>
      </c>
      <c r="AM1472" s="104">
        <v>35.723075870000002</v>
      </c>
      <c r="AN1472" s="104">
        <v>29.361537930000001</v>
      </c>
      <c r="AO1472" s="104">
        <v>30.165382390000001</v>
      </c>
      <c r="AP1472" s="104">
        <v>35.599998470000003</v>
      </c>
      <c r="AQ1472" s="104">
        <v>49.200004579999998</v>
      </c>
      <c r="AR1472" s="104">
        <v>63.25</v>
      </c>
      <c r="AS1472" s="104">
        <v>63.25</v>
      </c>
      <c r="AT1472" s="104">
        <v>35.550003050000001</v>
      </c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  <c r="BH1472" s="104"/>
    </row>
    <row r="1473" spans="1:65" s="93" customFormat="1">
      <c r="A1473"/>
      <c r="B1473" s="98"/>
      <c r="C1473" s="134"/>
      <c r="D1473" s="132"/>
      <c r="E1473" s="135">
        <v>33604</v>
      </c>
      <c r="F1473" s="71">
        <v>59.200004579999998</v>
      </c>
      <c r="G1473" s="93">
        <v>92.25</v>
      </c>
      <c r="H1473" s="104">
        <v>92.25</v>
      </c>
      <c r="I1473" s="104">
        <v>34.050003050000001</v>
      </c>
      <c r="J1473" s="104">
        <v>29.799995419999998</v>
      </c>
      <c r="K1473" s="104">
        <v>29.449996949999999</v>
      </c>
      <c r="L1473" s="104">
        <v>30.049995419999998</v>
      </c>
      <c r="M1473" s="104">
        <v>34.471839899999999</v>
      </c>
      <c r="N1473" s="104">
        <v>34.723075870000002</v>
      </c>
      <c r="O1473" s="104">
        <v>28.361537930000001</v>
      </c>
      <c r="P1473" s="104">
        <v>29.165382390000001</v>
      </c>
      <c r="Q1473" s="104">
        <v>34.599998470000003</v>
      </c>
      <c r="R1473" s="104">
        <v>53.200004579999998</v>
      </c>
      <c r="S1473" s="104">
        <v>78.25</v>
      </c>
      <c r="T1473" s="104">
        <v>78.25</v>
      </c>
      <c r="U1473" s="104">
        <v>34.550003050000001</v>
      </c>
      <c r="V1473" s="104">
        <v>30.299995419999998</v>
      </c>
      <c r="W1473" s="104">
        <v>29.949996949999999</v>
      </c>
      <c r="X1473" s="104">
        <v>30.549995419999998</v>
      </c>
      <c r="Y1473" s="104">
        <v>34.971839899999999</v>
      </c>
      <c r="Z1473" s="104">
        <v>35.223075870000002</v>
      </c>
      <c r="AA1473" s="104">
        <v>28.861537930000001</v>
      </c>
      <c r="AB1473" s="104">
        <v>29.665382390000001</v>
      </c>
      <c r="AC1473" s="104">
        <v>35.099998470000003</v>
      </c>
      <c r="AD1473" s="104">
        <v>49.200004579999998</v>
      </c>
      <c r="AE1473" s="104">
        <v>66.25</v>
      </c>
      <c r="AF1473" s="104">
        <v>66.25</v>
      </c>
      <c r="AG1473" s="104">
        <v>35.050003050000001</v>
      </c>
      <c r="AH1473" s="104">
        <v>30.799995419999998</v>
      </c>
      <c r="AI1473" s="104">
        <v>30.449996949999999</v>
      </c>
      <c r="AJ1473" s="104">
        <v>31.049995419999998</v>
      </c>
      <c r="AK1473" s="104">
        <v>35.471839899999999</v>
      </c>
      <c r="AL1473" s="104">
        <v>35.723075870000002</v>
      </c>
      <c r="AM1473" s="104">
        <v>29.361537930000001</v>
      </c>
      <c r="AN1473" s="104">
        <v>30.165382390000001</v>
      </c>
      <c r="AO1473" s="104">
        <v>35.599998470000003</v>
      </c>
      <c r="AP1473" s="104">
        <v>49.200004579999998</v>
      </c>
      <c r="AQ1473" s="104">
        <v>63.25</v>
      </c>
      <c r="AR1473" s="104">
        <v>63.25</v>
      </c>
      <c r="AS1473" s="104">
        <v>35.550003050000001</v>
      </c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  <c r="BH1473" s="104"/>
    </row>
    <row r="1474" spans="1:65" s="93" customFormat="1">
      <c r="A1474"/>
      <c r="B1474" s="98"/>
      <c r="C1474" s="134"/>
      <c r="D1474" s="132"/>
      <c r="E1474" s="135">
        <v>33604</v>
      </c>
      <c r="F1474" s="71">
        <v>92.25</v>
      </c>
      <c r="G1474" s="93">
        <v>92.25</v>
      </c>
      <c r="H1474" s="104">
        <v>34.050003050000001</v>
      </c>
      <c r="I1474" s="104">
        <v>29.799995419999998</v>
      </c>
      <c r="J1474" s="104">
        <v>29.449996949999999</v>
      </c>
      <c r="K1474" s="104">
        <v>30.049995419999998</v>
      </c>
      <c r="L1474" s="104">
        <v>34.471839899999999</v>
      </c>
      <c r="M1474" s="104">
        <v>34.723075870000002</v>
      </c>
      <c r="N1474" s="104">
        <v>28.361537930000001</v>
      </c>
      <c r="O1474" s="104">
        <v>29.165382390000001</v>
      </c>
      <c r="P1474" s="104">
        <v>34.599998470000003</v>
      </c>
      <c r="Q1474" s="104">
        <v>53.200004579999998</v>
      </c>
      <c r="R1474" s="104">
        <v>78.25</v>
      </c>
      <c r="S1474" s="104">
        <v>78.25</v>
      </c>
      <c r="T1474" s="104">
        <v>34.550003050000001</v>
      </c>
      <c r="U1474" s="104">
        <v>30.299995419999998</v>
      </c>
      <c r="V1474" s="104">
        <v>29.949996949999999</v>
      </c>
      <c r="W1474" s="104">
        <v>30.549995419999998</v>
      </c>
      <c r="X1474" s="104">
        <v>34.971839899999999</v>
      </c>
      <c r="Y1474" s="104">
        <v>35.223075870000002</v>
      </c>
      <c r="Z1474" s="104">
        <v>28.861537930000001</v>
      </c>
      <c r="AA1474" s="104">
        <v>29.665382390000001</v>
      </c>
      <c r="AB1474" s="104">
        <v>35.099998470000003</v>
      </c>
      <c r="AC1474" s="104">
        <v>49.200004579999998</v>
      </c>
      <c r="AD1474" s="104">
        <v>66.25</v>
      </c>
      <c r="AE1474" s="104">
        <v>66.25</v>
      </c>
      <c r="AF1474" s="104">
        <v>35.050003050000001</v>
      </c>
      <c r="AG1474" s="104">
        <v>30.799995419999998</v>
      </c>
      <c r="AH1474" s="104">
        <v>30.449996949999999</v>
      </c>
      <c r="AI1474" s="104">
        <v>31.049995419999998</v>
      </c>
      <c r="AJ1474" s="104">
        <v>35.471839899999999</v>
      </c>
      <c r="AK1474" s="104">
        <v>35.723075870000002</v>
      </c>
      <c r="AL1474" s="104">
        <v>29.361537930000001</v>
      </c>
      <c r="AM1474" s="104">
        <v>30.165382390000001</v>
      </c>
      <c r="AN1474" s="104">
        <v>35.599998470000003</v>
      </c>
      <c r="AO1474" s="104">
        <v>49.200004579999998</v>
      </c>
      <c r="AP1474" s="104">
        <v>63.25</v>
      </c>
      <c r="AQ1474" s="104">
        <v>63.25</v>
      </c>
      <c r="AR1474" s="104">
        <v>35.550003050000001</v>
      </c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  <c r="BH1474" s="104"/>
    </row>
    <row r="1475" spans="1:65" s="93" customFormat="1">
      <c r="A1475"/>
      <c r="B1475" s="98"/>
      <c r="C1475" s="134"/>
      <c r="D1475" s="132"/>
      <c r="E1475" s="135">
        <v>33604</v>
      </c>
      <c r="F1475" s="71">
        <v>92.25</v>
      </c>
      <c r="G1475" s="93">
        <v>34.050003050000001</v>
      </c>
      <c r="H1475" s="104">
        <v>29.799995419999998</v>
      </c>
      <c r="I1475" s="104">
        <v>29.449996949999999</v>
      </c>
      <c r="J1475" s="104">
        <v>30.049995419999998</v>
      </c>
      <c r="K1475" s="104">
        <v>34.471839899999999</v>
      </c>
      <c r="L1475" s="104">
        <v>34.723075870000002</v>
      </c>
      <c r="M1475" s="104">
        <v>28.361537930000001</v>
      </c>
      <c r="N1475" s="104">
        <v>29.165382390000001</v>
      </c>
      <c r="O1475" s="104">
        <v>34.599998470000003</v>
      </c>
      <c r="P1475" s="104">
        <v>53.200004579999998</v>
      </c>
      <c r="Q1475" s="104">
        <v>78.25</v>
      </c>
      <c r="R1475" s="104">
        <v>78.25</v>
      </c>
      <c r="S1475" s="104">
        <v>34.550003050000001</v>
      </c>
      <c r="T1475" s="104">
        <v>30.299995419999998</v>
      </c>
      <c r="U1475" s="104">
        <v>29.949996949999999</v>
      </c>
      <c r="V1475" s="104">
        <v>30.549995419999998</v>
      </c>
      <c r="W1475" s="104">
        <v>34.971839899999999</v>
      </c>
      <c r="X1475" s="104">
        <v>35.223075870000002</v>
      </c>
      <c r="Y1475" s="104">
        <v>28.861537930000001</v>
      </c>
      <c r="Z1475" s="104">
        <v>29.665382390000001</v>
      </c>
      <c r="AA1475" s="104">
        <v>35.099998470000003</v>
      </c>
      <c r="AB1475" s="104">
        <v>49.200004579999998</v>
      </c>
      <c r="AC1475" s="104">
        <v>66.25</v>
      </c>
      <c r="AD1475" s="104">
        <v>66.25</v>
      </c>
      <c r="AE1475" s="104">
        <v>35.050003050000001</v>
      </c>
      <c r="AF1475" s="104">
        <v>30.799995419999998</v>
      </c>
      <c r="AG1475" s="104">
        <v>30.449996949999999</v>
      </c>
      <c r="AH1475" s="104">
        <v>31.049995419999998</v>
      </c>
      <c r="AI1475" s="104">
        <v>35.471839899999999</v>
      </c>
      <c r="AJ1475" s="104">
        <v>35.723075870000002</v>
      </c>
      <c r="AK1475" s="104">
        <v>29.361537930000001</v>
      </c>
      <c r="AL1475" s="104">
        <v>30.165382390000001</v>
      </c>
      <c r="AM1475" s="104">
        <v>35.599998470000003</v>
      </c>
      <c r="AN1475" s="104">
        <v>49.200004579999998</v>
      </c>
      <c r="AO1475" s="104">
        <v>63.25</v>
      </c>
      <c r="AP1475" s="104">
        <v>63.25</v>
      </c>
      <c r="AQ1475" s="104">
        <v>35.550003050000001</v>
      </c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  <c r="BH1475" s="104"/>
    </row>
    <row r="1476" spans="1:65" s="93" customFormat="1">
      <c r="A1476"/>
      <c r="B1476" s="98"/>
      <c r="C1476" s="134"/>
      <c r="D1476" s="132"/>
      <c r="E1476" s="135">
        <v>33604</v>
      </c>
      <c r="F1476" s="71">
        <v>34.050003050000001</v>
      </c>
      <c r="G1476" s="93">
        <v>29.799995419999998</v>
      </c>
      <c r="H1476" s="104">
        <v>29.449996949999999</v>
      </c>
      <c r="I1476" s="104">
        <v>30.049995419999998</v>
      </c>
      <c r="J1476" s="104">
        <v>34.471839899999999</v>
      </c>
      <c r="K1476" s="104">
        <v>34.723075870000002</v>
      </c>
      <c r="L1476" s="104">
        <v>28.361537930000001</v>
      </c>
      <c r="M1476" s="104">
        <v>29.165382390000001</v>
      </c>
      <c r="N1476" s="104">
        <v>34.599998470000003</v>
      </c>
      <c r="O1476" s="104">
        <v>53.200004579999998</v>
      </c>
      <c r="P1476" s="104">
        <v>78.25</v>
      </c>
      <c r="Q1476" s="104">
        <v>78.25</v>
      </c>
      <c r="R1476" s="104">
        <v>34.550003050000001</v>
      </c>
      <c r="S1476" s="104">
        <v>30.299995419999998</v>
      </c>
      <c r="T1476" s="104">
        <v>29.949996949999999</v>
      </c>
      <c r="U1476" s="104">
        <v>30.549995419999998</v>
      </c>
      <c r="V1476" s="104">
        <v>34.971839899999999</v>
      </c>
      <c r="W1476" s="104">
        <v>35.223075870000002</v>
      </c>
      <c r="X1476" s="104">
        <v>28.861537930000001</v>
      </c>
      <c r="Y1476" s="104">
        <v>29.665382390000001</v>
      </c>
      <c r="Z1476" s="104">
        <v>35.099998470000003</v>
      </c>
      <c r="AA1476" s="104">
        <v>49.200004579999998</v>
      </c>
      <c r="AB1476" s="104">
        <v>66.25</v>
      </c>
      <c r="AC1476" s="104">
        <v>66.25</v>
      </c>
      <c r="AD1476" s="104">
        <v>35.050003050000001</v>
      </c>
      <c r="AE1476" s="104">
        <v>30.799995419999998</v>
      </c>
      <c r="AF1476" s="104">
        <v>30.449996949999999</v>
      </c>
      <c r="AG1476" s="104">
        <v>31.049995419999998</v>
      </c>
      <c r="AH1476" s="104">
        <v>35.471839899999999</v>
      </c>
      <c r="AI1476" s="104">
        <v>35.723075870000002</v>
      </c>
      <c r="AJ1476" s="104">
        <v>29.361537930000001</v>
      </c>
      <c r="AK1476" s="104">
        <v>30.165382390000001</v>
      </c>
      <c r="AL1476" s="104">
        <v>35.599998470000003</v>
      </c>
      <c r="AM1476" s="104">
        <v>49.200004579999998</v>
      </c>
      <c r="AN1476" s="104">
        <v>63.25</v>
      </c>
      <c r="AO1476" s="104">
        <v>63.25</v>
      </c>
      <c r="AP1476" s="104">
        <v>35.550003050000001</v>
      </c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  <c r="BH1476" s="104"/>
    </row>
    <row r="1477" spans="1:65" s="93" customFormat="1">
      <c r="A1477"/>
      <c r="B1477" s="98"/>
      <c r="C1477" s="134"/>
      <c r="D1477" s="132"/>
      <c r="E1477" s="135">
        <v>33604</v>
      </c>
      <c r="F1477" s="71">
        <v>29.799995419999998</v>
      </c>
      <c r="G1477" s="93">
        <v>29.449996949999999</v>
      </c>
      <c r="H1477" s="104">
        <v>30.049995419999998</v>
      </c>
      <c r="I1477" s="104">
        <v>34.471839899999999</v>
      </c>
      <c r="J1477" s="104">
        <v>34.723075870000002</v>
      </c>
      <c r="K1477" s="104">
        <v>28.361537930000001</v>
      </c>
      <c r="L1477" s="104">
        <v>29.165382390000001</v>
      </c>
      <c r="M1477" s="104">
        <v>34.599998470000003</v>
      </c>
      <c r="N1477" s="104">
        <v>53.200004579999998</v>
      </c>
      <c r="O1477" s="104">
        <v>78.25</v>
      </c>
      <c r="P1477" s="104">
        <v>78.25</v>
      </c>
      <c r="Q1477" s="104">
        <v>34.550003050000001</v>
      </c>
      <c r="R1477" s="104">
        <v>30.299995419999998</v>
      </c>
      <c r="S1477" s="104">
        <v>29.949996949999999</v>
      </c>
      <c r="T1477" s="104">
        <v>30.549995419999998</v>
      </c>
      <c r="U1477" s="104">
        <v>34.971839899999999</v>
      </c>
      <c r="V1477" s="104">
        <v>35.223075870000002</v>
      </c>
      <c r="W1477" s="104">
        <v>28.861537930000001</v>
      </c>
      <c r="X1477" s="104">
        <v>29.665382390000001</v>
      </c>
      <c r="Y1477" s="104">
        <v>35.099998470000003</v>
      </c>
      <c r="Z1477" s="104">
        <v>49.200004579999998</v>
      </c>
      <c r="AA1477" s="104">
        <v>66.25</v>
      </c>
      <c r="AB1477" s="104">
        <v>66.25</v>
      </c>
      <c r="AC1477" s="104">
        <v>35.050003050000001</v>
      </c>
      <c r="AD1477" s="104">
        <v>30.799995419999998</v>
      </c>
      <c r="AE1477" s="104">
        <v>30.449996949999999</v>
      </c>
      <c r="AF1477" s="104">
        <v>31.049995419999998</v>
      </c>
      <c r="AG1477" s="104">
        <v>35.471839899999999</v>
      </c>
      <c r="AH1477" s="104">
        <v>35.723075870000002</v>
      </c>
      <c r="AI1477" s="104">
        <v>29.361537930000001</v>
      </c>
      <c r="AJ1477" s="104">
        <v>30.165382390000001</v>
      </c>
      <c r="AK1477" s="104">
        <v>35.599998470000003</v>
      </c>
      <c r="AL1477" s="104">
        <v>49.200004579999998</v>
      </c>
      <c r="AM1477" s="104">
        <v>63.25</v>
      </c>
      <c r="AN1477" s="104">
        <v>63.25</v>
      </c>
      <c r="AO1477" s="104">
        <v>35.550003050000001</v>
      </c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  <c r="BH1477" s="104"/>
    </row>
    <row r="1478" spans="1:65" s="93" customFormat="1">
      <c r="A1478"/>
      <c r="B1478" s="98"/>
      <c r="C1478" s="134"/>
      <c r="D1478" s="132"/>
      <c r="E1478" s="135">
        <v>33604</v>
      </c>
      <c r="F1478" s="71">
        <v>29.449996949999999</v>
      </c>
      <c r="G1478" s="93">
        <v>30.049995419999998</v>
      </c>
      <c r="H1478" s="104">
        <v>34.471839899999999</v>
      </c>
      <c r="I1478" s="104">
        <v>34.723075870000002</v>
      </c>
      <c r="J1478" s="104">
        <v>28.361537930000001</v>
      </c>
      <c r="K1478" s="104">
        <v>29.165382390000001</v>
      </c>
      <c r="L1478" s="104">
        <v>34.599998470000003</v>
      </c>
      <c r="M1478" s="104">
        <v>53.200004579999998</v>
      </c>
      <c r="N1478" s="104">
        <v>78.25</v>
      </c>
      <c r="O1478" s="104">
        <v>78.25</v>
      </c>
      <c r="P1478" s="104">
        <v>34.550003050000001</v>
      </c>
      <c r="Q1478" s="104">
        <v>30.299995419999998</v>
      </c>
      <c r="R1478" s="104">
        <v>29.949996949999999</v>
      </c>
      <c r="S1478" s="104">
        <v>30.549995419999998</v>
      </c>
      <c r="T1478" s="104">
        <v>34.971839899999999</v>
      </c>
      <c r="U1478" s="104">
        <v>35.223075870000002</v>
      </c>
      <c r="V1478" s="104">
        <v>28.861537930000001</v>
      </c>
      <c r="W1478" s="104">
        <v>29.665382390000001</v>
      </c>
      <c r="X1478" s="104">
        <v>35.099998470000003</v>
      </c>
      <c r="Y1478" s="104">
        <v>49.200004579999998</v>
      </c>
      <c r="Z1478" s="104">
        <v>66.25</v>
      </c>
      <c r="AA1478" s="104">
        <v>66.25</v>
      </c>
      <c r="AB1478" s="104">
        <v>35.050003050000001</v>
      </c>
      <c r="AC1478" s="104">
        <v>30.799995419999998</v>
      </c>
      <c r="AD1478" s="104">
        <v>30.449996949999999</v>
      </c>
      <c r="AE1478" s="104">
        <v>31.049995419999998</v>
      </c>
      <c r="AF1478" s="104">
        <v>35.471839899999999</v>
      </c>
      <c r="AG1478" s="104">
        <v>35.723075870000002</v>
      </c>
      <c r="AH1478" s="104">
        <v>29.361537930000001</v>
      </c>
      <c r="AI1478" s="104">
        <v>30.165382390000001</v>
      </c>
      <c r="AJ1478" s="104">
        <v>35.599998470000003</v>
      </c>
      <c r="AK1478" s="104">
        <v>49.200004579999998</v>
      </c>
      <c r="AL1478" s="104">
        <v>63.25</v>
      </c>
      <c r="AM1478" s="104">
        <v>63.25</v>
      </c>
      <c r="AN1478" s="104">
        <v>35.550003050000001</v>
      </c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  <c r="BH1478" s="104"/>
    </row>
    <row r="1479" spans="1:65" s="93" customFormat="1">
      <c r="A1479"/>
      <c r="B1479" s="98"/>
      <c r="C1479" s="134"/>
      <c r="D1479" s="132"/>
      <c r="E1479" s="135">
        <v>33604</v>
      </c>
      <c r="F1479" s="71">
        <v>30.049995419999998</v>
      </c>
      <c r="G1479" s="93">
        <v>34.471839899999999</v>
      </c>
      <c r="H1479" s="104">
        <v>34.723075870000002</v>
      </c>
      <c r="I1479" s="104">
        <v>28.361537930000001</v>
      </c>
      <c r="J1479" s="104">
        <v>29.165382390000001</v>
      </c>
      <c r="K1479" s="104">
        <v>34.599998470000003</v>
      </c>
      <c r="L1479" s="104">
        <v>53.200004579999998</v>
      </c>
      <c r="M1479" s="104">
        <v>78.25</v>
      </c>
      <c r="N1479" s="104">
        <v>78.25</v>
      </c>
      <c r="O1479" s="104">
        <v>34.550003050000001</v>
      </c>
      <c r="P1479" s="104">
        <v>30.299995419999998</v>
      </c>
      <c r="Q1479" s="104">
        <v>29.949996949999999</v>
      </c>
      <c r="R1479" s="104">
        <v>30.549995419999998</v>
      </c>
      <c r="S1479" s="104">
        <v>34.971839899999999</v>
      </c>
      <c r="T1479" s="104">
        <v>35.223075870000002</v>
      </c>
      <c r="U1479" s="104">
        <v>28.861537930000001</v>
      </c>
      <c r="V1479" s="104">
        <v>29.665382390000001</v>
      </c>
      <c r="W1479" s="104">
        <v>35.099998470000003</v>
      </c>
      <c r="X1479" s="104">
        <v>49.200004579999998</v>
      </c>
      <c r="Y1479" s="104">
        <v>66.25</v>
      </c>
      <c r="Z1479" s="104">
        <v>66.25</v>
      </c>
      <c r="AA1479" s="104">
        <v>35.050003050000001</v>
      </c>
      <c r="AB1479" s="104">
        <v>30.799995419999998</v>
      </c>
      <c r="AC1479" s="104">
        <v>30.449996949999999</v>
      </c>
      <c r="AD1479" s="104">
        <v>31.049995419999998</v>
      </c>
      <c r="AE1479" s="104">
        <v>35.471839899999999</v>
      </c>
      <c r="AF1479" s="104">
        <v>35.723075870000002</v>
      </c>
      <c r="AG1479" s="104">
        <v>29.361537930000001</v>
      </c>
      <c r="AH1479" s="104">
        <v>30.165382390000001</v>
      </c>
      <c r="AI1479" s="104">
        <v>35.599998470000003</v>
      </c>
      <c r="AJ1479" s="104">
        <v>49.200004579999998</v>
      </c>
      <c r="AK1479" s="104">
        <v>63.25</v>
      </c>
      <c r="AL1479" s="104">
        <v>63.25</v>
      </c>
      <c r="AM1479" s="104">
        <v>35.550003050000001</v>
      </c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  <c r="BH1479" s="104"/>
    </row>
    <row r="1480" spans="1:65" s="93" customFormat="1">
      <c r="A1480"/>
      <c r="B1480" s="98"/>
      <c r="C1480" s="134"/>
      <c r="D1480" s="132"/>
      <c r="E1480" s="135">
        <v>33604</v>
      </c>
      <c r="F1480" s="71">
        <v>34.471839899999999</v>
      </c>
      <c r="G1480" s="93">
        <v>34.723075870000002</v>
      </c>
      <c r="H1480" s="104">
        <v>28.361537930000001</v>
      </c>
      <c r="I1480" s="104">
        <v>29.165382390000001</v>
      </c>
      <c r="J1480" s="104">
        <v>34.599998470000003</v>
      </c>
      <c r="K1480" s="104">
        <v>53.200004579999998</v>
      </c>
      <c r="L1480" s="104">
        <v>78.25</v>
      </c>
      <c r="M1480" s="104">
        <v>78.25</v>
      </c>
      <c r="N1480" s="104">
        <v>34.550003050000001</v>
      </c>
      <c r="O1480" s="104">
        <v>30.299995419999998</v>
      </c>
      <c r="P1480" s="104">
        <v>29.949996949999999</v>
      </c>
      <c r="Q1480" s="104">
        <v>30.549995419999998</v>
      </c>
      <c r="R1480" s="104">
        <v>34.971839899999999</v>
      </c>
      <c r="S1480" s="104">
        <v>35.223075870000002</v>
      </c>
      <c r="T1480" s="104">
        <v>28.861537930000001</v>
      </c>
      <c r="U1480" s="104">
        <v>29.665382390000001</v>
      </c>
      <c r="V1480" s="104">
        <v>35.099998470000003</v>
      </c>
      <c r="W1480" s="104">
        <v>49.200004579999998</v>
      </c>
      <c r="X1480" s="104">
        <v>66.25</v>
      </c>
      <c r="Y1480" s="104">
        <v>66.25</v>
      </c>
      <c r="Z1480" s="104">
        <v>35.050003050000001</v>
      </c>
      <c r="AA1480" s="104">
        <v>30.799995419999998</v>
      </c>
      <c r="AB1480" s="104">
        <v>30.449996949999999</v>
      </c>
      <c r="AC1480" s="104">
        <v>31.049995419999998</v>
      </c>
      <c r="AD1480" s="104">
        <v>35.471839899999999</v>
      </c>
      <c r="AE1480" s="104">
        <v>35.723075870000002</v>
      </c>
      <c r="AF1480" s="104">
        <v>29.361537930000001</v>
      </c>
      <c r="AG1480" s="104">
        <v>30.165382390000001</v>
      </c>
      <c r="AH1480" s="104">
        <v>35.599998470000003</v>
      </c>
      <c r="AI1480" s="104">
        <v>49.200004579999998</v>
      </c>
      <c r="AJ1480" s="104">
        <v>63.25</v>
      </c>
      <c r="AK1480" s="104">
        <v>63.25</v>
      </c>
      <c r="AL1480" s="104">
        <v>35.550003050000001</v>
      </c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  <c r="BH1480" s="104"/>
    </row>
    <row r="1481" spans="1:65" s="93" customFormat="1">
      <c r="A1481"/>
      <c r="B1481" s="98"/>
      <c r="C1481" s="134"/>
      <c r="D1481" s="132"/>
      <c r="E1481" s="135">
        <v>33604</v>
      </c>
      <c r="F1481" s="71">
        <v>34.723075870000002</v>
      </c>
      <c r="G1481" s="93">
        <v>28.361537930000001</v>
      </c>
      <c r="H1481" s="104">
        <v>29.165382390000001</v>
      </c>
      <c r="I1481" s="104">
        <v>34.599998470000003</v>
      </c>
      <c r="J1481" s="104">
        <v>53.200004579999998</v>
      </c>
      <c r="K1481" s="104">
        <v>78.25</v>
      </c>
      <c r="L1481" s="104">
        <v>78.25</v>
      </c>
      <c r="M1481" s="104">
        <v>34.550003050000001</v>
      </c>
      <c r="N1481" s="104">
        <v>30.299995419999998</v>
      </c>
      <c r="O1481" s="104">
        <v>29.949996949999999</v>
      </c>
      <c r="P1481" s="104">
        <v>30.549995419999998</v>
      </c>
      <c r="Q1481" s="104">
        <v>34.971839899999999</v>
      </c>
      <c r="R1481" s="104">
        <v>35.223075870000002</v>
      </c>
      <c r="S1481" s="104">
        <v>28.861537930000001</v>
      </c>
      <c r="T1481" s="104">
        <v>29.665382390000001</v>
      </c>
      <c r="U1481" s="104">
        <v>35.099998470000003</v>
      </c>
      <c r="V1481" s="104">
        <v>49.200004579999998</v>
      </c>
      <c r="W1481" s="104">
        <v>66.25</v>
      </c>
      <c r="X1481" s="104">
        <v>66.25</v>
      </c>
      <c r="Y1481" s="104">
        <v>35.050003050000001</v>
      </c>
      <c r="Z1481" s="104">
        <v>30.799995419999998</v>
      </c>
      <c r="AA1481" s="104">
        <v>30.449996949999999</v>
      </c>
      <c r="AB1481" s="104">
        <v>31.049995419999998</v>
      </c>
      <c r="AC1481" s="104">
        <v>35.471839899999999</v>
      </c>
      <c r="AD1481" s="104">
        <v>35.723075870000002</v>
      </c>
      <c r="AE1481" s="104">
        <v>29.361537930000001</v>
      </c>
      <c r="AF1481" s="104">
        <v>30.165382390000001</v>
      </c>
      <c r="AG1481" s="104">
        <v>35.599998470000003</v>
      </c>
      <c r="AH1481" s="104">
        <v>49.200004579999998</v>
      </c>
      <c r="AI1481" s="104">
        <v>63.25</v>
      </c>
      <c r="AJ1481" s="104">
        <v>63.25</v>
      </c>
      <c r="AK1481" s="104">
        <v>35.550003050000001</v>
      </c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  <c r="BH1481" s="104"/>
    </row>
    <row r="1482" spans="1:65" s="93" customFormat="1">
      <c r="A1482"/>
      <c r="B1482" s="98"/>
      <c r="C1482" s="134"/>
      <c r="D1482" s="132"/>
      <c r="E1482" s="135">
        <v>33604</v>
      </c>
      <c r="F1482" s="71">
        <v>28.361537930000001</v>
      </c>
      <c r="G1482" s="93">
        <v>29.165382390000001</v>
      </c>
      <c r="H1482" s="104">
        <v>34.599998470000003</v>
      </c>
      <c r="I1482" s="104">
        <v>53.200004579999998</v>
      </c>
      <c r="J1482" s="104">
        <v>78.25</v>
      </c>
      <c r="K1482" s="104">
        <v>78.25</v>
      </c>
      <c r="L1482" s="104">
        <v>34.550003050000001</v>
      </c>
      <c r="M1482" s="104">
        <v>30.299995419999998</v>
      </c>
      <c r="N1482" s="104">
        <v>29.949996949999999</v>
      </c>
      <c r="O1482" s="104">
        <v>30.549995419999998</v>
      </c>
      <c r="P1482" s="104">
        <v>34.971839899999999</v>
      </c>
      <c r="Q1482" s="104">
        <v>35.223075870000002</v>
      </c>
      <c r="R1482" s="104">
        <v>28.861537930000001</v>
      </c>
      <c r="S1482" s="104">
        <v>29.665382390000001</v>
      </c>
      <c r="T1482" s="104">
        <v>35.099998470000003</v>
      </c>
      <c r="U1482" s="104">
        <v>49.200004579999998</v>
      </c>
      <c r="V1482" s="104">
        <v>66.25</v>
      </c>
      <c r="W1482" s="104">
        <v>66.25</v>
      </c>
      <c r="X1482" s="104">
        <v>35.050003050000001</v>
      </c>
      <c r="Y1482" s="104">
        <v>30.799995419999998</v>
      </c>
      <c r="Z1482" s="104">
        <v>30.449996949999999</v>
      </c>
      <c r="AA1482" s="104">
        <v>31.049995419999998</v>
      </c>
      <c r="AB1482" s="104">
        <v>35.471839899999999</v>
      </c>
      <c r="AC1482" s="104">
        <v>35.723075870000002</v>
      </c>
      <c r="AD1482" s="104">
        <v>29.361537930000001</v>
      </c>
      <c r="AE1482" s="104">
        <v>30.165382390000001</v>
      </c>
      <c r="AF1482" s="104">
        <v>35.599998470000003</v>
      </c>
      <c r="AG1482" s="104">
        <v>49.200004579999998</v>
      </c>
      <c r="AH1482" s="104">
        <v>63.25</v>
      </c>
      <c r="AI1482" s="104">
        <v>63.25</v>
      </c>
      <c r="AJ1482" s="104">
        <v>35.550003050000001</v>
      </c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  <c r="BH1482" s="104"/>
    </row>
    <row r="1483" spans="1:65" s="93" customFormat="1">
      <c r="A1483"/>
      <c r="B1483" s="98"/>
      <c r="C1483" s="134"/>
      <c r="D1483" s="132"/>
      <c r="E1483" s="135">
        <v>33604</v>
      </c>
      <c r="F1483" s="71">
        <v>29.165382390000001</v>
      </c>
      <c r="G1483" s="93">
        <v>34.599998470000003</v>
      </c>
      <c r="H1483" s="104">
        <v>53.200004579999998</v>
      </c>
      <c r="I1483" s="104">
        <v>78.25</v>
      </c>
      <c r="J1483" s="104">
        <v>78.25</v>
      </c>
      <c r="K1483" s="104">
        <v>34.550003050000001</v>
      </c>
      <c r="L1483" s="104">
        <v>30.299995419999998</v>
      </c>
      <c r="M1483" s="104">
        <v>29.949996949999999</v>
      </c>
      <c r="N1483" s="104">
        <v>30.549995419999998</v>
      </c>
      <c r="O1483" s="104">
        <v>34.971839899999999</v>
      </c>
      <c r="P1483" s="104">
        <v>35.223075870000002</v>
      </c>
      <c r="Q1483" s="104">
        <v>28.861537930000001</v>
      </c>
      <c r="R1483" s="104">
        <v>29.665382390000001</v>
      </c>
      <c r="S1483" s="104">
        <v>35.099998470000003</v>
      </c>
      <c r="T1483" s="104">
        <v>49.200004579999998</v>
      </c>
      <c r="U1483" s="104">
        <v>66.25</v>
      </c>
      <c r="V1483" s="104">
        <v>66.25</v>
      </c>
      <c r="W1483" s="104">
        <v>35.050003050000001</v>
      </c>
      <c r="X1483" s="104">
        <v>30.799995419999998</v>
      </c>
      <c r="Y1483" s="104">
        <v>30.449996949999999</v>
      </c>
      <c r="Z1483" s="104">
        <v>31.049995419999998</v>
      </c>
      <c r="AA1483" s="104">
        <v>35.471839899999999</v>
      </c>
      <c r="AB1483" s="104">
        <v>35.723075870000002</v>
      </c>
      <c r="AC1483" s="104">
        <v>29.361537930000001</v>
      </c>
      <c r="AD1483" s="104">
        <v>30.165382390000001</v>
      </c>
      <c r="AE1483" s="104">
        <v>35.599998470000003</v>
      </c>
      <c r="AF1483" s="104">
        <v>49.200004579999998</v>
      </c>
      <c r="AG1483" s="104">
        <v>63.25</v>
      </c>
      <c r="AH1483" s="104">
        <v>63.25</v>
      </c>
      <c r="AI1483" s="104">
        <v>35.550003050000001</v>
      </c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  <c r="BH1483" s="104"/>
    </row>
    <row r="1484" spans="1:65" s="93" customFormat="1">
      <c r="A1484"/>
      <c r="B1484" s="98"/>
      <c r="C1484" s="134"/>
      <c r="D1484" s="132"/>
      <c r="E1484" s="135">
        <v>33604</v>
      </c>
      <c r="F1484" s="71">
        <v>34.599998470000003</v>
      </c>
      <c r="G1484" s="93">
        <v>53.200004579999998</v>
      </c>
      <c r="H1484" s="104">
        <v>78.25</v>
      </c>
      <c r="I1484" s="104">
        <v>78.25</v>
      </c>
      <c r="J1484" s="104">
        <v>34.550003050000001</v>
      </c>
      <c r="K1484" s="104">
        <v>30.299995419999998</v>
      </c>
      <c r="L1484" s="104">
        <v>29.949996949999999</v>
      </c>
      <c r="M1484" s="104">
        <v>30.549995419999998</v>
      </c>
      <c r="N1484" s="104">
        <v>34.971839899999999</v>
      </c>
      <c r="O1484" s="104">
        <v>35.223075870000002</v>
      </c>
      <c r="P1484" s="104">
        <v>28.861537930000001</v>
      </c>
      <c r="Q1484" s="104">
        <v>29.665382390000001</v>
      </c>
      <c r="R1484" s="104">
        <v>35.099998470000003</v>
      </c>
      <c r="S1484" s="104">
        <v>49.200004579999998</v>
      </c>
      <c r="T1484" s="104">
        <v>66.25</v>
      </c>
      <c r="U1484" s="104">
        <v>66.25</v>
      </c>
      <c r="V1484" s="104">
        <v>35.050003050000001</v>
      </c>
      <c r="W1484" s="104">
        <v>30.799995419999998</v>
      </c>
      <c r="X1484" s="104">
        <v>30.449996949999999</v>
      </c>
      <c r="Y1484" s="104">
        <v>31.049995419999998</v>
      </c>
      <c r="Z1484" s="104">
        <v>35.471839899999999</v>
      </c>
      <c r="AA1484" s="104">
        <v>35.723075870000002</v>
      </c>
      <c r="AB1484" s="104">
        <v>29.361537930000001</v>
      </c>
      <c r="AC1484" s="104">
        <v>30.165382390000001</v>
      </c>
      <c r="AD1484" s="104">
        <v>35.599998470000003</v>
      </c>
      <c r="AE1484" s="104">
        <v>49.200004579999998</v>
      </c>
      <c r="AF1484" s="104">
        <v>63.25</v>
      </c>
      <c r="AG1484" s="104">
        <v>63.25</v>
      </c>
      <c r="AH1484" s="104">
        <v>35.550003050000001</v>
      </c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  <c r="BH1484" s="104"/>
    </row>
    <row r="1485" spans="1:65" s="93" customFormat="1">
      <c r="A1485"/>
      <c r="B1485" s="98"/>
      <c r="C1485" s="134"/>
      <c r="D1485" s="132"/>
      <c r="E1485" s="135">
        <v>33604</v>
      </c>
      <c r="F1485" s="71">
        <v>53.200004579999998</v>
      </c>
      <c r="G1485" s="93">
        <v>78.25</v>
      </c>
      <c r="H1485" s="104">
        <v>78.25</v>
      </c>
      <c r="I1485" s="104">
        <v>34.550003050000001</v>
      </c>
      <c r="J1485" s="104">
        <v>30.299995419999998</v>
      </c>
      <c r="K1485" s="104">
        <v>29.949996949999999</v>
      </c>
      <c r="L1485" s="104">
        <v>30.549995419999998</v>
      </c>
      <c r="M1485" s="104">
        <v>34.971839899999999</v>
      </c>
      <c r="N1485" s="104">
        <v>35.223075870000002</v>
      </c>
      <c r="O1485" s="104">
        <v>28.861537930000001</v>
      </c>
      <c r="P1485" s="104">
        <v>29.665382390000001</v>
      </c>
      <c r="Q1485" s="104">
        <v>35.099998470000003</v>
      </c>
      <c r="R1485" s="104">
        <v>49.200004579999998</v>
      </c>
      <c r="S1485" s="104">
        <v>66.25</v>
      </c>
      <c r="T1485" s="104">
        <v>66.25</v>
      </c>
      <c r="U1485" s="104">
        <v>35.050003050000001</v>
      </c>
      <c r="V1485" s="104">
        <v>30.799995419999998</v>
      </c>
      <c r="W1485" s="104">
        <v>30.449996949999999</v>
      </c>
      <c r="X1485" s="104">
        <v>31.049995419999998</v>
      </c>
      <c r="Y1485" s="104">
        <v>35.471839899999999</v>
      </c>
      <c r="Z1485" s="104">
        <v>35.723075870000002</v>
      </c>
      <c r="AA1485" s="104">
        <v>29.361537930000001</v>
      </c>
      <c r="AB1485" s="104">
        <v>30.165382390000001</v>
      </c>
      <c r="AC1485" s="104">
        <v>35.599998470000003</v>
      </c>
      <c r="AD1485" s="104">
        <v>49.200004579999998</v>
      </c>
      <c r="AE1485" s="104">
        <v>63.25</v>
      </c>
      <c r="AF1485" s="104">
        <v>63.25</v>
      </c>
      <c r="AG1485" s="104">
        <v>35.550003050000001</v>
      </c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  <c r="BH1485" s="104"/>
      <c r="BM1485" s="93">
        <v>1.7678931100000004</v>
      </c>
    </row>
    <row r="1486" spans="1:65" s="93" customFormat="1">
      <c r="A1486"/>
      <c r="B1486" s="98"/>
      <c r="C1486" s="134"/>
      <c r="D1486" s="132"/>
      <c r="E1486" s="135">
        <v>33604</v>
      </c>
      <c r="F1486" s="71">
        <v>78.25</v>
      </c>
      <c r="G1486" s="93">
        <v>78.25</v>
      </c>
      <c r="H1486" s="104">
        <v>34.550003050000001</v>
      </c>
      <c r="I1486" s="104">
        <v>30.299995419999998</v>
      </c>
      <c r="J1486" s="104">
        <v>29.949996949999999</v>
      </c>
      <c r="K1486" s="104">
        <v>30.549995419999998</v>
      </c>
      <c r="L1486" s="104">
        <v>34.971839899999999</v>
      </c>
      <c r="M1486" s="104">
        <v>35.223075870000002</v>
      </c>
      <c r="N1486" s="104">
        <v>28.861537930000001</v>
      </c>
      <c r="O1486" s="104">
        <v>29.665382390000001</v>
      </c>
      <c r="P1486" s="104">
        <v>35.099998470000003</v>
      </c>
      <c r="Q1486" s="104">
        <v>49.200004579999998</v>
      </c>
      <c r="R1486" s="104">
        <v>66.25</v>
      </c>
      <c r="S1486" s="104">
        <v>66.25</v>
      </c>
      <c r="T1486" s="104">
        <v>35.050003050000001</v>
      </c>
      <c r="U1486" s="104">
        <v>30.799995419999998</v>
      </c>
      <c r="V1486" s="104">
        <v>30.449996949999999</v>
      </c>
      <c r="W1486" s="104">
        <v>31.049995419999998</v>
      </c>
      <c r="X1486" s="104">
        <v>35.471839899999999</v>
      </c>
      <c r="Y1486" s="104">
        <v>35.723075870000002</v>
      </c>
      <c r="Z1486" s="104">
        <v>29.361537930000001</v>
      </c>
      <c r="AA1486" s="104">
        <v>30.165382390000001</v>
      </c>
      <c r="AB1486" s="104">
        <v>35.599998470000003</v>
      </c>
      <c r="AC1486" s="104">
        <v>49.200004579999998</v>
      </c>
      <c r="AD1486" s="104">
        <v>63.25</v>
      </c>
      <c r="AE1486" s="104">
        <v>63.25</v>
      </c>
      <c r="AF1486" s="104">
        <v>35.550003050000001</v>
      </c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  <c r="BH1486" s="104"/>
      <c r="BL1486" s="93">
        <v>1.7678931100000004</v>
      </c>
      <c r="BM1486" s="93">
        <v>1.9095343900000004</v>
      </c>
    </row>
    <row r="1487" spans="1:65" s="93" customFormat="1">
      <c r="A1487"/>
      <c r="B1487" s="98"/>
      <c r="C1487" s="134"/>
      <c r="D1487" s="132"/>
      <c r="E1487" s="135">
        <v>33604</v>
      </c>
      <c r="F1487" s="71">
        <v>78.25</v>
      </c>
      <c r="G1487" s="93">
        <v>34.550003050000001</v>
      </c>
      <c r="H1487" s="104">
        <v>30.299995419999998</v>
      </c>
      <c r="I1487" s="104">
        <v>29.949996949999999</v>
      </c>
      <c r="J1487" s="104">
        <v>30.549995419999998</v>
      </c>
      <c r="K1487" s="104">
        <v>34.971839899999999</v>
      </c>
      <c r="L1487" s="104">
        <v>35.223075870000002</v>
      </c>
      <c r="M1487" s="104">
        <v>28.861537930000001</v>
      </c>
      <c r="N1487" s="104">
        <v>29.665382390000001</v>
      </c>
      <c r="O1487" s="104">
        <v>35.099998470000003</v>
      </c>
      <c r="P1487" s="104">
        <v>49.200004579999998</v>
      </c>
      <c r="Q1487" s="104">
        <v>66.25</v>
      </c>
      <c r="R1487" s="104">
        <v>66.25</v>
      </c>
      <c r="S1487" s="104">
        <v>35.050003050000001</v>
      </c>
      <c r="T1487" s="104">
        <v>30.799995419999998</v>
      </c>
      <c r="U1487" s="104">
        <v>30.449996949999999</v>
      </c>
      <c r="V1487" s="104">
        <v>31.049995419999998</v>
      </c>
      <c r="W1487" s="104">
        <v>35.471839899999999</v>
      </c>
      <c r="X1487" s="104">
        <v>35.723075870000002</v>
      </c>
      <c r="Y1487" s="104">
        <v>29.361537930000001</v>
      </c>
      <c r="Z1487" s="104">
        <v>30.165382390000001</v>
      </c>
      <c r="AA1487" s="104">
        <v>35.599998470000003</v>
      </c>
      <c r="AB1487" s="104">
        <v>49.200004579999998</v>
      </c>
      <c r="AC1487" s="104">
        <v>63.25</v>
      </c>
      <c r="AD1487" s="104">
        <v>63.25</v>
      </c>
      <c r="AE1487" s="104">
        <v>35.550003050000001</v>
      </c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  <c r="BH1487" s="104"/>
      <c r="BK1487" s="93">
        <v>1.7678931100000004</v>
      </c>
      <c r="BL1487" s="93">
        <v>1.9095343900000004</v>
      </c>
      <c r="BM1487" s="93">
        <v>2.0721595700000002</v>
      </c>
    </row>
    <row r="1488" spans="1:65" s="93" customFormat="1">
      <c r="A1488"/>
      <c r="B1488" s="98"/>
      <c r="C1488" s="134"/>
      <c r="D1488" s="132"/>
      <c r="E1488" s="135">
        <v>33604</v>
      </c>
      <c r="F1488" s="71">
        <v>34.550003050000001</v>
      </c>
      <c r="G1488" s="93">
        <v>30.299995419999998</v>
      </c>
      <c r="H1488" s="104">
        <v>29.949996949999999</v>
      </c>
      <c r="I1488" s="104">
        <v>30.549995419999998</v>
      </c>
      <c r="J1488" s="104">
        <v>34.971839899999999</v>
      </c>
      <c r="K1488" s="104">
        <v>35.223075870000002</v>
      </c>
      <c r="L1488" s="104">
        <v>28.861537930000001</v>
      </c>
      <c r="M1488" s="104">
        <v>29.665382390000001</v>
      </c>
      <c r="N1488" s="104">
        <v>35.099998470000003</v>
      </c>
      <c r="O1488" s="104">
        <v>49.200004579999998</v>
      </c>
      <c r="P1488" s="104">
        <v>66.25</v>
      </c>
      <c r="Q1488" s="104">
        <v>66.25</v>
      </c>
      <c r="R1488" s="104">
        <v>35.050003050000001</v>
      </c>
      <c r="S1488" s="104">
        <v>30.799995419999998</v>
      </c>
      <c r="T1488" s="104">
        <v>30.449996949999999</v>
      </c>
      <c r="U1488" s="104">
        <v>31.049995419999998</v>
      </c>
      <c r="V1488" s="104">
        <v>35.471839899999999</v>
      </c>
      <c r="W1488" s="104">
        <v>35.723075870000002</v>
      </c>
      <c r="X1488" s="104">
        <v>29.361537930000001</v>
      </c>
      <c r="Y1488" s="104">
        <v>30.165382390000001</v>
      </c>
      <c r="Z1488" s="104">
        <v>35.599998470000003</v>
      </c>
      <c r="AA1488" s="104">
        <v>49.200004579999998</v>
      </c>
      <c r="AB1488" s="104">
        <v>63.25</v>
      </c>
      <c r="AC1488" s="104">
        <v>63.25</v>
      </c>
      <c r="AD1488" s="104">
        <v>35.550003050000001</v>
      </c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  <c r="BH1488" s="104"/>
      <c r="BJ1488" s="93">
        <v>1.7678931100000004</v>
      </c>
      <c r="BK1488" s="93">
        <v>1.9095343900000004</v>
      </c>
      <c r="BL1488" s="93">
        <v>2.0721595700000002</v>
      </c>
      <c r="BM1488" s="93">
        <v>2.2819985200000001</v>
      </c>
    </row>
    <row r="1489" spans="1:65" s="93" customFormat="1">
      <c r="A1489"/>
      <c r="B1489" s="98"/>
      <c r="C1489" s="134"/>
      <c r="D1489" s="132"/>
      <c r="E1489" s="135">
        <v>33604</v>
      </c>
      <c r="F1489" s="71">
        <v>30.299995419999998</v>
      </c>
      <c r="G1489" s="93">
        <v>29.949996949999999</v>
      </c>
      <c r="H1489" s="104">
        <v>30.549995419999998</v>
      </c>
      <c r="I1489" s="104">
        <v>34.971839899999999</v>
      </c>
      <c r="J1489" s="104">
        <v>35.223075870000002</v>
      </c>
      <c r="K1489" s="104">
        <v>28.861537930000001</v>
      </c>
      <c r="L1489" s="104">
        <v>29.665382390000001</v>
      </c>
      <c r="M1489" s="104">
        <v>35.099998470000003</v>
      </c>
      <c r="N1489" s="104">
        <v>49.200004579999998</v>
      </c>
      <c r="O1489" s="104">
        <v>66.25</v>
      </c>
      <c r="P1489" s="104">
        <v>66.25</v>
      </c>
      <c r="Q1489" s="104">
        <v>35.050003050000001</v>
      </c>
      <c r="R1489" s="104">
        <v>30.799995419999998</v>
      </c>
      <c r="S1489" s="104">
        <v>30.449996949999999</v>
      </c>
      <c r="T1489" s="104">
        <v>31.049995419999998</v>
      </c>
      <c r="U1489" s="104">
        <v>35.471839899999999</v>
      </c>
      <c r="V1489" s="104">
        <v>35.723075870000002</v>
      </c>
      <c r="W1489" s="104">
        <v>29.361537930000001</v>
      </c>
      <c r="X1489" s="104">
        <v>30.165382390000001</v>
      </c>
      <c r="Y1489" s="104">
        <v>35.599998470000003</v>
      </c>
      <c r="Z1489" s="104">
        <v>49.200004579999998</v>
      </c>
      <c r="AA1489" s="104">
        <v>63.25</v>
      </c>
      <c r="AB1489" s="104">
        <v>63.25</v>
      </c>
      <c r="AC1489" s="104">
        <v>35.550003050000001</v>
      </c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  <c r="BH1489" s="104"/>
      <c r="BI1489" s="93">
        <v>1.7678931100000004</v>
      </c>
      <c r="BJ1489" s="93">
        <v>1.9095343900000004</v>
      </c>
      <c r="BK1489" s="93">
        <v>2.0721595700000002</v>
      </c>
      <c r="BL1489" s="93">
        <v>2.2819985200000001</v>
      </c>
      <c r="BM1489" s="93">
        <v>2.2872444900000004</v>
      </c>
    </row>
    <row r="1490" spans="1:65" s="93" customFormat="1">
      <c r="A1490"/>
      <c r="B1490" s="98"/>
      <c r="C1490" s="134"/>
      <c r="D1490" s="132"/>
      <c r="E1490" s="135">
        <v>33604</v>
      </c>
      <c r="F1490" s="71">
        <v>29.949996949999999</v>
      </c>
      <c r="G1490" s="93">
        <v>30.549995419999998</v>
      </c>
      <c r="H1490" s="104">
        <v>34.971839899999999</v>
      </c>
      <c r="I1490" s="104">
        <v>35.223075870000002</v>
      </c>
      <c r="J1490" s="104">
        <v>28.861537930000001</v>
      </c>
      <c r="K1490" s="104">
        <v>29.665382390000001</v>
      </c>
      <c r="L1490" s="104">
        <v>35.099998470000003</v>
      </c>
      <c r="M1490" s="104">
        <v>49.200004579999998</v>
      </c>
      <c r="N1490" s="104">
        <v>66.25</v>
      </c>
      <c r="O1490" s="104">
        <v>66.25</v>
      </c>
      <c r="P1490" s="104">
        <v>35.050003050000001</v>
      </c>
      <c r="Q1490" s="104">
        <v>30.799995419999998</v>
      </c>
      <c r="R1490" s="104">
        <v>30.449996949999999</v>
      </c>
      <c r="S1490" s="104">
        <v>31.049995419999998</v>
      </c>
      <c r="T1490" s="104">
        <v>35.471839899999999</v>
      </c>
      <c r="U1490" s="104">
        <v>35.723075870000002</v>
      </c>
      <c r="V1490" s="104">
        <v>29.361537930000001</v>
      </c>
      <c r="W1490" s="104">
        <v>30.165382390000001</v>
      </c>
      <c r="X1490" s="104">
        <v>35.599998470000003</v>
      </c>
      <c r="Y1490" s="104">
        <v>49.200004579999998</v>
      </c>
      <c r="Z1490" s="104">
        <v>63.25</v>
      </c>
      <c r="AA1490" s="104">
        <v>63.25</v>
      </c>
      <c r="AB1490" s="104">
        <v>35.550003050000001</v>
      </c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  <c r="BH1490" s="104">
        <v>1.7678931100000004</v>
      </c>
      <c r="BI1490" s="93">
        <v>1.9095343900000004</v>
      </c>
      <c r="BJ1490" s="93">
        <v>2.0721595700000002</v>
      </c>
      <c r="BK1490" s="93">
        <v>2.2819985200000001</v>
      </c>
      <c r="BL1490" s="93">
        <v>2.2872444900000004</v>
      </c>
      <c r="BM1490" s="93">
        <v>1.97133494</v>
      </c>
    </row>
    <row r="1491" spans="1:65" s="93" customFormat="1">
      <c r="A1491"/>
      <c r="B1491" s="98"/>
      <c r="C1491" s="134"/>
      <c r="D1491" s="132"/>
      <c r="E1491" s="135">
        <v>33604</v>
      </c>
      <c r="F1491" s="71">
        <v>30.549995419999998</v>
      </c>
      <c r="G1491" s="93">
        <v>34.971839899999999</v>
      </c>
      <c r="H1491" s="104">
        <v>35.223075870000002</v>
      </c>
      <c r="I1491" s="104">
        <v>28.861537930000001</v>
      </c>
      <c r="J1491" s="104">
        <v>29.665382390000001</v>
      </c>
      <c r="K1491" s="104">
        <v>35.099998470000003</v>
      </c>
      <c r="L1491" s="104">
        <v>49.200004579999998</v>
      </c>
      <c r="M1491" s="104">
        <v>66.25</v>
      </c>
      <c r="N1491" s="104">
        <v>66.25</v>
      </c>
      <c r="O1491" s="104">
        <v>35.050003050000001</v>
      </c>
      <c r="P1491" s="104">
        <v>30.799995419999998</v>
      </c>
      <c r="Q1491" s="104">
        <v>30.449996949999999</v>
      </c>
      <c r="R1491" s="104">
        <v>31.049995419999998</v>
      </c>
      <c r="S1491" s="104">
        <v>35.471839899999999</v>
      </c>
      <c r="T1491" s="104">
        <v>35.723075870000002</v>
      </c>
      <c r="U1491" s="104">
        <v>29.361537930000001</v>
      </c>
      <c r="V1491" s="104">
        <v>30.165382390000001</v>
      </c>
      <c r="W1491" s="104">
        <v>35.599998470000003</v>
      </c>
      <c r="X1491" s="104">
        <v>49.200004579999998</v>
      </c>
      <c r="Y1491" s="104">
        <v>63.25</v>
      </c>
      <c r="Z1491" s="104">
        <v>63.25</v>
      </c>
      <c r="AA1491" s="104">
        <v>35.550003050000001</v>
      </c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>
        <v>1.7678931100000004</v>
      </c>
      <c r="BH1491" s="104">
        <v>1.9095343900000004</v>
      </c>
      <c r="BI1491" s="93">
        <v>2.0721595700000002</v>
      </c>
      <c r="BJ1491" s="93">
        <v>2.2819985200000001</v>
      </c>
      <c r="BK1491" s="93">
        <v>2.2872444900000004</v>
      </c>
      <c r="BL1491" s="93">
        <v>1.97133494</v>
      </c>
      <c r="BM1491" s="93">
        <v>1.8145899600000002</v>
      </c>
    </row>
    <row r="1492" spans="1:65" s="93" customFormat="1">
      <c r="A1492"/>
      <c r="B1492" s="98"/>
      <c r="C1492" s="134"/>
      <c r="D1492" s="132"/>
      <c r="E1492" s="135">
        <v>33604</v>
      </c>
      <c r="F1492" s="71">
        <v>34.971839899999999</v>
      </c>
      <c r="G1492" s="93">
        <v>35.223075870000002</v>
      </c>
      <c r="H1492" s="104">
        <v>28.861537930000001</v>
      </c>
      <c r="I1492" s="104">
        <v>29.665382390000001</v>
      </c>
      <c r="J1492" s="104">
        <v>35.099998470000003</v>
      </c>
      <c r="K1492" s="104">
        <v>49.200004579999998</v>
      </c>
      <c r="L1492" s="104">
        <v>66.25</v>
      </c>
      <c r="M1492" s="104">
        <v>66.25</v>
      </c>
      <c r="N1492" s="104">
        <v>35.050003050000001</v>
      </c>
      <c r="O1492" s="104">
        <v>30.799995419999998</v>
      </c>
      <c r="P1492" s="104">
        <v>30.449996949999999</v>
      </c>
      <c r="Q1492" s="104">
        <v>31.049995419999998</v>
      </c>
      <c r="R1492" s="104">
        <v>35.471839899999999</v>
      </c>
      <c r="S1492" s="104">
        <v>35.723075870000002</v>
      </c>
      <c r="T1492" s="104">
        <v>29.361537930000001</v>
      </c>
      <c r="U1492" s="104">
        <v>30.165382390000001</v>
      </c>
      <c r="V1492" s="104">
        <v>35.599998470000003</v>
      </c>
      <c r="W1492" s="104">
        <v>49.200004579999998</v>
      </c>
      <c r="X1492" s="104">
        <v>63.25</v>
      </c>
      <c r="Y1492" s="104">
        <v>63.25</v>
      </c>
      <c r="Z1492" s="104">
        <v>35.550003050000001</v>
      </c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>
        <v>1.7678931100000004</v>
      </c>
      <c r="BG1492" s="104">
        <v>1.9095343900000004</v>
      </c>
      <c r="BH1492" s="104">
        <v>2.0721595700000002</v>
      </c>
      <c r="BI1492" s="93">
        <v>2.2819985200000001</v>
      </c>
      <c r="BJ1492" s="93">
        <v>2.2872444900000004</v>
      </c>
      <c r="BK1492" s="93">
        <v>1.97133494</v>
      </c>
      <c r="BL1492" s="93">
        <v>1.8145899600000002</v>
      </c>
      <c r="BM1492" s="93">
        <v>1.7815674299999997</v>
      </c>
    </row>
    <row r="1493" spans="1:65" s="93" customFormat="1">
      <c r="A1493"/>
      <c r="B1493" s="98"/>
      <c r="C1493" s="134"/>
      <c r="D1493" s="132"/>
      <c r="E1493" s="135">
        <v>33604</v>
      </c>
      <c r="F1493" s="71">
        <v>35.223075870000002</v>
      </c>
      <c r="G1493" s="93">
        <v>28.861537930000001</v>
      </c>
      <c r="H1493" s="104">
        <v>29.665382390000001</v>
      </c>
      <c r="I1493" s="104">
        <v>35.099998470000003</v>
      </c>
      <c r="J1493" s="104">
        <v>49.200004579999998</v>
      </c>
      <c r="K1493" s="104">
        <v>66.25</v>
      </c>
      <c r="L1493" s="104">
        <v>66.25</v>
      </c>
      <c r="M1493" s="104">
        <v>35.050003050000001</v>
      </c>
      <c r="N1493" s="104">
        <v>30.799995419999998</v>
      </c>
      <c r="O1493" s="104">
        <v>30.449996949999999</v>
      </c>
      <c r="P1493" s="104">
        <v>31.049995419999998</v>
      </c>
      <c r="Q1493" s="104">
        <v>35.471839899999999</v>
      </c>
      <c r="R1493" s="104">
        <v>35.723075870000002</v>
      </c>
      <c r="S1493" s="104">
        <v>29.361537930000001</v>
      </c>
      <c r="T1493" s="104">
        <v>30.165382390000001</v>
      </c>
      <c r="U1493" s="104">
        <v>35.599998470000003</v>
      </c>
      <c r="V1493" s="104">
        <v>49.200004579999998</v>
      </c>
      <c r="W1493" s="104">
        <v>63.25</v>
      </c>
      <c r="X1493" s="104">
        <v>63.25</v>
      </c>
      <c r="Y1493" s="104">
        <v>35.550003050000001</v>
      </c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>
        <v>1.7678931100000004</v>
      </c>
      <c r="BF1493" s="104">
        <v>1.9095343900000004</v>
      </c>
      <c r="BG1493" s="104">
        <v>2.0721595700000002</v>
      </c>
      <c r="BH1493" s="104">
        <v>2.2819985200000001</v>
      </c>
      <c r="BI1493" s="93">
        <v>2.2872444900000004</v>
      </c>
      <c r="BJ1493" s="93">
        <v>1.97133494</v>
      </c>
      <c r="BK1493" s="93">
        <v>1.8145899600000002</v>
      </c>
      <c r="BL1493" s="93">
        <v>1.7815674299999997</v>
      </c>
      <c r="BM1493" s="93">
        <v>1.7925749400000002</v>
      </c>
    </row>
    <row r="1494" spans="1:65" s="93" customFormat="1">
      <c r="A1494"/>
      <c r="B1494" s="98"/>
      <c r="C1494" s="134"/>
      <c r="D1494" s="132"/>
      <c r="E1494" s="135">
        <v>33604</v>
      </c>
      <c r="F1494" s="71">
        <v>28.861537930000001</v>
      </c>
      <c r="G1494" s="93">
        <v>29.665382390000001</v>
      </c>
      <c r="H1494" s="104">
        <v>35.099998470000003</v>
      </c>
      <c r="I1494" s="104">
        <v>49.200004579999998</v>
      </c>
      <c r="J1494" s="104">
        <v>66.25</v>
      </c>
      <c r="K1494" s="104">
        <v>66.25</v>
      </c>
      <c r="L1494" s="104">
        <v>35.050003050000001</v>
      </c>
      <c r="M1494" s="104">
        <v>30.799995419999998</v>
      </c>
      <c r="N1494" s="104">
        <v>30.449996949999999</v>
      </c>
      <c r="O1494" s="104">
        <v>31.049995419999998</v>
      </c>
      <c r="P1494" s="104">
        <v>35.471839899999999</v>
      </c>
      <c r="Q1494" s="104">
        <v>35.723075870000002</v>
      </c>
      <c r="R1494" s="104">
        <v>29.361537930000001</v>
      </c>
      <c r="S1494" s="104">
        <v>30.165382390000001</v>
      </c>
      <c r="T1494" s="104">
        <v>35.599998470000003</v>
      </c>
      <c r="U1494" s="104">
        <v>49.200004579999998</v>
      </c>
      <c r="V1494" s="104">
        <v>63.25</v>
      </c>
      <c r="W1494" s="104">
        <v>63.25</v>
      </c>
      <c r="X1494" s="104">
        <v>35.550003050000001</v>
      </c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>
        <v>1.7678931100000004</v>
      </c>
      <c r="BE1494" s="104">
        <v>1.9095343900000004</v>
      </c>
      <c r="BF1494" s="104">
        <v>2.0721595700000002</v>
      </c>
      <c r="BG1494" s="104">
        <v>2.2819985200000001</v>
      </c>
      <c r="BH1494" s="104">
        <v>2.2872444900000004</v>
      </c>
      <c r="BI1494" s="93">
        <v>1.97133494</v>
      </c>
      <c r="BJ1494" s="93">
        <v>1.8145899600000002</v>
      </c>
      <c r="BK1494" s="93">
        <v>1.7815674299999997</v>
      </c>
      <c r="BL1494" s="93">
        <v>1.7925749400000002</v>
      </c>
      <c r="BM1494" s="93">
        <v>1.8035824499999999</v>
      </c>
    </row>
    <row r="1495" spans="1:65" s="93" customFormat="1">
      <c r="A1495"/>
      <c r="B1495" s="98"/>
      <c r="C1495" s="134"/>
      <c r="D1495" s="132"/>
      <c r="E1495" s="135">
        <v>33604</v>
      </c>
      <c r="F1495" s="71">
        <v>29.665382390000001</v>
      </c>
      <c r="G1495" s="93">
        <v>35.099998470000003</v>
      </c>
      <c r="H1495" s="104">
        <v>49.200004579999998</v>
      </c>
      <c r="I1495" s="104">
        <v>66.25</v>
      </c>
      <c r="J1495" s="104">
        <v>66.25</v>
      </c>
      <c r="K1495" s="104">
        <v>35.050003050000001</v>
      </c>
      <c r="L1495" s="104">
        <v>30.799995419999998</v>
      </c>
      <c r="M1495" s="104">
        <v>30.449996949999999</v>
      </c>
      <c r="N1495" s="104">
        <v>31.049995419999998</v>
      </c>
      <c r="O1495" s="104">
        <v>35.471839899999999</v>
      </c>
      <c r="P1495" s="104">
        <v>35.723075870000002</v>
      </c>
      <c r="Q1495" s="104">
        <v>29.361537930000001</v>
      </c>
      <c r="R1495" s="104">
        <v>30.165382390000001</v>
      </c>
      <c r="S1495" s="104">
        <v>35.599998470000003</v>
      </c>
      <c r="T1495" s="104">
        <v>49.200004579999998</v>
      </c>
      <c r="U1495" s="104">
        <v>63.25</v>
      </c>
      <c r="V1495" s="104">
        <v>63.25</v>
      </c>
      <c r="W1495" s="104">
        <v>35.550003050000001</v>
      </c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>
        <v>1.7678931100000004</v>
      </c>
      <c r="BD1495" s="104">
        <v>1.9095343900000004</v>
      </c>
      <c r="BE1495" s="104">
        <v>2.0721595700000002</v>
      </c>
      <c r="BF1495" s="104">
        <v>2.2819985200000001</v>
      </c>
      <c r="BG1495" s="104">
        <v>2.2872444900000004</v>
      </c>
      <c r="BH1495" s="104">
        <v>1.97133494</v>
      </c>
      <c r="BI1495" s="93">
        <v>1.8145899600000002</v>
      </c>
      <c r="BJ1495" s="93">
        <v>1.7815674299999997</v>
      </c>
      <c r="BK1495" s="93">
        <v>1.7925749400000002</v>
      </c>
      <c r="BL1495" s="93">
        <v>1.8035824499999999</v>
      </c>
      <c r="BM1495" s="93">
        <v>1.8035824499999999</v>
      </c>
    </row>
    <row r="1496" spans="1:65" s="93" customFormat="1">
      <c r="A1496"/>
      <c r="B1496" s="98"/>
      <c r="C1496" s="134"/>
      <c r="D1496" s="132"/>
      <c r="E1496" s="135">
        <v>33604</v>
      </c>
      <c r="F1496" s="71">
        <v>35.099998470000003</v>
      </c>
      <c r="G1496" s="93">
        <v>49.200004579999998</v>
      </c>
      <c r="H1496" s="104">
        <v>66.25</v>
      </c>
      <c r="I1496" s="104">
        <v>66.25</v>
      </c>
      <c r="J1496" s="104">
        <v>35.050003050000001</v>
      </c>
      <c r="K1496" s="104">
        <v>30.799995419999998</v>
      </c>
      <c r="L1496" s="104">
        <v>30.449996949999999</v>
      </c>
      <c r="M1496" s="104">
        <v>31.049995419999998</v>
      </c>
      <c r="N1496" s="104">
        <v>35.471839899999999</v>
      </c>
      <c r="O1496" s="104">
        <v>35.723075870000002</v>
      </c>
      <c r="P1496" s="104">
        <v>29.361537930000001</v>
      </c>
      <c r="Q1496" s="104">
        <v>30.165382390000001</v>
      </c>
      <c r="R1496" s="104">
        <v>35.599998470000003</v>
      </c>
      <c r="S1496" s="104">
        <v>49.200004579999998</v>
      </c>
      <c r="T1496" s="104">
        <v>63.25</v>
      </c>
      <c r="U1496" s="104">
        <v>63.25</v>
      </c>
      <c r="V1496" s="104">
        <v>35.550003050000001</v>
      </c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>
        <v>1.7678931100000004</v>
      </c>
      <c r="BC1496" s="104">
        <v>1.9095343900000004</v>
      </c>
      <c r="BD1496" s="104">
        <v>2.0721595700000002</v>
      </c>
      <c r="BE1496" s="104">
        <v>2.2819985200000001</v>
      </c>
      <c r="BF1496" s="104">
        <v>2.2872444900000004</v>
      </c>
      <c r="BG1496" s="104">
        <v>1.97133494</v>
      </c>
      <c r="BH1496" s="104">
        <v>1.8145899600000002</v>
      </c>
      <c r="BI1496" s="93">
        <v>1.7815674299999997</v>
      </c>
      <c r="BJ1496" s="93">
        <v>1.7925749400000002</v>
      </c>
      <c r="BK1496" s="93">
        <v>1.8035824499999999</v>
      </c>
      <c r="BL1496" s="93">
        <v>1.8035824499999999</v>
      </c>
      <c r="BM1496" s="93">
        <v>1.8478090500000002</v>
      </c>
    </row>
    <row r="1497" spans="1:65" s="93" customFormat="1">
      <c r="A1497"/>
      <c r="B1497" s="98"/>
      <c r="C1497" s="134"/>
      <c r="D1497" s="132"/>
      <c r="E1497" s="135">
        <v>33604</v>
      </c>
      <c r="F1497" s="71">
        <v>49.200004579999998</v>
      </c>
      <c r="G1497" s="93">
        <v>66.25</v>
      </c>
      <c r="H1497" s="104">
        <v>66.25</v>
      </c>
      <c r="I1497" s="104">
        <v>35.050003050000001</v>
      </c>
      <c r="J1497" s="104">
        <v>30.799995419999998</v>
      </c>
      <c r="K1497" s="104">
        <v>30.449996949999999</v>
      </c>
      <c r="L1497" s="104">
        <v>31.049995419999998</v>
      </c>
      <c r="M1497" s="104">
        <v>35.471839899999999</v>
      </c>
      <c r="N1497" s="104">
        <v>35.723075870000002</v>
      </c>
      <c r="O1497" s="104">
        <v>29.361537930000001</v>
      </c>
      <c r="P1497" s="104">
        <v>30.165382390000001</v>
      </c>
      <c r="Q1497" s="104">
        <v>35.599998470000003</v>
      </c>
      <c r="R1497" s="104">
        <v>49.200004579999998</v>
      </c>
      <c r="S1497" s="104">
        <v>63.25</v>
      </c>
      <c r="T1497" s="104">
        <v>63.25</v>
      </c>
      <c r="U1497" s="104">
        <v>35.550003050000001</v>
      </c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>
        <v>1.7678931100000004</v>
      </c>
      <c r="BB1497" s="104">
        <v>1.9095343900000004</v>
      </c>
      <c r="BC1497" s="104">
        <v>2.0721595700000002</v>
      </c>
      <c r="BD1497" s="104">
        <v>2.2819985200000001</v>
      </c>
      <c r="BE1497" s="104">
        <v>2.2872444900000004</v>
      </c>
      <c r="BF1497" s="104">
        <v>1.97133494</v>
      </c>
      <c r="BG1497" s="104">
        <v>1.8145899600000002</v>
      </c>
      <c r="BH1497" s="104">
        <v>1.7815674299999997</v>
      </c>
      <c r="BI1497" s="93">
        <v>1.7925749400000002</v>
      </c>
      <c r="BJ1497" s="93">
        <v>1.8035824499999999</v>
      </c>
      <c r="BK1497" s="93">
        <v>1.8035824499999999</v>
      </c>
      <c r="BL1497" s="93">
        <v>1.8478090500000002</v>
      </c>
      <c r="BM1497" s="93">
        <v>1.8753278300000003</v>
      </c>
    </row>
    <row r="1498" spans="1:65" s="93" customFormat="1">
      <c r="A1498"/>
      <c r="B1498" s="98"/>
      <c r="C1498" s="134"/>
      <c r="D1498" s="132"/>
      <c r="E1498" s="135">
        <v>33604</v>
      </c>
      <c r="F1498" s="71">
        <v>66.25</v>
      </c>
      <c r="G1498" s="93">
        <v>66.25</v>
      </c>
      <c r="H1498" s="104">
        <v>35.050003050000001</v>
      </c>
      <c r="I1498" s="104">
        <v>30.799995419999998</v>
      </c>
      <c r="J1498" s="104">
        <v>30.449996949999999</v>
      </c>
      <c r="K1498" s="104">
        <v>31.049995419999998</v>
      </c>
      <c r="L1498" s="104">
        <v>35.471839899999999</v>
      </c>
      <c r="M1498" s="104">
        <v>35.723075870000002</v>
      </c>
      <c r="N1498" s="104">
        <v>29.361537930000001</v>
      </c>
      <c r="O1498" s="104">
        <v>30.165382390000001</v>
      </c>
      <c r="P1498" s="104">
        <v>35.599998470000003</v>
      </c>
      <c r="Q1498" s="104">
        <v>49.200004579999998</v>
      </c>
      <c r="R1498" s="104">
        <v>63.25</v>
      </c>
      <c r="S1498" s="104">
        <v>63.25</v>
      </c>
      <c r="T1498" s="104">
        <v>35.550003050000001</v>
      </c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>
        <v>1.7678931100000004</v>
      </c>
      <c r="BA1498" s="104">
        <v>1.9095343900000004</v>
      </c>
      <c r="BB1498" s="104">
        <v>2.0721595700000002</v>
      </c>
      <c r="BC1498" s="104">
        <v>2.2819985200000001</v>
      </c>
      <c r="BD1498" s="104">
        <v>2.2872444900000004</v>
      </c>
      <c r="BE1498" s="104">
        <v>1.97133494</v>
      </c>
      <c r="BF1498" s="104">
        <v>1.8145899600000002</v>
      </c>
      <c r="BG1498" s="104">
        <v>1.7815674299999997</v>
      </c>
      <c r="BH1498" s="104">
        <v>1.7925749400000002</v>
      </c>
      <c r="BI1498" s="93">
        <v>1.8035824499999999</v>
      </c>
      <c r="BJ1498" s="93">
        <v>1.8035824499999999</v>
      </c>
      <c r="BK1498" s="93">
        <v>1.8478090500000002</v>
      </c>
      <c r="BL1498" s="93">
        <v>1.8753278300000003</v>
      </c>
      <c r="BM1498" s="93">
        <v>2.0241257700000004</v>
      </c>
    </row>
    <row r="1499" spans="1:65" s="93" customFormat="1">
      <c r="A1499"/>
      <c r="B1499" s="98"/>
      <c r="C1499" s="134"/>
      <c r="D1499" s="132"/>
      <c r="E1499" s="135">
        <v>33604</v>
      </c>
      <c r="F1499" s="71">
        <v>66.25</v>
      </c>
      <c r="G1499" s="93">
        <v>35.050003050000001</v>
      </c>
      <c r="H1499" s="104">
        <v>30.799995419999998</v>
      </c>
      <c r="I1499" s="104">
        <v>30.449996949999999</v>
      </c>
      <c r="J1499" s="104">
        <v>31.049995419999998</v>
      </c>
      <c r="K1499" s="104">
        <v>35.471839899999999</v>
      </c>
      <c r="L1499" s="104">
        <v>35.723075870000002</v>
      </c>
      <c r="M1499" s="104">
        <v>29.361537930000001</v>
      </c>
      <c r="N1499" s="104">
        <v>30.165382390000001</v>
      </c>
      <c r="O1499" s="104">
        <v>35.599998470000003</v>
      </c>
      <c r="P1499" s="104">
        <v>49.200004579999998</v>
      </c>
      <c r="Q1499" s="104">
        <v>63.25</v>
      </c>
      <c r="R1499" s="104">
        <v>63.25</v>
      </c>
      <c r="S1499" s="104">
        <v>35.550003050000001</v>
      </c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>
        <v>1.7678931100000004</v>
      </c>
      <c r="AZ1499" s="104">
        <v>1.9095343900000004</v>
      </c>
      <c r="BA1499" s="104">
        <v>2.0721595700000002</v>
      </c>
      <c r="BB1499" s="104">
        <v>2.2819985200000001</v>
      </c>
      <c r="BC1499" s="104">
        <v>2.2872444900000004</v>
      </c>
      <c r="BD1499" s="104">
        <v>1.97133494</v>
      </c>
      <c r="BE1499" s="104">
        <v>1.8145899600000002</v>
      </c>
      <c r="BF1499" s="104">
        <v>1.7815674299999997</v>
      </c>
      <c r="BG1499" s="104">
        <v>1.7925749400000002</v>
      </c>
      <c r="BH1499" s="104">
        <v>1.8035824499999999</v>
      </c>
      <c r="BI1499" s="93">
        <v>1.8035824499999999</v>
      </c>
      <c r="BJ1499" s="93">
        <v>1.8478090500000002</v>
      </c>
      <c r="BK1499" s="93">
        <v>1.8753278300000003</v>
      </c>
      <c r="BL1499" s="93">
        <v>2.0241257700000004</v>
      </c>
      <c r="BM1499" s="93">
        <v>2.1421478999999999</v>
      </c>
    </row>
    <row r="1500" spans="1:65" s="93" customFormat="1">
      <c r="A1500"/>
      <c r="B1500" s="98"/>
      <c r="C1500" s="134"/>
      <c r="D1500" s="132"/>
      <c r="E1500" s="135">
        <v>33604</v>
      </c>
      <c r="F1500" s="71">
        <v>35.050003050000001</v>
      </c>
      <c r="G1500" s="93">
        <v>30.799995419999998</v>
      </c>
      <c r="H1500" s="104">
        <v>30.449996949999999</v>
      </c>
      <c r="I1500" s="104">
        <v>31.049995419999998</v>
      </c>
      <c r="J1500" s="104">
        <v>35.471839899999999</v>
      </c>
      <c r="K1500" s="104">
        <v>35.723075870000002</v>
      </c>
      <c r="L1500" s="104">
        <v>29.361537930000001</v>
      </c>
      <c r="M1500" s="104">
        <v>30.165382390000001</v>
      </c>
      <c r="N1500" s="104">
        <v>35.599998470000003</v>
      </c>
      <c r="O1500" s="104">
        <v>49.200004579999998</v>
      </c>
      <c r="P1500" s="104">
        <v>63.25</v>
      </c>
      <c r="Q1500" s="104">
        <v>63.25</v>
      </c>
      <c r="R1500" s="104">
        <v>35.550003050000001</v>
      </c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>
        <v>1.7678931100000004</v>
      </c>
      <c r="AY1500" s="104">
        <v>1.9095343900000004</v>
      </c>
      <c r="AZ1500" s="104">
        <v>2.0721595700000002</v>
      </c>
      <c r="BA1500" s="104">
        <v>2.2819985200000001</v>
      </c>
      <c r="BB1500" s="104">
        <v>2.2872444900000004</v>
      </c>
      <c r="BC1500" s="104">
        <v>1.97133494</v>
      </c>
      <c r="BD1500" s="104">
        <v>1.8145899600000002</v>
      </c>
      <c r="BE1500" s="104">
        <v>1.7815674299999997</v>
      </c>
      <c r="BF1500" s="104">
        <v>1.7925749400000002</v>
      </c>
      <c r="BG1500" s="104">
        <v>1.8035824499999999</v>
      </c>
      <c r="BH1500" s="104">
        <v>1.8035824499999999</v>
      </c>
      <c r="BI1500" s="93">
        <v>1.8478090500000002</v>
      </c>
      <c r="BJ1500" s="93">
        <v>1.8753278300000003</v>
      </c>
      <c r="BK1500" s="93">
        <v>2.0241257700000004</v>
      </c>
      <c r="BL1500" s="93">
        <v>2.1421478999999999</v>
      </c>
      <c r="BM1500" s="93">
        <v>2.3626912200000003</v>
      </c>
    </row>
    <row r="1501" spans="1:65" s="93" customFormat="1">
      <c r="A1501"/>
      <c r="B1501" s="98"/>
      <c r="C1501" s="134"/>
      <c r="D1501" s="132"/>
      <c r="E1501" s="135">
        <v>33604</v>
      </c>
      <c r="F1501" s="71">
        <v>30.799995419999998</v>
      </c>
      <c r="G1501" s="93">
        <v>30.449996949999999</v>
      </c>
      <c r="H1501" s="104">
        <v>31.049995419999998</v>
      </c>
      <c r="I1501" s="104">
        <v>35.471839899999999</v>
      </c>
      <c r="J1501" s="104">
        <v>35.723075870000002</v>
      </c>
      <c r="K1501" s="104">
        <v>29.361537930000001</v>
      </c>
      <c r="L1501" s="104">
        <v>30.165382390000001</v>
      </c>
      <c r="M1501" s="104">
        <v>35.599998470000003</v>
      </c>
      <c r="N1501" s="104">
        <v>49.200004579999998</v>
      </c>
      <c r="O1501" s="104">
        <v>63.25</v>
      </c>
      <c r="P1501" s="104">
        <v>63.25</v>
      </c>
      <c r="Q1501" s="104">
        <v>35.550003050000001</v>
      </c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>
        <v>1.7678931100000004</v>
      </c>
      <c r="AX1501" s="104">
        <v>1.9095343900000004</v>
      </c>
      <c r="AY1501" s="104">
        <v>2.0721595700000002</v>
      </c>
      <c r="AZ1501" s="104">
        <v>2.2819985200000001</v>
      </c>
      <c r="BA1501" s="104">
        <v>2.2872444900000004</v>
      </c>
      <c r="BB1501" s="104">
        <v>1.97133494</v>
      </c>
      <c r="BC1501" s="104">
        <v>1.8145899600000002</v>
      </c>
      <c r="BD1501" s="104">
        <v>1.7815674299999997</v>
      </c>
      <c r="BE1501" s="104">
        <v>1.7925749400000002</v>
      </c>
      <c r="BF1501" s="104">
        <v>1.8035824499999999</v>
      </c>
      <c r="BG1501" s="104">
        <v>1.8035824499999999</v>
      </c>
      <c r="BH1501" s="104">
        <v>1.8478090500000002</v>
      </c>
      <c r="BI1501" s="93">
        <v>1.8753278300000003</v>
      </c>
      <c r="BJ1501" s="93">
        <v>2.0241257700000004</v>
      </c>
      <c r="BK1501" s="93">
        <v>2.1421478999999999</v>
      </c>
      <c r="BL1501" s="93">
        <v>2.3626912200000003</v>
      </c>
      <c r="BM1501" s="93">
        <v>2.3681949799999997</v>
      </c>
    </row>
    <row r="1502" spans="1:65" s="93" customFormat="1">
      <c r="A1502"/>
      <c r="B1502" s="98"/>
      <c r="C1502" s="134"/>
      <c r="D1502" s="132"/>
      <c r="E1502" s="135">
        <v>33604</v>
      </c>
      <c r="F1502" s="71">
        <v>30.449996949999999</v>
      </c>
      <c r="G1502" s="93">
        <v>31.049995419999998</v>
      </c>
      <c r="H1502" s="104">
        <v>35.471839899999999</v>
      </c>
      <c r="I1502" s="104">
        <v>35.723075870000002</v>
      </c>
      <c r="J1502" s="104">
        <v>29.361537930000001</v>
      </c>
      <c r="K1502" s="104">
        <v>30.165382390000001</v>
      </c>
      <c r="L1502" s="104">
        <v>35.599998470000003</v>
      </c>
      <c r="M1502" s="104">
        <v>49.200004579999998</v>
      </c>
      <c r="N1502" s="104">
        <v>63.25</v>
      </c>
      <c r="O1502" s="104">
        <v>63.25</v>
      </c>
      <c r="P1502" s="104">
        <v>35.550003050000001</v>
      </c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>
        <v>1.7678931100000004</v>
      </c>
      <c r="AW1502" s="104">
        <v>1.9095343900000004</v>
      </c>
      <c r="AX1502" s="104">
        <v>2.0721595700000002</v>
      </c>
      <c r="AY1502" s="104">
        <v>2.2819985200000001</v>
      </c>
      <c r="AZ1502" s="104">
        <v>2.2872444900000004</v>
      </c>
      <c r="BA1502" s="104">
        <v>1.97133494</v>
      </c>
      <c r="BB1502" s="104">
        <v>1.8145899600000002</v>
      </c>
      <c r="BC1502" s="104">
        <v>1.7815674299999997</v>
      </c>
      <c r="BD1502" s="104">
        <v>1.7925749400000002</v>
      </c>
      <c r="BE1502" s="104">
        <v>1.8035824499999999</v>
      </c>
      <c r="BF1502" s="104">
        <v>1.8035824499999999</v>
      </c>
      <c r="BG1502" s="104">
        <v>1.8478090500000002</v>
      </c>
      <c r="BH1502" s="104">
        <v>1.8753278300000003</v>
      </c>
      <c r="BI1502" s="93">
        <v>2.0241257700000004</v>
      </c>
      <c r="BJ1502" s="93">
        <v>2.1421478999999999</v>
      </c>
      <c r="BK1502" s="93">
        <v>2.3626912200000003</v>
      </c>
      <c r="BL1502" s="93">
        <v>2.3681949799999997</v>
      </c>
      <c r="BM1502" s="93">
        <v>2.0509917900000003</v>
      </c>
    </row>
    <row r="1503" spans="1:65" s="93" customFormat="1">
      <c r="A1503"/>
      <c r="B1503" s="98"/>
      <c r="C1503" s="134"/>
      <c r="D1503" s="132"/>
      <c r="E1503" s="135">
        <v>33604</v>
      </c>
      <c r="F1503" s="71">
        <v>31.049995419999998</v>
      </c>
      <c r="G1503" s="93">
        <v>35.471839899999999</v>
      </c>
      <c r="H1503" s="104">
        <v>35.723075870000002</v>
      </c>
      <c r="I1503" s="104">
        <v>29.361537930000001</v>
      </c>
      <c r="J1503" s="104">
        <v>30.165382390000001</v>
      </c>
      <c r="K1503" s="104">
        <v>35.599998470000003</v>
      </c>
      <c r="L1503" s="104">
        <v>49.200004579999998</v>
      </c>
      <c r="M1503" s="104">
        <v>63.25</v>
      </c>
      <c r="N1503" s="104">
        <v>63.25</v>
      </c>
      <c r="O1503" s="104">
        <v>35.550003050000001</v>
      </c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>
        <v>1.7678931100000004</v>
      </c>
      <c r="AV1503" s="104">
        <v>1.9095343900000004</v>
      </c>
      <c r="AW1503" s="104">
        <v>2.0721595700000002</v>
      </c>
      <c r="AX1503" s="104">
        <v>2.2819985200000001</v>
      </c>
      <c r="AY1503" s="104">
        <v>2.2872444900000004</v>
      </c>
      <c r="AZ1503" s="104">
        <v>1.97133494</v>
      </c>
      <c r="BA1503" s="104">
        <v>1.8145899600000002</v>
      </c>
      <c r="BB1503" s="104">
        <v>1.7815674299999997</v>
      </c>
      <c r="BC1503" s="104">
        <v>1.7925749400000002</v>
      </c>
      <c r="BD1503" s="104">
        <v>1.8035824499999999</v>
      </c>
      <c r="BE1503" s="104">
        <v>1.8035824499999999</v>
      </c>
      <c r="BF1503" s="104">
        <v>1.8478090500000002</v>
      </c>
      <c r="BG1503" s="104">
        <v>1.8753278300000003</v>
      </c>
      <c r="BH1503" s="104">
        <v>2.0241257700000004</v>
      </c>
      <c r="BI1503" s="93">
        <v>2.1421478999999999</v>
      </c>
      <c r="BJ1503" s="93">
        <v>2.3626912200000003</v>
      </c>
      <c r="BK1503" s="93">
        <v>2.3681949799999997</v>
      </c>
      <c r="BL1503" s="93">
        <v>2.0509917900000003</v>
      </c>
      <c r="BM1503" s="93">
        <v>1.9172218000000001</v>
      </c>
    </row>
    <row r="1504" spans="1:65" s="93" customFormat="1">
      <c r="A1504"/>
      <c r="B1504" s="98"/>
      <c r="C1504" s="134"/>
      <c r="D1504" s="132"/>
      <c r="E1504" s="135">
        <v>33604</v>
      </c>
      <c r="F1504" s="71">
        <v>35.471839899999999</v>
      </c>
      <c r="G1504" s="93">
        <v>35.723075870000002</v>
      </c>
      <c r="H1504" s="104">
        <v>29.361537930000001</v>
      </c>
      <c r="I1504" s="104">
        <v>30.165382390000001</v>
      </c>
      <c r="J1504" s="104">
        <v>35.599998470000003</v>
      </c>
      <c r="K1504" s="104">
        <v>49.200004579999998</v>
      </c>
      <c r="L1504" s="104">
        <v>63.25</v>
      </c>
      <c r="M1504" s="104">
        <v>63.25</v>
      </c>
      <c r="N1504" s="104">
        <v>35.550003050000001</v>
      </c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>
        <v>1.7678931100000004</v>
      </c>
      <c r="AU1504" s="104">
        <v>1.9095343900000004</v>
      </c>
      <c r="AV1504" s="104">
        <v>2.0721595700000002</v>
      </c>
      <c r="AW1504" s="104">
        <v>2.2819985200000001</v>
      </c>
      <c r="AX1504" s="104">
        <v>2.2872444900000004</v>
      </c>
      <c r="AY1504" s="104">
        <v>1.97133494</v>
      </c>
      <c r="AZ1504" s="104">
        <v>1.8145899600000002</v>
      </c>
      <c r="BA1504" s="104">
        <v>1.7815674299999997</v>
      </c>
      <c r="BB1504" s="104">
        <v>1.7925749400000002</v>
      </c>
      <c r="BC1504" s="104">
        <v>1.8035824499999999</v>
      </c>
      <c r="BD1504" s="104">
        <v>1.8035824499999999</v>
      </c>
      <c r="BE1504" s="104">
        <v>1.8478090500000002</v>
      </c>
      <c r="BF1504" s="104">
        <v>1.8753278300000003</v>
      </c>
      <c r="BG1504" s="104">
        <v>2.0241257700000004</v>
      </c>
      <c r="BH1504" s="104">
        <v>2.1421478999999999</v>
      </c>
      <c r="BI1504" s="93">
        <v>2.3626912200000003</v>
      </c>
      <c r="BJ1504" s="93">
        <v>2.3681949799999997</v>
      </c>
      <c r="BK1504" s="93">
        <v>2.0509917900000003</v>
      </c>
      <c r="BL1504" s="93">
        <v>1.9172218000000001</v>
      </c>
      <c r="BM1504" s="93">
        <v>1.88251927</v>
      </c>
    </row>
    <row r="1505" spans="1:65" s="93" customFormat="1">
      <c r="A1505"/>
      <c r="B1505" s="98"/>
      <c r="C1505" s="134"/>
      <c r="D1505" s="132"/>
      <c r="E1505" s="135">
        <v>33604</v>
      </c>
      <c r="F1505" s="71">
        <v>35.723075870000002</v>
      </c>
      <c r="G1505" s="93">
        <v>29.361537930000001</v>
      </c>
      <c r="H1505" s="104">
        <v>30.165382390000001</v>
      </c>
      <c r="I1505" s="104">
        <v>35.599998470000003</v>
      </c>
      <c r="J1505" s="104">
        <v>49.200004579999998</v>
      </c>
      <c r="K1505" s="104">
        <v>63.25</v>
      </c>
      <c r="L1505" s="104">
        <v>63.25</v>
      </c>
      <c r="M1505" s="104">
        <v>35.550003050000001</v>
      </c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>
        <v>1.7678931100000004</v>
      </c>
      <c r="AT1505" s="104">
        <v>1.9095343900000004</v>
      </c>
      <c r="AU1505" s="104">
        <v>2.0721595700000002</v>
      </c>
      <c r="AV1505" s="104">
        <v>2.2819985200000001</v>
      </c>
      <c r="AW1505" s="104">
        <v>2.2872444900000004</v>
      </c>
      <c r="AX1505" s="104">
        <v>1.97133494</v>
      </c>
      <c r="AY1505" s="104">
        <v>1.8145899600000002</v>
      </c>
      <c r="AZ1505" s="104">
        <v>1.7815674299999997</v>
      </c>
      <c r="BA1505" s="104">
        <v>1.7925749400000002</v>
      </c>
      <c r="BB1505" s="104">
        <v>1.8035824499999999</v>
      </c>
      <c r="BC1505" s="104">
        <v>1.8035824499999999</v>
      </c>
      <c r="BD1505" s="104">
        <v>1.8478090500000002</v>
      </c>
      <c r="BE1505" s="104">
        <v>1.8753278300000003</v>
      </c>
      <c r="BF1505" s="104">
        <v>2.0241257700000004</v>
      </c>
      <c r="BG1505" s="104">
        <v>2.1421478999999999</v>
      </c>
      <c r="BH1505" s="104">
        <v>2.3626912200000003</v>
      </c>
      <c r="BI1505" s="93">
        <v>2.3681949799999997</v>
      </c>
      <c r="BJ1505" s="93">
        <v>2.0509917900000003</v>
      </c>
      <c r="BK1505" s="93">
        <v>1.9172218000000001</v>
      </c>
      <c r="BL1505" s="93">
        <v>1.88251927</v>
      </c>
      <c r="BM1505" s="93">
        <v>1.8940867800000001</v>
      </c>
    </row>
    <row r="1506" spans="1:65" s="93" customFormat="1">
      <c r="A1506"/>
      <c r="B1506" s="98"/>
      <c r="C1506" s="134"/>
      <c r="D1506" s="132"/>
      <c r="E1506" s="135">
        <v>33604</v>
      </c>
      <c r="F1506" s="71">
        <v>29.361537930000001</v>
      </c>
      <c r="G1506" s="93">
        <v>30.165382390000001</v>
      </c>
      <c r="H1506" s="104">
        <v>35.599998470000003</v>
      </c>
      <c r="I1506" s="104">
        <v>49.200004579999998</v>
      </c>
      <c r="J1506" s="104">
        <v>63.25</v>
      </c>
      <c r="K1506" s="104">
        <v>63.25</v>
      </c>
      <c r="L1506" s="104">
        <v>35.550003050000001</v>
      </c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>
        <v>1.7678931100000004</v>
      </c>
      <c r="AS1506" s="104">
        <v>1.9095343900000004</v>
      </c>
      <c r="AT1506" s="104">
        <v>2.0721595700000002</v>
      </c>
      <c r="AU1506" s="104">
        <v>2.2819985200000001</v>
      </c>
      <c r="AV1506" s="104">
        <v>2.2872444900000004</v>
      </c>
      <c r="AW1506" s="104">
        <v>1.97133494</v>
      </c>
      <c r="AX1506" s="104">
        <v>1.8145899600000002</v>
      </c>
      <c r="AY1506" s="104">
        <v>1.7815674299999997</v>
      </c>
      <c r="AZ1506" s="104">
        <v>1.7925749400000002</v>
      </c>
      <c r="BA1506" s="104">
        <v>1.8035824499999999</v>
      </c>
      <c r="BB1506" s="104">
        <v>1.8035824499999999</v>
      </c>
      <c r="BC1506" s="104">
        <v>1.8478090500000002</v>
      </c>
      <c r="BD1506" s="104">
        <v>1.8753278300000003</v>
      </c>
      <c r="BE1506" s="104">
        <v>2.0241257700000004</v>
      </c>
      <c r="BF1506" s="104">
        <v>2.1421478999999999</v>
      </c>
      <c r="BG1506" s="104">
        <v>2.3626912200000003</v>
      </c>
      <c r="BH1506" s="104">
        <v>2.3681949799999997</v>
      </c>
      <c r="BI1506" s="93">
        <v>2.0509917900000003</v>
      </c>
      <c r="BJ1506" s="93">
        <v>1.9172218000000001</v>
      </c>
      <c r="BK1506" s="93">
        <v>1.88251927</v>
      </c>
      <c r="BL1506" s="93">
        <v>1.8940867800000001</v>
      </c>
      <c r="BM1506" s="93">
        <v>1.90565429</v>
      </c>
    </row>
    <row r="1507" spans="1:65" s="93" customFormat="1">
      <c r="A1507"/>
      <c r="B1507" s="98"/>
      <c r="C1507" s="134"/>
      <c r="D1507" s="132"/>
      <c r="E1507" s="135">
        <v>33604</v>
      </c>
      <c r="F1507" s="71">
        <v>30.165382390000001</v>
      </c>
      <c r="G1507" s="93">
        <v>35.599998470000003</v>
      </c>
      <c r="H1507" s="104">
        <v>49.200004579999998</v>
      </c>
      <c r="I1507" s="104">
        <v>63.25</v>
      </c>
      <c r="J1507" s="104">
        <v>63.25</v>
      </c>
      <c r="K1507" s="104">
        <v>35.550003050000001</v>
      </c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>
        <v>1.7678931100000004</v>
      </c>
      <c r="AR1507" s="104">
        <v>1.9095343900000004</v>
      </c>
      <c r="AS1507" s="104">
        <v>2.0721595700000002</v>
      </c>
      <c r="AT1507" s="104">
        <v>2.2819985200000001</v>
      </c>
      <c r="AU1507" s="104">
        <v>2.2872444900000004</v>
      </c>
      <c r="AV1507" s="104">
        <v>1.97133494</v>
      </c>
      <c r="AW1507" s="104">
        <v>1.8145899600000002</v>
      </c>
      <c r="AX1507" s="104">
        <v>1.7815674299999997</v>
      </c>
      <c r="AY1507" s="104">
        <v>1.7925749400000002</v>
      </c>
      <c r="AZ1507" s="104">
        <v>1.8035824499999999</v>
      </c>
      <c r="BA1507" s="104">
        <v>1.8035824499999999</v>
      </c>
      <c r="BB1507" s="104">
        <v>1.8478090500000002</v>
      </c>
      <c r="BC1507" s="104">
        <v>1.8753278300000003</v>
      </c>
      <c r="BD1507" s="104">
        <v>2.0241257700000004</v>
      </c>
      <c r="BE1507" s="104">
        <v>2.1421478999999999</v>
      </c>
      <c r="BF1507" s="104">
        <v>2.3626912200000003</v>
      </c>
      <c r="BG1507" s="104">
        <v>2.3681949799999997</v>
      </c>
      <c r="BH1507" s="104">
        <v>2.0509917900000003</v>
      </c>
      <c r="BI1507" s="93">
        <v>1.9172218000000001</v>
      </c>
      <c r="BJ1507" s="93">
        <v>1.88251927</v>
      </c>
      <c r="BK1507" s="93">
        <v>1.8940867800000001</v>
      </c>
      <c r="BL1507" s="93">
        <v>1.90565429</v>
      </c>
      <c r="BM1507" s="93">
        <v>1.90565429</v>
      </c>
    </row>
    <row r="1508" spans="1:65" s="93" customFormat="1">
      <c r="A1508"/>
      <c r="B1508" s="98"/>
      <c r="C1508" s="134"/>
      <c r="D1508" s="132"/>
      <c r="E1508" s="135">
        <v>33604</v>
      </c>
      <c r="F1508" s="71">
        <v>35.599998470000003</v>
      </c>
      <c r="G1508" s="93">
        <v>49.200004579999998</v>
      </c>
      <c r="H1508" s="104">
        <v>63.25</v>
      </c>
      <c r="I1508" s="104">
        <v>63.25</v>
      </c>
      <c r="J1508" s="104">
        <v>35.550003050000001</v>
      </c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>
        <v>1.7678931100000004</v>
      </c>
      <c r="AQ1508" s="104">
        <v>1.9095343900000004</v>
      </c>
      <c r="AR1508" s="104">
        <v>2.0721595700000002</v>
      </c>
      <c r="AS1508" s="104">
        <v>2.2819985200000001</v>
      </c>
      <c r="AT1508" s="104">
        <v>2.2872444900000004</v>
      </c>
      <c r="AU1508" s="104">
        <v>1.97133494</v>
      </c>
      <c r="AV1508" s="104">
        <v>1.8145899600000002</v>
      </c>
      <c r="AW1508" s="104">
        <v>1.7815674299999997</v>
      </c>
      <c r="AX1508" s="104">
        <v>1.7925749400000002</v>
      </c>
      <c r="AY1508" s="104">
        <v>1.8035824499999999</v>
      </c>
      <c r="AZ1508" s="104">
        <v>1.8035824499999999</v>
      </c>
      <c r="BA1508" s="104">
        <v>1.8478090500000002</v>
      </c>
      <c r="BB1508" s="104">
        <v>1.8753278300000003</v>
      </c>
      <c r="BC1508" s="104">
        <v>2.0241257700000004</v>
      </c>
      <c r="BD1508" s="104">
        <v>2.1421478999999999</v>
      </c>
      <c r="BE1508" s="104">
        <v>2.3626912200000003</v>
      </c>
      <c r="BF1508" s="104">
        <v>2.3681949799999997</v>
      </c>
      <c r="BG1508" s="104">
        <v>2.0509917900000003</v>
      </c>
      <c r="BH1508" s="104">
        <v>1.9172218000000001</v>
      </c>
      <c r="BI1508" s="93">
        <v>1.88251927</v>
      </c>
      <c r="BJ1508" s="93">
        <v>1.8940867800000001</v>
      </c>
      <c r="BK1508" s="93">
        <v>1.90565429</v>
      </c>
      <c r="BL1508" s="93">
        <v>1.90565429</v>
      </c>
      <c r="BM1508" s="93">
        <v>1.9521308900000001</v>
      </c>
    </row>
    <row r="1509" spans="1:65" s="93" customFormat="1">
      <c r="A1509"/>
      <c r="B1509" s="98"/>
      <c r="C1509" s="134"/>
      <c r="D1509" s="132"/>
      <c r="E1509" s="135">
        <v>33604</v>
      </c>
      <c r="F1509" s="71">
        <v>49.200004579999998</v>
      </c>
      <c r="G1509" s="93">
        <v>63.25</v>
      </c>
      <c r="H1509" s="104">
        <v>63.25</v>
      </c>
      <c r="I1509" s="104">
        <v>35.550003050000001</v>
      </c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>
        <v>1.7678931100000004</v>
      </c>
      <c r="AP1509" s="104">
        <v>1.9095343900000004</v>
      </c>
      <c r="AQ1509" s="104">
        <v>2.0721595700000002</v>
      </c>
      <c r="AR1509" s="104">
        <v>2.2819985200000001</v>
      </c>
      <c r="AS1509" s="104">
        <v>2.2872444900000004</v>
      </c>
      <c r="AT1509" s="104">
        <v>1.97133494</v>
      </c>
      <c r="AU1509" s="104">
        <v>1.8145899600000002</v>
      </c>
      <c r="AV1509" s="104">
        <v>1.7815674299999997</v>
      </c>
      <c r="AW1509" s="104">
        <v>1.7925749400000002</v>
      </c>
      <c r="AX1509" s="104">
        <v>1.8035824499999999</v>
      </c>
      <c r="AY1509" s="104">
        <v>1.8035824499999999</v>
      </c>
      <c r="AZ1509" s="104">
        <v>1.8478090500000002</v>
      </c>
      <c r="BA1509" s="104">
        <v>1.8753278300000003</v>
      </c>
      <c r="BB1509" s="104">
        <v>2.0241257700000004</v>
      </c>
      <c r="BC1509" s="104">
        <v>2.1421478999999999</v>
      </c>
      <c r="BD1509" s="104">
        <v>2.3626912200000003</v>
      </c>
      <c r="BE1509" s="104">
        <v>2.3681949799999997</v>
      </c>
      <c r="BF1509" s="104">
        <v>2.0509917900000003</v>
      </c>
      <c r="BG1509" s="104">
        <v>1.9172218000000001</v>
      </c>
      <c r="BH1509" s="104">
        <v>1.88251927</v>
      </c>
      <c r="BI1509" s="93">
        <v>1.8940867800000001</v>
      </c>
      <c r="BJ1509" s="93">
        <v>1.90565429</v>
      </c>
      <c r="BK1509" s="93">
        <v>1.90565429</v>
      </c>
      <c r="BL1509" s="93">
        <v>1.9521308900000001</v>
      </c>
      <c r="BM1509" s="93">
        <v>1.98104967</v>
      </c>
    </row>
    <row r="1510" spans="1:65" s="93" customFormat="1">
      <c r="A1510"/>
      <c r="B1510" s="98"/>
      <c r="C1510" s="134"/>
      <c r="D1510" s="132"/>
      <c r="E1510" s="135">
        <v>33604</v>
      </c>
      <c r="F1510" s="71">
        <v>63.25</v>
      </c>
      <c r="G1510" s="93">
        <v>63.25</v>
      </c>
      <c r="H1510" s="104">
        <v>35.550003050000001</v>
      </c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>
        <v>1.7678931100000004</v>
      </c>
      <c r="AO1510" s="104">
        <v>1.9095343900000004</v>
      </c>
      <c r="AP1510" s="104">
        <v>2.0721595700000002</v>
      </c>
      <c r="AQ1510" s="104">
        <v>2.2819985200000001</v>
      </c>
      <c r="AR1510" s="104">
        <v>2.2872444900000004</v>
      </c>
      <c r="AS1510" s="104">
        <v>1.97133494</v>
      </c>
      <c r="AT1510" s="104">
        <v>1.8145899600000002</v>
      </c>
      <c r="AU1510" s="104">
        <v>1.7815674299999997</v>
      </c>
      <c r="AV1510" s="104">
        <v>1.7925749400000002</v>
      </c>
      <c r="AW1510" s="104">
        <v>1.8035824499999999</v>
      </c>
      <c r="AX1510" s="104">
        <v>1.8035824499999999</v>
      </c>
      <c r="AY1510" s="104">
        <v>1.8478090500000002</v>
      </c>
      <c r="AZ1510" s="104">
        <v>1.8753278300000003</v>
      </c>
      <c r="BA1510" s="104">
        <v>2.0241257700000004</v>
      </c>
      <c r="BB1510" s="104">
        <v>2.1421478999999999</v>
      </c>
      <c r="BC1510" s="104">
        <v>2.3626912200000003</v>
      </c>
      <c r="BD1510" s="104">
        <v>2.3681949799999997</v>
      </c>
      <c r="BE1510" s="104">
        <v>2.0509917900000003</v>
      </c>
      <c r="BF1510" s="104">
        <v>1.9172218000000001</v>
      </c>
      <c r="BG1510" s="104">
        <v>1.88251927</v>
      </c>
      <c r="BH1510" s="104">
        <v>1.8940867800000001</v>
      </c>
      <c r="BI1510" s="93">
        <v>1.90565429</v>
      </c>
      <c r="BJ1510" s="93">
        <v>1.90565429</v>
      </c>
      <c r="BK1510" s="93">
        <v>1.9521308900000001</v>
      </c>
      <c r="BL1510" s="93">
        <v>1.98104967</v>
      </c>
      <c r="BM1510" s="93">
        <v>2.13741761</v>
      </c>
    </row>
    <row r="1511" spans="1:65" s="93" customFormat="1">
      <c r="A1511"/>
      <c r="B1511" s="98"/>
      <c r="C1511" s="134"/>
      <c r="D1511" s="132"/>
      <c r="E1511" s="135">
        <v>33604</v>
      </c>
      <c r="F1511" s="71">
        <v>63.25</v>
      </c>
      <c r="G1511" s="93">
        <v>35.550003050000001</v>
      </c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>
        <v>1.7678931100000004</v>
      </c>
      <c r="AN1511" s="104">
        <v>1.9095343900000004</v>
      </c>
      <c r="AO1511" s="104">
        <v>2.0721595700000002</v>
      </c>
      <c r="AP1511" s="104">
        <v>2.2819985200000001</v>
      </c>
      <c r="AQ1511" s="104">
        <v>2.2872444900000004</v>
      </c>
      <c r="AR1511" s="104">
        <v>1.97133494</v>
      </c>
      <c r="AS1511" s="104">
        <v>1.8145899600000002</v>
      </c>
      <c r="AT1511" s="104">
        <v>1.7815674299999997</v>
      </c>
      <c r="AU1511" s="104">
        <v>1.7925749400000002</v>
      </c>
      <c r="AV1511" s="104">
        <v>1.8035824499999999</v>
      </c>
      <c r="AW1511" s="104">
        <v>1.8035824499999999</v>
      </c>
      <c r="AX1511" s="104">
        <v>1.8478090500000002</v>
      </c>
      <c r="AY1511" s="104">
        <v>1.8753278300000003</v>
      </c>
      <c r="AZ1511" s="104">
        <v>2.0241257700000004</v>
      </c>
      <c r="BA1511" s="104">
        <v>2.1421478999999999</v>
      </c>
      <c r="BB1511" s="104">
        <v>2.3626912200000003</v>
      </c>
      <c r="BC1511" s="104">
        <v>2.3681949799999997</v>
      </c>
      <c r="BD1511" s="104">
        <v>2.0509917900000003</v>
      </c>
      <c r="BE1511" s="104">
        <v>1.9172218000000001</v>
      </c>
      <c r="BF1511" s="104">
        <v>1.88251927</v>
      </c>
      <c r="BG1511" s="104">
        <v>1.8940867800000001</v>
      </c>
      <c r="BH1511" s="104">
        <v>1.90565429</v>
      </c>
      <c r="BI1511" s="93">
        <v>1.90565429</v>
      </c>
      <c r="BJ1511" s="93">
        <v>1.9521308900000001</v>
      </c>
      <c r="BK1511" s="93">
        <v>1.98104967</v>
      </c>
      <c r="BL1511" s="93">
        <v>2.13741761</v>
      </c>
      <c r="BM1511" s="93">
        <v>2.2304947500000005</v>
      </c>
    </row>
    <row r="1512" spans="1:65" s="93" customFormat="1">
      <c r="A1512"/>
      <c r="B1512" s="98"/>
      <c r="C1512" s="134"/>
      <c r="D1512" s="132"/>
      <c r="E1512" s="135">
        <v>33604</v>
      </c>
      <c r="F1512" s="71">
        <v>35.550003050000001</v>
      </c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>
        <v>1.7678931100000004</v>
      </c>
      <c r="AM1512" s="104">
        <v>1.9095343900000004</v>
      </c>
      <c r="AN1512" s="104">
        <v>2.0721595700000002</v>
      </c>
      <c r="AO1512" s="104">
        <v>2.2819985200000001</v>
      </c>
      <c r="AP1512" s="104">
        <v>2.2872444900000004</v>
      </c>
      <c r="AQ1512" s="104">
        <v>1.97133494</v>
      </c>
      <c r="AR1512" s="104">
        <v>1.8145899600000002</v>
      </c>
      <c r="AS1512" s="104">
        <v>1.7815674299999997</v>
      </c>
      <c r="AT1512" s="104">
        <v>1.7925749400000002</v>
      </c>
      <c r="AU1512" s="104">
        <v>1.8035824499999999</v>
      </c>
      <c r="AV1512" s="104">
        <v>1.8035824499999999</v>
      </c>
      <c r="AW1512" s="104">
        <v>1.8478090500000002</v>
      </c>
      <c r="AX1512" s="104">
        <v>1.8753278300000003</v>
      </c>
      <c r="AY1512" s="104">
        <v>2.0241257700000004</v>
      </c>
      <c r="AZ1512" s="104">
        <v>2.1421478999999999</v>
      </c>
      <c r="BA1512" s="104">
        <v>2.3626912200000003</v>
      </c>
      <c r="BB1512" s="104">
        <v>2.3681949799999997</v>
      </c>
      <c r="BC1512" s="104">
        <v>2.0509917900000003</v>
      </c>
      <c r="BD1512" s="104">
        <v>1.9172218000000001</v>
      </c>
      <c r="BE1512" s="104">
        <v>1.88251927</v>
      </c>
      <c r="BF1512" s="104">
        <v>1.8940867800000001</v>
      </c>
      <c r="BG1512" s="104">
        <v>1.90565429</v>
      </c>
      <c r="BH1512" s="104">
        <v>1.90565429</v>
      </c>
      <c r="BI1512" s="93">
        <v>1.9521308900000001</v>
      </c>
      <c r="BJ1512" s="93">
        <v>1.98104967</v>
      </c>
      <c r="BK1512" s="93">
        <v>2.13741761</v>
      </c>
      <c r="BL1512" s="93">
        <v>2.2304947500000005</v>
      </c>
      <c r="BM1512" s="93">
        <v>2.4622580800000002</v>
      </c>
    </row>
    <row r="1513" spans="1:65" s="93" customFormat="1">
      <c r="A1513"/>
      <c r="B1513" s="98"/>
      <c r="C1513" s="134"/>
      <c r="D1513" s="132"/>
      <c r="E1513" s="135">
        <v>33604</v>
      </c>
      <c r="F1513" s="71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>
        <v>1.7678931100000004</v>
      </c>
      <c r="AL1513" s="104">
        <v>1.9095343900000004</v>
      </c>
      <c r="AM1513" s="104">
        <v>2.0721595700000002</v>
      </c>
      <c r="AN1513" s="104">
        <v>2.2819985200000001</v>
      </c>
      <c r="AO1513" s="104">
        <v>2.2872444900000004</v>
      </c>
      <c r="AP1513" s="104">
        <v>1.97133494</v>
      </c>
      <c r="AQ1513" s="104">
        <v>1.8145899600000002</v>
      </c>
      <c r="AR1513" s="104">
        <v>1.7815674299999997</v>
      </c>
      <c r="AS1513" s="104">
        <v>1.7925749400000002</v>
      </c>
      <c r="AT1513" s="104">
        <v>1.8035824499999999</v>
      </c>
      <c r="AU1513" s="104">
        <v>1.8035824499999999</v>
      </c>
      <c r="AV1513" s="104">
        <v>1.8478090500000002</v>
      </c>
      <c r="AW1513" s="104">
        <v>1.8753278300000003</v>
      </c>
      <c r="AX1513" s="104">
        <v>2.0241257700000004</v>
      </c>
      <c r="AY1513" s="104">
        <v>2.1421478999999999</v>
      </c>
      <c r="AZ1513" s="104">
        <v>2.3626912200000003</v>
      </c>
      <c r="BA1513" s="104">
        <v>2.3681949799999997</v>
      </c>
      <c r="BB1513" s="104">
        <v>2.0509917900000003</v>
      </c>
      <c r="BC1513" s="104">
        <v>1.9172218000000001</v>
      </c>
      <c r="BD1513" s="104">
        <v>1.88251927</v>
      </c>
      <c r="BE1513" s="104">
        <v>1.8940867800000001</v>
      </c>
      <c r="BF1513" s="104">
        <v>1.90565429</v>
      </c>
      <c r="BG1513" s="104">
        <v>1.90565429</v>
      </c>
      <c r="BH1513" s="104">
        <v>1.9521308900000001</v>
      </c>
      <c r="BI1513" s="93">
        <v>1.98104967</v>
      </c>
      <c r="BJ1513" s="93">
        <v>2.13741761</v>
      </c>
      <c r="BK1513" s="93">
        <v>2.2304947500000005</v>
      </c>
      <c r="BL1513" s="93">
        <v>2.4622580800000002</v>
      </c>
      <c r="BM1513" s="93">
        <v>2.4680418300000002</v>
      </c>
    </row>
    <row r="1514" spans="1:65" s="93" customFormat="1">
      <c r="A1514"/>
      <c r="B1514" s="98"/>
      <c r="C1514" s="134"/>
      <c r="D1514" s="132"/>
      <c r="E1514" s="135"/>
      <c r="F1514" s="71"/>
      <c r="H1514" s="104"/>
      <c r="I1514" s="104"/>
      <c r="J1514" s="104"/>
      <c r="K1514" s="104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  <c r="BH1514" s="104"/>
    </row>
    <row r="1515" spans="1:65" s="93" customFormat="1">
      <c r="A1515"/>
      <c r="B1515" s="98"/>
      <c r="C1515" s="134"/>
      <c r="D1515" s="132"/>
      <c r="E1515" s="135"/>
      <c r="F1515" s="71"/>
      <c r="H1515" s="104"/>
      <c r="I1515" s="104"/>
      <c r="J1515" s="104"/>
      <c r="K1515" s="104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  <c r="BH1515" s="104"/>
    </row>
    <row r="1516" spans="1:65" s="93" customFormat="1">
      <c r="A1516"/>
      <c r="B1516" s="98"/>
      <c r="C1516" s="134"/>
      <c r="D1516" s="132"/>
      <c r="E1516" s="135"/>
      <c r="F1516" s="71"/>
      <c r="H1516" s="104"/>
      <c r="I1516" s="104"/>
      <c r="J1516" s="104"/>
      <c r="K1516" s="104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  <c r="BH1516" s="104"/>
    </row>
    <row r="1517" spans="1:65" s="93" customFormat="1">
      <c r="A1517"/>
      <c r="B1517" s="98"/>
      <c r="C1517" s="134"/>
      <c r="D1517" s="132"/>
      <c r="E1517" s="135"/>
      <c r="F1517" s="71"/>
      <c r="H1517" s="104"/>
      <c r="I1517" s="104"/>
      <c r="J1517" s="104"/>
      <c r="K1517" s="104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  <c r="BH1517" s="104"/>
    </row>
    <row r="1518" spans="1:65" s="93" customFormat="1">
      <c r="A1518"/>
      <c r="B1518" s="98"/>
      <c r="C1518" s="134"/>
      <c r="D1518" s="132"/>
      <c r="E1518" s="135"/>
      <c r="F1518" s="71"/>
      <c r="H1518" s="104"/>
      <c r="I1518" s="104"/>
      <c r="J1518" s="104"/>
      <c r="K1518" s="104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  <c r="BH1518" s="104"/>
    </row>
    <row r="1519" spans="1:65" s="93" customFormat="1">
      <c r="A1519"/>
      <c r="B1519" s="98"/>
      <c r="C1519" s="134"/>
      <c r="D1519" s="132"/>
      <c r="E1519" s="135"/>
      <c r="F1519" s="71"/>
      <c r="H1519" s="104"/>
      <c r="I1519" s="104"/>
      <c r="J1519" s="104"/>
      <c r="K1519" s="104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  <c r="BH1519" s="104"/>
    </row>
    <row r="1520" spans="1:65" s="93" customFormat="1">
      <c r="A1520"/>
      <c r="B1520" s="98"/>
      <c r="C1520" s="134"/>
      <c r="D1520" s="132"/>
      <c r="E1520" s="135"/>
      <c r="F1520" s="71"/>
      <c r="H1520" s="104"/>
      <c r="I1520" s="104"/>
      <c r="J1520" s="104"/>
      <c r="K1520" s="104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  <c r="BH1520" s="104"/>
    </row>
    <row r="1521" spans="1:60" s="93" customFormat="1">
      <c r="A1521"/>
      <c r="B1521" s="98"/>
      <c r="C1521" s="134"/>
      <c r="D1521" s="132"/>
      <c r="E1521" s="135"/>
      <c r="F1521" s="71"/>
      <c r="H1521" s="104"/>
      <c r="I1521" s="104"/>
      <c r="J1521" s="104"/>
      <c r="K1521" s="104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  <c r="BH1521" s="104"/>
    </row>
    <row r="1522" spans="1:60" s="93" customFormat="1">
      <c r="A1522"/>
      <c r="B1522" s="98"/>
      <c r="C1522" s="134"/>
      <c r="D1522" s="132"/>
      <c r="E1522" s="135"/>
      <c r="F1522" s="71"/>
      <c r="H1522" s="104"/>
      <c r="I1522" s="104"/>
      <c r="J1522" s="104"/>
      <c r="K1522" s="104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  <c r="BH1522" s="104"/>
    </row>
    <row r="1523" spans="1:60" s="93" customFormat="1">
      <c r="A1523"/>
      <c r="B1523" s="98"/>
      <c r="C1523" s="134"/>
      <c r="D1523" s="132"/>
      <c r="E1523" s="135"/>
      <c r="F1523" s="71"/>
      <c r="H1523" s="104"/>
      <c r="I1523" s="104"/>
      <c r="J1523" s="104"/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  <c r="BH1523" s="104"/>
    </row>
    <row r="1524" spans="1:60" s="93" customFormat="1">
      <c r="A1524"/>
      <c r="B1524" s="98"/>
      <c r="C1524" s="134"/>
      <c r="D1524" s="132"/>
      <c r="E1524" s="135"/>
      <c r="F1524" s="71"/>
      <c r="H1524" s="104"/>
      <c r="I1524" s="104"/>
      <c r="J1524" s="104"/>
      <c r="K1524" s="104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  <c r="BH1524" s="104"/>
    </row>
    <row r="1525" spans="1:60" s="93" customFormat="1">
      <c r="A1525"/>
      <c r="B1525" s="98"/>
      <c r="C1525" s="134"/>
      <c r="D1525" s="132"/>
      <c r="E1525" s="135"/>
      <c r="F1525" s="71"/>
      <c r="H1525" s="104"/>
      <c r="I1525" s="104"/>
      <c r="J1525" s="104"/>
      <c r="K1525" s="104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  <c r="BH1525" s="104"/>
    </row>
    <row r="1526" spans="1:60" s="93" customFormat="1">
      <c r="A1526"/>
      <c r="B1526" s="98"/>
      <c r="C1526" s="134"/>
      <c r="D1526" s="132"/>
      <c r="E1526" s="135"/>
      <c r="F1526" s="71"/>
      <c r="H1526" s="104"/>
      <c r="I1526" s="104"/>
      <c r="J1526" s="104"/>
      <c r="K1526" s="104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  <c r="BH1526" s="104"/>
    </row>
    <row r="1527" spans="1:60" s="93" customFormat="1">
      <c r="A1527"/>
      <c r="B1527" s="98"/>
      <c r="C1527" s="134"/>
      <c r="D1527" s="132"/>
      <c r="E1527" s="135"/>
      <c r="F1527" s="71"/>
      <c r="H1527" s="104"/>
      <c r="I1527" s="104"/>
      <c r="J1527" s="104"/>
      <c r="K1527" s="104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  <c r="BH1527" s="104"/>
    </row>
    <row r="1528" spans="1:60" s="93" customFormat="1">
      <c r="A1528"/>
      <c r="B1528" s="98"/>
      <c r="C1528" s="134"/>
      <c r="D1528" s="132"/>
      <c r="E1528" s="135"/>
      <c r="F1528" s="71"/>
      <c r="H1528" s="104"/>
      <c r="I1528" s="104"/>
      <c r="J1528" s="104"/>
      <c r="K1528" s="104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  <c r="BH1528" s="104"/>
    </row>
    <row r="1529" spans="1:60" s="93" customFormat="1">
      <c r="A1529"/>
      <c r="B1529" s="98"/>
      <c r="C1529" s="134"/>
      <c r="D1529" s="132"/>
      <c r="E1529" s="135"/>
      <c r="F1529" s="71"/>
      <c r="H1529" s="104"/>
      <c r="I1529" s="104"/>
      <c r="J1529" s="104"/>
      <c r="K1529" s="104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  <c r="BH1529" s="104"/>
    </row>
    <row r="1530" spans="1:60" s="93" customFormat="1">
      <c r="A1530"/>
      <c r="B1530" s="98"/>
      <c r="C1530" s="134"/>
      <c r="D1530" s="132"/>
      <c r="E1530" s="135"/>
      <c r="F1530" s="71"/>
      <c r="H1530" s="104"/>
      <c r="I1530" s="104"/>
      <c r="J1530" s="104"/>
      <c r="K1530" s="104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  <c r="BH1530" s="104"/>
    </row>
    <row r="1531" spans="1:60" s="93" customFormat="1">
      <c r="A1531"/>
      <c r="B1531" s="98"/>
      <c r="C1531" s="134"/>
      <c r="D1531" s="132"/>
      <c r="E1531" s="135"/>
      <c r="F1531" s="71"/>
      <c r="H1531" s="104"/>
      <c r="I1531" s="104"/>
      <c r="J1531" s="104"/>
      <c r="K1531" s="104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  <c r="BH1531" s="104"/>
    </row>
    <row r="1532" spans="1:60" s="93" customFormat="1">
      <c r="A1532"/>
      <c r="B1532" s="98"/>
      <c r="C1532" s="134"/>
      <c r="D1532" s="132"/>
      <c r="E1532" s="135"/>
      <c r="F1532" s="71"/>
      <c r="H1532" s="104"/>
      <c r="I1532" s="104"/>
      <c r="J1532" s="104"/>
      <c r="K1532" s="104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  <c r="BH1532" s="104"/>
    </row>
    <row r="1533" spans="1:60" s="93" customFormat="1">
      <c r="A1533"/>
      <c r="B1533" s="98"/>
      <c r="C1533" s="134"/>
      <c r="D1533" s="132"/>
      <c r="E1533" s="135"/>
      <c r="F1533" s="71"/>
      <c r="H1533" s="104"/>
      <c r="I1533" s="104"/>
      <c r="J1533" s="104"/>
      <c r="K1533" s="104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  <c r="BH1533" s="104"/>
    </row>
    <row r="1534" spans="1:60" s="93" customFormat="1">
      <c r="A1534"/>
      <c r="B1534" s="98"/>
      <c r="C1534" s="134"/>
      <c r="D1534" s="132"/>
      <c r="E1534" s="135"/>
      <c r="F1534" s="71"/>
      <c r="H1534" s="104"/>
      <c r="I1534" s="104"/>
      <c r="J1534" s="104"/>
      <c r="K1534" s="104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  <c r="BH1534" s="104"/>
    </row>
    <row r="1535" spans="1:60" s="93" customFormat="1">
      <c r="A1535"/>
      <c r="B1535" s="98"/>
      <c r="C1535" s="134"/>
      <c r="D1535" s="132"/>
      <c r="E1535" s="135"/>
      <c r="F1535" s="71"/>
      <c r="H1535" s="104"/>
      <c r="I1535" s="104"/>
      <c r="J1535" s="104"/>
      <c r="K1535" s="104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  <c r="BH1535" s="104"/>
    </row>
    <row r="1536" spans="1:60" s="93" customFormat="1">
      <c r="A1536"/>
      <c r="B1536" s="98"/>
      <c r="C1536" s="134"/>
      <c r="D1536" s="132"/>
      <c r="E1536" s="135"/>
      <c r="F1536" s="71"/>
      <c r="H1536" s="104"/>
      <c r="I1536" s="104"/>
      <c r="J1536" s="104"/>
      <c r="K1536" s="104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  <c r="BH1536" s="104"/>
    </row>
    <row r="1537" spans="1:60" s="93" customFormat="1">
      <c r="A1537"/>
      <c r="B1537" s="98"/>
      <c r="C1537" s="134"/>
      <c r="D1537" s="132"/>
      <c r="E1537" s="135"/>
      <c r="F1537" s="71"/>
      <c r="H1537" s="104"/>
      <c r="I1537" s="104"/>
      <c r="J1537" s="104"/>
      <c r="K1537" s="104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  <c r="BH1537" s="104"/>
    </row>
    <row r="1538" spans="1:60" s="93" customFormat="1">
      <c r="A1538"/>
      <c r="B1538" s="98"/>
      <c r="C1538" s="134"/>
      <c r="D1538" s="132"/>
      <c r="E1538" s="135"/>
      <c r="F1538" s="71"/>
      <c r="H1538" s="104"/>
      <c r="I1538" s="104"/>
      <c r="J1538" s="104"/>
      <c r="K1538" s="104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  <c r="BH1538" s="104"/>
    </row>
    <row r="1539" spans="1:60" s="93" customFormat="1">
      <c r="A1539"/>
      <c r="B1539" s="98"/>
      <c r="C1539" s="134"/>
      <c r="D1539" s="132"/>
      <c r="E1539" s="135"/>
      <c r="F1539" s="71"/>
      <c r="H1539" s="104"/>
      <c r="I1539" s="104"/>
      <c r="J1539" s="104"/>
      <c r="K1539" s="104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  <c r="BH1539" s="104"/>
    </row>
    <row r="1540" spans="1:60" s="93" customFormat="1">
      <c r="A1540"/>
      <c r="B1540" s="98"/>
      <c r="C1540" s="134"/>
      <c r="D1540" s="132"/>
      <c r="E1540" s="135"/>
      <c r="F1540" s="71"/>
      <c r="H1540" s="104"/>
      <c r="I1540" s="104"/>
      <c r="J1540" s="104"/>
      <c r="K1540" s="104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  <c r="BH1540" s="104"/>
    </row>
    <row r="1541" spans="1:60" s="93" customFormat="1">
      <c r="A1541"/>
      <c r="B1541" s="98"/>
      <c r="C1541" s="134"/>
      <c r="D1541" s="132"/>
      <c r="E1541" s="135"/>
      <c r="F1541" s="71"/>
      <c r="H1541" s="104"/>
      <c r="I1541" s="104"/>
      <c r="J1541" s="104"/>
      <c r="K1541" s="104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  <c r="BH1541" s="104"/>
    </row>
    <row r="1542" spans="1:60" s="93" customFormat="1">
      <c r="A1542"/>
      <c r="B1542" s="98"/>
      <c r="C1542" s="134"/>
      <c r="D1542" s="132"/>
      <c r="E1542" s="135"/>
      <c r="F1542" s="71"/>
      <c r="H1542" s="104"/>
      <c r="I1542" s="104"/>
      <c r="J1542" s="104"/>
      <c r="K1542" s="104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  <c r="BH1542" s="104"/>
    </row>
    <row r="1543" spans="1:60" s="93" customFormat="1">
      <c r="A1543"/>
      <c r="B1543" s="98"/>
      <c r="C1543" s="134"/>
      <c r="D1543" s="132"/>
      <c r="E1543" s="135"/>
      <c r="F1543" s="71"/>
      <c r="H1543" s="104"/>
      <c r="I1543" s="104"/>
      <c r="J1543" s="104"/>
      <c r="K1543" s="104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  <c r="BH1543" s="104"/>
    </row>
    <row r="1544" spans="1:60" s="93" customFormat="1">
      <c r="A1544"/>
      <c r="B1544" s="98"/>
      <c r="C1544" s="134"/>
      <c r="D1544" s="132"/>
      <c r="E1544" s="135"/>
      <c r="F1544" s="71"/>
      <c r="H1544" s="104"/>
      <c r="I1544" s="104"/>
      <c r="J1544" s="104"/>
      <c r="K1544" s="104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  <c r="BH1544" s="104"/>
    </row>
    <row r="1545" spans="1:60" s="93" customFormat="1">
      <c r="A1545"/>
      <c r="B1545" s="98">
        <v>33977</v>
      </c>
      <c r="C1545" s="134"/>
      <c r="D1545" s="132"/>
      <c r="E1545" s="135"/>
      <c r="F1545" s="71">
        <v>1.7678931100000004</v>
      </c>
      <c r="H1545" s="104"/>
      <c r="I1545" s="104"/>
      <c r="J1545" s="104"/>
      <c r="K1545" s="104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  <c r="BH1545" s="104"/>
    </row>
    <row r="1546" spans="1:60" s="93" customFormat="1">
      <c r="A1546"/>
      <c r="B1546" s="98">
        <v>33977</v>
      </c>
      <c r="C1546" s="134"/>
      <c r="D1546" s="132"/>
      <c r="E1546" s="135"/>
      <c r="F1546" s="71">
        <v>1.9095343900000004</v>
      </c>
      <c r="H1546" s="104"/>
      <c r="I1546" s="104"/>
      <c r="J1546" s="104"/>
      <c r="K1546" s="104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  <c r="BH1546" s="104"/>
    </row>
    <row r="1547" spans="1:60" s="93" customFormat="1">
      <c r="A1547"/>
      <c r="B1547" s="98">
        <v>33977</v>
      </c>
      <c r="C1547" s="134"/>
      <c r="D1547" s="132"/>
      <c r="E1547" s="135"/>
      <c r="F1547" s="71">
        <v>2.0721595700000002</v>
      </c>
      <c r="H1547" s="104"/>
      <c r="I1547" s="104"/>
      <c r="J1547" s="104"/>
      <c r="K1547" s="104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  <c r="BH1547" s="104"/>
    </row>
    <row r="1548" spans="1:60" s="93" customFormat="1">
      <c r="A1548"/>
      <c r="B1548" s="98">
        <v>33977</v>
      </c>
      <c r="C1548" s="134"/>
      <c r="D1548" s="132"/>
      <c r="E1548" s="135"/>
      <c r="F1548" s="71">
        <v>2.2819985200000001</v>
      </c>
      <c r="H1548" s="104"/>
      <c r="I1548" s="104"/>
      <c r="J1548" s="104"/>
      <c r="K1548" s="104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  <c r="BH1548" s="104"/>
    </row>
    <row r="1549" spans="1:60" s="93" customFormat="1">
      <c r="A1549"/>
      <c r="B1549" s="98">
        <v>33977</v>
      </c>
      <c r="C1549" s="134"/>
      <c r="D1549" s="132"/>
      <c r="E1549" s="135"/>
      <c r="F1549" s="71">
        <v>2.2872444900000004</v>
      </c>
      <c r="H1549" s="104"/>
      <c r="I1549" s="104"/>
      <c r="J1549" s="104"/>
      <c r="K1549" s="104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  <c r="BH1549" s="104"/>
    </row>
    <row r="1550" spans="1:60" s="93" customFormat="1">
      <c r="A1550"/>
      <c r="B1550" s="98">
        <v>33977</v>
      </c>
      <c r="C1550" s="134"/>
      <c r="D1550" s="132"/>
      <c r="E1550" s="135"/>
      <c r="F1550" s="71">
        <v>1.97133494</v>
      </c>
      <c r="H1550" s="104"/>
      <c r="I1550" s="104"/>
      <c r="J1550" s="104"/>
      <c r="K1550" s="104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  <c r="BH1550" s="104"/>
    </row>
    <row r="1551" spans="1:60" s="93" customFormat="1">
      <c r="A1551"/>
      <c r="B1551" s="98">
        <v>33977</v>
      </c>
      <c r="C1551" s="134"/>
      <c r="D1551" s="132"/>
      <c r="E1551" s="135"/>
      <c r="F1551" s="71">
        <v>1.8145899600000002</v>
      </c>
      <c r="H1551" s="104"/>
      <c r="I1551" s="104"/>
      <c r="J1551" s="104"/>
      <c r="K1551" s="104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  <c r="BH1551" s="104"/>
    </row>
    <row r="1552" spans="1:60" s="93" customFormat="1">
      <c r="A1552"/>
      <c r="B1552" s="98">
        <v>33977</v>
      </c>
      <c r="C1552" s="134"/>
      <c r="D1552" s="132"/>
      <c r="E1552" s="135"/>
      <c r="F1552" s="71">
        <v>1.7815674299999997</v>
      </c>
      <c r="H1552" s="104"/>
      <c r="I1552" s="104"/>
      <c r="J1552" s="104"/>
      <c r="K1552" s="104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  <c r="BH1552" s="104"/>
    </row>
    <row r="1553" spans="1:60" s="93" customFormat="1">
      <c r="A1553"/>
      <c r="B1553" s="98">
        <v>33977</v>
      </c>
      <c r="C1553" s="134"/>
      <c r="D1553" s="132"/>
      <c r="E1553" s="135"/>
      <c r="F1553" s="71">
        <v>1.7925749400000002</v>
      </c>
      <c r="H1553" s="104"/>
      <c r="I1553" s="104"/>
      <c r="J1553" s="104"/>
      <c r="K1553" s="104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  <c r="BH1553" s="104"/>
    </row>
    <row r="1554" spans="1:60" s="93" customFormat="1">
      <c r="A1554"/>
      <c r="B1554" s="98">
        <v>33977</v>
      </c>
      <c r="C1554" s="134"/>
      <c r="D1554" s="132"/>
      <c r="E1554" s="135"/>
      <c r="F1554" s="71">
        <v>1.8035824499999999</v>
      </c>
      <c r="H1554" s="104"/>
      <c r="I1554" s="104"/>
      <c r="J1554" s="104"/>
      <c r="K1554" s="104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  <c r="BH1554" s="104"/>
    </row>
    <row r="1555" spans="1:60" s="93" customFormat="1">
      <c r="A1555"/>
      <c r="B1555" s="98">
        <v>33977</v>
      </c>
      <c r="C1555" s="134"/>
      <c r="D1555" s="132"/>
      <c r="E1555" s="135"/>
      <c r="F1555" s="71">
        <v>1.8035824499999999</v>
      </c>
      <c r="H1555" s="104"/>
      <c r="I1555" s="104"/>
      <c r="J1555" s="104"/>
      <c r="K1555" s="104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  <c r="BH1555" s="104"/>
    </row>
    <row r="1556" spans="1:60" s="93" customFormat="1">
      <c r="A1556"/>
      <c r="B1556" s="98">
        <v>33977</v>
      </c>
      <c r="C1556" s="134"/>
      <c r="D1556" s="132"/>
      <c r="E1556" s="135"/>
      <c r="F1556" s="71">
        <v>1.8478090500000002</v>
      </c>
      <c r="H1556" s="104"/>
      <c r="I1556" s="104"/>
      <c r="J1556" s="104"/>
      <c r="K1556" s="104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  <c r="BH1556" s="104"/>
    </row>
    <row r="1557" spans="1:60" s="93" customFormat="1">
      <c r="A1557"/>
      <c r="B1557" s="98">
        <v>33977</v>
      </c>
      <c r="C1557" s="134"/>
      <c r="D1557" s="132"/>
      <c r="E1557" s="135"/>
      <c r="F1557" s="71">
        <v>1.8753278300000003</v>
      </c>
      <c r="H1557" s="104"/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  <c r="BH1557" s="104"/>
    </row>
    <row r="1558" spans="1:60" s="93" customFormat="1">
      <c r="A1558"/>
      <c r="B1558" s="98">
        <v>33977</v>
      </c>
      <c r="C1558" s="134"/>
      <c r="D1558" s="132"/>
      <c r="E1558" s="135"/>
      <c r="F1558" s="71">
        <v>2.0241257700000004</v>
      </c>
      <c r="H1558" s="104"/>
      <c r="I1558" s="104"/>
      <c r="J1558" s="104"/>
      <c r="K1558" s="104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  <c r="BH1558" s="104"/>
    </row>
    <row r="1559" spans="1:60" s="93" customFormat="1">
      <c r="A1559"/>
      <c r="B1559" s="98">
        <v>33977</v>
      </c>
      <c r="C1559" s="134"/>
      <c r="D1559" s="132"/>
      <c r="E1559" s="135"/>
      <c r="F1559" s="71">
        <v>2.1421478999999999</v>
      </c>
      <c r="H1559" s="104"/>
      <c r="I1559" s="104"/>
      <c r="J1559" s="104"/>
      <c r="K1559" s="104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  <c r="BH1559" s="104"/>
    </row>
    <row r="1560" spans="1:60" s="93" customFormat="1">
      <c r="A1560"/>
      <c r="B1560" s="98">
        <v>33977</v>
      </c>
      <c r="C1560" s="134"/>
      <c r="D1560" s="132"/>
      <c r="E1560" s="135"/>
      <c r="F1560" s="71">
        <v>2.3626912200000003</v>
      </c>
      <c r="H1560" s="104"/>
      <c r="I1560" s="104"/>
      <c r="J1560" s="104"/>
      <c r="K1560" s="104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  <c r="BH1560" s="104"/>
    </row>
    <row r="1561" spans="1:60" s="93" customFormat="1">
      <c r="A1561"/>
      <c r="B1561" s="98">
        <v>33980</v>
      </c>
      <c r="C1561" s="134"/>
      <c r="D1561" s="132"/>
      <c r="E1561" s="135"/>
      <c r="F1561" s="71">
        <v>2.3681949799999997</v>
      </c>
      <c r="H1561" s="104"/>
      <c r="I1561" s="104"/>
      <c r="J1561" s="104"/>
      <c r="K1561" s="104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  <c r="BH1561" s="104"/>
    </row>
    <row r="1562" spans="1:60" s="93" customFormat="1">
      <c r="A1562"/>
      <c r="B1562" s="98">
        <v>33980</v>
      </c>
      <c r="C1562" s="134"/>
      <c r="D1562" s="132"/>
      <c r="E1562" s="135"/>
      <c r="F1562" s="71">
        <v>2.0509917900000003</v>
      </c>
      <c r="H1562" s="104"/>
      <c r="I1562" s="104"/>
      <c r="J1562" s="104"/>
      <c r="K1562" s="104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  <c r="BH1562" s="104"/>
    </row>
    <row r="1563" spans="1:60" s="93" customFormat="1">
      <c r="A1563"/>
      <c r="B1563" s="98">
        <v>33980</v>
      </c>
      <c r="C1563" s="134"/>
      <c r="D1563" s="132"/>
      <c r="E1563" s="135"/>
      <c r="F1563" s="71">
        <v>1.9172218000000001</v>
      </c>
      <c r="H1563" s="104"/>
      <c r="I1563" s="104"/>
      <c r="J1563" s="104"/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  <c r="BH1563" s="104"/>
    </row>
    <row r="1564" spans="1:60" s="93" customFormat="1">
      <c r="A1564"/>
      <c r="B1564" s="98">
        <v>33980</v>
      </c>
      <c r="C1564" s="134"/>
      <c r="D1564" s="132"/>
      <c r="E1564" s="135"/>
      <c r="F1564" s="71">
        <v>1.88251927</v>
      </c>
      <c r="H1564" s="104"/>
      <c r="I1564" s="104"/>
      <c r="J1564" s="104"/>
      <c r="K1564" s="104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  <c r="BH1564" s="104"/>
    </row>
    <row r="1565" spans="1:60" s="93" customFormat="1">
      <c r="A1565"/>
      <c r="B1565" s="98">
        <v>33980</v>
      </c>
      <c r="C1565" s="134"/>
      <c r="D1565" s="132"/>
      <c r="E1565" s="135"/>
      <c r="F1565" s="71">
        <v>1.8940867800000001</v>
      </c>
      <c r="H1565" s="104"/>
      <c r="I1565" s="104"/>
      <c r="J1565" s="104"/>
      <c r="K1565" s="104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  <c r="BH1565" s="104"/>
    </row>
    <row r="1566" spans="1:60" s="93" customFormat="1">
      <c r="A1566"/>
      <c r="B1566" s="98">
        <v>33980</v>
      </c>
      <c r="C1566" s="134"/>
      <c r="D1566" s="132"/>
      <c r="E1566" s="135"/>
      <c r="F1566" s="71">
        <v>1.90565429</v>
      </c>
      <c r="H1566" s="104"/>
      <c r="I1566" s="104"/>
      <c r="J1566" s="104"/>
      <c r="K1566" s="104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  <c r="BH1566" s="104"/>
    </row>
    <row r="1567" spans="1:60" s="93" customFormat="1">
      <c r="A1567"/>
      <c r="B1567" s="98">
        <v>33980</v>
      </c>
      <c r="C1567" s="134"/>
      <c r="D1567" s="132"/>
      <c r="E1567" s="135"/>
      <c r="F1567" s="71">
        <v>1.90565429</v>
      </c>
      <c r="H1567" s="104"/>
      <c r="I1567" s="104"/>
      <c r="J1567" s="104"/>
      <c r="K1567" s="104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  <c r="BH1567" s="104"/>
    </row>
    <row r="1568" spans="1:60" s="93" customFormat="1">
      <c r="A1568"/>
      <c r="B1568" s="98">
        <v>33980</v>
      </c>
      <c r="C1568" s="134"/>
      <c r="D1568" s="132"/>
      <c r="E1568" s="135"/>
      <c r="F1568" s="71">
        <v>1.9521308900000001</v>
      </c>
      <c r="H1568" s="104"/>
      <c r="I1568" s="104"/>
      <c r="J1568" s="104"/>
      <c r="K1568" s="104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  <c r="BH1568" s="104"/>
    </row>
    <row r="1569" spans="1:60" s="93" customFormat="1">
      <c r="A1569"/>
      <c r="B1569" s="98">
        <v>33980</v>
      </c>
      <c r="C1569" s="134"/>
      <c r="D1569" s="132"/>
      <c r="E1569" s="135"/>
      <c r="F1569" s="71">
        <v>1.98104967</v>
      </c>
      <c r="H1569" s="104"/>
      <c r="I1569" s="104"/>
      <c r="J1569" s="104"/>
      <c r="K1569" s="104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  <c r="BH1569" s="104"/>
    </row>
    <row r="1570" spans="1:60" s="93" customFormat="1">
      <c r="A1570"/>
      <c r="B1570" s="98">
        <v>33980</v>
      </c>
      <c r="C1570" s="134"/>
      <c r="D1570" s="132"/>
      <c r="E1570" s="135"/>
      <c r="F1570" s="71">
        <v>2.13741761</v>
      </c>
      <c r="H1570" s="104"/>
      <c r="I1570" s="104"/>
      <c r="J1570" s="104"/>
      <c r="K1570" s="104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  <c r="BH1570" s="104"/>
    </row>
    <row r="1571" spans="1:60" s="93" customFormat="1">
      <c r="A1571"/>
      <c r="B1571" s="98">
        <v>33980</v>
      </c>
      <c r="C1571" s="134"/>
      <c r="D1571" s="132"/>
      <c r="E1571" s="135"/>
      <c r="F1571" s="71">
        <v>2.2304947500000005</v>
      </c>
      <c r="H1571" s="104"/>
      <c r="I1571" s="104"/>
      <c r="J1571" s="104"/>
      <c r="K1571" s="104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  <c r="BH1571" s="104"/>
    </row>
    <row r="1572" spans="1:60" s="93" customFormat="1">
      <c r="A1572"/>
      <c r="B1572" s="98">
        <v>33980</v>
      </c>
      <c r="C1572" s="134"/>
      <c r="D1572" s="132"/>
      <c r="E1572" s="135"/>
      <c r="F1572" s="71">
        <v>2.4622580800000002</v>
      </c>
      <c r="H1572" s="104"/>
      <c r="I1572" s="104"/>
      <c r="J1572" s="104"/>
      <c r="K1572" s="104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  <c r="BH1572" s="104"/>
    </row>
    <row r="1573" spans="1:60" s="93" customFormat="1">
      <c r="A1573"/>
      <c r="B1573" s="98">
        <v>33980</v>
      </c>
      <c r="C1573" s="134"/>
      <c r="D1573" s="132"/>
      <c r="E1573" s="135"/>
      <c r="F1573" s="71">
        <v>2.4680418300000002</v>
      </c>
      <c r="H1573" s="104"/>
      <c r="I1573" s="104"/>
      <c r="J1573" s="104"/>
      <c r="K1573" s="104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  <c r="BH1573" s="104"/>
    </row>
    <row r="1574" spans="1:60" s="93" customFormat="1">
      <c r="A1574"/>
      <c r="B1574" s="98">
        <v>33980</v>
      </c>
      <c r="C1574" s="134"/>
      <c r="D1574" s="132"/>
      <c r="E1574" s="135"/>
      <c r="F1574" s="71"/>
      <c r="H1574" s="104"/>
      <c r="I1574" s="104"/>
      <c r="J1574" s="104"/>
      <c r="K1574" s="104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  <c r="BH1574" s="104"/>
    </row>
    <row r="1575" spans="1:60" s="93" customFormat="1">
      <c r="A1575"/>
      <c r="B1575" s="98">
        <v>33980</v>
      </c>
      <c r="C1575" s="134"/>
      <c r="D1575" s="132"/>
      <c r="E1575" s="135"/>
      <c r="F1575" s="71"/>
      <c r="H1575" s="104"/>
      <c r="I1575" s="104"/>
      <c r="J1575" s="104"/>
      <c r="K1575" s="104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  <c r="BH1575" s="104"/>
    </row>
    <row r="1576" spans="1:60" s="93" customFormat="1">
      <c r="A1576"/>
      <c r="B1576" s="98">
        <v>33980</v>
      </c>
      <c r="C1576" s="134"/>
      <c r="D1576" s="132"/>
      <c r="E1576" s="135"/>
      <c r="F1576" s="71"/>
      <c r="H1576" s="104"/>
      <c r="I1576" s="104"/>
      <c r="J1576" s="104"/>
      <c r="K1576" s="104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  <c r="BH1576" s="104"/>
    </row>
    <row r="1577" spans="1:60" s="93" customFormat="1">
      <c r="A1577"/>
      <c r="B1577" s="98">
        <v>33980</v>
      </c>
      <c r="C1577" s="134"/>
      <c r="D1577" s="132"/>
      <c r="E1577" s="135"/>
      <c r="F1577" s="71"/>
      <c r="H1577" s="104"/>
      <c r="I1577" s="104"/>
      <c r="J1577" s="104"/>
      <c r="K1577" s="104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  <c r="BH1577" s="104"/>
    </row>
    <row r="1578" spans="1:60" s="93" customFormat="1">
      <c r="A1578"/>
      <c r="B1578" s="98">
        <v>33980</v>
      </c>
      <c r="C1578" s="134"/>
      <c r="D1578" s="132"/>
      <c r="E1578" s="135"/>
      <c r="F1578" s="71"/>
      <c r="H1578" s="104"/>
      <c r="I1578" s="104"/>
      <c r="J1578" s="104"/>
      <c r="K1578" s="104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  <c r="BH1578" s="104"/>
    </row>
    <row r="1579" spans="1:60" s="93" customFormat="1">
      <c r="A1579"/>
      <c r="B1579" s="98">
        <v>33980</v>
      </c>
      <c r="C1579" s="134"/>
      <c r="D1579" s="132"/>
      <c r="E1579" s="135"/>
      <c r="F1579" s="71"/>
      <c r="H1579" s="104"/>
      <c r="I1579" s="104"/>
      <c r="J1579" s="104"/>
      <c r="K1579" s="104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  <c r="BH1579" s="104"/>
    </row>
    <row r="1580" spans="1:60" s="93" customFormat="1">
      <c r="A1580"/>
      <c r="B1580" s="98">
        <v>33980</v>
      </c>
      <c r="C1580" s="134"/>
      <c r="D1580" s="132"/>
      <c r="E1580" s="135"/>
      <c r="F1580" s="71"/>
      <c r="H1580" s="104"/>
      <c r="I1580" s="104"/>
      <c r="J1580" s="104"/>
      <c r="K1580" s="104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  <c r="BH1580" s="104"/>
    </row>
    <row r="1581" spans="1:60" s="93" customFormat="1">
      <c r="A1581"/>
      <c r="B1581" s="98">
        <v>33980</v>
      </c>
      <c r="C1581" s="134"/>
      <c r="D1581" s="132"/>
      <c r="E1581" s="135"/>
      <c r="F1581" s="71"/>
      <c r="H1581" s="104"/>
      <c r="I1581" s="104"/>
      <c r="J1581" s="104"/>
      <c r="K1581" s="104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  <c r="BH1581" s="104"/>
    </row>
    <row r="1582" spans="1:60" s="93" customFormat="1">
      <c r="A1582"/>
      <c r="B1582" s="98">
        <v>33980</v>
      </c>
      <c r="C1582" s="134"/>
      <c r="D1582" s="132"/>
      <c r="E1582" s="135"/>
      <c r="F1582" s="71"/>
      <c r="H1582" s="104"/>
      <c r="I1582" s="104"/>
      <c r="J1582" s="104"/>
      <c r="K1582" s="104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  <c r="BH1582" s="104"/>
    </row>
    <row r="1583" spans="1:60" s="93" customFormat="1">
      <c r="A1583"/>
      <c r="B1583" s="98">
        <v>33980</v>
      </c>
      <c r="C1583" s="134"/>
      <c r="D1583" s="132"/>
      <c r="E1583" s="135"/>
      <c r="F1583" s="71"/>
      <c r="H1583" s="104"/>
      <c r="I1583" s="104"/>
      <c r="J1583" s="104"/>
      <c r="K1583" s="104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  <c r="BH1583" s="104"/>
    </row>
    <row r="1584" spans="1:60" s="93" customFormat="1">
      <c r="A1584"/>
      <c r="B1584" s="98">
        <v>33980</v>
      </c>
      <c r="C1584" s="134"/>
      <c r="D1584" s="132"/>
      <c r="E1584" s="135"/>
      <c r="F1584" s="71"/>
      <c r="H1584" s="104"/>
      <c r="I1584" s="104"/>
      <c r="J1584" s="104"/>
      <c r="K1584" s="104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  <c r="BH1584" s="104"/>
    </row>
    <row r="1585" spans="1:60" s="93" customFormat="1">
      <c r="A1585"/>
      <c r="B1585" s="98">
        <v>33980</v>
      </c>
      <c r="C1585" s="134"/>
      <c r="D1585" s="132"/>
      <c r="E1585" s="135"/>
      <c r="F1585" s="71"/>
      <c r="H1585" s="104"/>
      <c r="I1585" s="104"/>
      <c r="J1585" s="104"/>
      <c r="K1585" s="104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  <c r="BH1585" s="104"/>
    </row>
    <row r="1586" spans="1:60" s="93" customFormat="1">
      <c r="A1586"/>
      <c r="B1586" s="98">
        <v>33980</v>
      </c>
      <c r="C1586" s="134"/>
      <c r="D1586" s="132"/>
      <c r="E1586" s="135"/>
      <c r="F1586" s="71"/>
      <c r="H1586" s="104"/>
      <c r="I1586" s="104"/>
      <c r="J1586" s="104"/>
      <c r="K1586" s="104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  <c r="BH1586" s="104"/>
    </row>
    <row r="1587" spans="1:60" s="93" customFormat="1">
      <c r="A1587"/>
      <c r="B1587" s="98">
        <v>33980</v>
      </c>
      <c r="C1587" s="134"/>
      <c r="D1587" s="132"/>
      <c r="E1587" s="135"/>
      <c r="F1587" s="71"/>
      <c r="H1587" s="104"/>
      <c r="I1587" s="104"/>
      <c r="J1587" s="104"/>
      <c r="K1587" s="104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  <c r="BH1587" s="104"/>
    </row>
    <row r="1588" spans="1:60" s="93" customFormat="1">
      <c r="A1588"/>
      <c r="B1588" s="98">
        <v>33980</v>
      </c>
      <c r="C1588" s="134"/>
      <c r="D1588" s="132"/>
      <c r="E1588" s="135"/>
      <c r="F1588" s="71"/>
      <c r="H1588" s="104"/>
      <c r="I1588" s="104"/>
      <c r="J1588" s="104"/>
      <c r="K1588" s="104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  <c r="BH1588" s="104"/>
    </row>
    <row r="1589" spans="1:60" s="93" customFormat="1">
      <c r="A1589"/>
      <c r="B1589" s="98">
        <v>33980</v>
      </c>
      <c r="C1589" s="134"/>
      <c r="D1589" s="132"/>
      <c r="E1589" s="135"/>
      <c r="F1589" s="71"/>
      <c r="H1589" s="104"/>
      <c r="I1589" s="104"/>
      <c r="J1589" s="104"/>
      <c r="K1589" s="104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  <c r="BH1589" s="104"/>
    </row>
    <row r="1590" spans="1:60" s="93" customFormat="1">
      <c r="A1590"/>
      <c r="B1590" s="98">
        <v>33980</v>
      </c>
      <c r="C1590" s="134"/>
      <c r="D1590" s="132"/>
      <c r="E1590" s="135"/>
      <c r="F1590" s="71"/>
      <c r="H1590" s="104"/>
      <c r="I1590" s="104"/>
      <c r="J1590" s="104"/>
      <c r="K1590" s="104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  <c r="BH1590" s="104"/>
    </row>
    <row r="1591" spans="1:60" s="93" customFormat="1">
      <c r="A1591"/>
      <c r="B1591" s="98">
        <v>33980</v>
      </c>
      <c r="C1591" s="134"/>
      <c r="D1591" s="132"/>
      <c r="E1591" s="135"/>
      <c r="F1591" s="71"/>
      <c r="H1591" s="104"/>
      <c r="I1591" s="104"/>
      <c r="J1591" s="104"/>
      <c r="K1591" s="104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  <c r="BH1591" s="104"/>
    </row>
    <row r="1592" spans="1:60" s="93" customFormat="1">
      <c r="A1592"/>
      <c r="B1592" s="98">
        <v>33980</v>
      </c>
      <c r="C1592" s="134"/>
      <c r="D1592" s="132"/>
      <c r="E1592" s="135"/>
      <c r="F1592" s="71"/>
      <c r="H1592" s="104"/>
      <c r="I1592" s="104"/>
      <c r="J1592" s="104"/>
      <c r="K1592" s="104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  <c r="BH1592" s="104"/>
    </row>
    <row r="1593" spans="1:60" s="93" customFormat="1">
      <c r="A1593"/>
      <c r="B1593" s="98">
        <v>33980</v>
      </c>
      <c r="C1593" s="134"/>
      <c r="D1593" s="132"/>
      <c r="E1593" s="135"/>
      <c r="F1593" s="71"/>
      <c r="H1593" s="104"/>
      <c r="I1593" s="104"/>
      <c r="J1593" s="104"/>
      <c r="K1593" s="104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  <c r="BH1593" s="104"/>
    </row>
    <row r="1594" spans="1:60" s="93" customFormat="1">
      <c r="A1594"/>
      <c r="B1594" s="98">
        <v>33980</v>
      </c>
      <c r="C1594" s="134"/>
      <c r="D1594" s="132"/>
      <c r="E1594" s="135"/>
      <c r="F1594" s="71"/>
      <c r="H1594" s="104"/>
      <c r="I1594" s="104"/>
      <c r="J1594" s="104"/>
      <c r="K1594" s="104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  <c r="BH1594" s="104"/>
    </row>
    <row r="1595" spans="1:60" s="93" customFormat="1">
      <c r="A1595"/>
      <c r="B1595" s="98">
        <v>33980</v>
      </c>
      <c r="C1595" s="134"/>
      <c r="D1595" s="132"/>
      <c r="E1595" s="135"/>
      <c r="F1595" s="71"/>
      <c r="H1595" s="104"/>
      <c r="I1595" s="104"/>
      <c r="J1595" s="104"/>
      <c r="K1595" s="104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  <c r="BH1595" s="104"/>
    </row>
    <row r="1596" spans="1:60" s="93" customFormat="1">
      <c r="A1596"/>
      <c r="B1596" s="98">
        <v>33980</v>
      </c>
      <c r="C1596" s="134"/>
      <c r="D1596" s="132"/>
      <c r="E1596" s="135"/>
      <c r="F1596" s="71"/>
      <c r="H1596" s="104"/>
      <c r="I1596" s="104"/>
      <c r="J1596" s="104"/>
      <c r="K1596" s="104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  <c r="BH1596" s="104"/>
    </row>
    <row r="1597" spans="1:60" s="93" customFormat="1">
      <c r="A1597"/>
      <c r="B1597" s="98">
        <v>33980</v>
      </c>
      <c r="C1597" s="134"/>
      <c r="D1597" s="132"/>
      <c r="E1597" s="135"/>
      <c r="F1597" s="71"/>
      <c r="H1597" s="104"/>
      <c r="I1597" s="104"/>
      <c r="J1597" s="104"/>
      <c r="K1597" s="104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  <c r="BH1597" s="104"/>
    </row>
    <row r="1598" spans="1:60" s="93" customFormat="1">
      <c r="A1598"/>
      <c r="B1598" s="98">
        <v>33980</v>
      </c>
      <c r="C1598" s="134"/>
      <c r="D1598" s="132"/>
      <c r="E1598" s="135"/>
      <c r="F1598" s="71"/>
      <c r="H1598" s="104"/>
      <c r="I1598" s="104"/>
      <c r="J1598" s="104"/>
      <c r="K1598" s="104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  <c r="BH1598" s="104"/>
    </row>
    <row r="1599" spans="1:60" s="93" customFormat="1">
      <c r="A1599"/>
      <c r="B1599" s="98">
        <v>33980</v>
      </c>
      <c r="C1599" s="134"/>
      <c r="D1599" s="132"/>
      <c r="E1599" s="135"/>
      <c r="F1599" s="71"/>
      <c r="H1599" s="104"/>
      <c r="I1599" s="104"/>
      <c r="J1599" s="104"/>
      <c r="K1599" s="104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  <c r="BH1599" s="104"/>
    </row>
    <row r="1600" spans="1:60" s="93" customFormat="1">
      <c r="A1600"/>
      <c r="B1600" s="98">
        <v>33980</v>
      </c>
      <c r="C1600" s="134"/>
      <c r="D1600" s="132"/>
      <c r="E1600" s="135"/>
      <c r="F1600" s="71"/>
      <c r="H1600" s="104"/>
      <c r="I1600" s="104"/>
      <c r="J1600" s="104"/>
      <c r="K1600" s="104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  <c r="BH1600" s="104"/>
    </row>
    <row r="1601" spans="1:60" s="93" customFormat="1">
      <c r="A1601"/>
      <c r="B1601" s="98">
        <v>33980</v>
      </c>
      <c r="C1601" s="134"/>
      <c r="D1601" s="132"/>
      <c r="E1601" s="135"/>
      <c r="F1601" s="71"/>
      <c r="H1601" s="104"/>
      <c r="I1601" s="104"/>
      <c r="J1601" s="104"/>
      <c r="K1601" s="104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  <c r="BH1601" s="104"/>
    </row>
    <row r="1602" spans="1:60" s="93" customFormat="1">
      <c r="A1602"/>
      <c r="B1602" s="98">
        <v>33980</v>
      </c>
      <c r="C1602" s="134"/>
      <c r="D1602" s="132"/>
      <c r="E1602" s="135"/>
      <c r="F1602" s="71"/>
      <c r="H1602" s="104"/>
      <c r="I1602" s="104"/>
      <c r="J1602" s="104"/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  <c r="BH1602" s="104"/>
    </row>
    <row r="1603" spans="1:60" s="93" customFormat="1">
      <c r="A1603"/>
      <c r="B1603" s="98">
        <v>33980</v>
      </c>
      <c r="C1603" s="134"/>
      <c r="D1603" s="132"/>
      <c r="E1603" s="135"/>
      <c r="F1603" s="71"/>
      <c r="H1603" s="104"/>
      <c r="I1603" s="104"/>
      <c r="J1603" s="104"/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  <c r="BH1603" s="104"/>
    </row>
    <row r="1604" spans="1:60" s="93" customFormat="1">
      <c r="A1604"/>
      <c r="B1604" s="98">
        <v>33980</v>
      </c>
      <c r="C1604" s="134"/>
      <c r="D1604" s="132"/>
      <c r="E1604" s="135"/>
      <c r="F1604" s="71"/>
      <c r="H1604" s="104"/>
      <c r="I1604" s="104"/>
      <c r="J1604" s="104"/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  <c r="BH1604" s="104"/>
    </row>
    <row r="1605" spans="1:60" s="93" customFormat="1">
      <c r="A1605"/>
      <c r="B1605" s="98">
        <v>33980</v>
      </c>
      <c r="C1605" s="134"/>
      <c r="D1605" s="132"/>
      <c r="E1605" s="135"/>
      <c r="F1605" s="71"/>
      <c r="H1605" s="104"/>
      <c r="I1605" s="104"/>
      <c r="J1605" s="104"/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  <c r="BH1605" s="104"/>
    </row>
    <row r="1606" spans="1:60" s="93" customFormat="1">
      <c r="A1606"/>
      <c r="B1606" s="98">
        <v>33980</v>
      </c>
      <c r="C1606" s="134"/>
      <c r="D1606" s="132"/>
      <c r="E1606" s="135"/>
      <c r="F1606" s="71"/>
      <c r="H1606" s="104"/>
      <c r="I1606" s="104"/>
      <c r="J1606" s="104"/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  <c r="BH1606" s="104"/>
    </row>
    <row r="1607" spans="1:60" s="93" customFormat="1">
      <c r="A1607"/>
      <c r="B1607" s="98">
        <v>33980</v>
      </c>
      <c r="C1607" s="134"/>
      <c r="D1607" s="132"/>
      <c r="E1607" s="135"/>
      <c r="F1607" s="71"/>
      <c r="H1607" s="104"/>
      <c r="I1607" s="104"/>
      <c r="J1607" s="104"/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  <c r="BH1607" s="104"/>
    </row>
    <row r="1608" spans="1:60" s="93" customFormat="1">
      <c r="A1608"/>
      <c r="B1608" s="98">
        <v>33980</v>
      </c>
      <c r="C1608" s="134"/>
      <c r="D1608" s="132"/>
      <c r="E1608" s="135"/>
      <c r="F1608" s="71"/>
      <c r="H1608" s="104"/>
      <c r="I1608" s="104"/>
      <c r="J1608" s="104"/>
      <c r="K1608" s="104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  <c r="BH1608" s="104"/>
    </row>
    <row r="1609" spans="1:60" s="93" customFormat="1">
      <c r="A1609"/>
      <c r="B1609" s="98">
        <v>33980</v>
      </c>
      <c r="C1609" s="134"/>
      <c r="D1609" s="132"/>
      <c r="E1609" s="135"/>
      <c r="F1609" s="71"/>
      <c r="H1609" s="104"/>
      <c r="I1609" s="104"/>
      <c r="J1609" s="104"/>
      <c r="K1609" s="104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  <c r="BH1609" s="104"/>
    </row>
    <row r="1610" spans="1:60" s="93" customFormat="1">
      <c r="A1610"/>
      <c r="B1610" s="98">
        <v>33980</v>
      </c>
      <c r="C1610" s="134"/>
      <c r="D1610" s="132"/>
      <c r="E1610" s="135"/>
      <c r="F1610" s="71"/>
      <c r="H1610" s="104"/>
      <c r="I1610" s="104"/>
      <c r="J1610" s="104"/>
      <c r="K1610" s="104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  <c r="BH1610" s="104"/>
    </row>
    <row r="1611" spans="1:60" s="93" customFormat="1">
      <c r="A1611"/>
      <c r="B1611" s="98">
        <v>33980</v>
      </c>
      <c r="C1611" s="134"/>
      <c r="D1611" s="132"/>
      <c r="E1611" s="135"/>
      <c r="F1611" s="71"/>
      <c r="H1611" s="104"/>
      <c r="I1611" s="104"/>
      <c r="J1611" s="104"/>
      <c r="K1611" s="104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  <c r="BH1611" s="104"/>
    </row>
    <row r="1612" spans="1:60" s="93" customFormat="1">
      <c r="A1612"/>
      <c r="B1612" s="98">
        <v>33980</v>
      </c>
      <c r="C1612" s="134"/>
      <c r="D1612" s="132"/>
      <c r="E1612" s="135"/>
      <c r="F1612" s="71"/>
      <c r="H1612" s="104"/>
      <c r="I1612" s="104"/>
      <c r="J1612" s="104"/>
      <c r="K1612" s="104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  <c r="BH1612" s="104"/>
    </row>
    <row r="1613" spans="1:60" s="93" customFormat="1">
      <c r="A1613"/>
      <c r="B1613" s="98">
        <v>33980</v>
      </c>
      <c r="C1613" s="134"/>
      <c r="D1613" s="132"/>
      <c r="E1613" s="135"/>
      <c r="F1613" s="71"/>
      <c r="H1613" s="104"/>
      <c r="I1613" s="104"/>
      <c r="J1613" s="104"/>
      <c r="K1613" s="104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  <c r="BH1613" s="104"/>
    </row>
    <row r="1614" spans="1:60" s="93" customFormat="1">
      <c r="A1614"/>
      <c r="B1614" s="98">
        <v>33980</v>
      </c>
      <c r="C1614" s="134"/>
      <c r="D1614" s="132"/>
      <c r="E1614" s="135"/>
      <c r="F1614" s="71"/>
      <c r="H1614" s="104"/>
      <c r="I1614" s="104"/>
      <c r="J1614" s="104"/>
      <c r="K1614" s="104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  <c r="BH1614" s="104"/>
    </row>
    <row r="1615" spans="1:60" s="93" customFormat="1">
      <c r="A1615"/>
      <c r="B1615" s="98">
        <v>33980</v>
      </c>
      <c r="C1615" s="134"/>
      <c r="D1615" s="132"/>
      <c r="E1615" s="135"/>
      <c r="F1615" s="71"/>
      <c r="H1615" s="104"/>
      <c r="I1615" s="104"/>
      <c r="J1615" s="104"/>
      <c r="K1615" s="104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  <c r="BH1615" s="104"/>
    </row>
    <row r="1616" spans="1:60" s="93" customFormat="1">
      <c r="A1616"/>
      <c r="B1616" s="98">
        <v>33980</v>
      </c>
      <c r="C1616" s="134"/>
      <c r="D1616" s="132"/>
      <c r="E1616" s="135"/>
      <c r="F1616" s="71"/>
      <c r="H1616" s="104"/>
      <c r="I1616" s="104"/>
      <c r="J1616" s="104"/>
      <c r="K1616" s="104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  <c r="BH1616" s="104"/>
    </row>
    <row r="1617" spans="1:60" s="93" customFormat="1">
      <c r="A1617"/>
      <c r="B1617" s="98">
        <v>33980</v>
      </c>
      <c r="C1617" s="134"/>
      <c r="D1617" s="132"/>
      <c r="E1617" s="135"/>
      <c r="F1617" s="71"/>
      <c r="H1617" s="104"/>
      <c r="I1617" s="104"/>
      <c r="J1617" s="104"/>
      <c r="K1617" s="104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  <c r="BH1617" s="104"/>
    </row>
    <row r="1618" spans="1:60" s="93" customFormat="1">
      <c r="A1618"/>
      <c r="B1618" s="98">
        <v>33980</v>
      </c>
      <c r="C1618" s="134"/>
      <c r="D1618" s="132"/>
      <c r="E1618" s="135"/>
      <c r="F1618" s="71"/>
      <c r="H1618" s="104"/>
      <c r="I1618" s="104"/>
      <c r="J1618" s="104"/>
      <c r="K1618" s="104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  <c r="BH1618" s="104"/>
    </row>
    <row r="1619" spans="1:60" s="93" customFormat="1">
      <c r="A1619"/>
      <c r="B1619" s="98">
        <v>33980</v>
      </c>
      <c r="C1619" s="134"/>
      <c r="D1619" s="132"/>
      <c r="E1619" s="135"/>
      <c r="F1619" s="71"/>
      <c r="H1619" s="104"/>
      <c r="I1619" s="104"/>
      <c r="J1619" s="104"/>
      <c r="K1619" s="104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  <c r="BH1619" s="104"/>
    </row>
    <row r="1620" spans="1:60" s="93" customFormat="1">
      <c r="A1620"/>
      <c r="B1620" s="98">
        <v>33980</v>
      </c>
      <c r="C1620" s="134"/>
      <c r="D1620" s="132"/>
      <c r="E1620" s="135"/>
      <c r="F1620" s="71"/>
      <c r="H1620" s="104"/>
      <c r="I1620" s="104"/>
      <c r="J1620" s="104"/>
      <c r="K1620" s="104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  <c r="BH1620" s="104"/>
    </row>
    <row r="1621" spans="1:60" s="93" customFormat="1">
      <c r="A1621"/>
      <c r="B1621" s="98">
        <v>33980</v>
      </c>
      <c r="C1621" s="134"/>
      <c r="D1621" s="132"/>
      <c r="E1621" s="135"/>
      <c r="F1621" s="71"/>
      <c r="H1621" s="104"/>
      <c r="I1621" s="104"/>
      <c r="J1621" s="104"/>
      <c r="K1621" s="104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  <c r="BH1621" s="104"/>
    </row>
    <row r="1622" spans="1:60" s="93" customFormat="1">
      <c r="A1622"/>
      <c r="B1622" s="98">
        <v>33980</v>
      </c>
      <c r="C1622" s="134"/>
      <c r="D1622" s="132"/>
      <c r="E1622" s="135"/>
      <c r="F1622" s="71"/>
      <c r="H1622" s="104"/>
      <c r="I1622" s="104"/>
      <c r="J1622" s="104"/>
      <c r="K1622" s="104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  <c r="BH1622" s="104"/>
    </row>
    <row r="1623" spans="1:60" s="93" customFormat="1">
      <c r="A1623"/>
      <c r="B1623" s="98">
        <v>33980</v>
      </c>
      <c r="C1623" s="134"/>
      <c r="D1623" s="132"/>
      <c r="E1623" s="135"/>
      <c r="F1623" s="71"/>
      <c r="H1623" s="104"/>
      <c r="I1623" s="104"/>
      <c r="J1623" s="104"/>
      <c r="K1623" s="104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  <c r="BH1623" s="104"/>
    </row>
    <row r="1624" spans="1:60" s="93" customFormat="1">
      <c r="A1624"/>
      <c r="B1624" s="98">
        <v>33980</v>
      </c>
      <c r="C1624" s="134"/>
      <c r="D1624" s="132"/>
      <c r="E1624" s="135"/>
      <c r="F1624" s="71"/>
      <c r="H1624" s="104"/>
      <c r="I1624" s="104"/>
      <c r="J1624" s="104"/>
      <c r="K1624" s="104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  <c r="BH1624" s="104"/>
    </row>
    <row r="1625" spans="1:60" s="93" customFormat="1">
      <c r="A1625"/>
      <c r="B1625" s="98">
        <v>33980</v>
      </c>
      <c r="C1625" s="134"/>
      <c r="D1625" s="132"/>
      <c r="E1625" s="135"/>
      <c r="F1625" s="71"/>
      <c r="H1625" s="104"/>
      <c r="I1625" s="104"/>
      <c r="J1625" s="104"/>
      <c r="K1625" s="104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  <c r="BH1625" s="104"/>
    </row>
    <row r="1626" spans="1:60" s="93" customFormat="1">
      <c r="A1626"/>
      <c r="B1626" s="98">
        <v>33980</v>
      </c>
      <c r="C1626" s="134"/>
      <c r="D1626" s="132"/>
      <c r="E1626" s="135"/>
      <c r="F1626" s="71"/>
      <c r="H1626" s="104"/>
      <c r="I1626" s="104"/>
      <c r="J1626" s="104"/>
      <c r="K1626" s="104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  <c r="BH1626" s="104"/>
    </row>
    <row r="1627" spans="1:60" s="93" customFormat="1">
      <c r="A1627"/>
      <c r="B1627" s="98">
        <v>33980</v>
      </c>
      <c r="C1627" s="134"/>
      <c r="D1627" s="132"/>
      <c r="E1627" s="135"/>
      <c r="F1627" s="71"/>
      <c r="H1627" s="104"/>
      <c r="I1627" s="104"/>
      <c r="J1627" s="104"/>
      <c r="K1627" s="104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  <c r="BH1627" s="104"/>
    </row>
    <row r="1628" spans="1:60" s="93" customFormat="1">
      <c r="A1628"/>
      <c r="B1628" s="98">
        <v>33980</v>
      </c>
      <c r="C1628" s="134"/>
      <c r="D1628" s="132"/>
      <c r="E1628" s="135"/>
      <c r="F1628" s="71"/>
      <c r="H1628" s="104"/>
      <c r="I1628" s="104"/>
      <c r="J1628" s="104"/>
      <c r="K1628" s="104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  <c r="BH1628" s="104"/>
    </row>
    <row r="1629" spans="1:60" s="93" customFormat="1">
      <c r="A1629"/>
      <c r="B1629" s="98">
        <v>33980</v>
      </c>
      <c r="C1629" s="134"/>
      <c r="D1629" s="132"/>
      <c r="E1629" s="135"/>
      <c r="F1629" s="71"/>
      <c r="H1629" s="104"/>
      <c r="I1629" s="104"/>
      <c r="J1629" s="104"/>
      <c r="K1629" s="104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  <c r="BH1629" s="104"/>
    </row>
    <row r="1630" spans="1:60" s="93" customFormat="1">
      <c r="A1630"/>
      <c r="B1630" s="98">
        <v>33980</v>
      </c>
      <c r="C1630" s="134"/>
      <c r="D1630" s="132"/>
      <c r="E1630" s="135"/>
      <c r="F1630" s="71"/>
      <c r="H1630" s="104"/>
      <c r="I1630" s="104"/>
      <c r="J1630" s="104"/>
      <c r="K1630" s="104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  <c r="BH1630" s="104"/>
    </row>
    <row r="1631" spans="1:60" s="93" customFormat="1">
      <c r="A1631"/>
      <c r="B1631" s="98">
        <v>33980</v>
      </c>
      <c r="C1631" s="134"/>
      <c r="D1631" s="132"/>
      <c r="E1631" s="135"/>
      <c r="F1631" s="71"/>
      <c r="H1631" s="104"/>
      <c r="I1631" s="104"/>
      <c r="J1631" s="104"/>
      <c r="K1631" s="104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  <c r="BH1631" s="104"/>
    </row>
    <row r="1632" spans="1:60" s="93" customFormat="1">
      <c r="A1632"/>
      <c r="B1632" s="98">
        <v>33980</v>
      </c>
      <c r="C1632" s="134"/>
      <c r="D1632" s="132"/>
      <c r="E1632" s="135"/>
      <c r="F1632" s="71"/>
      <c r="H1632" s="104"/>
      <c r="I1632" s="104"/>
      <c r="J1632" s="104"/>
      <c r="K1632" s="104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  <c r="BH1632" s="104"/>
    </row>
    <row r="1633" spans="1:60" s="93" customFormat="1">
      <c r="A1633"/>
      <c r="B1633" s="98">
        <v>33980</v>
      </c>
      <c r="C1633" s="134"/>
      <c r="D1633" s="132"/>
      <c r="E1633" s="135"/>
      <c r="F1633" s="71"/>
      <c r="H1633" s="104"/>
      <c r="I1633" s="104"/>
      <c r="J1633" s="104"/>
      <c r="K1633" s="104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  <c r="BH1633" s="104"/>
    </row>
    <row r="1634" spans="1:60" s="93" customFormat="1">
      <c r="A1634"/>
      <c r="B1634" s="98">
        <v>33980</v>
      </c>
      <c r="C1634" s="134"/>
      <c r="D1634" s="132"/>
      <c r="E1634" s="135"/>
      <c r="F1634" s="71"/>
      <c r="H1634" s="104"/>
      <c r="I1634" s="104"/>
      <c r="J1634" s="104"/>
      <c r="K1634" s="104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  <c r="BH1634" s="104"/>
    </row>
    <row r="1635" spans="1:60" s="93" customFormat="1">
      <c r="A1635"/>
      <c r="B1635" s="98">
        <v>33980</v>
      </c>
      <c r="C1635" s="134"/>
      <c r="D1635" s="132"/>
      <c r="E1635" s="135"/>
      <c r="F1635" s="71"/>
      <c r="H1635" s="104"/>
      <c r="I1635" s="104"/>
      <c r="J1635" s="104"/>
      <c r="K1635" s="104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  <c r="BH1635" s="104"/>
    </row>
    <row r="1636" spans="1:60" s="93" customFormat="1">
      <c r="A1636"/>
      <c r="B1636" s="98">
        <v>33980</v>
      </c>
      <c r="C1636" s="134"/>
      <c r="D1636" s="132"/>
      <c r="E1636" s="135"/>
      <c r="F1636" s="71"/>
      <c r="H1636" s="104"/>
      <c r="I1636" s="104"/>
      <c r="J1636" s="104"/>
      <c r="K1636" s="104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  <c r="BH1636" s="104"/>
    </row>
    <row r="1637" spans="1:60" s="93" customFormat="1">
      <c r="A1637"/>
      <c r="B1637" s="98">
        <v>33980</v>
      </c>
      <c r="C1637" s="134"/>
      <c r="D1637" s="132"/>
      <c r="E1637" s="135"/>
      <c r="F1637" s="71"/>
      <c r="H1637" s="104"/>
      <c r="I1637" s="104"/>
      <c r="J1637" s="104"/>
      <c r="K1637" s="104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  <c r="BH1637" s="104"/>
    </row>
    <row r="1638" spans="1:60" s="93" customFormat="1">
      <c r="A1638"/>
      <c r="B1638" s="98">
        <v>33980</v>
      </c>
      <c r="C1638" s="134"/>
      <c r="D1638" s="132"/>
      <c r="E1638" s="135"/>
      <c r="F1638" s="71"/>
      <c r="H1638" s="104"/>
      <c r="I1638" s="104"/>
      <c r="J1638" s="104"/>
      <c r="K1638" s="104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  <c r="BH1638" s="104"/>
    </row>
    <row r="1639" spans="1:60" s="93" customFormat="1">
      <c r="A1639"/>
      <c r="B1639" s="98">
        <v>33980</v>
      </c>
      <c r="C1639" s="134"/>
      <c r="D1639" s="132"/>
      <c r="E1639" s="135"/>
      <c r="F1639" s="71"/>
      <c r="H1639" s="104"/>
      <c r="I1639" s="104"/>
      <c r="J1639" s="104"/>
      <c r="K1639" s="104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  <c r="BH1639" s="104"/>
    </row>
    <row r="1640" spans="1:60" s="93" customFormat="1">
      <c r="A1640"/>
      <c r="B1640" s="98">
        <v>33980</v>
      </c>
      <c r="C1640" s="134"/>
      <c r="D1640" s="132"/>
      <c r="E1640" s="135"/>
      <c r="F1640" s="71"/>
      <c r="H1640" s="104"/>
      <c r="I1640" s="104"/>
      <c r="J1640" s="104"/>
      <c r="K1640" s="104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  <c r="BH1640" s="104"/>
    </row>
    <row r="1641" spans="1:60" s="93" customFormat="1">
      <c r="A1641"/>
      <c r="B1641" s="98">
        <v>33980</v>
      </c>
      <c r="C1641" s="134"/>
      <c r="D1641" s="132"/>
      <c r="E1641" s="135"/>
      <c r="F1641" s="71"/>
      <c r="H1641" s="104"/>
      <c r="I1641" s="104"/>
      <c r="J1641" s="104"/>
      <c r="K1641" s="104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  <c r="BH1641" s="104"/>
    </row>
    <row r="1642" spans="1:60" s="93" customFormat="1">
      <c r="A1642"/>
      <c r="B1642" s="98">
        <v>33980</v>
      </c>
      <c r="C1642" s="134"/>
      <c r="D1642" s="132"/>
      <c r="E1642" s="135"/>
      <c r="F1642" s="71"/>
      <c r="H1642" s="104"/>
      <c r="I1642" s="104"/>
      <c r="J1642" s="104"/>
      <c r="K1642" s="104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  <c r="BH1642" s="104"/>
    </row>
    <row r="1643" spans="1:60" s="93" customFormat="1">
      <c r="A1643"/>
      <c r="B1643" s="98">
        <v>33980</v>
      </c>
      <c r="C1643" s="134"/>
      <c r="D1643" s="132"/>
      <c r="E1643" s="135"/>
      <c r="F1643" s="71"/>
      <c r="H1643" s="104"/>
      <c r="I1643" s="104"/>
      <c r="J1643" s="104"/>
      <c r="K1643" s="104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  <c r="BH1643" s="104"/>
    </row>
    <row r="1644" spans="1:60" s="93" customFormat="1">
      <c r="A1644"/>
      <c r="B1644" s="98">
        <v>33980</v>
      </c>
      <c r="C1644" s="134"/>
      <c r="D1644" s="132"/>
      <c r="E1644" s="135"/>
      <c r="F1644" s="71"/>
      <c r="H1644" s="104"/>
      <c r="I1644" s="104"/>
      <c r="J1644" s="104"/>
      <c r="K1644" s="104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  <c r="BH1644" s="104"/>
    </row>
    <row r="1645" spans="1:60" s="93" customFormat="1">
      <c r="A1645"/>
      <c r="B1645" s="98">
        <v>33980</v>
      </c>
      <c r="C1645" s="134"/>
      <c r="D1645" s="132"/>
      <c r="E1645" s="135"/>
      <c r="F1645" s="71"/>
      <c r="H1645" s="104"/>
      <c r="I1645" s="104"/>
      <c r="J1645" s="104"/>
      <c r="K1645" s="104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  <c r="BH1645" s="104"/>
    </row>
    <row r="1646" spans="1:60" s="93" customFormat="1">
      <c r="A1646"/>
      <c r="B1646" s="98">
        <v>33980</v>
      </c>
      <c r="C1646" s="134"/>
      <c r="D1646" s="132"/>
      <c r="E1646" s="135"/>
      <c r="F1646" s="71"/>
      <c r="H1646" s="104"/>
      <c r="I1646" s="104"/>
      <c r="J1646" s="104"/>
      <c r="K1646" s="104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  <c r="BH1646" s="104"/>
    </row>
    <row r="1647" spans="1:60" s="93" customFormat="1">
      <c r="A1647"/>
      <c r="B1647" s="98">
        <v>33980</v>
      </c>
      <c r="C1647" s="134"/>
      <c r="D1647" s="132"/>
      <c r="E1647" s="135"/>
      <c r="F1647" s="71"/>
      <c r="H1647" s="104"/>
      <c r="I1647" s="104"/>
      <c r="J1647" s="104"/>
      <c r="K1647" s="104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  <c r="BH1647" s="104"/>
    </row>
    <row r="1648" spans="1:60" s="93" customFormat="1">
      <c r="A1648"/>
      <c r="B1648" s="98">
        <v>33980</v>
      </c>
      <c r="C1648" s="134"/>
      <c r="D1648" s="132"/>
      <c r="E1648" s="135"/>
      <c r="F1648" s="71"/>
      <c r="H1648" s="104"/>
      <c r="I1648" s="104"/>
      <c r="J1648" s="104"/>
      <c r="K1648" s="104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  <c r="BH1648" s="104"/>
    </row>
    <row r="1649" spans="1:60" s="93" customFormat="1">
      <c r="A1649"/>
      <c r="B1649" s="98">
        <v>33980</v>
      </c>
      <c r="C1649" s="134"/>
      <c r="D1649" s="132"/>
      <c r="E1649" s="135"/>
      <c r="F1649" s="71"/>
      <c r="H1649" s="104"/>
      <c r="I1649" s="104"/>
      <c r="J1649" s="104"/>
      <c r="K1649" s="104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  <c r="BH1649" s="104"/>
    </row>
    <row r="1650" spans="1:60" s="93" customFormat="1">
      <c r="A1650"/>
      <c r="B1650" s="98">
        <v>33980</v>
      </c>
      <c r="C1650" s="134"/>
      <c r="D1650" s="132"/>
      <c r="E1650" s="135"/>
      <c r="F1650" s="71"/>
      <c r="H1650" s="104"/>
      <c r="I1650" s="104"/>
      <c r="J1650" s="104"/>
      <c r="K1650" s="104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  <c r="BH1650" s="104"/>
    </row>
    <row r="1651" spans="1:60" s="93" customFormat="1">
      <c r="A1651"/>
      <c r="B1651" s="98">
        <v>33980</v>
      </c>
      <c r="C1651" s="134"/>
      <c r="D1651" s="132"/>
      <c r="E1651" s="135"/>
      <c r="F1651" s="71"/>
      <c r="H1651" s="104"/>
      <c r="I1651" s="104"/>
      <c r="J1651" s="104"/>
      <c r="K1651" s="104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  <c r="BH1651" s="104"/>
    </row>
    <row r="1652" spans="1:60" s="93" customFormat="1">
      <c r="A1652"/>
      <c r="B1652" s="98">
        <v>33980</v>
      </c>
      <c r="C1652" s="134"/>
      <c r="D1652" s="132"/>
      <c r="E1652" s="135"/>
      <c r="F1652" s="71"/>
      <c r="H1652" s="104"/>
      <c r="I1652" s="104"/>
      <c r="J1652" s="104"/>
      <c r="K1652" s="104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  <c r="BH1652" s="104"/>
    </row>
    <row r="1653" spans="1:60" s="93" customFormat="1">
      <c r="A1653"/>
      <c r="B1653" s="98">
        <v>33980</v>
      </c>
      <c r="C1653" s="134"/>
      <c r="D1653" s="132"/>
      <c r="E1653" s="135"/>
      <c r="F1653" s="71"/>
      <c r="H1653" s="104"/>
      <c r="I1653" s="104"/>
      <c r="J1653" s="104"/>
      <c r="K1653" s="104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  <c r="BH1653" s="104"/>
    </row>
    <row r="1654" spans="1:60" s="93" customFormat="1">
      <c r="A1654"/>
      <c r="B1654" s="98">
        <v>33980</v>
      </c>
      <c r="C1654" s="134"/>
      <c r="D1654" s="132"/>
      <c r="E1654" s="135"/>
      <c r="F1654" s="71"/>
      <c r="H1654" s="104"/>
      <c r="I1654" s="104"/>
      <c r="J1654" s="104"/>
      <c r="K1654" s="104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  <c r="BH1654" s="104"/>
    </row>
    <row r="1655" spans="1:60" s="93" customFormat="1">
      <c r="A1655"/>
      <c r="B1655" s="98">
        <v>33980</v>
      </c>
      <c r="C1655" s="134"/>
      <c r="D1655" s="132"/>
      <c r="E1655" s="135"/>
      <c r="F1655" s="71"/>
      <c r="H1655" s="104"/>
      <c r="I1655" s="104"/>
      <c r="J1655" s="104"/>
      <c r="K1655" s="104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  <c r="BH1655" s="104"/>
    </row>
    <row r="1656" spans="1:60" s="93" customFormat="1">
      <c r="A1656"/>
      <c r="B1656" s="98">
        <v>33980</v>
      </c>
      <c r="C1656" s="134"/>
      <c r="D1656" s="132"/>
      <c r="E1656" s="135"/>
      <c r="F1656" s="71"/>
      <c r="H1656" s="104"/>
      <c r="I1656" s="104"/>
      <c r="J1656" s="104"/>
      <c r="K1656" s="104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  <c r="BH1656" s="104"/>
    </row>
    <row r="1657" spans="1:60" s="93" customFormat="1">
      <c r="A1657"/>
      <c r="B1657" s="98">
        <v>33980</v>
      </c>
      <c r="C1657" s="134"/>
      <c r="D1657" s="132"/>
      <c r="E1657" s="135"/>
      <c r="F1657" s="71"/>
      <c r="H1657" s="104"/>
      <c r="I1657" s="104"/>
      <c r="J1657" s="104"/>
      <c r="K1657" s="104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  <c r="BH1657" s="104"/>
    </row>
    <row r="1658" spans="1:60" s="93" customFormat="1">
      <c r="A1658"/>
      <c r="B1658" s="98">
        <v>33980</v>
      </c>
      <c r="C1658" s="134"/>
      <c r="D1658" s="132"/>
      <c r="E1658" s="135"/>
      <c r="F1658" s="71"/>
      <c r="H1658" s="104"/>
      <c r="I1658" s="104"/>
      <c r="J1658" s="104"/>
      <c r="K1658" s="104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  <c r="BH1658" s="104"/>
    </row>
    <row r="1659" spans="1:60" s="93" customFormat="1">
      <c r="A1659"/>
      <c r="B1659" s="98">
        <v>33980</v>
      </c>
      <c r="C1659" s="134"/>
      <c r="D1659" s="132"/>
      <c r="E1659" s="135"/>
      <c r="F1659" s="71"/>
      <c r="H1659" s="104"/>
      <c r="I1659" s="104"/>
      <c r="J1659" s="104"/>
      <c r="K1659" s="104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  <c r="BH1659" s="104"/>
    </row>
    <row r="1660" spans="1:60" s="93" customFormat="1">
      <c r="A1660"/>
      <c r="B1660" s="98">
        <v>33980</v>
      </c>
      <c r="C1660" s="134"/>
      <c r="D1660" s="132"/>
      <c r="E1660" s="135"/>
      <c r="F1660" s="71"/>
      <c r="H1660" s="104"/>
      <c r="I1660" s="104"/>
      <c r="J1660" s="104"/>
      <c r="K1660" s="104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  <c r="BH1660" s="104"/>
    </row>
    <row r="1661" spans="1:60" s="93" customFormat="1">
      <c r="A1661"/>
      <c r="B1661" s="98">
        <v>33980</v>
      </c>
      <c r="C1661" s="134"/>
      <c r="D1661" s="132"/>
      <c r="E1661" s="135"/>
      <c r="F1661" s="71"/>
      <c r="H1661" s="104"/>
      <c r="I1661" s="104"/>
      <c r="J1661" s="104"/>
      <c r="K1661" s="104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  <c r="BH1661" s="104"/>
    </row>
    <row r="1662" spans="1:60" s="93" customFormat="1">
      <c r="A1662"/>
      <c r="B1662" s="98">
        <v>33980</v>
      </c>
      <c r="C1662" s="134"/>
      <c r="D1662" s="132"/>
      <c r="E1662" s="135"/>
      <c r="F1662" s="71"/>
      <c r="H1662" s="104"/>
      <c r="I1662" s="104"/>
      <c r="J1662" s="104"/>
      <c r="K1662" s="104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  <c r="BH1662" s="104"/>
    </row>
    <row r="1663" spans="1:60" s="93" customFormat="1">
      <c r="A1663"/>
      <c r="B1663" s="98">
        <v>33980</v>
      </c>
      <c r="C1663" s="134"/>
      <c r="D1663" s="132"/>
      <c r="E1663" s="135"/>
      <c r="F1663" s="71"/>
      <c r="H1663" s="104"/>
      <c r="I1663" s="104"/>
      <c r="J1663" s="104"/>
      <c r="K1663" s="104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  <c r="BH1663" s="104"/>
    </row>
    <row r="1664" spans="1:60" s="93" customFormat="1">
      <c r="A1664"/>
      <c r="B1664" s="98">
        <v>33980</v>
      </c>
      <c r="C1664" s="134"/>
      <c r="D1664" s="132"/>
      <c r="E1664" s="135"/>
      <c r="F1664" s="71"/>
      <c r="H1664" s="104"/>
      <c r="I1664" s="104"/>
      <c r="J1664" s="104"/>
      <c r="K1664" s="104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  <c r="BH1664" s="104"/>
    </row>
    <row r="1665" spans="1:60" s="93" customFormat="1">
      <c r="A1665"/>
      <c r="B1665" s="98">
        <v>33980</v>
      </c>
      <c r="C1665" s="134"/>
      <c r="D1665" s="132"/>
      <c r="E1665" s="135"/>
      <c r="F1665" s="71"/>
      <c r="H1665" s="104"/>
      <c r="I1665" s="104"/>
      <c r="J1665" s="104"/>
      <c r="K1665" s="104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  <c r="BH1665" s="104"/>
    </row>
    <row r="1666" spans="1:60" s="93" customFormat="1">
      <c r="A1666"/>
      <c r="B1666" s="98">
        <v>33980</v>
      </c>
      <c r="C1666" s="134"/>
      <c r="D1666" s="132"/>
      <c r="E1666" s="135"/>
      <c r="F1666" s="71"/>
      <c r="H1666" s="104"/>
      <c r="I1666" s="104"/>
      <c r="J1666" s="104"/>
      <c r="K1666" s="104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  <c r="BH1666" s="104"/>
    </row>
    <row r="1667" spans="1:60" s="93" customFormat="1">
      <c r="A1667"/>
      <c r="B1667" s="98">
        <v>33980</v>
      </c>
      <c r="C1667" s="134"/>
      <c r="D1667" s="132"/>
      <c r="E1667" s="135"/>
      <c r="F1667" s="71"/>
      <c r="H1667" s="104"/>
      <c r="I1667" s="104"/>
      <c r="J1667" s="104"/>
      <c r="K1667" s="104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  <c r="BH1667" s="104"/>
    </row>
    <row r="1668" spans="1:60" s="93" customFormat="1">
      <c r="A1668"/>
      <c r="B1668" s="98">
        <v>33980</v>
      </c>
      <c r="C1668" s="134"/>
      <c r="D1668" s="132"/>
      <c r="E1668" s="135"/>
      <c r="F1668" s="71"/>
      <c r="H1668" s="104"/>
      <c r="I1668" s="104"/>
      <c r="J1668" s="104"/>
      <c r="K1668" s="104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  <c r="BH1668" s="104"/>
    </row>
    <row r="1669" spans="1:60" s="93" customFormat="1">
      <c r="A1669"/>
      <c r="B1669" s="98">
        <v>33980</v>
      </c>
      <c r="C1669" s="134"/>
      <c r="D1669" s="132"/>
      <c r="E1669" s="135"/>
      <c r="F1669" s="71"/>
      <c r="H1669" s="104"/>
      <c r="I1669" s="104"/>
      <c r="J1669" s="104"/>
      <c r="K1669" s="104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  <c r="BH1669" s="104"/>
    </row>
    <row r="1670" spans="1:60" s="93" customFormat="1">
      <c r="A1670"/>
      <c r="B1670" s="98">
        <v>33980</v>
      </c>
      <c r="C1670" s="134"/>
      <c r="D1670" s="132"/>
      <c r="E1670" s="135"/>
      <c r="F1670" s="71"/>
      <c r="H1670" s="104"/>
      <c r="I1670" s="104"/>
      <c r="J1670" s="104"/>
      <c r="K1670" s="104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  <c r="BH1670" s="104"/>
    </row>
    <row r="1671" spans="1:60" s="93" customFormat="1">
      <c r="A1671"/>
      <c r="B1671" s="98">
        <v>33980</v>
      </c>
      <c r="C1671" s="134"/>
      <c r="D1671" s="132"/>
      <c r="E1671" s="135"/>
      <c r="F1671" s="71"/>
      <c r="H1671" s="104"/>
      <c r="I1671" s="104"/>
      <c r="J1671" s="104"/>
      <c r="K1671" s="104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  <c r="BH1671" s="104"/>
    </row>
    <row r="1672" spans="1:60" s="93" customFormat="1">
      <c r="A1672"/>
      <c r="B1672" s="98">
        <v>33980</v>
      </c>
      <c r="C1672" s="134"/>
      <c r="D1672" s="132"/>
      <c r="E1672" s="135"/>
      <c r="F1672" s="71"/>
      <c r="H1672" s="104"/>
      <c r="I1672" s="104"/>
      <c r="J1672" s="104"/>
      <c r="K1672" s="104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  <c r="BH1672" s="104"/>
    </row>
    <row r="1673" spans="1:60" s="93" customFormat="1">
      <c r="A1673"/>
      <c r="B1673" s="98">
        <v>33980</v>
      </c>
      <c r="C1673" s="134"/>
      <c r="D1673" s="132"/>
      <c r="E1673" s="135"/>
      <c r="F1673" s="71"/>
      <c r="H1673" s="104"/>
      <c r="I1673" s="104"/>
      <c r="J1673" s="104"/>
      <c r="K1673" s="104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  <c r="BH1673" s="104"/>
    </row>
    <row r="1674" spans="1:60" s="93" customFormat="1">
      <c r="A1674"/>
      <c r="B1674" s="98">
        <v>33980</v>
      </c>
      <c r="C1674" s="134"/>
      <c r="D1674" s="132"/>
      <c r="E1674" s="135"/>
      <c r="F1674" s="71"/>
      <c r="H1674" s="104"/>
      <c r="I1674" s="104"/>
      <c r="J1674" s="104"/>
      <c r="K1674" s="104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  <c r="BH1674" s="104"/>
    </row>
    <row r="1675" spans="1:60" s="93" customFormat="1">
      <c r="A1675"/>
      <c r="B1675" s="98">
        <v>33980</v>
      </c>
      <c r="C1675" s="134"/>
      <c r="D1675" s="132"/>
      <c r="E1675" s="135"/>
      <c r="F1675" s="71"/>
      <c r="H1675" s="104"/>
      <c r="I1675" s="104"/>
      <c r="J1675" s="104"/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  <c r="BH1675" s="104"/>
    </row>
    <row r="1676" spans="1:60" s="93" customFormat="1">
      <c r="A1676"/>
      <c r="B1676" s="98">
        <v>33980</v>
      </c>
      <c r="C1676" s="134"/>
      <c r="D1676" s="132"/>
      <c r="E1676" s="135"/>
      <c r="F1676" s="71"/>
      <c r="H1676" s="104"/>
      <c r="I1676" s="104"/>
      <c r="J1676" s="104"/>
      <c r="K1676" s="104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  <c r="BH1676" s="104"/>
    </row>
    <row r="1677" spans="1:60" s="93" customFormat="1">
      <c r="A1677"/>
      <c r="B1677" s="98">
        <v>33980</v>
      </c>
      <c r="C1677" s="134"/>
      <c r="D1677" s="132"/>
      <c r="E1677" s="135"/>
      <c r="F1677" s="71"/>
      <c r="H1677" s="104"/>
      <c r="I1677" s="104"/>
      <c r="J1677" s="104"/>
      <c r="K1677" s="104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  <c r="BH1677" s="104"/>
    </row>
    <row r="1678" spans="1:60" s="93" customFormat="1">
      <c r="A1678"/>
      <c r="B1678" s="98">
        <v>33980</v>
      </c>
      <c r="C1678" s="134"/>
      <c r="D1678" s="132"/>
      <c r="E1678" s="135"/>
      <c r="F1678" s="71"/>
      <c r="H1678" s="104"/>
      <c r="I1678" s="104"/>
      <c r="J1678" s="104"/>
      <c r="K1678" s="104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  <c r="BH1678" s="104"/>
    </row>
    <row r="1679" spans="1:60" s="93" customFormat="1">
      <c r="A1679"/>
      <c r="B1679" s="98">
        <v>33980</v>
      </c>
      <c r="C1679" s="134"/>
      <c r="D1679" s="132"/>
      <c r="E1679" s="135"/>
      <c r="F1679" s="71"/>
      <c r="H1679" s="104"/>
      <c r="I1679" s="104"/>
      <c r="J1679" s="104"/>
      <c r="K1679" s="104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  <c r="BH1679" s="104"/>
    </row>
    <row r="1680" spans="1:60" s="93" customFormat="1">
      <c r="A1680"/>
      <c r="B1680" s="98">
        <v>33980</v>
      </c>
      <c r="C1680" s="134"/>
      <c r="D1680" s="132"/>
      <c r="E1680" s="135"/>
      <c r="F1680" s="71"/>
      <c r="H1680" s="104"/>
      <c r="I1680" s="104"/>
      <c r="J1680" s="104"/>
      <c r="K1680" s="104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  <c r="BH1680" s="104"/>
    </row>
    <row r="1681" spans="1:60" s="93" customFormat="1">
      <c r="A1681"/>
      <c r="B1681" s="98">
        <v>33980</v>
      </c>
      <c r="C1681" s="134"/>
      <c r="D1681" s="132"/>
      <c r="E1681" s="135"/>
      <c r="F1681" s="71"/>
      <c r="H1681" s="104"/>
      <c r="I1681" s="104"/>
      <c r="J1681" s="104"/>
      <c r="K1681" s="104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  <c r="BH1681" s="104"/>
    </row>
    <row r="1682" spans="1:60" s="93" customFormat="1">
      <c r="A1682"/>
      <c r="B1682" s="98">
        <v>33980</v>
      </c>
      <c r="C1682" s="134"/>
      <c r="D1682" s="132"/>
      <c r="E1682" s="135"/>
      <c r="F1682" s="71"/>
      <c r="H1682" s="104"/>
      <c r="I1682" s="104"/>
      <c r="J1682" s="104"/>
      <c r="K1682" s="104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  <c r="BH1682" s="104"/>
    </row>
    <row r="1683" spans="1:60" s="93" customFormat="1">
      <c r="A1683"/>
      <c r="B1683" s="98">
        <v>33980</v>
      </c>
      <c r="C1683" s="134"/>
      <c r="D1683" s="132"/>
      <c r="E1683" s="135"/>
      <c r="F1683" s="71"/>
      <c r="H1683" s="104"/>
      <c r="I1683" s="104"/>
      <c r="J1683" s="104"/>
      <c r="K1683" s="104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  <c r="BH1683" s="104"/>
    </row>
    <row r="1684" spans="1:60" s="93" customFormat="1">
      <c r="A1684"/>
      <c r="B1684" s="98">
        <v>33980</v>
      </c>
      <c r="C1684" s="134"/>
      <c r="D1684" s="132"/>
      <c r="E1684" s="135"/>
      <c r="F1684" s="71"/>
      <c r="H1684" s="104"/>
      <c r="I1684" s="104"/>
      <c r="J1684" s="104"/>
      <c r="K1684" s="104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  <c r="BH1684" s="104"/>
    </row>
    <row r="1685" spans="1:60" s="93" customFormat="1">
      <c r="A1685"/>
      <c r="B1685" s="98">
        <v>33980</v>
      </c>
      <c r="C1685" s="134"/>
      <c r="D1685" s="132"/>
      <c r="E1685" s="135"/>
      <c r="F1685" s="71"/>
      <c r="H1685" s="104"/>
      <c r="I1685" s="104"/>
      <c r="J1685" s="104"/>
      <c r="K1685" s="104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  <c r="BH1685" s="104"/>
    </row>
    <row r="1686" spans="1:60" s="93" customFormat="1">
      <c r="A1686"/>
      <c r="B1686" s="98">
        <v>33980</v>
      </c>
      <c r="C1686" s="134"/>
      <c r="D1686" s="132"/>
      <c r="E1686" s="135"/>
      <c r="F1686" s="71"/>
      <c r="H1686" s="104"/>
      <c r="I1686" s="104"/>
      <c r="J1686" s="104"/>
      <c r="K1686" s="104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  <c r="BH1686" s="104"/>
    </row>
    <row r="1687" spans="1:60" s="93" customFormat="1">
      <c r="A1687"/>
      <c r="B1687" s="98">
        <v>33980</v>
      </c>
      <c r="C1687" s="134"/>
      <c r="D1687" s="132"/>
      <c r="E1687" s="135"/>
      <c r="F1687" s="71"/>
      <c r="H1687" s="104"/>
      <c r="I1687" s="104"/>
      <c r="J1687" s="104"/>
      <c r="K1687" s="104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  <c r="BH1687" s="104"/>
    </row>
    <row r="1688" spans="1:60" s="93" customFormat="1">
      <c r="A1688"/>
      <c r="B1688" s="98">
        <v>33980</v>
      </c>
      <c r="C1688" s="134"/>
      <c r="D1688" s="132"/>
      <c r="E1688" s="135"/>
      <c r="F1688" s="71"/>
      <c r="H1688" s="104"/>
      <c r="I1688" s="104"/>
      <c r="J1688" s="104"/>
      <c r="K1688" s="104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  <c r="BH1688" s="104"/>
    </row>
    <row r="1689" spans="1:60" s="93" customFormat="1">
      <c r="A1689"/>
      <c r="B1689" s="98">
        <v>33980</v>
      </c>
      <c r="C1689" s="134"/>
      <c r="D1689" s="132"/>
      <c r="E1689" s="135"/>
      <c r="F1689" s="71"/>
      <c r="H1689" s="104"/>
      <c r="I1689" s="104"/>
      <c r="J1689" s="104"/>
      <c r="K1689" s="104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  <c r="BH1689" s="104"/>
    </row>
    <row r="1690" spans="1:60" s="93" customFormat="1">
      <c r="A1690"/>
      <c r="B1690" s="98">
        <v>33980</v>
      </c>
      <c r="C1690" s="134"/>
      <c r="D1690" s="132"/>
      <c r="E1690" s="135"/>
      <c r="F1690" s="71"/>
      <c r="H1690" s="104"/>
      <c r="I1690" s="104"/>
      <c r="J1690" s="104"/>
      <c r="K1690" s="104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  <c r="BH1690" s="104"/>
    </row>
    <row r="1691" spans="1:60" s="93" customFormat="1">
      <c r="A1691"/>
      <c r="B1691" s="98">
        <v>33980</v>
      </c>
      <c r="C1691" s="134"/>
      <c r="D1691" s="132"/>
      <c r="E1691" s="135"/>
      <c r="F1691" s="71"/>
      <c r="H1691" s="104"/>
      <c r="I1691" s="104"/>
      <c r="J1691" s="104"/>
      <c r="K1691" s="104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  <c r="BH1691" s="104"/>
    </row>
    <row r="1692" spans="1:60" s="93" customFormat="1">
      <c r="A1692"/>
      <c r="B1692" s="98">
        <v>33980</v>
      </c>
      <c r="C1692" s="134"/>
      <c r="D1692" s="132"/>
      <c r="E1692" s="135"/>
      <c r="F1692" s="71"/>
      <c r="H1692" s="104"/>
      <c r="I1692" s="104"/>
      <c r="J1692" s="104"/>
      <c r="K1692" s="104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  <c r="BH1692" s="104"/>
    </row>
    <row r="1693" spans="1:60" s="93" customFormat="1">
      <c r="A1693"/>
      <c r="B1693" s="98">
        <v>33980</v>
      </c>
      <c r="C1693" s="134"/>
      <c r="D1693" s="132"/>
      <c r="E1693" s="135"/>
      <c r="F1693" s="71"/>
      <c r="H1693" s="104"/>
      <c r="I1693" s="104"/>
      <c r="J1693" s="104"/>
      <c r="K1693" s="104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  <c r="BH1693" s="104"/>
    </row>
    <row r="1694" spans="1:60" s="93" customFormat="1">
      <c r="A1694"/>
      <c r="B1694" s="98">
        <v>33980</v>
      </c>
      <c r="C1694" s="134"/>
      <c r="D1694" s="132"/>
      <c r="E1694" s="135"/>
      <c r="F1694" s="71"/>
      <c r="H1694" s="104"/>
      <c r="I1694" s="104"/>
      <c r="J1694" s="104"/>
      <c r="K1694" s="104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  <c r="BH1694" s="104"/>
    </row>
    <row r="1695" spans="1:60" s="93" customFormat="1">
      <c r="A1695"/>
      <c r="B1695" s="98">
        <v>33980</v>
      </c>
      <c r="C1695" s="134"/>
      <c r="D1695" s="132"/>
      <c r="E1695" s="135"/>
      <c r="F1695" s="71"/>
      <c r="H1695" s="104"/>
      <c r="I1695" s="104"/>
      <c r="J1695" s="104"/>
      <c r="K1695" s="104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  <c r="BH1695" s="104"/>
    </row>
    <row r="1696" spans="1:60" s="93" customFormat="1">
      <c r="A1696"/>
      <c r="B1696" s="98">
        <v>33980</v>
      </c>
      <c r="C1696" s="134"/>
      <c r="D1696" s="132"/>
      <c r="E1696" s="135"/>
      <c r="F1696" s="71"/>
      <c r="H1696" s="104"/>
      <c r="I1696" s="104"/>
      <c r="J1696" s="104"/>
      <c r="K1696" s="104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  <c r="BH1696" s="104"/>
    </row>
    <row r="1697" spans="1:60" s="93" customFormat="1">
      <c r="A1697"/>
      <c r="B1697" s="98">
        <v>33980</v>
      </c>
      <c r="C1697" s="134"/>
      <c r="D1697" s="132"/>
      <c r="E1697" s="135"/>
      <c r="F1697" s="71"/>
      <c r="H1697" s="104"/>
      <c r="I1697" s="104"/>
      <c r="J1697" s="104"/>
      <c r="K1697" s="104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  <c r="BH1697" s="104"/>
    </row>
    <row r="1698" spans="1:60" s="93" customFormat="1">
      <c r="A1698"/>
      <c r="B1698" s="98">
        <v>33980</v>
      </c>
      <c r="C1698" s="134"/>
      <c r="D1698" s="132"/>
      <c r="E1698" s="135"/>
      <c r="F1698" s="71"/>
      <c r="H1698" s="104"/>
      <c r="I1698" s="104"/>
      <c r="J1698" s="104"/>
      <c r="K1698" s="104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  <c r="BH1698" s="104"/>
    </row>
    <row r="1699" spans="1:60" s="93" customFormat="1">
      <c r="A1699"/>
      <c r="B1699" s="98">
        <v>33980</v>
      </c>
      <c r="C1699" s="134"/>
      <c r="D1699" s="132"/>
      <c r="E1699" s="135"/>
      <c r="F1699" s="71"/>
      <c r="H1699" s="104"/>
      <c r="I1699" s="104"/>
      <c r="J1699" s="104"/>
      <c r="K1699" s="104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  <c r="BH1699" s="104"/>
    </row>
    <row r="1700" spans="1:60" s="93" customFormat="1">
      <c r="A1700"/>
      <c r="B1700" s="98">
        <v>33980</v>
      </c>
      <c r="C1700" s="134"/>
      <c r="D1700" s="132"/>
      <c r="E1700" s="135"/>
      <c r="F1700" s="71"/>
      <c r="H1700" s="104"/>
      <c r="I1700" s="104"/>
      <c r="J1700" s="104"/>
      <c r="K1700" s="104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  <c r="BH1700" s="104"/>
    </row>
    <row r="1701" spans="1:60" s="93" customFormat="1">
      <c r="A1701"/>
      <c r="B1701" s="98">
        <v>33980</v>
      </c>
      <c r="C1701" s="134"/>
      <c r="D1701" s="132"/>
      <c r="E1701" s="135"/>
      <c r="F1701" s="71"/>
      <c r="H1701" s="104"/>
      <c r="I1701" s="104"/>
      <c r="J1701" s="104"/>
      <c r="K1701" s="104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  <c r="BH1701" s="104"/>
    </row>
    <row r="1702" spans="1:60" s="93" customFormat="1">
      <c r="A1702"/>
      <c r="B1702" s="98">
        <v>33980</v>
      </c>
      <c r="C1702" s="134"/>
      <c r="D1702" s="132"/>
      <c r="E1702" s="135"/>
      <c r="F1702" s="71"/>
      <c r="H1702" s="104"/>
      <c r="I1702" s="104"/>
      <c r="J1702" s="104"/>
      <c r="K1702" s="104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  <c r="BH1702" s="104"/>
    </row>
    <row r="1703" spans="1:60" s="93" customFormat="1">
      <c r="A1703"/>
      <c r="B1703" s="98">
        <v>33980</v>
      </c>
      <c r="C1703" s="134"/>
      <c r="D1703" s="132"/>
      <c r="E1703" s="135"/>
      <c r="F1703" s="71"/>
      <c r="H1703" s="104"/>
      <c r="I1703" s="104"/>
      <c r="J1703" s="104"/>
      <c r="K1703" s="104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  <c r="BH1703" s="104"/>
    </row>
    <row r="1704" spans="1:60" s="93" customFormat="1">
      <c r="A1704"/>
      <c r="B1704" s="98">
        <v>33980</v>
      </c>
      <c r="C1704" s="134"/>
      <c r="D1704" s="132"/>
      <c r="E1704" s="135"/>
      <c r="F1704" s="71"/>
      <c r="H1704" s="104"/>
      <c r="I1704" s="104"/>
      <c r="J1704" s="104"/>
      <c r="K1704" s="104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  <c r="BH1704" s="104"/>
    </row>
    <row r="1705" spans="1:60" s="93" customFormat="1">
      <c r="A1705"/>
      <c r="B1705" s="98">
        <v>33980</v>
      </c>
      <c r="C1705" s="134"/>
      <c r="D1705" s="132"/>
      <c r="E1705" s="135"/>
      <c r="F1705" s="71"/>
      <c r="H1705" s="104"/>
      <c r="I1705" s="104"/>
      <c r="J1705" s="104"/>
      <c r="K1705" s="104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  <c r="BH1705" s="104"/>
    </row>
    <row r="1706" spans="1:60" s="93" customFormat="1">
      <c r="A1706"/>
      <c r="B1706" s="98">
        <v>33980</v>
      </c>
      <c r="C1706" s="134"/>
      <c r="D1706" s="132"/>
      <c r="E1706" s="135"/>
      <c r="F1706" s="71"/>
      <c r="H1706" s="104"/>
      <c r="I1706" s="104"/>
      <c r="J1706" s="104"/>
      <c r="K1706" s="104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  <c r="BH1706" s="104"/>
    </row>
    <row r="1707" spans="1:60" s="93" customFormat="1">
      <c r="A1707"/>
      <c r="B1707" s="98">
        <v>33980</v>
      </c>
      <c r="C1707" s="134"/>
      <c r="D1707" s="132"/>
      <c r="E1707" s="135"/>
      <c r="F1707" s="71"/>
      <c r="H1707" s="104"/>
      <c r="I1707" s="104"/>
      <c r="J1707" s="104"/>
      <c r="K1707" s="104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  <c r="BH1707" s="104"/>
    </row>
    <row r="1708" spans="1:60" s="93" customFormat="1">
      <c r="A1708"/>
      <c r="B1708" s="98">
        <v>33980</v>
      </c>
      <c r="C1708" s="134"/>
      <c r="D1708" s="132"/>
      <c r="E1708" s="135"/>
      <c r="F1708" s="71"/>
      <c r="H1708" s="104"/>
      <c r="I1708" s="104"/>
      <c r="J1708" s="104"/>
      <c r="K1708" s="104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  <c r="BH1708" s="104"/>
    </row>
    <row r="1709" spans="1:60" s="93" customFormat="1">
      <c r="A1709"/>
      <c r="B1709" s="98">
        <v>33980</v>
      </c>
      <c r="C1709" s="134"/>
      <c r="D1709" s="132"/>
      <c r="E1709" s="135"/>
      <c r="F1709" s="71"/>
      <c r="H1709" s="104"/>
      <c r="I1709" s="104"/>
      <c r="J1709" s="104"/>
      <c r="K1709" s="104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  <c r="BH1709" s="104"/>
    </row>
    <row r="1710" spans="1:60" s="93" customFormat="1">
      <c r="A1710"/>
      <c r="B1710" s="98">
        <v>33980</v>
      </c>
      <c r="C1710" s="134"/>
      <c r="D1710" s="132"/>
      <c r="E1710" s="135"/>
      <c r="F1710" s="71"/>
      <c r="H1710" s="104"/>
      <c r="I1710" s="104"/>
      <c r="J1710" s="104"/>
      <c r="K1710" s="104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  <c r="BH1710" s="104"/>
    </row>
    <row r="1711" spans="1:60" s="93" customFormat="1">
      <c r="A1711"/>
      <c r="B1711" s="98">
        <v>33980</v>
      </c>
      <c r="C1711" s="134"/>
      <c r="D1711" s="132"/>
      <c r="E1711" s="135"/>
      <c r="F1711" s="71"/>
      <c r="H1711" s="104"/>
      <c r="I1711" s="104"/>
      <c r="J1711" s="104"/>
      <c r="K1711" s="104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  <c r="BH1711" s="104"/>
    </row>
    <row r="1712" spans="1:60" s="93" customFormat="1">
      <c r="A1712"/>
      <c r="B1712" s="98">
        <v>33980</v>
      </c>
      <c r="C1712" s="134"/>
      <c r="D1712" s="132"/>
      <c r="E1712" s="135"/>
      <c r="F1712" s="71"/>
      <c r="H1712" s="104"/>
      <c r="I1712" s="104"/>
      <c r="J1712" s="104"/>
      <c r="K1712" s="104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  <c r="BH1712" s="104"/>
    </row>
    <row r="1713" spans="1:60" s="93" customFormat="1">
      <c r="A1713"/>
      <c r="B1713" s="98">
        <v>33980</v>
      </c>
      <c r="C1713" s="134"/>
      <c r="D1713" s="132"/>
      <c r="E1713" s="135"/>
      <c r="F1713" s="71"/>
      <c r="H1713" s="104"/>
      <c r="I1713" s="104"/>
      <c r="J1713" s="104"/>
      <c r="K1713" s="104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  <c r="BH1713" s="104"/>
    </row>
    <row r="1714" spans="1:60" s="93" customFormat="1">
      <c r="A1714"/>
      <c r="B1714" s="98">
        <v>33980</v>
      </c>
      <c r="C1714" s="134"/>
      <c r="D1714" s="132"/>
      <c r="E1714" s="135"/>
      <c r="F1714" s="71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  <c r="BH1714" s="104"/>
    </row>
    <row r="1715" spans="1:60" s="93" customFormat="1">
      <c r="A1715"/>
      <c r="B1715" s="98">
        <v>33980</v>
      </c>
      <c r="C1715" s="134"/>
      <c r="D1715" s="132"/>
      <c r="E1715" s="135"/>
      <c r="F1715" s="71"/>
      <c r="H1715" s="104"/>
      <c r="I1715" s="104"/>
      <c r="J1715" s="104"/>
      <c r="K1715" s="104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  <c r="BH1715" s="104"/>
    </row>
    <row r="1716" spans="1:60" s="93" customFormat="1">
      <c r="A1716"/>
      <c r="B1716" s="98">
        <v>33980</v>
      </c>
      <c r="C1716" s="134"/>
      <c r="D1716" s="132"/>
      <c r="E1716" s="135"/>
      <c r="F1716" s="71"/>
      <c r="H1716" s="104"/>
      <c r="I1716" s="104"/>
      <c r="J1716" s="104"/>
      <c r="K1716" s="104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  <c r="BH1716" s="104"/>
    </row>
    <row r="1717" spans="1:60" s="93" customFormat="1">
      <c r="A1717"/>
      <c r="B1717" s="98">
        <v>33980</v>
      </c>
      <c r="C1717" s="134"/>
      <c r="D1717" s="132"/>
      <c r="E1717" s="135"/>
      <c r="F1717" s="71"/>
      <c r="H1717" s="104"/>
      <c r="I1717" s="104"/>
      <c r="J1717" s="104"/>
      <c r="K1717" s="104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  <c r="BH1717" s="104"/>
    </row>
    <row r="1718" spans="1:60" s="93" customFormat="1">
      <c r="A1718"/>
      <c r="B1718" s="98">
        <v>33980</v>
      </c>
      <c r="C1718" s="134"/>
      <c r="D1718" s="132"/>
      <c r="E1718" s="135"/>
      <c r="F1718" s="71"/>
      <c r="H1718" s="104"/>
      <c r="I1718" s="104"/>
      <c r="J1718" s="104"/>
      <c r="K1718" s="104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  <c r="BH1718" s="104"/>
    </row>
    <row r="1719" spans="1:60" s="93" customFormat="1">
      <c r="A1719"/>
      <c r="B1719" s="98">
        <v>33980</v>
      </c>
      <c r="C1719" s="134"/>
      <c r="D1719" s="132"/>
      <c r="E1719" s="135"/>
      <c r="F1719" s="71"/>
      <c r="H1719" s="104"/>
      <c r="I1719" s="104"/>
      <c r="J1719" s="104"/>
      <c r="K1719" s="104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  <c r="BH1719" s="104"/>
    </row>
    <row r="1720" spans="1:60" s="93" customFormat="1">
      <c r="A1720"/>
      <c r="B1720" s="98">
        <v>33980</v>
      </c>
      <c r="C1720" s="134"/>
      <c r="D1720" s="132"/>
      <c r="E1720" s="135"/>
      <c r="F1720" s="71"/>
      <c r="H1720" s="104"/>
      <c r="I1720" s="104"/>
      <c r="J1720" s="104"/>
      <c r="K1720" s="104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  <c r="BH1720" s="104"/>
    </row>
    <row r="1721" spans="1:60" s="93" customFormat="1">
      <c r="A1721"/>
      <c r="B1721" s="98">
        <v>33980</v>
      </c>
      <c r="C1721" s="134"/>
      <c r="D1721" s="132"/>
      <c r="E1721" s="135"/>
      <c r="F1721" s="71"/>
      <c r="H1721" s="104"/>
      <c r="I1721" s="104"/>
      <c r="J1721" s="104"/>
      <c r="K1721" s="104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  <c r="BH1721" s="104"/>
    </row>
    <row r="1722" spans="1:60" s="93" customFormat="1">
      <c r="A1722"/>
      <c r="B1722" s="98">
        <v>33980</v>
      </c>
      <c r="C1722" s="134"/>
      <c r="D1722" s="132"/>
      <c r="E1722" s="135"/>
      <c r="F1722" s="71"/>
      <c r="H1722" s="104"/>
      <c r="I1722" s="104"/>
      <c r="J1722" s="104"/>
      <c r="K1722" s="104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  <c r="BH1722" s="104"/>
    </row>
    <row r="1723" spans="1:60" s="93" customFormat="1">
      <c r="A1723"/>
      <c r="B1723" s="98">
        <v>33980</v>
      </c>
      <c r="C1723" s="134"/>
      <c r="D1723" s="132"/>
      <c r="E1723" s="135"/>
      <c r="F1723" s="71"/>
      <c r="H1723" s="104"/>
      <c r="I1723" s="104"/>
      <c r="J1723" s="104"/>
      <c r="K1723" s="104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  <c r="BH1723" s="104"/>
    </row>
    <row r="1724" spans="1:60" s="93" customFormat="1">
      <c r="A1724"/>
      <c r="B1724" s="98">
        <v>33980</v>
      </c>
      <c r="C1724" s="134"/>
      <c r="D1724" s="132"/>
      <c r="E1724" s="135"/>
      <c r="F1724" s="71"/>
      <c r="H1724" s="104"/>
      <c r="I1724" s="104"/>
      <c r="J1724" s="104"/>
      <c r="K1724" s="104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  <c r="BH1724" s="104"/>
    </row>
    <row r="1725" spans="1:60" s="93" customFormat="1">
      <c r="A1725"/>
      <c r="B1725" s="98">
        <v>33980</v>
      </c>
      <c r="C1725" s="134"/>
      <c r="D1725" s="132"/>
      <c r="E1725" s="135"/>
      <c r="F1725" s="71"/>
      <c r="H1725" s="104"/>
      <c r="I1725" s="104"/>
      <c r="J1725" s="104"/>
      <c r="K1725" s="104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  <c r="BH1725" s="104"/>
    </row>
    <row r="1726" spans="1:60" s="93" customFormat="1">
      <c r="A1726"/>
      <c r="B1726" s="98">
        <v>33980</v>
      </c>
      <c r="C1726" s="134"/>
      <c r="D1726" s="132"/>
      <c r="E1726" s="135"/>
      <c r="F1726" s="71"/>
      <c r="H1726" s="104"/>
      <c r="I1726" s="104"/>
      <c r="J1726" s="104"/>
      <c r="K1726" s="104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  <c r="BH1726" s="104"/>
    </row>
    <row r="1727" spans="1:60" s="93" customFormat="1">
      <c r="A1727"/>
      <c r="B1727" s="98">
        <v>33980</v>
      </c>
      <c r="C1727" s="134"/>
      <c r="D1727" s="132"/>
      <c r="E1727" s="135"/>
      <c r="F1727" s="71"/>
      <c r="H1727" s="104"/>
      <c r="I1727" s="104"/>
      <c r="J1727" s="104"/>
      <c r="K1727" s="104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  <c r="BH1727" s="104"/>
    </row>
    <row r="1728" spans="1:60" s="93" customFormat="1">
      <c r="A1728"/>
      <c r="B1728" s="98">
        <v>33980</v>
      </c>
      <c r="C1728" s="134"/>
      <c r="D1728" s="132"/>
      <c r="E1728" s="135"/>
      <c r="F1728" s="71"/>
      <c r="H1728" s="104"/>
      <c r="I1728" s="104"/>
      <c r="J1728" s="104"/>
      <c r="K1728" s="104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  <c r="BH1728" s="104"/>
    </row>
    <row r="1729" spans="1:60" s="93" customFormat="1">
      <c r="A1729"/>
      <c r="B1729" s="98">
        <v>33980</v>
      </c>
      <c r="C1729" s="134"/>
      <c r="D1729" s="132"/>
      <c r="E1729" s="135"/>
      <c r="F1729" s="71"/>
      <c r="H1729" s="104"/>
      <c r="I1729" s="104"/>
      <c r="J1729" s="104"/>
      <c r="K1729" s="104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  <c r="BH1729" s="104"/>
    </row>
    <row r="1730" spans="1:60" s="93" customFormat="1">
      <c r="A1730"/>
      <c r="B1730" s="98">
        <v>33980</v>
      </c>
      <c r="C1730" s="134"/>
      <c r="D1730" s="132"/>
      <c r="E1730" s="135"/>
      <c r="F1730" s="71"/>
      <c r="H1730" s="104"/>
      <c r="I1730" s="104"/>
      <c r="J1730" s="104"/>
      <c r="K1730" s="104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  <c r="BH1730" s="104"/>
    </row>
    <row r="1731" spans="1:60" s="93" customFormat="1">
      <c r="A1731"/>
      <c r="B1731" s="98">
        <v>33980</v>
      </c>
      <c r="C1731" s="134"/>
      <c r="D1731" s="132"/>
      <c r="E1731" s="135"/>
      <c r="F1731" s="71"/>
      <c r="H1731" s="104"/>
      <c r="I1731" s="104"/>
      <c r="J1731" s="104"/>
      <c r="K1731" s="104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  <c r="BH1731" s="104"/>
    </row>
    <row r="1732" spans="1:60" s="93" customFormat="1">
      <c r="A1732"/>
      <c r="B1732" s="98">
        <v>33980</v>
      </c>
      <c r="C1732" s="134"/>
      <c r="D1732" s="132"/>
      <c r="E1732" s="135"/>
      <c r="F1732" s="71"/>
      <c r="H1732" s="104"/>
      <c r="I1732" s="104"/>
      <c r="J1732" s="104"/>
      <c r="K1732" s="104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  <c r="BH1732" s="104"/>
    </row>
    <row r="1733" spans="1:60" s="93" customFormat="1">
      <c r="A1733"/>
      <c r="B1733" s="98">
        <v>33980</v>
      </c>
      <c r="C1733" s="134"/>
      <c r="D1733" s="132"/>
      <c r="E1733" s="135"/>
      <c r="F1733" s="71"/>
      <c r="H1733" s="104"/>
      <c r="I1733" s="104"/>
      <c r="J1733" s="104"/>
      <c r="K1733" s="104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  <c r="BH1733" s="104"/>
    </row>
    <row r="1734" spans="1:60" s="93" customFormat="1">
      <c r="A1734"/>
      <c r="B1734" s="98">
        <v>33980</v>
      </c>
      <c r="C1734" s="134"/>
      <c r="D1734" s="132"/>
      <c r="E1734" s="135"/>
      <c r="F1734" s="71"/>
      <c r="H1734" s="104"/>
      <c r="I1734" s="104"/>
      <c r="J1734" s="104"/>
      <c r="K1734" s="104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  <c r="BH1734" s="104"/>
    </row>
    <row r="1735" spans="1:60" s="93" customFormat="1">
      <c r="A1735"/>
      <c r="B1735" s="98">
        <v>33980</v>
      </c>
      <c r="C1735" s="134"/>
      <c r="D1735" s="132"/>
      <c r="E1735" s="135"/>
      <c r="F1735" s="71"/>
      <c r="H1735" s="104"/>
      <c r="I1735" s="104"/>
      <c r="J1735" s="104"/>
      <c r="K1735" s="104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  <c r="BH1735" s="104"/>
    </row>
    <row r="1736" spans="1:60" s="93" customFormat="1">
      <c r="A1736"/>
      <c r="B1736" s="98">
        <v>33980</v>
      </c>
      <c r="C1736" s="134"/>
      <c r="D1736" s="132"/>
      <c r="E1736" s="135"/>
      <c r="F1736" s="71"/>
      <c r="H1736" s="104"/>
      <c r="I1736" s="104"/>
      <c r="J1736" s="104"/>
      <c r="K1736" s="104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  <c r="BH1736" s="104"/>
    </row>
    <row r="1737" spans="1:60" s="93" customFormat="1">
      <c r="A1737"/>
      <c r="B1737" s="98">
        <v>33980</v>
      </c>
      <c r="C1737" s="134"/>
      <c r="D1737" s="132"/>
      <c r="E1737" s="135"/>
      <c r="F1737" s="71"/>
      <c r="H1737" s="104"/>
      <c r="I1737" s="104"/>
      <c r="J1737" s="104"/>
      <c r="K1737" s="104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  <c r="BH1737" s="104"/>
    </row>
    <row r="1738" spans="1:60" s="93" customFormat="1">
      <c r="A1738"/>
      <c r="B1738" s="98">
        <v>33980</v>
      </c>
      <c r="C1738" s="134"/>
      <c r="D1738" s="132"/>
      <c r="E1738" s="135"/>
      <c r="F1738" s="71"/>
      <c r="H1738" s="104"/>
      <c r="I1738" s="104"/>
      <c r="J1738" s="104"/>
      <c r="K1738" s="104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  <c r="BH1738" s="104"/>
    </row>
    <row r="1739" spans="1:60" s="93" customFormat="1">
      <c r="A1739"/>
      <c r="B1739" s="98">
        <v>33980</v>
      </c>
      <c r="C1739" s="134"/>
      <c r="D1739" s="132"/>
      <c r="E1739" s="135"/>
      <c r="F1739" s="71"/>
      <c r="H1739" s="104"/>
      <c r="I1739" s="104"/>
      <c r="J1739" s="104"/>
      <c r="K1739" s="104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  <c r="BH1739" s="104"/>
    </row>
    <row r="1740" spans="1:60" s="93" customFormat="1">
      <c r="A1740"/>
      <c r="B1740" s="98">
        <v>33980</v>
      </c>
      <c r="C1740" s="134"/>
      <c r="D1740" s="132"/>
      <c r="E1740" s="135"/>
      <c r="F1740" s="71"/>
      <c r="H1740" s="104"/>
      <c r="I1740" s="104"/>
      <c r="J1740" s="104"/>
      <c r="K1740" s="104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  <c r="BH1740" s="104"/>
    </row>
    <row r="1741" spans="1:60" s="93" customFormat="1">
      <c r="A1741"/>
      <c r="B1741" s="98">
        <v>33980</v>
      </c>
      <c r="C1741" s="134"/>
      <c r="D1741" s="132"/>
      <c r="E1741" s="135"/>
      <c r="F1741" s="71"/>
      <c r="H1741" s="104"/>
      <c r="I1741" s="104"/>
      <c r="J1741" s="104"/>
      <c r="K1741" s="104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  <c r="BH1741" s="104"/>
    </row>
    <row r="1742" spans="1:60" s="93" customFormat="1">
      <c r="A1742"/>
      <c r="B1742" s="98">
        <v>33980</v>
      </c>
      <c r="C1742" s="134"/>
      <c r="D1742" s="132"/>
      <c r="E1742" s="135"/>
      <c r="F1742" s="71"/>
      <c r="H1742" s="104"/>
      <c r="I1742" s="104"/>
      <c r="J1742" s="104"/>
      <c r="K1742" s="104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  <c r="BH1742" s="104"/>
    </row>
    <row r="1743" spans="1:60" s="93" customFormat="1">
      <c r="A1743"/>
      <c r="B1743" s="98">
        <v>33980</v>
      </c>
      <c r="C1743" s="134"/>
      <c r="D1743" s="132"/>
      <c r="E1743" s="135"/>
      <c r="F1743" s="71"/>
      <c r="H1743" s="104"/>
      <c r="I1743" s="104"/>
      <c r="J1743" s="104"/>
      <c r="K1743" s="104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  <c r="BH1743" s="104"/>
    </row>
    <row r="1744" spans="1:60" s="93" customFormat="1">
      <c r="A1744"/>
      <c r="B1744" s="98">
        <v>33980</v>
      </c>
      <c r="C1744" s="134"/>
      <c r="D1744" s="132"/>
      <c r="E1744" s="135"/>
      <c r="F1744" s="71"/>
      <c r="H1744" s="104"/>
      <c r="I1744" s="104"/>
      <c r="J1744" s="104"/>
      <c r="K1744" s="104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  <c r="BH1744" s="104"/>
    </row>
    <row r="1745" spans="1:60" s="93" customFormat="1">
      <c r="A1745"/>
      <c r="B1745" s="98">
        <v>33980</v>
      </c>
      <c r="C1745" s="134"/>
      <c r="D1745" s="132"/>
      <c r="E1745" s="135"/>
      <c r="F1745" s="71"/>
      <c r="H1745" s="104"/>
      <c r="I1745" s="104"/>
      <c r="J1745" s="104"/>
      <c r="K1745" s="104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  <c r="BH1745" s="104"/>
    </row>
    <row r="1746" spans="1:60" s="93" customFormat="1">
      <c r="A1746"/>
      <c r="B1746" s="98">
        <v>33980</v>
      </c>
      <c r="C1746" s="134"/>
      <c r="D1746" s="132"/>
      <c r="E1746" s="135"/>
      <c r="F1746" s="71"/>
      <c r="H1746" s="104"/>
      <c r="I1746" s="104"/>
      <c r="J1746" s="104"/>
      <c r="K1746" s="104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  <c r="BH1746" s="104"/>
    </row>
    <row r="1747" spans="1:60" s="93" customFormat="1">
      <c r="A1747"/>
      <c r="B1747" s="98">
        <v>33980</v>
      </c>
      <c r="C1747" s="134"/>
      <c r="D1747" s="132"/>
      <c r="E1747" s="135"/>
      <c r="F1747" s="71"/>
      <c r="H1747" s="104"/>
      <c r="I1747" s="104"/>
      <c r="J1747" s="104"/>
      <c r="K1747" s="104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  <c r="BH1747" s="104"/>
    </row>
    <row r="1748" spans="1:60" s="93" customFormat="1">
      <c r="A1748"/>
      <c r="B1748" s="98">
        <v>33980</v>
      </c>
      <c r="C1748" s="134"/>
      <c r="D1748" s="132"/>
      <c r="E1748" s="135"/>
      <c r="F1748" s="71"/>
      <c r="H1748" s="104"/>
      <c r="I1748" s="104"/>
      <c r="J1748" s="104"/>
      <c r="K1748" s="104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  <c r="BH1748" s="104"/>
    </row>
    <row r="1749" spans="1:60" s="93" customFormat="1">
      <c r="A1749"/>
      <c r="B1749" s="98">
        <v>33980</v>
      </c>
      <c r="C1749" s="134"/>
      <c r="D1749" s="132"/>
      <c r="E1749" s="135"/>
      <c r="F1749" s="71"/>
      <c r="H1749" s="104"/>
      <c r="I1749" s="104"/>
      <c r="J1749" s="104"/>
      <c r="K1749" s="104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  <c r="BH1749" s="104"/>
    </row>
    <row r="1750" spans="1:60" s="93" customFormat="1">
      <c r="A1750"/>
      <c r="B1750" s="98">
        <v>33980</v>
      </c>
      <c r="C1750" s="134"/>
      <c r="D1750" s="132"/>
      <c r="E1750" s="135"/>
      <c r="F1750" s="71"/>
      <c r="H1750" s="104"/>
      <c r="I1750" s="104"/>
      <c r="J1750" s="104"/>
      <c r="K1750" s="104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  <c r="BH1750" s="104"/>
    </row>
    <row r="1751" spans="1:60" s="93" customFormat="1">
      <c r="A1751"/>
      <c r="B1751" s="98">
        <v>33980</v>
      </c>
      <c r="C1751" s="134"/>
      <c r="D1751" s="132"/>
      <c r="E1751" s="135"/>
      <c r="F1751" s="71"/>
      <c r="H1751" s="104"/>
      <c r="I1751" s="104"/>
      <c r="J1751" s="104"/>
      <c r="K1751" s="104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  <c r="BH1751" s="104"/>
    </row>
    <row r="1752" spans="1:60" s="93" customFormat="1">
      <c r="A1752"/>
      <c r="B1752" s="98">
        <v>33980</v>
      </c>
      <c r="C1752" s="134"/>
      <c r="D1752" s="132"/>
      <c r="E1752" s="135"/>
      <c r="F1752" s="71"/>
      <c r="H1752" s="104"/>
      <c r="I1752" s="104"/>
      <c r="J1752" s="104"/>
      <c r="K1752" s="104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  <c r="BH1752" s="104"/>
    </row>
    <row r="1753" spans="1:60" s="93" customFormat="1">
      <c r="A1753"/>
      <c r="B1753" s="98">
        <v>33980</v>
      </c>
      <c r="C1753" s="134"/>
      <c r="D1753" s="132"/>
      <c r="E1753" s="135"/>
      <c r="F1753" s="71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  <c r="BH1753" s="104"/>
    </row>
    <row r="1754" spans="1:60" s="93" customFormat="1">
      <c r="A1754"/>
      <c r="B1754" s="98">
        <v>33980</v>
      </c>
      <c r="C1754" s="134"/>
      <c r="D1754" s="132"/>
      <c r="E1754" s="135"/>
      <c r="F1754" s="71"/>
      <c r="H1754" s="104"/>
      <c r="I1754" s="104"/>
      <c r="J1754" s="104"/>
      <c r="K1754" s="104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  <c r="BH1754" s="104"/>
    </row>
    <row r="1755" spans="1:60" s="93" customFormat="1">
      <c r="A1755"/>
      <c r="B1755" s="98">
        <v>33980</v>
      </c>
      <c r="C1755" s="134"/>
      <c r="D1755" s="132"/>
      <c r="E1755" s="135"/>
      <c r="F1755" s="71"/>
      <c r="H1755" s="104"/>
      <c r="I1755" s="104"/>
      <c r="J1755" s="104"/>
      <c r="K1755" s="104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  <c r="BH1755" s="104"/>
    </row>
    <row r="1756" spans="1:60" s="93" customFormat="1">
      <c r="A1756"/>
      <c r="B1756" s="98">
        <v>33980</v>
      </c>
      <c r="C1756" s="134"/>
      <c r="D1756" s="132"/>
      <c r="E1756" s="135"/>
      <c r="F1756" s="71"/>
      <c r="H1756" s="104"/>
      <c r="I1756" s="104"/>
      <c r="J1756" s="104"/>
      <c r="K1756" s="104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  <c r="BH1756" s="104"/>
    </row>
    <row r="1757" spans="1:60" s="93" customFormat="1">
      <c r="A1757"/>
      <c r="B1757" s="98">
        <v>33980</v>
      </c>
      <c r="C1757" s="134"/>
      <c r="D1757" s="132"/>
      <c r="E1757" s="135"/>
      <c r="F1757" s="71"/>
      <c r="H1757" s="104"/>
      <c r="I1757" s="104"/>
      <c r="J1757" s="104"/>
      <c r="K1757" s="104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  <c r="BH1757" s="104"/>
    </row>
    <row r="1758" spans="1:60" s="93" customFormat="1">
      <c r="A1758"/>
      <c r="B1758" s="98">
        <v>33980</v>
      </c>
      <c r="C1758" s="134"/>
      <c r="D1758" s="132"/>
      <c r="E1758" s="135"/>
      <c r="F1758" s="71"/>
      <c r="H1758" s="104"/>
      <c r="I1758" s="104"/>
      <c r="J1758" s="104"/>
      <c r="K1758" s="104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  <c r="BH1758" s="104"/>
    </row>
    <row r="1759" spans="1:60" s="93" customFormat="1">
      <c r="A1759"/>
      <c r="B1759" s="98">
        <v>33980</v>
      </c>
      <c r="C1759" s="134"/>
      <c r="D1759" s="132"/>
      <c r="E1759" s="135"/>
      <c r="F1759" s="71"/>
      <c r="H1759" s="104"/>
      <c r="I1759" s="104"/>
      <c r="J1759" s="104"/>
      <c r="K1759" s="104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  <c r="BH1759" s="104"/>
    </row>
    <row r="1760" spans="1:60" s="93" customFormat="1">
      <c r="A1760"/>
      <c r="B1760" s="98">
        <v>33980</v>
      </c>
      <c r="C1760" s="134"/>
      <c r="D1760" s="132"/>
      <c r="E1760" s="135"/>
      <c r="F1760" s="71"/>
      <c r="H1760" s="104"/>
      <c r="I1760" s="104"/>
      <c r="J1760" s="104"/>
      <c r="K1760" s="104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  <c r="BH1760" s="104"/>
    </row>
    <row r="1761" spans="1:60" s="93" customFormat="1">
      <c r="A1761"/>
      <c r="B1761" s="98">
        <v>33980</v>
      </c>
      <c r="C1761" s="134"/>
      <c r="D1761" s="132"/>
      <c r="E1761" s="135"/>
      <c r="F1761" s="71"/>
      <c r="H1761" s="104"/>
      <c r="I1761" s="104"/>
      <c r="J1761" s="104"/>
      <c r="K1761" s="104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  <c r="BH1761" s="104"/>
    </row>
    <row r="1762" spans="1:60" s="93" customFormat="1">
      <c r="A1762"/>
      <c r="B1762" s="98">
        <v>33980</v>
      </c>
      <c r="C1762" s="134"/>
      <c r="D1762" s="132"/>
      <c r="E1762" s="135"/>
      <c r="F1762" s="71"/>
      <c r="H1762" s="104"/>
      <c r="I1762" s="104"/>
      <c r="J1762" s="104"/>
      <c r="K1762" s="104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  <c r="BH1762" s="104"/>
    </row>
    <row r="1763" spans="1:60" s="93" customFormat="1">
      <c r="A1763"/>
      <c r="B1763" s="98">
        <v>33980</v>
      </c>
      <c r="C1763" s="134"/>
      <c r="D1763" s="132"/>
      <c r="E1763" s="135"/>
      <c r="F1763" s="71"/>
      <c r="H1763" s="104"/>
      <c r="I1763" s="104"/>
      <c r="J1763" s="104"/>
      <c r="K1763" s="104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  <c r="BH1763" s="104"/>
    </row>
    <row r="1764" spans="1:60" s="93" customFormat="1">
      <c r="A1764"/>
      <c r="B1764" s="98">
        <v>33980</v>
      </c>
      <c r="C1764" s="134"/>
      <c r="D1764" s="132"/>
      <c r="E1764" s="135"/>
      <c r="F1764" s="71"/>
      <c r="H1764" s="104"/>
      <c r="I1764" s="104"/>
      <c r="J1764" s="104"/>
      <c r="K1764" s="104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  <c r="BH1764" s="104"/>
    </row>
    <row r="1765" spans="1:60" s="93" customFormat="1">
      <c r="A1765"/>
      <c r="B1765" s="98">
        <v>33980</v>
      </c>
      <c r="C1765" s="134"/>
      <c r="D1765" s="132"/>
      <c r="E1765" s="135"/>
      <c r="F1765" s="71"/>
      <c r="H1765" s="104"/>
      <c r="I1765" s="104"/>
      <c r="J1765" s="104"/>
      <c r="K1765" s="104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  <c r="BH1765" s="104"/>
    </row>
    <row r="1766" spans="1:60" s="93" customFormat="1">
      <c r="A1766"/>
      <c r="B1766" s="98">
        <v>33980</v>
      </c>
      <c r="C1766" s="134"/>
      <c r="D1766" s="132"/>
      <c r="E1766" s="135"/>
      <c r="F1766" s="71"/>
      <c r="H1766" s="104"/>
      <c r="I1766" s="104"/>
      <c r="J1766" s="104"/>
      <c r="K1766" s="104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  <c r="BH1766" s="104"/>
    </row>
    <row r="1767" spans="1:60" s="93" customFormat="1">
      <c r="A1767"/>
      <c r="B1767" s="98">
        <v>33980</v>
      </c>
      <c r="C1767" s="134"/>
      <c r="D1767" s="132"/>
      <c r="E1767" s="135"/>
      <c r="F1767" s="71"/>
      <c r="H1767" s="104"/>
      <c r="I1767" s="104"/>
      <c r="J1767" s="104"/>
      <c r="K1767" s="104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  <c r="BH1767" s="104"/>
    </row>
    <row r="1768" spans="1:60" s="93" customFormat="1">
      <c r="A1768"/>
      <c r="B1768" s="98">
        <v>33980</v>
      </c>
      <c r="C1768" s="134"/>
      <c r="D1768" s="132"/>
      <c r="E1768" s="135"/>
      <c r="F1768" s="71"/>
      <c r="H1768" s="104"/>
      <c r="I1768" s="104"/>
      <c r="J1768" s="104"/>
      <c r="K1768" s="104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  <c r="BH1768" s="104"/>
    </row>
    <row r="1769" spans="1:60" s="93" customFormat="1">
      <c r="A1769"/>
      <c r="B1769" s="98">
        <v>33980</v>
      </c>
      <c r="C1769" s="134"/>
      <c r="D1769" s="132"/>
      <c r="E1769" s="135"/>
      <c r="F1769" s="71"/>
      <c r="H1769" s="104"/>
      <c r="I1769" s="104"/>
      <c r="J1769" s="104"/>
      <c r="K1769" s="104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  <c r="BH1769" s="104"/>
    </row>
    <row r="1770" spans="1:60" s="93" customFormat="1">
      <c r="A1770"/>
      <c r="B1770" s="98">
        <v>33980</v>
      </c>
      <c r="C1770" s="134"/>
      <c r="D1770" s="132"/>
      <c r="E1770" s="135"/>
      <c r="F1770" s="71"/>
      <c r="H1770" s="104"/>
      <c r="I1770" s="104"/>
      <c r="J1770" s="104"/>
      <c r="K1770" s="104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  <c r="BH1770" s="104"/>
    </row>
    <row r="1771" spans="1:60" s="93" customFormat="1">
      <c r="A1771"/>
      <c r="B1771" s="98">
        <v>33980</v>
      </c>
      <c r="C1771" s="134"/>
      <c r="D1771" s="132"/>
      <c r="E1771" s="135"/>
      <c r="F1771" s="71"/>
      <c r="H1771" s="104"/>
      <c r="I1771" s="104"/>
      <c r="J1771" s="104"/>
      <c r="K1771" s="104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  <c r="BH1771" s="104"/>
    </row>
    <row r="1772" spans="1:60" s="93" customFormat="1">
      <c r="A1772"/>
      <c r="B1772" s="98">
        <v>33980</v>
      </c>
      <c r="C1772" s="134"/>
      <c r="D1772" s="132"/>
      <c r="E1772" s="135"/>
      <c r="F1772" s="71"/>
      <c r="H1772" s="104"/>
      <c r="I1772" s="104"/>
      <c r="J1772" s="104"/>
      <c r="K1772" s="104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  <c r="BH1772" s="104"/>
    </row>
    <row r="1773" spans="1:60" s="93" customFormat="1">
      <c r="A1773"/>
      <c r="B1773" s="98">
        <v>33980</v>
      </c>
      <c r="C1773" s="134"/>
      <c r="D1773" s="132"/>
      <c r="E1773" s="135"/>
      <c r="F1773" s="71"/>
      <c r="H1773" s="104"/>
      <c r="I1773" s="104"/>
      <c r="J1773" s="104"/>
      <c r="K1773" s="104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  <c r="BH1773" s="104"/>
    </row>
    <row r="1774" spans="1:60" s="93" customFormat="1">
      <c r="A1774"/>
      <c r="B1774" s="98">
        <v>33980</v>
      </c>
      <c r="C1774" s="134"/>
      <c r="D1774" s="132"/>
      <c r="E1774" s="135"/>
      <c r="F1774" s="71"/>
      <c r="H1774" s="104"/>
      <c r="I1774" s="104"/>
      <c r="J1774" s="104"/>
      <c r="K1774" s="104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  <c r="BH1774" s="104"/>
    </row>
    <row r="1775" spans="1:60" s="93" customFormat="1">
      <c r="A1775"/>
      <c r="B1775" s="98">
        <v>33980</v>
      </c>
      <c r="C1775" s="134"/>
      <c r="D1775" s="132"/>
      <c r="E1775" s="135"/>
      <c r="F1775" s="71"/>
      <c r="H1775" s="104"/>
      <c r="I1775" s="104"/>
      <c r="J1775" s="104"/>
      <c r="K1775" s="104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  <c r="BH1775" s="104"/>
    </row>
    <row r="1776" spans="1:60" s="93" customFormat="1">
      <c r="A1776"/>
      <c r="B1776" s="98">
        <v>33980</v>
      </c>
      <c r="C1776" s="134"/>
      <c r="D1776" s="132"/>
      <c r="E1776" s="135"/>
      <c r="F1776" s="71"/>
      <c r="H1776" s="104"/>
      <c r="I1776" s="104"/>
      <c r="J1776" s="104"/>
      <c r="K1776" s="104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  <c r="BH1776" s="104"/>
    </row>
    <row r="1777" spans="1:60" s="93" customFormat="1">
      <c r="A1777"/>
      <c r="B1777" s="98">
        <v>33980</v>
      </c>
      <c r="C1777" s="134"/>
      <c r="D1777" s="132"/>
      <c r="E1777" s="135"/>
      <c r="F1777" s="71"/>
      <c r="H1777" s="104"/>
      <c r="I1777" s="104"/>
      <c r="J1777" s="104"/>
      <c r="K1777" s="104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  <c r="BH1777" s="104"/>
    </row>
    <row r="1778" spans="1:60" s="93" customFormat="1">
      <c r="A1778"/>
      <c r="B1778" s="98">
        <v>33980</v>
      </c>
      <c r="C1778" s="134"/>
      <c r="D1778" s="132"/>
      <c r="E1778" s="135"/>
      <c r="F1778" s="71"/>
      <c r="H1778" s="104"/>
      <c r="I1778" s="104"/>
      <c r="J1778" s="104"/>
      <c r="K1778" s="104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  <c r="BH1778" s="104"/>
    </row>
    <row r="1779" spans="1:60" s="93" customFormat="1">
      <c r="A1779"/>
      <c r="B1779" s="98">
        <v>33980</v>
      </c>
      <c r="C1779" s="134"/>
      <c r="D1779" s="132"/>
      <c r="E1779" s="135"/>
      <c r="F1779" s="71"/>
      <c r="H1779" s="104"/>
      <c r="I1779" s="104"/>
      <c r="J1779" s="104"/>
      <c r="K1779" s="104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  <c r="BH1779" s="104"/>
    </row>
    <row r="1780" spans="1:60" s="93" customFormat="1">
      <c r="A1780"/>
      <c r="B1780" s="98">
        <v>33980</v>
      </c>
      <c r="C1780" s="134"/>
      <c r="D1780" s="132"/>
      <c r="E1780" s="135"/>
      <c r="F1780" s="71"/>
      <c r="H1780" s="104"/>
      <c r="I1780" s="104"/>
      <c r="J1780" s="104"/>
      <c r="K1780" s="104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  <c r="BH1780" s="104"/>
    </row>
    <row r="1781" spans="1:60" s="93" customFormat="1">
      <c r="A1781"/>
      <c r="B1781" s="98">
        <v>33980</v>
      </c>
      <c r="C1781" s="134"/>
      <c r="D1781" s="132"/>
      <c r="E1781" s="135"/>
      <c r="F1781" s="71"/>
      <c r="H1781" s="104"/>
      <c r="I1781" s="104"/>
      <c r="J1781" s="104"/>
      <c r="K1781" s="104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  <c r="BH1781" s="104"/>
    </row>
    <row r="1782" spans="1:60" s="93" customFormat="1">
      <c r="A1782"/>
      <c r="B1782" s="98">
        <v>33980</v>
      </c>
      <c r="C1782" s="134"/>
      <c r="D1782" s="132"/>
      <c r="E1782" s="135"/>
      <c r="F1782" s="71"/>
      <c r="H1782" s="104"/>
      <c r="I1782" s="104"/>
      <c r="J1782" s="104"/>
      <c r="K1782" s="104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  <c r="BH1782" s="104"/>
    </row>
    <row r="1783" spans="1:60" s="93" customFormat="1">
      <c r="A1783"/>
      <c r="B1783" s="98">
        <v>33980</v>
      </c>
      <c r="C1783" s="134"/>
      <c r="D1783" s="132"/>
      <c r="E1783" s="135"/>
      <c r="F1783" s="71"/>
      <c r="H1783" s="104"/>
      <c r="I1783" s="104"/>
      <c r="J1783" s="104"/>
      <c r="K1783" s="104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  <c r="BH1783" s="104"/>
    </row>
    <row r="1784" spans="1:60" s="93" customFormat="1">
      <c r="A1784"/>
      <c r="B1784" s="98">
        <v>33980</v>
      </c>
      <c r="C1784" s="134"/>
      <c r="D1784" s="132"/>
      <c r="E1784" s="135"/>
      <c r="F1784" s="71"/>
      <c r="H1784" s="104"/>
      <c r="I1784" s="104"/>
      <c r="J1784" s="104"/>
      <c r="K1784" s="104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  <c r="BH1784" s="104"/>
    </row>
    <row r="1785" spans="1:60" s="93" customFormat="1">
      <c r="A1785"/>
      <c r="B1785" s="98">
        <v>33980</v>
      </c>
      <c r="C1785" s="134"/>
      <c r="D1785" s="132"/>
      <c r="E1785" s="135"/>
      <c r="F1785" s="71"/>
      <c r="H1785" s="104"/>
      <c r="I1785" s="104"/>
      <c r="J1785" s="104"/>
      <c r="K1785" s="104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  <c r="BH1785" s="104"/>
    </row>
    <row r="1786" spans="1:60" s="93" customFormat="1">
      <c r="A1786"/>
      <c r="B1786" s="98">
        <v>33980</v>
      </c>
      <c r="C1786" s="134"/>
      <c r="D1786" s="132"/>
      <c r="E1786" s="135"/>
      <c r="F1786" s="71"/>
      <c r="H1786" s="104"/>
      <c r="I1786" s="104"/>
      <c r="J1786" s="104"/>
      <c r="K1786" s="104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  <c r="BH1786" s="104"/>
    </row>
    <row r="1787" spans="1:60" s="93" customFormat="1">
      <c r="A1787"/>
      <c r="B1787" s="98">
        <v>33980</v>
      </c>
      <c r="C1787" s="134"/>
      <c r="D1787" s="132"/>
      <c r="E1787" s="135"/>
      <c r="F1787" s="71"/>
      <c r="H1787" s="104"/>
      <c r="I1787" s="104"/>
      <c r="J1787" s="104"/>
      <c r="K1787" s="104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  <c r="BH1787" s="104"/>
    </row>
    <row r="1788" spans="1:60" s="93" customFormat="1">
      <c r="A1788"/>
      <c r="B1788" s="98">
        <v>33980</v>
      </c>
      <c r="C1788" s="134"/>
      <c r="D1788" s="132"/>
      <c r="E1788" s="135"/>
      <c r="F1788" s="71"/>
      <c r="H1788" s="104"/>
      <c r="I1788" s="104"/>
      <c r="J1788" s="104"/>
      <c r="K1788" s="104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  <c r="BH1788" s="104"/>
    </row>
    <row r="1789" spans="1:60" s="93" customFormat="1">
      <c r="A1789"/>
      <c r="B1789" s="98">
        <v>33980</v>
      </c>
      <c r="C1789" s="134"/>
      <c r="D1789" s="132"/>
      <c r="E1789" s="135"/>
      <c r="F1789" s="71"/>
      <c r="H1789" s="104"/>
      <c r="I1789" s="104"/>
      <c r="J1789" s="104"/>
      <c r="K1789" s="104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  <c r="BH1789" s="104"/>
    </row>
    <row r="1790" spans="1:60" s="93" customFormat="1">
      <c r="A1790"/>
      <c r="B1790" s="98">
        <v>33980</v>
      </c>
      <c r="C1790" s="134"/>
      <c r="D1790" s="132"/>
      <c r="E1790" s="135"/>
      <c r="F1790" s="71"/>
      <c r="H1790" s="104"/>
      <c r="I1790" s="104"/>
      <c r="J1790" s="104"/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  <c r="BH1790" s="104"/>
    </row>
    <row r="1791" spans="1:60" s="93" customFormat="1">
      <c r="A1791"/>
      <c r="B1791" s="98">
        <v>33980</v>
      </c>
      <c r="C1791" s="134"/>
      <c r="D1791" s="132"/>
      <c r="E1791" s="135"/>
      <c r="F1791" s="71"/>
      <c r="H1791" s="104"/>
      <c r="I1791" s="104"/>
      <c r="J1791" s="104"/>
      <c r="K1791" s="104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  <c r="BH1791" s="104"/>
    </row>
    <row r="1792" spans="1:60" s="93" customFormat="1">
      <c r="A1792"/>
      <c r="B1792" s="98">
        <v>33980</v>
      </c>
      <c r="C1792" s="134"/>
      <c r="D1792" s="132"/>
      <c r="E1792" s="135"/>
      <c r="F1792" s="71"/>
      <c r="H1792" s="104"/>
      <c r="I1792" s="104"/>
      <c r="J1792" s="104"/>
      <c r="K1792" s="104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  <c r="BH1792" s="104"/>
    </row>
    <row r="1793" spans="1:60" s="93" customFormat="1">
      <c r="A1793"/>
      <c r="B1793" s="98">
        <v>33980</v>
      </c>
      <c r="C1793" s="134"/>
      <c r="D1793" s="132"/>
      <c r="E1793" s="135"/>
      <c r="F1793" s="71"/>
      <c r="H1793" s="104"/>
      <c r="I1793" s="104"/>
      <c r="J1793" s="104"/>
      <c r="K1793" s="104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  <c r="BH1793" s="104"/>
    </row>
    <row r="1794" spans="1:60" s="93" customFormat="1">
      <c r="A1794"/>
      <c r="B1794" s="98">
        <v>33980</v>
      </c>
      <c r="C1794" s="134"/>
      <c r="D1794" s="132"/>
      <c r="E1794" s="135"/>
      <c r="F1794" s="71"/>
      <c r="H1794" s="104"/>
      <c r="I1794" s="104"/>
      <c r="J1794" s="104"/>
      <c r="K1794" s="104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  <c r="BH1794" s="104"/>
    </row>
    <row r="1795" spans="1:60" s="93" customFormat="1">
      <c r="A1795"/>
      <c r="B1795" s="98">
        <v>33980</v>
      </c>
      <c r="C1795" s="134"/>
      <c r="D1795" s="132"/>
      <c r="E1795" s="135"/>
      <c r="F1795" s="71"/>
      <c r="H1795" s="104"/>
      <c r="I1795" s="104"/>
      <c r="J1795" s="104"/>
      <c r="K1795" s="104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  <c r="BH1795" s="104"/>
    </row>
    <row r="1796" spans="1:60" s="93" customFormat="1">
      <c r="A1796"/>
      <c r="B1796" s="98">
        <v>33980</v>
      </c>
      <c r="C1796" s="134"/>
      <c r="D1796" s="132"/>
      <c r="E1796" s="135"/>
      <c r="F1796" s="71"/>
      <c r="H1796" s="104"/>
      <c r="I1796" s="104"/>
      <c r="J1796" s="104"/>
      <c r="K1796" s="104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  <c r="BH1796" s="104"/>
    </row>
    <row r="1797" spans="1:60" s="93" customFormat="1">
      <c r="A1797"/>
      <c r="B1797" s="98">
        <v>33980</v>
      </c>
      <c r="C1797" s="134"/>
      <c r="D1797" s="132"/>
      <c r="E1797" s="135"/>
      <c r="F1797" s="71"/>
      <c r="H1797" s="104"/>
      <c r="I1797" s="104"/>
      <c r="J1797" s="104"/>
      <c r="K1797" s="104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  <c r="BH1797" s="104"/>
    </row>
    <row r="1798" spans="1:60" s="93" customFormat="1">
      <c r="A1798"/>
      <c r="B1798" s="98">
        <v>33980</v>
      </c>
      <c r="C1798" s="134"/>
      <c r="D1798" s="132"/>
      <c r="E1798" s="135"/>
      <c r="F1798" s="71"/>
      <c r="H1798" s="104"/>
      <c r="I1798" s="104"/>
      <c r="J1798" s="104"/>
      <c r="K1798" s="104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  <c r="BH1798" s="104"/>
    </row>
    <row r="1799" spans="1:60" s="93" customFormat="1">
      <c r="A1799"/>
      <c r="B1799" s="98">
        <v>33980</v>
      </c>
      <c r="C1799" s="134"/>
      <c r="D1799" s="132"/>
      <c r="E1799" s="135"/>
      <c r="F1799" s="71"/>
      <c r="H1799" s="104"/>
      <c r="I1799" s="104"/>
      <c r="J1799" s="104"/>
      <c r="K1799" s="104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  <c r="BH1799" s="104"/>
    </row>
    <row r="1800" spans="1:60" s="93" customFormat="1">
      <c r="A1800"/>
      <c r="B1800" s="98">
        <v>33980</v>
      </c>
      <c r="C1800" s="134"/>
      <c r="D1800" s="132"/>
      <c r="E1800" s="135"/>
      <c r="F1800" s="71"/>
      <c r="H1800" s="104"/>
      <c r="I1800" s="104"/>
      <c r="J1800" s="104"/>
      <c r="K1800" s="104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  <c r="BH1800" s="104"/>
    </row>
    <row r="1801" spans="1:60" s="93" customFormat="1">
      <c r="A1801"/>
      <c r="B1801" s="98">
        <v>33980</v>
      </c>
      <c r="C1801" s="134"/>
      <c r="D1801" s="132"/>
      <c r="E1801" s="135"/>
      <c r="F1801" s="71"/>
      <c r="H1801" s="104"/>
      <c r="I1801" s="104"/>
      <c r="J1801" s="104"/>
      <c r="K1801" s="104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  <c r="BH1801" s="104"/>
    </row>
    <row r="1802" spans="1:60" s="93" customFormat="1">
      <c r="A1802"/>
      <c r="B1802" s="98">
        <v>33980</v>
      </c>
      <c r="C1802" s="134"/>
      <c r="D1802" s="132"/>
      <c r="E1802" s="135"/>
      <c r="F1802" s="71"/>
      <c r="H1802" s="104"/>
      <c r="I1802" s="104"/>
      <c r="J1802" s="104"/>
      <c r="K1802" s="104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  <c r="BH1802" s="104"/>
    </row>
    <row r="1803" spans="1:60" s="93" customFormat="1">
      <c r="A1803"/>
      <c r="B1803" s="98">
        <v>33981</v>
      </c>
      <c r="C1803" s="134"/>
      <c r="D1803" s="132"/>
      <c r="E1803" s="135"/>
      <c r="F1803" s="71"/>
      <c r="H1803" s="104"/>
      <c r="I1803" s="104"/>
      <c r="J1803" s="104"/>
      <c r="K1803" s="104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  <c r="BH1803" s="104"/>
    </row>
    <row r="1804" spans="1:60" s="93" customFormat="1">
      <c r="A1804"/>
      <c r="B1804" s="98">
        <v>33981</v>
      </c>
      <c r="C1804" s="134"/>
      <c r="D1804" s="132"/>
      <c r="E1804" s="135"/>
      <c r="F1804" s="71"/>
      <c r="H1804" s="104"/>
      <c r="I1804" s="104"/>
      <c r="J1804" s="104"/>
      <c r="K1804" s="104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  <c r="BH1804" s="104"/>
    </row>
    <row r="1805" spans="1:60" s="93" customFormat="1">
      <c r="A1805"/>
      <c r="B1805" s="98">
        <v>33981</v>
      </c>
      <c r="C1805" s="134"/>
      <c r="D1805" s="132"/>
      <c r="E1805" s="135"/>
      <c r="F1805" s="71"/>
      <c r="H1805" s="104"/>
      <c r="I1805" s="104"/>
      <c r="J1805" s="104"/>
      <c r="K1805" s="104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  <c r="BH1805" s="104"/>
    </row>
    <row r="1806" spans="1:60" s="93" customFormat="1">
      <c r="A1806"/>
      <c r="B1806" s="98">
        <v>33981</v>
      </c>
      <c r="C1806" s="134"/>
      <c r="D1806" s="132"/>
      <c r="E1806" s="135"/>
      <c r="F1806" s="71"/>
      <c r="H1806" s="104"/>
      <c r="I1806" s="104"/>
      <c r="J1806" s="104"/>
      <c r="K1806" s="104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  <c r="BH1806" s="104"/>
    </row>
    <row r="1807" spans="1:60" s="93" customFormat="1">
      <c r="A1807"/>
      <c r="B1807" s="98">
        <v>33981</v>
      </c>
      <c r="C1807" s="134"/>
      <c r="D1807" s="132"/>
      <c r="E1807" s="135"/>
      <c r="F1807" s="71"/>
      <c r="H1807" s="104"/>
      <c r="I1807" s="104"/>
      <c r="J1807" s="104"/>
      <c r="K1807" s="104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  <c r="BH1807" s="104"/>
    </row>
    <row r="1808" spans="1:60" s="93" customFormat="1">
      <c r="A1808"/>
      <c r="B1808" s="98">
        <v>33981</v>
      </c>
      <c r="C1808" s="134"/>
      <c r="D1808" s="132"/>
      <c r="E1808" s="135"/>
      <c r="F1808" s="71"/>
      <c r="H1808" s="104"/>
      <c r="I1808" s="104"/>
      <c r="J1808" s="104"/>
      <c r="K1808" s="104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  <c r="BH1808" s="104"/>
    </row>
    <row r="1809" spans="1:60" s="93" customFormat="1">
      <c r="A1809"/>
      <c r="B1809" s="98">
        <v>33981</v>
      </c>
      <c r="C1809" s="134"/>
      <c r="D1809" s="132"/>
      <c r="E1809" s="135"/>
      <c r="F1809" s="71"/>
      <c r="H1809" s="104"/>
      <c r="I1809" s="104"/>
      <c r="J1809" s="104"/>
      <c r="K1809" s="104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  <c r="BH1809" s="104"/>
    </row>
    <row r="1810" spans="1:60" s="93" customFormat="1">
      <c r="A1810"/>
      <c r="B1810" s="98">
        <v>33981</v>
      </c>
      <c r="C1810" s="134"/>
      <c r="D1810" s="132"/>
      <c r="E1810" s="135"/>
      <c r="F1810" s="71"/>
      <c r="H1810" s="104"/>
      <c r="I1810" s="104"/>
      <c r="J1810" s="104"/>
      <c r="K1810" s="104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  <c r="BH1810" s="104"/>
    </row>
    <row r="1811" spans="1:60" s="93" customFormat="1">
      <c r="A1811"/>
      <c r="B1811" s="98">
        <v>33981</v>
      </c>
      <c r="C1811" s="134"/>
      <c r="D1811" s="132"/>
      <c r="E1811" s="135"/>
      <c r="F1811" s="71"/>
      <c r="H1811" s="104"/>
      <c r="I1811" s="104"/>
      <c r="J1811" s="104"/>
      <c r="K1811" s="104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  <c r="BH1811" s="104"/>
    </row>
    <row r="1812" spans="1:60" s="93" customFormat="1">
      <c r="A1812"/>
      <c r="B1812" s="98">
        <v>33981</v>
      </c>
      <c r="C1812" s="134"/>
      <c r="D1812" s="132"/>
      <c r="E1812" s="135"/>
      <c r="F1812" s="71"/>
      <c r="H1812" s="104"/>
      <c r="I1812" s="104"/>
      <c r="J1812" s="104"/>
      <c r="K1812" s="104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  <c r="BH1812" s="104"/>
    </row>
    <row r="1813" spans="1:60" s="93" customFormat="1">
      <c r="A1813"/>
      <c r="B1813" s="98">
        <v>33981</v>
      </c>
      <c r="C1813" s="134"/>
      <c r="D1813" s="132"/>
      <c r="E1813" s="135"/>
      <c r="F1813" s="71"/>
      <c r="H1813" s="104"/>
      <c r="I1813" s="104"/>
      <c r="J1813" s="104"/>
      <c r="K1813" s="104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  <c r="BH1813" s="104"/>
    </row>
    <row r="1814" spans="1:60" s="93" customFormat="1">
      <c r="A1814"/>
      <c r="B1814" s="98">
        <v>33981</v>
      </c>
      <c r="C1814" s="134"/>
      <c r="D1814" s="132"/>
      <c r="E1814" s="135"/>
      <c r="F1814" s="71"/>
      <c r="H1814" s="104"/>
      <c r="I1814" s="104"/>
      <c r="J1814" s="104"/>
      <c r="K1814" s="104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  <c r="BH1814" s="104"/>
    </row>
    <row r="1815" spans="1:60" s="93" customFormat="1">
      <c r="A1815"/>
      <c r="B1815" s="98">
        <v>33981</v>
      </c>
      <c r="C1815" s="134"/>
      <c r="D1815" s="132"/>
      <c r="E1815" s="135"/>
      <c r="F1815" s="71"/>
      <c r="H1815" s="104"/>
      <c r="I1815" s="104"/>
      <c r="J1815" s="104"/>
      <c r="K1815" s="104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  <c r="BH1815" s="104"/>
    </row>
    <row r="1816" spans="1:60" s="93" customFormat="1">
      <c r="A1816"/>
      <c r="B1816" s="98">
        <v>33981</v>
      </c>
      <c r="C1816" s="134"/>
      <c r="D1816" s="132"/>
      <c r="E1816" s="135"/>
      <c r="F1816" s="71"/>
      <c r="H1816" s="104"/>
      <c r="I1816" s="104"/>
      <c r="J1816" s="104"/>
      <c r="K1816" s="104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  <c r="BH1816" s="104"/>
    </row>
    <row r="1817" spans="1:60" s="93" customFormat="1">
      <c r="A1817"/>
      <c r="B1817" s="98">
        <v>33981</v>
      </c>
      <c r="C1817" s="134"/>
      <c r="D1817" s="132"/>
      <c r="E1817" s="135"/>
      <c r="F1817" s="71"/>
      <c r="H1817" s="104"/>
      <c r="I1817" s="104"/>
      <c r="J1817" s="104"/>
      <c r="K1817" s="104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  <c r="BH1817" s="104"/>
    </row>
    <row r="1818" spans="1:60" s="93" customFormat="1">
      <c r="A1818"/>
      <c r="B1818" s="98">
        <v>33981</v>
      </c>
      <c r="C1818" s="134"/>
      <c r="D1818" s="132"/>
      <c r="E1818" s="135"/>
      <c r="F1818" s="71"/>
      <c r="H1818" s="104"/>
      <c r="I1818" s="104"/>
      <c r="J1818" s="104"/>
      <c r="K1818" s="104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  <c r="BH1818" s="104"/>
    </row>
    <row r="1819" spans="1:60" s="93" customFormat="1">
      <c r="A1819"/>
      <c r="B1819" s="98">
        <v>33981</v>
      </c>
      <c r="C1819" s="134"/>
      <c r="D1819" s="132"/>
      <c r="E1819" s="135"/>
      <c r="F1819" s="71"/>
      <c r="H1819" s="104"/>
      <c r="I1819" s="104"/>
      <c r="J1819" s="104"/>
      <c r="K1819" s="104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  <c r="BH1819" s="104"/>
    </row>
    <row r="1820" spans="1:60" s="93" customFormat="1">
      <c r="A1820"/>
      <c r="B1820" s="98">
        <v>33981</v>
      </c>
      <c r="C1820" s="134"/>
      <c r="D1820" s="132"/>
      <c r="E1820" s="135"/>
      <c r="F1820" s="71"/>
      <c r="H1820" s="104"/>
      <c r="I1820" s="104"/>
      <c r="J1820" s="104"/>
      <c r="K1820" s="104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  <c r="BH1820" s="104"/>
    </row>
    <row r="1821" spans="1:60" s="93" customFormat="1">
      <c r="A1821"/>
      <c r="B1821" s="98">
        <v>33981</v>
      </c>
      <c r="C1821" s="134"/>
      <c r="D1821" s="132"/>
      <c r="E1821" s="135"/>
      <c r="F1821" s="71"/>
      <c r="H1821" s="104"/>
      <c r="I1821" s="104"/>
      <c r="J1821" s="104"/>
      <c r="K1821" s="104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  <c r="BH1821" s="104"/>
    </row>
    <row r="1822" spans="1:60" s="93" customFormat="1">
      <c r="A1822"/>
      <c r="B1822" s="98">
        <v>33981</v>
      </c>
      <c r="C1822" s="134"/>
      <c r="D1822" s="132"/>
      <c r="E1822" s="135"/>
      <c r="F1822" s="71"/>
      <c r="H1822" s="104"/>
      <c r="I1822" s="104"/>
      <c r="J1822" s="104"/>
      <c r="K1822" s="104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  <c r="BH1822" s="104"/>
    </row>
    <row r="1823" spans="1:60" s="93" customFormat="1">
      <c r="A1823"/>
      <c r="B1823" s="98">
        <v>33981</v>
      </c>
      <c r="C1823" s="134"/>
      <c r="D1823" s="132"/>
      <c r="E1823" s="135"/>
      <c r="F1823" s="71"/>
      <c r="H1823" s="104"/>
      <c r="I1823" s="104"/>
      <c r="J1823" s="104"/>
      <c r="K1823" s="104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  <c r="BH1823" s="104"/>
    </row>
    <row r="1824" spans="1:60" s="93" customFormat="1">
      <c r="A1824"/>
      <c r="B1824" s="98">
        <v>33981</v>
      </c>
      <c r="C1824" s="134"/>
      <c r="D1824" s="132"/>
      <c r="E1824" s="135"/>
      <c r="F1824" s="71"/>
      <c r="H1824" s="104"/>
      <c r="I1824" s="104"/>
      <c r="J1824" s="104"/>
      <c r="K1824" s="104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  <c r="BH1824" s="104"/>
    </row>
    <row r="1825" spans="1:60" s="93" customFormat="1">
      <c r="A1825"/>
      <c r="B1825" s="98">
        <v>33981</v>
      </c>
      <c r="C1825" s="134"/>
      <c r="D1825" s="132"/>
      <c r="E1825" s="135"/>
      <c r="F1825" s="71"/>
      <c r="H1825" s="104"/>
      <c r="I1825" s="104"/>
      <c r="J1825" s="104"/>
      <c r="K1825" s="104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  <c r="BH1825" s="104"/>
    </row>
    <row r="1826" spans="1:60" s="93" customFormat="1">
      <c r="A1826"/>
      <c r="B1826" s="98">
        <v>33981</v>
      </c>
      <c r="C1826" s="134"/>
      <c r="D1826" s="132"/>
      <c r="E1826" s="135"/>
      <c r="F1826" s="71"/>
      <c r="H1826" s="104"/>
      <c r="I1826" s="104"/>
      <c r="J1826" s="104"/>
      <c r="K1826" s="104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  <c r="BH1826" s="104"/>
    </row>
    <row r="1827" spans="1:60" s="93" customFormat="1">
      <c r="A1827"/>
      <c r="B1827" s="98">
        <v>33981</v>
      </c>
      <c r="C1827" s="134"/>
      <c r="D1827" s="132"/>
      <c r="E1827" s="135"/>
      <c r="F1827" s="71"/>
      <c r="H1827" s="104"/>
      <c r="I1827" s="104"/>
      <c r="J1827" s="104"/>
      <c r="K1827" s="104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  <c r="BH1827" s="104"/>
    </row>
    <row r="1828" spans="1:60" s="93" customFormat="1">
      <c r="A1828"/>
      <c r="B1828" s="98">
        <v>33981</v>
      </c>
      <c r="C1828" s="134"/>
      <c r="D1828" s="132"/>
      <c r="E1828" s="135"/>
      <c r="F1828" s="71"/>
      <c r="H1828" s="104"/>
      <c r="I1828" s="104"/>
      <c r="J1828" s="104"/>
      <c r="K1828" s="104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  <c r="BH1828" s="104"/>
    </row>
    <row r="1829" spans="1:60" s="93" customFormat="1">
      <c r="A1829"/>
      <c r="B1829" s="98">
        <v>33981</v>
      </c>
      <c r="C1829" s="134"/>
      <c r="D1829" s="132"/>
      <c r="E1829" s="135"/>
      <c r="F1829" s="71"/>
      <c r="H1829" s="104"/>
      <c r="I1829" s="104"/>
      <c r="J1829" s="104"/>
      <c r="K1829" s="104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  <c r="BH1829" s="104"/>
    </row>
    <row r="1830" spans="1:60" s="93" customFormat="1">
      <c r="A1830"/>
      <c r="B1830" s="98">
        <v>33981</v>
      </c>
      <c r="C1830" s="134"/>
      <c r="D1830" s="132"/>
      <c r="E1830" s="135"/>
      <c r="F1830" s="71"/>
      <c r="H1830" s="104"/>
      <c r="I1830" s="104"/>
      <c r="J1830" s="104"/>
      <c r="K1830" s="104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  <c r="BH1830" s="104"/>
    </row>
    <row r="1831" spans="1:60" s="93" customFormat="1">
      <c r="A1831"/>
      <c r="B1831" s="98">
        <v>33981</v>
      </c>
      <c r="C1831" s="134"/>
      <c r="D1831" s="132"/>
      <c r="E1831" s="135"/>
      <c r="F1831" s="71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  <c r="BH1831" s="104"/>
    </row>
    <row r="1832" spans="1:60" s="93" customFormat="1">
      <c r="A1832"/>
      <c r="B1832" s="98">
        <v>33981</v>
      </c>
      <c r="C1832" s="134"/>
      <c r="D1832" s="132"/>
      <c r="E1832" s="135"/>
      <c r="F1832" s="71"/>
      <c r="H1832" s="104"/>
      <c r="I1832" s="104"/>
      <c r="J1832" s="104"/>
      <c r="K1832" s="104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  <c r="BH1832" s="104"/>
    </row>
    <row r="1833" spans="1:60" s="93" customFormat="1">
      <c r="A1833"/>
      <c r="B1833" s="98">
        <v>33981</v>
      </c>
      <c r="C1833" s="134"/>
      <c r="D1833" s="132"/>
      <c r="E1833" s="135"/>
      <c r="F1833" s="71"/>
      <c r="H1833" s="104"/>
      <c r="I1833" s="104"/>
      <c r="J1833" s="104"/>
      <c r="K1833" s="104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  <c r="BH1833" s="104"/>
    </row>
    <row r="1834" spans="1:60" s="93" customFormat="1">
      <c r="A1834"/>
      <c r="B1834" s="98">
        <v>33981</v>
      </c>
      <c r="C1834" s="134"/>
      <c r="D1834" s="132"/>
      <c r="E1834" s="135"/>
      <c r="F1834" s="71"/>
      <c r="H1834" s="104"/>
      <c r="I1834" s="104"/>
      <c r="J1834" s="104"/>
      <c r="K1834" s="104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  <c r="BH1834" s="104"/>
    </row>
    <row r="1835" spans="1:60" s="93" customFormat="1">
      <c r="A1835"/>
      <c r="B1835" s="98">
        <v>33981</v>
      </c>
      <c r="C1835" s="134"/>
      <c r="D1835" s="132"/>
      <c r="E1835" s="135"/>
      <c r="F1835" s="71"/>
      <c r="H1835" s="104"/>
      <c r="I1835" s="104"/>
      <c r="J1835" s="104"/>
      <c r="K1835" s="104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  <c r="BH1835" s="104"/>
    </row>
    <row r="1836" spans="1:60" s="93" customFormat="1">
      <c r="A1836"/>
      <c r="B1836" s="98">
        <v>33981</v>
      </c>
      <c r="C1836" s="134"/>
      <c r="D1836" s="132"/>
      <c r="E1836" s="135"/>
      <c r="F1836" s="71"/>
      <c r="H1836" s="104"/>
      <c r="I1836" s="104"/>
      <c r="J1836" s="104"/>
      <c r="K1836" s="104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  <c r="BH1836" s="104"/>
    </row>
    <row r="1837" spans="1:60" s="93" customFormat="1">
      <c r="A1837"/>
      <c r="B1837" s="98">
        <v>33981</v>
      </c>
      <c r="C1837" s="134"/>
      <c r="D1837" s="132"/>
      <c r="E1837" s="135"/>
      <c r="F1837" s="71"/>
      <c r="H1837" s="104"/>
      <c r="I1837" s="104"/>
      <c r="J1837" s="104"/>
      <c r="K1837" s="104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  <c r="BH1837" s="104"/>
    </row>
    <row r="1838" spans="1:60" s="93" customFormat="1">
      <c r="A1838"/>
      <c r="B1838" s="98">
        <v>33981</v>
      </c>
      <c r="C1838" s="134"/>
      <c r="D1838" s="132"/>
      <c r="E1838" s="135"/>
      <c r="F1838" s="71"/>
      <c r="H1838" s="104"/>
      <c r="I1838" s="104"/>
      <c r="J1838" s="104"/>
      <c r="K1838" s="104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  <c r="BH1838" s="104"/>
    </row>
    <row r="1839" spans="1:60" s="93" customFormat="1">
      <c r="A1839"/>
      <c r="B1839" s="98">
        <v>33981</v>
      </c>
      <c r="C1839" s="134"/>
      <c r="D1839" s="132"/>
      <c r="E1839" s="135"/>
      <c r="F1839" s="71"/>
      <c r="H1839" s="104"/>
      <c r="I1839" s="104"/>
      <c r="J1839" s="104"/>
      <c r="K1839" s="104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  <c r="BH1839" s="104"/>
    </row>
    <row r="1840" spans="1:60" s="93" customFormat="1">
      <c r="A1840"/>
      <c r="B1840" s="98">
        <v>33981</v>
      </c>
      <c r="C1840" s="134"/>
      <c r="D1840" s="132"/>
      <c r="E1840" s="135"/>
      <c r="F1840" s="71"/>
      <c r="H1840" s="104"/>
      <c r="I1840" s="104"/>
      <c r="J1840" s="104"/>
      <c r="K1840" s="104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  <c r="BH1840" s="104"/>
    </row>
    <row r="1841" spans="1:60" s="93" customFormat="1">
      <c r="A1841"/>
      <c r="B1841" s="98">
        <v>33981</v>
      </c>
      <c r="C1841" s="134"/>
      <c r="D1841" s="132"/>
      <c r="E1841" s="135"/>
      <c r="F1841" s="71"/>
      <c r="H1841" s="104"/>
      <c r="I1841" s="104"/>
      <c r="J1841" s="104"/>
      <c r="K1841" s="104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  <c r="BH1841" s="104"/>
    </row>
    <row r="1842" spans="1:60" s="93" customFormat="1">
      <c r="A1842"/>
      <c r="B1842" s="98">
        <v>33981</v>
      </c>
      <c r="C1842" s="134"/>
      <c r="D1842" s="132"/>
      <c r="E1842" s="135"/>
      <c r="F1842" s="71"/>
      <c r="H1842" s="104"/>
      <c r="I1842" s="104"/>
      <c r="J1842" s="104"/>
      <c r="K1842" s="104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  <c r="BH1842" s="104"/>
    </row>
    <row r="1843" spans="1:60" s="93" customFormat="1">
      <c r="A1843"/>
      <c r="B1843" s="98">
        <v>33981</v>
      </c>
      <c r="C1843" s="134"/>
      <c r="D1843" s="132"/>
      <c r="E1843" s="135"/>
      <c r="F1843" s="71"/>
      <c r="H1843" s="104"/>
      <c r="I1843" s="104"/>
      <c r="J1843" s="104"/>
      <c r="K1843" s="104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  <c r="BH1843" s="104"/>
    </row>
    <row r="1844" spans="1:60" s="93" customFormat="1">
      <c r="A1844"/>
      <c r="B1844" s="98">
        <v>33981</v>
      </c>
      <c r="C1844" s="134"/>
      <c r="D1844" s="132"/>
      <c r="E1844" s="135"/>
      <c r="F1844" s="71"/>
      <c r="H1844" s="104"/>
      <c r="I1844" s="104"/>
      <c r="J1844" s="104"/>
      <c r="K1844" s="104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  <c r="BH1844" s="104"/>
    </row>
    <row r="1845" spans="1:60" s="93" customFormat="1">
      <c r="A1845"/>
      <c r="B1845" s="98">
        <v>33981</v>
      </c>
      <c r="C1845" s="134"/>
      <c r="D1845" s="132"/>
      <c r="E1845" s="135"/>
      <c r="F1845" s="71"/>
      <c r="H1845" s="104"/>
      <c r="I1845" s="104"/>
      <c r="J1845" s="104"/>
      <c r="K1845" s="104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  <c r="BH1845" s="104"/>
    </row>
    <row r="1846" spans="1:60" s="93" customFormat="1">
      <c r="A1846"/>
      <c r="B1846" s="98">
        <v>33981</v>
      </c>
      <c r="C1846" s="134"/>
      <c r="D1846" s="132"/>
      <c r="E1846" s="135"/>
      <c r="F1846" s="71"/>
      <c r="H1846" s="104"/>
      <c r="I1846" s="104"/>
      <c r="J1846" s="104"/>
      <c r="K1846" s="104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  <c r="BH1846" s="104"/>
    </row>
    <row r="1847" spans="1:60" s="93" customFormat="1">
      <c r="A1847"/>
      <c r="B1847" s="98">
        <v>33981</v>
      </c>
      <c r="C1847" s="134"/>
      <c r="D1847" s="132"/>
      <c r="E1847" s="135"/>
      <c r="F1847" s="71"/>
      <c r="H1847" s="104"/>
      <c r="I1847" s="104"/>
      <c r="J1847" s="104"/>
      <c r="K1847" s="104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  <c r="BH1847" s="104"/>
    </row>
    <row r="1848" spans="1:60" s="93" customFormat="1">
      <c r="A1848"/>
      <c r="B1848" s="98">
        <v>33981</v>
      </c>
      <c r="C1848" s="134"/>
      <c r="D1848" s="132"/>
      <c r="E1848" s="135"/>
      <c r="F1848" s="71"/>
      <c r="H1848" s="104"/>
      <c r="I1848" s="104"/>
      <c r="J1848" s="104"/>
      <c r="K1848" s="104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  <c r="BH1848" s="104"/>
    </row>
    <row r="1849" spans="1:60" s="93" customFormat="1">
      <c r="A1849"/>
      <c r="B1849" s="98">
        <v>33981</v>
      </c>
      <c r="C1849" s="134"/>
      <c r="D1849" s="132"/>
      <c r="E1849" s="135"/>
      <c r="F1849" s="71"/>
      <c r="H1849" s="104"/>
      <c r="I1849" s="104"/>
      <c r="J1849" s="104"/>
      <c r="K1849" s="104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  <c r="BH1849" s="104"/>
    </row>
    <row r="1850" spans="1:60" s="93" customFormat="1">
      <c r="A1850"/>
      <c r="B1850" s="98">
        <v>33981</v>
      </c>
      <c r="C1850" s="134"/>
      <c r="D1850" s="132"/>
      <c r="E1850" s="135"/>
      <c r="F1850" s="71"/>
      <c r="H1850" s="104"/>
      <c r="I1850" s="104"/>
      <c r="J1850" s="104"/>
      <c r="K1850" s="104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  <c r="BH1850" s="104"/>
    </row>
    <row r="1851" spans="1:60" s="93" customFormat="1">
      <c r="A1851"/>
      <c r="B1851" s="98">
        <v>33981</v>
      </c>
      <c r="C1851" s="134"/>
      <c r="D1851" s="132"/>
      <c r="E1851" s="135"/>
      <c r="F1851" s="71"/>
      <c r="H1851" s="104"/>
      <c r="I1851" s="104"/>
      <c r="J1851" s="104"/>
      <c r="K1851" s="104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  <c r="BH1851" s="104"/>
    </row>
    <row r="1852" spans="1:60" s="93" customFormat="1">
      <c r="A1852"/>
      <c r="B1852" s="98">
        <v>33981</v>
      </c>
      <c r="C1852" s="134"/>
      <c r="D1852" s="132"/>
      <c r="E1852" s="135"/>
      <c r="F1852" s="71"/>
      <c r="H1852" s="104"/>
      <c r="I1852" s="104"/>
      <c r="J1852" s="104"/>
      <c r="K1852" s="104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  <c r="BH1852" s="104"/>
    </row>
    <row r="1853" spans="1:60" s="93" customFormat="1">
      <c r="A1853"/>
      <c r="B1853" s="98">
        <v>33981</v>
      </c>
      <c r="C1853" s="134"/>
      <c r="D1853" s="132"/>
      <c r="E1853" s="135"/>
      <c r="F1853" s="71"/>
      <c r="H1853" s="104"/>
      <c r="I1853" s="104"/>
      <c r="J1853" s="104"/>
      <c r="K1853" s="104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  <c r="BH1853" s="104"/>
    </row>
    <row r="1854" spans="1:60" s="93" customFormat="1">
      <c r="A1854"/>
      <c r="B1854" s="98">
        <v>33981</v>
      </c>
      <c r="C1854" s="134"/>
      <c r="D1854" s="132"/>
      <c r="E1854" s="135"/>
      <c r="F1854" s="71"/>
      <c r="H1854" s="104"/>
      <c r="I1854" s="104"/>
      <c r="J1854" s="104"/>
      <c r="K1854" s="104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  <c r="BH1854" s="104"/>
    </row>
    <row r="1855" spans="1:60" s="93" customFormat="1">
      <c r="A1855"/>
      <c r="B1855" s="98">
        <v>33981</v>
      </c>
      <c r="C1855" s="134"/>
      <c r="D1855" s="132"/>
      <c r="E1855" s="135"/>
      <c r="F1855" s="71"/>
      <c r="H1855" s="104"/>
      <c r="I1855" s="104"/>
      <c r="J1855" s="104"/>
      <c r="K1855" s="104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  <c r="BH1855" s="104"/>
    </row>
    <row r="1856" spans="1:60" s="93" customFormat="1">
      <c r="A1856"/>
      <c r="B1856" s="98">
        <v>33981</v>
      </c>
      <c r="C1856" s="134"/>
      <c r="D1856" s="132"/>
      <c r="E1856" s="135"/>
      <c r="F1856" s="71"/>
      <c r="H1856" s="104"/>
      <c r="I1856" s="104"/>
      <c r="J1856" s="104"/>
      <c r="K1856" s="104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  <c r="BH1856" s="104"/>
    </row>
    <row r="1857" spans="1:60" s="93" customFormat="1">
      <c r="A1857"/>
      <c r="B1857" s="98">
        <v>33981</v>
      </c>
      <c r="C1857" s="134"/>
      <c r="D1857" s="132"/>
      <c r="E1857" s="135"/>
      <c r="F1857" s="71"/>
      <c r="H1857" s="104"/>
      <c r="I1857" s="104"/>
      <c r="J1857" s="104"/>
      <c r="K1857" s="104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  <c r="BH1857" s="104"/>
    </row>
    <row r="1858" spans="1:60" s="93" customFormat="1">
      <c r="A1858"/>
      <c r="B1858" s="98">
        <v>33981</v>
      </c>
      <c r="C1858" s="134"/>
      <c r="D1858" s="132"/>
      <c r="E1858" s="135"/>
      <c r="F1858" s="71"/>
      <c r="H1858" s="104"/>
      <c r="I1858" s="104"/>
      <c r="J1858" s="104"/>
      <c r="K1858" s="104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  <c r="BH1858" s="104"/>
    </row>
    <row r="1859" spans="1:60" s="93" customFormat="1">
      <c r="A1859"/>
      <c r="B1859" s="98">
        <v>33981</v>
      </c>
      <c r="C1859" s="134"/>
      <c r="D1859" s="132"/>
      <c r="E1859" s="135"/>
      <c r="F1859" s="71"/>
      <c r="H1859" s="104"/>
      <c r="I1859" s="104"/>
      <c r="J1859" s="104"/>
      <c r="K1859" s="104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  <c r="BH1859" s="104"/>
    </row>
    <row r="1860" spans="1:60" s="93" customFormat="1">
      <c r="A1860"/>
      <c r="B1860" s="98">
        <v>33981</v>
      </c>
      <c r="C1860" s="134"/>
      <c r="D1860" s="132"/>
      <c r="E1860" s="135"/>
      <c r="F1860" s="71"/>
      <c r="H1860" s="104"/>
      <c r="I1860" s="104"/>
      <c r="J1860" s="104"/>
      <c r="K1860" s="104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  <c r="BH1860" s="104"/>
    </row>
    <row r="1861" spans="1:60" s="93" customFormat="1">
      <c r="A1861"/>
      <c r="B1861" s="98">
        <v>33981</v>
      </c>
      <c r="C1861" s="134"/>
      <c r="D1861" s="132"/>
      <c r="E1861" s="135"/>
      <c r="F1861" s="71"/>
      <c r="H1861" s="104"/>
      <c r="I1861" s="104"/>
      <c r="J1861" s="104"/>
      <c r="K1861" s="104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  <c r="BH1861" s="104"/>
    </row>
    <row r="1862" spans="1:60" s="93" customFormat="1">
      <c r="A1862"/>
      <c r="B1862" s="98">
        <v>33981</v>
      </c>
      <c r="C1862" s="134"/>
      <c r="D1862" s="132"/>
      <c r="E1862" s="135"/>
      <c r="F1862" s="71"/>
      <c r="H1862" s="104"/>
      <c r="I1862" s="104"/>
      <c r="J1862" s="104"/>
      <c r="K1862" s="104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  <c r="BH1862" s="104"/>
    </row>
    <row r="1863" spans="1:60" s="93" customFormat="1">
      <c r="A1863"/>
      <c r="B1863" s="98">
        <v>33981</v>
      </c>
      <c r="C1863" s="134"/>
      <c r="D1863" s="132"/>
      <c r="E1863" s="135"/>
      <c r="F1863" s="71"/>
      <c r="H1863" s="104"/>
      <c r="I1863" s="104"/>
      <c r="J1863" s="104"/>
      <c r="K1863" s="104"/>
      <c r="L1863" s="104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  <c r="BH1863" s="104"/>
    </row>
    <row r="1864" spans="1:60" s="93" customFormat="1">
      <c r="A1864"/>
      <c r="B1864" s="98">
        <v>33981</v>
      </c>
      <c r="C1864" s="134"/>
      <c r="D1864" s="132"/>
      <c r="E1864" s="135"/>
      <c r="F1864" s="71"/>
      <c r="H1864" s="104"/>
      <c r="I1864" s="104"/>
      <c r="J1864" s="104"/>
      <c r="K1864" s="104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  <c r="BH1864" s="104"/>
    </row>
    <row r="1865" spans="1:60" s="93" customFormat="1">
      <c r="A1865"/>
      <c r="B1865" s="98">
        <v>33981</v>
      </c>
      <c r="C1865" s="134"/>
      <c r="D1865" s="132"/>
      <c r="E1865" s="135"/>
      <c r="F1865" s="71"/>
      <c r="H1865" s="104"/>
      <c r="I1865" s="104"/>
      <c r="J1865" s="104"/>
      <c r="K1865" s="104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  <c r="BH1865" s="104"/>
    </row>
    <row r="1866" spans="1:60" s="93" customFormat="1">
      <c r="A1866"/>
      <c r="B1866" s="98">
        <v>33981</v>
      </c>
      <c r="C1866" s="134"/>
      <c r="D1866" s="132"/>
      <c r="E1866" s="135"/>
      <c r="F1866" s="71"/>
      <c r="H1866" s="104"/>
      <c r="I1866" s="104"/>
      <c r="J1866" s="104"/>
      <c r="K1866" s="104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  <c r="BH1866" s="104"/>
    </row>
    <row r="1867" spans="1:60" s="93" customFormat="1">
      <c r="A1867"/>
      <c r="B1867" s="98">
        <v>33981</v>
      </c>
      <c r="C1867" s="134"/>
      <c r="D1867" s="132"/>
      <c r="E1867" s="135"/>
      <c r="F1867" s="71"/>
      <c r="H1867" s="104"/>
      <c r="I1867" s="104"/>
      <c r="J1867" s="104"/>
      <c r="K1867" s="104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  <c r="BH1867" s="104"/>
    </row>
    <row r="1868" spans="1:60" s="93" customFormat="1">
      <c r="A1868"/>
      <c r="B1868" s="98">
        <v>33981</v>
      </c>
      <c r="C1868" s="134"/>
      <c r="D1868" s="132"/>
      <c r="E1868" s="135"/>
      <c r="F1868" s="71"/>
      <c r="H1868" s="104"/>
      <c r="I1868" s="104"/>
      <c r="J1868" s="104"/>
      <c r="K1868" s="104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  <c r="BH1868" s="104"/>
    </row>
    <row r="1869" spans="1:60" s="93" customFormat="1">
      <c r="A1869"/>
      <c r="B1869" s="98">
        <v>33981</v>
      </c>
      <c r="C1869" s="134"/>
      <c r="D1869" s="132"/>
      <c r="E1869" s="135"/>
      <c r="F1869" s="71"/>
      <c r="H1869" s="104"/>
      <c r="I1869" s="104"/>
      <c r="J1869" s="104"/>
      <c r="K1869" s="104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  <c r="BH1869" s="104"/>
    </row>
    <row r="1870" spans="1:60" s="93" customFormat="1">
      <c r="A1870"/>
      <c r="B1870" s="98">
        <v>33981</v>
      </c>
      <c r="C1870" s="134"/>
      <c r="D1870" s="132"/>
      <c r="E1870" s="135"/>
      <c r="F1870" s="71"/>
      <c r="H1870" s="104"/>
      <c r="I1870" s="104"/>
      <c r="J1870" s="104"/>
      <c r="K1870" s="104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  <c r="BH1870" s="104"/>
    </row>
    <row r="1871" spans="1:60" s="93" customFormat="1">
      <c r="A1871"/>
      <c r="B1871" s="98">
        <v>33981</v>
      </c>
      <c r="C1871" s="134"/>
      <c r="D1871" s="132"/>
      <c r="E1871" s="135"/>
      <c r="F1871" s="71"/>
      <c r="H1871" s="104"/>
      <c r="I1871" s="104"/>
      <c r="J1871" s="104"/>
      <c r="K1871" s="104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  <c r="BH1871" s="104"/>
    </row>
    <row r="1872" spans="1:60" s="93" customFormat="1">
      <c r="A1872"/>
      <c r="B1872" s="98">
        <v>33981</v>
      </c>
      <c r="C1872" s="134"/>
      <c r="D1872" s="132"/>
      <c r="E1872" s="135"/>
      <c r="F1872" s="71"/>
      <c r="H1872" s="104"/>
      <c r="I1872" s="104"/>
      <c r="J1872" s="104"/>
      <c r="K1872" s="104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  <c r="BH1872" s="104"/>
    </row>
    <row r="1873" spans="1:60" s="93" customFormat="1">
      <c r="A1873"/>
      <c r="B1873" s="98">
        <v>33981</v>
      </c>
      <c r="C1873" s="134"/>
      <c r="D1873" s="132"/>
      <c r="E1873" s="135"/>
      <c r="F1873" s="71"/>
      <c r="H1873" s="104"/>
      <c r="I1873" s="104"/>
      <c r="J1873" s="104"/>
      <c r="K1873" s="104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  <c r="BH1873" s="104"/>
    </row>
    <row r="1874" spans="1:60" s="93" customFormat="1">
      <c r="A1874"/>
      <c r="B1874" s="98">
        <v>33981</v>
      </c>
      <c r="C1874" s="134"/>
      <c r="D1874" s="132"/>
      <c r="E1874" s="135"/>
      <c r="F1874" s="71"/>
      <c r="H1874" s="104"/>
      <c r="I1874" s="104"/>
      <c r="J1874" s="104"/>
      <c r="K1874" s="104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  <c r="BH1874" s="104"/>
    </row>
    <row r="1875" spans="1:60" s="93" customFormat="1">
      <c r="A1875"/>
      <c r="B1875" s="98">
        <v>33981</v>
      </c>
      <c r="C1875" s="134"/>
      <c r="D1875" s="132"/>
      <c r="E1875" s="135"/>
      <c r="F1875" s="71"/>
      <c r="H1875" s="104"/>
      <c r="I1875" s="104"/>
      <c r="J1875" s="104"/>
      <c r="K1875" s="104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  <c r="BH1875" s="104"/>
    </row>
    <row r="1876" spans="1:60" s="93" customFormat="1">
      <c r="A1876"/>
      <c r="B1876" s="98">
        <v>33981</v>
      </c>
      <c r="C1876" s="134"/>
      <c r="D1876" s="132"/>
      <c r="E1876" s="135"/>
      <c r="F1876" s="71"/>
      <c r="H1876" s="104"/>
      <c r="I1876" s="104"/>
      <c r="J1876" s="104"/>
      <c r="K1876" s="104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  <c r="BH1876" s="104"/>
    </row>
    <row r="1877" spans="1:60" s="93" customFormat="1">
      <c r="A1877"/>
      <c r="B1877" s="98">
        <v>33981</v>
      </c>
      <c r="C1877" s="134"/>
      <c r="D1877" s="132"/>
      <c r="E1877" s="135"/>
      <c r="F1877" s="71"/>
      <c r="H1877" s="104"/>
      <c r="I1877" s="104"/>
      <c r="J1877" s="104"/>
      <c r="K1877" s="104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  <c r="BH1877" s="104"/>
    </row>
    <row r="1878" spans="1:60" s="93" customFormat="1">
      <c r="A1878"/>
      <c r="B1878" s="98">
        <v>33981</v>
      </c>
      <c r="C1878" s="134"/>
      <c r="D1878" s="132"/>
      <c r="E1878" s="135"/>
      <c r="F1878" s="71"/>
      <c r="H1878" s="104"/>
      <c r="I1878" s="104"/>
      <c r="J1878" s="104"/>
      <c r="K1878" s="104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  <c r="BH1878" s="104"/>
    </row>
    <row r="1879" spans="1:60" s="93" customFormat="1">
      <c r="A1879"/>
      <c r="B1879" s="98">
        <v>33981</v>
      </c>
      <c r="C1879" s="134"/>
      <c r="D1879" s="132"/>
      <c r="E1879" s="135"/>
      <c r="F1879" s="71"/>
      <c r="H1879" s="104"/>
      <c r="I1879" s="104"/>
      <c r="J1879" s="104"/>
      <c r="K1879" s="104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  <c r="BH1879" s="104"/>
    </row>
    <row r="1880" spans="1:60" s="93" customFormat="1">
      <c r="A1880"/>
      <c r="B1880" s="98">
        <v>33981</v>
      </c>
      <c r="C1880" s="134"/>
      <c r="D1880" s="132"/>
      <c r="E1880" s="135"/>
      <c r="F1880" s="71"/>
      <c r="H1880" s="104"/>
      <c r="I1880" s="104"/>
      <c r="J1880" s="104"/>
      <c r="K1880" s="104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  <c r="BH1880" s="104"/>
    </row>
    <row r="1881" spans="1:60" s="93" customFormat="1">
      <c r="A1881"/>
      <c r="B1881" s="98">
        <v>33981</v>
      </c>
      <c r="C1881" s="134"/>
      <c r="D1881" s="132"/>
      <c r="E1881" s="135"/>
      <c r="F1881" s="71"/>
      <c r="H1881" s="104"/>
      <c r="I1881" s="104"/>
      <c r="J1881" s="104"/>
      <c r="K1881" s="104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  <c r="BH1881" s="104"/>
    </row>
    <row r="1882" spans="1:60" s="93" customFormat="1">
      <c r="A1882"/>
      <c r="B1882" s="98">
        <v>33981</v>
      </c>
      <c r="C1882" s="134"/>
      <c r="D1882" s="132"/>
      <c r="E1882" s="135"/>
      <c r="F1882" s="71"/>
      <c r="H1882" s="104"/>
      <c r="I1882" s="104"/>
      <c r="J1882" s="104"/>
      <c r="K1882" s="104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  <c r="BH1882" s="104"/>
    </row>
    <row r="1883" spans="1:60" s="93" customFormat="1">
      <c r="A1883"/>
      <c r="B1883" s="98">
        <v>33981</v>
      </c>
      <c r="C1883" s="134"/>
      <c r="D1883" s="132"/>
      <c r="E1883" s="135"/>
      <c r="F1883" s="71"/>
      <c r="H1883" s="104"/>
      <c r="I1883" s="104"/>
      <c r="J1883" s="104"/>
      <c r="K1883" s="104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  <c r="BH1883" s="104"/>
    </row>
    <row r="1884" spans="1:60" s="93" customFormat="1">
      <c r="A1884"/>
      <c r="B1884" s="98">
        <v>33981</v>
      </c>
      <c r="C1884" s="134"/>
      <c r="D1884" s="132"/>
      <c r="E1884" s="135"/>
      <c r="F1884" s="71"/>
      <c r="H1884" s="104"/>
      <c r="I1884" s="104"/>
      <c r="J1884" s="104"/>
      <c r="K1884" s="104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  <c r="BH1884" s="104"/>
    </row>
    <row r="1885" spans="1:60" s="93" customFormat="1">
      <c r="A1885"/>
      <c r="B1885" s="98">
        <v>33981</v>
      </c>
      <c r="C1885" s="134"/>
      <c r="D1885" s="132"/>
      <c r="E1885" s="135"/>
      <c r="F1885" s="71"/>
      <c r="H1885" s="104"/>
      <c r="I1885" s="104"/>
      <c r="J1885" s="104"/>
      <c r="K1885" s="104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  <c r="BH1885" s="104"/>
    </row>
    <row r="1886" spans="1:60" s="93" customFormat="1">
      <c r="A1886"/>
      <c r="B1886" s="98">
        <v>33981</v>
      </c>
      <c r="C1886" s="134"/>
      <c r="D1886" s="132"/>
      <c r="E1886" s="135"/>
      <c r="F1886" s="71"/>
      <c r="H1886" s="104"/>
      <c r="I1886" s="104"/>
      <c r="J1886" s="104"/>
      <c r="K1886" s="104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  <c r="BH1886" s="104"/>
    </row>
    <row r="1887" spans="1:60" s="93" customFormat="1">
      <c r="A1887"/>
      <c r="B1887" s="98">
        <v>33981</v>
      </c>
      <c r="C1887" s="134"/>
      <c r="D1887" s="132"/>
      <c r="E1887" s="135"/>
      <c r="F1887" s="71"/>
      <c r="H1887" s="104"/>
      <c r="I1887" s="104"/>
      <c r="J1887" s="104"/>
      <c r="K1887" s="104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  <c r="BH1887" s="104"/>
    </row>
    <row r="1888" spans="1:60" s="93" customFormat="1">
      <c r="A1888"/>
      <c r="B1888" s="98">
        <v>33981</v>
      </c>
      <c r="C1888" s="134"/>
      <c r="D1888" s="132"/>
      <c r="E1888" s="135"/>
      <c r="F1888" s="71"/>
      <c r="H1888" s="104"/>
      <c r="I1888" s="104"/>
      <c r="J1888" s="104"/>
      <c r="K1888" s="104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  <c r="BH1888" s="104"/>
    </row>
    <row r="1889" spans="1:60" s="93" customFormat="1">
      <c r="A1889"/>
      <c r="B1889" s="98">
        <v>33981</v>
      </c>
      <c r="C1889" s="134"/>
      <c r="D1889" s="132"/>
      <c r="E1889" s="135"/>
      <c r="F1889" s="71"/>
      <c r="H1889" s="104"/>
      <c r="I1889" s="104"/>
      <c r="J1889" s="104"/>
      <c r="K1889" s="104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  <c r="BH1889" s="104"/>
    </row>
    <row r="1890" spans="1:60" s="93" customFormat="1">
      <c r="A1890"/>
      <c r="B1890" s="98">
        <v>33981</v>
      </c>
      <c r="C1890" s="134"/>
      <c r="D1890" s="132"/>
      <c r="E1890" s="135"/>
      <c r="F1890" s="71"/>
      <c r="H1890" s="104"/>
      <c r="I1890" s="104"/>
      <c r="J1890" s="104"/>
      <c r="K1890" s="104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  <c r="BH1890" s="104"/>
    </row>
    <row r="1891" spans="1:60" s="93" customFormat="1">
      <c r="A1891"/>
      <c r="B1891" s="98">
        <v>33981</v>
      </c>
      <c r="C1891" s="134"/>
      <c r="D1891" s="132"/>
      <c r="E1891" s="135"/>
      <c r="F1891" s="71"/>
      <c r="H1891" s="104"/>
      <c r="I1891" s="104"/>
      <c r="J1891" s="104"/>
      <c r="K1891" s="104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  <c r="BH1891" s="104"/>
    </row>
    <row r="1892" spans="1:60" s="93" customFormat="1">
      <c r="A1892"/>
      <c r="B1892" s="98">
        <v>33981</v>
      </c>
      <c r="C1892" s="134"/>
      <c r="D1892" s="132"/>
      <c r="E1892" s="135"/>
      <c r="F1892" s="71"/>
      <c r="H1892" s="104"/>
      <c r="I1892" s="104"/>
      <c r="J1892" s="104"/>
      <c r="K1892" s="104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  <c r="BH1892" s="104"/>
    </row>
    <row r="1893" spans="1:60" s="93" customFormat="1">
      <c r="A1893"/>
      <c r="B1893" s="98">
        <v>33981</v>
      </c>
      <c r="C1893" s="134"/>
      <c r="D1893" s="132"/>
      <c r="E1893" s="135"/>
      <c r="F1893" s="71"/>
      <c r="H1893" s="104"/>
      <c r="I1893" s="104"/>
      <c r="J1893" s="104"/>
      <c r="K1893" s="104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  <c r="BH1893" s="104"/>
    </row>
    <row r="1894" spans="1:60" s="93" customFormat="1">
      <c r="A1894"/>
      <c r="B1894" s="98">
        <v>33981</v>
      </c>
      <c r="C1894" s="134"/>
      <c r="D1894" s="132"/>
      <c r="E1894" s="135"/>
      <c r="F1894" s="71"/>
      <c r="H1894" s="104"/>
      <c r="I1894" s="104"/>
      <c r="J1894" s="104"/>
      <c r="K1894" s="104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  <c r="BH1894" s="104"/>
    </row>
    <row r="1895" spans="1:60" s="93" customFormat="1">
      <c r="A1895"/>
      <c r="B1895" s="98">
        <v>33981</v>
      </c>
      <c r="C1895" s="134"/>
      <c r="D1895" s="132"/>
      <c r="E1895" s="135"/>
      <c r="F1895" s="71"/>
      <c r="H1895" s="104"/>
      <c r="I1895" s="104"/>
      <c r="J1895" s="104"/>
      <c r="K1895" s="104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  <c r="BH1895" s="104"/>
    </row>
    <row r="1896" spans="1:60" s="93" customFormat="1">
      <c r="A1896"/>
      <c r="B1896" s="98">
        <v>33981</v>
      </c>
      <c r="C1896" s="134"/>
      <c r="D1896" s="132"/>
      <c r="E1896" s="135"/>
      <c r="F1896" s="71"/>
      <c r="H1896" s="104"/>
      <c r="I1896" s="104"/>
      <c r="J1896" s="104"/>
      <c r="K1896" s="104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  <c r="BH1896" s="104"/>
    </row>
    <row r="1897" spans="1:60" s="93" customFormat="1">
      <c r="A1897"/>
      <c r="B1897" s="98">
        <v>33981</v>
      </c>
      <c r="C1897" s="134"/>
      <c r="D1897" s="132"/>
      <c r="E1897" s="135"/>
      <c r="F1897" s="71"/>
      <c r="H1897" s="104"/>
      <c r="I1897" s="104"/>
      <c r="J1897" s="104"/>
      <c r="K1897" s="104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  <c r="BH1897" s="104"/>
    </row>
    <row r="1898" spans="1:60" s="93" customFormat="1">
      <c r="A1898"/>
      <c r="B1898" s="98">
        <v>33981</v>
      </c>
      <c r="C1898" s="134"/>
      <c r="D1898" s="132"/>
      <c r="E1898" s="135"/>
      <c r="F1898" s="71"/>
      <c r="H1898" s="104"/>
      <c r="I1898" s="104"/>
      <c r="J1898" s="104"/>
      <c r="K1898" s="104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  <c r="BH1898" s="104"/>
    </row>
    <row r="1899" spans="1:60" s="93" customFormat="1">
      <c r="A1899"/>
      <c r="B1899" s="98">
        <v>33981</v>
      </c>
      <c r="C1899" s="134"/>
      <c r="D1899" s="132"/>
      <c r="E1899" s="135"/>
      <c r="F1899" s="71"/>
      <c r="H1899" s="104"/>
      <c r="I1899" s="104"/>
      <c r="J1899" s="104"/>
      <c r="K1899" s="104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  <c r="BH1899" s="104"/>
    </row>
    <row r="1900" spans="1:60" s="93" customFormat="1">
      <c r="A1900"/>
      <c r="B1900" s="98">
        <v>33981</v>
      </c>
      <c r="C1900" s="134"/>
      <c r="D1900" s="132"/>
      <c r="E1900" s="135"/>
      <c r="F1900" s="71"/>
      <c r="H1900" s="104"/>
      <c r="I1900" s="104"/>
      <c r="J1900" s="104"/>
      <c r="K1900" s="104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  <c r="BH1900" s="104"/>
    </row>
    <row r="1901" spans="1:60" s="93" customFormat="1">
      <c r="A1901"/>
      <c r="B1901" s="98">
        <v>33981</v>
      </c>
      <c r="C1901" s="134"/>
      <c r="D1901" s="132"/>
      <c r="E1901" s="135"/>
      <c r="F1901" s="71"/>
      <c r="H1901" s="104"/>
      <c r="I1901" s="104"/>
      <c r="J1901" s="104"/>
      <c r="K1901" s="104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  <c r="BH1901" s="104"/>
    </row>
    <row r="1902" spans="1:60" s="93" customFormat="1">
      <c r="A1902"/>
      <c r="B1902" s="98">
        <v>33981</v>
      </c>
      <c r="C1902" s="134"/>
      <c r="D1902" s="132"/>
      <c r="E1902" s="135"/>
      <c r="F1902" s="71"/>
      <c r="H1902" s="104"/>
      <c r="I1902" s="104"/>
      <c r="J1902" s="104"/>
      <c r="K1902" s="104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  <c r="BH1902" s="104"/>
    </row>
    <row r="1903" spans="1:60" s="93" customFormat="1">
      <c r="A1903"/>
      <c r="B1903" s="98">
        <v>33981</v>
      </c>
      <c r="C1903" s="134"/>
      <c r="D1903" s="132"/>
      <c r="E1903" s="135"/>
      <c r="F1903" s="71"/>
      <c r="H1903" s="104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  <c r="BH1903" s="104"/>
    </row>
    <row r="1904" spans="1:60" s="93" customFormat="1">
      <c r="A1904"/>
      <c r="B1904" s="98">
        <v>33981</v>
      </c>
      <c r="C1904" s="134"/>
      <c r="D1904" s="132"/>
      <c r="E1904" s="135"/>
      <c r="F1904" s="71"/>
      <c r="H1904" s="104"/>
      <c r="I1904" s="104"/>
      <c r="J1904" s="104"/>
      <c r="K1904" s="104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  <c r="BH1904" s="104"/>
    </row>
    <row r="1905" spans="1:60" s="93" customFormat="1">
      <c r="A1905"/>
      <c r="B1905" s="98">
        <v>33981</v>
      </c>
      <c r="C1905" s="134"/>
      <c r="D1905" s="132"/>
      <c r="E1905" s="135"/>
      <c r="F1905" s="71"/>
      <c r="H1905" s="104"/>
      <c r="I1905" s="104"/>
      <c r="J1905" s="104"/>
      <c r="K1905" s="104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  <c r="BH1905" s="104"/>
    </row>
    <row r="1906" spans="1:60" s="93" customFormat="1">
      <c r="A1906"/>
      <c r="B1906" s="98">
        <v>33981</v>
      </c>
      <c r="C1906" s="134"/>
      <c r="D1906" s="132"/>
      <c r="E1906" s="135"/>
      <c r="F1906" s="71"/>
      <c r="H1906" s="104"/>
      <c r="I1906" s="104"/>
      <c r="J1906" s="104"/>
      <c r="K1906" s="104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  <c r="BH1906" s="104"/>
    </row>
    <row r="1907" spans="1:60" s="93" customFormat="1">
      <c r="A1907"/>
      <c r="B1907" s="98">
        <v>33981</v>
      </c>
      <c r="C1907" s="134"/>
      <c r="D1907" s="132"/>
      <c r="E1907" s="135"/>
      <c r="F1907" s="71"/>
      <c r="H1907" s="104"/>
      <c r="I1907" s="104"/>
      <c r="J1907" s="104"/>
      <c r="K1907" s="104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  <c r="BH1907" s="104"/>
    </row>
    <row r="1908" spans="1:60" s="93" customFormat="1">
      <c r="A1908"/>
      <c r="B1908" s="98">
        <v>33981</v>
      </c>
      <c r="C1908" s="134"/>
      <c r="D1908" s="132"/>
      <c r="E1908" s="135"/>
      <c r="F1908" s="71"/>
      <c r="H1908" s="104"/>
      <c r="I1908" s="104"/>
      <c r="J1908" s="104"/>
      <c r="K1908" s="104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  <c r="BH1908" s="104"/>
    </row>
    <row r="1909" spans="1:60" s="93" customFormat="1">
      <c r="A1909"/>
      <c r="B1909" s="98">
        <v>33981</v>
      </c>
      <c r="C1909" s="134"/>
      <c r="D1909" s="132"/>
      <c r="E1909" s="135"/>
      <c r="F1909" s="71"/>
      <c r="H1909" s="104"/>
      <c r="I1909" s="104"/>
      <c r="J1909" s="104"/>
      <c r="K1909" s="104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  <c r="BH1909" s="104"/>
    </row>
    <row r="1910" spans="1:60" s="93" customFormat="1">
      <c r="A1910"/>
      <c r="B1910" s="98">
        <v>33981</v>
      </c>
      <c r="C1910" s="134"/>
      <c r="D1910" s="132"/>
      <c r="E1910" s="135"/>
      <c r="F1910" s="71"/>
      <c r="H1910" s="104"/>
      <c r="I1910" s="104"/>
      <c r="J1910" s="104"/>
      <c r="K1910" s="104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  <c r="BH1910" s="104"/>
    </row>
    <row r="1911" spans="1:60" s="93" customFormat="1">
      <c r="A1911"/>
      <c r="B1911" s="98">
        <v>33981</v>
      </c>
      <c r="C1911" s="134"/>
      <c r="D1911" s="132"/>
      <c r="E1911" s="135"/>
      <c r="F1911" s="71"/>
      <c r="H1911" s="104"/>
      <c r="I1911" s="104"/>
      <c r="J1911" s="104"/>
      <c r="K1911" s="104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  <c r="BH1911" s="104"/>
    </row>
    <row r="1912" spans="1:60" s="93" customFormat="1">
      <c r="A1912"/>
      <c r="B1912" s="98">
        <v>33981</v>
      </c>
      <c r="C1912" s="134"/>
      <c r="D1912" s="132"/>
      <c r="E1912" s="135"/>
      <c r="F1912" s="71"/>
      <c r="H1912" s="104"/>
      <c r="I1912" s="104"/>
      <c r="J1912" s="104"/>
      <c r="K1912" s="104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  <c r="BH1912" s="104"/>
    </row>
    <row r="1913" spans="1:60" s="93" customFormat="1">
      <c r="A1913"/>
      <c r="B1913" s="98">
        <v>33981</v>
      </c>
      <c r="C1913" s="134"/>
      <c r="D1913" s="132"/>
      <c r="E1913" s="135"/>
      <c r="F1913" s="71"/>
      <c r="H1913" s="104"/>
      <c r="I1913" s="104"/>
      <c r="J1913" s="104"/>
      <c r="K1913" s="104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  <c r="BH1913" s="104"/>
    </row>
    <row r="1914" spans="1:60" s="93" customFormat="1">
      <c r="A1914"/>
      <c r="B1914" s="98">
        <v>33981</v>
      </c>
      <c r="C1914" s="134"/>
      <c r="D1914" s="132"/>
      <c r="E1914" s="135"/>
      <c r="F1914" s="71"/>
      <c r="H1914" s="104"/>
      <c r="I1914" s="104"/>
      <c r="J1914" s="104"/>
      <c r="K1914" s="104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  <c r="BH1914" s="104"/>
    </row>
    <row r="1915" spans="1:60" s="93" customFormat="1">
      <c r="A1915"/>
      <c r="B1915" s="98">
        <v>33981</v>
      </c>
      <c r="C1915" s="134"/>
      <c r="D1915" s="132"/>
      <c r="E1915" s="135"/>
      <c r="F1915" s="71"/>
      <c r="H1915" s="104"/>
      <c r="I1915" s="104"/>
      <c r="J1915" s="104"/>
      <c r="K1915" s="104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  <c r="BH1915" s="104"/>
    </row>
    <row r="1916" spans="1:60" s="93" customFormat="1">
      <c r="A1916"/>
      <c r="B1916" s="98">
        <v>33981</v>
      </c>
      <c r="C1916" s="134"/>
      <c r="D1916" s="132"/>
      <c r="E1916" s="135"/>
      <c r="F1916" s="71"/>
      <c r="H1916" s="104"/>
      <c r="I1916" s="104"/>
      <c r="J1916" s="104"/>
      <c r="K1916" s="104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  <c r="BH1916" s="104"/>
    </row>
    <row r="1917" spans="1:60" s="93" customFormat="1">
      <c r="A1917"/>
      <c r="B1917" s="98">
        <v>33981</v>
      </c>
      <c r="C1917" s="134"/>
      <c r="D1917" s="132"/>
      <c r="E1917" s="135"/>
      <c r="F1917" s="71"/>
      <c r="H1917" s="104"/>
      <c r="I1917" s="104"/>
      <c r="J1917" s="104"/>
      <c r="K1917" s="104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  <c r="BH1917" s="104"/>
    </row>
    <row r="1918" spans="1:60" s="93" customFormat="1">
      <c r="A1918"/>
      <c r="B1918" s="98">
        <v>33981</v>
      </c>
      <c r="C1918" s="134"/>
      <c r="D1918" s="132"/>
      <c r="E1918" s="135"/>
      <c r="F1918" s="71"/>
      <c r="H1918" s="104"/>
      <c r="I1918" s="104"/>
      <c r="J1918" s="104"/>
      <c r="K1918" s="104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  <c r="BH1918" s="104"/>
    </row>
    <row r="1919" spans="1:60" s="93" customFormat="1">
      <c r="A1919"/>
      <c r="B1919" s="98">
        <v>33981</v>
      </c>
      <c r="C1919" s="134"/>
      <c r="D1919" s="132"/>
      <c r="E1919" s="135"/>
      <c r="F1919" s="71"/>
      <c r="H1919" s="104"/>
      <c r="I1919" s="104"/>
      <c r="J1919" s="104"/>
      <c r="K1919" s="104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  <c r="BH1919" s="104"/>
    </row>
    <row r="1920" spans="1:60" s="93" customFormat="1">
      <c r="A1920"/>
      <c r="B1920" s="98">
        <v>33981</v>
      </c>
      <c r="C1920" s="134"/>
      <c r="D1920" s="132"/>
      <c r="E1920" s="135"/>
      <c r="F1920" s="71"/>
      <c r="H1920" s="104"/>
      <c r="I1920" s="104"/>
      <c r="J1920" s="104"/>
      <c r="K1920" s="104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  <c r="BH1920" s="104"/>
    </row>
    <row r="1921" spans="1:60" s="93" customFormat="1">
      <c r="A1921"/>
      <c r="B1921" s="98">
        <v>33981</v>
      </c>
      <c r="C1921" s="134"/>
      <c r="D1921" s="132"/>
      <c r="E1921" s="135"/>
      <c r="F1921" s="71"/>
      <c r="H1921" s="104"/>
      <c r="I1921" s="104"/>
      <c r="J1921" s="104"/>
      <c r="K1921" s="104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  <c r="BH1921" s="104"/>
    </row>
    <row r="1922" spans="1:60" s="93" customFormat="1">
      <c r="A1922"/>
      <c r="B1922" s="98">
        <v>33981</v>
      </c>
      <c r="C1922" s="134"/>
      <c r="D1922" s="132"/>
      <c r="E1922" s="135"/>
      <c r="F1922" s="71"/>
      <c r="H1922" s="104"/>
      <c r="I1922" s="104"/>
      <c r="J1922" s="104"/>
      <c r="K1922" s="104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  <c r="BH1922" s="104"/>
    </row>
    <row r="1923" spans="1:60" s="93" customFormat="1">
      <c r="A1923"/>
      <c r="B1923" s="98">
        <v>33981</v>
      </c>
      <c r="C1923" s="134"/>
      <c r="D1923" s="132"/>
      <c r="E1923" s="135"/>
      <c r="F1923" s="71"/>
      <c r="H1923" s="104"/>
      <c r="I1923" s="104"/>
      <c r="J1923" s="104"/>
      <c r="K1923" s="104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  <c r="BH1923" s="104"/>
    </row>
    <row r="1924" spans="1:60" s="93" customFormat="1">
      <c r="A1924"/>
      <c r="B1924" s="98">
        <v>33981</v>
      </c>
      <c r="C1924" s="134"/>
      <c r="D1924" s="132"/>
      <c r="E1924" s="135"/>
      <c r="F1924" s="71"/>
      <c r="H1924" s="104"/>
      <c r="I1924" s="104"/>
      <c r="J1924" s="104"/>
      <c r="K1924" s="104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  <c r="BH1924" s="104"/>
    </row>
    <row r="1925" spans="1:60" s="93" customFormat="1">
      <c r="A1925"/>
      <c r="B1925" s="98">
        <v>33981</v>
      </c>
      <c r="C1925" s="134"/>
      <c r="D1925" s="132"/>
      <c r="E1925" s="135"/>
      <c r="F1925" s="71"/>
      <c r="H1925" s="104"/>
      <c r="I1925" s="104"/>
      <c r="J1925" s="104"/>
      <c r="K1925" s="104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  <c r="BH1925" s="104"/>
    </row>
    <row r="1926" spans="1:60" s="93" customFormat="1">
      <c r="A1926"/>
      <c r="B1926" s="98">
        <v>33981</v>
      </c>
      <c r="C1926" s="134"/>
      <c r="D1926" s="132"/>
      <c r="E1926" s="135"/>
      <c r="F1926" s="71"/>
      <c r="H1926" s="104"/>
      <c r="I1926" s="104"/>
      <c r="J1926" s="104"/>
      <c r="K1926" s="104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  <c r="BH1926" s="104"/>
    </row>
    <row r="1927" spans="1:60" s="93" customFormat="1">
      <c r="A1927"/>
      <c r="B1927" s="98">
        <v>33981</v>
      </c>
      <c r="C1927" s="134"/>
      <c r="D1927" s="132"/>
      <c r="E1927" s="135"/>
      <c r="F1927" s="71"/>
      <c r="H1927" s="104"/>
      <c r="I1927" s="104"/>
      <c r="J1927" s="104"/>
      <c r="K1927" s="104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  <c r="BH1927" s="104"/>
    </row>
    <row r="1928" spans="1:60" s="93" customFormat="1">
      <c r="A1928"/>
      <c r="B1928" s="98">
        <v>33981</v>
      </c>
      <c r="C1928" s="134"/>
      <c r="D1928" s="132"/>
      <c r="E1928" s="135"/>
      <c r="F1928" s="71"/>
      <c r="H1928" s="104"/>
      <c r="I1928" s="104"/>
      <c r="J1928" s="104"/>
      <c r="K1928" s="104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  <c r="BH1928" s="104"/>
    </row>
    <row r="1929" spans="1:60" s="93" customFormat="1">
      <c r="A1929"/>
      <c r="B1929" s="98">
        <v>33981</v>
      </c>
      <c r="C1929" s="134"/>
      <c r="D1929" s="132"/>
      <c r="E1929" s="135"/>
      <c r="F1929" s="71"/>
      <c r="H1929" s="104"/>
      <c r="I1929" s="104"/>
      <c r="J1929" s="104"/>
      <c r="K1929" s="104"/>
      <c r="L1929" s="104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  <c r="BH1929" s="104"/>
    </row>
    <row r="1930" spans="1:60" s="93" customFormat="1">
      <c r="A1930"/>
      <c r="B1930" s="98">
        <v>33981</v>
      </c>
      <c r="C1930" s="134"/>
      <c r="D1930" s="132"/>
      <c r="E1930" s="135"/>
      <c r="F1930" s="71"/>
      <c r="H1930" s="104"/>
      <c r="I1930" s="104"/>
      <c r="J1930" s="104"/>
      <c r="K1930" s="104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  <c r="BH1930" s="104"/>
    </row>
    <row r="1931" spans="1:60" s="93" customFormat="1">
      <c r="A1931"/>
      <c r="B1931" s="98">
        <v>33981</v>
      </c>
      <c r="C1931" s="134"/>
      <c r="D1931" s="132"/>
      <c r="E1931" s="135"/>
      <c r="F1931" s="71"/>
      <c r="H1931" s="104"/>
      <c r="I1931" s="104"/>
      <c r="J1931" s="104"/>
      <c r="K1931" s="104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  <c r="BH1931" s="104"/>
    </row>
    <row r="1932" spans="1:60" s="93" customFormat="1">
      <c r="A1932"/>
      <c r="B1932" s="98">
        <v>33981</v>
      </c>
      <c r="C1932" s="134"/>
      <c r="D1932" s="132"/>
      <c r="E1932" s="135"/>
      <c r="F1932" s="71"/>
      <c r="H1932" s="104"/>
      <c r="I1932" s="104"/>
      <c r="J1932" s="104"/>
      <c r="K1932" s="104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  <c r="BH1932" s="104"/>
    </row>
    <row r="1933" spans="1:60" s="93" customFormat="1">
      <c r="A1933"/>
      <c r="B1933" s="98">
        <v>33981</v>
      </c>
      <c r="C1933" s="134"/>
      <c r="D1933" s="132"/>
      <c r="E1933" s="135"/>
      <c r="F1933" s="71"/>
      <c r="H1933" s="104"/>
      <c r="I1933" s="104"/>
      <c r="J1933" s="104"/>
      <c r="K1933" s="104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  <c r="BH1933" s="104"/>
    </row>
    <row r="1934" spans="1:60" s="93" customFormat="1">
      <c r="A1934"/>
      <c r="B1934" s="98">
        <v>33981</v>
      </c>
      <c r="C1934" s="134"/>
      <c r="D1934" s="132"/>
      <c r="E1934" s="135"/>
      <c r="F1934" s="71"/>
      <c r="H1934" s="104"/>
      <c r="I1934" s="104"/>
      <c r="J1934" s="104"/>
      <c r="K1934" s="104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  <c r="BH1934" s="104"/>
    </row>
    <row r="1935" spans="1:60" s="93" customFormat="1">
      <c r="A1935"/>
      <c r="B1935" s="98">
        <v>33981</v>
      </c>
      <c r="C1935" s="134"/>
      <c r="D1935" s="132"/>
      <c r="E1935" s="135"/>
      <c r="F1935" s="71"/>
      <c r="H1935" s="104"/>
      <c r="I1935" s="104"/>
      <c r="J1935" s="104"/>
      <c r="K1935" s="104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  <c r="BH1935" s="104"/>
    </row>
    <row r="1936" spans="1:60" s="93" customFormat="1">
      <c r="A1936"/>
      <c r="B1936" s="98">
        <v>33981</v>
      </c>
      <c r="C1936" s="134"/>
      <c r="D1936" s="132"/>
      <c r="E1936" s="135"/>
      <c r="F1936" s="71"/>
      <c r="H1936" s="104"/>
      <c r="I1936" s="104"/>
      <c r="J1936" s="104"/>
      <c r="K1936" s="104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  <c r="BH1936" s="104"/>
    </row>
    <row r="1937" spans="1:60" s="93" customFormat="1">
      <c r="A1937"/>
      <c r="B1937" s="98">
        <v>33981</v>
      </c>
      <c r="C1937" s="134"/>
      <c r="D1937" s="132"/>
      <c r="E1937" s="135"/>
      <c r="F1937" s="71"/>
      <c r="H1937" s="104"/>
      <c r="I1937" s="104"/>
      <c r="J1937" s="104"/>
      <c r="K1937" s="104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  <c r="BH1937" s="104"/>
    </row>
    <row r="1938" spans="1:60" s="93" customFormat="1">
      <c r="A1938"/>
      <c r="B1938" s="98">
        <v>33981</v>
      </c>
      <c r="C1938" s="134"/>
      <c r="D1938" s="132"/>
      <c r="E1938" s="135"/>
      <c r="F1938" s="71"/>
      <c r="H1938" s="104"/>
      <c r="I1938" s="104"/>
      <c r="J1938" s="104"/>
      <c r="K1938" s="104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  <c r="BH1938" s="104"/>
    </row>
    <row r="1939" spans="1:60" s="93" customFormat="1">
      <c r="A1939"/>
      <c r="B1939" s="98">
        <v>33981</v>
      </c>
      <c r="C1939" s="134"/>
      <c r="D1939" s="132"/>
      <c r="E1939" s="135"/>
      <c r="F1939" s="71"/>
      <c r="H1939" s="104"/>
      <c r="I1939" s="104"/>
      <c r="J1939" s="104"/>
      <c r="K1939" s="104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  <c r="BH1939" s="104"/>
    </row>
    <row r="1940" spans="1:60" s="93" customFormat="1">
      <c r="A1940"/>
      <c r="B1940" s="98">
        <v>33981</v>
      </c>
      <c r="C1940" s="134"/>
      <c r="D1940" s="132"/>
      <c r="E1940" s="135"/>
      <c r="F1940" s="71"/>
      <c r="H1940" s="104"/>
      <c r="I1940" s="104"/>
      <c r="J1940" s="104"/>
      <c r="K1940" s="104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  <c r="BH1940" s="104"/>
    </row>
    <row r="1941" spans="1:60" s="93" customFormat="1">
      <c r="A1941"/>
      <c r="B1941" s="98">
        <v>33981</v>
      </c>
      <c r="C1941" s="134"/>
      <c r="D1941" s="132"/>
      <c r="E1941" s="135"/>
      <c r="F1941" s="71"/>
      <c r="H1941" s="104"/>
      <c r="I1941" s="104"/>
      <c r="J1941" s="104"/>
      <c r="K1941" s="104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  <c r="BH1941" s="104"/>
    </row>
    <row r="1942" spans="1:60" s="93" customFormat="1">
      <c r="A1942"/>
      <c r="B1942" s="98">
        <v>33981</v>
      </c>
      <c r="C1942" s="134"/>
      <c r="D1942" s="132"/>
      <c r="E1942" s="135"/>
      <c r="F1942" s="71"/>
      <c r="H1942" s="104"/>
      <c r="I1942" s="104"/>
      <c r="J1942" s="104"/>
      <c r="K1942" s="104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  <c r="BH1942" s="104"/>
    </row>
    <row r="1943" spans="1:60" s="93" customFormat="1">
      <c r="A1943"/>
      <c r="B1943" s="98">
        <v>33981</v>
      </c>
      <c r="C1943" s="134"/>
      <c r="D1943" s="132"/>
      <c r="E1943" s="135"/>
      <c r="F1943" s="71"/>
      <c r="H1943" s="104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  <c r="BH1943" s="104"/>
    </row>
    <row r="1944" spans="1:60" s="93" customFormat="1">
      <c r="A1944"/>
      <c r="B1944" s="98">
        <v>33981</v>
      </c>
      <c r="C1944" s="134"/>
      <c r="D1944" s="132"/>
      <c r="E1944" s="135"/>
      <c r="F1944" s="71"/>
      <c r="H1944" s="104"/>
      <c r="I1944" s="104"/>
      <c r="J1944" s="104"/>
      <c r="K1944" s="104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  <c r="BH1944" s="104"/>
    </row>
    <row r="1945" spans="1:60" s="93" customFormat="1">
      <c r="A1945"/>
      <c r="B1945" s="98">
        <v>33981</v>
      </c>
      <c r="C1945" s="134"/>
      <c r="D1945" s="132"/>
      <c r="E1945" s="135"/>
      <c r="F1945" s="71"/>
      <c r="H1945" s="104"/>
      <c r="I1945" s="104"/>
      <c r="J1945" s="104"/>
      <c r="K1945" s="104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  <c r="BH1945" s="104"/>
    </row>
    <row r="1946" spans="1:60" s="93" customFormat="1">
      <c r="A1946"/>
      <c r="B1946" s="98">
        <v>33981</v>
      </c>
      <c r="C1946" s="134"/>
      <c r="D1946" s="132"/>
      <c r="E1946" s="135"/>
      <c r="F1946" s="71"/>
      <c r="H1946" s="104"/>
      <c r="I1946" s="104"/>
      <c r="J1946" s="104"/>
      <c r="K1946" s="104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  <c r="BH1946" s="104"/>
    </row>
    <row r="1947" spans="1:60" s="93" customFormat="1">
      <c r="A1947"/>
      <c r="B1947" s="98">
        <v>33981</v>
      </c>
      <c r="C1947" s="134"/>
      <c r="D1947" s="132"/>
      <c r="E1947" s="135"/>
      <c r="F1947" s="71"/>
      <c r="H1947" s="104"/>
      <c r="I1947" s="104"/>
      <c r="J1947" s="104"/>
      <c r="K1947" s="104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  <c r="BH1947" s="104"/>
    </row>
    <row r="1948" spans="1:60" s="93" customFormat="1">
      <c r="A1948"/>
      <c r="B1948" s="98">
        <v>33981</v>
      </c>
      <c r="C1948" s="134"/>
      <c r="D1948" s="132"/>
      <c r="E1948" s="135"/>
      <c r="F1948" s="71"/>
      <c r="H1948" s="104"/>
      <c r="I1948" s="104"/>
      <c r="J1948" s="104"/>
      <c r="K1948" s="104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  <c r="BH1948" s="104"/>
    </row>
    <row r="1949" spans="1:60" s="93" customFormat="1">
      <c r="A1949"/>
      <c r="B1949" s="98">
        <v>33981</v>
      </c>
      <c r="C1949" s="134"/>
      <c r="D1949" s="132"/>
      <c r="E1949" s="135"/>
      <c r="F1949" s="71"/>
      <c r="H1949" s="104"/>
      <c r="I1949" s="104"/>
      <c r="J1949" s="104"/>
      <c r="K1949" s="104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  <c r="BH1949" s="104"/>
    </row>
    <row r="1950" spans="1:60" s="93" customFormat="1">
      <c r="A1950"/>
      <c r="B1950" s="98">
        <v>33981</v>
      </c>
      <c r="C1950" s="134"/>
      <c r="D1950" s="132"/>
      <c r="E1950" s="135"/>
      <c r="F1950" s="71"/>
      <c r="H1950" s="104"/>
      <c r="I1950" s="104"/>
      <c r="J1950" s="104"/>
      <c r="K1950" s="104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  <c r="BH1950" s="104"/>
    </row>
    <row r="1951" spans="1:60" s="93" customFormat="1">
      <c r="A1951"/>
      <c r="B1951" s="98">
        <v>33981</v>
      </c>
      <c r="C1951" s="134"/>
      <c r="D1951" s="132"/>
      <c r="E1951" s="135"/>
      <c r="F1951" s="71"/>
      <c r="H1951" s="104"/>
      <c r="I1951" s="104"/>
      <c r="J1951" s="104"/>
      <c r="K1951" s="104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  <c r="BH1951" s="104"/>
    </row>
    <row r="1952" spans="1:60" s="93" customFormat="1">
      <c r="A1952"/>
      <c r="B1952" s="98">
        <v>33981</v>
      </c>
      <c r="C1952" s="134"/>
      <c r="D1952" s="132"/>
      <c r="E1952" s="135"/>
      <c r="F1952" s="71"/>
      <c r="H1952" s="104"/>
      <c r="I1952" s="104"/>
      <c r="J1952" s="104"/>
      <c r="K1952" s="104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  <c r="BH1952" s="104"/>
    </row>
    <row r="1953" spans="1:60" s="93" customFormat="1">
      <c r="A1953"/>
      <c r="B1953" s="98">
        <v>33981</v>
      </c>
      <c r="C1953" s="134"/>
      <c r="D1953" s="132"/>
      <c r="E1953" s="135"/>
      <c r="F1953" s="71"/>
      <c r="H1953" s="104"/>
      <c r="I1953" s="104"/>
      <c r="J1953" s="104"/>
      <c r="K1953" s="104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  <c r="BH1953" s="104"/>
    </row>
    <row r="1954" spans="1:60" s="93" customFormat="1">
      <c r="A1954"/>
      <c r="B1954" s="98">
        <v>33981</v>
      </c>
      <c r="C1954" s="134"/>
      <c r="D1954" s="132"/>
      <c r="E1954" s="135"/>
      <c r="F1954" s="71"/>
      <c r="H1954" s="104"/>
      <c r="I1954" s="104"/>
      <c r="J1954" s="104"/>
      <c r="K1954" s="104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  <c r="BH1954" s="104"/>
    </row>
    <row r="1955" spans="1:60" s="93" customFormat="1">
      <c r="A1955"/>
      <c r="B1955" s="98">
        <v>33981</v>
      </c>
      <c r="C1955" s="134"/>
      <c r="D1955" s="132"/>
      <c r="E1955" s="135"/>
      <c r="F1955" s="71"/>
      <c r="H1955" s="104"/>
      <c r="I1955" s="104"/>
      <c r="J1955" s="104"/>
      <c r="K1955" s="104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  <c r="BH1955" s="104"/>
    </row>
    <row r="1956" spans="1:60" s="93" customFormat="1">
      <c r="A1956"/>
      <c r="B1956" s="98">
        <v>33981</v>
      </c>
      <c r="C1956" s="134"/>
      <c r="D1956" s="132"/>
      <c r="E1956" s="135"/>
      <c r="F1956" s="71"/>
      <c r="H1956" s="104"/>
      <c r="I1956" s="104"/>
      <c r="J1956" s="104"/>
      <c r="K1956" s="104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  <c r="BH1956" s="104"/>
    </row>
    <row r="1957" spans="1:60" s="93" customFormat="1">
      <c r="A1957"/>
      <c r="B1957" s="98">
        <v>33981</v>
      </c>
      <c r="C1957" s="134"/>
      <c r="D1957" s="132"/>
      <c r="E1957" s="135"/>
      <c r="F1957" s="71"/>
      <c r="H1957" s="104"/>
      <c r="I1957" s="104"/>
      <c r="J1957" s="104"/>
      <c r="K1957" s="104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  <c r="BH1957" s="104"/>
    </row>
    <row r="1958" spans="1:60" s="93" customFormat="1">
      <c r="A1958"/>
      <c r="B1958" s="98">
        <v>33981</v>
      </c>
      <c r="C1958" s="134"/>
      <c r="D1958" s="132"/>
      <c r="E1958" s="135"/>
      <c r="F1958" s="71"/>
      <c r="H1958" s="104"/>
      <c r="I1958" s="104"/>
      <c r="J1958" s="104"/>
      <c r="K1958" s="104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  <c r="BH1958" s="104"/>
    </row>
    <row r="1959" spans="1:60" s="93" customFormat="1">
      <c r="A1959"/>
      <c r="B1959" s="98">
        <v>33981</v>
      </c>
      <c r="C1959" s="134"/>
      <c r="D1959" s="132"/>
      <c r="E1959" s="135"/>
      <c r="F1959" s="71"/>
      <c r="H1959" s="104"/>
      <c r="I1959" s="104"/>
      <c r="J1959" s="104"/>
      <c r="K1959" s="104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  <c r="BH1959" s="104"/>
    </row>
    <row r="1960" spans="1:60" s="93" customFormat="1">
      <c r="A1960"/>
      <c r="B1960" s="98">
        <v>33981</v>
      </c>
      <c r="C1960" s="134"/>
      <c r="D1960" s="132"/>
      <c r="E1960" s="135"/>
      <c r="F1960" s="71"/>
      <c r="H1960" s="104"/>
      <c r="I1960" s="104"/>
      <c r="J1960" s="104"/>
      <c r="K1960" s="104"/>
      <c r="L1960" s="104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  <c r="BH1960" s="104"/>
    </row>
    <row r="1961" spans="1:60" s="93" customFormat="1">
      <c r="A1961"/>
      <c r="B1961" s="98">
        <v>33981</v>
      </c>
      <c r="C1961" s="134"/>
      <c r="D1961" s="132"/>
      <c r="E1961" s="135"/>
      <c r="F1961" s="71"/>
      <c r="H1961" s="104"/>
      <c r="I1961" s="104"/>
      <c r="J1961" s="104"/>
      <c r="K1961" s="104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  <c r="BH1961" s="104"/>
    </row>
    <row r="1962" spans="1:60" s="93" customFormat="1">
      <c r="A1962"/>
      <c r="B1962" s="98">
        <v>33981</v>
      </c>
      <c r="C1962" s="134"/>
      <c r="D1962" s="132"/>
      <c r="E1962" s="135"/>
      <c r="F1962" s="71"/>
      <c r="H1962" s="104"/>
      <c r="I1962" s="104"/>
      <c r="J1962" s="104"/>
      <c r="K1962" s="104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  <c r="BH1962" s="104"/>
    </row>
    <row r="1963" spans="1:60" s="93" customFormat="1">
      <c r="A1963"/>
      <c r="B1963" s="79">
        <v>33981</v>
      </c>
      <c r="C1963" s="134"/>
      <c r="D1963" s="132"/>
      <c r="E1963" s="135"/>
      <c r="F1963" s="71"/>
      <c r="H1963" s="104"/>
      <c r="I1963" s="104"/>
      <c r="J1963" s="104"/>
      <c r="K1963" s="104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  <c r="BH1963" s="104"/>
    </row>
    <row r="1964" spans="1:60" s="93" customFormat="1">
      <c r="A1964"/>
      <c r="B1964" s="79">
        <v>33981</v>
      </c>
      <c r="C1964" s="134"/>
      <c r="D1964" s="132"/>
      <c r="E1964" s="135"/>
      <c r="F1964" s="71"/>
      <c r="H1964" s="104"/>
      <c r="I1964" s="104"/>
      <c r="J1964" s="104"/>
      <c r="K1964" s="104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  <c r="BH1964" s="104"/>
    </row>
    <row r="1965" spans="1:60" s="93" customFormat="1">
      <c r="A1965"/>
      <c r="B1965" s="79">
        <v>33981</v>
      </c>
      <c r="C1965" s="134"/>
      <c r="D1965" s="132"/>
      <c r="E1965" s="135"/>
      <c r="F1965" s="71"/>
      <c r="H1965" s="104"/>
      <c r="I1965" s="104"/>
      <c r="J1965" s="104"/>
      <c r="K1965" s="104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  <c r="BH1965" s="104"/>
    </row>
    <row r="1966" spans="1:60" s="93" customFormat="1">
      <c r="A1966"/>
      <c r="B1966" s="79">
        <v>33981</v>
      </c>
      <c r="C1966" s="134"/>
      <c r="D1966" s="132"/>
      <c r="E1966" s="135"/>
      <c r="F1966" s="71"/>
      <c r="H1966" s="104"/>
      <c r="I1966" s="104"/>
      <c r="J1966" s="104"/>
      <c r="K1966" s="104"/>
      <c r="L1966" s="104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  <c r="BH1966" s="104"/>
    </row>
    <row r="1967" spans="1:60" s="93" customFormat="1">
      <c r="A1967"/>
      <c r="B1967" s="79">
        <v>33981</v>
      </c>
      <c r="C1967" s="134"/>
      <c r="D1967" s="132"/>
      <c r="E1967" s="135"/>
      <c r="F1967" s="71"/>
      <c r="H1967" s="104"/>
      <c r="I1967" s="104"/>
      <c r="J1967" s="104"/>
      <c r="K1967" s="104"/>
      <c r="L1967" s="104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  <c r="BH1967" s="104"/>
    </row>
    <row r="1968" spans="1:60" s="93" customFormat="1">
      <c r="A1968"/>
      <c r="B1968" s="79">
        <v>33981</v>
      </c>
      <c r="C1968" s="134"/>
      <c r="D1968" s="132"/>
      <c r="E1968" s="135"/>
      <c r="F1968" s="71"/>
      <c r="H1968" s="104"/>
      <c r="I1968" s="104"/>
      <c r="J1968" s="104"/>
      <c r="K1968" s="104"/>
      <c r="L1968" s="104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  <c r="BH1968" s="104"/>
    </row>
    <row r="1969" spans="1:60" s="93" customFormat="1">
      <c r="A1969"/>
      <c r="B1969" s="79">
        <v>33981</v>
      </c>
      <c r="C1969" s="134"/>
      <c r="D1969" s="132"/>
      <c r="E1969" s="135"/>
      <c r="F1969" s="71"/>
      <c r="H1969" s="104"/>
      <c r="I1969" s="104"/>
      <c r="J1969" s="104"/>
      <c r="K1969" s="104"/>
      <c r="L1969" s="104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  <c r="BH1969" s="104"/>
    </row>
    <row r="1970" spans="1:60" s="93" customFormat="1">
      <c r="A1970"/>
      <c r="B1970" s="79">
        <v>33981</v>
      </c>
      <c r="C1970" s="134"/>
      <c r="D1970" s="132"/>
      <c r="E1970" s="135"/>
      <c r="F1970" s="71"/>
      <c r="H1970" s="104"/>
      <c r="I1970" s="104"/>
      <c r="J1970" s="104"/>
      <c r="K1970" s="104"/>
      <c r="L1970" s="104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  <c r="BH1970" s="104"/>
    </row>
    <row r="1971" spans="1:60" s="93" customFormat="1">
      <c r="A1971"/>
      <c r="B1971" s="79">
        <v>33981</v>
      </c>
      <c r="C1971" s="134"/>
      <c r="D1971" s="132"/>
      <c r="E1971" s="135"/>
      <c r="F1971" s="71"/>
      <c r="H1971" s="104"/>
      <c r="I1971" s="104"/>
      <c r="J1971" s="104"/>
      <c r="K1971" s="104"/>
      <c r="L1971" s="104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  <c r="BH1971" s="104"/>
    </row>
    <row r="1972" spans="1:60" s="93" customFormat="1">
      <c r="A1972"/>
      <c r="B1972" s="79">
        <v>33981</v>
      </c>
      <c r="C1972" s="134"/>
      <c r="D1972" s="132"/>
      <c r="E1972" s="135"/>
      <c r="F1972" s="71"/>
      <c r="H1972" s="104"/>
      <c r="I1972" s="104"/>
      <c r="J1972" s="104"/>
      <c r="K1972" s="104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  <c r="BH1972" s="104"/>
    </row>
    <row r="1973" spans="1:60" s="93" customFormat="1">
      <c r="A1973"/>
      <c r="B1973" s="79">
        <v>33981</v>
      </c>
      <c r="C1973" s="134"/>
      <c r="D1973" s="132"/>
      <c r="E1973" s="135"/>
      <c r="F1973" s="71"/>
      <c r="H1973" s="104"/>
      <c r="I1973" s="104"/>
      <c r="J1973" s="104"/>
      <c r="K1973" s="104"/>
      <c r="L1973" s="104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  <c r="BH1973" s="104"/>
    </row>
    <row r="1974" spans="1:60" s="93" customFormat="1">
      <c r="A1974"/>
      <c r="B1974" s="79">
        <v>33981</v>
      </c>
      <c r="C1974" s="134"/>
      <c r="D1974" s="132"/>
      <c r="E1974" s="135"/>
      <c r="F1974" s="71"/>
      <c r="H1974" s="104"/>
      <c r="I1974" s="104"/>
      <c r="J1974" s="104"/>
      <c r="K1974" s="104"/>
      <c r="L1974" s="104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  <c r="BH1974" s="104"/>
    </row>
    <row r="1975" spans="1:60" s="93" customFormat="1">
      <c r="A1975"/>
      <c r="B1975" s="79">
        <v>33981</v>
      </c>
      <c r="C1975" s="134"/>
      <c r="D1975" s="132"/>
      <c r="E1975" s="135"/>
      <c r="F1975" s="71"/>
      <c r="H1975" s="104"/>
      <c r="I1975" s="104"/>
      <c r="J1975" s="104"/>
      <c r="K1975" s="104"/>
      <c r="L1975" s="104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  <c r="BH1975" s="104"/>
    </row>
    <row r="1976" spans="1:60" s="93" customFormat="1">
      <c r="A1976"/>
      <c r="B1976" s="79">
        <v>33981</v>
      </c>
      <c r="C1976" s="134"/>
      <c r="D1976" s="132"/>
      <c r="E1976" s="135"/>
      <c r="F1976" s="71"/>
      <c r="H1976" s="104"/>
      <c r="I1976" s="104"/>
      <c r="J1976" s="104"/>
      <c r="K1976" s="104"/>
      <c r="L1976" s="104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  <c r="BH1976" s="104"/>
    </row>
    <row r="1977" spans="1:60" s="93" customFormat="1">
      <c r="A1977"/>
      <c r="B1977" s="79">
        <v>33981</v>
      </c>
      <c r="C1977" s="134"/>
      <c r="D1977" s="132"/>
      <c r="E1977" s="135"/>
      <c r="F1977" s="71"/>
      <c r="H1977" s="104"/>
      <c r="I1977" s="104"/>
      <c r="J1977" s="104"/>
      <c r="K1977" s="104"/>
      <c r="L1977" s="104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  <c r="BH1977" s="104"/>
    </row>
    <row r="1978" spans="1:60" s="93" customFormat="1">
      <c r="A1978"/>
      <c r="B1978" s="79">
        <v>33981</v>
      </c>
      <c r="C1978" s="134"/>
      <c r="D1978" s="132"/>
      <c r="E1978" s="135"/>
      <c r="F1978" s="71"/>
      <c r="H1978" s="104"/>
      <c r="I1978" s="104"/>
      <c r="J1978" s="104"/>
      <c r="K1978" s="104"/>
      <c r="L1978" s="104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  <c r="BH1978" s="104"/>
    </row>
    <row r="1979" spans="1:60" s="93" customFormat="1">
      <c r="A1979"/>
      <c r="B1979" s="79">
        <v>33981</v>
      </c>
      <c r="C1979" s="134"/>
      <c r="D1979" s="132"/>
      <c r="E1979" s="135"/>
      <c r="F1979" s="71"/>
      <c r="H1979" s="104"/>
      <c r="I1979" s="104"/>
      <c r="J1979" s="104"/>
      <c r="K1979" s="104"/>
      <c r="L1979" s="104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  <c r="BH1979" s="104"/>
    </row>
    <row r="1980" spans="1:60" s="93" customFormat="1">
      <c r="A1980"/>
      <c r="B1980" s="79">
        <v>33981</v>
      </c>
      <c r="C1980" s="134"/>
      <c r="D1980" s="132"/>
      <c r="E1980" s="135"/>
      <c r="F1980" s="71"/>
      <c r="H1980" s="104"/>
      <c r="I1980" s="104"/>
      <c r="J1980" s="104"/>
      <c r="K1980" s="104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  <c r="BH1980" s="104"/>
    </row>
    <row r="1981" spans="1:60" s="93" customFormat="1">
      <c r="A1981"/>
      <c r="B1981" s="79">
        <v>33981</v>
      </c>
      <c r="C1981" s="134"/>
      <c r="D1981" s="132"/>
      <c r="E1981" s="135"/>
      <c r="F1981" s="71"/>
      <c r="H1981" s="104"/>
      <c r="I1981" s="104"/>
      <c r="J1981" s="104"/>
      <c r="K1981" s="104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  <c r="BH1981" s="104"/>
    </row>
    <row r="1982" spans="1:60" s="93" customFormat="1">
      <c r="A1982"/>
      <c r="B1982" s="79">
        <v>33981</v>
      </c>
      <c r="C1982" s="134"/>
      <c r="D1982" s="132"/>
      <c r="E1982" s="135"/>
      <c r="F1982" s="71"/>
      <c r="H1982" s="104"/>
      <c r="I1982" s="104"/>
      <c r="J1982" s="104"/>
      <c r="K1982" s="104"/>
      <c r="L1982" s="104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  <c r="BH1982" s="104"/>
    </row>
    <row r="1983" spans="1:60" s="93" customFormat="1">
      <c r="A1983"/>
      <c r="B1983" s="79">
        <v>33981</v>
      </c>
      <c r="C1983" s="134"/>
      <c r="D1983" s="132"/>
      <c r="E1983" s="135"/>
      <c r="F1983" s="71"/>
      <c r="H1983" s="104"/>
      <c r="I1983" s="104"/>
      <c r="J1983" s="104"/>
      <c r="K1983" s="104"/>
      <c r="L1983" s="104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  <c r="BH1983" s="104"/>
    </row>
    <row r="1984" spans="1:60" s="93" customFormat="1">
      <c r="A1984"/>
      <c r="B1984" s="79">
        <v>33981</v>
      </c>
      <c r="C1984" s="134"/>
      <c r="D1984" s="132"/>
      <c r="E1984" s="135"/>
      <c r="F1984" s="71"/>
      <c r="H1984" s="104"/>
      <c r="I1984" s="104"/>
      <c r="J1984" s="104"/>
      <c r="K1984" s="104"/>
      <c r="L1984" s="104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  <c r="BH1984" s="104"/>
    </row>
    <row r="1985" spans="1:60" s="93" customFormat="1">
      <c r="A1985"/>
      <c r="B1985" s="79">
        <v>33981</v>
      </c>
      <c r="C1985" s="134"/>
      <c r="D1985" s="132"/>
      <c r="E1985" s="135"/>
      <c r="F1985" s="71"/>
      <c r="H1985" s="104"/>
      <c r="I1985" s="104"/>
      <c r="J1985" s="104"/>
      <c r="K1985" s="104"/>
      <c r="L1985" s="104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  <c r="BH1985" s="104"/>
    </row>
    <row r="1986" spans="1:60" s="93" customFormat="1">
      <c r="A1986"/>
      <c r="B1986" s="79">
        <v>33981</v>
      </c>
      <c r="C1986" s="134"/>
      <c r="D1986" s="132"/>
      <c r="E1986" s="135"/>
      <c r="F1986" s="71"/>
      <c r="H1986" s="104"/>
      <c r="I1986" s="104"/>
      <c r="J1986" s="104"/>
      <c r="K1986" s="104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  <c r="BH1986" s="104"/>
    </row>
    <row r="1987" spans="1:60" s="93" customFormat="1">
      <c r="A1987"/>
      <c r="B1987" s="79">
        <v>33981</v>
      </c>
      <c r="C1987" s="134"/>
      <c r="D1987" s="132"/>
      <c r="E1987" s="135"/>
      <c r="F1987" s="71"/>
      <c r="H1987" s="104"/>
      <c r="I1987" s="104"/>
      <c r="J1987" s="104"/>
      <c r="K1987" s="104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  <c r="BH1987" s="104"/>
    </row>
    <row r="1988" spans="1:60" s="93" customFormat="1">
      <c r="A1988"/>
      <c r="B1988" s="79">
        <v>33981</v>
      </c>
      <c r="C1988" s="134"/>
      <c r="D1988" s="132"/>
      <c r="E1988" s="135"/>
      <c r="F1988" s="71"/>
      <c r="H1988" s="104"/>
      <c r="I1988" s="104"/>
      <c r="J1988" s="104"/>
      <c r="K1988" s="104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  <c r="BH1988" s="104"/>
    </row>
    <row r="1989" spans="1:60" s="93" customFormat="1">
      <c r="A1989"/>
      <c r="B1989" s="79">
        <v>33981</v>
      </c>
      <c r="C1989" s="134"/>
      <c r="D1989" s="132"/>
      <c r="E1989" s="135"/>
      <c r="F1989" s="71"/>
      <c r="H1989" s="104"/>
      <c r="I1989" s="104"/>
      <c r="J1989" s="104"/>
      <c r="K1989" s="104"/>
      <c r="L1989" s="104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  <c r="BH1989" s="104"/>
    </row>
    <row r="1990" spans="1:60" s="93" customFormat="1">
      <c r="A1990"/>
      <c r="B1990" s="79">
        <v>33981</v>
      </c>
      <c r="C1990" s="134"/>
      <c r="D1990" s="132"/>
      <c r="E1990" s="135"/>
      <c r="F1990" s="71"/>
      <c r="H1990" s="104"/>
      <c r="I1990" s="104"/>
      <c r="J1990" s="104"/>
      <c r="K1990" s="104"/>
      <c r="L1990" s="104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  <c r="BH1990" s="104"/>
    </row>
    <row r="1991" spans="1:60" s="93" customFormat="1">
      <c r="A1991"/>
      <c r="B1991" s="79">
        <v>33981</v>
      </c>
      <c r="C1991" s="134"/>
      <c r="D1991" s="132"/>
      <c r="E1991" s="135"/>
      <c r="F1991" s="71"/>
      <c r="H1991" s="104"/>
      <c r="I1991" s="104"/>
      <c r="J1991" s="104"/>
      <c r="K1991" s="104"/>
      <c r="L1991" s="104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  <c r="BH1991" s="104"/>
    </row>
    <row r="1992" spans="1:60" s="93" customFormat="1">
      <c r="A1992"/>
      <c r="B1992" s="79">
        <v>33981</v>
      </c>
      <c r="C1992" s="134"/>
      <c r="D1992" s="132"/>
      <c r="E1992" s="135"/>
      <c r="F1992" s="71"/>
      <c r="H1992" s="104"/>
      <c r="I1992" s="104"/>
      <c r="J1992" s="104"/>
      <c r="K1992" s="104"/>
      <c r="L1992" s="104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  <c r="BH1992" s="104"/>
    </row>
    <row r="1993" spans="1:60" s="93" customFormat="1">
      <c r="A1993"/>
      <c r="B1993" s="79">
        <v>33981</v>
      </c>
      <c r="C1993" s="134"/>
      <c r="D1993" s="132"/>
      <c r="E1993" s="135"/>
      <c r="F1993" s="71"/>
      <c r="H1993" s="104"/>
      <c r="I1993" s="104"/>
      <c r="J1993" s="104"/>
      <c r="K1993" s="104"/>
      <c r="L1993" s="104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  <c r="BH1993" s="104"/>
    </row>
    <row r="1994" spans="1:60" s="93" customFormat="1">
      <c r="A1994"/>
      <c r="B1994" s="79">
        <v>33981</v>
      </c>
      <c r="C1994" s="134"/>
      <c r="D1994" s="132"/>
      <c r="E1994" s="135"/>
      <c r="F1994" s="71"/>
      <c r="H1994" s="104"/>
      <c r="I1994" s="104"/>
      <c r="J1994" s="104"/>
      <c r="K1994" s="104"/>
      <c r="L1994" s="104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  <c r="BH1994" s="104"/>
    </row>
    <row r="1995" spans="1:60" s="93" customFormat="1">
      <c r="A1995"/>
      <c r="B1995" s="79">
        <v>33981</v>
      </c>
      <c r="C1995" s="134"/>
      <c r="D1995" s="132"/>
      <c r="E1995" s="135"/>
      <c r="F1995" s="71"/>
      <c r="H1995" s="104"/>
      <c r="I1995" s="104"/>
      <c r="J1995" s="104"/>
      <c r="K1995" s="104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  <c r="BH1995" s="104"/>
    </row>
    <row r="1996" spans="1:60" s="93" customFormat="1">
      <c r="A1996"/>
      <c r="B1996" s="79">
        <v>33981</v>
      </c>
      <c r="C1996" s="134"/>
      <c r="D1996" s="132"/>
      <c r="E1996" s="135"/>
      <c r="F1996" s="71"/>
      <c r="H1996" s="104"/>
      <c r="I1996" s="104"/>
      <c r="J1996" s="104"/>
      <c r="K1996" s="104"/>
      <c r="L1996" s="104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  <c r="BH1996" s="104"/>
    </row>
    <row r="1997" spans="1:60" s="93" customFormat="1">
      <c r="A1997"/>
      <c r="B1997" s="79">
        <v>33981</v>
      </c>
      <c r="C1997" s="134"/>
      <c r="D1997" s="132"/>
      <c r="E1997" s="135"/>
      <c r="F1997" s="71"/>
      <c r="H1997" s="104"/>
      <c r="I1997" s="104"/>
      <c r="J1997" s="104"/>
      <c r="K1997" s="104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  <c r="BH1997" s="104"/>
    </row>
    <row r="1998" spans="1:60" s="93" customFormat="1">
      <c r="A1998"/>
      <c r="B1998" s="79">
        <v>33981</v>
      </c>
      <c r="C1998" s="134"/>
      <c r="D1998" s="132"/>
      <c r="E1998" s="135"/>
      <c r="F1998" s="71"/>
      <c r="H1998" s="104"/>
      <c r="I1998" s="104"/>
      <c r="J1998" s="104"/>
      <c r="K1998" s="104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  <c r="BH1998" s="104"/>
    </row>
    <row r="1999" spans="1:60" s="93" customFormat="1">
      <c r="A1999"/>
      <c r="B1999" s="79">
        <v>33981</v>
      </c>
      <c r="C1999" s="134"/>
      <c r="D1999" s="132"/>
      <c r="E1999" s="135"/>
      <c r="F1999" s="71"/>
      <c r="H1999" s="104"/>
      <c r="I1999" s="104"/>
      <c r="J1999" s="104"/>
      <c r="K1999" s="104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  <c r="BH1999" s="104"/>
    </row>
    <row r="2000" spans="1:60" s="93" customFormat="1">
      <c r="A2000"/>
      <c r="B2000" s="79">
        <v>33981</v>
      </c>
      <c r="C2000" s="134"/>
      <c r="D2000" s="132"/>
      <c r="E2000" s="135"/>
      <c r="F2000" s="71"/>
      <c r="H2000" s="104"/>
      <c r="I2000" s="104"/>
      <c r="J2000" s="104"/>
      <c r="K2000" s="104"/>
      <c r="L2000" s="104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  <c r="BH2000" s="104"/>
    </row>
    <row r="2001" spans="1:60" s="93" customFormat="1">
      <c r="A2001"/>
      <c r="B2001" s="79">
        <v>33981</v>
      </c>
      <c r="C2001" s="134"/>
      <c r="D2001" s="132"/>
      <c r="E2001" s="135"/>
      <c r="F2001" s="71"/>
      <c r="H2001" s="104"/>
      <c r="I2001" s="104"/>
      <c r="J2001" s="104"/>
      <c r="K2001" s="104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  <c r="BH2001" s="104"/>
    </row>
    <row r="2002" spans="1:60" s="93" customFormat="1">
      <c r="A2002"/>
      <c r="B2002" s="79">
        <v>33981</v>
      </c>
      <c r="C2002" s="134"/>
      <c r="D2002" s="132"/>
      <c r="E2002" s="135"/>
      <c r="F2002" s="71"/>
      <c r="H2002" s="104"/>
      <c r="I2002" s="104"/>
      <c r="J2002" s="104"/>
      <c r="K2002" s="104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  <c r="BH2002" s="104"/>
    </row>
    <row r="2003" spans="1:60" s="93" customFormat="1">
      <c r="A2003"/>
      <c r="B2003" s="79">
        <v>33981</v>
      </c>
      <c r="C2003" s="134"/>
      <c r="D2003" s="132"/>
      <c r="E2003" s="135"/>
      <c r="F2003" s="71"/>
      <c r="H2003" s="104"/>
      <c r="I2003" s="104"/>
      <c r="J2003" s="104"/>
      <c r="K2003" s="104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  <c r="BH2003" s="104"/>
    </row>
    <row r="2004" spans="1:60" s="93" customFormat="1">
      <c r="A2004"/>
      <c r="B2004" s="79">
        <v>33981</v>
      </c>
      <c r="C2004" s="134"/>
      <c r="D2004" s="132"/>
      <c r="E2004" s="135"/>
      <c r="F2004" s="71"/>
      <c r="H2004" s="104"/>
      <c r="I2004" s="104"/>
      <c r="J2004" s="104"/>
      <c r="K2004" s="104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  <c r="BH2004" s="104"/>
    </row>
    <row r="2005" spans="1:60" s="93" customFormat="1">
      <c r="A2005"/>
      <c r="B2005" s="79">
        <v>33981</v>
      </c>
      <c r="C2005" s="134"/>
      <c r="D2005" s="132"/>
      <c r="E2005" s="135"/>
      <c r="F2005" s="71"/>
      <c r="H2005" s="104"/>
      <c r="I2005" s="104"/>
      <c r="J2005" s="104"/>
      <c r="K2005" s="104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  <c r="BH2005" s="104"/>
    </row>
    <row r="2006" spans="1:60" s="93" customFormat="1">
      <c r="A2006"/>
      <c r="B2006" s="79">
        <v>33981</v>
      </c>
      <c r="C2006" s="134"/>
      <c r="D2006" s="132"/>
      <c r="E2006" s="135"/>
      <c r="F2006" s="71"/>
      <c r="H2006" s="104"/>
      <c r="I2006" s="104"/>
      <c r="J2006" s="104"/>
      <c r="K2006" s="104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  <c r="BH2006" s="104"/>
    </row>
    <row r="2007" spans="1:60" s="93" customFormat="1">
      <c r="A2007"/>
      <c r="B2007" s="79">
        <v>33981</v>
      </c>
      <c r="C2007" s="134"/>
      <c r="D2007" s="132"/>
      <c r="E2007" s="135"/>
      <c r="F2007" s="71"/>
      <c r="H2007" s="104"/>
      <c r="I2007" s="104"/>
      <c r="J2007" s="104"/>
      <c r="K2007" s="104"/>
      <c r="L2007" s="104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  <c r="BH2007" s="104"/>
    </row>
    <row r="2008" spans="1:60" s="93" customFormat="1">
      <c r="A2008"/>
      <c r="B2008" s="79">
        <v>33981</v>
      </c>
      <c r="C2008" s="134"/>
      <c r="D2008" s="132"/>
      <c r="E2008" s="135"/>
      <c r="F2008" s="71"/>
      <c r="H2008" s="104"/>
      <c r="I2008" s="104"/>
      <c r="J2008" s="104"/>
      <c r="K2008" s="104"/>
      <c r="L2008" s="104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  <c r="BH2008" s="104"/>
    </row>
    <row r="2009" spans="1:60" s="93" customFormat="1">
      <c r="A2009"/>
      <c r="B2009" s="79">
        <v>33981</v>
      </c>
      <c r="C2009" s="134"/>
      <c r="D2009" s="132"/>
      <c r="E2009" s="135"/>
      <c r="F2009" s="71"/>
      <c r="H2009" s="104"/>
      <c r="I2009" s="104"/>
      <c r="J2009" s="104"/>
      <c r="K2009" s="104"/>
      <c r="L2009" s="104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  <c r="BH2009" s="104"/>
    </row>
    <row r="2010" spans="1:60" s="93" customFormat="1">
      <c r="A2010"/>
      <c r="B2010" s="79">
        <v>33981</v>
      </c>
      <c r="C2010" s="134"/>
      <c r="D2010" s="132"/>
      <c r="E2010" s="135"/>
      <c r="F2010" s="71"/>
      <c r="H2010" s="104"/>
      <c r="I2010" s="104"/>
      <c r="J2010" s="104"/>
      <c r="K2010" s="104"/>
      <c r="L2010" s="104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  <c r="BH2010" s="104"/>
    </row>
    <row r="2011" spans="1:60" s="93" customFormat="1">
      <c r="A2011"/>
      <c r="B2011" s="79">
        <v>33981</v>
      </c>
      <c r="C2011" s="134"/>
      <c r="D2011" s="132"/>
      <c r="E2011" s="135"/>
      <c r="F2011" s="71"/>
      <c r="H2011" s="104"/>
      <c r="I2011" s="104"/>
      <c r="J2011" s="104"/>
      <c r="K2011" s="104"/>
      <c r="L2011" s="104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  <c r="BH2011" s="104"/>
    </row>
    <row r="2012" spans="1:60" s="93" customFormat="1">
      <c r="A2012"/>
      <c r="B2012" s="79">
        <v>33981</v>
      </c>
      <c r="C2012" s="134"/>
      <c r="D2012" s="132"/>
      <c r="E2012" s="135"/>
      <c r="F2012" s="71"/>
      <c r="H2012" s="104"/>
      <c r="I2012" s="104"/>
      <c r="J2012" s="104"/>
      <c r="K2012" s="104"/>
      <c r="L2012" s="104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  <c r="BH2012" s="104"/>
    </row>
    <row r="2013" spans="1:60" s="93" customFormat="1">
      <c r="A2013"/>
      <c r="B2013" s="79">
        <v>33981</v>
      </c>
      <c r="C2013" s="134"/>
      <c r="D2013" s="132"/>
      <c r="E2013" s="135"/>
      <c r="F2013" s="71"/>
      <c r="H2013" s="104"/>
      <c r="I2013" s="104"/>
      <c r="J2013" s="104"/>
      <c r="K2013" s="104"/>
      <c r="L2013" s="104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  <c r="BH2013" s="104"/>
    </row>
    <row r="2014" spans="1:60" s="93" customFormat="1">
      <c r="A2014"/>
      <c r="B2014" s="79">
        <v>33981</v>
      </c>
      <c r="C2014" s="134"/>
      <c r="D2014" s="132"/>
      <c r="E2014" s="135"/>
      <c r="F2014" s="71"/>
      <c r="H2014" s="104"/>
      <c r="I2014" s="104"/>
      <c r="J2014" s="104"/>
      <c r="K2014" s="104"/>
      <c r="L2014" s="104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  <c r="BH2014" s="104"/>
    </row>
    <row r="2015" spans="1:60" s="93" customFormat="1">
      <c r="A2015"/>
      <c r="B2015" s="79">
        <v>33981</v>
      </c>
      <c r="C2015" s="134"/>
      <c r="D2015" s="132"/>
      <c r="E2015" s="135"/>
      <c r="F2015" s="71"/>
      <c r="H2015" s="104"/>
      <c r="I2015" s="104"/>
      <c r="J2015" s="104"/>
      <c r="K2015" s="104"/>
      <c r="L2015" s="104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  <c r="BH2015" s="104"/>
    </row>
    <row r="2016" spans="1:60" s="93" customFormat="1">
      <c r="A2016"/>
      <c r="B2016" s="79">
        <v>33981</v>
      </c>
      <c r="C2016" s="134"/>
      <c r="D2016" s="132"/>
      <c r="E2016" s="135"/>
      <c r="F2016" s="71"/>
      <c r="H2016" s="104"/>
      <c r="I2016" s="104"/>
      <c r="J2016" s="104"/>
      <c r="K2016" s="104"/>
      <c r="L2016" s="104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  <c r="BH2016" s="104"/>
    </row>
    <row r="2017" spans="1:60" s="93" customFormat="1">
      <c r="A2017"/>
      <c r="B2017" s="79">
        <v>33981</v>
      </c>
      <c r="C2017" s="134"/>
      <c r="D2017" s="132"/>
      <c r="E2017" s="135"/>
      <c r="F2017" s="71"/>
      <c r="H2017" s="104"/>
      <c r="I2017" s="104"/>
      <c r="J2017" s="104"/>
      <c r="K2017" s="104"/>
      <c r="L2017" s="104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  <c r="BH2017" s="104"/>
    </row>
    <row r="2018" spans="1:60" s="93" customFormat="1">
      <c r="A2018"/>
      <c r="B2018" s="79">
        <v>33981</v>
      </c>
      <c r="C2018" s="134"/>
      <c r="D2018" s="132"/>
      <c r="E2018" s="135"/>
      <c r="F2018" s="71"/>
      <c r="H2018" s="104"/>
      <c r="I2018" s="104"/>
      <c r="J2018" s="104"/>
      <c r="K2018" s="104"/>
      <c r="L2018" s="104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  <c r="BH2018" s="104"/>
    </row>
    <row r="2019" spans="1:60" s="93" customFormat="1">
      <c r="A2019"/>
      <c r="B2019" s="79">
        <v>33981</v>
      </c>
      <c r="C2019" s="134"/>
      <c r="D2019" s="132"/>
      <c r="E2019" s="135"/>
      <c r="F2019" s="71"/>
      <c r="H2019" s="104"/>
      <c r="I2019" s="104"/>
      <c r="J2019" s="104"/>
      <c r="K2019" s="104"/>
      <c r="L2019" s="104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  <c r="BH2019" s="104"/>
    </row>
    <row r="2020" spans="1:60" s="93" customFormat="1">
      <c r="A2020"/>
      <c r="B2020" s="79">
        <v>33981</v>
      </c>
      <c r="C2020" s="134"/>
      <c r="D2020" s="132"/>
      <c r="E2020" s="135"/>
      <c r="F2020" s="71"/>
      <c r="H2020" s="104"/>
      <c r="I2020" s="104"/>
      <c r="J2020" s="104"/>
      <c r="K2020" s="104"/>
      <c r="L2020" s="104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  <c r="BH2020" s="104"/>
    </row>
    <row r="2021" spans="1:60" s="93" customFormat="1">
      <c r="A2021"/>
      <c r="B2021" s="79">
        <v>33981</v>
      </c>
      <c r="C2021" s="134"/>
      <c r="D2021" s="132"/>
      <c r="E2021" s="135"/>
      <c r="F2021" s="71"/>
      <c r="H2021" s="104"/>
      <c r="I2021" s="104"/>
      <c r="J2021" s="104"/>
      <c r="K2021" s="104"/>
      <c r="L2021" s="104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  <c r="BH2021" s="104"/>
    </row>
    <row r="2022" spans="1:60" s="93" customFormat="1">
      <c r="A2022"/>
      <c r="B2022" s="79">
        <v>33981</v>
      </c>
      <c r="C2022" s="134"/>
      <c r="D2022" s="132"/>
      <c r="E2022" s="135"/>
      <c r="F2022" s="71"/>
      <c r="H2022" s="104"/>
      <c r="I2022" s="104"/>
      <c r="J2022" s="104"/>
      <c r="K2022" s="104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  <c r="BH2022" s="104"/>
    </row>
    <row r="2023" spans="1:60" s="93" customFormat="1">
      <c r="A2023"/>
      <c r="B2023" s="79">
        <v>33981</v>
      </c>
      <c r="C2023" s="134"/>
      <c r="D2023" s="132"/>
      <c r="E2023" s="135"/>
      <c r="F2023" s="71"/>
      <c r="H2023" s="104"/>
      <c r="I2023" s="104"/>
      <c r="J2023" s="104"/>
      <c r="K2023" s="104"/>
      <c r="L2023" s="104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  <c r="BH2023" s="104"/>
    </row>
    <row r="2024" spans="1:60" s="93" customFormat="1">
      <c r="A2024"/>
      <c r="B2024" s="79">
        <v>33981</v>
      </c>
      <c r="C2024" s="134"/>
      <c r="D2024" s="132"/>
      <c r="E2024" s="135"/>
      <c r="F2024" s="71"/>
      <c r="H2024" s="104"/>
      <c r="I2024" s="104"/>
      <c r="J2024" s="104"/>
      <c r="K2024" s="104"/>
      <c r="L2024" s="104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  <c r="BH2024" s="104"/>
    </row>
    <row r="2025" spans="1:60" s="93" customFormat="1">
      <c r="A2025"/>
      <c r="B2025" s="79">
        <v>33981</v>
      </c>
      <c r="C2025" s="134"/>
      <c r="D2025" s="132"/>
      <c r="E2025" s="135"/>
      <c r="F2025" s="71"/>
      <c r="H2025" s="104"/>
      <c r="I2025" s="104"/>
      <c r="J2025" s="104"/>
      <c r="K2025" s="104"/>
      <c r="L2025" s="104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  <c r="BH2025" s="104"/>
    </row>
    <row r="2026" spans="1:60" s="93" customFormat="1">
      <c r="A2026"/>
      <c r="B2026" s="79">
        <v>33981</v>
      </c>
      <c r="C2026" s="134"/>
      <c r="D2026" s="132"/>
      <c r="E2026" s="135"/>
      <c r="F2026" s="71"/>
      <c r="H2026" s="104"/>
      <c r="I2026" s="104"/>
      <c r="J2026" s="104"/>
      <c r="K2026" s="104"/>
      <c r="L2026" s="104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  <c r="BH2026" s="104"/>
    </row>
    <row r="2027" spans="1:60" s="93" customFormat="1">
      <c r="A2027"/>
      <c r="B2027" s="79">
        <v>33981</v>
      </c>
      <c r="C2027" s="134"/>
      <c r="D2027" s="132"/>
      <c r="E2027" s="135"/>
      <c r="F2027" s="71"/>
      <c r="H2027" s="104"/>
      <c r="I2027" s="104"/>
      <c r="J2027" s="104"/>
      <c r="K2027" s="104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  <c r="BH2027" s="104"/>
    </row>
    <row r="2028" spans="1:60" s="93" customFormat="1">
      <c r="A2028"/>
      <c r="B2028" s="79">
        <v>33981</v>
      </c>
      <c r="C2028" s="134"/>
      <c r="D2028" s="132"/>
      <c r="E2028" s="135"/>
      <c r="F2028" s="71"/>
      <c r="H2028" s="104"/>
      <c r="I2028" s="104"/>
      <c r="J2028" s="104"/>
      <c r="K2028" s="104"/>
      <c r="L2028" s="104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  <c r="BH2028" s="104"/>
    </row>
    <row r="2029" spans="1:60" s="93" customFormat="1">
      <c r="A2029"/>
      <c r="B2029" s="79">
        <v>33981</v>
      </c>
      <c r="C2029" s="134"/>
      <c r="D2029" s="132"/>
      <c r="E2029" s="135"/>
      <c r="F2029" s="71"/>
      <c r="H2029" s="104"/>
      <c r="I2029" s="104"/>
      <c r="J2029" s="104"/>
      <c r="K2029" s="104"/>
      <c r="L2029" s="104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  <c r="BH2029" s="104"/>
    </row>
    <row r="2030" spans="1:60" s="93" customFormat="1">
      <c r="A2030"/>
      <c r="B2030" s="79">
        <v>33981</v>
      </c>
      <c r="C2030" s="134"/>
      <c r="D2030" s="132"/>
      <c r="E2030" s="135"/>
      <c r="F2030" s="71"/>
      <c r="H2030" s="104"/>
      <c r="I2030" s="104"/>
      <c r="J2030" s="104"/>
      <c r="K2030" s="104"/>
      <c r="L2030" s="104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  <c r="BH2030" s="104"/>
    </row>
    <row r="2031" spans="1:60" s="93" customFormat="1">
      <c r="A2031"/>
      <c r="B2031" s="79">
        <v>33981</v>
      </c>
      <c r="C2031" s="134"/>
      <c r="D2031" s="132"/>
      <c r="E2031" s="135"/>
      <c r="F2031" s="71"/>
      <c r="H2031" s="104"/>
      <c r="I2031" s="104"/>
      <c r="J2031" s="104"/>
      <c r="K2031" s="104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  <c r="BH2031" s="104"/>
    </row>
    <row r="2032" spans="1:60" s="93" customFormat="1">
      <c r="A2032"/>
      <c r="B2032" s="79">
        <v>33981</v>
      </c>
      <c r="C2032" s="134"/>
      <c r="D2032" s="132"/>
      <c r="E2032" s="135"/>
      <c r="F2032" s="71"/>
      <c r="H2032" s="104"/>
      <c r="I2032" s="104"/>
      <c r="J2032" s="104"/>
      <c r="K2032" s="104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  <c r="BH2032" s="104"/>
    </row>
    <row r="2033" spans="1:60" s="93" customFormat="1">
      <c r="A2033"/>
      <c r="B2033" s="79">
        <v>33981</v>
      </c>
      <c r="C2033" s="134"/>
      <c r="D2033" s="132"/>
      <c r="E2033" s="135"/>
      <c r="F2033" s="71"/>
      <c r="H2033" s="104"/>
      <c r="I2033" s="104"/>
      <c r="J2033" s="104"/>
      <c r="K2033" s="104"/>
      <c r="L2033" s="104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  <c r="BH2033" s="104"/>
    </row>
    <row r="2034" spans="1:60" s="93" customFormat="1">
      <c r="A2034"/>
      <c r="B2034" s="79">
        <v>33981</v>
      </c>
      <c r="C2034" s="134"/>
      <c r="D2034" s="132"/>
      <c r="E2034" s="135"/>
      <c r="F2034" s="71"/>
      <c r="H2034" s="104"/>
      <c r="I2034" s="104"/>
      <c r="J2034" s="104"/>
      <c r="K2034" s="104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  <c r="BH2034" s="104"/>
    </row>
    <row r="2035" spans="1:60" s="93" customFormat="1">
      <c r="A2035"/>
      <c r="B2035" s="79">
        <v>33981</v>
      </c>
      <c r="C2035" s="134"/>
      <c r="D2035" s="132"/>
      <c r="E2035" s="135"/>
      <c r="F2035" s="71"/>
      <c r="H2035" s="104"/>
      <c r="I2035" s="104"/>
      <c r="J2035" s="104"/>
      <c r="K2035" s="104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  <c r="BH2035" s="104"/>
    </row>
    <row r="2036" spans="1:60" s="93" customFormat="1">
      <c r="A2036"/>
      <c r="B2036" s="79">
        <v>33981</v>
      </c>
      <c r="C2036" s="134"/>
      <c r="D2036" s="132"/>
      <c r="E2036" s="135"/>
      <c r="F2036" s="71"/>
      <c r="H2036" s="104"/>
      <c r="I2036" s="104"/>
      <c r="J2036" s="104"/>
      <c r="K2036" s="104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  <c r="BH2036" s="104"/>
    </row>
    <row r="2037" spans="1:60" s="93" customFormat="1">
      <c r="A2037"/>
      <c r="B2037" s="79">
        <v>33981</v>
      </c>
      <c r="C2037" s="134"/>
      <c r="D2037" s="132"/>
      <c r="E2037" s="135"/>
      <c r="F2037" s="71"/>
      <c r="H2037" s="104"/>
      <c r="I2037" s="104"/>
      <c r="J2037" s="104"/>
      <c r="K2037" s="104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  <c r="BH2037" s="104"/>
    </row>
    <row r="2038" spans="1:60" s="93" customFormat="1">
      <c r="A2038"/>
      <c r="B2038" s="79">
        <v>33981</v>
      </c>
      <c r="C2038" s="134"/>
      <c r="D2038" s="132"/>
      <c r="E2038" s="135"/>
      <c r="F2038" s="71"/>
      <c r="H2038" s="104"/>
      <c r="I2038" s="104"/>
      <c r="J2038" s="104"/>
      <c r="K2038" s="104"/>
      <c r="L2038" s="104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  <c r="BH2038" s="104"/>
    </row>
    <row r="2039" spans="1:60" s="93" customFormat="1">
      <c r="A2039"/>
      <c r="B2039" s="79">
        <v>33981</v>
      </c>
      <c r="C2039" s="134"/>
      <c r="D2039" s="132"/>
      <c r="E2039" s="135"/>
      <c r="F2039" s="71"/>
      <c r="H2039" s="104"/>
      <c r="I2039" s="104"/>
      <c r="J2039" s="104"/>
      <c r="K2039" s="104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  <c r="BH2039" s="104"/>
    </row>
    <row r="2040" spans="1:60" s="93" customFormat="1">
      <c r="A2040"/>
      <c r="B2040" s="79">
        <v>33981</v>
      </c>
      <c r="C2040" s="134"/>
      <c r="D2040" s="132"/>
      <c r="E2040" s="135"/>
      <c r="F2040" s="71"/>
      <c r="H2040" s="104"/>
      <c r="I2040" s="104"/>
      <c r="J2040" s="104"/>
      <c r="K2040" s="104"/>
      <c r="L2040" s="104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  <c r="BH2040" s="104"/>
    </row>
    <row r="2041" spans="1:60" s="93" customFormat="1">
      <c r="A2041"/>
      <c r="B2041" s="79">
        <v>33981</v>
      </c>
      <c r="C2041" s="134"/>
      <c r="D2041" s="132"/>
      <c r="E2041" s="135"/>
      <c r="F2041" s="71"/>
      <c r="H2041" s="104"/>
      <c r="I2041" s="104"/>
      <c r="J2041" s="104"/>
      <c r="K2041" s="104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  <c r="BH2041" s="104"/>
    </row>
    <row r="2042" spans="1:60" s="93" customFormat="1">
      <c r="A2042"/>
      <c r="B2042" s="79">
        <v>33981</v>
      </c>
      <c r="C2042" s="134"/>
      <c r="D2042" s="132"/>
      <c r="E2042" s="135"/>
      <c r="F2042" s="71"/>
      <c r="H2042" s="104"/>
      <c r="I2042" s="104"/>
      <c r="J2042" s="104"/>
      <c r="K2042" s="104"/>
      <c r="L2042" s="104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  <c r="BH2042" s="104"/>
    </row>
    <row r="2043" spans="1:60" s="93" customFormat="1">
      <c r="A2043"/>
      <c r="B2043" s="79">
        <v>33981</v>
      </c>
      <c r="C2043" s="134"/>
      <c r="D2043" s="132"/>
      <c r="E2043" s="135"/>
      <c r="F2043" s="71"/>
      <c r="H2043" s="104"/>
      <c r="I2043" s="104"/>
      <c r="J2043" s="104"/>
      <c r="K2043" s="104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  <c r="BH2043" s="104"/>
    </row>
    <row r="2044" spans="1:60" s="93" customFormat="1">
      <c r="A2044"/>
      <c r="B2044" s="79">
        <v>33981</v>
      </c>
      <c r="C2044" s="134"/>
      <c r="D2044" s="132"/>
      <c r="E2044" s="135"/>
      <c r="F2044" s="71"/>
      <c r="H2044" s="104"/>
      <c r="I2044" s="104"/>
      <c r="J2044" s="104"/>
      <c r="K2044" s="104"/>
      <c r="L2044" s="104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  <c r="BH2044" s="104"/>
    </row>
    <row r="2045" spans="1:60" s="93" customFormat="1">
      <c r="A2045"/>
      <c r="B2045" s="79">
        <v>33982</v>
      </c>
      <c r="C2045" s="134"/>
      <c r="D2045" s="132"/>
      <c r="E2045" s="135"/>
      <c r="F2045" s="71"/>
      <c r="H2045" s="104"/>
      <c r="I2045" s="104"/>
      <c r="J2045" s="104"/>
      <c r="K2045" s="104"/>
      <c r="L2045" s="104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  <c r="BH2045" s="104"/>
    </row>
    <row r="2046" spans="1:60" s="93" customFormat="1">
      <c r="A2046"/>
      <c r="B2046" s="79">
        <v>33982</v>
      </c>
      <c r="C2046" s="134"/>
      <c r="D2046" s="132"/>
      <c r="E2046" s="135"/>
      <c r="F2046" s="71"/>
      <c r="H2046" s="104"/>
      <c r="I2046" s="104"/>
      <c r="J2046" s="104"/>
      <c r="K2046" s="104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  <c r="AA2046" s="104"/>
      <c r="AB2046" s="104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  <c r="BH2046" s="104"/>
    </row>
    <row r="2047" spans="1:60" s="93" customFormat="1">
      <c r="A2047"/>
      <c r="B2047" s="79">
        <v>33982</v>
      </c>
      <c r="C2047" s="134"/>
      <c r="D2047" s="132"/>
      <c r="E2047" s="135"/>
      <c r="F2047" s="71"/>
      <c r="H2047" s="104"/>
      <c r="I2047" s="104"/>
      <c r="J2047" s="104"/>
      <c r="K2047" s="104"/>
      <c r="L2047" s="104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  <c r="AA2047" s="104"/>
      <c r="AB2047" s="104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  <c r="BH2047" s="104"/>
    </row>
    <row r="2048" spans="1:60" s="93" customFormat="1">
      <c r="A2048"/>
      <c r="B2048" s="79">
        <v>33982</v>
      </c>
      <c r="C2048" s="134"/>
      <c r="D2048" s="132"/>
      <c r="E2048" s="135"/>
      <c r="F2048" s="71"/>
      <c r="H2048" s="104"/>
      <c r="I2048" s="104"/>
      <c r="J2048" s="104"/>
      <c r="K2048" s="104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  <c r="AA2048" s="104"/>
      <c r="AB2048" s="104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  <c r="BH2048" s="104"/>
    </row>
    <row r="2049" spans="1:60" s="93" customFormat="1">
      <c r="A2049"/>
      <c r="B2049" s="79">
        <v>33982</v>
      </c>
      <c r="C2049" s="134"/>
      <c r="D2049" s="132"/>
      <c r="E2049" s="135"/>
      <c r="F2049" s="71"/>
      <c r="H2049" s="104"/>
      <c r="I2049" s="104"/>
      <c r="J2049" s="104"/>
      <c r="K2049" s="104"/>
      <c r="L2049" s="104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  <c r="AA2049" s="104"/>
      <c r="AB2049" s="104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  <c r="BH2049" s="104"/>
    </row>
    <row r="2050" spans="1:60" s="93" customFormat="1">
      <c r="A2050"/>
      <c r="B2050" s="79">
        <v>33982</v>
      </c>
      <c r="C2050" s="134"/>
      <c r="D2050" s="132"/>
      <c r="E2050" s="135"/>
      <c r="F2050" s="71"/>
      <c r="H2050" s="104"/>
      <c r="I2050" s="104"/>
      <c r="J2050" s="104"/>
      <c r="K2050" s="104"/>
      <c r="L2050" s="104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  <c r="AA2050" s="104"/>
      <c r="AB2050" s="104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  <c r="BH2050" s="104"/>
    </row>
    <row r="2051" spans="1:60" s="93" customFormat="1">
      <c r="A2051"/>
      <c r="B2051" s="79">
        <v>33982</v>
      </c>
      <c r="C2051" s="134"/>
      <c r="D2051" s="132"/>
      <c r="E2051" s="135"/>
      <c r="F2051" s="71"/>
      <c r="H2051" s="104"/>
      <c r="I2051" s="104"/>
      <c r="J2051" s="104"/>
      <c r="K2051" s="104"/>
      <c r="L2051" s="104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  <c r="AA2051" s="104"/>
      <c r="AB2051" s="104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  <c r="BH2051" s="104"/>
    </row>
    <row r="2052" spans="1:60" s="93" customFormat="1">
      <c r="A2052"/>
      <c r="B2052" s="79">
        <v>33982</v>
      </c>
      <c r="C2052" s="134"/>
      <c r="D2052" s="132"/>
      <c r="E2052" s="135"/>
      <c r="F2052" s="71"/>
      <c r="H2052" s="104"/>
      <c r="I2052" s="104"/>
      <c r="J2052" s="104"/>
      <c r="K2052" s="104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  <c r="AA2052" s="104"/>
      <c r="AB2052" s="104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  <c r="BH2052" s="104"/>
    </row>
    <row r="2053" spans="1:60" s="93" customFormat="1">
      <c r="A2053"/>
      <c r="B2053" s="79">
        <v>33982</v>
      </c>
      <c r="C2053" s="134"/>
      <c r="D2053" s="132"/>
      <c r="E2053" s="135"/>
      <c r="F2053" s="71"/>
      <c r="H2053" s="104"/>
      <c r="I2053" s="104"/>
      <c r="J2053" s="104"/>
      <c r="K2053" s="104"/>
      <c r="L2053" s="104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  <c r="AA2053" s="104"/>
      <c r="AB2053" s="104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  <c r="BH2053" s="104"/>
    </row>
    <row r="2054" spans="1:60" s="93" customFormat="1">
      <c r="A2054"/>
      <c r="B2054" s="79">
        <v>33982</v>
      </c>
      <c r="C2054" s="134"/>
      <c r="D2054" s="132"/>
      <c r="E2054" s="135"/>
      <c r="F2054" s="71"/>
      <c r="H2054" s="104"/>
      <c r="I2054" s="104"/>
      <c r="J2054" s="104"/>
      <c r="K2054" s="104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  <c r="AA2054" s="104"/>
      <c r="AB2054" s="104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  <c r="BH2054" s="104"/>
    </row>
    <row r="2055" spans="1:60" s="93" customFormat="1">
      <c r="A2055"/>
      <c r="B2055" s="79">
        <v>33982</v>
      </c>
      <c r="C2055" s="134"/>
      <c r="D2055" s="132"/>
      <c r="E2055" s="135"/>
      <c r="F2055" s="71"/>
      <c r="H2055" s="104"/>
      <c r="I2055" s="104"/>
      <c r="J2055" s="104"/>
      <c r="K2055" s="104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  <c r="BH2055" s="104"/>
    </row>
    <row r="2056" spans="1:60" s="93" customFormat="1">
      <c r="A2056"/>
      <c r="B2056" s="79">
        <v>33982</v>
      </c>
      <c r="C2056" s="134"/>
      <c r="D2056" s="132"/>
      <c r="E2056" s="135"/>
      <c r="F2056" s="71"/>
      <c r="H2056" s="104"/>
      <c r="I2056" s="104"/>
      <c r="J2056" s="104"/>
      <c r="K2056" s="104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  <c r="AA2056" s="104"/>
      <c r="AB2056" s="104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  <c r="BH2056" s="104"/>
    </row>
    <row r="2057" spans="1:60" s="93" customFormat="1">
      <c r="A2057"/>
      <c r="B2057" s="79">
        <v>33982</v>
      </c>
      <c r="C2057" s="134"/>
      <c r="D2057" s="132"/>
      <c r="E2057" s="135"/>
      <c r="F2057" s="71"/>
      <c r="H2057" s="104"/>
      <c r="I2057" s="104"/>
      <c r="J2057" s="104"/>
      <c r="K2057" s="104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  <c r="AA2057" s="104"/>
      <c r="AB2057" s="104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  <c r="BH2057" s="104"/>
    </row>
    <row r="2058" spans="1:60" s="93" customFormat="1">
      <c r="A2058"/>
      <c r="B2058" s="79">
        <v>33982</v>
      </c>
      <c r="C2058" s="134"/>
      <c r="D2058" s="132"/>
      <c r="E2058" s="135"/>
      <c r="F2058" s="71"/>
      <c r="H2058" s="104"/>
      <c r="I2058" s="104"/>
      <c r="J2058" s="104"/>
      <c r="K2058" s="104"/>
      <c r="L2058" s="104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  <c r="AA2058" s="104"/>
      <c r="AB2058" s="104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  <c r="BH2058" s="104"/>
    </row>
    <row r="2059" spans="1:60" s="93" customFormat="1">
      <c r="A2059"/>
      <c r="B2059" s="79">
        <v>33982</v>
      </c>
      <c r="C2059" s="134"/>
      <c r="D2059" s="132"/>
      <c r="E2059" s="135"/>
      <c r="F2059" s="71"/>
      <c r="H2059" s="104"/>
      <c r="I2059" s="104"/>
      <c r="J2059" s="104"/>
      <c r="K2059" s="104"/>
      <c r="L2059" s="104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  <c r="AA2059" s="104"/>
      <c r="AB2059" s="104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  <c r="BH2059" s="104"/>
    </row>
    <row r="2060" spans="1:60" s="93" customFormat="1">
      <c r="A2060"/>
      <c r="B2060" s="79">
        <v>33982</v>
      </c>
      <c r="C2060" s="134"/>
      <c r="D2060" s="132"/>
      <c r="E2060" s="135"/>
      <c r="F2060" s="71"/>
      <c r="H2060" s="104"/>
      <c r="I2060" s="104"/>
      <c r="J2060" s="104"/>
      <c r="K2060" s="104"/>
      <c r="L2060" s="104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  <c r="AA2060" s="104"/>
      <c r="AB2060" s="104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  <c r="BH2060" s="104"/>
    </row>
    <row r="2061" spans="1:60" s="93" customFormat="1">
      <c r="A2061"/>
      <c r="B2061" s="79">
        <v>33982</v>
      </c>
      <c r="C2061" s="134"/>
      <c r="D2061" s="132"/>
      <c r="E2061" s="135"/>
      <c r="F2061" s="71"/>
      <c r="H2061" s="104"/>
      <c r="I2061" s="104"/>
      <c r="J2061" s="104"/>
      <c r="K2061" s="104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  <c r="AA2061" s="104"/>
      <c r="AB2061" s="104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  <c r="BH2061" s="104"/>
    </row>
    <row r="2062" spans="1:60" s="93" customFormat="1">
      <c r="A2062"/>
      <c r="B2062" s="79">
        <v>33982</v>
      </c>
      <c r="C2062" s="134"/>
      <c r="D2062" s="132"/>
      <c r="E2062" s="135"/>
      <c r="F2062" s="71"/>
      <c r="H2062" s="104"/>
      <c r="I2062" s="104"/>
      <c r="J2062" s="104"/>
      <c r="K2062" s="104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  <c r="AA2062" s="104"/>
      <c r="AB2062" s="104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  <c r="BH2062" s="104"/>
    </row>
    <row r="2063" spans="1:60" s="93" customFormat="1">
      <c r="A2063"/>
      <c r="B2063" s="79">
        <v>33982</v>
      </c>
      <c r="C2063" s="134"/>
      <c r="D2063" s="132"/>
      <c r="E2063" s="135"/>
      <c r="F2063" s="71"/>
      <c r="H2063" s="104"/>
      <c r="I2063" s="104"/>
      <c r="J2063" s="104"/>
      <c r="K2063" s="104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  <c r="BH2063" s="104"/>
    </row>
    <row r="2064" spans="1:60" s="93" customFormat="1">
      <c r="A2064"/>
      <c r="B2064" s="79">
        <v>33982</v>
      </c>
      <c r="C2064" s="134"/>
      <c r="D2064" s="132"/>
      <c r="E2064" s="135"/>
      <c r="F2064" s="71"/>
      <c r="H2064" s="104"/>
      <c r="I2064" s="104"/>
      <c r="J2064" s="104"/>
      <c r="K2064" s="104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  <c r="AA2064" s="104"/>
      <c r="AB2064" s="104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  <c r="BH2064" s="104"/>
    </row>
    <row r="2065" spans="1:60" s="93" customFormat="1">
      <c r="A2065"/>
      <c r="B2065" s="79">
        <v>33982</v>
      </c>
      <c r="C2065" s="134"/>
      <c r="D2065" s="132"/>
      <c r="E2065" s="135"/>
      <c r="F2065" s="71"/>
      <c r="H2065" s="104"/>
      <c r="I2065" s="104"/>
      <c r="J2065" s="104"/>
      <c r="K2065" s="104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  <c r="AA2065" s="104"/>
      <c r="AB2065" s="104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  <c r="BH2065" s="104"/>
    </row>
    <row r="2066" spans="1:60" s="93" customFormat="1">
      <c r="A2066"/>
      <c r="B2066" s="79">
        <v>33982</v>
      </c>
      <c r="C2066" s="134"/>
      <c r="D2066" s="132"/>
      <c r="E2066" s="135"/>
      <c r="F2066" s="71"/>
      <c r="H2066" s="104"/>
      <c r="I2066" s="104"/>
      <c r="J2066" s="104"/>
      <c r="K2066" s="104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  <c r="AA2066" s="104"/>
      <c r="AB2066" s="104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  <c r="BH2066" s="104"/>
    </row>
    <row r="2067" spans="1:60" s="93" customFormat="1">
      <c r="A2067"/>
      <c r="B2067" s="79">
        <v>33982</v>
      </c>
      <c r="C2067" s="134"/>
      <c r="D2067" s="132"/>
      <c r="E2067" s="135"/>
      <c r="F2067" s="71"/>
      <c r="H2067" s="104"/>
      <c r="I2067" s="104"/>
      <c r="J2067" s="104"/>
      <c r="K2067" s="104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  <c r="AA2067" s="104"/>
      <c r="AB2067" s="104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  <c r="BH2067" s="104"/>
    </row>
    <row r="2068" spans="1:60" s="93" customFormat="1">
      <c r="A2068"/>
      <c r="B2068" s="79">
        <v>33982</v>
      </c>
      <c r="C2068" s="134"/>
      <c r="D2068" s="132"/>
      <c r="E2068" s="135"/>
      <c r="F2068" s="71"/>
      <c r="H2068" s="104"/>
      <c r="I2068" s="104"/>
      <c r="J2068" s="104"/>
      <c r="K2068" s="104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  <c r="AA2068" s="104"/>
      <c r="AB2068" s="104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  <c r="BH2068" s="104"/>
    </row>
    <row r="2069" spans="1:60" s="93" customFormat="1">
      <c r="A2069"/>
      <c r="B2069" s="79">
        <v>33982</v>
      </c>
      <c r="C2069" s="134"/>
      <c r="D2069" s="132"/>
      <c r="E2069" s="135"/>
      <c r="F2069" s="71"/>
      <c r="H2069" s="104"/>
      <c r="I2069" s="104"/>
      <c r="J2069" s="104"/>
      <c r="K2069" s="104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  <c r="AA2069" s="104"/>
      <c r="AB2069" s="104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  <c r="BH2069" s="104"/>
    </row>
    <row r="2070" spans="1:60" s="93" customFormat="1">
      <c r="A2070"/>
      <c r="B2070" s="79">
        <v>33982</v>
      </c>
      <c r="C2070" s="134"/>
      <c r="D2070" s="132"/>
      <c r="E2070" s="135"/>
      <c r="F2070" s="71"/>
      <c r="H2070" s="104"/>
      <c r="I2070" s="104"/>
      <c r="J2070" s="104"/>
      <c r="K2070" s="104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  <c r="AA2070" s="104"/>
      <c r="AB2070" s="104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  <c r="BH2070" s="104"/>
    </row>
    <row r="2071" spans="1:60" s="93" customFormat="1">
      <c r="A2071"/>
      <c r="B2071" s="79">
        <v>33982</v>
      </c>
      <c r="C2071" s="134"/>
      <c r="D2071" s="132"/>
      <c r="E2071" s="135"/>
      <c r="F2071" s="71"/>
      <c r="H2071" s="104"/>
      <c r="I2071" s="104"/>
      <c r="J2071" s="104"/>
      <c r="K2071" s="104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  <c r="AA2071" s="104"/>
      <c r="AB2071" s="104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  <c r="BH2071" s="104"/>
    </row>
    <row r="2072" spans="1:60" s="93" customFormat="1">
      <c r="A2072"/>
      <c r="B2072" s="79">
        <v>33982</v>
      </c>
      <c r="C2072" s="134"/>
      <c r="D2072" s="132"/>
      <c r="E2072" s="135"/>
      <c r="F2072" s="71"/>
      <c r="H2072" s="104"/>
      <c r="I2072" s="104"/>
      <c r="J2072" s="104"/>
      <c r="K2072" s="104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  <c r="AA2072" s="104"/>
      <c r="AB2072" s="104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  <c r="BH2072" s="104"/>
    </row>
    <row r="2073" spans="1:60" s="93" customFormat="1">
      <c r="A2073"/>
      <c r="B2073" s="79">
        <v>33982</v>
      </c>
      <c r="C2073" s="134"/>
      <c r="D2073" s="132"/>
      <c r="E2073" s="135"/>
      <c r="F2073" s="71"/>
      <c r="H2073" s="104"/>
      <c r="I2073" s="104"/>
      <c r="J2073" s="104"/>
      <c r="K2073" s="104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  <c r="AA2073" s="104"/>
      <c r="AB2073" s="104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  <c r="BH2073" s="104"/>
    </row>
    <row r="2074" spans="1:60" s="93" customFormat="1">
      <c r="A2074"/>
      <c r="B2074" s="79">
        <v>33982</v>
      </c>
      <c r="C2074" s="134"/>
      <c r="D2074" s="132"/>
      <c r="E2074" s="135"/>
      <c r="F2074" s="71"/>
      <c r="H2074" s="104"/>
      <c r="I2074" s="104"/>
      <c r="J2074" s="104"/>
      <c r="K2074" s="104"/>
      <c r="L2074" s="104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  <c r="AA2074" s="104"/>
      <c r="AB2074" s="104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  <c r="BH2074" s="104"/>
    </row>
    <row r="2075" spans="1:60" s="93" customFormat="1">
      <c r="A2075"/>
      <c r="B2075" s="79">
        <v>33982</v>
      </c>
      <c r="C2075" s="134"/>
      <c r="D2075" s="132"/>
      <c r="E2075" s="135"/>
      <c r="F2075" s="71"/>
      <c r="H2075" s="104"/>
      <c r="I2075" s="104"/>
      <c r="J2075" s="104"/>
      <c r="K2075" s="104"/>
      <c r="L2075" s="104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  <c r="AA2075" s="104"/>
      <c r="AB2075" s="104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  <c r="BH2075" s="104"/>
    </row>
    <row r="2076" spans="1:60" s="93" customFormat="1">
      <c r="A2076"/>
      <c r="B2076" s="79">
        <v>33982</v>
      </c>
      <c r="C2076" s="134"/>
      <c r="D2076" s="132"/>
      <c r="E2076" s="135"/>
      <c r="F2076" s="71"/>
      <c r="H2076" s="104"/>
      <c r="I2076" s="104"/>
      <c r="J2076" s="104"/>
      <c r="K2076" s="104"/>
      <c r="L2076" s="104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  <c r="AA2076" s="104"/>
      <c r="AB2076" s="104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  <c r="BH2076" s="104"/>
    </row>
    <row r="2077" spans="1:60" s="93" customFormat="1">
      <c r="A2077"/>
      <c r="B2077" s="79">
        <v>33982</v>
      </c>
      <c r="C2077" s="134"/>
      <c r="D2077" s="132"/>
      <c r="E2077" s="135"/>
      <c r="F2077" s="71"/>
      <c r="H2077" s="104"/>
      <c r="I2077" s="104"/>
      <c r="J2077" s="104"/>
      <c r="K2077" s="104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  <c r="BH2077" s="104"/>
    </row>
    <row r="2078" spans="1:60" s="93" customFormat="1">
      <c r="A2078"/>
      <c r="B2078" s="79">
        <v>33982</v>
      </c>
      <c r="C2078" s="134"/>
      <c r="D2078" s="132"/>
      <c r="E2078" s="135"/>
      <c r="F2078" s="71"/>
      <c r="H2078" s="104"/>
      <c r="I2078" s="104"/>
      <c r="J2078" s="104"/>
      <c r="K2078" s="104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  <c r="AA2078" s="104"/>
      <c r="AB2078" s="104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  <c r="BH2078" s="104"/>
    </row>
    <row r="2079" spans="1:60" s="93" customFormat="1">
      <c r="A2079"/>
      <c r="B2079" s="79">
        <v>33982</v>
      </c>
      <c r="C2079" s="134"/>
      <c r="D2079" s="132"/>
      <c r="E2079" s="135"/>
      <c r="F2079" s="71"/>
      <c r="H2079" s="104"/>
      <c r="I2079" s="104"/>
      <c r="J2079" s="104"/>
      <c r="K2079" s="104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  <c r="AA2079" s="104"/>
      <c r="AB2079" s="104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  <c r="BH2079" s="104"/>
    </row>
    <row r="2080" spans="1:60" s="93" customFormat="1">
      <c r="A2080"/>
      <c r="B2080" s="79">
        <v>33982</v>
      </c>
      <c r="C2080" s="134"/>
      <c r="D2080" s="132"/>
      <c r="E2080" s="135"/>
      <c r="F2080" s="71"/>
      <c r="H2080" s="104"/>
      <c r="I2080" s="104"/>
      <c r="J2080" s="104"/>
      <c r="K2080" s="104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  <c r="AA2080" s="104"/>
      <c r="AB2080" s="104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  <c r="BH2080" s="104"/>
    </row>
    <row r="2081" spans="1:60" s="93" customFormat="1">
      <c r="A2081"/>
      <c r="B2081" s="79">
        <v>33982</v>
      </c>
      <c r="C2081" s="134"/>
      <c r="D2081" s="132"/>
      <c r="E2081" s="135"/>
      <c r="F2081" s="71"/>
      <c r="H2081" s="104"/>
      <c r="I2081" s="104"/>
      <c r="J2081" s="104"/>
      <c r="K2081" s="104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  <c r="AA2081" s="104"/>
      <c r="AB2081" s="104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  <c r="BH2081" s="104"/>
    </row>
    <row r="2082" spans="1:60" s="93" customFormat="1">
      <c r="A2082"/>
      <c r="B2082" s="79">
        <v>33982</v>
      </c>
      <c r="C2082" s="134"/>
      <c r="D2082" s="132"/>
      <c r="E2082" s="135"/>
      <c r="F2082" s="71"/>
      <c r="H2082" s="104"/>
      <c r="I2082" s="104"/>
      <c r="J2082" s="104"/>
      <c r="K2082" s="104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  <c r="AA2082" s="104"/>
      <c r="AB2082" s="104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  <c r="BH2082" s="104"/>
    </row>
    <row r="2083" spans="1:60" s="93" customFormat="1">
      <c r="A2083"/>
      <c r="B2083" s="79">
        <v>33982</v>
      </c>
      <c r="C2083" s="134"/>
      <c r="D2083" s="132"/>
      <c r="E2083" s="135"/>
      <c r="F2083" s="71"/>
      <c r="H2083" s="104"/>
      <c r="I2083" s="104"/>
      <c r="J2083" s="104"/>
      <c r="K2083" s="104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  <c r="AA2083" s="104"/>
      <c r="AB2083" s="104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  <c r="BH2083" s="104"/>
    </row>
    <row r="2084" spans="1:60" s="93" customFormat="1">
      <c r="A2084"/>
      <c r="B2084" s="79">
        <v>33982</v>
      </c>
      <c r="C2084" s="134"/>
      <c r="D2084" s="132"/>
      <c r="E2084" s="135"/>
      <c r="F2084" s="71"/>
      <c r="H2084" s="104"/>
      <c r="I2084" s="104"/>
      <c r="J2084" s="104"/>
      <c r="K2084" s="104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  <c r="AA2084" s="104"/>
      <c r="AB2084" s="104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  <c r="BH2084" s="104"/>
    </row>
    <row r="2085" spans="1:60" s="93" customFormat="1">
      <c r="A2085"/>
      <c r="B2085" s="79">
        <v>33982</v>
      </c>
      <c r="C2085" s="134"/>
      <c r="D2085" s="132"/>
      <c r="E2085" s="135"/>
      <c r="F2085" s="71"/>
      <c r="H2085" s="104"/>
      <c r="I2085" s="104"/>
      <c r="J2085" s="104"/>
      <c r="K2085" s="104"/>
      <c r="L2085" s="104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  <c r="AA2085" s="104"/>
      <c r="AB2085" s="104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  <c r="BH2085" s="104"/>
    </row>
    <row r="2086" spans="1:60" s="93" customFormat="1">
      <c r="A2086"/>
      <c r="B2086" s="79">
        <v>33982</v>
      </c>
      <c r="C2086" s="134"/>
      <c r="D2086" s="132"/>
      <c r="E2086" s="135"/>
      <c r="F2086" s="71"/>
      <c r="H2086" s="104"/>
      <c r="I2086" s="104"/>
      <c r="J2086" s="104"/>
      <c r="K2086" s="104"/>
      <c r="L2086" s="104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  <c r="AA2086" s="104"/>
      <c r="AB2086" s="104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  <c r="BH2086" s="104"/>
    </row>
    <row r="2087" spans="1:60" s="93" customFormat="1">
      <c r="A2087"/>
      <c r="B2087" s="79">
        <v>33982</v>
      </c>
      <c r="C2087" s="134"/>
      <c r="D2087" s="132"/>
      <c r="E2087" s="135"/>
      <c r="F2087" s="71"/>
      <c r="H2087" s="104"/>
      <c r="I2087" s="104"/>
      <c r="J2087" s="104"/>
      <c r="K2087" s="104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  <c r="BH2087" s="104"/>
    </row>
    <row r="2088" spans="1:60" s="93" customFormat="1">
      <c r="A2088"/>
      <c r="B2088" s="79">
        <v>33982</v>
      </c>
      <c r="C2088" s="134"/>
      <c r="D2088" s="132"/>
      <c r="E2088" s="135"/>
      <c r="F2088" s="71"/>
      <c r="H2088" s="104"/>
      <c r="I2088" s="104"/>
      <c r="J2088" s="104"/>
      <c r="K2088" s="104"/>
      <c r="L2088" s="104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  <c r="AA2088" s="104"/>
      <c r="AB2088" s="104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  <c r="BH2088" s="104"/>
    </row>
    <row r="2089" spans="1:60" s="93" customFormat="1">
      <c r="A2089"/>
      <c r="B2089" s="79">
        <v>33982</v>
      </c>
      <c r="C2089" s="134"/>
      <c r="D2089" s="132"/>
      <c r="E2089" s="135"/>
      <c r="F2089" s="71"/>
      <c r="H2089" s="104"/>
      <c r="I2089" s="104"/>
      <c r="J2089" s="104"/>
      <c r="K2089" s="104"/>
      <c r="L2089" s="104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  <c r="AA2089" s="104"/>
      <c r="AB2089" s="104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  <c r="BH2089" s="104"/>
    </row>
    <row r="2090" spans="1:60" s="93" customFormat="1">
      <c r="A2090"/>
      <c r="B2090" s="79">
        <v>33982</v>
      </c>
      <c r="C2090" s="134"/>
      <c r="D2090" s="132"/>
      <c r="E2090" s="135"/>
      <c r="F2090" s="71"/>
      <c r="H2090" s="104"/>
      <c r="I2090" s="104"/>
      <c r="J2090" s="104"/>
      <c r="K2090" s="104"/>
      <c r="L2090" s="104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  <c r="AA2090" s="104"/>
      <c r="AB2090" s="104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  <c r="BH2090" s="104"/>
    </row>
    <row r="2091" spans="1:60" s="93" customFormat="1">
      <c r="A2091"/>
      <c r="B2091" s="79">
        <v>33982</v>
      </c>
      <c r="C2091" s="134"/>
      <c r="D2091" s="132"/>
      <c r="E2091" s="135"/>
      <c r="F2091" s="71"/>
      <c r="H2091" s="104"/>
      <c r="I2091" s="104"/>
      <c r="J2091" s="104"/>
      <c r="K2091" s="104"/>
      <c r="L2091" s="104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  <c r="BH2091" s="104"/>
    </row>
    <row r="2092" spans="1:60" s="93" customFormat="1">
      <c r="A2092"/>
      <c r="B2092" s="79">
        <v>33982</v>
      </c>
      <c r="C2092" s="134"/>
      <c r="D2092" s="132"/>
      <c r="E2092" s="135"/>
      <c r="F2092" s="71"/>
      <c r="H2092" s="104"/>
      <c r="I2092" s="104"/>
      <c r="J2092" s="104"/>
      <c r="K2092" s="104"/>
      <c r="L2092" s="104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  <c r="BH2092" s="104"/>
    </row>
    <row r="2093" spans="1:60" s="93" customFormat="1">
      <c r="A2093"/>
      <c r="B2093" s="79">
        <v>33982</v>
      </c>
      <c r="C2093" s="134"/>
      <c r="D2093" s="132"/>
      <c r="E2093" s="135"/>
      <c r="F2093" s="71"/>
      <c r="H2093" s="104"/>
      <c r="I2093" s="104"/>
      <c r="J2093" s="104"/>
      <c r="K2093" s="104"/>
      <c r="L2093" s="104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  <c r="AA2093" s="104"/>
      <c r="AB2093" s="104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  <c r="BH2093" s="104"/>
    </row>
    <row r="2094" spans="1:60" s="93" customFormat="1">
      <c r="A2094"/>
      <c r="B2094" s="79">
        <v>33982</v>
      </c>
      <c r="C2094" s="134"/>
      <c r="D2094" s="132"/>
      <c r="E2094" s="135"/>
      <c r="F2094" s="71"/>
      <c r="H2094" s="104"/>
      <c r="I2094" s="104"/>
      <c r="J2094" s="104"/>
      <c r="K2094" s="104"/>
      <c r="L2094" s="104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  <c r="AA2094" s="104"/>
      <c r="AB2094" s="104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  <c r="BH2094" s="104"/>
    </row>
    <row r="2095" spans="1:60" s="93" customFormat="1">
      <c r="A2095"/>
      <c r="B2095" s="79">
        <v>33982</v>
      </c>
      <c r="C2095" s="134"/>
      <c r="D2095" s="132"/>
      <c r="E2095" s="135"/>
      <c r="F2095" s="71"/>
      <c r="H2095" s="104"/>
      <c r="I2095" s="104"/>
      <c r="J2095" s="104"/>
      <c r="K2095" s="104"/>
      <c r="L2095" s="104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  <c r="AA2095" s="104"/>
      <c r="AB2095" s="104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  <c r="BH2095" s="104"/>
    </row>
    <row r="2096" spans="1:60" s="93" customFormat="1">
      <c r="A2096"/>
      <c r="B2096" s="79">
        <v>33982</v>
      </c>
      <c r="C2096" s="134"/>
      <c r="D2096" s="132"/>
      <c r="E2096" s="135"/>
      <c r="F2096" s="71"/>
      <c r="H2096" s="104"/>
      <c r="I2096" s="104"/>
      <c r="J2096" s="104"/>
      <c r="K2096" s="104"/>
      <c r="L2096" s="104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  <c r="AA2096" s="104"/>
      <c r="AB2096" s="104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  <c r="BH2096" s="104"/>
    </row>
    <row r="2097" spans="1:60" s="93" customFormat="1">
      <c r="A2097"/>
      <c r="B2097" s="79">
        <v>33982</v>
      </c>
      <c r="C2097" s="134"/>
      <c r="D2097" s="132"/>
      <c r="E2097" s="135"/>
      <c r="F2097" s="71"/>
      <c r="H2097" s="104"/>
      <c r="I2097" s="104"/>
      <c r="J2097" s="104"/>
      <c r="K2097" s="104"/>
      <c r="L2097" s="104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  <c r="AA2097" s="104"/>
      <c r="AB2097" s="104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  <c r="BH2097" s="104"/>
    </row>
    <row r="2098" spans="1:60" s="93" customFormat="1">
      <c r="A2098"/>
      <c r="B2098" s="79">
        <v>33982</v>
      </c>
      <c r="C2098" s="134"/>
      <c r="D2098" s="132"/>
      <c r="E2098" s="135"/>
      <c r="F2098" s="71"/>
      <c r="H2098" s="104"/>
      <c r="I2098" s="104"/>
      <c r="J2098" s="104"/>
      <c r="K2098" s="104"/>
      <c r="L2098" s="104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  <c r="AA2098" s="104"/>
      <c r="AB2098" s="104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  <c r="BH2098" s="104"/>
    </row>
    <row r="2099" spans="1:60" s="93" customFormat="1">
      <c r="A2099"/>
      <c r="B2099" s="79">
        <v>33982</v>
      </c>
      <c r="C2099" s="134"/>
      <c r="D2099" s="132"/>
      <c r="E2099" s="135"/>
      <c r="F2099" s="71"/>
      <c r="H2099" s="104"/>
      <c r="I2099" s="104"/>
      <c r="J2099" s="104"/>
      <c r="K2099" s="104"/>
      <c r="L2099" s="104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  <c r="AA2099" s="104"/>
      <c r="AB2099" s="104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  <c r="BH2099" s="104"/>
    </row>
    <row r="2100" spans="1:60" s="93" customFormat="1">
      <c r="A2100"/>
      <c r="B2100" s="79">
        <v>33982</v>
      </c>
      <c r="C2100" s="134"/>
      <c r="D2100" s="132"/>
      <c r="E2100" s="135"/>
      <c r="F2100" s="71"/>
      <c r="H2100" s="104"/>
      <c r="I2100" s="104"/>
      <c r="J2100" s="104"/>
      <c r="K2100" s="104"/>
      <c r="L2100" s="104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  <c r="AA2100" s="104"/>
      <c r="AB2100" s="104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  <c r="BH2100" s="104"/>
    </row>
    <row r="2101" spans="1:60" s="93" customFormat="1">
      <c r="A2101"/>
      <c r="B2101" s="79">
        <v>33982</v>
      </c>
      <c r="C2101" s="134"/>
      <c r="D2101" s="132"/>
      <c r="E2101" s="135"/>
      <c r="F2101" s="71"/>
      <c r="H2101" s="104"/>
      <c r="I2101" s="104"/>
      <c r="J2101" s="104"/>
      <c r="K2101" s="104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  <c r="AA2101" s="104"/>
      <c r="AB2101" s="104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  <c r="BH2101" s="104"/>
    </row>
    <row r="2102" spans="1:60" s="93" customFormat="1">
      <c r="A2102"/>
      <c r="B2102" s="79">
        <v>33982</v>
      </c>
      <c r="C2102" s="134"/>
      <c r="D2102" s="132"/>
      <c r="E2102" s="135"/>
      <c r="F2102" s="71"/>
      <c r="H2102" s="104"/>
      <c r="I2102" s="104"/>
      <c r="J2102" s="104"/>
      <c r="K2102" s="104"/>
      <c r="L2102" s="104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  <c r="AA2102" s="104"/>
      <c r="AB2102" s="104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  <c r="BH2102" s="104"/>
    </row>
    <row r="2103" spans="1:60" s="93" customFormat="1">
      <c r="A2103"/>
      <c r="B2103" s="79">
        <v>33982</v>
      </c>
      <c r="C2103" s="134"/>
      <c r="D2103" s="132"/>
      <c r="E2103" s="135"/>
      <c r="F2103" s="71"/>
      <c r="H2103" s="104"/>
      <c r="I2103" s="104"/>
      <c r="J2103" s="104"/>
      <c r="K2103" s="104"/>
      <c r="L2103" s="104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  <c r="AA2103" s="104"/>
      <c r="AB2103" s="104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  <c r="BH2103" s="104"/>
    </row>
    <row r="2104" spans="1:60" s="93" customFormat="1">
      <c r="A2104"/>
      <c r="B2104" s="79">
        <v>33982</v>
      </c>
      <c r="C2104" s="134"/>
      <c r="D2104" s="132"/>
      <c r="E2104" s="135"/>
      <c r="F2104" s="71"/>
      <c r="H2104" s="104"/>
      <c r="I2104" s="104"/>
      <c r="J2104" s="104"/>
      <c r="K2104" s="104"/>
      <c r="L2104" s="104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  <c r="AA2104" s="104"/>
      <c r="AB2104" s="104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  <c r="BH2104" s="104"/>
    </row>
    <row r="2105" spans="1:60" s="93" customFormat="1">
      <c r="A2105"/>
      <c r="B2105" s="79">
        <v>33982</v>
      </c>
      <c r="C2105" s="134"/>
      <c r="D2105" s="132"/>
      <c r="E2105" s="135"/>
      <c r="F2105" s="71"/>
      <c r="H2105" s="104"/>
      <c r="I2105" s="104"/>
      <c r="J2105" s="104"/>
      <c r="K2105" s="104"/>
      <c r="L2105" s="104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  <c r="AA2105" s="104"/>
      <c r="AB2105" s="104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  <c r="BH2105" s="104"/>
    </row>
    <row r="2106" spans="1:60" s="93" customFormat="1">
      <c r="A2106"/>
      <c r="B2106" s="79">
        <v>33982</v>
      </c>
      <c r="C2106" s="134"/>
      <c r="D2106" s="132"/>
      <c r="E2106" s="135"/>
      <c r="F2106" s="71"/>
      <c r="H2106" s="104"/>
      <c r="I2106" s="104"/>
      <c r="J2106" s="104"/>
      <c r="K2106" s="104"/>
      <c r="L2106" s="104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  <c r="BH2106" s="104"/>
    </row>
    <row r="2107" spans="1:60" s="93" customFormat="1">
      <c r="A2107"/>
      <c r="B2107" s="79">
        <v>33982</v>
      </c>
      <c r="C2107" s="134"/>
      <c r="D2107" s="132"/>
      <c r="E2107" s="135"/>
      <c r="F2107" s="71"/>
      <c r="H2107" s="104"/>
      <c r="I2107" s="104"/>
      <c r="J2107" s="104"/>
      <c r="K2107" s="104"/>
      <c r="L2107" s="104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  <c r="AA2107" s="104"/>
      <c r="AB2107" s="104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  <c r="BH2107" s="104"/>
    </row>
    <row r="2108" spans="1:60" s="93" customFormat="1">
      <c r="A2108"/>
      <c r="B2108" s="79">
        <v>33982</v>
      </c>
      <c r="C2108" s="134"/>
      <c r="D2108" s="132"/>
      <c r="E2108" s="135"/>
      <c r="F2108" s="71"/>
      <c r="H2108" s="104"/>
      <c r="I2108" s="104"/>
      <c r="J2108" s="104"/>
      <c r="K2108" s="104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  <c r="BH2108" s="104"/>
    </row>
    <row r="2109" spans="1:60" s="93" customFormat="1">
      <c r="A2109"/>
      <c r="B2109" s="79">
        <v>33982</v>
      </c>
      <c r="C2109" s="134"/>
      <c r="D2109" s="132"/>
      <c r="E2109" s="135"/>
      <c r="F2109" s="71"/>
      <c r="H2109" s="104"/>
      <c r="I2109" s="104"/>
      <c r="J2109" s="104"/>
      <c r="K2109" s="104"/>
      <c r="L2109" s="104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  <c r="AA2109" s="104"/>
      <c r="AB2109" s="104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  <c r="BH2109" s="104"/>
    </row>
    <row r="2110" spans="1:60" s="93" customFormat="1">
      <c r="A2110"/>
      <c r="B2110" s="79">
        <v>33982</v>
      </c>
      <c r="C2110" s="134"/>
      <c r="D2110" s="132"/>
      <c r="E2110" s="135"/>
      <c r="F2110" s="71"/>
      <c r="H2110" s="104"/>
      <c r="I2110" s="104"/>
      <c r="J2110" s="104"/>
      <c r="K2110" s="104"/>
      <c r="L2110" s="104"/>
      <c r="M2110" s="104"/>
      <c r="N2110" s="104"/>
      <c r="O2110" s="104"/>
      <c r="P2110" s="104"/>
      <c r="Q2110" s="104"/>
      <c r="R2110" s="104"/>
      <c r="S2110" s="104"/>
      <c r="T2110" s="104"/>
      <c r="U2110" s="104"/>
      <c r="V2110" s="104"/>
      <c r="W2110" s="104"/>
      <c r="X2110" s="104"/>
      <c r="Y2110" s="104"/>
      <c r="Z2110" s="104"/>
      <c r="AA2110" s="104"/>
      <c r="AB2110" s="104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  <c r="BH2110" s="104"/>
    </row>
    <row r="2111" spans="1:60" s="93" customFormat="1">
      <c r="A2111"/>
      <c r="B2111" s="79">
        <v>33982</v>
      </c>
      <c r="C2111" s="134"/>
      <c r="D2111" s="132"/>
      <c r="E2111" s="135"/>
      <c r="F2111" s="71"/>
      <c r="H2111" s="104"/>
      <c r="I2111" s="104"/>
      <c r="J2111" s="104"/>
      <c r="K2111" s="104"/>
      <c r="L2111" s="104"/>
      <c r="M2111" s="104"/>
      <c r="N2111" s="104"/>
      <c r="O2111" s="104"/>
      <c r="P2111" s="104"/>
      <c r="Q2111" s="104"/>
      <c r="R2111" s="104"/>
      <c r="S2111" s="104"/>
      <c r="T2111" s="104"/>
      <c r="U2111" s="104"/>
      <c r="V2111" s="104"/>
      <c r="W2111" s="104"/>
      <c r="X2111" s="104"/>
      <c r="Y2111" s="104"/>
      <c r="Z2111" s="104"/>
      <c r="AA2111" s="104"/>
      <c r="AB2111" s="104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  <c r="BH2111" s="104"/>
    </row>
    <row r="2112" spans="1:60" s="93" customFormat="1">
      <c r="A2112"/>
      <c r="B2112" s="79">
        <v>33982</v>
      </c>
      <c r="C2112" s="134"/>
      <c r="D2112" s="132"/>
      <c r="E2112" s="135"/>
      <c r="F2112" s="71"/>
      <c r="H2112" s="104"/>
      <c r="I2112" s="104"/>
      <c r="J2112" s="104"/>
      <c r="K2112" s="104"/>
      <c r="L2112" s="104"/>
      <c r="M2112" s="104"/>
      <c r="N2112" s="104"/>
      <c r="O2112" s="104"/>
      <c r="P2112" s="104"/>
      <c r="Q2112" s="104"/>
      <c r="R2112" s="104"/>
      <c r="S2112" s="104"/>
      <c r="T2112" s="104"/>
      <c r="U2112" s="104"/>
      <c r="V2112" s="104"/>
      <c r="W2112" s="104"/>
      <c r="X2112" s="104"/>
      <c r="Y2112" s="104"/>
      <c r="Z2112" s="104"/>
      <c r="AA2112" s="104"/>
      <c r="AB2112" s="104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  <c r="BH2112" s="104"/>
    </row>
    <row r="2113" spans="1:60" s="93" customFormat="1">
      <c r="A2113"/>
      <c r="B2113" s="79">
        <v>33982</v>
      </c>
      <c r="C2113" s="134"/>
      <c r="D2113" s="132"/>
      <c r="E2113" s="135"/>
      <c r="F2113" s="71"/>
      <c r="H2113" s="104"/>
      <c r="I2113" s="104"/>
      <c r="J2113" s="104"/>
      <c r="K2113" s="104"/>
      <c r="L2113" s="104"/>
      <c r="M2113" s="104"/>
      <c r="N2113" s="104"/>
      <c r="O2113" s="104"/>
      <c r="P2113" s="104"/>
      <c r="Q2113" s="104"/>
      <c r="R2113" s="104"/>
      <c r="S2113" s="104"/>
      <c r="T2113" s="104"/>
      <c r="U2113" s="104"/>
      <c r="V2113" s="104"/>
      <c r="W2113" s="104"/>
      <c r="X2113" s="104"/>
      <c r="Y2113" s="104"/>
      <c r="Z2113" s="104"/>
      <c r="AA2113" s="104"/>
      <c r="AB2113" s="104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  <c r="BH2113" s="104"/>
    </row>
    <row r="2114" spans="1:60" s="93" customFormat="1">
      <c r="A2114"/>
      <c r="B2114" s="79">
        <v>33982</v>
      </c>
      <c r="C2114" s="134"/>
      <c r="D2114" s="132"/>
      <c r="E2114" s="135"/>
      <c r="F2114" s="71"/>
      <c r="H2114" s="104"/>
      <c r="I2114" s="104"/>
      <c r="J2114" s="104"/>
      <c r="K2114" s="104"/>
      <c r="L2114" s="104"/>
      <c r="M2114" s="104"/>
      <c r="N2114" s="104"/>
      <c r="O2114" s="104"/>
      <c r="P2114" s="104"/>
      <c r="Q2114" s="104"/>
      <c r="R2114" s="104"/>
      <c r="S2114" s="104"/>
      <c r="T2114" s="104"/>
      <c r="U2114" s="104"/>
      <c r="V2114" s="104"/>
      <c r="W2114" s="104"/>
      <c r="X2114" s="104"/>
      <c r="Y2114" s="104"/>
      <c r="Z2114" s="104"/>
      <c r="AA2114" s="104"/>
      <c r="AB2114" s="104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  <c r="BH2114" s="104"/>
    </row>
    <row r="2115" spans="1:60" s="93" customFormat="1">
      <c r="A2115"/>
      <c r="B2115" s="79">
        <v>33982</v>
      </c>
      <c r="C2115" s="134"/>
      <c r="D2115" s="132"/>
      <c r="E2115" s="135"/>
      <c r="F2115" s="71"/>
      <c r="H2115" s="104"/>
      <c r="I2115" s="104"/>
      <c r="J2115" s="104"/>
      <c r="K2115" s="104"/>
      <c r="L2115" s="104"/>
      <c r="M2115" s="104"/>
      <c r="N2115" s="104"/>
      <c r="O2115" s="104"/>
      <c r="P2115" s="104"/>
      <c r="Q2115" s="104"/>
      <c r="R2115" s="104"/>
      <c r="S2115" s="104"/>
      <c r="T2115" s="104"/>
      <c r="U2115" s="104"/>
      <c r="V2115" s="104"/>
      <c r="W2115" s="104"/>
      <c r="X2115" s="104"/>
      <c r="Y2115" s="104"/>
      <c r="Z2115" s="104"/>
      <c r="AA2115" s="104"/>
      <c r="AB2115" s="104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  <c r="BH2115" s="104"/>
    </row>
    <row r="2116" spans="1:60" s="93" customFormat="1">
      <c r="A2116"/>
      <c r="B2116" s="79">
        <v>33982</v>
      </c>
      <c r="C2116" s="134"/>
      <c r="D2116" s="132"/>
      <c r="E2116" s="135"/>
      <c r="F2116" s="71"/>
      <c r="H2116" s="104"/>
      <c r="I2116" s="104"/>
      <c r="J2116" s="104"/>
      <c r="K2116" s="104"/>
      <c r="L2116" s="104"/>
      <c r="M2116" s="104"/>
      <c r="N2116" s="104"/>
      <c r="O2116" s="104"/>
      <c r="P2116" s="104"/>
      <c r="Q2116" s="104"/>
      <c r="R2116" s="104"/>
      <c r="S2116" s="104"/>
      <c r="T2116" s="104"/>
      <c r="U2116" s="104"/>
      <c r="V2116" s="104"/>
      <c r="W2116" s="104"/>
      <c r="X2116" s="104"/>
      <c r="Y2116" s="104"/>
      <c r="Z2116" s="104"/>
      <c r="AA2116" s="104"/>
      <c r="AB2116" s="104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  <c r="BH2116" s="104"/>
    </row>
    <row r="2117" spans="1:60" s="93" customFormat="1">
      <c r="A2117"/>
      <c r="B2117" s="79">
        <v>33982</v>
      </c>
      <c r="C2117" s="134"/>
      <c r="D2117" s="132"/>
      <c r="E2117" s="135"/>
      <c r="F2117" s="71"/>
      <c r="H2117" s="104"/>
      <c r="I2117" s="104"/>
      <c r="J2117" s="104"/>
      <c r="K2117" s="104"/>
      <c r="L2117" s="104"/>
      <c r="M2117" s="104"/>
      <c r="N2117" s="104"/>
      <c r="O2117" s="104"/>
      <c r="P2117" s="104"/>
      <c r="Q2117" s="104"/>
      <c r="R2117" s="104"/>
      <c r="S2117" s="104"/>
      <c r="T2117" s="104"/>
      <c r="U2117" s="104"/>
      <c r="V2117" s="104"/>
      <c r="W2117" s="104"/>
      <c r="X2117" s="104"/>
      <c r="Y2117" s="104"/>
      <c r="Z2117" s="104"/>
      <c r="AA2117" s="104"/>
      <c r="AB2117" s="104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  <c r="BH2117" s="104"/>
    </row>
    <row r="2118" spans="1:60" s="93" customFormat="1">
      <c r="A2118"/>
      <c r="B2118" s="79">
        <v>33982</v>
      </c>
      <c r="C2118" s="134"/>
      <c r="D2118" s="132"/>
      <c r="E2118" s="135"/>
      <c r="F2118" s="71"/>
      <c r="H2118" s="104"/>
      <c r="I2118" s="104"/>
      <c r="J2118" s="104"/>
      <c r="K2118" s="104"/>
      <c r="L2118" s="104"/>
      <c r="M2118" s="104"/>
      <c r="N2118" s="104"/>
      <c r="O2118" s="104"/>
      <c r="P2118" s="104"/>
      <c r="Q2118" s="104"/>
      <c r="R2118" s="104"/>
      <c r="S2118" s="104"/>
      <c r="T2118" s="104"/>
      <c r="U2118" s="104"/>
      <c r="V2118" s="104"/>
      <c r="W2118" s="104"/>
      <c r="X2118" s="104"/>
      <c r="Y2118" s="104"/>
      <c r="Z2118" s="104"/>
      <c r="AA2118" s="104"/>
      <c r="AB2118" s="104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  <c r="BH2118" s="104"/>
    </row>
    <row r="2119" spans="1:60" s="93" customFormat="1">
      <c r="A2119"/>
      <c r="B2119" s="79">
        <v>33982</v>
      </c>
      <c r="C2119" s="134"/>
      <c r="D2119" s="132"/>
      <c r="E2119" s="135"/>
      <c r="F2119" s="71"/>
      <c r="H2119" s="104"/>
      <c r="I2119" s="104"/>
      <c r="J2119" s="104"/>
      <c r="K2119" s="104"/>
      <c r="L2119" s="104"/>
      <c r="M2119" s="104"/>
      <c r="N2119" s="104"/>
      <c r="O2119" s="104"/>
      <c r="P2119" s="104"/>
      <c r="Q2119" s="104"/>
      <c r="R2119" s="104"/>
      <c r="S2119" s="104"/>
      <c r="T2119" s="104"/>
      <c r="U2119" s="104"/>
      <c r="V2119" s="104"/>
      <c r="W2119" s="104"/>
      <c r="X2119" s="104"/>
      <c r="Y2119" s="104"/>
      <c r="Z2119" s="104"/>
      <c r="AA2119" s="104"/>
      <c r="AB2119" s="104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  <c r="BH2119" s="104"/>
    </row>
    <row r="2120" spans="1:60" s="93" customFormat="1">
      <c r="A2120"/>
      <c r="B2120" s="79">
        <v>33982</v>
      </c>
      <c r="C2120" s="134"/>
      <c r="D2120" s="132"/>
      <c r="E2120" s="135"/>
      <c r="F2120" s="71"/>
      <c r="H2120" s="104"/>
      <c r="I2120" s="104"/>
      <c r="J2120" s="104"/>
      <c r="K2120" s="104"/>
      <c r="L2120" s="104"/>
      <c r="M2120" s="104"/>
      <c r="N2120" s="104"/>
      <c r="O2120" s="104"/>
      <c r="P2120" s="104"/>
      <c r="Q2120" s="104"/>
      <c r="R2120" s="104"/>
      <c r="S2120" s="104"/>
      <c r="T2120" s="104"/>
      <c r="U2120" s="104"/>
      <c r="V2120" s="104"/>
      <c r="W2120" s="104"/>
      <c r="X2120" s="104"/>
      <c r="Y2120" s="104"/>
      <c r="Z2120" s="104"/>
      <c r="AA2120" s="104"/>
      <c r="AB2120" s="104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  <c r="BH2120" s="104"/>
    </row>
    <row r="2121" spans="1:60" s="93" customFormat="1">
      <c r="A2121"/>
      <c r="B2121" s="79">
        <v>33982</v>
      </c>
      <c r="C2121" s="134"/>
      <c r="D2121" s="132"/>
      <c r="E2121" s="135"/>
      <c r="F2121" s="71"/>
      <c r="H2121" s="104"/>
      <c r="I2121" s="104"/>
      <c r="J2121" s="104"/>
      <c r="K2121" s="104"/>
      <c r="L2121" s="104"/>
      <c r="M2121" s="104"/>
      <c r="N2121" s="104"/>
      <c r="O2121" s="104"/>
      <c r="P2121" s="104"/>
      <c r="Q2121" s="104"/>
      <c r="R2121" s="104"/>
      <c r="S2121" s="104"/>
      <c r="T2121" s="104"/>
      <c r="U2121" s="104"/>
      <c r="V2121" s="104"/>
      <c r="W2121" s="104"/>
      <c r="X2121" s="104"/>
      <c r="Y2121" s="104"/>
      <c r="Z2121" s="104"/>
      <c r="AA2121" s="104"/>
      <c r="AB2121" s="104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  <c r="BH2121" s="104"/>
    </row>
    <row r="2122" spans="1:60" s="93" customFormat="1">
      <c r="A2122"/>
      <c r="B2122" s="79">
        <v>33982</v>
      </c>
      <c r="C2122" s="134"/>
      <c r="D2122" s="132"/>
      <c r="E2122" s="135"/>
      <c r="F2122" s="71"/>
      <c r="H2122" s="104"/>
      <c r="I2122" s="104"/>
      <c r="J2122" s="104"/>
      <c r="K2122" s="104"/>
      <c r="L2122" s="104"/>
      <c r="M2122" s="104"/>
      <c r="N2122" s="104"/>
      <c r="O2122" s="104"/>
      <c r="P2122" s="104"/>
      <c r="Q2122" s="104"/>
      <c r="R2122" s="104"/>
      <c r="S2122" s="104"/>
      <c r="T2122" s="104"/>
      <c r="U2122" s="104"/>
      <c r="V2122" s="104"/>
      <c r="W2122" s="104"/>
      <c r="X2122" s="104"/>
      <c r="Y2122" s="104"/>
      <c r="Z2122" s="104"/>
      <c r="AA2122" s="104"/>
      <c r="AB2122" s="104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  <c r="BH2122" s="104"/>
    </row>
    <row r="2123" spans="1:60" s="93" customFormat="1">
      <c r="A2123"/>
      <c r="B2123" s="79">
        <v>33982</v>
      </c>
      <c r="C2123" s="134"/>
      <c r="D2123" s="132"/>
      <c r="E2123" s="135"/>
      <c r="F2123" s="71"/>
      <c r="H2123" s="104"/>
      <c r="I2123" s="104"/>
      <c r="J2123" s="104"/>
      <c r="K2123" s="104"/>
      <c r="L2123" s="104"/>
      <c r="M2123" s="104"/>
      <c r="N2123" s="104"/>
      <c r="O2123" s="104"/>
      <c r="P2123" s="104"/>
      <c r="Q2123" s="104"/>
      <c r="R2123" s="104"/>
      <c r="S2123" s="104"/>
      <c r="T2123" s="104"/>
      <c r="U2123" s="104"/>
      <c r="V2123" s="104"/>
      <c r="W2123" s="104"/>
      <c r="X2123" s="104"/>
      <c r="Y2123" s="104"/>
      <c r="Z2123" s="104"/>
      <c r="AA2123" s="104"/>
      <c r="AB2123" s="104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  <c r="BH2123" s="104"/>
    </row>
    <row r="2124" spans="1:60" s="93" customFormat="1">
      <c r="A2124"/>
      <c r="B2124" s="79">
        <v>33982</v>
      </c>
      <c r="C2124" s="134"/>
      <c r="D2124" s="132"/>
      <c r="E2124" s="135"/>
      <c r="F2124" s="71"/>
      <c r="H2124" s="104"/>
      <c r="I2124" s="104"/>
      <c r="J2124" s="104"/>
      <c r="K2124" s="104"/>
      <c r="L2124" s="104"/>
      <c r="M2124" s="104"/>
      <c r="N2124" s="104"/>
      <c r="O2124" s="104"/>
      <c r="P2124" s="104"/>
      <c r="Q2124" s="104"/>
      <c r="R2124" s="104"/>
      <c r="S2124" s="104"/>
      <c r="T2124" s="104"/>
      <c r="U2124" s="104"/>
      <c r="V2124" s="104"/>
      <c r="W2124" s="104"/>
      <c r="X2124" s="104"/>
      <c r="Y2124" s="104"/>
      <c r="Z2124" s="104"/>
      <c r="AA2124" s="104"/>
      <c r="AB2124" s="104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  <c r="BH2124" s="104"/>
    </row>
    <row r="2125" spans="1:60" s="93" customFormat="1">
      <c r="A2125"/>
      <c r="B2125" s="79">
        <v>33982</v>
      </c>
      <c r="C2125" s="134"/>
      <c r="D2125" s="132"/>
      <c r="E2125" s="135"/>
      <c r="F2125" s="71"/>
      <c r="H2125" s="104"/>
      <c r="I2125" s="104"/>
      <c r="J2125" s="104"/>
      <c r="K2125" s="104"/>
      <c r="L2125" s="104"/>
      <c r="M2125" s="104"/>
      <c r="N2125" s="104"/>
      <c r="O2125" s="104"/>
      <c r="P2125" s="104"/>
      <c r="Q2125" s="104"/>
      <c r="R2125" s="104"/>
      <c r="S2125" s="104"/>
      <c r="T2125" s="104"/>
      <c r="U2125" s="104"/>
      <c r="V2125" s="104"/>
      <c r="W2125" s="104"/>
      <c r="X2125" s="104"/>
      <c r="Y2125" s="104"/>
      <c r="Z2125" s="104"/>
      <c r="AA2125" s="104"/>
      <c r="AB2125" s="104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  <c r="BH2125" s="104"/>
    </row>
    <row r="2126" spans="1:60" s="93" customFormat="1">
      <c r="A2126"/>
      <c r="B2126" s="79">
        <v>33982</v>
      </c>
      <c r="C2126" s="134"/>
      <c r="D2126" s="132"/>
      <c r="E2126" s="135"/>
      <c r="F2126" s="71"/>
      <c r="H2126" s="104"/>
      <c r="I2126" s="104"/>
      <c r="J2126" s="104"/>
      <c r="K2126" s="104"/>
      <c r="L2126" s="104"/>
      <c r="M2126" s="104"/>
      <c r="N2126" s="104"/>
      <c r="O2126" s="104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/>
      <c r="Z2126" s="104"/>
      <c r="AA2126" s="104"/>
      <c r="AB2126" s="104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  <c r="BH2126" s="104"/>
    </row>
    <row r="2127" spans="1:60" s="93" customFormat="1">
      <c r="A2127"/>
      <c r="B2127" s="79">
        <v>33982</v>
      </c>
      <c r="C2127" s="134"/>
      <c r="D2127" s="132"/>
      <c r="E2127" s="135"/>
      <c r="F2127" s="71"/>
      <c r="H2127" s="104"/>
      <c r="I2127" s="104"/>
      <c r="J2127" s="104"/>
      <c r="K2127" s="104"/>
      <c r="L2127" s="104"/>
      <c r="M2127" s="104"/>
      <c r="N2127" s="104"/>
      <c r="O2127" s="104"/>
      <c r="P2127" s="104"/>
      <c r="Q2127" s="104"/>
      <c r="R2127" s="104"/>
      <c r="S2127" s="104"/>
      <c r="T2127" s="104"/>
      <c r="U2127" s="104"/>
      <c r="V2127" s="104"/>
      <c r="W2127" s="104"/>
      <c r="X2127" s="104"/>
      <c r="Y2127" s="104"/>
      <c r="Z2127" s="104"/>
      <c r="AA2127" s="104"/>
      <c r="AB2127" s="104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  <c r="BH2127" s="104"/>
    </row>
    <row r="2128" spans="1:60" s="93" customFormat="1">
      <c r="A2128"/>
      <c r="B2128" s="79">
        <v>33982</v>
      </c>
      <c r="C2128" s="134"/>
      <c r="D2128" s="132"/>
      <c r="E2128" s="135"/>
      <c r="F2128" s="71"/>
      <c r="H2128" s="104"/>
      <c r="I2128" s="104"/>
      <c r="J2128" s="104"/>
      <c r="K2128" s="104"/>
      <c r="L2128" s="104"/>
      <c r="M2128" s="104"/>
      <c r="N2128" s="104"/>
      <c r="O2128" s="104"/>
      <c r="P2128" s="104"/>
      <c r="Q2128" s="104"/>
      <c r="R2128" s="104"/>
      <c r="S2128" s="104"/>
      <c r="T2128" s="104"/>
      <c r="U2128" s="104"/>
      <c r="V2128" s="104"/>
      <c r="W2128" s="104"/>
      <c r="X2128" s="104"/>
      <c r="Y2128" s="104"/>
      <c r="Z2128" s="104"/>
      <c r="AA2128" s="104"/>
      <c r="AB2128" s="104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  <c r="BH2128" s="104"/>
    </row>
    <row r="2129" spans="1:60" s="93" customFormat="1">
      <c r="A2129"/>
      <c r="B2129" s="79">
        <v>33982</v>
      </c>
      <c r="C2129" s="134"/>
      <c r="D2129" s="132"/>
      <c r="E2129" s="135"/>
      <c r="F2129" s="71"/>
      <c r="H2129" s="104"/>
      <c r="I2129" s="104"/>
      <c r="J2129" s="104"/>
      <c r="K2129" s="104"/>
      <c r="L2129" s="104"/>
      <c r="M2129" s="104"/>
      <c r="N2129" s="104"/>
      <c r="O2129" s="104"/>
      <c r="P2129" s="104"/>
      <c r="Q2129" s="104"/>
      <c r="R2129" s="104"/>
      <c r="S2129" s="104"/>
      <c r="T2129" s="104"/>
      <c r="U2129" s="104"/>
      <c r="V2129" s="104"/>
      <c r="W2129" s="104"/>
      <c r="X2129" s="104"/>
      <c r="Y2129" s="104"/>
      <c r="Z2129" s="104"/>
      <c r="AA2129" s="104"/>
      <c r="AB2129" s="104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  <c r="BH2129" s="104"/>
    </row>
    <row r="2130" spans="1:60" s="93" customFormat="1">
      <c r="A2130"/>
      <c r="B2130" s="79">
        <v>33982</v>
      </c>
      <c r="C2130" s="134"/>
      <c r="D2130" s="132"/>
      <c r="E2130" s="135"/>
      <c r="F2130" s="71"/>
      <c r="H2130" s="104"/>
      <c r="I2130" s="104"/>
      <c r="J2130" s="104"/>
      <c r="K2130" s="104"/>
      <c r="L2130" s="104"/>
      <c r="M2130" s="104"/>
      <c r="N2130" s="104"/>
      <c r="O2130" s="104"/>
      <c r="P2130" s="104"/>
      <c r="Q2130" s="104"/>
      <c r="R2130" s="104"/>
      <c r="S2130" s="104"/>
      <c r="T2130" s="104"/>
      <c r="U2130" s="104"/>
      <c r="V2130" s="104"/>
      <c r="W2130" s="104"/>
      <c r="X2130" s="104"/>
      <c r="Y2130" s="104"/>
      <c r="Z2130" s="104"/>
      <c r="AA2130" s="104"/>
      <c r="AB2130" s="104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  <c r="BH2130" s="104"/>
    </row>
    <row r="2131" spans="1:60" s="93" customFormat="1">
      <c r="A2131"/>
      <c r="B2131" s="79">
        <v>33982</v>
      </c>
      <c r="C2131" s="134"/>
      <c r="D2131" s="132"/>
      <c r="E2131" s="135"/>
      <c r="F2131" s="71"/>
      <c r="H2131" s="104"/>
      <c r="I2131" s="104"/>
      <c r="J2131" s="104"/>
      <c r="K2131" s="104"/>
      <c r="L2131" s="104"/>
      <c r="M2131" s="104"/>
      <c r="N2131" s="104"/>
      <c r="O2131" s="104"/>
      <c r="P2131" s="104"/>
      <c r="Q2131" s="104"/>
      <c r="R2131" s="104"/>
      <c r="S2131" s="104"/>
      <c r="T2131" s="104"/>
      <c r="U2131" s="104"/>
      <c r="V2131" s="104"/>
      <c r="W2131" s="104"/>
      <c r="X2131" s="104"/>
      <c r="Y2131" s="104"/>
      <c r="Z2131" s="104"/>
      <c r="AA2131" s="104"/>
      <c r="AB2131" s="104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  <c r="BH2131" s="104"/>
    </row>
    <row r="2132" spans="1:60" s="93" customFormat="1">
      <c r="A2132"/>
      <c r="B2132" s="79">
        <v>33982</v>
      </c>
      <c r="C2132" s="134"/>
      <c r="D2132" s="132"/>
      <c r="E2132" s="135"/>
      <c r="F2132" s="71"/>
      <c r="H2132" s="104"/>
      <c r="I2132" s="104"/>
      <c r="J2132" s="104"/>
      <c r="K2132" s="104"/>
      <c r="L2132" s="104"/>
      <c r="M2132" s="104"/>
      <c r="N2132" s="104"/>
      <c r="O2132" s="104"/>
      <c r="P2132" s="104"/>
      <c r="Q2132" s="104"/>
      <c r="R2132" s="104"/>
      <c r="S2132" s="104"/>
      <c r="T2132" s="104"/>
      <c r="U2132" s="104"/>
      <c r="V2132" s="104"/>
      <c r="W2132" s="104"/>
      <c r="X2132" s="104"/>
      <c r="Y2132" s="104"/>
      <c r="Z2132" s="104"/>
      <c r="AA2132" s="104"/>
      <c r="AB2132" s="104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  <c r="BH2132" s="104"/>
    </row>
    <row r="2133" spans="1:60" s="93" customFormat="1">
      <c r="A2133"/>
      <c r="B2133" s="79">
        <v>33982</v>
      </c>
      <c r="C2133" s="134"/>
      <c r="D2133" s="132"/>
      <c r="E2133" s="135"/>
      <c r="F2133" s="71"/>
      <c r="H2133" s="104"/>
      <c r="I2133" s="104"/>
      <c r="J2133" s="104"/>
      <c r="K2133" s="104"/>
      <c r="L2133" s="104"/>
      <c r="M2133" s="104"/>
      <c r="N2133" s="104"/>
      <c r="O2133" s="104"/>
      <c r="P2133" s="104"/>
      <c r="Q2133" s="104"/>
      <c r="R2133" s="104"/>
      <c r="S2133" s="104"/>
      <c r="T2133" s="104"/>
      <c r="U2133" s="104"/>
      <c r="V2133" s="104"/>
      <c r="W2133" s="104"/>
      <c r="X2133" s="104"/>
      <c r="Y2133" s="104"/>
      <c r="Z2133" s="104"/>
      <c r="AA2133" s="104"/>
      <c r="AB2133" s="104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  <c r="BH2133" s="104"/>
    </row>
    <row r="2134" spans="1:60" s="93" customFormat="1">
      <c r="A2134"/>
      <c r="B2134" s="79">
        <v>33982</v>
      </c>
      <c r="C2134" s="134"/>
      <c r="D2134" s="132"/>
      <c r="E2134" s="135"/>
      <c r="F2134" s="71"/>
      <c r="H2134" s="104"/>
      <c r="I2134" s="104"/>
      <c r="J2134" s="104"/>
      <c r="K2134" s="104"/>
      <c r="L2134" s="104"/>
      <c r="M2134" s="104"/>
      <c r="N2134" s="104"/>
      <c r="O2134" s="104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  <c r="Z2134" s="104"/>
      <c r="AA2134" s="104"/>
      <c r="AB2134" s="104"/>
      <c r="AC2134" s="104"/>
      <c r="AD2134" s="104"/>
      <c r="AE2134" s="104"/>
      <c r="AF2134" s="104"/>
      <c r="AG2134" s="104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  <c r="BH2134" s="104"/>
    </row>
    <row r="2135" spans="1:60" s="93" customFormat="1">
      <c r="A2135"/>
      <c r="B2135" s="79">
        <v>33982</v>
      </c>
      <c r="C2135" s="134"/>
      <c r="D2135" s="132"/>
      <c r="E2135" s="135"/>
      <c r="F2135" s="71"/>
      <c r="H2135" s="104"/>
      <c r="I2135" s="104"/>
      <c r="J2135" s="104"/>
      <c r="K2135" s="104"/>
      <c r="L2135" s="104"/>
      <c r="M2135" s="104"/>
      <c r="N2135" s="104"/>
      <c r="O2135" s="104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  <c r="Z2135" s="104"/>
      <c r="AA2135" s="104"/>
      <c r="AB2135" s="104"/>
      <c r="AC2135" s="104"/>
      <c r="AD2135" s="104"/>
      <c r="AE2135" s="104"/>
      <c r="AF2135" s="104"/>
      <c r="AG2135" s="104"/>
      <c r="AH2135" s="104"/>
      <c r="AI2135" s="104"/>
      <c r="AJ2135" s="104"/>
      <c r="AK2135" s="104"/>
      <c r="AL2135" s="104"/>
      <c r="AM2135" s="104"/>
      <c r="AN2135" s="104"/>
      <c r="AO2135" s="104"/>
      <c r="AP2135" s="104"/>
      <c r="AQ2135" s="104"/>
      <c r="AR2135" s="104"/>
      <c r="AS2135" s="104"/>
      <c r="AT2135" s="104"/>
      <c r="AU2135" s="104"/>
      <c r="AV2135" s="104"/>
      <c r="AW2135" s="104"/>
      <c r="AX2135" s="104"/>
      <c r="AY2135" s="104"/>
      <c r="AZ2135" s="104"/>
      <c r="BA2135" s="104"/>
      <c r="BB2135" s="104"/>
      <c r="BC2135" s="104"/>
      <c r="BD2135" s="104"/>
      <c r="BE2135" s="104"/>
      <c r="BF2135" s="104"/>
      <c r="BG2135" s="104"/>
      <c r="BH2135" s="104"/>
    </row>
    <row r="2136" spans="1:60" s="93" customFormat="1">
      <c r="A2136"/>
      <c r="B2136" s="79">
        <v>33982</v>
      </c>
      <c r="C2136" s="134"/>
      <c r="D2136" s="132"/>
      <c r="E2136" s="135"/>
      <c r="F2136" s="71"/>
      <c r="H2136" s="104"/>
      <c r="I2136" s="104"/>
      <c r="J2136" s="104"/>
      <c r="K2136" s="104"/>
      <c r="L2136" s="104"/>
      <c r="M2136" s="104"/>
      <c r="N2136" s="104"/>
      <c r="O2136" s="104"/>
      <c r="P2136" s="104"/>
      <c r="Q2136" s="104"/>
      <c r="R2136" s="104"/>
      <c r="S2136" s="104"/>
      <c r="T2136" s="104"/>
      <c r="U2136" s="104"/>
      <c r="V2136" s="104"/>
      <c r="W2136" s="104"/>
      <c r="X2136" s="104"/>
      <c r="Y2136" s="104"/>
      <c r="Z2136" s="104"/>
      <c r="AA2136" s="104"/>
      <c r="AB2136" s="104"/>
      <c r="AC2136" s="104"/>
      <c r="AD2136" s="104"/>
      <c r="AE2136" s="104"/>
      <c r="AF2136" s="104"/>
      <c r="AG2136" s="104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  <c r="BH2136" s="104"/>
    </row>
    <row r="2137" spans="1:60" s="93" customFormat="1">
      <c r="A2137"/>
      <c r="B2137" s="79">
        <v>33982</v>
      </c>
      <c r="C2137" s="134"/>
      <c r="D2137" s="132"/>
      <c r="E2137" s="135"/>
      <c r="F2137" s="71"/>
      <c r="H2137" s="104"/>
      <c r="I2137" s="104"/>
      <c r="J2137" s="104"/>
      <c r="K2137" s="104"/>
      <c r="L2137" s="104"/>
      <c r="M2137" s="104"/>
      <c r="N2137" s="104"/>
      <c r="O2137" s="104"/>
      <c r="P2137" s="104"/>
      <c r="Q2137" s="104"/>
      <c r="R2137" s="104"/>
      <c r="S2137" s="104"/>
      <c r="T2137" s="104"/>
      <c r="U2137" s="104"/>
      <c r="V2137" s="104"/>
      <c r="W2137" s="104"/>
      <c r="X2137" s="104"/>
      <c r="Y2137" s="104"/>
      <c r="Z2137" s="104"/>
      <c r="AA2137" s="104"/>
      <c r="AB2137" s="104"/>
      <c r="AC2137" s="104"/>
      <c r="AD2137" s="104"/>
      <c r="AE2137" s="104"/>
      <c r="AF2137" s="104"/>
      <c r="AG2137" s="104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  <c r="BH2137" s="104"/>
    </row>
    <row r="2138" spans="1:60" s="93" customFormat="1">
      <c r="A2138"/>
      <c r="B2138" s="79">
        <v>33982</v>
      </c>
      <c r="C2138" s="134"/>
      <c r="D2138" s="132"/>
      <c r="E2138" s="135"/>
      <c r="F2138" s="71"/>
      <c r="H2138" s="104"/>
      <c r="I2138" s="104"/>
      <c r="J2138" s="104"/>
      <c r="K2138" s="104"/>
      <c r="L2138" s="104"/>
      <c r="M2138" s="104"/>
      <c r="N2138" s="104"/>
      <c r="O2138" s="104"/>
      <c r="P2138" s="104"/>
      <c r="Q2138" s="104"/>
      <c r="R2138" s="104"/>
      <c r="S2138" s="104"/>
      <c r="T2138" s="104"/>
      <c r="U2138" s="104"/>
      <c r="V2138" s="104"/>
      <c r="W2138" s="104"/>
      <c r="X2138" s="104"/>
      <c r="Y2138" s="104"/>
      <c r="Z2138" s="104"/>
      <c r="AA2138" s="104"/>
      <c r="AB2138" s="104"/>
      <c r="AC2138" s="104"/>
      <c r="AD2138" s="104"/>
      <c r="AE2138" s="104"/>
      <c r="AF2138" s="104"/>
      <c r="AG2138" s="104"/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  <c r="BH2138" s="104"/>
    </row>
    <row r="2139" spans="1:60" s="93" customFormat="1">
      <c r="A2139"/>
      <c r="B2139" s="79">
        <v>33982</v>
      </c>
      <c r="C2139" s="134"/>
      <c r="D2139" s="132"/>
      <c r="E2139" s="135"/>
      <c r="F2139" s="71"/>
      <c r="H2139" s="104"/>
      <c r="I2139" s="104"/>
      <c r="J2139" s="104"/>
      <c r="K2139" s="104"/>
      <c r="L2139" s="104"/>
      <c r="M2139" s="104"/>
      <c r="N2139" s="104"/>
      <c r="O2139" s="104"/>
      <c r="P2139" s="104"/>
      <c r="Q2139" s="104"/>
      <c r="R2139" s="104"/>
      <c r="S2139" s="104"/>
      <c r="T2139" s="104"/>
      <c r="U2139" s="104"/>
      <c r="V2139" s="104"/>
      <c r="W2139" s="104"/>
      <c r="X2139" s="104"/>
      <c r="Y2139" s="104"/>
      <c r="Z2139" s="104"/>
      <c r="AA2139" s="104"/>
      <c r="AB2139" s="104"/>
      <c r="AC2139" s="104"/>
      <c r="AD2139" s="104"/>
      <c r="AE2139" s="104"/>
      <c r="AF2139" s="104"/>
      <c r="AG2139" s="104"/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  <c r="BH2139" s="104"/>
    </row>
    <row r="2140" spans="1:60" s="93" customFormat="1">
      <c r="A2140"/>
      <c r="B2140" s="79">
        <v>33982</v>
      </c>
      <c r="C2140" s="134"/>
      <c r="D2140" s="132"/>
      <c r="E2140" s="135"/>
      <c r="F2140" s="71"/>
      <c r="H2140" s="104"/>
      <c r="I2140" s="104"/>
      <c r="J2140" s="104"/>
      <c r="K2140" s="104"/>
      <c r="L2140" s="104"/>
      <c r="M2140" s="104"/>
      <c r="N2140" s="104"/>
      <c r="O2140" s="104"/>
      <c r="P2140" s="104"/>
      <c r="Q2140" s="104"/>
      <c r="R2140" s="104"/>
      <c r="S2140" s="104"/>
      <c r="T2140" s="104"/>
      <c r="U2140" s="104"/>
      <c r="V2140" s="104"/>
      <c r="W2140" s="104"/>
      <c r="X2140" s="104"/>
      <c r="Y2140" s="104"/>
      <c r="Z2140" s="104"/>
      <c r="AA2140" s="104"/>
      <c r="AB2140" s="104"/>
      <c r="AC2140" s="104"/>
      <c r="AD2140" s="104"/>
      <c r="AE2140" s="104"/>
      <c r="AF2140" s="104"/>
      <c r="AG2140" s="104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  <c r="BH2140" s="104"/>
    </row>
    <row r="2141" spans="1:60" s="93" customFormat="1">
      <c r="A2141"/>
      <c r="B2141" s="79">
        <v>33982</v>
      </c>
      <c r="C2141" s="134"/>
      <c r="D2141" s="132"/>
      <c r="E2141" s="135"/>
      <c r="F2141" s="71"/>
      <c r="H2141" s="104"/>
      <c r="I2141" s="104"/>
      <c r="J2141" s="104"/>
      <c r="K2141" s="104"/>
      <c r="L2141" s="104"/>
      <c r="M2141" s="104"/>
      <c r="N2141" s="104"/>
      <c r="O2141" s="104"/>
      <c r="P2141" s="104"/>
      <c r="Q2141" s="104"/>
      <c r="R2141" s="104"/>
      <c r="S2141" s="104"/>
      <c r="T2141" s="104"/>
      <c r="U2141" s="104"/>
      <c r="V2141" s="104"/>
      <c r="W2141" s="104"/>
      <c r="X2141" s="104"/>
      <c r="Y2141" s="104"/>
      <c r="Z2141" s="104"/>
      <c r="AA2141" s="104"/>
      <c r="AB2141" s="104"/>
      <c r="AC2141" s="104"/>
      <c r="AD2141" s="104"/>
      <c r="AE2141" s="104"/>
      <c r="AF2141" s="104"/>
      <c r="AG2141" s="104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  <c r="BH2141" s="104"/>
    </row>
    <row r="2142" spans="1:60" s="93" customFormat="1">
      <c r="A2142"/>
      <c r="B2142" s="79">
        <v>33982</v>
      </c>
      <c r="C2142" s="134"/>
      <c r="D2142" s="132"/>
      <c r="E2142" s="135"/>
      <c r="F2142" s="71"/>
      <c r="H2142" s="104"/>
      <c r="I2142" s="104"/>
      <c r="J2142" s="104"/>
      <c r="K2142" s="104"/>
      <c r="L2142" s="104"/>
      <c r="M2142" s="104"/>
      <c r="N2142" s="104"/>
      <c r="O2142" s="104"/>
      <c r="P2142" s="104"/>
      <c r="Q2142" s="104"/>
      <c r="R2142" s="104"/>
      <c r="S2142" s="104"/>
      <c r="T2142" s="104"/>
      <c r="U2142" s="104"/>
      <c r="V2142" s="104"/>
      <c r="W2142" s="104"/>
      <c r="X2142" s="104"/>
      <c r="Y2142" s="104"/>
      <c r="Z2142" s="104"/>
      <c r="AA2142" s="104"/>
      <c r="AB2142" s="104"/>
      <c r="AC2142" s="104"/>
      <c r="AD2142" s="104"/>
      <c r="AE2142" s="104"/>
      <c r="AF2142" s="104"/>
      <c r="AG2142" s="104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  <c r="BH2142" s="104"/>
    </row>
    <row r="2143" spans="1:60" s="93" customFormat="1">
      <c r="A2143"/>
      <c r="B2143" s="79">
        <v>33982</v>
      </c>
      <c r="C2143" s="134"/>
      <c r="D2143" s="132"/>
      <c r="E2143" s="135"/>
      <c r="F2143" s="71"/>
      <c r="H2143" s="104"/>
      <c r="I2143" s="104"/>
      <c r="J2143" s="104"/>
      <c r="K2143" s="104"/>
      <c r="L2143" s="104"/>
      <c r="M2143" s="104"/>
      <c r="N2143" s="104"/>
      <c r="O2143" s="104"/>
      <c r="P2143" s="104"/>
      <c r="Q2143" s="104"/>
      <c r="R2143" s="104"/>
      <c r="S2143" s="104"/>
      <c r="T2143" s="104"/>
      <c r="U2143" s="104"/>
      <c r="V2143" s="104"/>
      <c r="W2143" s="104"/>
      <c r="X2143" s="104"/>
      <c r="Y2143" s="104"/>
      <c r="Z2143" s="104"/>
      <c r="AA2143" s="104"/>
      <c r="AB2143" s="104"/>
      <c r="AC2143" s="104"/>
      <c r="AD2143" s="104"/>
      <c r="AE2143" s="104"/>
      <c r="AF2143" s="104"/>
      <c r="AG2143" s="104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  <c r="BH2143" s="104"/>
    </row>
    <row r="2144" spans="1:60" s="93" customFormat="1">
      <c r="A2144"/>
      <c r="B2144" s="79">
        <v>33982</v>
      </c>
      <c r="C2144" s="134"/>
      <c r="D2144" s="132"/>
      <c r="E2144" s="135"/>
      <c r="F2144" s="71"/>
      <c r="H2144" s="104"/>
      <c r="I2144" s="104"/>
      <c r="J2144" s="104"/>
      <c r="K2144" s="104"/>
      <c r="L2144" s="104"/>
      <c r="M2144" s="104"/>
      <c r="N2144" s="104"/>
      <c r="O2144" s="104"/>
      <c r="P2144" s="104"/>
      <c r="Q2144" s="104"/>
      <c r="R2144" s="104"/>
      <c r="S2144" s="104"/>
      <c r="T2144" s="104"/>
      <c r="U2144" s="104"/>
      <c r="V2144" s="104"/>
      <c r="W2144" s="104"/>
      <c r="X2144" s="104"/>
      <c r="Y2144" s="104"/>
      <c r="Z2144" s="104"/>
      <c r="AA2144" s="104"/>
      <c r="AB2144" s="104"/>
      <c r="AC2144" s="104"/>
      <c r="AD2144" s="104"/>
      <c r="AE2144" s="104"/>
      <c r="AF2144" s="104"/>
      <c r="AG2144" s="104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  <c r="BH2144" s="104"/>
    </row>
    <row r="2145" spans="1:60" s="93" customFormat="1">
      <c r="A2145"/>
      <c r="B2145" s="79">
        <v>33982</v>
      </c>
      <c r="C2145" s="134"/>
      <c r="D2145" s="132"/>
      <c r="E2145" s="135"/>
      <c r="F2145" s="71"/>
      <c r="H2145" s="104"/>
      <c r="I2145" s="104"/>
      <c r="J2145" s="104"/>
      <c r="K2145" s="104"/>
      <c r="L2145" s="104"/>
      <c r="M2145" s="104"/>
      <c r="N2145" s="104"/>
      <c r="O2145" s="104"/>
      <c r="P2145" s="104"/>
      <c r="Q2145" s="104"/>
      <c r="R2145" s="104"/>
      <c r="S2145" s="104"/>
      <c r="T2145" s="104"/>
      <c r="U2145" s="104"/>
      <c r="V2145" s="104"/>
      <c r="W2145" s="104"/>
      <c r="X2145" s="104"/>
      <c r="Y2145" s="104"/>
      <c r="Z2145" s="104"/>
      <c r="AA2145" s="104"/>
      <c r="AB2145" s="104"/>
      <c r="AC2145" s="104"/>
      <c r="AD2145" s="104"/>
      <c r="AE2145" s="104"/>
      <c r="AF2145" s="104"/>
      <c r="AG2145" s="104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  <c r="BH2145" s="104"/>
    </row>
    <row r="2146" spans="1:60" s="93" customFormat="1">
      <c r="A2146"/>
      <c r="B2146" s="79">
        <v>33982</v>
      </c>
      <c r="C2146" s="134"/>
      <c r="D2146" s="132"/>
      <c r="E2146" s="135"/>
      <c r="F2146" s="71"/>
      <c r="H2146" s="104"/>
      <c r="I2146" s="104"/>
      <c r="J2146" s="104"/>
      <c r="K2146" s="104"/>
      <c r="L2146" s="104"/>
      <c r="M2146" s="104"/>
      <c r="N2146" s="104"/>
      <c r="O2146" s="104"/>
      <c r="P2146" s="104"/>
      <c r="Q2146" s="104"/>
      <c r="R2146" s="104"/>
      <c r="S2146" s="104"/>
      <c r="T2146" s="104"/>
      <c r="U2146" s="104"/>
      <c r="V2146" s="104"/>
      <c r="W2146" s="104"/>
      <c r="X2146" s="104"/>
      <c r="Y2146" s="104"/>
      <c r="Z2146" s="104"/>
      <c r="AA2146" s="104"/>
      <c r="AB2146" s="104"/>
      <c r="AC2146" s="104"/>
      <c r="AD2146" s="104"/>
      <c r="AE2146" s="104"/>
      <c r="AF2146" s="104"/>
      <c r="AG2146" s="104"/>
      <c r="AH2146" s="104"/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  <c r="BD2146" s="104"/>
      <c r="BE2146" s="104"/>
      <c r="BF2146" s="104"/>
      <c r="BG2146" s="104"/>
      <c r="BH2146" s="104"/>
    </row>
    <row r="2147" spans="1:60" s="93" customFormat="1">
      <c r="A2147"/>
      <c r="B2147" s="79">
        <v>33982</v>
      </c>
      <c r="C2147" s="134"/>
      <c r="D2147" s="132"/>
      <c r="E2147" s="135"/>
      <c r="F2147" s="71"/>
      <c r="H2147" s="104"/>
      <c r="I2147" s="104"/>
      <c r="J2147" s="104"/>
      <c r="K2147" s="104"/>
      <c r="L2147" s="104"/>
      <c r="M2147" s="104"/>
      <c r="N2147" s="104"/>
      <c r="O2147" s="104"/>
      <c r="P2147" s="104"/>
      <c r="Q2147" s="104"/>
      <c r="R2147" s="104"/>
      <c r="S2147" s="104"/>
      <c r="T2147" s="104"/>
      <c r="U2147" s="104"/>
      <c r="V2147" s="104"/>
      <c r="W2147" s="104"/>
      <c r="X2147" s="104"/>
      <c r="Y2147" s="104"/>
      <c r="Z2147" s="104"/>
      <c r="AA2147" s="104"/>
      <c r="AB2147" s="104"/>
      <c r="AC2147" s="104"/>
      <c r="AD2147" s="104"/>
      <c r="AE2147" s="104"/>
      <c r="AF2147" s="104"/>
      <c r="AG2147" s="104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  <c r="BH2147" s="104"/>
    </row>
    <row r="2148" spans="1:60" s="93" customFormat="1">
      <c r="A2148"/>
      <c r="B2148" s="79">
        <v>33982</v>
      </c>
      <c r="C2148" s="134"/>
      <c r="D2148" s="132"/>
      <c r="E2148" s="135"/>
      <c r="F2148" s="71"/>
      <c r="H2148" s="104"/>
      <c r="I2148" s="104"/>
      <c r="J2148" s="104"/>
      <c r="K2148" s="104"/>
      <c r="L2148" s="104"/>
      <c r="M2148" s="104"/>
      <c r="N2148" s="104"/>
      <c r="O2148" s="104"/>
      <c r="P2148" s="104"/>
      <c r="Q2148" s="104"/>
      <c r="R2148" s="104"/>
      <c r="S2148" s="104"/>
      <c r="T2148" s="104"/>
      <c r="U2148" s="104"/>
      <c r="V2148" s="104"/>
      <c r="W2148" s="104"/>
      <c r="X2148" s="104"/>
      <c r="Y2148" s="104"/>
      <c r="Z2148" s="104"/>
      <c r="AA2148" s="104"/>
      <c r="AB2148" s="104"/>
      <c r="AC2148" s="104"/>
      <c r="AD2148" s="104"/>
      <c r="AE2148" s="104"/>
      <c r="AF2148" s="104"/>
      <c r="AG2148" s="104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  <c r="BH2148" s="104"/>
    </row>
    <row r="2149" spans="1:60" s="93" customFormat="1">
      <c r="A2149"/>
      <c r="B2149" s="79">
        <v>33982</v>
      </c>
      <c r="C2149" s="134"/>
      <c r="D2149" s="132"/>
      <c r="E2149" s="135"/>
      <c r="F2149" s="71"/>
      <c r="H2149" s="104"/>
      <c r="I2149" s="104"/>
      <c r="J2149" s="104"/>
      <c r="K2149" s="104"/>
      <c r="L2149" s="104"/>
      <c r="M2149" s="104"/>
      <c r="N2149" s="104"/>
      <c r="O2149" s="104"/>
      <c r="P2149" s="104"/>
      <c r="Q2149" s="104"/>
      <c r="R2149" s="104"/>
      <c r="S2149" s="104"/>
      <c r="T2149" s="104"/>
      <c r="U2149" s="104"/>
      <c r="V2149" s="104"/>
      <c r="W2149" s="104"/>
      <c r="X2149" s="104"/>
      <c r="Y2149" s="104"/>
      <c r="Z2149" s="104"/>
      <c r="AA2149" s="104"/>
      <c r="AB2149" s="104"/>
      <c r="AC2149" s="104"/>
      <c r="AD2149" s="104"/>
      <c r="AE2149" s="104"/>
      <c r="AF2149" s="104"/>
      <c r="AG2149" s="104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  <c r="BH2149" s="104"/>
    </row>
    <row r="2150" spans="1:60" s="93" customFormat="1">
      <c r="A2150"/>
      <c r="B2150" s="79">
        <v>33982</v>
      </c>
      <c r="C2150" s="134"/>
      <c r="D2150" s="132"/>
      <c r="E2150" s="135"/>
      <c r="F2150" s="71"/>
      <c r="H2150" s="104"/>
      <c r="I2150" s="104"/>
      <c r="J2150" s="104"/>
      <c r="K2150" s="104"/>
      <c r="L2150" s="104"/>
      <c r="M2150" s="104"/>
      <c r="N2150" s="104"/>
      <c r="O2150" s="104"/>
      <c r="P2150" s="104"/>
      <c r="Q2150" s="104"/>
      <c r="R2150" s="104"/>
      <c r="S2150" s="104"/>
      <c r="T2150" s="104"/>
      <c r="U2150" s="104"/>
      <c r="V2150" s="104"/>
      <c r="W2150" s="104"/>
      <c r="X2150" s="104"/>
      <c r="Y2150" s="104"/>
      <c r="Z2150" s="104"/>
      <c r="AA2150" s="104"/>
      <c r="AB2150" s="104"/>
      <c r="AC2150" s="104"/>
      <c r="AD2150" s="104"/>
      <c r="AE2150" s="104"/>
      <c r="AF2150" s="104"/>
      <c r="AG2150" s="104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  <c r="BH2150" s="104"/>
    </row>
    <row r="2151" spans="1:60" s="93" customFormat="1">
      <c r="A2151"/>
      <c r="B2151" s="79">
        <v>33982</v>
      </c>
      <c r="C2151" s="134"/>
      <c r="D2151" s="132"/>
      <c r="E2151" s="135"/>
      <c r="F2151" s="71"/>
      <c r="H2151" s="104"/>
      <c r="I2151" s="104"/>
      <c r="J2151" s="104"/>
      <c r="K2151" s="104"/>
      <c r="L2151" s="104"/>
      <c r="M2151" s="104"/>
      <c r="N2151" s="104"/>
      <c r="O2151" s="104"/>
      <c r="P2151" s="104"/>
      <c r="Q2151" s="104"/>
      <c r="R2151" s="104"/>
      <c r="S2151" s="104"/>
      <c r="T2151" s="104"/>
      <c r="U2151" s="104"/>
      <c r="V2151" s="104"/>
      <c r="W2151" s="104"/>
      <c r="X2151" s="104"/>
      <c r="Y2151" s="104"/>
      <c r="Z2151" s="104"/>
      <c r="AA2151" s="104"/>
      <c r="AB2151" s="104"/>
      <c r="AC2151" s="104"/>
      <c r="AD2151" s="104"/>
      <c r="AE2151" s="104"/>
      <c r="AF2151" s="104"/>
      <c r="AG2151" s="104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  <c r="BH2151" s="104"/>
    </row>
    <row r="2152" spans="1:60" s="93" customFormat="1">
      <c r="A2152"/>
      <c r="B2152" s="79">
        <v>33982</v>
      </c>
      <c r="C2152" s="134"/>
      <c r="D2152" s="132"/>
      <c r="E2152" s="135"/>
      <c r="F2152" s="71"/>
      <c r="H2152" s="104"/>
      <c r="I2152" s="104"/>
      <c r="J2152" s="104"/>
      <c r="K2152" s="104"/>
      <c r="L2152" s="104"/>
      <c r="M2152" s="104"/>
      <c r="N2152" s="104"/>
      <c r="O2152" s="104"/>
      <c r="P2152" s="104"/>
      <c r="Q2152" s="104"/>
      <c r="R2152" s="104"/>
      <c r="S2152" s="104"/>
      <c r="T2152" s="104"/>
      <c r="U2152" s="104"/>
      <c r="V2152" s="104"/>
      <c r="W2152" s="104"/>
      <c r="X2152" s="104"/>
      <c r="Y2152" s="104"/>
      <c r="Z2152" s="104"/>
      <c r="AA2152" s="104"/>
      <c r="AB2152" s="104"/>
      <c r="AC2152" s="104"/>
      <c r="AD2152" s="104"/>
      <c r="AE2152" s="104"/>
      <c r="AF2152" s="104"/>
      <c r="AG2152" s="104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  <c r="BH2152" s="104"/>
    </row>
    <row r="2153" spans="1:60" s="93" customFormat="1">
      <c r="A2153"/>
      <c r="B2153" s="79">
        <v>33982</v>
      </c>
      <c r="C2153" s="134"/>
      <c r="D2153" s="132"/>
      <c r="E2153" s="135"/>
      <c r="F2153" s="71"/>
      <c r="H2153" s="104"/>
      <c r="I2153" s="104"/>
      <c r="J2153" s="104"/>
      <c r="K2153" s="104"/>
      <c r="L2153" s="104"/>
      <c r="M2153" s="104"/>
      <c r="N2153" s="104"/>
      <c r="O2153" s="104"/>
      <c r="P2153" s="104"/>
      <c r="Q2153" s="104"/>
      <c r="R2153" s="104"/>
      <c r="S2153" s="104"/>
      <c r="T2153" s="104"/>
      <c r="U2153" s="104"/>
      <c r="V2153" s="104"/>
      <c r="W2153" s="104"/>
      <c r="X2153" s="104"/>
      <c r="Y2153" s="104"/>
      <c r="Z2153" s="104"/>
      <c r="AA2153" s="104"/>
      <c r="AB2153" s="104"/>
      <c r="AC2153" s="104"/>
      <c r="AD2153" s="104"/>
      <c r="AE2153" s="104"/>
      <c r="AF2153" s="104"/>
      <c r="AG2153" s="104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  <c r="BH2153" s="104"/>
    </row>
    <row r="2154" spans="1:60" s="93" customFormat="1">
      <c r="A2154"/>
      <c r="B2154" s="79">
        <v>33982</v>
      </c>
      <c r="C2154" s="134"/>
      <c r="D2154" s="132"/>
      <c r="E2154" s="135"/>
      <c r="F2154" s="71"/>
      <c r="H2154" s="104"/>
      <c r="I2154" s="104"/>
      <c r="J2154" s="104"/>
      <c r="K2154" s="104"/>
      <c r="L2154" s="104"/>
      <c r="M2154" s="104"/>
      <c r="N2154" s="104"/>
      <c r="O2154" s="104"/>
      <c r="P2154" s="104"/>
      <c r="Q2154" s="104"/>
      <c r="R2154" s="104"/>
      <c r="S2154" s="104"/>
      <c r="T2154" s="104"/>
      <c r="U2154" s="104"/>
      <c r="V2154" s="104"/>
      <c r="W2154" s="104"/>
      <c r="X2154" s="104"/>
      <c r="Y2154" s="104"/>
      <c r="Z2154" s="104"/>
      <c r="AA2154" s="104"/>
      <c r="AB2154" s="104"/>
      <c r="AC2154" s="104"/>
      <c r="AD2154" s="104"/>
      <c r="AE2154" s="104"/>
      <c r="AF2154" s="104"/>
      <c r="AG2154" s="104"/>
      <c r="AH2154" s="104"/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  <c r="BD2154" s="104"/>
      <c r="BE2154" s="104"/>
      <c r="BF2154" s="104"/>
      <c r="BG2154" s="104"/>
      <c r="BH2154" s="104"/>
    </row>
    <row r="2155" spans="1:60" s="93" customFormat="1">
      <c r="A2155"/>
      <c r="B2155" s="79">
        <v>33982</v>
      </c>
      <c r="C2155" s="134"/>
      <c r="D2155" s="132"/>
      <c r="E2155" s="135"/>
      <c r="F2155" s="71"/>
      <c r="H2155" s="104"/>
      <c r="I2155" s="104"/>
      <c r="J2155" s="104"/>
      <c r="K2155" s="104"/>
      <c r="L2155" s="104"/>
      <c r="M2155" s="104"/>
      <c r="N2155" s="104"/>
      <c r="O2155" s="104"/>
      <c r="P2155" s="104"/>
      <c r="Q2155" s="104"/>
      <c r="R2155" s="104"/>
      <c r="S2155" s="104"/>
      <c r="T2155" s="104"/>
      <c r="U2155" s="104"/>
      <c r="V2155" s="104"/>
      <c r="W2155" s="104"/>
      <c r="X2155" s="104"/>
      <c r="Y2155" s="104"/>
      <c r="Z2155" s="104"/>
      <c r="AA2155" s="104"/>
      <c r="AB2155" s="104"/>
      <c r="AC2155" s="104"/>
      <c r="AD2155" s="104"/>
      <c r="AE2155" s="104"/>
      <c r="AF2155" s="104"/>
      <c r="AG2155" s="104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  <c r="BH2155" s="104"/>
    </row>
    <row r="2156" spans="1:60" s="93" customFormat="1">
      <c r="A2156"/>
      <c r="B2156" s="79">
        <v>33982</v>
      </c>
      <c r="C2156" s="134"/>
      <c r="D2156" s="132"/>
      <c r="E2156" s="135"/>
      <c r="F2156" s="71"/>
      <c r="H2156" s="104"/>
      <c r="I2156" s="104"/>
      <c r="J2156" s="104"/>
      <c r="K2156" s="104"/>
      <c r="L2156" s="104"/>
      <c r="M2156" s="104"/>
      <c r="N2156" s="104"/>
      <c r="O2156" s="104"/>
      <c r="P2156" s="104"/>
      <c r="Q2156" s="104"/>
      <c r="R2156" s="104"/>
      <c r="S2156" s="104"/>
      <c r="T2156" s="104"/>
      <c r="U2156" s="104"/>
      <c r="V2156" s="104"/>
      <c r="W2156" s="104"/>
      <c r="X2156" s="104"/>
      <c r="Y2156" s="104"/>
      <c r="Z2156" s="104"/>
      <c r="AA2156" s="104"/>
      <c r="AB2156" s="104"/>
      <c r="AC2156" s="104"/>
      <c r="AD2156" s="104"/>
      <c r="AE2156" s="104"/>
      <c r="AF2156" s="104"/>
      <c r="AG2156" s="104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  <c r="BH2156" s="104"/>
    </row>
    <row r="2157" spans="1:60" s="93" customFormat="1">
      <c r="A2157"/>
      <c r="B2157" s="79">
        <v>33982</v>
      </c>
      <c r="C2157" s="134"/>
      <c r="D2157" s="132"/>
      <c r="E2157" s="135"/>
      <c r="F2157" s="71"/>
      <c r="H2157" s="104"/>
      <c r="I2157" s="104"/>
      <c r="J2157" s="104"/>
      <c r="K2157" s="104"/>
      <c r="L2157" s="104"/>
      <c r="M2157" s="104"/>
      <c r="N2157" s="104"/>
      <c r="O2157" s="104"/>
      <c r="P2157" s="104"/>
      <c r="Q2157" s="104"/>
      <c r="R2157" s="104"/>
      <c r="S2157" s="104"/>
      <c r="T2157" s="104"/>
      <c r="U2157" s="104"/>
      <c r="V2157" s="104"/>
      <c r="W2157" s="104"/>
      <c r="X2157" s="104"/>
      <c r="Y2157" s="104"/>
      <c r="Z2157" s="104"/>
      <c r="AA2157" s="104"/>
      <c r="AB2157" s="104"/>
      <c r="AC2157" s="104"/>
      <c r="AD2157" s="104"/>
      <c r="AE2157" s="104"/>
      <c r="AF2157" s="104"/>
      <c r="AG2157" s="104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  <c r="BH2157" s="104"/>
    </row>
    <row r="2158" spans="1:60" s="93" customFormat="1">
      <c r="A2158"/>
      <c r="B2158" s="79">
        <v>33982</v>
      </c>
      <c r="C2158" s="134"/>
      <c r="D2158" s="132"/>
      <c r="E2158" s="135"/>
      <c r="F2158" s="71"/>
      <c r="H2158" s="104"/>
      <c r="I2158" s="104"/>
      <c r="J2158" s="104"/>
      <c r="K2158" s="104"/>
      <c r="L2158" s="104"/>
      <c r="M2158" s="104"/>
      <c r="N2158" s="104"/>
      <c r="O2158" s="104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  <c r="Z2158" s="104"/>
      <c r="AA2158" s="104"/>
      <c r="AB2158" s="104"/>
      <c r="AC2158" s="104"/>
      <c r="AD2158" s="104"/>
      <c r="AE2158" s="104"/>
      <c r="AF2158" s="104"/>
      <c r="AG2158" s="104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  <c r="BH2158" s="104"/>
    </row>
    <row r="2159" spans="1:60" s="93" customFormat="1">
      <c r="A2159"/>
      <c r="B2159" s="79">
        <v>33982</v>
      </c>
      <c r="C2159" s="134"/>
      <c r="D2159" s="132"/>
      <c r="E2159" s="135"/>
      <c r="F2159" s="71"/>
      <c r="H2159" s="104"/>
      <c r="I2159" s="104"/>
      <c r="J2159" s="104"/>
      <c r="K2159" s="104"/>
      <c r="L2159" s="104"/>
      <c r="M2159" s="104"/>
      <c r="N2159" s="104"/>
      <c r="O2159" s="104"/>
      <c r="P2159" s="104"/>
      <c r="Q2159" s="104"/>
      <c r="R2159" s="104"/>
      <c r="S2159" s="104"/>
      <c r="T2159" s="104"/>
      <c r="U2159" s="104"/>
      <c r="V2159" s="104"/>
      <c r="W2159" s="104"/>
      <c r="X2159" s="104"/>
      <c r="Y2159" s="104"/>
      <c r="Z2159" s="104"/>
      <c r="AA2159" s="104"/>
      <c r="AB2159" s="104"/>
      <c r="AC2159" s="104"/>
      <c r="AD2159" s="104"/>
      <c r="AE2159" s="104"/>
      <c r="AF2159" s="104"/>
      <c r="AG2159" s="104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  <c r="BH2159" s="104"/>
    </row>
    <row r="2160" spans="1:60" s="93" customFormat="1">
      <c r="A2160"/>
      <c r="B2160" s="79">
        <v>33982</v>
      </c>
      <c r="C2160" s="134"/>
      <c r="D2160" s="132"/>
      <c r="E2160" s="135"/>
      <c r="F2160" s="71"/>
      <c r="H2160" s="104"/>
      <c r="I2160" s="104"/>
      <c r="J2160" s="104"/>
      <c r="K2160" s="104"/>
      <c r="L2160" s="104"/>
      <c r="M2160" s="104"/>
      <c r="N2160" s="104"/>
      <c r="O2160" s="104"/>
      <c r="P2160" s="104"/>
      <c r="Q2160" s="104"/>
      <c r="R2160" s="104"/>
      <c r="S2160" s="104"/>
      <c r="T2160" s="104"/>
      <c r="U2160" s="104"/>
      <c r="V2160" s="104"/>
      <c r="W2160" s="104"/>
      <c r="X2160" s="104"/>
      <c r="Y2160" s="104"/>
      <c r="Z2160" s="104"/>
      <c r="AA2160" s="104"/>
      <c r="AB2160" s="104"/>
      <c r="AC2160" s="104"/>
      <c r="AD2160" s="104"/>
      <c r="AE2160" s="104"/>
      <c r="AF2160" s="104"/>
      <c r="AG2160" s="104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  <c r="BH2160" s="104"/>
    </row>
    <row r="2161" spans="1:60" s="93" customFormat="1">
      <c r="A2161"/>
      <c r="B2161" s="79">
        <v>33982</v>
      </c>
      <c r="C2161" s="134"/>
      <c r="D2161" s="132"/>
      <c r="E2161" s="135"/>
      <c r="F2161" s="71"/>
      <c r="H2161" s="104"/>
      <c r="I2161" s="104"/>
      <c r="J2161" s="104"/>
      <c r="K2161" s="104"/>
      <c r="L2161" s="104"/>
      <c r="M2161" s="104"/>
      <c r="N2161" s="104"/>
      <c r="O2161" s="104"/>
      <c r="P2161" s="104"/>
      <c r="Q2161" s="104"/>
      <c r="R2161" s="104"/>
      <c r="S2161" s="104"/>
      <c r="T2161" s="104"/>
      <c r="U2161" s="104"/>
      <c r="V2161" s="104"/>
      <c r="W2161" s="104"/>
      <c r="X2161" s="104"/>
      <c r="Y2161" s="104"/>
      <c r="Z2161" s="104"/>
      <c r="AA2161" s="104"/>
      <c r="AB2161" s="104"/>
      <c r="AC2161" s="104"/>
      <c r="AD2161" s="104"/>
      <c r="AE2161" s="104"/>
      <c r="AF2161" s="104"/>
      <c r="AG2161" s="104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  <c r="BH2161" s="104"/>
    </row>
    <row r="2162" spans="1:60" s="93" customFormat="1">
      <c r="A2162"/>
      <c r="B2162" s="79">
        <v>33982</v>
      </c>
      <c r="C2162" s="134"/>
      <c r="D2162" s="132"/>
      <c r="E2162" s="135"/>
      <c r="F2162" s="71"/>
      <c r="H2162" s="104"/>
      <c r="I2162" s="104"/>
      <c r="J2162" s="104"/>
      <c r="K2162" s="104"/>
      <c r="L2162" s="104"/>
      <c r="M2162" s="104"/>
      <c r="N2162" s="104"/>
      <c r="O2162" s="104"/>
      <c r="P2162" s="104"/>
      <c r="Q2162" s="104"/>
      <c r="R2162" s="104"/>
      <c r="S2162" s="104"/>
      <c r="T2162" s="104"/>
      <c r="U2162" s="104"/>
      <c r="V2162" s="104"/>
      <c r="W2162" s="104"/>
      <c r="X2162" s="104"/>
      <c r="Y2162" s="104"/>
      <c r="Z2162" s="104"/>
      <c r="AA2162" s="104"/>
      <c r="AB2162" s="104"/>
      <c r="AC2162" s="104"/>
      <c r="AD2162" s="104"/>
      <c r="AE2162" s="104"/>
      <c r="AF2162" s="104"/>
      <c r="AG2162" s="104"/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  <c r="BH2162" s="104"/>
    </row>
    <row r="2163" spans="1:60" s="93" customFormat="1">
      <c r="A2163"/>
      <c r="B2163" s="79">
        <v>33982</v>
      </c>
      <c r="C2163" s="134"/>
      <c r="D2163" s="132"/>
      <c r="E2163" s="135"/>
      <c r="F2163" s="71"/>
      <c r="H2163" s="104"/>
      <c r="I2163" s="104"/>
      <c r="J2163" s="104"/>
      <c r="K2163" s="104"/>
      <c r="L2163" s="104"/>
      <c r="M2163" s="104"/>
      <c r="N2163" s="104"/>
      <c r="O2163" s="104"/>
      <c r="P2163" s="104"/>
      <c r="Q2163" s="104"/>
      <c r="R2163" s="104"/>
      <c r="S2163" s="104"/>
      <c r="T2163" s="104"/>
      <c r="U2163" s="104"/>
      <c r="V2163" s="104"/>
      <c r="W2163" s="104"/>
      <c r="X2163" s="104"/>
      <c r="Y2163" s="104"/>
      <c r="Z2163" s="104"/>
      <c r="AA2163" s="104"/>
      <c r="AB2163" s="104"/>
      <c r="AC2163" s="104"/>
      <c r="AD2163" s="104"/>
      <c r="AE2163" s="104"/>
      <c r="AF2163" s="104"/>
      <c r="AG2163" s="104"/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  <c r="BH2163" s="104"/>
    </row>
    <row r="2164" spans="1:60" s="93" customFormat="1">
      <c r="A2164"/>
      <c r="B2164" s="79">
        <v>33982</v>
      </c>
      <c r="C2164" s="134"/>
      <c r="D2164" s="132"/>
      <c r="E2164" s="135"/>
      <c r="F2164" s="71"/>
      <c r="H2164" s="104"/>
      <c r="I2164" s="104"/>
      <c r="J2164" s="104"/>
      <c r="K2164" s="104"/>
      <c r="L2164" s="104"/>
      <c r="M2164" s="104"/>
      <c r="N2164" s="104"/>
      <c r="O2164" s="104"/>
      <c r="P2164" s="104"/>
      <c r="Q2164" s="104"/>
      <c r="R2164" s="104"/>
      <c r="S2164" s="104"/>
      <c r="T2164" s="104"/>
      <c r="U2164" s="104"/>
      <c r="V2164" s="104"/>
      <c r="W2164" s="104"/>
      <c r="X2164" s="104"/>
      <c r="Y2164" s="104"/>
      <c r="Z2164" s="104"/>
      <c r="AA2164" s="104"/>
      <c r="AB2164" s="104"/>
      <c r="AC2164" s="104"/>
      <c r="AD2164" s="104"/>
      <c r="AE2164" s="104"/>
      <c r="AF2164" s="104"/>
      <c r="AG2164" s="104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  <c r="BH2164" s="104"/>
    </row>
    <row r="2165" spans="1:60" s="93" customFormat="1">
      <c r="A2165"/>
      <c r="B2165" s="79">
        <v>33982</v>
      </c>
      <c r="C2165" s="134"/>
      <c r="D2165" s="132"/>
      <c r="E2165" s="135"/>
      <c r="F2165" s="71"/>
      <c r="H2165" s="104"/>
      <c r="I2165" s="104"/>
      <c r="J2165" s="104"/>
      <c r="K2165" s="104"/>
      <c r="L2165" s="104"/>
      <c r="M2165" s="104"/>
      <c r="N2165" s="104"/>
      <c r="O2165" s="104"/>
      <c r="P2165" s="104"/>
      <c r="Q2165" s="104"/>
      <c r="R2165" s="104"/>
      <c r="S2165" s="104"/>
      <c r="T2165" s="104"/>
      <c r="U2165" s="104"/>
      <c r="V2165" s="104"/>
      <c r="W2165" s="104"/>
      <c r="X2165" s="104"/>
      <c r="Y2165" s="104"/>
      <c r="Z2165" s="104"/>
      <c r="AA2165" s="104"/>
      <c r="AB2165" s="104"/>
      <c r="AC2165" s="104"/>
      <c r="AD2165" s="104"/>
      <c r="AE2165" s="104"/>
      <c r="AF2165" s="104"/>
      <c r="AG2165" s="104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  <c r="BH2165" s="104"/>
    </row>
    <row r="2166" spans="1:60" s="93" customFormat="1">
      <c r="A2166"/>
      <c r="B2166" s="79">
        <v>33982</v>
      </c>
      <c r="C2166" s="134"/>
      <c r="D2166" s="132"/>
      <c r="E2166" s="135"/>
      <c r="F2166" s="71"/>
      <c r="H2166" s="104"/>
      <c r="I2166" s="104"/>
      <c r="J2166" s="104"/>
      <c r="K2166" s="104"/>
      <c r="L2166" s="104"/>
      <c r="M2166" s="104"/>
      <c r="N2166" s="104"/>
      <c r="O2166" s="104"/>
      <c r="P2166" s="104"/>
      <c r="Q2166" s="104"/>
      <c r="R2166" s="104"/>
      <c r="S2166" s="104"/>
      <c r="T2166" s="104"/>
      <c r="U2166" s="104"/>
      <c r="V2166" s="104"/>
      <c r="W2166" s="104"/>
      <c r="X2166" s="104"/>
      <c r="Y2166" s="104"/>
      <c r="Z2166" s="104"/>
      <c r="AA2166" s="104"/>
      <c r="AB2166" s="104"/>
      <c r="AC2166" s="104"/>
      <c r="AD2166" s="104"/>
      <c r="AE2166" s="104"/>
      <c r="AF2166" s="104"/>
      <c r="AG2166" s="104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  <c r="BH2166" s="104"/>
    </row>
    <row r="2167" spans="1:60" s="93" customFormat="1">
      <c r="A2167"/>
      <c r="B2167" s="79">
        <v>33982</v>
      </c>
      <c r="C2167" s="134"/>
      <c r="D2167" s="132"/>
      <c r="E2167" s="135"/>
      <c r="F2167" s="71"/>
      <c r="H2167" s="104"/>
      <c r="I2167" s="104"/>
      <c r="J2167" s="104"/>
      <c r="K2167" s="104"/>
      <c r="L2167" s="104"/>
      <c r="M2167" s="104"/>
      <c r="N2167" s="104"/>
      <c r="O2167" s="104"/>
      <c r="P2167" s="104"/>
      <c r="Q2167" s="104"/>
      <c r="R2167" s="104"/>
      <c r="S2167" s="104"/>
      <c r="T2167" s="104"/>
      <c r="U2167" s="104"/>
      <c r="V2167" s="104"/>
      <c r="W2167" s="104"/>
      <c r="X2167" s="104"/>
      <c r="Y2167" s="104"/>
      <c r="Z2167" s="104"/>
      <c r="AA2167" s="104"/>
      <c r="AB2167" s="104"/>
      <c r="AC2167" s="104"/>
      <c r="AD2167" s="104"/>
      <c r="AE2167" s="104"/>
      <c r="AF2167" s="104"/>
      <c r="AG2167" s="104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  <c r="BH2167" s="104"/>
    </row>
    <row r="2168" spans="1:60" s="93" customFormat="1">
      <c r="A2168"/>
      <c r="B2168" s="79">
        <v>33982</v>
      </c>
      <c r="C2168" s="134"/>
      <c r="D2168" s="132"/>
      <c r="E2168" s="135"/>
      <c r="F2168" s="71"/>
      <c r="H2168" s="104"/>
      <c r="I2168" s="104"/>
      <c r="J2168" s="104"/>
      <c r="K2168" s="104"/>
      <c r="L2168" s="104"/>
      <c r="M2168" s="104"/>
      <c r="N2168" s="104"/>
      <c r="O2168" s="104"/>
      <c r="P2168" s="104"/>
      <c r="Q2168" s="104"/>
      <c r="R2168" s="104"/>
      <c r="S2168" s="104"/>
      <c r="T2168" s="104"/>
      <c r="U2168" s="104"/>
      <c r="V2168" s="104"/>
      <c r="W2168" s="104"/>
      <c r="X2168" s="104"/>
      <c r="Y2168" s="104"/>
      <c r="Z2168" s="104"/>
      <c r="AA2168" s="104"/>
      <c r="AB2168" s="104"/>
      <c r="AC2168" s="104"/>
      <c r="AD2168" s="104"/>
      <c r="AE2168" s="104"/>
      <c r="AF2168" s="104"/>
      <c r="AG2168" s="104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  <c r="BH2168" s="104"/>
    </row>
    <row r="2169" spans="1:60" s="93" customFormat="1">
      <c r="A2169"/>
      <c r="B2169" s="79">
        <v>33982</v>
      </c>
      <c r="C2169" s="134"/>
      <c r="D2169" s="132"/>
      <c r="E2169" s="135"/>
      <c r="F2169" s="71"/>
      <c r="H2169" s="104"/>
      <c r="I2169" s="104"/>
      <c r="J2169" s="104"/>
      <c r="K2169" s="104"/>
      <c r="L2169" s="104"/>
      <c r="M2169" s="104"/>
      <c r="N2169" s="104"/>
      <c r="O2169" s="104"/>
      <c r="P2169" s="104"/>
      <c r="Q2169" s="104"/>
      <c r="R2169" s="104"/>
      <c r="S2169" s="104"/>
      <c r="T2169" s="104"/>
      <c r="U2169" s="104"/>
      <c r="V2169" s="104"/>
      <c r="W2169" s="104"/>
      <c r="X2169" s="104"/>
      <c r="Y2169" s="104"/>
      <c r="Z2169" s="104"/>
      <c r="AA2169" s="104"/>
      <c r="AB2169" s="104"/>
      <c r="AC2169" s="104"/>
      <c r="AD2169" s="104"/>
      <c r="AE2169" s="104"/>
      <c r="AF2169" s="104"/>
      <c r="AG2169" s="104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  <c r="BH2169" s="104"/>
    </row>
    <row r="2170" spans="1:60" s="93" customFormat="1">
      <c r="A2170"/>
      <c r="B2170" s="79">
        <v>33982</v>
      </c>
      <c r="C2170" s="134"/>
      <c r="D2170" s="132"/>
      <c r="E2170" s="135"/>
      <c r="F2170" s="71"/>
      <c r="H2170" s="104"/>
      <c r="I2170" s="104"/>
      <c r="J2170" s="104"/>
      <c r="K2170" s="104"/>
      <c r="L2170" s="104"/>
      <c r="M2170" s="104"/>
      <c r="N2170" s="104"/>
      <c r="O2170" s="104"/>
      <c r="P2170" s="104"/>
      <c r="Q2170" s="104"/>
      <c r="R2170" s="104"/>
      <c r="S2170" s="104"/>
      <c r="T2170" s="104"/>
      <c r="U2170" s="104"/>
      <c r="V2170" s="104"/>
      <c r="W2170" s="104"/>
      <c r="X2170" s="104"/>
      <c r="Y2170" s="104"/>
      <c r="Z2170" s="104"/>
      <c r="AA2170" s="104"/>
      <c r="AB2170" s="104"/>
      <c r="AC2170" s="104"/>
      <c r="AD2170" s="104"/>
      <c r="AE2170" s="104"/>
      <c r="AF2170" s="104"/>
      <c r="AG2170" s="104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  <c r="BH2170" s="104"/>
    </row>
    <row r="2171" spans="1:60" s="93" customFormat="1">
      <c r="A2171"/>
      <c r="B2171" s="79">
        <v>33982</v>
      </c>
      <c r="C2171" s="134"/>
      <c r="D2171" s="132"/>
      <c r="E2171" s="135"/>
      <c r="F2171" s="71"/>
      <c r="H2171" s="104"/>
      <c r="I2171" s="104"/>
      <c r="J2171" s="104"/>
      <c r="K2171" s="104"/>
      <c r="L2171" s="104"/>
      <c r="M2171" s="104"/>
      <c r="N2171" s="104"/>
      <c r="O2171" s="104"/>
      <c r="P2171" s="104"/>
      <c r="Q2171" s="104"/>
      <c r="R2171" s="104"/>
      <c r="S2171" s="104"/>
      <c r="T2171" s="104"/>
      <c r="U2171" s="104"/>
      <c r="V2171" s="104"/>
      <c r="W2171" s="104"/>
      <c r="X2171" s="104"/>
      <c r="Y2171" s="104"/>
      <c r="Z2171" s="104"/>
      <c r="AA2171" s="104"/>
      <c r="AB2171" s="104"/>
      <c r="AC2171" s="104"/>
      <c r="AD2171" s="104"/>
      <c r="AE2171" s="104"/>
      <c r="AF2171" s="104"/>
      <c r="AG2171" s="104"/>
      <c r="AH2171" s="104"/>
      <c r="AI2171" s="104"/>
      <c r="AJ2171" s="104"/>
      <c r="AK2171" s="104"/>
      <c r="AL2171" s="104"/>
      <c r="AM2171" s="104"/>
      <c r="AN2171" s="104"/>
      <c r="AO2171" s="104"/>
      <c r="AP2171" s="104"/>
      <c r="AQ2171" s="104"/>
      <c r="AR2171" s="104"/>
      <c r="AS2171" s="104"/>
      <c r="AT2171" s="104"/>
      <c r="AU2171" s="104"/>
      <c r="AV2171" s="104"/>
      <c r="AW2171" s="104"/>
      <c r="AX2171" s="104"/>
      <c r="AY2171" s="104"/>
      <c r="AZ2171" s="104"/>
      <c r="BA2171" s="104"/>
      <c r="BB2171" s="104"/>
      <c r="BC2171" s="104"/>
      <c r="BD2171" s="104"/>
      <c r="BE2171" s="104"/>
      <c r="BF2171" s="104"/>
      <c r="BG2171" s="104"/>
      <c r="BH2171" s="104"/>
    </row>
    <row r="2172" spans="1:60" s="93" customFormat="1">
      <c r="A2172"/>
      <c r="B2172" s="79">
        <v>33982</v>
      </c>
      <c r="C2172" s="134"/>
      <c r="D2172" s="132"/>
      <c r="E2172" s="135"/>
      <c r="F2172" s="71"/>
      <c r="H2172" s="104"/>
      <c r="I2172" s="104"/>
      <c r="J2172" s="104"/>
      <c r="K2172" s="104"/>
      <c r="L2172" s="104"/>
      <c r="M2172" s="104"/>
      <c r="N2172" s="104"/>
      <c r="O2172" s="104"/>
      <c r="P2172" s="104"/>
      <c r="Q2172" s="104"/>
      <c r="R2172" s="104"/>
      <c r="S2172" s="104"/>
      <c r="T2172" s="104"/>
      <c r="U2172" s="104"/>
      <c r="V2172" s="104"/>
      <c r="W2172" s="104"/>
      <c r="X2172" s="104"/>
      <c r="Y2172" s="104"/>
      <c r="Z2172" s="104"/>
      <c r="AA2172" s="104"/>
      <c r="AB2172" s="104"/>
      <c r="AC2172" s="104"/>
      <c r="AD2172" s="104"/>
      <c r="AE2172" s="104"/>
      <c r="AF2172" s="104"/>
      <c r="AG2172" s="104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  <c r="BH2172" s="104"/>
    </row>
    <row r="2173" spans="1:60" s="93" customFormat="1">
      <c r="A2173"/>
      <c r="B2173" s="79">
        <v>33982</v>
      </c>
      <c r="C2173" s="134"/>
      <c r="D2173" s="132"/>
      <c r="E2173" s="135"/>
      <c r="F2173" s="71"/>
      <c r="H2173" s="104"/>
      <c r="I2173" s="104"/>
      <c r="J2173" s="104"/>
      <c r="K2173" s="104"/>
      <c r="L2173" s="104"/>
      <c r="M2173" s="104"/>
      <c r="N2173" s="104"/>
      <c r="O2173" s="104"/>
      <c r="P2173" s="104"/>
      <c r="Q2173" s="104"/>
      <c r="R2173" s="104"/>
      <c r="S2173" s="104"/>
      <c r="T2173" s="104"/>
      <c r="U2173" s="104"/>
      <c r="V2173" s="104"/>
      <c r="W2173" s="104"/>
      <c r="X2173" s="104"/>
      <c r="Y2173" s="104"/>
      <c r="Z2173" s="104"/>
      <c r="AA2173" s="104"/>
      <c r="AB2173" s="104"/>
      <c r="AC2173" s="104"/>
      <c r="AD2173" s="104"/>
      <c r="AE2173" s="104"/>
      <c r="AF2173" s="104"/>
      <c r="AG2173" s="104"/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  <c r="BH2173" s="104"/>
    </row>
    <row r="2174" spans="1:60" s="93" customFormat="1">
      <c r="A2174"/>
      <c r="B2174" s="79">
        <v>33982</v>
      </c>
      <c r="C2174" s="134"/>
      <c r="D2174" s="132"/>
      <c r="E2174" s="135"/>
      <c r="F2174" s="71"/>
      <c r="H2174" s="104"/>
      <c r="I2174" s="104"/>
      <c r="J2174" s="104"/>
      <c r="K2174" s="104"/>
      <c r="L2174" s="104"/>
      <c r="M2174" s="104"/>
      <c r="N2174" s="104"/>
      <c r="O2174" s="104"/>
      <c r="P2174" s="104"/>
      <c r="Q2174" s="104"/>
      <c r="R2174" s="104"/>
      <c r="S2174" s="104"/>
      <c r="T2174" s="104"/>
      <c r="U2174" s="104"/>
      <c r="V2174" s="104"/>
      <c r="W2174" s="104"/>
      <c r="X2174" s="104"/>
      <c r="Y2174" s="104"/>
      <c r="Z2174" s="104"/>
      <c r="AA2174" s="104"/>
      <c r="AB2174" s="104"/>
      <c r="AC2174" s="104"/>
      <c r="AD2174" s="104"/>
      <c r="AE2174" s="104"/>
      <c r="AF2174" s="104"/>
      <c r="AG2174" s="104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  <c r="BH2174" s="104"/>
    </row>
    <row r="2175" spans="1:60" s="93" customFormat="1">
      <c r="A2175"/>
      <c r="B2175" s="79">
        <v>33982</v>
      </c>
      <c r="C2175" s="134"/>
      <c r="D2175" s="132"/>
      <c r="E2175" s="135"/>
      <c r="F2175" s="71"/>
      <c r="H2175" s="104"/>
      <c r="I2175" s="104"/>
      <c r="J2175" s="104"/>
      <c r="K2175" s="104"/>
      <c r="L2175" s="104"/>
      <c r="M2175" s="104"/>
      <c r="N2175" s="104"/>
      <c r="O2175" s="104"/>
      <c r="P2175" s="104"/>
      <c r="Q2175" s="104"/>
      <c r="R2175" s="104"/>
      <c r="S2175" s="104"/>
      <c r="T2175" s="104"/>
      <c r="U2175" s="104"/>
      <c r="V2175" s="104"/>
      <c r="W2175" s="104"/>
      <c r="X2175" s="104"/>
      <c r="Y2175" s="104"/>
      <c r="Z2175" s="104"/>
      <c r="AA2175" s="104"/>
      <c r="AB2175" s="104"/>
      <c r="AC2175" s="104"/>
      <c r="AD2175" s="104"/>
      <c r="AE2175" s="104"/>
      <c r="AF2175" s="104"/>
      <c r="AG2175" s="104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  <c r="BH2175" s="104"/>
    </row>
    <row r="2176" spans="1:60" s="93" customFormat="1">
      <c r="A2176"/>
      <c r="B2176" s="79">
        <v>33982</v>
      </c>
      <c r="C2176" s="134"/>
      <c r="D2176" s="132"/>
      <c r="E2176" s="135"/>
      <c r="F2176" s="71"/>
      <c r="H2176" s="104"/>
      <c r="I2176" s="104"/>
      <c r="J2176" s="104"/>
      <c r="K2176" s="104"/>
      <c r="L2176" s="104"/>
      <c r="M2176" s="104"/>
      <c r="N2176" s="104"/>
      <c r="O2176" s="104"/>
      <c r="P2176" s="104"/>
      <c r="Q2176" s="104"/>
      <c r="R2176" s="104"/>
      <c r="S2176" s="104"/>
      <c r="T2176" s="104"/>
      <c r="U2176" s="104"/>
      <c r="V2176" s="104"/>
      <c r="W2176" s="104"/>
      <c r="X2176" s="104"/>
      <c r="Y2176" s="104"/>
      <c r="Z2176" s="104"/>
      <c r="AA2176" s="104"/>
      <c r="AB2176" s="104"/>
      <c r="AC2176" s="104"/>
      <c r="AD2176" s="104"/>
      <c r="AE2176" s="104"/>
      <c r="AF2176" s="104"/>
      <c r="AG2176" s="104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  <c r="BH2176" s="104"/>
    </row>
    <row r="2177" spans="1:60" s="93" customFormat="1">
      <c r="A2177"/>
      <c r="B2177" s="79">
        <v>33982</v>
      </c>
      <c r="C2177" s="134"/>
      <c r="D2177" s="132"/>
      <c r="E2177" s="135"/>
      <c r="F2177" s="71"/>
      <c r="H2177" s="104"/>
      <c r="I2177" s="104"/>
      <c r="J2177" s="104"/>
      <c r="K2177" s="104"/>
      <c r="L2177" s="104"/>
      <c r="M2177" s="104"/>
      <c r="N2177" s="104"/>
      <c r="O2177" s="104"/>
      <c r="P2177" s="104"/>
      <c r="Q2177" s="104"/>
      <c r="R2177" s="104"/>
      <c r="S2177" s="104"/>
      <c r="T2177" s="104"/>
      <c r="U2177" s="104"/>
      <c r="V2177" s="104"/>
      <c r="W2177" s="104"/>
      <c r="X2177" s="104"/>
      <c r="Y2177" s="104"/>
      <c r="Z2177" s="104"/>
      <c r="AA2177" s="104"/>
      <c r="AB2177" s="104"/>
      <c r="AC2177" s="104"/>
      <c r="AD2177" s="104"/>
      <c r="AE2177" s="104"/>
      <c r="AF2177" s="104"/>
      <c r="AG2177" s="104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  <c r="BH2177" s="104"/>
    </row>
    <row r="2178" spans="1:60" s="93" customFormat="1">
      <c r="A2178"/>
      <c r="B2178" s="79">
        <v>33982</v>
      </c>
      <c r="C2178" s="134"/>
      <c r="D2178" s="132"/>
      <c r="E2178" s="135"/>
      <c r="F2178" s="71"/>
      <c r="H2178" s="104"/>
      <c r="I2178" s="104"/>
      <c r="J2178" s="104"/>
      <c r="K2178" s="104"/>
      <c r="L2178" s="104"/>
      <c r="M2178" s="104"/>
      <c r="N2178" s="104"/>
      <c r="O2178" s="104"/>
      <c r="P2178" s="104"/>
      <c r="Q2178" s="104"/>
      <c r="R2178" s="104"/>
      <c r="S2178" s="104"/>
      <c r="T2178" s="104"/>
      <c r="U2178" s="104"/>
      <c r="V2178" s="104"/>
      <c r="W2178" s="104"/>
      <c r="X2178" s="104"/>
      <c r="Y2178" s="104"/>
      <c r="Z2178" s="104"/>
      <c r="AA2178" s="104"/>
      <c r="AB2178" s="104"/>
      <c r="AC2178" s="104"/>
      <c r="AD2178" s="104"/>
      <c r="AE2178" s="104"/>
      <c r="AF2178" s="104"/>
      <c r="AG2178" s="104"/>
      <c r="AH2178" s="104"/>
      <c r="AI2178" s="104"/>
      <c r="AJ2178" s="104"/>
      <c r="AK2178" s="104"/>
      <c r="AL2178" s="104"/>
      <c r="AM2178" s="104"/>
      <c r="AN2178" s="104"/>
      <c r="AO2178" s="104"/>
      <c r="AP2178" s="104"/>
      <c r="AQ2178" s="104"/>
      <c r="AR2178" s="104"/>
      <c r="AS2178" s="104"/>
      <c r="AT2178" s="104"/>
      <c r="AU2178" s="104"/>
      <c r="AV2178" s="104"/>
      <c r="AW2178" s="104"/>
      <c r="AX2178" s="104"/>
      <c r="AY2178" s="104"/>
      <c r="AZ2178" s="104"/>
      <c r="BA2178" s="104"/>
      <c r="BB2178" s="104"/>
      <c r="BC2178" s="104"/>
      <c r="BD2178" s="104"/>
      <c r="BE2178" s="104"/>
      <c r="BF2178" s="104"/>
      <c r="BG2178" s="104"/>
      <c r="BH2178" s="104"/>
    </row>
    <row r="2179" spans="1:60" s="93" customFormat="1">
      <c r="A2179"/>
      <c r="B2179" s="79">
        <v>33982</v>
      </c>
      <c r="C2179" s="134"/>
      <c r="D2179" s="132"/>
      <c r="E2179" s="135"/>
      <c r="F2179" s="71"/>
      <c r="H2179" s="104"/>
      <c r="I2179" s="104"/>
      <c r="J2179" s="104"/>
      <c r="K2179" s="104"/>
      <c r="L2179" s="104"/>
      <c r="M2179" s="104"/>
      <c r="N2179" s="104"/>
      <c r="O2179" s="104"/>
      <c r="P2179" s="104"/>
      <c r="Q2179" s="104"/>
      <c r="R2179" s="104"/>
      <c r="S2179" s="104"/>
      <c r="T2179" s="104"/>
      <c r="U2179" s="104"/>
      <c r="V2179" s="104"/>
      <c r="W2179" s="104"/>
      <c r="X2179" s="104"/>
      <c r="Y2179" s="104"/>
      <c r="Z2179" s="104"/>
      <c r="AA2179" s="104"/>
      <c r="AB2179" s="104"/>
      <c r="AC2179" s="104"/>
      <c r="AD2179" s="104"/>
      <c r="AE2179" s="104"/>
      <c r="AF2179" s="104"/>
      <c r="AG2179" s="104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  <c r="BH2179" s="104"/>
    </row>
    <row r="2180" spans="1:60" s="93" customFormat="1">
      <c r="A2180"/>
      <c r="B2180" s="79">
        <v>33982</v>
      </c>
      <c r="C2180" s="134"/>
      <c r="D2180" s="132"/>
      <c r="E2180" s="135"/>
      <c r="F2180" s="71"/>
      <c r="H2180" s="104"/>
      <c r="I2180" s="104"/>
      <c r="J2180" s="104"/>
      <c r="K2180" s="104"/>
      <c r="L2180" s="104"/>
      <c r="M2180" s="104"/>
      <c r="N2180" s="104"/>
      <c r="O2180" s="104"/>
      <c r="P2180" s="104"/>
      <c r="Q2180" s="104"/>
      <c r="R2180" s="104"/>
      <c r="S2180" s="104"/>
      <c r="T2180" s="104"/>
      <c r="U2180" s="104"/>
      <c r="V2180" s="104"/>
      <c r="W2180" s="104"/>
      <c r="X2180" s="104"/>
      <c r="Y2180" s="104"/>
      <c r="Z2180" s="104"/>
      <c r="AA2180" s="104"/>
      <c r="AB2180" s="104"/>
      <c r="AC2180" s="104"/>
      <c r="AD2180" s="104"/>
      <c r="AE2180" s="104"/>
      <c r="AF2180" s="104"/>
      <c r="AG2180" s="104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  <c r="BH2180" s="104"/>
    </row>
    <row r="2181" spans="1:60" s="93" customFormat="1">
      <c r="A2181"/>
      <c r="B2181" s="79">
        <v>33982</v>
      </c>
      <c r="C2181" s="134"/>
      <c r="D2181" s="132"/>
      <c r="E2181" s="135"/>
      <c r="F2181" s="71"/>
      <c r="H2181" s="104"/>
      <c r="I2181" s="104"/>
      <c r="J2181" s="104"/>
      <c r="K2181" s="104"/>
      <c r="L2181" s="104"/>
      <c r="M2181" s="104"/>
      <c r="N2181" s="104"/>
      <c r="O2181" s="104"/>
      <c r="P2181" s="104"/>
      <c r="Q2181" s="104"/>
      <c r="R2181" s="104"/>
      <c r="S2181" s="104"/>
      <c r="T2181" s="104"/>
      <c r="U2181" s="104"/>
      <c r="V2181" s="104"/>
      <c r="W2181" s="104"/>
      <c r="X2181" s="104"/>
      <c r="Y2181" s="104"/>
      <c r="Z2181" s="104"/>
      <c r="AA2181" s="104"/>
      <c r="AB2181" s="104"/>
      <c r="AC2181" s="104"/>
      <c r="AD2181" s="104"/>
      <c r="AE2181" s="104"/>
      <c r="AF2181" s="104"/>
      <c r="AG2181" s="104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  <c r="BH2181" s="104"/>
    </row>
    <row r="2182" spans="1:60" s="93" customFormat="1">
      <c r="A2182"/>
      <c r="B2182" s="79">
        <v>33982</v>
      </c>
      <c r="C2182" s="134"/>
      <c r="D2182" s="132"/>
      <c r="E2182" s="135"/>
      <c r="F2182" s="71"/>
      <c r="H2182" s="104"/>
      <c r="I2182" s="104"/>
      <c r="J2182" s="104"/>
      <c r="K2182" s="104"/>
      <c r="L2182" s="104"/>
      <c r="M2182" s="104"/>
      <c r="N2182" s="104"/>
      <c r="O2182" s="104"/>
      <c r="P2182" s="104"/>
      <c r="Q2182" s="104"/>
      <c r="R2182" s="104"/>
      <c r="S2182" s="104"/>
      <c r="T2182" s="104"/>
      <c r="U2182" s="104"/>
      <c r="V2182" s="104"/>
      <c r="W2182" s="104"/>
      <c r="X2182" s="104"/>
      <c r="Y2182" s="104"/>
      <c r="Z2182" s="104"/>
      <c r="AA2182" s="104"/>
      <c r="AB2182" s="104"/>
      <c r="AC2182" s="104"/>
      <c r="AD2182" s="104"/>
      <c r="AE2182" s="104"/>
      <c r="AF2182" s="104"/>
      <c r="AG2182" s="104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  <c r="BH2182" s="104"/>
    </row>
    <row r="2183" spans="1:60" s="93" customFormat="1">
      <c r="A2183"/>
      <c r="B2183" s="79">
        <v>33982</v>
      </c>
      <c r="C2183" s="134"/>
      <c r="D2183" s="132"/>
      <c r="E2183" s="135"/>
      <c r="F2183" s="71"/>
      <c r="H2183" s="104"/>
      <c r="I2183" s="104"/>
      <c r="J2183" s="104"/>
      <c r="K2183" s="104"/>
      <c r="L2183" s="104"/>
      <c r="M2183" s="104"/>
      <c r="N2183" s="104"/>
      <c r="O2183" s="104"/>
      <c r="P2183" s="104"/>
      <c r="Q2183" s="104"/>
      <c r="R2183" s="104"/>
      <c r="S2183" s="104"/>
      <c r="T2183" s="104"/>
      <c r="U2183" s="104"/>
      <c r="V2183" s="104"/>
      <c r="W2183" s="104"/>
      <c r="X2183" s="104"/>
      <c r="Y2183" s="104"/>
      <c r="Z2183" s="104"/>
      <c r="AA2183" s="104"/>
      <c r="AB2183" s="104"/>
      <c r="AC2183" s="104"/>
      <c r="AD2183" s="104"/>
      <c r="AE2183" s="104"/>
      <c r="AF2183" s="104"/>
      <c r="AG2183" s="104"/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  <c r="BH2183" s="104"/>
    </row>
    <row r="2184" spans="1:60" s="93" customFormat="1">
      <c r="A2184"/>
      <c r="B2184" s="79">
        <v>33982</v>
      </c>
      <c r="C2184" s="134"/>
      <c r="D2184" s="132"/>
      <c r="E2184" s="135"/>
      <c r="F2184" s="71"/>
      <c r="H2184" s="104"/>
      <c r="I2184" s="104"/>
      <c r="J2184" s="104"/>
      <c r="K2184" s="104"/>
      <c r="L2184" s="104"/>
      <c r="M2184" s="104"/>
      <c r="N2184" s="104"/>
      <c r="O2184" s="104"/>
      <c r="P2184" s="104"/>
      <c r="Q2184" s="104"/>
      <c r="R2184" s="104"/>
      <c r="S2184" s="104"/>
      <c r="T2184" s="104"/>
      <c r="U2184" s="104"/>
      <c r="V2184" s="104"/>
      <c r="W2184" s="104"/>
      <c r="X2184" s="104"/>
      <c r="Y2184" s="104"/>
      <c r="Z2184" s="104"/>
      <c r="AA2184" s="104"/>
      <c r="AB2184" s="104"/>
      <c r="AC2184" s="104"/>
      <c r="AD2184" s="104"/>
      <c r="AE2184" s="104"/>
      <c r="AF2184" s="104"/>
      <c r="AG2184" s="104"/>
      <c r="AH2184" s="104"/>
      <c r="AI2184" s="104"/>
      <c r="AJ2184" s="104"/>
      <c r="AK2184" s="104"/>
      <c r="AL2184" s="104"/>
      <c r="AM2184" s="104"/>
      <c r="AN2184" s="104"/>
      <c r="AO2184" s="104"/>
      <c r="AP2184" s="104"/>
      <c r="AQ2184" s="104"/>
      <c r="AR2184" s="104"/>
      <c r="AS2184" s="104"/>
      <c r="AT2184" s="104"/>
      <c r="AU2184" s="104"/>
      <c r="AV2184" s="104"/>
      <c r="AW2184" s="104"/>
      <c r="AX2184" s="104"/>
      <c r="AY2184" s="104"/>
      <c r="AZ2184" s="104"/>
      <c r="BA2184" s="104"/>
      <c r="BB2184" s="104"/>
      <c r="BC2184" s="104"/>
      <c r="BD2184" s="104"/>
      <c r="BE2184" s="104"/>
      <c r="BF2184" s="104"/>
      <c r="BG2184" s="104"/>
      <c r="BH2184" s="104"/>
    </row>
    <row r="2185" spans="1:60" s="93" customFormat="1">
      <c r="A2185"/>
      <c r="B2185" s="79">
        <v>33982</v>
      </c>
      <c r="C2185" s="134"/>
      <c r="D2185" s="132"/>
      <c r="E2185" s="135"/>
      <c r="F2185" s="71"/>
      <c r="H2185" s="104"/>
      <c r="I2185" s="104"/>
      <c r="J2185" s="104"/>
      <c r="K2185" s="104"/>
      <c r="L2185" s="104"/>
      <c r="M2185" s="104"/>
      <c r="N2185" s="104"/>
      <c r="O2185" s="104"/>
      <c r="P2185" s="104"/>
      <c r="Q2185" s="104"/>
      <c r="R2185" s="104"/>
      <c r="S2185" s="104"/>
      <c r="T2185" s="104"/>
      <c r="U2185" s="104"/>
      <c r="V2185" s="104"/>
      <c r="W2185" s="104"/>
      <c r="X2185" s="104"/>
      <c r="Y2185" s="104"/>
      <c r="Z2185" s="104"/>
      <c r="AA2185" s="104"/>
      <c r="AB2185" s="104"/>
      <c r="AC2185" s="104"/>
      <c r="AD2185" s="104"/>
      <c r="AE2185" s="104"/>
      <c r="AF2185" s="104"/>
      <c r="AG2185" s="104"/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  <c r="BH2185" s="104"/>
    </row>
    <row r="2186" spans="1:60" s="93" customFormat="1">
      <c r="A2186"/>
      <c r="B2186" s="79">
        <v>33982</v>
      </c>
      <c r="C2186" s="134"/>
      <c r="D2186" s="132"/>
      <c r="E2186" s="135"/>
      <c r="F2186" s="71"/>
      <c r="H2186" s="104"/>
      <c r="I2186" s="104"/>
      <c r="J2186" s="104"/>
      <c r="K2186" s="104"/>
      <c r="L2186" s="104"/>
      <c r="M2186" s="104"/>
      <c r="N2186" s="104"/>
      <c r="O2186" s="104"/>
      <c r="P2186" s="104"/>
      <c r="Q2186" s="104"/>
      <c r="R2186" s="104"/>
      <c r="S2186" s="104"/>
      <c r="T2186" s="104"/>
      <c r="U2186" s="104"/>
      <c r="V2186" s="104"/>
      <c r="W2186" s="104"/>
      <c r="X2186" s="104"/>
      <c r="Y2186" s="104"/>
      <c r="Z2186" s="104"/>
      <c r="AA2186" s="104"/>
      <c r="AB2186" s="104"/>
      <c r="AC2186" s="104"/>
      <c r="AD2186" s="104"/>
      <c r="AE2186" s="104"/>
      <c r="AF2186" s="104"/>
      <c r="AG2186" s="104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  <c r="BH2186" s="104"/>
    </row>
    <row r="2187" spans="1:60" s="93" customFormat="1">
      <c r="A2187"/>
      <c r="B2187" s="79">
        <v>33982</v>
      </c>
      <c r="C2187" s="134"/>
      <c r="D2187" s="132"/>
      <c r="E2187" s="135"/>
      <c r="F2187" s="71"/>
      <c r="H2187" s="104"/>
      <c r="I2187" s="104"/>
      <c r="J2187" s="104"/>
      <c r="K2187" s="104"/>
      <c r="L2187" s="104"/>
      <c r="M2187" s="104"/>
      <c r="N2187" s="104"/>
      <c r="O2187" s="104"/>
      <c r="P2187" s="104"/>
      <c r="Q2187" s="104"/>
      <c r="R2187" s="104"/>
      <c r="S2187" s="104"/>
      <c r="T2187" s="104"/>
      <c r="U2187" s="104"/>
      <c r="V2187" s="104"/>
      <c r="W2187" s="104"/>
      <c r="X2187" s="104"/>
      <c r="Y2187" s="104"/>
      <c r="Z2187" s="104"/>
      <c r="AA2187" s="104"/>
      <c r="AB2187" s="104"/>
      <c r="AC2187" s="104"/>
      <c r="AD2187" s="104"/>
      <c r="AE2187" s="104"/>
      <c r="AF2187" s="104"/>
      <c r="AG2187" s="104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  <c r="BH2187" s="104"/>
    </row>
    <row r="2188" spans="1:60" s="93" customFormat="1">
      <c r="A2188"/>
      <c r="B2188" s="79">
        <v>33982</v>
      </c>
      <c r="C2188" s="134"/>
      <c r="D2188" s="132"/>
      <c r="E2188" s="135"/>
      <c r="F2188" s="71"/>
      <c r="H2188" s="104"/>
      <c r="I2188" s="104"/>
      <c r="J2188" s="104"/>
      <c r="K2188" s="104"/>
      <c r="L2188" s="104"/>
      <c r="M2188" s="104"/>
      <c r="N2188" s="104"/>
      <c r="O2188" s="104"/>
      <c r="P2188" s="104"/>
      <c r="Q2188" s="104"/>
      <c r="R2188" s="104"/>
      <c r="S2188" s="104"/>
      <c r="T2188" s="104"/>
      <c r="U2188" s="104"/>
      <c r="V2188" s="104"/>
      <c r="W2188" s="104"/>
      <c r="X2188" s="104"/>
      <c r="Y2188" s="104"/>
      <c r="Z2188" s="104"/>
      <c r="AA2188" s="104"/>
      <c r="AB2188" s="104"/>
      <c r="AC2188" s="104"/>
      <c r="AD2188" s="104"/>
      <c r="AE2188" s="104"/>
      <c r="AF2188" s="104"/>
      <c r="AG2188" s="104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  <c r="BH2188" s="104"/>
    </row>
    <row r="2189" spans="1:60" s="93" customFormat="1">
      <c r="A2189"/>
      <c r="B2189" s="79">
        <v>33982</v>
      </c>
      <c r="C2189" s="134"/>
      <c r="D2189" s="132"/>
      <c r="E2189" s="135"/>
      <c r="F2189" s="71"/>
      <c r="H2189" s="104"/>
      <c r="I2189" s="104"/>
      <c r="J2189" s="104"/>
      <c r="K2189" s="104"/>
      <c r="L2189" s="104"/>
      <c r="M2189" s="104"/>
      <c r="N2189" s="104"/>
      <c r="O2189" s="104"/>
      <c r="P2189" s="104"/>
      <c r="Q2189" s="104"/>
      <c r="R2189" s="104"/>
      <c r="S2189" s="104"/>
      <c r="T2189" s="104"/>
      <c r="U2189" s="104"/>
      <c r="V2189" s="104"/>
      <c r="W2189" s="104"/>
      <c r="X2189" s="104"/>
      <c r="Y2189" s="104"/>
      <c r="Z2189" s="104"/>
      <c r="AA2189" s="104"/>
      <c r="AB2189" s="104"/>
      <c r="AC2189" s="104"/>
      <c r="AD2189" s="104"/>
      <c r="AE2189" s="104"/>
      <c r="AF2189" s="104"/>
      <c r="AG2189" s="104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  <c r="BH2189" s="104"/>
    </row>
    <row r="2190" spans="1:60" s="93" customFormat="1">
      <c r="A2190"/>
      <c r="B2190" s="79">
        <v>33982</v>
      </c>
      <c r="C2190" s="134"/>
      <c r="D2190" s="132"/>
      <c r="E2190" s="135"/>
      <c r="F2190" s="71"/>
      <c r="H2190" s="104"/>
      <c r="I2190" s="104"/>
      <c r="J2190" s="104"/>
      <c r="K2190" s="104"/>
      <c r="L2190" s="104"/>
      <c r="M2190" s="104"/>
      <c r="N2190" s="104"/>
      <c r="O2190" s="104"/>
      <c r="P2190" s="104"/>
      <c r="Q2190" s="104"/>
      <c r="R2190" s="104"/>
      <c r="S2190" s="104"/>
      <c r="T2190" s="104"/>
      <c r="U2190" s="104"/>
      <c r="V2190" s="104"/>
      <c r="W2190" s="104"/>
      <c r="X2190" s="104"/>
      <c r="Y2190" s="104"/>
      <c r="Z2190" s="104"/>
      <c r="AA2190" s="104"/>
      <c r="AB2190" s="104"/>
      <c r="AC2190" s="104"/>
      <c r="AD2190" s="104"/>
      <c r="AE2190" s="104"/>
      <c r="AF2190" s="104"/>
      <c r="AG2190" s="104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  <c r="BH2190" s="104"/>
    </row>
    <row r="2191" spans="1:60" s="93" customFormat="1">
      <c r="A2191"/>
      <c r="B2191" s="79">
        <v>33982</v>
      </c>
      <c r="C2191" s="134"/>
      <c r="D2191" s="132"/>
      <c r="E2191" s="135"/>
      <c r="F2191" s="71"/>
      <c r="H2191" s="104"/>
      <c r="I2191" s="104"/>
      <c r="J2191" s="104"/>
      <c r="K2191" s="104"/>
      <c r="L2191" s="104"/>
      <c r="M2191" s="104"/>
      <c r="N2191" s="104"/>
      <c r="O2191" s="104"/>
      <c r="P2191" s="104"/>
      <c r="Q2191" s="104"/>
      <c r="R2191" s="104"/>
      <c r="S2191" s="104"/>
      <c r="T2191" s="104"/>
      <c r="U2191" s="104"/>
      <c r="V2191" s="104"/>
      <c r="W2191" s="104"/>
      <c r="X2191" s="104"/>
      <c r="Y2191" s="104"/>
      <c r="Z2191" s="104"/>
      <c r="AA2191" s="104"/>
      <c r="AB2191" s="104"/>
      <c r="AC2191" s="104"/>
      <c r="AD2191" s="104"/>
      <c r="AE2191" s="104"/>
      <c r="AF2191" s="104"/>
      <c r="AG2191" s="104"/>
      <c r="AH2191" s="104"/>
      <c r="AI2191" s="104"/>
      <c r="AJ2191" s="104"/>
      <c r="AK2191" s="104"/>
      <c r="AL2191" s="104"/>
      <c r="AM2191" s="104"/>
      <c r="AN2191" s="104"/>
      <c r="AO2191" s="104"/>
      <c r="AP2191" s="104"/>
      <c r="AQ2191" s="104"/>
      <c r="AR2191" s="104"/>
      <c r="AS2191" s="104"/>
      <c r="AT2191" s="104"/>
      <c r="AU2191" s="104"/>
      <c r="AV2191" s="104"/>
      <c r="AW2191" s="104"/>
      <c r="AX2191" s="104"/>
      <c r="AY2191" s="104"/>
      <c r="AZ2191" s="104"/>
      <c r="BA2191" s="104"/>
      <c r="BB2191" s="104"/>
      <c r="BC2191" s="104"/>
      <c r="BD2191" s="104"/>
      <c r="BE2191" s="104"/>
      <c r="BF2191" s="104"/>
      <c r="BG2191" s="104"/>
      <c r="BH2191" s="104"/>
    </row>
    <row r="2192" spans="1:60" s="93" customFormat="1">
      <c r="A2192"/>
      <c r="B2192" s="79">
        <v>33982</v>
      </c>
      <c r="C2192" s="134"/>
      <c r="D2192" s="132"/>
      <c r="E2192" s="135"/>
      <c r="F2192" s="71"/>
      <c r="H2192" s="104"/>
      <c r="I2192" s="104"/>
      <c r="J2192" s="104"/>
      <c r="K2192" s="104"/>
      <c r="L2192" s="104"/>
      <c r="M2192" s="104"/>
      <c r="N2192" s="104"/>
      <c r="O2192" s="104"/>
      <c r="P2192" s="104"/>
      <c r="Q2192" s="104"/>
      <c r="R2192" s="104"/>
      <c r="S2192" s="104"/>
      <c r="T2192" s="104"/>
      <c r="U2192" s="104"/>
      <c r="V2192" s="104"/>
      <c r="W2192" s="104"/>
      <c r="X2192" s="104"/>
      <c r="Y2192" s="104"/>
      <c r="Z2192" s="104"/>
      <c r="AA2192" s="104"/>
      <c r="AB2192" s="104"/>
      <c r="AC2192" s="104"/>
      <c r="AD2192" s="104"/>
      <c r="AE2192" s="104"/>
      <c r="AF2192" s="104"/>
      <c r="AG2192" s="104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  <c r="BH2192" s="104"/>
    </row>
    <row r="2193" spans="1:60" s="93" customFormat="1">
      <c r="A2193"/>
      <c r="B2193" s="79">
        <v>33982</v>
      </c>
      <c r="C2193" s="134"/>
      <c r="D2193" s="132"/>
      <c r="E2193" s="135"/>
      <c r="F2193" s="71"/>
      <c r="H2193" s="104"/>
      <c r="I2193" s="104"/>
      <c r="J2193" s="104"/>
      <c r="K2193" s="104"/>
      <c r="L2193" s="104"/>
      <c r="M2193" s="104"/>
      <c r="N2193" s="104"/>
      <c r="O2193" s="104"/>
      <c r="P2193" s="104"/>
      <c r="Q2193" s="104"/>
      <c r="R2193" s="104"/>
      <c r="S2193" s="104"/>
      <c r="T2193" s="104"/>
      <c r="U2193" s="104"/>
      <c r="V2193" s="104"/>
      <c r="W2193" s="104"/>
      <c r="X2193" s="104"/>
      <c r="Y2193" s="104"/>
      <c r="Z2193" s="104"/>
      <c r="AA2193" s="104"/>
      <c r="AB2193" s="104"/>
      <c r="AC2193" s="104"/>
      <c r="AD2193" s="104"/>
      <c r="AE2193" s="104"/>
      <c r="AF2193" s="104"/>
      <c r="AG2193" s="104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  <c r="BH2193" s="104"/>
    </row>
    <row r="2194" spans="1:60" s="93" customFormat="1">
      <c r="A2194"/>
      <c r="B2194" s="79">
        <v>33982</v>
      </c>
      <c r="C2194" s="134"/>
      <c r="D2194" s="132"/>
      <c r="E2194" s="135"/>
      <c r="F2194" s="71"/>
      <c r="H2194" s="104"/>
      <c r="I2194" s="104"/>
      <c r="J2194" s="104"/>
      <c r="K2194" s="104"/>
      <c r="L2194" s="104"/>
      <c r="M2194" s="104"/>
      <c r="N2194" s="104"/>
      <c r="O2194" s="104"/>
      <c r="P2194" s="104"/>
      <c r="Q2194" s="104"/>
      <c r="R2194" s="104"/>
      <c r="S2194" s="104"/>
      <c r="T2194" s="104"/>
      <c r="U2194" s="104"/>
      <c r="V2194" s="104"/>
      <c r="W2194" s="104"/>
      <c r="X2194" s="104"/>
      <c r="Y2194" s="104"/>
      <c r="Z2194" s="104"/>
      <c r="AA2194" s="104"/>
      <c r="AB2194" s="104"/>
      <c r="AC2194" s="104"/>
      <c r="AD2194" s="104"/>
      <c r="AE2194" s="104"/>
      <c r="AF2194" s="104"/>
      <c r="AG2194" s="104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  <c r="BH2194" s="104"/>
    </row>
    <row r="2195" spans="1:60" s="93" customFormat="1">
      <c r="A2195"/>
      <c r="B2195" s="79">
        <v>33982</v>
      </c>
      <c r="C2195" s="134"/>
      <c r="D2195" s="132"/>
      <c r="E2195" s="135"/>
      <c r="F2195" s="71"/>
      <c r="H2195" s="104"/>
      <c r="I2195" s="104"/>
      <c r="J2195" s="104"/>
      <c r="K2195" s="104"/>
      <c r="L2195" s="104"/>
      <c r="M2195" s="104"/>
      <c r="N2195" s="104"/>
      <c r="O2195" s="104"/>
      <c r="P2195" s="104"/>
      <c r="Q2195" s="104"/>
      <c r="R2195" s="104"/>
      <c r="S2195" s="104"/>
      <c r="T2195" s="104"/>
      <c r="U2195" s="104"/>
      <c r="V2195" s="104"/>
      <c r="W2195" s="104"/>
      <c r="X2195" s="104"/>
      <c r="Y2195" s="104"/>
      <c r="Z2195" s="104"/>
      <c r="AA2195" s="104"/>
      <c r="AB2195" s="104"/>
      <c r="AC2195" s="104"/>
      <c r="AD2195" s="104"/>
      <c r="AE2195" s="104"/>
      <c r="AF2195" s="104"/>
      <c r="AG2195" s="104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  <c r="BH2195" s="104"/>
    </row>
    <row r="2196" spans="1:60" s="93" customFormat="1">
      <c r="A2196"/>
      <c r="B2196" s="79">
        <v>33982</v>
      </c>
      <c r="C2196" s="134"/>
      <c r="D2196" s="132"/>
      <c r="E2196" s="135"/>
      <c r="F2196" s="71"/>
      <c r="H2196" s="104"/>
      <c r="I2196" s="104"/>
      <c r="J2196" s="104"/>
      <c r="K2196" s="104"/>
      <c r="L2196" s="104"/>
      <c r="M2196" s="104"/>
      <c r="N2196" s="104"/>
      <c r="O2196" s="104"/>
      <c r="P2196" s="104"/>
      <c r="Q2196" s="104"/>
      <c r="R2196" s="104"/>
      <c r="S2196" s="104"/>
      <c r="T2196" s="104"/>
      <c r="U2196" s="104"/>
      <c r="V2196" s="104"/>
      <c r="W2196" s="104"/>
      <c r="X2196" s="104"/>
      <c r="Y2196" s="104"/>
      <c r="Z2196" s="104"/>
      <c r="AA2196" s="104"/>
      <c r="AB2196" s="104"/>
      <c r="AC2196" s="104"/>
      <c r="AD2196" s="104"/>
      <c r="AE2196" s="104"/>
      <c r="AF2196" s="104"/>
      <c r="AG2196" s="104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  <c r="BH2196" s="104"/>
    </row>
    <row r="2197" spans="1:60" s="93" customFormat="1">
      <c r="A2197"/>
      <c r="B2197" s="79">
        <v>33982</v>
      </c>
      <c r="C2197" s="134"/>
      <c r="D2197" s="132"/>
      <c r="E2197" s="135"/>
      <c r="F2197" s="71"/>
      <c r="H2197" s="104"/>
      <c r="I2197" s="104"/>
      <c r="J2197" s="104"/>
      <c r="K2197" s="104"/>
      <c r="L2197" s="104"/>
      <c r="M2197" s="104"/>
      <c r="N2197" s="104"/>
      <c r="O2197" s="104"/>
      <c r="P2197" s="104"/>
      <c r="Q2197" s="104"/>
      <c r="R2197" s="104"/>
      <c r="S2197" s="104"/>
      <c r="T2197" s="104"/>
      <c r="U2197" s="104"/>
      <c r="V2197" s="104"/>
      <c r="W2197" s="104"/>
      <c r="X2197" s="104"/>
      <c r="Y2197" s="104"/>
      <c r="Z2197" s="104"/>
      <c r="AA2197" s="104"/>
      <c r="AB2197" s="104"/>
      <c r="AC2197" s="104"/>
      <c r="AD2197" s="104"/>
      <c r="AE2197" s="104"/>
      <c r="AF2197" s="104"/>
      <c r="AG2197" s="104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  <c r="BH2197" s="104"/>
    </row>
    <row r="2198" spans="1:60" s="93" customFormat="1">
      <c r="A2198"/>
      <c r="B2198" s="79">
        <v>33982</v>
      </c>
      <c r="C2198" s="134"/>
      <c r="D2198" s="132"/>
      <c r="E2198" s="135"/>
      <c r="F2198" s="71"/>
      <c r="H2198" s="104"/>
      <c r="I2198" s="104"/>
      <c r="J2198" s="104"/>
      <c r="K2198" s="104"/>
      <c r="L2198" s="104"/>
      <c r="M2198" s="104"/>
      <c r="N2198" s="104"/>
      <c r="O2198" s="104"/>
      <c r="P2198" s="104"/>
      <c r="Q2198" s="104"/>
      <c r="R2198" s="104"/>
      <c r="S2198" s="104"/>
      <c r="T2198" s="104"/>
      <c r="U2198" s="104"/>
      <c r="V2198" s="104"/>
      <c r="W2198" s="104"/>
      <c r="X2198" s="104"/>
      <c r="Y2198" s="104"/>
      <c r="Z2198" s="104"/>
      <c r="AA2198" s="104"/>
      <c r="AB2198" s="104"/>
      <c r="AC2198" s="104"/>
      <c r="AD2198" s="104"/>
      <c r="AE2198" s="104"/>
      <c r="AF2198" s="104"/>
      <c r="AG2198" s="104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  <c r="BH2198" s="104"/>
    </row>
    <row r="2199" spans="1:60" s="93" customFormat="1">
      <c r="A2199"/>
      <c r="B2199" s="79">
        <v>33982</v>
      </c>
      <c r="C2199" s="134"/>
      <c r="D2199" s="132"/>
      <c r="E2199" s="135"/>
      <c r="F2199" s="71"/>
      <c r="H2199" s="104"/>
      <c r="I2199" s="104"/>
      <c r="J2199" s="104"/>
      <c r="K2199" s="104"/>
      <c r="L2199" s="104"/>
      <c r="M2199" s="104"/>
      <c r="N2199" s="104"/>
      <c r="O2199" s="104"/>
      <c r="P2199" s="104"/>
      <c r="Q2199" s="104"/>
      <c r="R2199" s="104"/>
      <c r="S2199" s="104"/>
      <c r="T2199" s="104"/>
      <c r="U2199" s="104"/>
      <c r="V2199" s="104"/>
      <c r="W2199" s="104"/>
      <c r="X2199" s="104"/>
      <c r="Y2199" s="104"/>
      <c r="Z2199" s="104"/>
      <c r="AA2199" s="104"/>
      <c r="AB2199" s="104"/>
      <c r="AC2199" s="104"/>
      <c r="AD2199" s="104"/>
      <c r="AE2199" s="104"/>
      <c r="AF2199" s="104"/>
      <c r="AG2199" s="104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  <c r="BH2199" s="104"/>
    </row>
    <row r="2200" spans="1:60" s="93" customFormat="1">
      <c r="A2200"/>
      <c r="B2200" s="79">
        <v>33982</v>
      </c>
      <c r="C2200" s="134"/>
      <c r="D2200" s="132"/>
      <c r="E2200" s="135"/>
      <c r="F2200" s="71"/>
      <c r="H2200" s="104"/>
      <c r="I2200" s="104"/>
      <c r="J2200" s="104"/>
      <c r="K2200" s="104"/>
      <c r="L2200" s="104"/>
      <c r="M2200" s="104"/>
      <c r="N2200" s="104"/>
      <c r="O2200" s="104"/>
      <c r="P2200" s="104"/>
      <c r="Q2200" s="104"/>
      <c r="R2200" s="104"/>
      <c r="S2200" s="104"/>
      <c r="T2200" s="104"/>
      <c r="U2200" s="104"/>
      <c r="V2200" s="104"/>
      <c r="W2200" s="104"/>
      <c r="X2200" s="104"/>
      <c r="Y2200" s="104"/>
      <c r="Z2200" s="104"/>
      <c r="AA2200" s="104"/>
      <c r="AB2200" s="104"/>
      <c r="AC2200" s="104"/>
      <c r="AD2200" s="104"/>
      <c r="AE2200" s="104"/>
      <c r="AF2200" s="104"/>
      <c r="AG2200" s="104"/>
      <c r="AH2200" s="104"/>
      <c r="AI2200" s="104"/>
      <c r="AJ2200" s="104"/>
      <c r="AK2200" s="104"/>
      <c r="AL2200" s="104"/>
      <c r="AM2200" s="104"/>
      <c r="AN2200" s="104"/>
      <c r="AO2200" s="104"/>
      <c r="AP2200" s="104"/>
      <c r="AQ2200" s="104"/>
      <c r="AR2200" s="104"/>
      <c r="AS2200" s="104"/>
      <c r="AT2200" s="104"/>
      <c r="AU2200" s="104"/>
      <c r="AV2200" s="104"/>
      <c r="AW2200" s="104"/>
      <c r="AX2200" s="104"/>
      <c r="AY2200" s="104"/>
      <c r="AZ2200" s="104"/>
      <c r="BA2200" s="104"/>
      <c r="BB2200" s="104"/>
      <c r="BC2200" s="104"/>
      <c r="BD2200" s="104"/>
      <c r="BE2200" s="104"/>
      <c r="BF2200" s="104"/>
      <c r="BG2200" s="104"/>
      <c r="BH2200" s="104"/>
    </row>
    <row r="2201" spans="1:60" s="93" customFormat="1">
      <c r="A2201"/>
      <c r="B2201" s="79">
        <v>33982</v>
      </c>
      <c r="C2201" s="134"/>
      <c r="D2201" s="132"/>
      <c r="E2201" s="135"/>
      <c r="F2201" s="71"/>
      <c r="H2201" s="104"/>
      <c r="I2201" s="104"/>
      <c r="J2201" s="104"/>
      <c r="K2201" s="104"/>
      <c r="L2201" s="104"/>
      <c r="M2201" s="104"/>
      <c r="N2201" s="104"/>
      <c r="O2201" s="104"/>
      <c r="P2201" s="104"/>
      <c r="Q2201" s="104"/>
      <c r="R2201" s="104"/>
      <c r="S2201" s="104"/>
      <c r="T2201" s="104"/>
      <c r="U2201" s="104"/>
      <c r="V2201" s="104"/>
      <c r="W2201" s="104"/>
      <c r="X2201" s="104"/>
      <c r="Y2201" s="104"/>
      <c r="Z2201" s="104"/>
      <c r="AA2201" s="104"/>
      <c r="AB2201" s="104"/>
      <c r="AC2201" s="104"/>
      <c r="AD2201" s="104"/>
      <c r="AE2201" s="104"/>
      <c r="AF2201" s="104"/>
      <c r="AG2201" s="104"/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  <c r="BH2201" s="104"/>
    </row>
    <row r="2202" spans="1:60" s="93" customFormat="1">
      <c r="A2202"/>
      <c r="B2202" s="79">
        <v>33982</v>
      </c>
      <c r="C2202" s="134"/>
      <c r="D2202" s="132"/>
      <c r="E2202" s="135"/>
      <c r="F2202" s="71"/>
      <c r="H2202" s="104"/>
      <c r="I2202" s="104"/>
      <c r="J2202" s="104"/>
      <c r="K2202" s="104"/>
      <c r="L2202" s="104"/>
      <c r="M2202" s="104"/>
      <c r="N2202" s="104"/>
      <c r="O2202" s="104"/>
      <c r="P2202" s="104"/>
      <c r="Q2202" s="104"/>
      <c r="R2202" s="104"/>
      <c r="S2202" s="104"/>
      <c r="T2202" s="104"/>
      <c r="U2202" s="104"/>
      <c r="V2202" s="104"/>
      <c r="W2202" s="104"/>
      <c r="X2202" s="104"/>
      <c r="Y2202" s="104"/>
      <c r="Z2202" s="104"/>
      <c r="AA2202" s="104"/>
      <c r="AB2202" s="104"/>
      <c r="AC2202" s="104"/>
      <c r="AD2202" s="104"/>
      <c r="AE2202" s="104"/>
      <c r="AF2202" s="104"/>
      <c r="AG2202" s="104"/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  <c r="BH2202" s="104"/>
    </row>
    <row r="2203" spans="1:60" s="93" customFormat="1">
      <c r="A2203"/>
      <c r="B2203" s="79">
        <v>33982</v>
      </c>
      <c r="C2203" s="134"/>
      <c r="D2203" s="132"/>
      <c r="E2203" s="135"/>
      <c r="F2203" s="71"/>
      <c r="H2203" s="104"/>
      <c r="I2203" s="104"/>
      <c r="J2203" s="104"/>
      <c r="K2203" s="104"/>
      <c r="L2203" s="104"/>
      <c r="M2203" s="104"/>
      <c r="N2203" s="104"/>
      <c r="O2203" s="104"/>
      <c r="P2203" s="104"/>
      <c r="Q2203" s="104"/>
      <c r="R2203" s="104"/>
      <c r="S2203" s="104"/>
      <c r="T2203" s="104"/>
      <c r="U2203" s="104"/>
      <c r="V2203" s="104"/>
      <c r="W2203" s="104"/>
      <c r="X2203" s="104"/>
      <c r="Y2203" s="104"/>
      <c r="Z2203" s="104"/>
      <c r="AA2203" s="104"/>
      <c r="AB2203" s="104"/>
      <c r="AC2203" s="104"/>
      <c r="AD2203" s="104"/>
      <c r="AE2203" s="104"/>
      <c r="AF2203" s="104"/>
      <c r="AG2203" s="104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  <c r="BH2203" s="104"/>
    </row>
    <row r="2204" spans="1:60" s="93" customFormat="1">
      <c r="A2204"/>
      <c r="B2204" s="79">
        <v>33982</v>
      </c>
      <c r="C2204" s="134"/>
      <c r="D2204" s="132"/>
      <c r="E2204" s="135"/>
      <c r="F2204" s="71"/>
      <c r="H2204" s="104"/>
      <c r="I2204" s="104"/>
      <c r="J2204" s="104"/>
      <c r="K2204" s="104"/>
      <c r="L2204" s="104"/>
      <c r="M2204" s="104"/>
      <c r="N2204" s="104"/>
      <c r="O2204" s="104"/>
      <c r="P2204" s="104"/>
      <c r="Q2204" s="104"/>
      <c r="R2204" s="104"/>
      <c r="S2204" s="104"/>
      <c r="T2204" s="104"/>
      <c r="U2204" s="104"/>
      <c r="V2204" s="104"/>
      <c r="W2204" s="104"/>
      <c r="X2204" s="104"/>
      <c r="Y2204" s="104"/>
      <c r="Z2204" s="104"/>
      <c r="AA2204" s="104"/>
      <c r="AB2204" s="104"/>
      <c r="AC2204" s="104"/>
      <c r="AD2204" s="104"/>
      <c r="AE2204" s="104"/>
      <c r="AF2204" s="104"/>
      <c r="AG2204" s="104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  <c r="BH2204" s="104"/>
    </row>
    <row r="2205" spans="1:60" s="93" customFormat="1">
      <c r="A2205"/>
      <c r="B2205" s="79">
        <v>33982</v>
      </c>
      <c r="C2205" s="134"/>
      <c r="D2205" s="132"/>
      <c r="E2205" s="135"/>
      <c r="F2205" s="71"/>
      <c r="H2205" s="104"/>
      <c r="I2205" s="104"/>
      <c r="J2205" s="104"/>
      <c r="K2205" s="104"/>
      <c r="L2205" s="104"/>
      <c r="M2205" s="104"/>
      <c r="N2205" s="104"/>
      <c r="O2205" s="104"/>
      <c r="P2205" s="104"/>
      <c r="Q2205" s="104"/>
      <c r="R2205" s="104"/>
      <c r="S2205" s="104"/>
      <c r="T2205" s="104"/>
      <c r="U2205" s="104"/>
      <c r="V2205" s="104"/>
      <c r="W2205" s="104"/>
      <c r="X2205" s="104"/>
      <c r="Y2205" s="104"/>
      <c r="Z2205" s="104"/>
      <c r="AA2205" s="104"/>
      <c r="AB2205" s="104"/>
      <c r="AC2205" s="104"/>
      <c r="AD2205" s="104"/>
      <c r="AE2205" s="104"/>
      <c r="AF2205" s="104"/>
      <c r="AG2205" s="104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  <c r="BH2205" s="104"/>
    </row>
    <row r="2206" spans="1:60" s="93" customFormat="1">
      <c r="A2206"/>
      <c r="B2206" s="79">
        <v>33982</v>
      </c>
      <c r="C2206" s="134"/>
      <c r="D2206" s="132"/>
      <c r="E2206" s="135"/>
      <c r="F2206" s="71"/>
      <c r="H2206" s="104"/>
      <c r="I2206" s="104"/>
      <c r="J2206" s="104"/>
      <c r="K2206" s="104"/>
      <c r="L2206" s="104"/>
      <c r="M2206" s="104"/>
      <c r="N2206" s="104"/>
      <c r="O2206" s="104"/>
      <c r="P2206" s="104"/>
      <c r="Q2206" s="104"/>
      <c r="R2206" s="104"/>
      <c r="S2206" s="104"/>
      <c r="T2206" s="104"/>
      <c r="U2206" s="104"/>
      <c r="V2206" s="104"/>
      <c r="W2206" s="104"/>
      <c r="X2206" s="104"/>
      <c r="Y2206" s="104"/>
      <c r="Z2206" s="104"/>
      <c r="AA2206" s="104"/>
      <c r="AB2206" s="104"/>
      <c r="AC2206" s="104"/>
      <c r="AD2206" s="104"/>
      <c r="AE2206" s="104"/>
      <c r="AF2206" s="104"/>
      <c r="AG2206" s="104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  <c r="BH2206" s="104"/>
    </row>
    <row r="2207" spans="1:60" s="93" customFormat="1">
      <c r="A2207"/>
      <c r="B2207" s="79">
        <v>33982</v>
      </c>
      <c r="C2207" s="134"/>
      <c r="D2207" s="132"/>
      <c r="E2207" s="135"/>
      <c r="F2207" s="71"/>
      <c r="H2207" s="104"/>
      <c r="I2207" s="104"/>
      <c r="J2207" s="104"/>
      <c r="K2207" s="104"/>
      <c r="L2207" s="104"/>
      <c r="M2207" s="104"/>
      <c r="N2207" s="104"/>
      <c r="O2207" s="104"/>
      <c r="P2207" s="104"/>
      <c r="Q2207" s="104"/>
      <c r="R2207" s="104"/>
      <c r="S2207" s="104"/>
      <c r="T2207" s="104"/>
      <c r="U2207" s="104"/>
      <c r="V2207" s="104"/>
      <c r="W2207" s="104"/>
      <c r="X2207" s="104"/>
      <c r="Y2207" s="104"/>
      <c r="Z2207" s="104"/>
      <c r="AA2207" s="104"/>
      <c r="AB2207" s="104"/>
      <c r="AC2207" s="104"/>
      <c r="AD2207" s="104"/>
      <c r="AE2207" s="104"/>
      <c r="AF2207" s="104"/>
      <c r="AG2207" s="104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  <c r="BH2207" s="104"/>
    </row>
    <row r="2208" spans="1:60" s="93" customFormat="1">
      <c r="A2208"/>
      <c r="B2208" s="79">
        <v>33982</v>
      </c>
      <c r="C2208" s="134"/>
      <c r="D2208" s="132"/>
      <c r="E2208" s="135"/>
      <c r="F2208" s="71"/>
      <c r="H2208" s="104"/>
      <c r="I2208" s="104"/>
      <c r="J2208" s="104"/>
      <c r="K2208" s="104"/>
      <c r="L2208" s="104"/>
      <c r="M2208" s="104"/>
      <c r="N2208" s="104"/>
      <c r="O2208" s="104"/>
      <c r="P2208" s="104"/>
      <c r="Q2208" s="104"/>
      <c r="R2208" s="104"/>
      <c r="S2208" s="104"/>
      <c r="T2208" s="104"/>
      <c r="U2208" s="104"/>
      <c r="V2208" s="104"/>
      <c r="W2208" s="104"/>
      <c r="X2208" s="104"/>
      <c r="Y2208" s="104"/>
      <c r="Z2208" s="104"/>
      <c r="AA2208" s="104"/>
      <c r="AB2208" s="104"/>
      <c r="AC2208" s="104"/>
      <c r="AD2208" s="104"/>
      <c r="AE2208" s="104"/>
      <c r="AF2208" s="104"/>
      <c r="AG2208" s="104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  <c r="BH2208" s="104"/>
    </row>
    <row r="2209" spans="1:60" s="93" customFormat="1">
      <c r="A2209"/>
      <c r="B2209" s="79">
        <v>33982</v>
      </c>
      <c r="C2209" s="134"/>
      <c r="D2209" s="132"/>
      <c r="E2209" s="135"/>
      <c r="F2209" s="71"/>
      <c r="H2209" s="104"/>
      <c r="I2209" s="104"/>
      <c r="J2209" s="104"/>
      <c r="K2209" s="104"/>
      <c r="L2209" s="104"/>
      <c r="M2209" s="104"/>
      <c r="N2209" s="104"/>
      <c r="O2209" s="104"/>
      <c r="P2209" s="104"/>
      <c r="Q2209" s="104"/>
      <c r="R2209" s="104"/>
      <c r="S2209" s="104"/>
      <c r="T2209" s="104"/>
      <c r="U2209" s="104"/>
      <c r="V2209" s="104"/>
      <c r="W2209" s="104"/>
      <c r="X2209" s="104"/>
      <c r="Y2209" s="104"/>
      <c r="Z2209" s="104"/>
      <c r="AA2209" s="104"/>
      <c r="AB2209" s="104"/>
      <c r="AC2209" s="104"/>
      <c r="AD2209" s="104"/>
      <c r="AE2209" s="104"/>
      <c r="AF2209" s="104"/>
      <c r="AG2209" s="104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  <c r="BH2209" s="104"/>
    </row>
    <row r="2210" spans="1:60" s="93" customFormat="1">
      <c r="A2210"/>
      <c r="B2210" s="79">
        <v>33982</v>
      </c>
      <c r="C2210" s="134"/>
      <c r="D2210" s="132"/>
      <c r="E2210" s="135"/>
      <c r="F2210" s="71"/>
      <c r="H2210" s="104"/>
      <c r="I2210" s="104"/>
      <c r="J2210" s="104"/>
      <c r="K2210" s="104"/>
      <c r="L2210" s="104"/>
      <c r="M2210" s="104"/>
      <c r="N2210" s="104"/>
      <c r="O2210" s="104"/>
      <c r="P2210" s="104"/>
      <c r="Q2210" s="104"/>
      <c r="R2210" s="104"/>
      <c r="S2210" s="104"/>
      <c r="T2210" s="104"/>
      <c r="U2210" s="104"/>
      <c r="V2210" s="104"/>
      <c r="W2210" s="104"/>
      <c r="X2210" s="104"/>
      <c r="Y2210" s="104"/>
      <c r="Z2210" s="104"/>
      <c r="AA2210" s="104"/>
      <c r="AB2210" s="104"/>
      <c r="AC2210" s="104"/>
      <c r="AD2210" s="104"/>
      <c r="AE2210" s="104"/>
      <c r="AF2210" s="104"/>
      <c r="AG2210" s="104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  <c r="BH2210" s="104"/>
    </row>
    <row r="2211" spans="1:60" s="93" customFormat="1">
      <c r="A2211"/>
      <c r="B2211" s="79">
        <v>33982</v>
      </c>
      <c r="C2211" s="134"/>
      <c r="D2211" s="132"/>
      <c r="E2211" s="135"/>
      <c r="F2211" s="71"/>
      <c r="H2211" s="104"/>
      <c r="I2211" s="104"/>
      <c r="J2211" s="104"/>
      <c r="K2211" s="104"/>
      <c r="L2211" s="104"/>
      <c r="M2211" s="104"/>
      <c r="N2211" s="104"/>
      <c r="O2211" s="104"/>
      <c r="P2211" s="104"/>
      <c r="Q2211" s="104"/>
      <c r="R2211" s="104"/>
      <c r="S2211" s="104"/>
      <c r="T2211" s="104"/>
      <c r="U2211" s="104"/>
      <c r="V2211" s="104"/>
      <c r="W2211" s="104"/>
      <c r="X2211" s="104"/>
      <c r="Y2211" s="104"/>
      <c r="Z2211" s="104"/>
      <c r="AA2211" s="104"/>
      <c r="AB2211" s="104"/>
      <c r="AC2211" s="104"/>
      <c r="AD2211" s="104"/>
      <c r="AE2211" s="104"/>
      <c r="AF2211" s="104"/>
      <c r="AG2211" s="104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  <c r="BH2211" s="104"/>
    </row>
    <row r="2212" spans="1:60" s="93" customFormat="1">
      <c r="A2212"/>
      <c r="B2212" s="79">
        <v>33982</v>
      </c>
      <c r="C2212" s="134"/>
      <c r="D2212" s="132"/>
      <c r="E2212" s="135"/>
      <c r="F2212" s="71"/>
      <c r="H2212" s="104"/>
      <c r="I2212" s="104"/>
      <c r="J2212" s="104"/>
      <c r="K2212" s="104"/>
      <c r="L2212" s="104"/>
      <c r="M2212" s="104"/>
      <c r="N2212" s="104"/>
      <c r="O2212" s="104"/>
      <c r="P2212" s="104"/>
      <c r="Q2212" s="104"/>
      <c r="R2212" s="104"/>
      <c r="S2212" s="104"/>
      <c r="T2212" s="104"/>
      <c r="U2212" s="104"/>
      <c r="V2212" s="104"/>
      <c r="W2212" s="104"/>
      <c r="X2212" s="104"/>
      <c r="Y2212" s="104"/>
      <c r="Z2212" s="104"/>
      <c r="AA2212" s="104"/>
      <c r="AB2212" s="104"/>
      <c r="AC2212" s="104"/>
      <c r="AD2212" s="104"/>
      <c r="AE2212" s="104"/>
      <c r="AF2212" s="104"/>
      <c r="AG2212" s="104"/>
      <c r="AH2212" s="104"/>
      <c r="AI2212" s="104"/>
      <c r="AJ2212" s="104"/>
      <c r="AK2212" s="104"/>
      <c r="AL2212" s="104"/>
      <c r="AM2212" s="104"/>
      <c r="AN2212" s="104"/>
      <c r="AO2212" s="104"/>
      <c r="AP2212" s="104"/>
      <c r="AQ2212" s="104"/>
      <c r="AR2212" s="104"/>
      <c r="AS2212" s="104"/>
      <c r="AT2212" s="104"/>
      <c r="AU2212" s="104"/>
      <c r="AV2212" s="104"/>
      <c r="AW2212" s="104"/>
      <c r="AX2212" s="104"/>
      <c r="AY2212" s="104"/>
      <c r="AZ2212" s="104"/>
      <c r="BA2212" s="104"/>
      <c r="BB2212" s="104"/>
      <c r="BC2212" s="104"/>
      <c r="BD2212" s="104"/>
      <c r="BE2212" s="104"/>
      <c r="BF2212" s="104"/>
      <c r="BG2212" s="104"/>
      <c r="BH2212" s="104"/>
    </row>
    <row r="2213" spans="1:60" s="93" customFormat="1">
      <c r="A2213"/>
      <c r="B2213" s="79">
        <v>33982</v>
      </c>
      <c r="C2213" s="134"/>
      <c r="D2213" s="132"/>
      <c r="E2213" s="135"/>
      <c r="F2213" s="71"/>
      <c r="H2213" s="104"/>
      <c r="I2213" s="104"/>
      <c r="J2213" s="104"/>
      <c r="K2213" s="104"/>
      <c r="L2213" s="104"/>
      <c r="M2213" s="104"/>
      <c r="N2213" s="104"/>
      <c r="O2213" s="104"/>
      <c r="P2213" s="104"/>
      <c r="Q2213" s="104"/>
      <c r="R2213" s="104"/>
      <c r="S2213" s="104"/>
      <c r="T2213" s="104"/>
      <c r="U2213" s="104"/>
      <c r="V2213" s="104"/>
      <c r="W2213" s="104"/>
      <c r="X2213" s="104"/>
      <c r="Y2213" s="104"/>
      <c r="Z2213" s="104"/>
      <c r="AA2213" s="104"/>
      <c r="AB2213" s="104"/>
      <c r="AC2213" s="104"/>
      <c r="AD2213" s="104"/>
      <c r="AE2213" s="104"/>
      <c r="AF2213" s="104"/>
      <c r="AG2213" s="104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  <c r="BH2213" s="104"/>
    </row>
    <row r="2214" spans="1:60" s="93" customFormat="1">
      <c r="A2214"/>
      <c r="B2214" s="79">
        <v>33982</v>
      </c>
      <c r="C2214" s="134"/>
      <c r="D2214" s="132"/>
      <c r="E2214" s="135"/>
      <c r="F2214" s="71"/>
      <c r="H2214" s="104"/>
      <c r="I2214" s="104"/>
      <c r="J2214" s="104"/>
      <c r="K2214" s="104"/>
      <c r="L2214" s="104"/>
      <c r="M2214" s="104"/>
      <c r="N2214" s="104"/>
      <c r="O2214" s="104"/>
      <c r="P2214" s="104"/>
      <c r="Q2214" s="104"/>
      <c r="R2214" s="104"/>
      <c r="S2214" s="104"/>
      <c r="T2214" s="104"/>
      <c r="U2214" s="104"/>
      <c r="V2214" s="104"/>
      <c r="W2214" s="104"/>
      <c r="X2214" s="104"/>
      <c r="Y2214" s="104"/>
      <c r="Z2214" s="104"/>
      <c r="AA2214" s="104"/>
      <c r="AB2214" s="104"/>
      <c r="AC2214" s="104"/>
      <c r="AD2214" s="104"/>
      <c r="AE2214" s="104"/>
      <c r="AF2214" s="104"/>
      <c r="AG2214" s="104"/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  <c r="BH2214" s="104"/>
    </row>
    <row r="2215" spans="1:60" s="93" customFormat="1">
      <c r="A2215"/>
      <c r="B2215" s="79">
        <v>33982</v>
      </c>
      <c r="C2215" s="134"/>
      <c r="D2215" s="132"/>
      <c r="E2215" s="135"/>
      <c r="F2215" s="71"/>
      <c r="H2215" s="104"/>
      <c r="I2215" s="104"/>
      <c r="J2215" s="104"/>
      <c r="K2215" s="104"/>
      <c r="L2215" s="104"/>
      <c r="M2215" s="104"/>
      <c r="N2215" s="104"/>
      <c r="O2215" s="104"/>
      <c r="P2215" s="104"/>
      <c r="Q2215" s="104"/>
      <c r="R2215" s="104"/>
      <c r="S2215" s="104"/>
      <c r="T2215" s="104"/>
      <c r="U2215" s="104"/>
      <c r="V2215" s="104"/>
      <c r="W2215" s="104"/>
      <c r="X2215" s="104"/>
      <c r="Y2215" s="104"/>
      <c r="Z2215" s="104"/>
      <c r="AA2215" s="104"/>
      <c r="AB2215" s="104"/>
      <c r="AC2215" s="104"/>
      <c r="AD2215" s="104"/>
      <c r="AE2215" s="104"/>
      <c r="AF2215" s="104"/>
      <c r="AG2215" s="104"/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  <c r="BH2215" s="104"/>
    </row>
    <row r="2216" spans="1:60" s="93" customFormat="1">
      <c r="A2216"/>
      <c r="B2216" s="79">
        <v>33982</v>
      </c>
      <c r="C2216" s="134"/>
      <c r="D2216" s="132"/>
      <c r="E2216" s="135"/>
      <c r="F2216" s="71"/>
      <c r="H2216" s="104"/>
      <c r="I2216" s="104"/>
      <c r="J2216" s="104"/>
      <c r="K2216" s="104"/>
      <c r="L2216" s="104"/>
      <c r="M2216" s="104"/>
      <c r="N2216" s="104"/>
      <c r="O2216" s="104"/>
      <c r="P2216" s="104"/>
      <c r="Q2216" s="104"/>
      <c r="R2216" s="104"/>
      <c r="S2216" s="104"/>
      <c r="T2216" s="104"/>
      <c r="U2216" s="104"/>
      <c r="V2216" s="104"/>
      <c r="W2216" s="104"/>
      <c r="X2216" s="104"/>
      <c r="Y2216" s="104"/>
      <c r="Z2216" s="104"/>
      <c r="AA2216" s="104"/>
      <c r="AB2216" s="104"/>
      <c r="AC2216" s="104"/>
      <c r="AD2216" s="104"/>
      <c r="AE2216" s="104"/>
      <c r="AF2216" s="104"/>
      <c r="AG2216" s="104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  <c r="BH2216" s="104"/>
    </row>
    <row r="2217" spans="1:60" s="93" customFormat="1">
      <c r="A2217"/>
      <c r="B2217" s="79">
        <v>33982</v>
      </c>
      <c r="C2217" s="134"/>
      <c r="D2217" s="132"/>
      <c r="E2217" s="135"/>
      <c r="F2217" s="71"/>
      <c r="H2217" s="104"/>
      <c r="I2217" s="104"/>
      <c r="J2217" s="104"/>
      <c r="K2217" s="104"/>
      <c r="L2217" s="104"/>
      <c r="M2217" s="104"/>
      <c r="N2217" s="104"/>
      <c r="O2217" s="104"/>
      <c r="P2217" s="104"/>
      <c r="Q2217" s="104"/>
      <c r="R2217" s="104"/>
      <c r="S2217" s="104"/>
      <c r="T2217" s="104"/>
      <c r="U2217" s="104"/>
      <c r="V2217" s="104"/>
      <c r="W2217" s="104"/>
      <c r="X2217" s="104"/>
      <c r="Y2217" s="104"/>
      <c r="Z2217" s="104"/>
      <c r="AA2217" s="104"/>
      <c r="AB2217" s="104"/>
      <c r="AC2217" s="104"/>
      <c r="AD2217" s="104"/>
      <c r="AE2217" s="104"/>
      <c r="AF2217" s="104"/>
      <c r="AG2217" s="104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  <c r="BH2217" s="104"/>
    </row>
    <row r="2218" spans="1:60" s="93" customFormat="1">
      <c r="A2218"/>
      <c r="B2218" s="79">
        <v>33982</v>
      </c>
      <c r="C2218" s="134"/>
      <c r="D2218" s="132"/>
      <c r="E2218" s="135"/>
      <c r="F2218" s="71"/>
      <c r="H2218" s="104"/>
      <c r="I2218" s="104"/>
      <c r="J2218" s="104"/>
      <c r="K2218" s="104"/>
      <c r="L2218" s="104"/>
      <c r="M2218" s="104"/>
      <c r="N2218" s="104"/>
      <c r="O2218" s="104"/>
      <c r="P2218" s="104"/>
      <c r="Q2218" s="104"/>
      <c r="R2218" s="104"/>
      <c r="S2218" s="104"/>
      <c r="T2218" s="104"/>
      <c r="U2218" s="104"/>
      <c r="V2218" s="104"/>
      <c r="W2218" s="104"/>
      <c r="X2218" s="104"/>
      <c r="Y2218" s="104"/>
      <c r="Z2218" s="104"/>
      <c r="AA2218" s="104"/>
      <c r="AB2218" s="104"/>
      <c r="AC2218" s="104"/>
      <c r="AD2218" s="104"/>
      <c r="AE2218" s="104"/>
      <c r="AF2218" s="104"/>
      <c r="AG2218" s="104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  <c r="BH2218" s="104"/>
    </row>
    <row r="2219" spans="1:60" s="93" customFormat="1">
      <c r="A2219"/>
      <c r="B2219" s="79">
        <v>33982</v>
      </c>
      <c r="C2219" s="134"/>
      <c r="D2219" s="132"/>
      <c r="E2219" s="135"/>
      <c r="F2219" s="71"/>
      <c r="H2219" s="104"/>
      <c r="I2219" s="104"/>
      <c r="J2219" s="104"/>
      <c r="K2219" s="104"/>
      <c r="L2219" s="104"/>
      <c r="M2219" s="104"/>
      <c r="N2219" s="104"/>
      <c r="O2219" s="104"/>
      <c r="P2219" s="104"/>
      <c r="Q2219" s="104"/>
      <c r="R2219" s="104"/>
      <c r="S2219" s="104"/>
      <c r="T2219" s="104"/>
      <c r="U2219" s="104"/>
      <c r="V2219" s="104"/>
      <c r="W2219" s="104"/>
      <c r="X2219" s="104"/>
      <c r="Y2219" s="104"/>
      <c r="Z2219" s="104"/>
      <c r="AA2219" s="104"/>
      <c r="AB2219" s="104"/>
      <c r="AC2219" s="104"/>
      <c r="AD2219" s="104"/>
      <c r="AE2219" s="104"/>
      <c r="AF2219" s="104"/>
      <c r="AG2219" s="104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  <c r="BH2219" s="104"/>
    </row>
    <row r="2220" spans="1:60" s="93" customFormat="1">
      <c r="A2220"/>
      <c r="B2220" s="79">
        <v>33982</v>
      </c>
      <c r="C2220" s="134"/>
      <c r="D2220" s="132"/>
      <c r="E2220" s="135"/>
      <c r="F2220" s="71"/>
      <c r="H2220" s="104"/>
      <c r="I2220" s="104"/>
      <c r="J2220" s="104"/>
      <c r="K2220" s="104"/>
      <c r="L2220" s="104"/>
      <c r="M2220" s="104"/>
      <c r="N2220" s="104"/>
      <c r="O2220" s="104"/>
      <c r="P2220" s="104"/>
      <c r="Q2220" s="104"/>
      <c r="R2220" s="104"/>
      <c r="S2220" s="104"/>
      <c r="T2220" s="104"/>
      <c r="U2220" s="104"/>
      <c r="V2220" s="104"/>
      <c r="W2220" s="104"/>
      <c r="X2220" s="104"/>
      <c r="Y2220" s="104"/>
      <c r="Z2220" s="104"/>
      <c r="AA2220" s="104"/>
      <c r="AB2220" s="104"/>
      <c r="AC2220" s="104"/>
      <c r="AD2220" s="104"/>
      <c r="AE2220" s="104"/>
      <c r="AF2220" s="104"/>
      <c r="AG2220" s="104"/>
      <c r="AH2220" s="104"/>
      <c r="AI2220" s="104"/>
      <c r="AJ2220" s="104"/>
      <c r="AK2220" s="104"/>
      <c r="AL2220" s="104"/>
      <c r="AM2220" s="104"/>
      <c r="AN2220" s="104"/>
      <c r="AO2220" s="104"/>
      <c r="AP2220" s="104"/>
      <c r="AQ2220" s="104"/>
      <c r="AR2220" s="104"/>
      <c r="AS2220" s="104"/>
      <c r="AT2220" s="104"/>
      <c r="AU2220" s="104"/>
      <c r="AV2220" s="104"/>
      <c r="AW2220" s="104"/>
      <c r="AX2220" s="104"/>
      <c r="AY2220" s="104"/>
      <c r="AZ2220" s="104"/>
      <c r="BA2220" s="104"/>
      <c r="BB2220" s="104"/>
      <c r="BC2220" s="104"/>
      <c r="BD2220" s="104"/>
      <c r="BE2220" s="104"/>
      <c r="BF2220" s="104"/>
      <c r="BG2220" s="104"/>
      <c r="BH2220" s="104"/>
    </row>
    <row r="2221" spans="1:60" s="93" customFormat="1">
      <c r="A2221"/>
      <c r="B2221" s="79">
        <v>33982</v>
      </c>
      <c r="C2221" s="134"/>
      <c r="D2221" s="132"/>
      <c r="E2221" s="135"/>
      <c r="F2221" s="71"/>
      <c r="H2221" s="104"/>
      <c r="I2221" s="104"/>
      <c r="J2221" s="104"/>
      <c r="K2221" s="104"/>
      <c r="L2221" s="104"/>
      <c r="M2221" s="104"/>
      <c r="N2221" s="104"/>
      <c r="O2221" s="104"/>
      <c r="P2221" s="104"/>
      <c r="Q2221" s="104"/>
      <c r="R2221" s="104"/>
      <c r="S2221" s="104"/>
      <c r="T2221" s="104"/>
      <c r="U2221" s="104"/>
      <c r="V2221" s="104"/>
      <c r="W2221" s="104"/>
      <c r="X2221" s="104"/>
      <c r="Y2221" s="104"/>
      <c r="Z2221" s="104"/>
      <c r="AA2221" s="104"/>
      <c r="AB2221" s="104"/>
      <c r="AC2221" s="104"/>
      <c r="AD2221" s="104"/>
      <c r="AE2221" s="104"/>
      <c r="AF2221" s="104"/>
      <c r="AG2221" s="104"/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  <c r="BH2221" s="104"/>
    </row>
    <row r="2222" spans="1:60" s="93" customFormat="1">
      <c r="A2222"/>
      <c r="B2222" s="79">
        <v>33982</v>
      </c>
      <c r="C2222" s="134"/>
      <c r="D2222" s="132"/>
      <c r="E2222" s="135"/>
      <c r="F2222" s="71"/>
      <c r="H2222" s="104"/>
      <c r="I2222" s="104"/>
      <c r="J2222" s="104"/>
      <c r="K2222" s="104"/>
      <c r="L2222" s="104"/>
      <c r="M2222" s="104"/>
      <c r="N2222" s="104"/>
      <c r="O2222" s="104"/>
      <c r="P2222" s="104"/>
      <c r="Q2222" s="104"/>
      <c r="R2222" s="104"/>
      <c r="S2222" s="104"/>
      <c r="T2222" s="104"/>
      <c r="U2222" s="104"/>
      <c r="V2222" s="104"/>
      <c r="W2222" s="104"/>
      <c r="X2222" s="104"/>
      <c r="Y2222" s="104"/>
      <c r="Z2222" s="104"/>
      <c r="AA2222" s="104"/>
      <c r="AB2222" s="104"/>
      <c r="AC2222" s="104"/>
      <c r="AD2222" s="104"/>
      <c r="AE2222" s="104"/>
      <c r="AF2222" s="104"/>
      <c r="AG2222" s="104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  <c r="BH2222" s="104"/>
    </row>
    <row r="2223" spans="1:60" s="93" customFormat="1">
      <c r="A2223"/>
      <c r="B2223" s="79">
        <v>33982</v>
      </c>
      <c r="C2223" s="134"/>
      <c r="D2223" s="132"/>
      <c r="E2223" s="135"/>
      <c r="F2223" s="71"/>
      <c r="H2223" s="104"/>
      <c r="I2223" s="104"/>
      <c r="J2223" s="104"/>
      <c r="K2223" s="104"/>
      <c r="L2223" s="104"/>
      <c r="M2223" s="104"/>
      <c r="N2223" s="104"/>
      <c r="O2223" s="104"/>
      <c r="P2223" s="104"/>
      <c r="Q2223" s="104"/>
      <c r="R2223" s="104"/>
      <c r="S2223" s="104"/>
      <c r="T2223" s="104"/>
      <c r="U2223" s="104"/>
      <c r="V2223" s="104"/>
      <c r="W2223" s="104"/>
      <c r="X2223" s="104"/>
      <c r="Y2223" s="104"/>
      <c r="Z2223" s="104"/>
      <c r="AA2223" s="104"/>
      <c r="AB2223" s="104"/>
      <c r="AC2223" s="104"/>
      <c r="AD2223" s="104"/>
      <c r="AE2223" s="104"/>
      <c r="AF2223" s="104"/>
      <c r="AG2223" s="104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  <c r="BH2223" s="104"/>
    </row>
    <row r="2224" spans="1:60" s="93" customFormat="1">
      <c r="A2224"/>
      <c r="B2224" s="79">
        <v>33982</v>
      </c>
      <c r="C2224" s="134"/>
      <c r="D2224" s="132"/>
      <c r="E2224" s="135"/>
      <c r="F2224" s="71"/>
      <c r="H2224" s="104"/>
      <c r="I2224" s="104"/>
      <c r="J2224" s="104"/>
      <c r="K2224" s="104"/>
      <c r="L2224" s="104"/>
      <c r="M2224" s="104"/>
      <c r="N2224" s="104"/>
      <c r="O2224" s="104"/>
      <c r="P2224" s="104"/>
      <c r="Q2224" s="104"/>
      <c r="R2224" s="104"/>
      <c r="S2224" s="104"/>
      <c r="T2224" s="104"/>
      <c r="U2224" s="104"/>
      <c r="V2224" s="104"/>
      <c r="W2224" s="104"/>
      <c r="X2224" s="104"/>
      <c r="Y2224" s="104"/>
      <c r="Z2224" s="104"/>
      <c r="AA2224" s="104"/>
      <c r="AB2224" s="104"/>
      <c r="AC2224" s="104"/>
      <c r="AD2224" s="104"/>
      <c r="AE2224" s="104"/>
      <c r="AF2224" s="104"/>
      <c r="AG2224" s="104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  <c r="BH2224" s="104"/>
    </row>
    <row r="2225" spans="1:60" s="93" customFormat="1">
      <c r="A2225"/>
      <c r="B2225" s="79">
        <v>33982</v>
      </c>
      <c r="C2225" s="134"/>
      <c r="D2225" s="132"/>
      <c r="E2225" s="135"/>
      <c r="F2225" s="71"/>
      <c r="H2225" s="104"/>
      <c r="I2225" s="104"/>
      <c r="J2225" s="104"/>
      <c r="K2225" s="104"/>
      <c r="L2225" s="104"/>
      <c r="M2225" s="104"/>
      <c r="N2225" s="104"/>
      <c r="O2225" s="104"/>
      <c r="P2225" s="104"/>
      <c r="Q2225" s="104"/>
      <c r="R2225" s="104"/>
      <c r="S2225" s="104"/>
      <c r="T2225" s="104"/>
      <c r="U2225" s="104"/>
      <c r="V2225" s="104"/>
      <c r="W2225" s="104"/>
      <c r="X2225" s="104"/>
      <c r="Y2225" s="104"/>
      <c r="Z2225" s="104"/>
      <c r="AA2225" s="104"/>
      <c r="AB2225" s="104"/>
      <c r="AC2225" s="104"/>
      <c r="AD2225" s="104"/>
      <c r="AE2225" s="104"/>
      <c r="AF2225" s="104"/>
      <c r="AG2225" s="104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  <c r="BH2225" s="104"/>
    </row>
    <row r="2226" spans="1:60" s="93" customFormat="1">
      <c r="A2226"/>
      <c r="B2226" s="79">
        <v>33982</v>
      </c>
      <c r="C2226" s="134"/>
      <c r="D2226" s="132"/>
      <c r="E2226" s="135"/>
      <c r="F2226" s="71"/>
      <c r="H2226" s="104"/>
      <c r="I2226" s="104"/>
      <c r="J2226" s="104"/>
      <c r="K2226" s="104"/>
      <c r="L2226" s="104"/>
      <c r="M2226" s="104"/>
      <c r="N2226" s="104"/>
      <c r="O2226" s="104"/>
      <c r="P2226" s="104"/>
      <c r="Q2226" s="104"/>
      <c r="R2226" s="104"/>
      <c r="S2226" s="104"/>
      <c r="T2226" s="104"/>
      <c r="U2226" s="104"/>
      <c r="V2226" s="104"/>
      <c r="W2226" s="104"/>
      <c r="X2226" s="104"/>
      <c r="Y2226" s="104"/>
      <c r="Z2226" s="104"/>
      <c r="AA2226" s="104"/>
      <c r="AB2226" s="104"/>
      <c r="AC2226" s="104"/>
      <c r="AD2226" s="104"/>
      <c r="AE2226" s="104"/>
      <c r="AF2226" s="104"/>
      <c r="AG2226" s="104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  <c r="BH2226" s="104"/>
    </row>
    <row r="2227" spans="1:60" s="93" customFormat="1">
      <c r="A2227"/>
      <c r="B2227" s="79">
        <v>33982</v>
      </c>
      <c r="C2227" s="134"/>
      <c r="D2227" s="132"/>
      <c r="E2227" s="135"/>
      <c r="F2227" s="71"/>
      <c r="H2227" s="104"/>
      <c r="I2227" s="104"/>
      <c r="J2227" s="104"/>
      <c r="K2227" s="104"/>
      <c r="L2227" s="104"/>
      <c r="M2227" s="104"/>
      <c r="N2227" s="104"/>
      <c r="O2227" s="104"/>
      <c r="P2227" s="104"/>
      <c r="Q2227" s="104"/>
      <c r="R2227" s="104"/>
      <c r="S2227" s="104"/>
      <c r="T2227" s="104"/>
      <c r="U2227" s="104"/>
      <c r="V2227" s="104"/>
      <c r="W2227" s="104"/>
      <c r="X2227" s="104"/>
      <c r="Y2227" s="104"/>
      <c r="Z2227" s="104"/>
      <c r="AA2227" s="104"/>
      <c r="AB2227" s="104"/>
      <c r="AC2227" s="104"/>
      <c r="AD2227" s="104"/>
      <c r="AE2227" s="104"/>
      <c r="AF2227" s="104"/>
      <c r="AG2227" s="104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  <c r="BH2227" s="104"/>
    </row>
    <row r="2228" spans="1:60" s="93" customFormat="1">
      <c r="A2228"/>
      <c r="B2228" s="79">
        <v>33982</v>
      </c>
      <c r="C2228" s="134"/>
      <c r="D2228" s="132"/>
      <c r="E2228" s="135"/>
      <c r="F2228" s="71"/>
      <c r="H2228" s="104"/>
      <c r="I2228" s="104"/>
      <c r="J2228" s="104"/>
      <c r="K2228" s="104"/>
      <c r="L2228" s="104"/>
      <c r="M2228" s="104"/>
      <c r="N2228" s="104"/>
      <c r="O2228" s="104"/>
      <c r="P2228" s="104"/>
      <c r="Q2228" s="104"/>
      <c r="R2228" s="104"/>
      <c r="S2228" s="104"/>
      <c r="T2228" s="104"/>
      <c r="U2228" s="104"/>
      <c r="V2228" s="104"/>
      <c r="W2228" s="104"/>
      <c r="X2228" s="104"/>
      <c r="Y2228" s="104"/>
      <c r="Z2228" s="104"/>
      <c r="AA2228" s="104"/>
      <c r="AB2228" s="104"/>
      <c r="AC2228" s="104"/>
      <c r="AD2228" s="104"/>
      <c r="AE2228" s="104"/>
      <c r="AF2228" s="104"/>
      <c r="AG2228" s="104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  <c r="BH2228" s="104"/>
    </row>
    <row r="2229" spans="1:60" s="93" customFormat="1">
      <c r="A2229"/>
      <c r="B2229" s="79">
        <v>33982</v>
      </c>
      <c r="C2229" s="134"/>
      <c r="D2229" s="132"/>
      <c r="E2229" s="135"/>
      <c r="F2229" s="71"/>
      <c r="H2229" s="104"/>
      <c r="I2229" s="104"/>
      <c r="J2229" s="104"/>
      <c r="K2229" s="104"/>
      <c r="L2229" s="104"/>
      <c r="M2229" s="104"/>
      <c r="N2229" s="104"/>
      <c r="O2229" s="104"/>
      <c r="P2229" s="104"/>
      <c r="Q2229" s="104"/>
      <c r="R2229" s="104"/>
      <c r="S2229" s="104"/>
      <c r="T2229" s="104"/>
      <c r="U2229" s="104"/>
      <c r="V2229" s="104"/>
      <c r="W2229" s="104"/>
      <c r="X2229" s="104"/>
      <c r="Y2229" s="104"/>
      <c r="Z2229" s="104"/>
      <c r="AA2229" s="104"/>
      <c r="AB2229" s="104"/>
      <c r="AC2229" s="104"/>
      <c r="AD2229" s="104"/>
      <c r="AE2229" s="104"/>
      <c r="AF2229" s="104"/>
      <c r="AG2229" s="104"/>
      <c r="AH2229" s="104"/>
      <c r="AI2229" s="104"/>
      <c r="AJ2229" s="104"/>
      <c r="AK2229" s="104"/>
      <c r="AL2229" s="104"/>
      <c r="AM2229" s="104"/>
      <c r="AN2229" s="104"/>
      <c r="AO2229" s="104"/>
      <c r="AP2229" s="104"/>
      <c r="AQ2229" s="104"/>
      <c r="AR2229" s="104"/>
      <c r="AS2229" s="104"/>
      <c r="AT2229" s="104"/>
      <c r="AU2229" s="104"/>
      <c r="AV2229" s="104"/>
      <c r="AW2229" s="104"/>
      <c r="AX2229" s="104"/>
      <c r="AY2229" s="104"/>
      <c r="AZ2229" s="104"/>
      <c r="BA2229" s="104"/>
      <c r="BB2229" s="104"/>
      <c r="BC2229" s="104"/>
      <c r="BD2229" s="104"/>
      <c r="BE2229" s="104"/>
      <c r="BF2229" s="104"/>
      <c r="BG2229" s="104"/>
      <c r="BH2229" s="104"/>
    </row>
    <row r="2230" spans="1:60" s="93" customFormat="1">
      <c r="A2230"/>
      <c r="B2230" s="79">
        <v>33982</v>
      </c>
      <c r="C2230" s="134"/>
      <c r="D2230" s="132"/>
      <c r="E2230" s="135"/>
      <c r="F2230" s="71"/>
      <c r="H2230" s="104"/>
      <c r="I2230" s="104"/>
      <c r="J2230" s="104"/>
      <c r="K2230" s="104"/>
      <c r="L2230" s="104"/>
      <c r="M2230" s="104"/>
      <c r="N2230" s="104"/>
      <c r="O2230" s="104"/>
      <c r="P2230" s="104"/>
      <c r="Q2230" s="104"/>
      <c r="R2230" s="104"/>
      <c r="S2230" s="104"/>
      <c r="T2230" s="104"/>
      <c r="U2230" s="104"/>
      <c r="V2230" s="104"/>
      <c r="W2230" s="104"/>
      <c r="X2230" s="104"/>
      <c r="Y2230" s="104"/>
      <c r="Z2230" s="104"/>
      <c r="AA2230" s="104"/>
      <c r="AB2230" s="104"/>
      <c r="AC2230" s="104"/>
      <c r="AD2230" s="104"/>
      <c r="AE2230" s="104"/>
      <c r="AF2230" s="104"/>
      <c r="AG2230" s="104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  <c r="BH2230" s="104"/>
    </row>
    <row r="2231" spans="1:60" s="93" customFormat="1">
      <c r="A2231"/>
      <c r="B2231" s="79">
        <v>33982</v>
      </c>
      <c r="C2231" s="134"/>
      <c r="D2231" s="132"/>
      <c r="E2231" s="135"/>
      <c r="F2231" s="71"/>
      <c r="H2231" s="104"/>
      <c r="I2231" s="104"/>
      <c r="J2231" s="104"/>
      <c r="K2231" s="104"/>
      <c r="L2231" s="104"/>
      <c r="M2231" s="104"/>
      <c r="N2231" s="104"/>
      <c r="O2231" s="104"/>
      <c r="P2231" s="104"/>
      <c r="Q2231" s="104"/>
      <c r="R2231" s="104"/>
      <c r="S2231" s="104"/>
      <c r="T2231" s="104"/>
      <c r="U2231" s="104"/>
      <c r="V2231" s="104"/>
      <c r="W2231" s="104"/>
      <c r="X2231" s="104"/>
      <c r="Y2231" s="104"/>
      <c r="Z2231" s="104"/>
      <c r="AA2231" s="104"/>
      <c r="AB2231" s="104"/>
      <c r="AC2231" s="104"/>
      <c r="AD2231" s="104"/>
      <c r="AE2231" s="104"/>
      <c r="AF2231" s="104"/>
      <c r="AG2231" s="104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  <c r="BH2231" s="104"/>
    </row>
    <row r="2232" spans="1:60" s="93" customFormat="1">
      <c r="A2232"/>
      <c r="B2232" s="79">
        <v>33982</v>
      </c>
      <c r="C2232" s="134"/>
      <c r="D2232" s="132"/>
      <c r="E2232" s="135"/>
      <c r="F2232" s="71"/>
      <c r="H2232" s="104"/>
      <c r="I2232" s="104"/>
      <c r="J2232" s="104"/>
      <c r="K2232" s="104"/>
      <c r="L2232" s="104"/>
      <c r="M2232" s="104"/>
      <c r="N2232" s="104"/>
      <c r="O2232" s="104"/>
      <c r="P2232" s="104"/>
      <c r="Q2232" s="104"/>
      <c r="R2232" s="104"/>
      <c r="S2232" s="104"/>
      <c r="T2232" s="104"/>
      <c r="U2232" s="104"/>
      <c r="V2232" s="104"/>
      <c r="W2232" s="104"/>
      <c r="X2232" s="104"/>
      <c r="Y2232" s="104"/>
      <c r="Z2232" s="104"/>
      <c r="AA2232" s="104"/>
      <c r="AB2232" s="104"/>
      <c r="AC2232" s="104"/>
      <c r="AD2232" s="104"/>
      <c r="AE2232" s="104"/>
      <c r="AF2232" s="104"/>
      <c r="AG2232" s="104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  <c r="BH2232" s="104"/>
    </row>
    <row r="2233" spans="1:60" s="93" customFormat="1">
      <c r="A2233"/>
      <c r="B2233" s="79">
        <v>33982</v>
      </c>
      <c r="C2233" s="134"/>
      <c r="D2233" s="132"/>
      <c r="E2233" s="135"/>
      <c r="F2233" s="71"/>
      <c r="H2233" s="104"/>
      <c r="I2233" s="104"/>
      <c r="J2233" s="104"/>
      <c r="K2233" s="104"/>
      <c r="L2233" s="104"/>
      <c r="M2233" s="104"/>
      <c r="N2233" s="104"/>
      <c r="O2233" s="104"/>
      <c r="P2233" s="104"/>
      <c r="Q2233" s="104"/>
      <c r="R2233" s="104"/>
      <c r="S2233" s="104"/>
      <c r="T2233" s="104"/>
      <c r="U2233" s="104"/>
      <c r="V2233" s="104"/>
      <c r="W2233" s="104"/>
      <c r="X2233" s="104"/>
      <c r="Y2233" s="104"/>
      <c r="Z2233" s="104"/>
      <c r="AA2233" s="104"/>
      <c r="AB2233" s="104"/>
      <c r="AC2233" s="104"/>
      <c r="AD2233" s="104"/>
      <c r="AE2233" s="104"/>
      <c r="AF2233" s="104"/>
      <c r="AG2233" s="104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  <c r="BH2233" s="104"/>
    </row>
    <row r="2234" spans="1:60" s="93" customFormat="1">
      <c r="A2234"/>
      <c r="B2234" s="79">
        <v>33982</v>
      </c>
      <c r="C2234" s="134"/>
      <c r="D2234" s="132"/>
      <c r="E2234" s="135"/>
      <c r="F2234" s="71"/>
      <c r="H2234" s="104"/>
      <c r="I2234" s="104"/>
      <c r="J2234" s="104"/>
      <c r="K2234" s="104"/>
      <c r="L2234" s="104"/>
      <c r="M2234" s="104"/>
      <c r="N2234" s="104"/>
      <c r="O2234" s="104"/>
      <c r="P2234" s="104"/>
      <c r="Q2234" s="104"/>
      <c r="R2234" s="104"/>
      <c r="S2234" s="104"/>
      <c r="T2234" s="104"/>
      <c r="U2234" s="104"/>
      <c r="V2234" s="104"/>
      <c r="W2234" s="104"/>
      <c r="X2234" s="104"/>
      <c r="Y2234" s="104"/>
      <c r="Z2234" s="104"/>
      <c r="AA2234" s="104"/>
      <c r="AB2234" s="104"/>
      <c r="AC2234" s="104"/>
      <c r="AD2234" s="104"/>
      <c r="AE2234" s="104"/>
      <c r="AF2234" s="104"/>
      <c r="AG2234" s="104"/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  <c r="BH2234" s="104"/>
    </row>
    <row r="2235" spans="1:60" s="93" customFormat="1">
      <c r="A2235"/>
      <c r="B2235" s="79">
        <v>33982</v>
      </c>
      <c r="C2235" s="134"/>
      <c r="D2235" s="132"/>
      <c r="E2235" s="135"/>
      <c r="F2235" s="71"/>
      <c r="H2235" s="104"/>
      <c r="I2235" s="104"/>
      <c r="J2235" s="104"/>
      <c r="K2235" s="104"/>
      <c r="L2235" s="104"/>
      <c r="M2235" s="104"/>
      <c r="N2235" s="104"/>
      <c r="O2235" s="104"/>
      <c r="P2235" s="104"/>
      <c r="Q2235" s="104"/>
      <c r="R2235" s="104"/>
      <c r="S2235" s="104"/>
      <c r="T2235" s="104"/>
      <c r="U2235" s="104"/>
      <c r="V2235" s="104"/>
      <c r="W2235" s="104"/>
      <c r="X2235" s="104"/>
      <c r="Y2235" s="104"/>
      <c r="Z2235" s="104"/>
      <c r="AA2235" s="104"/>
      <c r="AB2235" s="104"/>
      <c r="AC2235" s="104"/>
      <c r="AD2235" s="104"/>
      <c r="AE2235" s="104"/>
      <c r="AF2235" s="104"/>
      <c r="AG2235" s="104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  <c r="BH2235" s="104"/>
    </row>
    <row r="2236" spans="1:60" s="93" customFormat="1">
      <c r="A2236"/>
      <c r="B2236" s="79">
        <v>33982</v>
      </c>
      <c r="C2236" s="134"/>
      <c r="D2236" s="132"/>
      <c r="E2236" s="135"/>
      <c r="F2236" s="71"/>
      <c r="H2236" s="104"/>
      <c r="I2236" s="104"/>
      <c r="J2236" s="104"/>
      <c r="K2236" s="104"/>
      <c r="L2236" s="104"/>
      <c r="M2236" s="104"/>
      <c r="N2236" s="104"/>
      <c r="O2236" s="104"/>
      <c r="P2236" s="104"/>
      <c r="Q2236" s="104"/>
      <c r="R2236" s="104"/>
      <c r="S2236" s="104"/>
      <c r="T2236" s="104"/>
      <c r="U2236" s="104"/>
      <c r="V2236" s="104"/>
      <c r="W2236" s="104"/>
      <c r="X2236" s="104"/>
      <c r="Y2236" s="104"/>
      <c r="Z2236" s="104"/>
      <c r="AA2236" s="104"/>
      <c r="AB2236" s="104"/>
      <c r="AC2236" s="104"/>
      <c r="AD2236" s="104"/>
      <c r="AE2236" s="104"/>
      <c r="AF2236" s="104"/>
      <c r="AG2236" s="104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  <c r="BH2236" s="104"/>
    </row>
    <row r="2237" spans="1:60" s="93" customFormat="1">
      <c r="A2237"/>
      <c r="B2237" s="79">
        <v>33982</v>
      </c>
      <c r="C2237" s="134"/>
      <c r="D2237" s="132"/>
      <c r="E2237" s="135"/>
      <c r="F2237" s="71"/>
      <c r="H2237" s="104"/>
      <c r="I2237" s="104"/>
      <c r="J2237" s="104"/>
      <c r="K2237" s="104"/>
      <c r="L2237" s="104"/>
      <c r="M2237" s="104"/>
      <c r="N2237" s="104"/>
      <c r="O2237" s="104"/>
      <c r="P2237" s="104"/>
      <c r="Q2237" s="104"/>
      <c r="R2237" s="104"/>
      <c r="S2237" s="104"/>
      <c r="T2237" s="104"/>
      <c r="U2237" s="104"/>
      <c r="V2237" s="104"/>
      <c r="W2237" s="104"/>
      <c r="X2237" s="104"/>
      <c r="Y2237" s="104"/>
      <c r="Z2237" s="104"/>
      <c r="AA2237" s="104"/>
      <c r="AB2237" s="104"/>
      <c r="AC2237" s="104"/>
      <c r="AD2237" s="104"/>
      <c r="AE2237" s="104"/>
      <c r="AF2237" s="104"/>
      <c r="AG2237" s="104"/>
      <c r="AH2237" s="104"/>
      <c r="AI2237" s="104"/>
      <c r="AJ2237" s="104"/>
      <c r="AK2237" s="104"/>
      <c r="AL2237" s="104"/>
      <c r="AM2237" s="104"/>
      <c r="AN2237" s="104"/>
      <c r="AO2237" s="104"/>
      <c r="AP2237" s="104"/>
      <c r="AQ2237" s="104"/>
      <c r="AR2237" s="104"/>
      <c r="AS2237" s="104"/>
      <c r="AT2237" s="104"/>
      <c r="AU2237" s="104"/>
      <c r="AV2237" s="104"/>
      <c r="AW2237" s="104"/>
      <c r="AX2237" s="104"/>
      <c r="AY2237" s="104"/>
      <c r="AZ2237" s="104"/>
      <c r="BA2237" s="104"/>
      <c r="BB2237" s="104"/>
      <c r="BC2237" s="104"/>
      <c r="BD2237" s="104"/>
      <c r="BE2237" s="104"/>
      <c r="BF2237" s="104"/>
      <c r="BG2237" s="104"/>
      <c r="BH2237" s="104"/>
    </row>
    <row r="2238" spans="1:60" s="93" customFormat="1">
      <c r="A2238"/>
      <c r="B2238" s="79">
        <v>33982</v>
      </c>
      <c r="C2238" s="134"/>
      <c r="D2238" s="132"/>
      <c r="E2238" s="135"/>
      <c r="F2238" s="71"/>
      <c r="H2238" s="104"/>
      <c r="I2238" s="104"/>
      <c r="J2238" s="104"/>
      <c r="K2238" s="104"/>
      <c r="L2238" s="104"/>
      <c r="M2238" s="104"/>
      <c r="N2238" s="104"/>
      <c r="O2238" s="104"/>
      <c r="P2238" s="104"/>
      <c r="Q2238" s="104"/>
      <c r="R2238" s="104"/>
      <c r="S2238" s="104"/>
      <c r="T2238" s="104"/>
      <c r="U2238" s="104"/>
      <c r="V2238" s="104"/>
      <c r="W2238" s="104"/>
      <c r="X2238" s="104"/>
      <c r="Y2238" s="104"/>
      <c r="Z2238" s="104"/>
      <c r="AA2238" s="104"/>
      <c r="AB2238" s="104"/>
      <c r="AC2238" s="104"/>
      <c r="AD2238" s="104"/>
      <c r="AE2238" s="104"/>
      <c r="AF2238" s="104"/>
      <c r="AG2238" s="104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  <c r="BH2238" s="104"/>
    </row>
    <row r="2239" spans="1:60" s="93" customFormat="1">
      <c r="A2239"/>
      <c r="B2239" s="79">
        <v>33982</v>
      </c>
      <c r="C2239" s="134"/>
      <c r="D2239" s="132"/>
      <c r="E2239" s="135"/>
      <c r="F2239" s="71"/>
      <c r="H2239" s="104"/>
      <c r="I2239" s="104"/>
      <c r="J2239" s="104"/>
      <c r="K2239" s="104"/>
      <c r="L2239" s="104"/>
      <c r="M2239" s="104"/>
      <c r="N2239" s="104"/>
      <c r="O2239" s="104"/>
      <c r="P2239" s="104"/>
      <c r="Q2239" s="104"/>
      <c r="R2239" s="104"/>
      <c r="S2239" s="104"/>
      <c r="T2239" s="104"/>
      <c r="U2239" s="104"/>
      <c r="V2239" s="104"/>
      <c r="W2239" s="104"/>
      <c r="X2239" s="104"/>
      <c r="Y2239" s="104"/>
      <c r="Z2239" s="104"/>
      <c r="AA2239" s="104"/>
      <c r="AB2239" s="104"/>
      <c r="AC2239" s="104"/>
      <c r="AD2239" s="104"/>
      <c r="AE2239" s="104"/>
      <c r="AF2239" s="104"/>
      <c r="AG2239" s="104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  <c r="BH2239" s="104"/>
    </row>
    <row r="2240" spans="1:60" s="93" customFormat="1">
      <c r="A2240"/>
      <c r="B2240" s="79">
        <v>33982</v>
      </c>
      <c r="C2240" s="134"/>
      <c r="D2240" s="132"/>
      <c r="E2240" s="135"/>
      <c r="F2240" s="71"/>
      <c r="H2240" s="104"/>
      <c r="I2240" s="104"/>
      <c r="J2240" s="104"/>
      <c r="K2240" s="104"/>
      <c r="L2240" s="104"/>
      <c r="M2240" s="104"/>
      <c r="N2240" s="104"/>
      <c r="O2240" s="104"/>
      <c r="P2240" s="104"/>
      <c r="Q2240" s="104"/>
      <c r="R2240" s="104"/>
      <c r="S2240" s="104"/>
      <c r="T2240" s="104"/>
      <c r="U2240" s="104"/>
      <c r="V2240" s="104"/>
      <c r="W2240" s="104"/>
      <c r="X2240" s="104"/>
      <c r="Y2240" s="104"/>
      <c r="Z2240" s="104"/>
      <c r="AA2240" s="104"/>
      <c r="AB2240" s="104"/>
      <c r="AC2240" s="104"/>
      <c r="AD2240" s="104"/>
      <c r="AE2240" s="104"/>
      <c r="AF2240" s="104"/>
      <c r="AG2240" s="104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  <c r="BH2240" s="104"/>
    </row>
    <row r="2241" spans="1:60" s="93" customFormat="1">
      <c r="A2241"/>
      <c r="B2241" s="79">
        <v>33982</v>
      </c>
      <c r="C2241" s="134"/>
      <c r="D2241" s="132"/>
      <c r="E2241" s="135"/>
      <c r="F2241" s="71"/>
      <c r="H2241" s="104"/>
      <c r="I2241" s="104"/>
      <c r="J2241" s="104"/>
      <c r="K2241" s="104"/>
      <c r="L2241" s="104"/>
      <c r="M2241" s="104"/>
      <c r="N2241" s="104"/>
      <c r="O2241" s="104"/>
      <c r="P2241" s="104"/>
      <c r="Q2241" s="104"/>
      <c r="R2241" s="104"/>
      <c r="S2241" s="104"/>
      <c r="T2241" s="104"/>
      <c r="U2241" s="104"/>
      <c r="V2241" s="104"/>
      <c r="W2241" s="104"/>
      <c r="X2241" s="104"/>
      <c r="Y2241" s="104"/>
      <c r="Z2241" s="104"/>
      <c r="AA2241" s="104"/>
      <c r="AB2241" s="104"/>
      <c r="AC2241" s="104"/>
      <c r="AD2241" s="104"/>
      <c r="AE2241" s="104"/>
      <c r="AF2241" s="104"/>
      <c r="AG2241" s="104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  <c r="BH2241" s="104"/>
    </row>
    <row r="2242" spans="1:60" s="93" customFormat="1">
      <c r="A2242"/>
      <c r="B2242" s="79">
        <v>33982</v>
      </c>
      <c r="C2242" s="134"/>
      <c r="D2242" s="132"/>
      <c r="E2242" s="135"/>
      <c r="F2242" s="71"/>
      <c r="H2242" s="104"/>
      <c r="I2242" s="104"/>
      <c r="J2242" s="104"/>
      <c r="K2242" s="104"/>
      <c r="L2242" s="104"/>
      <c r="M2242" s="104"/>
      <c r="N2242" s="104"/>
      <c r="O2242" s="104"/>
      <c r="P2242" s="104"/>
      <c r="Q2242" s="104"/>
      <c r="R2242" s="104"/>
      <c r="S2242" s="104"/>
      <c r="T2242" s="104"/>
      <c r="U2242" s="104"/>
      <c r="V2242" s="104"/>
      <c r="W2242" s="104"/>
      <c r="X2242" s="104"/>
      <c r="Y2242" s="104"/>
      <c r="Z2242" s="104"/>
      <c r="AA2242" s="104"/>
      <c r="AB2242" s="104"/>
      <c r="AC2242" s="104"/>
      <c r="AD2242" s="104"/>
      <c r="AE2242" s="104"/>
      <c r="AF2242" s="104"/>
      <c r="AG2242" s="104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  <c r="BH2242" s="104"/>
    </row>
    <row r="2243" spans="1:60" s="93" customFormat="1">
      <c r="A2243"/>
      <c r="B2243" s="79">
        <v>33982</v>
      </c>
      <c r="C2243" s="134"/>
      <c r="D2243" s="132"/>
      <c r="E2243" s="135"/>
      <c r="F2243" s="71"/>
      <c r="H2243" s="104"/>
      <c r="I2243" s="104"/>
      <c r="J2243" s="104"/>
      <c r="K2243" s="104"/>
      <c r="L2243" s="104"/>
      <c r="M2243" s="104"/>
      <c r="N2243" s="104"/>
      <c r="O2243" s="104"/>
      <c r="P2243" s="104"/>
      <c r="Q2243" s="104"/>
      <c r="R2243" s="104"/>
      <c r="S2243" s="104"/>
      <c r="T2243" s="104"/>
      <c r="U2243" s="104"/>
      <c r="V2243" s="104"/>
      <c r="W2243" s="104"/>
      <c r="X2243" s="104"/>
      <c r="Y2243" s="104"/>
      <c r="Z2243" s="104"/>
      <c r="AA2243" s="104"/>
      <c r="AB2243" s="104"/>
      <c r="AC2243" s="104"/>
      <c r="AD2243" s="104"/>
      <c r="AE2243" s="104"/>
      <c r="AF2243" s="104"/>
      <c r="AG2243" s="104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  <c r="BH2243" s="104"/>
    </row>
    <row r="2244" spans="1:60" s="93" customFormat="1">
      <c r="A2244"/>
      <c r="B2244" s="79">
        <v>33982</v>
      </c>
      <c r="C2244" s="134"/>
      <c r="D2244" s="132"/>
      <c r="E2244" s="135"/>
      <c r="F2244" s="71"/>
      <c r="H2244" s="104"/>
      <c r="I2244" s="104"/>
      <c r="J2244" s="104"/>
      <c r="K2244" s="104"/>
      <c r="L2244" s="104"/>
      <c r="M2244" s="104"/>
      <c r="N2244" s="104"/>
      <c r="O2244" s="104"/>
      <c r="P2244" s="104"/>
      <c r="Q2244" s="104"/>
      <c r="R2244" s="104"/>
      <c r="S2244" s="104"/>
      <c r="T2244" s="104"/>
      <c r="U2244" s="104"/>
      <c r="V2244" s="104"/>
      <c r="W2244" s="104"/>
      <c r="X2244" s="104"/>
      <c r="Y2244" s="104"/>
      <c r="Z2244" s="104"/>
      <c r="AA2244" s="104"/>
      <c r="AB2244" s="104"/>
      <c r="AC2244" s="104"/>
      <c r="AD2244" s="104"/>
      <c r="AE2244" s="104"/>
      <c r="AF2244" s="104"/>
      <c r="AG2244" s="104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  <c r="BH2244" s="104"/>
    </row>
    <row r="2245" spans="1:60" s="93" customFormat="1">
      <c r="A2245"/>
      <c r="B2245" s="79">
        <v>33982</v>
      </c>
      <c r="C2245" s="134"/>
      <c r="D2245" s="132"/>
      <c r="E2245" s="135"/>
      <c r="F2245" s="71"/>
      <c r="H2245" s="104"/>
      <c r="I2245" s="104"/>
      <c r="J2245" s="104"/>
      <c r="K2245" s="104"/>
      <c r="L2245" s="104"/>
      <c r="M2245" s="104"/>
      <c r="N2245" s="104"/>
      <c r="O2245" s="104"/>
      <c r="P2245" s="104"/>
      <c r="Q2245" s="104"/>
      <c r="R2245" s="104"/>
      <c r="S2245" s="104"/>
      <c r="T2245" s="104"/>
      <c r="U2245" s="104"/>
      <c r="V2245" s="104"/>
      <c r="W2245" s="104"/>
      <c r="X2245" s="104"/>
      <c r="Y2245" s="104"/>
      <c r="Z2245" s="104"/>
      <c r="AA2245" s="104"/>
      <c r="AB2245" s="104"/>
      <c r="AC2245" s="104"/>
      <c r="AD2245" s="104"/>
      <c r="AE2245" s="104"/>
      <c r="AF2245" s="104"/>
      <c r="AG2245" s="104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  <c r="BH2245" s="104"/>
    </row>
    <row r="2246" spans="1:60" s="93" customFormat="1">
      <c r="A2246"/>
      <c r="B2246" s="79">
        <v>33982</v>
      </c>
      <c r="C2246" s="134"/>
      <c r="D2246" s="132"/>
      <c r="E2246" s="135"/>
      <c r="F2246" s="71"/>
      <c r="H2246" s="104"/>
      <c r="I2246" s="104"/>
      <c r="J2246" s="104"/>
      <c r="K2246" s="104"/>
      <c r="L2246" s="104"/>
      <c r="M2246" s="104"/>
      <c r="N2246" s="104"/>
      <c r="O2246" s="104"/>
      <c r="P2246" s="104"/>
      <c r="Q2246" s="104"/>
      <c r="R2246" s="104"/>
      <c r="S2246" s="104"/>
      <c r="T2246" s="104"/>
      <c r="U2246" s="104"/>
      <c r="V2246" s="104"/>
      <c r="W2246" s="104"/>
      <c r="X2246" s="104"/>
      <c r="Y2246" s="104"/>
      <c r="Z2246" s="104"/>
      <c r="AA2246" s="104"/>
      <c r="AB2246" s="104"/>
      <c r="AC2246" s="104"/>
      <c r="AD2246" s="104"/>
      <c r="AE2246" s="104"/>
      <c r="AF2246" s="104"/>
      <c r="AG2246" s="104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  <c r="BH2246" s="104"/>
    </row>
    <row r="2247" spans="1:60" s="93" customFormat="1">
      <c r="A2247"/>
      <c r="B2247" s="79">
        <v>33982</v>
      </c>
      <c r="C2247" s="134"/>
      <c r="D2247" s="132"/>
      <c r="E2247" s="135"/>
      <c r="F2247" s="71"/>
      <c r="H2247" s="104"/>
      <c r="I2247" s="104"/>
      <c r="J2247" s="104"/>
      <c r="K2247" s="104"/>
      <c r="L2247" s="104"/>
      <c r="M2247" s="104"/>
      <c r="N2247" s="104"/>
      <c r="O2247" s="104"/>
      <c r="P2247" s="104"/>
      <c r="Q2247" s="104"/>
      <c r="R2247" s="104"/>
      <c r="S2247" s="104"/>
      <c r="T2247" s="104"/>
      <c r="U2247" s="104"/>
      <c r="V2247" s="104"/>
      <c r="W2247" s="104"/>
      <c r="X2247" s="104"/>
      <c r="Y2247" s="104"/>
      <c r="Z2247" s="104"/>
      <c r="AA2247" s="104"/>
      <c r="AB2247" s="104"/>
      <c r="AC2247" s="104"/>
      <c r="AD2247" s="104"/>
      <c r="AE2247" s="104"/>
      <c r="AF2247" s="104"/>
      <c r="AG2247" s="104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  <c r="BH2247" s="104"/>
    </row>
    <row r="2248" spans="1:60" s="93" customFormat="1">
      <c r="A2248"/>
      <c r="B2248" s="79">
        <v>33982</v>
      </c>
      <c r="C2248" s="134"/>
      <c r="D2248" s="132"/>
      <c r="E2248" s="135"/>
      <c r="F2248" s="71"/>
      <c r="H2248" s="104"/>
      <c r="I2248" s="104"/>
      <c r="J2248" s="104"/>
      <c r="K2248" s="104"/>
      <c r="L2248" s="104"/>
      <c r="M2248" s="104"/>
      <c r="N2248" s="104"/>
      <c r="O2248" s="104"/>
      <c r="P2248" s="104"/>
      <c r="Q2248" s="104"/>
      <c r="R2248" s="104"/>
      <c r="S2248" s="104"/>
      <c r="T2248" s="104"/>
      <c r="U2248" s="104"/>
      <c r="V2248" s="104"/>
      <c r="W2248" s="104"/>
      <c r="X2248" s="104"/>
      <c r="Y2248" s="104"/>
      <c r="Z2248" s="104"/>
      <c r="AA2248" s="104"/>
      <c r="AB2248" s="104"/>
      <c r="AC2248" s="104"/>
      <c r="AD2248" s="104"/>
      <c r="AE2248" s="104"/>
      <c r="AF2248" s="104"/>
      <c r="AG2248" s="104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  <c r="BH2248" s="104"/>
    </row>
    <row r="2249" spans="1:60" s="93" customFormat="1">
      <c r="A2249"/>
      <c r="B2249" s="79">
        <v>33982</v>
      </c>
      <c r="C2249" s="134"/>
      <c r="D2249" s="132"/>
      <c r="E2249" s="135"/>
      <c r="F2249" s="71"/>
      <c r="H2249" s="104"/>
      <c r="I2249" s="104"/>
      <c r="J2249" s="104"/>
      <c r="K2249" s="104"/>
      <c r="L2249" s="104"/>
      <c r="M2249" s="104"/>
      <c r="N2249" s="104"/>
      <c r="O2249" s="104"/>
      <c r="P2249" s="104"/>
      <c r="Q2249" s="104"/>
      <c r="R2249" s="104"/>
      <c r="S2249" s="104"/>
      <c r="T2249" s="104"/>
      <c r="U2249" s="104"/>
      <c r="V2249" s="104"/>
      <c r="W2249" s="104"/>
      <c r="X2249" s="104"/>
      <c r="Y2249" s="104"/>
      <c r="Z2249" s="104"/>
      <c r="AA2249" s="104"/>
      <c r="AB2249" s="104"/>
      <c r="AC2249" s="104"/>
      <c r="AD2249" s="104"/>
      <c r="AE2249" s="104"/>
      <c r="AF2249" s="104"/>
      <c r="AG2249" s="104"/>
      <c r="AH2249" s="104"/>
      <c r="AI2249" s="104"/>
      <c r="AJ2249" s="104"/>
      <c r="AK2249" s="104"/>
      <c r="AL2249" s="104"/>
      <c r="AM2249" s="104"/>
      <c r="AN2249" s="104"/>
      <c r="AO2249" s="104"/>
      <c r="AP2249" s="104"/>
      <c r="AQ2249" s="104"/>
      <c r="AR2249" s="104"/>
      <c r="AS2249" s="104"/>
      <c r="AT2249" s="104"/>
      <c r="AU2249" s="104"/>
      <c r="AV2249" s="104"/>
      <c r="AW2249" s="104"/>
      <c r="AX2249" s="104"/>
      <c r="AY2249" s="104"/>
      <c r="AZ2249" s="104"/>
      <c r="BA2249" s="104"/>
      <c r="BB2249" s="104"/>
      <c r="BC2249" s="104"/>
      <c r="BD2249" s="104"/>
      <c r="BE2249" s="104"/>
      <c r="BF2249" s="104"/>
      <c r="BG2249" s="104"/>
      <c r="BH2249" s="104"/>
    </row>
    <row r="2250" spans="1:60" s="93" customFormat="1">
      <c r="A2250"/>
      <c r="B2250" s="79">
        <v>33982</v>
      </c>
      <c r="C2250" s="134"/>
      <c r="D2250" s="132"/>
      <c r="E2250" s="135"/>
      <c r="F2250" s="71"/>
      <c r="H2250" s="104"/>
      <c r="I2250" s="104"/>
      <c r="J2250" s="104"/>
      <c r="K2250" s="104"/>
      <c r="L2250" s="104"/>
      <c r="M2250" s="104"/>
      <c r="N2250" s="104"/>
      <c r="O2250" s="104"/>
      <c r="P2250" s="104"/>
      <c r="Q2250" s="104"/>
      <c r="R2250" s="104"/>
      <c r="S2250" s="104"/>
      <c r="T2250" s="104"/>
      <c r="U2250" s="104"/>
      <c r="V2250" s="104"/>
      <c r="W2250" s="104"/>
      <c r="X2250" s="104"/>
      <c r="Y2250" s="104"/>
      <c r="Z2250" s="104"/>
      <c r="AA2250" s="104"/>
      <c r="AB2250" s="104"/>
      <c r="AC2250" s="104"/>
      <c r="AD2250" s="104"/>
      <c r="AE2250" s="104"/>
      <c r="AF2250" s="104"/>
      <c r="AG2250" s="104"/>
      <c r="AH2250" s="104"/>
      <c r="AI2250" s="104"/>
      <c r="AJ2250" s="104"/>
      <c r="AK2250" s="104"/>
      <c r="AL2250" s="104"/>
      <c r="AM2250" s="104"/>
      <c r="AN2250" s="104"/>
      <c r="AO2250" s="104"/>
      <c r="AP2250" s="104"/>
      <c r="AQ2250" s="104"/>
      <c r="AR2250" s="104"/>
      <c r="AS2250" s="104"/>
      <c r="AT2250" s="104"/>
      <c r="AU2250" s="104"/>
      <c r="AV2250" s="104"/>
      <c r="AW2250" s="104"/>
      <c r="AX2250" s="104"/>
      <c r="AY2250" s="104"/>
      <c r="AZ2250" s="104"/>
      <c r="BA2250" s="104"/>
      <c r="BB2250" s="104"/>
      <c r="BC2250" s="104"/>
      <c r="BD2250" s="104"/>
      <c r="BE2250" s="104"/>
      <c r="BF2250" s="104"/>
      <c r="BG2250" s="104"/>
      <c r="BH2250" s="104"/>
    </row>
    <row r="2251" spans="1:60" s="93" customFormat="1">
      <c r="A2251"/>
      <c r="B2251" s="79">
        <v>33982</v>
      </c>
      <c r="C2251" s="134"/>
      <c r="D2251" s="132"/>
      <c r="E2251" s="135"/>
      <c r="F2251" s="71"/>
      <c r="H2251" s="104"/>
      <c r="I2251" s="104"/>
      <c r="J2251" s="104"/>
      <c r="K2251" s="104"/>
      <c r="L2251" s="104"/>
      <c r="M2251" s="104"/>
      <c r="N2251" s="104"/>
      <c r="O2251" s="104"/>
      <c r="P2251" s="104"/>
      <c r="Q2251" s="104"/>
      <c r="R2251" s="104"/>
      <c r="S2251" s="104"/>
      <c r="T2251" s="104"/>
      <c r="U2251" s="104"/>
      <c r="V2251" s="104"/>
      <c r="W2251" s="104"/>
      <c r="X2251" s="104"/>
      <c r="Y2251" s="104"/>
      <c r="Z2251" s="104"/>
      <c r="AA2251" s="104"/>
      <c r="AB2251" s="104"/>
      <c r="AC2251" s="104"/>
      <c r="AD2251" s="104"/>
      <c r="AE2251" s="104"/>
      <c r="AF2251" s="104"/>
      <c r="AG2251" s="104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  <c r="BH2251" s="104"/>
    </row>
    <row r="2252" spans="1:60" s="93" customFormat="1">
      <c r="A2252"/>
      <c r="B2252" s="79">
        <v>33982</v>
      </c>
      <c r="C2252" s="134"/>
      <c r="D2252" s="132"/>
      <c r="E2252" s="135"/>
      <c r="F2252" s="71"/>
      <c r="H2252" s="104"/>
      <c r="I2252" s="104"/>
      <c r="J2252" s="104"/>
      <c r="K2252" s="104"/>
      <c r="L2252" s="104"/>
      <c r="M2252" s="104"/>
      <c r="N2252" s="104"/>
      <c r="O2252" s="104"/>
      <c r="P2252" s="104"/>
      <c r="Q2252" s="104"/>
      <c r="R2252" s="104"/>
      <c r="S2252" s="104"/>
      <c r="T2252" s="104"/>
      <c r="U2252" s="104"/>
      <c r="V2252" s="104"/>
      <c r="W2252" s="104"/>
      <c r="X2252" s="104"/>
      <c r="Y2252" s="104"/>
      <c r="Z2252" s="104"/>
      <c r="AA2252" s="104"/>
      <c r="AB2252" s="104"/>
      <c r="AC2252" s="104"/>
      <c r="AD2252" s="104"/>
      <c r="AE2252" s="104"/>
      <c r="AF2252" s="104"/>
      <c r="AG2252" s="104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  <c r="BH2252" s="104"/>
    </row>
    <row r="2253" spans="1:60" s="93" customFormat="1">
      <c r="A2253"/>
      <c r="B2253" s="79">
        <v>33982</v>
      </c>
      <c r="C2253" s="134"/>
      <c r="D2253" s="132"/>
      <c r="E2253" s="135"/>
      <c r="F2253" s="71"/>
      <c r="H2253" s="104"/>
      <c r="I2253" s="104"/>
      <c r="J2253" s="104"/>
      <c r="K2253" s="104"/>
      <c r="L2253" s="104"/>
      <c r="M2253" s="104"/>
      <c r="N2253" s="104"/>
      <c r="O2253" s="104"/>
      <c r="P2253" s="104"/>
      <c r="Q2253" s="104"/>
      <c r="R2253" s="104"/>
      <c r="S2253" s="104"/>
      <c r="T2253" s="104"/>
      <c r="U2253" s="104"/>
      <c r="V2253" s="104"/>
      <c r="W2253" s="104"/>
      <c r="X2253" s="104"/>
      <c r="Y2253" s="104"/>
      <c r="Z2253" s="104"/>
      <c r="AA2253" s="104"/>
      <c r="AB2253" s="104"/>
      <c r="AC2253" s="104"/>
      <c r="AD2253" s="104"/>
      <c r="AE2253" s="104"/>
      <c r="AF2253" s="104"/>
      <c r="AG2253" s="104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  <c r="BH2253" s="104"/>
    </row>
    <row r="2254" spans="1:60" s="93" customFormat="1">
      <c r="A2254"/>
      <c r="B2254" s="79">
        <v>33982</v>
      </c>
      <c r="C2254" s="134"/>
      <c r="D2254" s="132"/>
      <c r="E2254" s="135"/>
      <c r="F2254" s="71"/>
      <c r="H2254" s="104"/>
      <c r="I2254" s="104"/>
      <c r="J2254" s="104"/>
      <c r="K2254" s="104"/>
      <c r="L2254" s="104"/>
      <c r="M2254" s="104"/>
      <c r="N2254" s="104"/>
      <c r="O2254" s="104"/>
      <c r="P2254" s="104"/>
      <c r="Q2254" s="104"/>
      <c r="R2254" s="104"/>
      <c r="S2254" s="104"/>
      <c r="T2254" s="104"/>
      <c r="U2254" s="104"/>
      <c r="V2254" s="104"/>
      <c r="W2254" s="104"/>
      <c r="X2254" s="104"/>
      <c r="Y2254" s="104"/>
      <c r="Z2254" s="104"/>
      <c r="AA2254" s="104"/>
      <c r="AB2254" s="104"/>
      <c r="AC2254" s="104"/>
      <c r="AD2254" s="104"/>
      <c r="AE2254" s="104"/>
      <c r="AF2254" s="104"/>
      <c r="AG2254" s="104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  <c r="BH2254" s="104"/>
    </row>
    <row r="2255" spans="1:60" s="93" customFormat="1">
      <c r="A2255"/>
      <c r="B2255" s="79">
        <v>33982</v>
      </c>
      <c r="C2255" s="134"/>
      <c r="D2255" s="132"/>
      <c r="E2255" s="135"/>
      <c r="F2255" s="71"/>
      <c r="H2255" s="104"/>
      <c r="I2255" s="104"/>
      <c r="J2255" s="104"/>
      <c r="K2255" s="104"/>
      <c r="L2255" s="104"/>
      <c r="M2255" s="104"/>
      <c r="N2255" s="104"/>
      <c r="O2255" s="104"/>
      <c r="P2255" s="104"/>
      <c r="Q2255" s="104"/>
      <c r="R2255" s="104"/>
      <c r="S2255" s="104"/>
      <c r="T2255" s="104"/>
      <c r="U2255" s="104"/>
      <c r="V2255" s="104"/>
      <c r="W2255" s="104"/>
      <c r="X2255" s="104"/>
      <c r="Y2255" s="104"/>
      <c r="Z2255" s="104"/>
      <c r="AA2255" s="104"/>
      <c r="AB2255" s="104"/>
      <c r="AC2255" s="104"/>
      <c r="AD2255" s="104"/>
      <c r="AE2255" s="104"/>
      <c r="AF2255" s="104"/>
      <c r="AG2255" s="104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  <c r="BH2255" s="104"/>
    </row>
    <row r="2256" spans="1:60" s="93" customFormat="1">
      <c r="A2256"/>
      <c r="B2256" s="79">
        <v>33982</v>
      </c>
      <c r="C2256" s="134"/>
      <c r="D2256" s="132"/>
      <c r="E2256" s="135"/>
      <c r="F2256" s="71"/>
      <c r="H2256" s="104"/>
      <c r="I2256" s="104"/>
      <c r="J2256" s="104"/>
      <c r="K2256" s="104"/>
      <c r="L2256" s="104"/>
      <c r="M2256" s="104"/>
      <c r="N2256" s="104"/>
      <c r="O2256" s="104"/>
      <c r="P2256" s="104"/>
      <c r="Q2256" s="104"/>
      <c r="R2256" s="104"/>
      <c r="S2256" s="104"/>
      <c r="T2256" s="104"/>
      <c r="U2256" s="104"/>
      <c r="V2256" s="104"/>
      <c r="W2256" s="104"/>
      <c r="X2256" s="104"/>
      <c r="Y2256" s="104"/>
      <c r="Z2256" s="104"/>
      <c r="AA2256" s="104"/>
      <c r="AB2256" s="104"/>
      <c r="AC2256" s="104"/>
      <c r="AD2256" s="104"/>
      <c r="AE2256" s="104"/>
      <c r="AF2256" s="104"/>
      <c r="AG2256" s="104"/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  <c r="BH2256" s="104"/>
    </row>
    <row r="2257" spans="1:60" s="93" customFormat="1">
      <c r="A2257"/>
      <c r="B2257" s="79">
        <v>33982</v>
      </c>
      <c r="C2257" s="134"/>
      <c r="D2257" s="132"/>
      <c r="E2257" s="135"/>
      <c r="F2257" s="71"/>
      <c r="H2257" s="104"/>
      <c r="I2257" s="104"/>
      <c r="J2257" s="104"/>
      <c r="K2257" s="104"/>
      <c r="L2257" s="104"/>
      <c r="M2257" s="104"/>
      <c r="N2257" s="104"/>
      <c r="O2257" s="104"/>
      <c r="P2257" s="104"/>
      <c r="Q2257" s="104"/>
      <c r="R2257" s="104"/>
      <c r="S2257" s="104"/>
      <c r="T2257" s="104"/>
      <c r="U2257" s="104"/>
      <c r="V2257" s="104"/>
      <c r="W2257" s="104"/>
      <c r="X2257" s="104"/>
      <c r="Y2257" s="104"/>
      <c r="Z2257" s="104"/>
      <c r="AA2257" s="104"/>
      <c r="AB2257" s="104"/>
      <c r="AC2257" s="104"/>
      <c r="AD2257" s="104"/>
      <c r="AE2257" s="104"/>
      <c r="AF2257" s="104"/>
      <c r="AG2257" s="104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  <c r="BH2257" s="104"/>
    </row>
    <row r="2258" spans="1:60" s="93" customFormat="1">
      <c r="A2258"/>
      <c r="B2258" s="79">
        <v>33982</v>
      </c>
      <c r="C2258" s="134"/>
      <c r="D2258" s="132"/>
      <c r="E2258" s="135"/>
      <c r="F2258" s="71"/>
      <c r="H2258" s="104"/>
      <c r="I2258" s="104"/>
      <c r="J2258" s="104"/>
      <c r="K2258" s="104"/>
      <c r="L2258" s="104"/>
      <c r="M2258" s="104"/>
      <c r="N2258" s="104"/>
      <c r="O2258" s="104"/>
      <c r="P2258" s="104"/>
      <c r="Q2258" s="104"/>
      <c r="R2258" s="104"/>
      <c r="S2258" s="104"/>
      <c r="T2258" s="104"/>
      <c r="U2258" s="104"/>
      <c r="V2258" s="104"/>
      <c r="W2258" s="104"/>
      <c r="X2258" s="104"/>
      <c r="Y2258" s="104"/>
      <c r="Z2258" s="104"/>
      <c r="AA2258" s="104"/>
      <c r="AB2258" s="104"/>
      <c r="AC2258" s="104"/>
      <c r="AD2258" s="104"/>
      <c r="AE2258" s="104"/>
      <c r="AF2258" s="104"/>
      <c r="AG2258" s="104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  <c r="BH2258" s="104"/>
    </row>
    <row r="2259" spans="1:60" s="93" customFormat="1">
      <c r="A2259"/>
      <c r="B2259" s="79">
        <v>33982</v>
      </c>
      <c r="C2259" s="134"/>
      <c r="D2259" s="132"/>
      <c r="E2259" s="135"/>
      <c r="F2259" s="71"/>
      <c r="H2259" s="104"/>
      <c r="I2259" s="104"/>
      <c r="J2259" s="104"/>
      <c r="K2259" s="104"/>
      <c r="L2259" s="104"/>
      <c r="M2259" s="104"/>
      <c r="N2259" s="104"/>
      <c r="O2259" s="104"/>
      <c r="P2259" s="104"/>
      <c r="Q2259" s="104"/>
      <c r="R2259" s="104"/>
      <c r="S2259" s="104"/>
      <c r="T2259" s="104"/>
      <c r="U2259" s="104"/>
      <c r="V2259" s="104"/>
      <c r="W2259" s="104"/>
      <c r="X2259" s="104"/>
      <c r="Y2259" s="104"/>
      <c r="Z2259" s="104"/>
      <c r="AA2259" s="104"/>
      <c r="AB2259" s="104"/>
      <c r="AC2259" s="104"/>
      <c r="AD2259" s="104"/>
      <c r="AE2259" s="104"/>
      <c r="AF2259" s="104"/>
      <c r="AG2259" s="104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  <c r="BH2259" s="104"/>
    </row>
    <row r="2260" spans="1:60" s="93" customFormat="1">
      <c r="A2260"/>
      <c r="B2260" s="79">
        <v>33982</v>
      </c>
      <c r="C2260" s="134"/>
      <c r="D2260" s="132"/>
      <c r="E2260" s="135"/>
      <c r="F2260" s="71"/>
      <c r="H2260" s="104"/>
      <c r="I2260" s="104"/>
      <c r="J2260" s="104"/>
      <c r="K2260" s="104"/>
      <c r="L2260" s="104"/>
      <c r="M2260" s="104"/>
      <c r="N2260" s="104"/>
      <c r="O2260" s="104"/>
      <c r="P2260" s="104"/>
      <c r="Q2260" s="104"/>
      <c r="R2260" s="104"/>
      <c r="S2260" s="104"/>
      <c r="T2260" s="104"/>
      <c r="U2260" s="104"/>
      <c r="V2260" s="104"/>
      <c r="W2260" s="104"/>
      <c r="X2260" s="104"/>
      <c r="Y2260" s="104"/>
      <c r="Z2260" s="104"/>
      <c r="AA2260" s="104"/>
      <c r="AB2260" s="104"/>
      <c r="AC2260" s="104"/>
      <c r="AD2260" s="104"/>
      <c r="AE2260" s="104"/>
      <c r="AF2260" s="104"/>
      <c r="AG2260" s="104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  <c r="BH2260" s="104"/>
    </row>
    <row r="2261" spans="1:60" s="93" customFormat="1">
      <c r="A2261"/>
      <c r="B2261" s="79">
        <v>33982</v>
      </c>
      <c r="C2261" s="134"/>
      <c r="D2261" s="132"/>
      <c r="E2261" s="135"/>
      <c r="F2261" s="71"/>
      <c r="H2261" s="104"/>
      <c r="I2261" s="104"/>
      <c r="J2261" s="104"/>
      <c r="K2261" s="104"/>
      <c r="L2261" s="104"/>
      <c r="M2261" s="104"/>
      <c r="N2261" s="104"/>
      <c r="O2261" s="104"/>
      <c r="P2261" s="104"/>
      <c r="Q2261" s="104"/>
      <c r="R2261" s="104"/>
      <c r="S2261" s="104"/>
      <c r="T2261" s="104"/>
      <c r="U2261" s="104"/>
      <c r="V2261" s="104"/>
      <c r="W2261" s="104"/>
      <c r="X2261" s="104"/>
      <c r="Y2261" s="104"/>
      <c r="Z2261" s="104"/>
      <c r="AA2261" s="104"/>
      <c r="AB2261" s="104"/>
      <c r="AC2261" s="104"/>
      <c r="AD2261" s="104"/>
      <c r="AE2261" s="104"/>
      <c r="AF2261" s="104"/>
      <c r="AG2261" s="104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  <c r="BH2261" s="104"/>
    </row>
    <row r="2262" spans="1:60" s="93" customFormat="1">
      <c r="A2262"/>
      <c r="B2262" s="79">
        <v>33982</v>
      </c>
      <c r="C2262" s="134"/>
      <c r="D2262" s="132"/>
      <c r="E2262" s="135"/>
      <c r="F2262" s="71"/>
      <c r="H2262" s="104"/>
      <c r="I2262" s="104"/>
      <c r="J2262" s="104"/>
      <c r="K2262" s="104"/>
      <c r="L2262" s="104"/>
      <c r="M2262" s="104"/>
      <c r="N2262" s="104"/>
      <c r="O2262" s="104"/>
      <c r="P2262" s="104"/>
      <c r="Q2262" s="104"/>
      <c r="R2262" s="104"/>
      <c r="S2262" s="104"/>
      <c r="T2262" s="104"/>
      <c r="U2262" s="104"/>
      <c r="V2262" s="104"/>
      <c r="W2262" s="104"/>
      <c r="X2262" s="104"/>
      <c r="Y2262" s="104"/>
      <c r="Z2262" s="104"/>
      <c r="AA2262" s="104"/>
      <c r="AB2262" s="104"/>
      <c r="AC2262" s="104"/>
      <c r="AD2262" s="104"/>
      <c r="AE2262" s="104"/>
      <c r="AF2262" s="104"/>
      <c r="AG2262" s="104"/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  <c r="BH2262" s="104"/>
    </row>
    <row r="2263" spans="1:60" s="93" customFormat="1">
      <c r="A2263"/>
      <c r="B2263" s="79">
        <v>33982</v>
      </c>
      <c r="C2263" s="134"/>
      <c r="D2263" s="132"/>
      <c r="E2263" s="135"/>
      <c r="F2263" s="71"/>
      <c r="H2263" s="104"/>
      <c r="I2263" s="104"/>
      <c r="J2263" s="104"/>
      <c r="K2263" s="104"/>
      <c r="L2263" s="104"/>
      <c r="M2263" s="104"/>
      <c r="N2263" s="104"/>
      <c r="O2263" s="104"/>
      <c r="P2263" s="104"/>
      <c r="Q2263" s="104"/>
      <c r="R2263" s="104"/>
      <c r="S2263" s="104"/>
      <c r="T2263" s="104"/>
      <c r="U2263" s="104"/>
      <c r="V2263" s="104"/>
      <c r="W2263" s="104"/>
      <c r="X2263" s="104"/>
      <c r="Y2263" s="104"/>
      <c r="Z2263" s="104"/>
      <c r="AA2263" s="104"/>
      <c r="AB2263" s="104"/>
      <c r="AC2263" s="104"/>
      <c r="AD2263" s="104"/>
      <c r="AE2263" s="104"/>
      <c r="AF2263" s="104"/>
      <c r="AG2263" s="104"/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  <c r="BH2263" s="104"/>
    </row>
    <row r="2264" spans="1:60" s="93" customFormat="1">
      <c r="A2264"/>
      <c r="B2264" s="79">
        <v>33982</v>
      </c>
      <c r="C2264" s="134"/>
      <c r="D2264" s="132"/>
      <c r="E2264" s="135"/>
      <c r="F2264" s="71"/>
      <c r="H2264" s="104"/>
      <c r="I2264" s="104"/>
      <c r="J2264" s="104"/>
      <c r="K2264" s="104"/>
      <c r="L2264" s="104"/>
      <c r="M2264" s="104"/>
      <c r="N2264" s="104"/>
      <c r="O2264" s="104"/>
      <c r="P2264" s="104"/>
      <c r="Q2264" s="104"/>
      <c r="R2264" s="104"/>
      <c r="S2264" s="104"/>
      <c r="T2264" s="104"/>
      <c r="U2264" s="104"/>
      <c r="V2264" s="104"/>
      <c r="W2264" s="104"/>
      <c r="X2264" s="104"/>
      <c r="Y2264" s="104"/>
      <c r="Z2264" s="104"/>
      <c r="AA2264" s="104"/>
      <c r="AB2264" s="104"/>
      <c r="AC2264" s="104"/>
      <c r="AD2264" s="104"/>
      <c r="AE2264" s="104"/>
      <c r="AF2264" s="104"/>
      <c r="AG2264" s="104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  <c r="BH2264" s="104"/>
    </row>
    <row r="2265" spans="1:60" s="93" customFormat="1">
      <c r="A2265"/>
      <c r="B2265" s="79">
        <v>33982</v>
      </c>
      <c r="C2265" s="134"/>
      <c r="D2265" s="132"/>
      <c r="E2265" s="135"/>
      <c r="F2265" s="71"/>
      <c r="H2265" s="104"/>
      <c r="I2265" s="104"/>
      <c r="J2265" s="104"/>
      <c r="K2265" s="104"/>
      <c r="L2265" s="104"/>
      <c r="M2265" s="104"/>
      <c r="N2265" s="104"/>
      <c r="O2265" s="104"/>
      <c r="P2265" s="104"/>
      <c r="Q2265" s="104"/>
      <c r="R2265" s="104"/>
      <c r="S2265" s="104"/>
      <c r="T2265" s="104"/>
      <c r="U2265" s="104"/>
      <c r="V2265" s="104"/>
      <c r="W2265" s="104"/>
      <c r="X2265" s="104"/>
      <c r="Y2265" s="104"/>
      <c r="Z2265" s="104"/>
      <c r="AA2265" s="104"/>
      <c r="AB2265" s="104"/>
      <c r="AC2265" s="104"/>
      <c r="AD2265" s="104"/>
      <c r="AE2265" s="104"/>
      <c r="AF2265" s="104"/>
      <c r="AG2265" s="104"/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  <c r="BH2265" s="104"/>
    </row>
    <row r="2266" spans="1:60" s="93" customFormat="1">
      <c r="A2266"/>
      <c r="B2266" s="79">
        <v>33982</v>
      </c>
      <c r="C2266" s="134"/>
      <c r="D2266" s="132"/>
      <c r="E2266" s="135"/>
      <c r="F2266" s="71"/>
      <c r="H2266" s="104"/>
      <c r="I2266" s="104"/>
      <c r="J2266" s="104"/>
      <c r="K2266" s="104"/>
      <c r="L2266" s="104"/>
      <c r="M2266" s="104"/>
      <c r="N2266" s="104"/>
      <c r="O2266" s="104"/>
      <c r="P2266" s="104"/>
      <c r="Q2266" s="104"/>
      <c r="R2266" s="104"/>
      <c r="S2266" s="104"/>
      <c r="T2266" s="104"/>
      <c r="U2266" s="104"/>
      <c r="V2266" s="104"/>
      <c r="W2266" s="104"/>
      <c r="X2266" s="104"/>
      <c r="Y2266" s="104"/>
      <c r="Z2266" s="104"/>
      <c r="AA2266" s="104"/>
      <c r="AB2266" s="104"/>
      <c r="AC2266" s="104"/>
      <c r="AD2266" s="104"/>
      <c r="AE2266" s="104"/>
      <c r="AF2266" s="104"/>
      <c r="AG2266" s="104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  <c r="BH2266" s="104"/>
    </row>
    <row r="2267" spans="1:60" s="93" customFormat="1">
      <c r="A2267"/>
      <c r="B2267" s="79">
        <v>33982</v>
      </c>
      <c r="C2267" s="134"/>
      <c r="D2267" s="132"/>
      <c r="E2267" s="135"/>
      <c r="F2267" s="71"/>
      <c r="H2267" s="104"/>
      <c r="I2267" s="104"/>
      <c r="J2267" s="104"/>
      <c r="K2267" s="104"/>
      <c r="L2267" s="104"/>
      <c r="M2267" s="104"/>
      <c r="N2267" s="104"/>
      <c r="O2267" s="104"/>
      <c r="P2267" s="104"/>
      <c r="Q2267" s="104"/>
      <c r="R2267" s="104"/>
      <c r="S2267" s="104"/>
      <c r="T2267" s="104"/>
      <c r="U2267" s="104"/>
      <c r="V2267" s="104"/>
      <c r="W2267" s="104"/>
      <c r="X2267" s="104"/>
      <c r="Y2267" s="104"/>
      <c r="Z2267" s="104"/>
      <c r="AA2267" s="104"/>
      <c r="AB2267" s="104"/>
      <c r="AC2267" s="104"/>
      <c r="AD2267" s="104"/>
      <c r="AE2267" s="104"/>
      <c r="AF2267" s="104"/>
      <c r="AG2267" s="104"/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  <c r="BH2267" s="104"/>
    </row>
    <row r="2268" spans="1:60" s="93" customFormat="1">
      <c r="A2268"/>
      <c r="B2268" s="79">
        <v>33982</v>
      </c>
      <c r="C2268" s="134"/>
      <c r="D2268" s="132"/>
      <c r="E2268" s="135"/>
      <c r="F2268" s="71"/>
      <c r="H2268" s="104"/>
      <c r="I2268" s="104"/>
      <c r="J2268" s="104"/>
      <c r="K2268" s="104"/>
      <c r="L2268" s="104"/>
      <c r="M2268" s="104"/>
      <c r="N2268" s="104"/>
      <c r="O2268" s="104"/>
      <c r="P2268" s="104"/>
      <c r="Q2268" s="104"/>
      <c r="R2268" s="104"/>
      <c r="S2268" s="104"/>
      <c r="T2268" s="104"/>
      <c r="U2268" s="104"/>
      <c r="V2268" s="104"/>
      <c r="W2268" s="104"/>
      <c r="X2268" s="104"/>
      <c r="Y2268" s="104"/>
      <c r="Z2268" s="104"/>
      <c r="AA2268" s="104"/>
      <c r="AB2268" s="104"/>
      <c r="AC2268" s="104"/>
      <c r="AD2268" s="104"/>
      <c r="AE2268" s="104"/>
      <c r="AF2268" s="104"/>
      <c r="AG2268" s="104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  <c r="BH2268" s="104"/>
    </row>
    <row r="2269" spans="1:60">
      <c r="B2269" s="79">
        <v>33982</v>
      </c>
      <c r="C2269" s="134"/>
      <c r="D2269" s="132"/>
      <c r="E2269" s="135"/>
      <c r="F2269" s="71"/>
    </row>
    <row r="2270" spans="1:60">
      <c r="B2270" s="79">
        <v>33982</v>
      </c>
      <c r="C2270" s="134"/>
      <c r="D2270" s="132"/>
      <c r="E2270" s="135"/>
      <c r="F2270" s="71"/>
    </row>
    <row r="2271" spans="1:60">
      <c r="B2271" s="79">
        <v>33982</v>
      </c>
      <c r="C2271" s="134"/>
      <c r="D2271" s="132"/>
      <c r="E2271" s="135"/>
      <c r="F2271" s="71"/>
    </row>
    <row r="2272" spans="1:60">
      <c r="B2272" s="79">
        <v>33982</v>
      </c>
      <c r="C2272" s="134"/>
      <c r="D2272" s="132"/>
      <c r="E2272" s="135"/>
      <c r="F2272" s="71"/>
    </row>
    <row r="2273" spans="2:6">
      <c r="B2273" s="79">
        <v>33982</v>
      </c>
      <c r="C2273" s="134"/>
      <c r="D2273" s="132"/>
      <c r="E2273" s="135"/>
      <c r="F2273" s="71"/>
    </row>
    <row r="2274" spans="2:6">
      <c r="B2274" s="79">
        <v>33982</v>
      </c>
      <c r="C2274" s="134"/>
      <c r="D2274" s="132"/>
      <c r="E2274" s="135"/>
      <c r="F2274" s="71"/>
    </row>
    <row r="2275" spans="2:6">
      <c r="B2275" s="79">
        <v>33982</v>
      </c>
      <c r="C2275" s="134"/>
      <c r="D2275" s="132"/>
      <c r="E2275" s="135"/>
      <c r="F2275" s="71"/>
    </row>
    <row r="2276" spans="2:6">
      <c r="B2276" s="79">
        <v>33982</v>
      </c>
      <c r="C2276" s="134"/>
      <c r="D2276" s="132"/>
      <c r="E2276" s="135"/>
      <c r="F2276" s="71"/>
    </row>
    <row r="2277" spans="2:6">
      <c r="B2277" s="79">
        <v>33982</v>
      </c>
      <c r="C2277" s="134"/>
      <c r="D2277" s="132"/>
      <c r="E2277" s="135"/>
      <c r="F2277" s="71"/>
    </row>
    <row r="2278" spans="2:6">
      <c r="B2278" s="79">
        <v>33982</v>
      </c>
      <c r="C2278" s="134"/>
      <c r="D2278" s="132"/>
      <c r="E2278" s="135"/>
      <c r="F2278" s="71"/>
    </row>
    <row r="2279" spans="2:6">
      <c r="B2279" s="79">
        <v>33982</v>
      </c>
      <c r="C2279" s="134"/>
      <c r="D2279" s="132"/>
      <c r="E2279" s="135"/>
      <c r="F2279" s="71"/>
    </row>
    <row r="2280" spans="2:6">
      <c r="B2280" s="79">
        <v>33982</v>
      </c>
      <c r="C2280" s="134"/>
      <c r="D2280" s="132"/>
      <c r="E2280" s="135"/>
      <c r="F2280" s="71"/>
    </row>
    <row r="2281" spans="2:6">
      <c r="B2281" s="79">
        <v>33982</v>
      </c>
      <c r="C2281" s="134"/>
      <c r="D2281" s="132"/>
      <c r="E2281" s="135"/>
      <c r="F2281" s="71"/>
    </row>
    <row r="2282" spans="2:6">
      <c r="B2282" s="79">
        <v>33982</v>
      </c>
      <c r="C2282" s="134"/>
      <c r="D2282" s="132"/>
      <c r="E2282" s="135"/>
      <c r="F2282" s="71"/>
    </row>
    <row r="2283" spans="2:6">
      <c r="B2283" s="79">
        <v>33982</v>
      </c>
      <c r="C2283" s="134"/>
      <c r="D2283" s="132"/>
      <c r="E2283" s="135"/>
      <c r="F2283" s="71"/>
    </row>
    <row r="2284" spans="2:6">
      <c r="B2284" s="79">
        <v>33982</v>
      </c>
      <c r="C2284" s="134"/>
      <c r="D2284" s="132"/>
      <c r="E2284" s="135"/>
      <c r="F2284" s="71"/>
    </row>
    <row r="2285" spans="2:6">
      <c r="B2285" s="79">
        <v>33982</v>
      </c>
      <c r="C2285" s="134"/>
      <c r="D2285" s="132"/>
      <c r="E2285" s="135"/>
      <c r="F2285" s="71"/>
    </row>
    <row r="2286" spans="2:6">
      <c r="B2286" s="79">
        <v>33982</v>
      </c>
      <c r="C2286" s="134"/>
      <c r="D2286" s="132"/>
      <c r="E2286" s="135"/>
      <c r="F2286" s="71"/>
    </row>
    <row r="2287" spans="2:6">
      <c r="B2287" s="79">
        <v>33982</v>
      </c>
      <c r="C2287" s="134"/>
      <c r="D2287" s="132"/>
      <c r="E2287" s="135"/>
      <c r="F2287" s="71"/>
    </row>
    <row r="2288" spans="2:6">
      <c r="B2288" s="79">
        <v>33982</v>
      </c>
      <c r="C2288" s="134"/>
      <c r="D2288" s="132"/>
      <c r="E2288" s="135"/>
      <c r="F2288" s="71"/>
    </row>
    <row r="2289" spans="2:6">
      <c r="B2289" s="79">
        <v>33982</v>
      </c>
      <c r="C2289" s="134"/>
      <c r="D2289" s="132"/>
      <c r="E2289" s="135"/>
      <c r="F2289" s="71"/>
    </row>
    <row r="2290" spans="2:6">
      <c r="B2290" s="79">
        <v>33982</v>
      </c>
      <c r="C2290" s="134"/>
      <c r="D2290" s="132"/>
      <c r="E2290" s="135"/>
      <c r="F2290" s="71"/>
    </row>
    <row r="2291" spans="2:6">
      <c r="B2291" s="79">
        <v>33982</v>
      </c>
      <c r="C2291" s="134"/>
      <c r="D2291" s="132"/>
      <c r="E2291" s="135"/>
      <c r="F2291" s="71"/>
    </row>
    <row r="2292" spans="2:6">
      <c r="B2292" s="79">
        <v>33982</v>
      </c>
      <c r="C2292" s="134"/>
      <c r="D2292" s="132"/>
      <c r="E2292" s="135"/>
      <c r="F2292" s="71"/>
    </row>
    <row r="2293" spans="2:6">
      <c r="B2293" s="79">
        <v>33982</v>
      </c>
      <c r="C2293" s="134"/>
      <c r="D2293" s="132"/>
      <c r="E2293" s="135"/>
      <c r="F2293" s="71"/>
    </row>
    <row r="2294" spans="2:6">
      <c r="B2294" s="79">
        <v>33982</v>
      </c>
      <c r="C2294" s="134"/>
      <c r="D2294" s="132"/>
      <c r="E2294" s="135"/>
      <c r="F2294" s="71"/>
    </row>
    <row r="2295" spans="2:6">
      <c r="B2295" s="79">
        <v>33982</v>
      </c>
      <c r="C2295" s="134"/>
      <c r="D2295" s="132"/>
      <c r="E2295" s="135"/>
      <c r="F2295" s="71"/>
    </row>
    <row r="2296" spans="2:6">
      <c r="B2296" s="79">
        <v>33982</v>
      </c>
      <c r="C2296" s="134"/>
      <c r="D2296" s="132"/>
      <c r="E2296" s="135"/>
      <c r="F2296" s="71"/>
    </row>
    <row r="2297" spans="2:6">
      <c r="B2297" s="79">
        <v>33982</v>
      </c>
      <c r="C2297" s="134"/>
      <c r="D2297" s="132"/>
      <c r="E2297" s="135"/>
      <c r="F2297" s="71"/>
    </row>
    <row r="2298" spans="2:6">
      <c r="B2298" s="79">
        <v>33982</v>
      </c>
      <c r="C2298" s="134"/>
      <c r="D2298" s="132"/>
      <c r="E2298" s="135"/>
      <c r="F2298" s="71"/>
    </row>
    <row r="2299" spans="2:6">
      <c r="B2299" s="79">
        <v>33982</v>
      </c>
      <c r="C2299" s="134"/>
      <c r="D2299" s="132"/>
      <c r="E2299" s="135"/>
      <c r="F2299" s="71"/>
    </row>
    <row r="2300" spans="2:6">
      <c r="B2300" s="79">
        <v>33982</v>
      </c>
      <c r="C2300" s="134"/>
      <c r="D2300" s="132"/>
      <c r="E2300" s="135"/>
      <c r="F2300" s="71"/>
    </row>
    <row r="2301" spans="2:6">
      <c r="B2301" s="79">
        <v>33982</v>
      </c>
      <c r="C2301" s="134"/>
      <c r="D2301" s="132"/>
      <c r="E2301" s="135"/>
      <c r="F2301" s="71"/>
    </row>
    <row r="2302" spans="2:6">
      <c r="B2302" s="79">
        <v>33982</v>
      </c>
      <c r="C2302" s="134"/>
      <c r="D2302" s="132"/>
      <c r="E2302" s="135"/>
      <c r="F2302" s="71"/>
    </row>
    <row r="2303" spans="2:6">
      <c r="B2303" s="79">
        <v>33982</v>
      </c>
      <c r="C2303" s="134"/>
      <c r="D2303" s="132"/>
      <c r="E2303" s="135"/>
      <c r="F2303" s="71"/>
    </row>
    <row r="2304" spans="2:6">
      <c r="B2304" s="79">
        <v>33982</v>
      </c>
      <c r="C2304" s="134"/>
      <c r="D2304" s="132"/>
      <c r="E2304" s="135"/>
      <c r="F2304" s="71"/>
    </row>
    <row r="2305" spans="2:6">
      <c r="B2305" s="79">
        <v>33982</v>
      </c>
      <c r="C2305" s="134"/>
      <c r="D2305" s="132"/>
      <c r="E2305" s="135"/>
      <c r="F2305" s="71"/>
    </row>
    <row r="2306" spans="2:6">
      <c r="B2306" s="79">
        <v>33982</v>
      </c>
      <c r="C2306" s="134"/>
      <c r="D2306" s="132"/>
      <c r="E2306" s="135"/>
      <c r="F2306" s="71"/>
    </row>
    <row r="2307" spans="2:6">
      <c r="B2307" s="79">
        <v>33982</v>
      </c>
      <c r="C2307" s="134"/>
      <c r="D2307" s="132"/>
      <c r="E2307" s="135"/>
      <c r="F2307" s="71"/>
    </row>
    <row r="2308" spans="2:6">
      <c r="B2308" s="79">
        <v>33982</v>
      </c>
      <c r="C2308" s="134"/>
      <c r="D2308" s="132"/>
      <c r="E2308" s="135"/>
      <c r="F2308" s="71"/>
    </row>
    <row r="2309" spans="2:6">
      <c r="B2309" s="79">
        <v>33982</v>
      </c>
      <c r="C2309" s="134"/>
      <c r="D2309" s="132"/>
      <c r="E2309" s="135"/>
      <c r="F2309" s="71"/>
    </row>
    <row r="2310" spans="2:6">
      <c r="B2310" s="79">
        <v>33982</v>
      </c>
      <c r="C2310" s="134"/>
      <c r="D2310" s="132"/>
      <c r="E2310" s="135"/>
      <c r="F2310" s="71"/>
    </row>
    <row r="2311" spans="2:6">
      <c r="B2311" s="79">
        <v>33982</v>
      </c>
      <c r="C2311" s="134"/>
      <c r="D2311" s="132"/>
      <c r="E2311" s="135"/>
      <c r="F2311" s="71"/>
    </row>
    <row r="2312" spans="2:6">
      <c r="B2312" s="79">
        <v>33982</v>
      </c>
      <c r="C2312" s="134"/>
      <c r="D2312" s="132"/>
      <c r="E2312" s="135"/>
      <c r="F2312" s="71"/>
    </row>
    <row r="2313" spans="2:6">
      <c r="B2313" s="79">
        <v>33982</v>
      </c>
      <c r="C2313" s="134"/>
      <c r="D2313" s="132"/>
      <c r="E2313" s="135"/>
      <c r="F2313" s="71"/>
    </row>
    <row r="2314" spans="2:6">
      <c r="B2314" s="79">
        <v>33982</v>
      </c>
      <c r="C2314" s="134"/>
      <c r="D2314" s="132"/>
      <c r="E2314" s="135"/>
      <c r="F2314" s="71"/>
    </row>
    <row r="2315" spans="2:6">
      <c r="B2315" s="79">
        <v>33982</v>
      </c>
      <c r="C2315" s="134"/>
      <c r="D2315" s="132"/>
      <c r="E2315" s="135"/>
      <c r="F2315" s="71"/>
    </row>
    <row r="2316" spans="2:6">
      <c r="B2316" s="79">
        <v>33982</v>
      </c>
      <c r="C2316" s="134"/>
      <c r="D2316" s="132"/>
      <c r="E2316" s="135"/>
      <c r="F2316" s="71"/>
    </row>
    <row r="2317" spans="2:6">
      <c r="B2317" s="79">
        <v>33982</v>
      </c>
      <c r="C2317" s="134"/>
      <c r="D2317" s="132"/>
      <c r="E2317" s="135"/>
      <c r="F2317" s="71"/>
    </row>
    <row r="2318" spans="2:6">
      <c r="B2318" s="79">
        <v>33982</v>
      </c>
      <c r="C2318" s="134"/>
      <c r="D2318" s="132"/>
      <c r="E2318" s="135"/>
      <c r="F2318" s="71"/>
    </row>
    <row r="2319" spans="2:6">
      <c r="B2319" s="79">
        <v>33982</v>
      </c>
      <c r="C2319" s="134"/>
      <c r="D2319" s="132"/>
      <c r="E2319" s="135"/>
      <c r="F2319" s="71"/>
    </row>
    <row r="2320" spans="2:6">
      <c r="B2320" s="79">
        <v>33982</v>
      </c>
      <c r="C2320" s="134"/>
      <c r="D2320" s="132"/>
      <c r="E2320" s="135"/>
      <c r="F2320" s="71"/>
    </row>
    <row r="2321" spans="2:6">
      <c r="B2321" s="79">
        <v>33982</v>
      </c>
      <c r="C2321" s="134"/>
      <c r="D2321" s="132"/>
      <c r="E2321" s="135"/>
      <c r="F2321" s="71"/>
    </row>
    <row r="2322" spans="2:6">
      <c r="B2322" s="79">
        <v>33982</v>
      </c>
      <c r="C2322" s="134"/>
      <c r="D2322" s="132"/>
      <c r="E2322" s="135"/>
      <c r="F2322" s="71"/>
    </row>
    <row r="2323" spans="2:6">
      <c r="B2323" s="79">
        <v>33982</v>
      </c>
      <c r="C2323" s="134"/>
      <c r="D2323" s="132"/>
      <c r="E2323" s="135"/>
      <c r="F2323" s="71"/>
    </row>
    <row r="2324" spans="2:6">
      <c r="B2324" s="79">
        <v>33982</v>
      </c>
      <c r="C2324" s="134"/>
      <c r="D2324" s="132"/>
      <c r="E2324" s="135"/>
      <c r="F2324" s="71"/>
    </row>
    <row r="2325" spans="2:6">
      <c r="B2325" s="79">
        <v>33982</v>
      </c>
      <c r="C2325" s="134"/>
      <c r="D2325" s="132"/>
      <c r="E2325" s="135"/>
      <c r="F2325" s="71"/>
    </row>
    <row r="2326" spans="2:6">
      <c r="B2326" s="79">
        <v>33982</v>
      </c>
      <c r="C2326" s="134"/>
      <c r="D2326" s="132"/>
      <c r="E2326" s="135"/>
      <c r="F2326" s="71"/>
    </row>
    <row r="2327" spans="2:6">
      <c r="B2327" s="79">
        <v>33982</v>
      </c>
      <c r="C2327" s="134"/>
      <c r="D2327" s="132"/>
      <c r="E2327" s="135"/>
      <c r="F2327" s="71"/>
    </row>
    <row r="2328" spans="2:6">
      <c r="B2328" s="79">
        <v>33982</v>
      </c>
      <c r="C2328" s="134"/>
      <c r="D2328" s="132"/>
      <c r="E2328" s="135"/>
      <c r="F2328" s="71"/>
    </row>
    <row r="2329" spans="2:6">
      <c r="B2329" s="79">
        <v>33982</v>
      </c>
      <c r="C2329" s="134"/>
      <c r="D2329" s="132"/>
      <c r="E2329" s="135"/>
      <c r="F2329" s="71"/>
    </row>
    <row r="2330" spans="2:6">
      <c r="B2330" s="79">
        <v>33982</v>
      </c>
      <c r="C2330" s="134"/>
      <c r="D2330" s="132"/>
      <c r="E2330" s="135"/>
      <c r="F2330" s="71"/>
    </row>
    <row r="2331" spans="2:6">
      <c r="B2331" s="79">
        <v>33982</v>
      </c>
      <c r="C2331" s="134"/>
      <c r="D2331" s="132"/>
      <c r="E2331" s="135"/>
      <c r="F2331" s="71"/>
    </row>
    <row r="2332" spans="2:6">
      <c r="B2332" s="79">
        <v>33982</v>
      </c>
      <c r="C2332" s="134"/>
      <c r="D2332" s="132"/>
      <c r="E2332" s="135"/>
      <c r="F2332" s="71"/>
    </row>
    <row r="2333" spans="2:6">
      <c r="B2333" s="79">
        <v>33982</v>
      </c>
      <c r="C2333" s="134"/>
      <c r="D2333" s="132"/>
      <c r="E2333" s="135"/>
      <c r="F2333" s="71"/>
    </row>
    <row r="2334" spans="2:6">
      <c r="B2334" s="79">
        <v>33982</v>
      </c>
      <c r="C2334" s="134"/>
      <c r="D2334" s="132"/>
      <c r="E2334" s="135"/>
      <c r="F2334" s="71"/>
    </row>
    <row r="2335" spans="2:6">
      <c r="B2335" s="79">
        <v>33982</v>
      </c>
      <c r="C2335" s="134"/>
      <c r="D2335" s="132"/>
      <c r="E2335" s="135"/>
      <c r="F2335" s="71"/>
    </row>
    <row r="2336" spans="2:6">
      <c r="B2336" s="79">
        <v>33982</v>
      </c>
      <c r="C2336" s="134"/>
      <c r="D2336" s="132"/>
      <c r="E2336" s="135"/>
      <c r="F2336" s="71"/>
    </row>
    <row r="2337" spans="2:6">
      <c r="B2337" s="79">
        <v>33982</v>
      </c>
      <c r="C2337" s="134"/>
      <c r="D2337" s="132"/>
      <c r="E2337" s="135"/>
      <c r="F2337" s="71"/>
    </row>
    <row r="2338" spans="2:6">
      <c r="B2338" s="79">
        <v>33982</v>
      </c>
      <c r="C2338" s="134"/>
      <c r="D2338" s="132"/>
      <c r="E2338" s="135"/>
      <c r="F2338" s="71"/>
    </row>
    <row r="2339" spans="2:6">
      <c r="B2339" s="79">
        <v>33982</v>
      </c>
      <c r="C2339" s="134"/>
      <c r="D2339" s="132"/>
      <c r="E2339" s="135"/>
      <c r="F2339" s="71"/>
    </row>
    <row r="2340" spans="2:6">
      <c r="B2340" s="79">
        <v>33982</v>
      </c>
      <c r="C2340" s="134"/>
      <c r="D2340" s="132"/>
      <c r="E2340" s="135"/>
      <c r="F2340" s="71"/>
    </row>
    <row r="2341" spans="2:6">
      <c r="B2341" s="79">
        <v>33982</v>
      </c>
      <c r="C2341" s="134"/>
      <c r="D2341" s="132"/>
      <c r="E2341" s="135"/>
      <c r="F2341" s="71"/>
    </row>
    <row r="2342" spans="2:6">
      <c r="B2342" s="79">
        <v>33982</v>
      </c>
      <c r="C2342" s="134"/>
      <c r="D2342" s="132"/>
      <c r="E2342" s="135"/>
      <c r="F2342" s="71"/>
    </row>
    <row r="2343" spans="2:6">
      <c r="B2343" s="79">
        <v>33982</v>
      </c>
      <c r="C2343" s="134"/>
      <c r="D2343" s="132"/>
      <c r="E2343" s="135"/>
      <c r="F2343" s="71"/>
    </row>
    <row r="2344" spans="2:6">
      <c r="B2344" s="79">
        <v>33982</v>
      </c>
      <c r="C2344" s="134"/>
      <c r="D2344" s="132"/>
      <c r="E2344" s="135"/>
      <c r="F2344" s="71"/>
    </row>
    <row r="2345" spans="2:6">
      <c r="B2345" s="79">
        <v>33982</v>
      </c>
      <c r="C2345" s="134"/>
      <c r="D2345" s="132"/>
      <c r="E2345" s="135"/>
      <c r="F2345" s="71"/>
    </row>
    <row r="2346" spans="2:6">
      <c r="B2346" s="79">
        <v>33982</v>
      </c>
      <c r="C2346" s="134"/>
      <c r="D2346" s="132"/>
      <c r="E2346" s="135"/>
      <c r="F2346" s="71"/>
    </row>
    <row r="2347" spans="2:6">
      <c r="B2347" s="79">
        <v>33982</v>
      </c>
      <c r="C2347" s="134"/>
      <c r="D2347" s="132"/>
      <c r="E2347" s="135"/>
      <c r="F2347" s="71"/>
    </row>
    <row r="2348" spans="2:6">
      <c r="B2348" s="79">
        <v>33982</v>
      </c>
      <c r="C2348" s="134"/>
      <c r="D2348" s="132"/>
      <c r="E2348" s="135"/>
      <c r="F2348" s="71"/>
    </row>
    <row r="2349" spans="2:6">
      <c r="B2349" s="79">
        <v>33982</v>
      </c>
      <c r="C2349" s="134"/>
      <c r="D2349" s="132"/>
      <c r="E2349" s="135"/>
      <c r="F2349" s="71"/>
    </row>
    <row r="2350" spans="2:6">
      <c r="B2350" s="79">
        <v>33982</v>
      </c>
      <c r="C2350" s="134"/>
      <c r="D2350" s="132"/>
      <c r="E2350" s="135"/>
      <c r="F2350" s="71"/>
    </row>
    <row r="2351" spans="2:6">
      <c r="B2351" s="79">
        <v>33982</v>
      </c>
      <c r="C2351" s="134"/>
      <c r="D2351" s="132"/>
      <c r="E2351" s="135"/>
      <c r="F2351" s="71"/>
    </row>
    <row r="2352" spans="2:6">
      <c r="B2352" s="79">
        <v>33982</v>
      </c>
      <c r="C2352" s="134"/>
      <c r="D2352" s="132"/>
      <c r="E2352" s="135"/>
      <c r="F2352" s="71"/>
    </row>
    <row r="2353" spans="2:6">
      <c r="B2353" s="79">
        <v>33982</v>
      </c>
      <c r="C2353" s="134"/>
      <c r="D2353" s="132"/>
      <c r="E2353" s="135"/>
      <c r="F2353" s="71"/>
    </row>
    <row r="2354" spans="2:6">
      <c r="B2354" s="79">
        <v>33982</v>
      </c>
      <c r="C2354" s="134"/>
      <c r="D2354" s="132"/>
      <c r="E2354" s="135"/>
      <c r="F2354" s="71"/>
    </row>
    <row r="2355" spans="2:6">
      <c r="B2355" s="79">
        <v>33982</v>
      </c>
      <c r="C2355" s="134"/>
      <c r="D2355" s="132"/>
      <c r="E2355" s="135"/>
      <c r="F2355" s="71"/>
    </row>
    <row r="2356" spans="2:6">
      <c r="B2356" s="79">
        <v>33982</v>
      </c>
      <c r="C2356" s="134"/>
      <c r="D2356" s="132"/>
      <c r="E2356" s="135"/>
      <c r="F2356" s="71"/>
    </row>
    <row r="2357" spans="2:6">
      <c r="B2357" s="79">
        <v>33982</v>
      </c>
      <c r="C2357" s="134"/>
      <c r="D2357" s="132"/>
      <c r="E2357" s="135"/>
      <c r="F2357" s="71"/>
    </row>
    <row r="2358" spans="2:6">
      <c r="B2358" s="79">
        <v>33982</v>
      </c>
      <c r="C2358" s="134"/>
      <c r="D2358" s="132"/>
      <c r="E2358" s="135"/>
      <c r="F2358" s="71"/>
    </row>
    <row r="2359" spans="2:6">
      <c r="B2359" s="79">
        <v>33983</v>
      </c>
      <c r="C2359" s="134"/>
      <c r="D2359" s="132"/>
      <c r="E2359" s="135"/>
      <c r="F2359" s="71"/>
    </row>
    <row r="2360" spans="2:6">
      <c r="B2360" s="79">
        <v>33983</v>
      </c>
      <c r="C2360" s="134"/>
      <c r="D2360" s="132"/>
      <c r="E2360" s="135"/>
      <c r="F2360" s="71"/>
    </row>
    <row r="2361" spans="2:6">
      <c r="B2361" s="79">
        <v>33983</v>
      </c>
      <c r="C2361" s="134"/>
      <c r="D2361" s="132"/>
      <c r="E2361" s="135"/>
      <c r="F2361" s="71"/>
    </row>
    <row r="2362" spans="2:6">
      <c r="B2362" s="79">
        <v>33983</v>
      </c>
      <c r="C2362" s="134"/>
      <c r="D2362" s="132"/>
      <c r="E2362" s="135"/>
      <c r="F2362" s="71"/>
    </row>
    <row r="2363" spans="2:6">
      <c r="B2363" s="79">
        <v>33983</v>
      </c>
      <c r="C2363" s="134"/>
      <c r="D2363" s="132"/>
      <c r="E2363" s="135"/>
      <c r="F2363" s="71"/>
    </row>
    <row r="2364" spans="2:6">
      <c r="B2364" s="79">
        <v>33983</v>
      </c>
      <c r="C2364" s="134"/>
      <c r="D2364" s="132"/>
      <c r="E2364" s="135"/>
      <c r="F2364" s="71"/>
    </row>
    <row r="2365" spans="2:6">
      <c r="B2365" s="79">
        <v>33983</v>
      </c>
      <c r="C2365" s="134"/>
      <c r="D2365" s="132"/>
      <c r="E2365" s="135"/>
      <c r="F2365" s="71"/>
    </row>
    <row r="2366" spans="2:6">
      <c r="B2366" s="79">
        <v>33983</v>
      </c>
      <c r="C2366" s="134"/>
      <c r="D2366" s="132"/>
      <c r="E2366" s="135"/>
      <c r="F2366" s="71"/>
    </row>
    <row r="2367" spans="2:6">
      <c r="B2367" s="79">
        <v>33983</v>
      </c>
      <c r="C2367" s="134"/>
      <c r="D2367" s="132"/>
      <c r="E2367" s="135"/>
      <c r="F2367" s="71"/>
    </row>
    <row r="2368" spans="2:6">
      <c r="B2368" s="79">
        <v>33983</v>
      </c>
      <c r="C2368" s="134"/>
      <c r="D2368" s="132"/>
      <c r="E2368" s="135"/>
      <c r="F2368" s="71"/>
    </row>
    <row r="2369" spans="2:6">
      <c r="B2369" s="79">
        <v>33983</v>
      </c>
      <c r="C2369" s="134"/>
      <c r="D2369" s="132"/>
      <c r="E2369" s="135"/>
      <c r="F2369" s="71"/>
    </row>
    <row r="2370" spans="2:6">
      <c r="B2370" s="79">
        <v>33983</v>
      </c>
      <c r="C2370" s="134"/>
      <c r="D2370" s="132"/>
      <c r="E2370" s="135"/>
      <c r="F2370" s="71"/>
    </row>
    <row r="2371" spans="2:6">
      <c r="B2371" s="79">
        <v>33983</v>
      </c>
      <c r="C2371" s="134"/>
      <c r="D2371" s="132"/>
      <c r="E2371" s="135"/>
      <c r="F2371" s="71"/>
    </row>
    <row r="2372" spans="2:6">
      <c r="B2372" s="79">
        <v>33983</v>
      </c>
      <c r="C2372" s="134"/>
      <c r="D2372" s="132"/>
      <c r="E2372" s="135"/>
      <c r="F2372" s="71"/>
    </row>
    <row r="2373" spans="2:6">
      <c r="B2373" s="79">
        <v>33983</v>
      </c>
      <c r="C2373" s="134"/>
      <c r="D2373" s="132"/>
      <c r="E2373" s="135"/>
      <c r="F2373" s="71"/>
    </row>
    <row r="2374" spans="2:6">
      <c r="B2374" s="79">
        <v>33983</v>
      </c>
      <c r="C2374" s="134"/>
      <c r="D2374" s="132"/>
      <c r="E2374" s="135"/>
      <c r="F2374" s="71"/>
    </row>
    <row r="2375" spans="2:6">
      <c r="B2375" s="79">
        <v>33983</v>
      </c>
      <c r="C2375" s="134"/>
      <c r="D2375" s="132"/>
      <c r="E2375" s="135"/>
      <c r="F2375" s="71"/>
    </row>
    <row r="2376" spans="2:6">
      <c r="B2376" s="79">
        <v>33983</v>
      </c>
      <c r="C2376" s="134"/>
      <c r="D2376" s="132"/>
      <c r="E2376" s="135"/>
      <c r="F2376" s="71"/>
    </row>
    <row r="2377" spans="2:6">
      <c r="B2377" s="79">
        <v>33983</v>
      </c>
      <c r="C2377" s="134"/>
      <c r="D2377" s="132"/>
      <c r="E2377" s="135"/>
      <c r="F2377" s="71"/>
    </row>
    <row r="2378" spans="2:6">
      <c r="B2378" s="79">
        <v>33983</v>
      </c>
      <c r="C2378" s="134"/>
      <c r="D2378" s="132"/>
      <c r="E2378" s="135"/>
      <c r="F2378" s="71"/>
    </row>
    <row r="2379" spans="2:6">
      <c r="B2379" s="79">
        <v>33983</v>
      </c>
      <c r="C2379" s="134"/>
      <c r="D2379" s="132"/>
      <c r="E2379" s="135"/>
      <c r="F2379" s="71"/>
    </row>
    <row r="2380" spans="2:6">
      <c r="B2380" s="79">
        <v>33983</v>
      </c>
      <c r="C2380" s="134"/>
      <c r="D2380" s="132"/>
      <c r="E2380" s="135"/>
      <c r="F2380" s="71"/>
    </row>
    <row r="2381" spans="2:6">
      <c r="B2381" s="79">
        <v>33983</v>
      </c>
      <c r="C2381" s="134"/>
      <c r="D2381" s="132"/>
      <c r="E2381" s="135"/>
      <c r="F2381" s="71"/>
    </row>
    <row r="2382" spans="2:6">
      <c r="B2382" s="79">
        <v>33983</v>
      </c>
      <c r="C2382" s="134"/>
      <c r="D2382" s="132"/>
      <c r="E2382" s="135"/>
      <c r="F2382" s="71"/>
    </row>
    <row r="2383" spans="2:6">
      <c r="B2383" s="79">
        <v>33983</v>
      </c>
      <c r="C2383" s="134"/>
      <c r="D2383" s="132"/>
      <c r="E2383" s="135"/>
      <c r="F2383" s="71"/>
    </row>
    <row r="2384" spans="2:6">
      <c r="B2384" s="79">
        <v>33983</v>
      </c>
      <c r="C2384" s="134"/>
      <c r="D2384" s="132"/>
      <c r="E2384" s="135"/>
      <c r="F2384" s="71"/>
    </row>
    <row r="2385" spans="2:6">
      <c r="B2385" s="79">
        <v>33983</v>
      </c>
      <c r="C2385" s="134"/>
      <c r="D2385" s="132"/>
      <c r="E2385" s="135"/>
      <c r="F2385" s="71"/>
    </row>
    <row r="2386" spans="2:6">
      <c r="B2386" s="79">
        <v>33983</v>
      </c>
      <c r="C2386" s="134"/>
      <c r="D2386" s="132"/>
      <c r="E2386" s="135"/>
      <c r="F2386" s="71"/>
    </row>
    <row r="2387" spans="2:6">
      <c r="B2387" s="79">
        <v>33983</v>
      </c>
      <c r="C2387" s="134"/>
      <c r="D2387" s="132"/>
      <c r="E2387" s="135"/>
      <c r="F2387" s="71"/>
    </row>
    <row r="2388" spans="2:6">
      <c r="B2388" s="79">
        <v>33983</v>
      </c>
      <c r="C2388" s="134"/>
      <c r="D2388" s="132"/>
      <c r="E2388" s="135"/>
      <c r="F2388" s="71"/>
    </row>
    <row r="2389" spans="2:6">
      <c r="B2389" s="79">
        <v>33983</v>
      </c>
      <c r="C2389" s="134"/>
      <c r="D2389" s="132"/>
      <c r="E2389" s="135"/>
      <c r="F2389" s="71"/>
    </row>
    <row r="2390" spans="2:6">
      <c r="B2390" s="79">
        <v>33983</v>
      </c>
      <c r="C2390" s="134"/>
      <c r="D2390" s="132"/>
      <c r="E2390" s="135"/>
      <c r="F2390" s="71"/>
    </row>
    <row r="2391" spans="2:6">
      <c r="B2391" s="79">
        <v>33983</v>
      </c>
      <c r="C2391" s="134"/>
      <c r="D2391" s="132"/>
      <c r="E2391" s="135"/>
      <c r="F2391" s="71"/>
    </row>
    <row r="2392" spans="2:6">
      <c r="B2392" s="79">
        <v>33983</v>
      </c>
      <c r="C2392" s="134"/>
      <c r="D2392" s="132"/>
      <c r="E2392" s="135"/>
      <c r="F2392" s="71"/>
    </row>
    <row r="2393" spans="2:6">
      <c r="B2393" s="79">
        <v>33983</v>
      </c>
      <c r="C2393" s="134"/>
      <c r="D2393" s="132"/>
      <c r="E2393" s="135"/>
      <c r="F2393" s="71"/>
    </row>
    <row r="2394" spans="2:6">
      <c r="B2394" s="79">
        <v>33983</v>
      </c>
      <c r="C2394" s="134"/>
      <c r="D2394" s="132"/>
      <c r="E2394" s="135"/>
      <c r="F2394" s="71"/>
    </row>
    <row r="2395" spans="2:6">
      <c r="B2395" s="79">
        <v>33983</v>
      </c>
      <c r="C2395" s="134"/>
      <c r="D2395" s="132"/>
      <c r="E2395" s="135"/>
      <c r="F2395" s="71"/>
    </row>
    <row r="2396" spans="2:6">
      <c r="B2396" s="79">
        <v>33983</v>
      </c>
      <c r="C2396" s="134"/>
      <c r="D2396" s="132"/>
      <c r="E2396" s="135"/>
      <c r="F2396" s="71"/>
    </row>
    <row r="2397" spans="2:6">
      <c r="B2397" s="79">
        <v>33983</v>
      </c>
      <c r="C2397" s="134"/>
      <c r="D2397" s="132"/>
      <c r="E2397" s="135"/>
      <c r="F2397" s="71"/>
    </row>
    <row r="2398" spans="2:6">
      <c r="B2398" s="79">
        <v>33983</v>
      </c>
      <c r="C2398" s="134"/>
      <c r="D2398" s="132"/>
      <c r="E2398" s="135"/>
      <c r="F2398" s="71"/>
    </row>
    <row r="2399" spans="2:6">
      <c r="B2399" s="79">
        <v>33983</v>
      </c>
      <c r="C2399" s="134"/>
      <c r="D2399" s="132"/>
      <c r="E2399" s="135"/>
      <c r="F2399" s="71"/>
    </row>
    <row r="2400" spans="2:6">
      <c r="B2400" s="79">
        <v>33983</v>
      </c>
      <c r="C2400" s="134"/>
      <c r="D2400" s="132"/>
      <c r="E2400" s="135"/>
      <c r="F2400" s="71"/>
    </row>
    <row r="2401" spans="2:6">
      <c r="B2401" s="79">
        <v>33983</v>
      </c>
      <c r="C2401" s="134"/>
      <c r="D2401" s="132"/>
      <c r="E2401" s="135"/>
      <c r="F2401" s="71"/>
    </row>
    <row r="2402" spans="2:6">
      <c r="B2402" s="79">
        <v>33983</v>
      </c>
      <c r="C2402" s="134"/>
      <c r="D2402" s="132"/>
      <c r="E2402" s="135"/>
      <c r="F2402" s="71"/>
    </row>
    <row r="2403" spans="2:6">
      <c r="B2403" s="79">
        <v>33983</v>
      </c>
      <c r="C2403" s="134"/>
      <c r="D2403" s="132"/>
      <c r="E2403" s="135"/>
      <c r="F2403" s="71"/>
    </row>
    <row r="2404" spans="2:6">
      <c r="B2404" s="79">
        <v>33983</v>
      </c>
      <c r="C2404" s="134"/>
      <c r="D2404" s="132"/>
      <c r="E2404" s="135"/>
      <c r="F2404" s="71"/>
    </row>
    <row r="2405" spans="2:6">
      <c r="B2405" s="79">
        <v>33983</v>
      </c>
      <c r="C2405" s="134"/>
      <c r="D2405" s="132"/>
      <c r="E2405" s="135"/>
      <c r="F2405" s="71"/>
    </row>
    <row r="2406" spans="2:6">
      <c r="B2406" s="79">
        <v>33983</v>
      </c>
      <c r="C2406" s="134"/>
      <c r="D2406" s="132"/>
      <c r="E2406" s="135"/>
      <c r="F2406" s="71"/>
    </row>
    <row r="2407" spans="2:6">
      <c r="B2407" s="79">
        <v>33983</v>
      </c>
      <c r="C2407" s="134"/>
      <c r="D2407" s="132"/>
      <c r="E2407" s="135"/>
      <c r="F2407" s="71"/>
    </row>
    <row r="2408" spans="2:6">
      <c r="B2408" s="79">
        <v>33983</v>
      </c>
      <c r="C2408" s="134"/>
      <c r="D2408" s="132"/>
      <c r="E2408" s="135"/>
      <c r="F2408" s="71"/>
    </row>
    <row r="2409" spans="2:6">
      <c r="B2409" s="79">
        <v>33983</v>
      </c>
      <c r="C2409" s="134"/>
      <c r="D2409" s="132"/>
      <c r="E2409" s="135"/>
      <c r="F2409" s="71"/>
    </row>
    <row r="2410" spans="2:6">
      <c r="B2410" s="79">
        <v>33983</v>
      </c>
      <c r="C2410" s="134"/>
      <c r="D2410" s="132"/>
      <c r="E2410" s="135"/>
      <c r="F2410" s="71"/>
    </row>
    <row r="2411" spans="2:6">
      <c r="B2411" s="79">
        <v>33983</v>
      </c>
      <c r="C2411" s="134"/>
      <c r="D2411" s="132"/>
      <c r="E2411" s="135"/>
      <c r="F2411" s="71"/>
    </row>
    <row r="2412" spans="2:6">
      <c r="B2412" s="79">
        <v>33983</v>
      </c>
      <c r="C2412" s="134"/>
      <c r="D2412" s="132"/>
      <c r="E2412" s="135"/>
      <c r="F2412" s="71"/>
    </row>
    <row r="2413" spans="2:6">
      <c r="B2413" s="79">
        <v>33983</v>
      </c>
      <c r="C2413" s="134"/>
      <c r="D2413" s="132"/>
      <c r="E2413" s="135"/>
      <c r="F2413" s="71"/>
    </row>
    <row r="2414" spans="2:6">
      <c r="B2414" s="79">
        <v>33983</v>
      </c>
      <c r="C2414" s="134"/>
      <c r="D2414" s="132"/>
      <c r="E2414" s="135"/>
      <c r="F2414" s="71"/>
    </row>
    <row r="2415" spans="2:6">
      <c r="B2415" s="79">
        <v>33983</v>
      </c>
      <c r="C2415" s="134"/>
      <c r="D2415" s="132"/>
      <c r="E2415" s="135"/>
      <c r="F2415" s="71"/>
    </row>
    <row r="2416" spans="2:6">
      <c r="B2416" s="79">
        <v>33983</v>
      </c>
      <c r="C2416" s="134"/>
      <c r="D2416" s="132"/>
      <c r="E2416" s="135"/>
      <c r="F2416" s="71"/>
    </row>
    <row r="2417" spans="2:6">
      <c r="B2417" s="79">
        <v>33983</v>
      </c>
      <c r="C2417" s="134"/>
      <c r="D2417" s="132"/>
      <c r="E2417" s="135"/>
      <c r="F2417" s="71"/>
    </row>
    <row r="2418" spans="2:6">
      <c r="B2418" s="79">
        <v>33983</v>
      </c>
      <c r="C2418" s="134"/>
      <c r="D2418" s="132"/>
      <c r="E2418" s="135"/>
      <c r="F2418" s="71"/>
    </row>
    <row r="2419" spans="2:6">
      <c r="B2419" s="79">
        <v>33983</v>
      </c>
      <c r="C2419" s="134"/>
      <c r="D2419" s="132"/>
      <c r="E2419" s="135"/>
      <c r="F2419" s="71"/>
    </row>
    <row r="2420" spans="2:6">
      <c r="B2420" s="79">
        <v>33983</v>
      </c>
      <c r="C2420" s="134"/>
      <c r="D2420" s="132"/>
      <c r="E2420" s="135"/>
      <c r="F2420" s="71"/>
    </row>
    <row r="2421" spans="2:6">
      <c r="B2421" s="79">
        <v>33983</v>
      </c>
      <c r="C2421" s="134"/>
      <c r="D2421" s="132"/>
      <c r="E2421" s="135"/>
      <c r="F2421" s="71"/>
    </row>
    <row r="2422" spans="2:6">
      <c r="B2422" s="79">
        <v>33983</v>
      </c>
      <c r="C2422" s="134"/>
      <c r="D2422" s="132"/>
      <c r="E2422" s="135"/>
      <c r="F2422" s="71"/>
    </row>
    <row r="2423" spans="2:6">
      <c r="B2423" s="79">
        <v>33983</v>
      </c>
      <c r="C2423" s="134"/>
      <c r="D2423" s="132"/>
      <c r="E2423" s="135"/>
      <c r="F2423" s="71"/>
    </row>
    <row r="2424" spans="2:6">
      <c r="B2424" s="79">
        <v>33983</v>
      </c>
      <c r="C2424" s="134"/>
      <c r="D2424" s="132"/>
      <c r="E2424" s="135"/>
      <c r="F2424" s="71"/>
    </row>
    <row r="2425" spans="2:6">
      <c r="B2425" s="79">
        <v>33983</v>
      </c>
      <c r="C2425" s="134"/>
      <c r="D2425" s="132"/>
      <c r="E2425" s="135"/>
      <c r="F2425" s="71"/>
    </row>
    <row r="2426" spans="2:6">
      <c r="B2426" s="79">
        <v>33983</v>
      </c>
      <c r="C2426" s="134"/>
      <c r="D2426" s="132"/>
      <c r="E2426" s="135"/>
      <c r="F2426" s="71"/>
    </row>
    <row r="2427" spans="2:6">
      <c r="B2427" s="79">
        <v>33983</v>
      </c>
      <c r="C2427" s="134"/>
      <c r="D2427" s="132"/>
      <c r="E2427" s="135"/>
      <c r="F2427" s="71"/>
    </row>
    <row r="2428" spans="2:6">
      <c r="B2428" s="79">
        <v>33983</v>
      </c>
      <c r="C2428" s="134"/>
      <c r="D2428" s="132"/>
      <c r="E2428" s="135"/>
      <c r="F2428" s="71"/>
    </row>
    <row r="2429" spans="2:6">
      <c r="B2429" s="79">
        <v>33983</v>
      </c>
      <c r="C2429" s="134"/>
      <c r="D2429" s="132"/>
      <c r="E2429" s="135"/>
      <c r="F2429" s="71"/>
    </row>
    <row r="2430" spans="2:6">
      <c r="B2430" s="79">
        <v>33983</v>
      </c>
      <c r="C2430" s="134"/>
      <c r="D2430" s="132"/>
      <c r="E2430" s="135"/>
      <c r="F2430" s="71"/>
    </row>
    <row r="2431" spans="2:6">
      <c r="B2431" s="79">
        <v>33983</v>
      </c>
      <c r="C2431" s="134"/>
      <c r="D2431" s="132"/>
      <c r="E2431" s="135"/>
      <c r="F2431" s="71"/>
    </row>
    <row r="2432" spans="2:6">
      <c r="B2432" s="79">
        <v>33983</v>
      </c>
      <c r="C2432" s="134"/>
      <c r="D2432" s="132"/>
      <c r="E2432" s="135"/>
      <c r="F2432" s="71"/>
    </row>
    <row r="2433" spans="2:6">
      <c r="B2433" s="79">
        <v>33983</v>
      </c>
      <c r="C2433" s="134"/>
      <c r="D2433" s="132"/>
      <c r="E2433" s="135"/>
      <c r="F2433" s="71"/>
    </row>
    <row r="2434" spans="2:6">
      <c r="B2434" s="79">
        <v>33983</v>
      </c>
      <c r="C2434" s="134"/>
      <c r="D2434" s="132"/>
      <c r="E2434" s="135"/>
      <c r="F2434" s="71"/>
    </row>
    <row r="2435" spans="2:6">
      <c r="B2435" s="79">
        <v>33983</v>
      </c>
      <c r="C2435" s="134"/>
      <c r="D2435" s="132"/>
      <c r="E2435" s="135"/>
      <c r="F2435" s="71"/>
    </row>
    <row r="2436" spans="2:6">
      <c r="B2436" s="79">
        <v>33983</v>
      </c>
      <c r="C2436" s="134"/>
      <c r="D2436" s="132"/>
      <c r="E2436" s="135"/>
      <c r="F2436" s="71"/>
    </row>
    <row r="2437" spans="2:6">
      <c r="B2437" s="79">
        <v>33983</v>
      </c>
      <c r="C2437" s="134"/>
      <c r="D2437" s="132"/>
      <c r="E2437" s="135"/>
      <c r="F2437" s="71"/>
    </row>
    <row r="2438" spans="2:6">
      <c r="B2438" s="79">
        <v>33983</v>
      </c>
      <c r="C2438" s="134"/>
      <c r="D2438" s="132"/>
      <c r="E2438" s="135"/>
      <c r="F2438" s="71"/>
    </row>
    <row r="2439" spans="2:6">
      <c r="B2439" s="79">
        <v>33983</v>
      </c>
      <c r="C2439" s="134"/>
      <c r="D2439" s="132"/>
      <c r="E2439" s="135"/>
      <c r="F2439" s="71"/>
    </row>
    <row r="2440" spans="2:6">
      <c r="B2440" s="79">
        <v>33983</v>
      </c>
      <c r="C2440" s="134"/>
      <c r="D2440" s="132"/>
      <c r="E2440" s="135"/>
      <c r="F2440" s="71"/>
    </row>
    <row r="2441" spans="2:6">
      <c r="B2441" s="79">
        <v>33983</v>
      </c>
      <c r="C2441" s="134"/>
      <c r="D2441" s="132"/>
      <c r="E2441" s="135"/>
      <c r="F2441" s="71"/>
    </row>
    <row r="2442" spans="2:6">
      <c r="B2442" s="79">
        <v>33983</v>
      </c>
      <c r="C2442" s="134"/>
      <c r="D2442" s="132"/>
      <c r="E2442" s="135"/>
      <c r="F2442" s="71"/>
    </row>
    <row r="2443" spans="2:6">
      <c r="B2443" s="79">
        <v>33983</v>
      </c>
      <c r="C2443" s="134"/>
      <c r="D2443" s="132"/>
      <c r="E2443" s="135"/>
      <c r="F2443" s="71"/>
    </row>
    <row r="2444" spans="2:6">
      <c r="B2444" s="79">
        <v>33983</v>
      </c>
      <c r="C2444" s="134"/>
      <c r="D2444" s="132"/>
      <c r="E2444" s="135"/>
      <c r="F2444" s="71"/>
    </row>
    <row r="2445" spans="2:6">
      <c r="B2445" s="79">
        <v>33983</v>
      </c>
      <c r="C2445" s="134"/>
      <c r="D2445" s="132"/>
      <c r="E2445" s="135"/>
      <c r="F2445" s="71"/>
    </row>
    <row r="2446" spans="2:6">
      <c r="B2446" s="79">
        <v>33983</v>
      </c>
      <c r="C2446" s="134"/>
      <c r="D2446" s="132"/>
      <c r="E2446" s="135"/>
      <c r="F2446" s="71"/>
    </row>
    <row r="2447" spans="2:6">
      <c r="B2447" s="79">
        <v>33983</v>
      </c>
      <c r="C2447" s="134"/>
      <c r="D2447" s="132"/>
      <c r="E2447" s="135"/>
      <c r="F2447" s="71"/>
    </row>
    <row r="2448" spans="2:6">
      <c r="B2448" s="79">
        <v>33983</v>
      </c>
      <c r="C2448" s="134"/>
      <c r="D2448" s="132"/>
      <c r="E2448" s="135"/>
      <c r="F2448" s="71"/>
    </row>
    <row r="2449" spans="2:6">
      <c r="B2449" s="79">
        <v>33983</v>
      </c>
      <c r="C2449" s="134"/>
      <c r="D2449" s="132"/>
      <c r="E2449" s="135"/>
      <c r="F2449" s="71"/>
    </row>
    <row r="2450" spans="2:6">
      <c r="B2450" s="79">
        <v>33983</v>
      </c>
      <c r="C2450" s="134"/>
      <c r="D2450" s="132"/>
      <c r="E2450" s="135"/>
      <c r="F2450" s="71"/>
    </row>
    <row r="2451" spans="2:6">
      <c r="B2451" s="79">
        <v>33983</v>
      </c>
      <c r="C2451" s="134"/>
      <c r="D2451" s="132"/>
      <c r="E2451" s="135"/>
      <c r="F2451" s="71"/>
    </row>
    <row r="2452" spans="2:6">
      <c r="B2452" s="79">
        <v>33983</v>
      </c>
      <c r="C2452" s="134"/>
      <c r="D2452" s="132"/>
      <c r="E2452" s="135"/>
      <c r="F2452" s="71"/>
    </row>
    <row r="2453" spans="2:6">
      <c r="B2453" s="79">
        <v>33983</v>
      </c>
      <c r="C2453" s="134"/>
      <c r="D2453" s="132"/>
      <c r="E2453" s="135"/>
      <c r="F2453" s="71"/>
    </row>
    <row r="2454" spans="2:6">
      <c r="B2454" s="79">
        <v>33983</v>
      </c>
      <c r="C2454" s="134"/>
      <c r="D2454" s="132"/>
      <c r="E2454" s="135"/>
      <c r="F2454" s="71"/>
    </row>
    <row r="2455" spans="2:6">
      <c r="B2455" s="79">
        <v>33983</v>
      </c>
      <c r="C2455" s="134"/>
      <c r="D2455" s="132"/>
      <c r="E2455" s="135"/>
      <c r="F2455" s="71"/>
    </row>
    <row r="2456" spans="2:6">
      <c r="B2456" s="79">
        <v>33983</v>
      </c>
      <c r="C2456" s="134"/>
      <c r="D2456" s="132"/>
      <c r="E2456" s="135"/>
      <c r="F2456" s="71"/>
    </row>
    <row r="2457" spans="2:6">
      <c r="B2457" s="79">
        <v>33983</v>
      </c>
      <c r="C2457" s="134"/>
      <c r="D2457" s="132"/>
      <c r="E2457" s="135"/>
      <c r="F2457" s="71"/>
    </row>
    <row r="2458" spans="2:6">
      <c r="B2458" s="79">
        <v>33983</v>
      </c>
      <c r="C2458" s="134"/>
      <c r="D2458" s="132"/>
      <c r="E2458" s="135"/>
      <c r="F2458" s="71"/>
    </row>
    <row r="2459" spans="2:6">
      <c r="B2459" s="79">
        <v>33983</v>
      </c>
      <c r="C2459" s="134"/>
      <c r="D2459" s="132"/>
      <c r="E2459" s="135"/>
      <c r="F2459" s="71"/>
    </row>
    <row r="2460" spans="2:6">
      <c r="B2460" s="79">
        <v>33983</v>
      </c>
      <c r="C2460" s="134"/>
      <c r="D2460" s="132"/>
      <c r="E2460" s="135"/>
      <c r="F2460" s="71"/>
    </row>
    <row r="2461" spans="2:6">
      <c r="B2461" s="79">
        <v>33983</v>
      </c>
      <c r="C2461" s="134"/>
      <c r="D2461" s="132"/>
      <c r="E2461" s="135"/>
      <c r="F2461" s="71"/>
    </row>
    <row r="2462" spans="2:6">
      <c r="B2462" s="79">
        <v>33983</v>
      </c>
      <c r="C2462" s="134"/>
      <c r="D2462" s="132"/>
      <c r="E2462" s="135"/>
      <c r="F2462" s="71"/>
    </row>
    <row r="2463" spans="2:6">
      <c r="B2463" s="79">
        <v>33983</v>
      </c>
      <c r="C2463" s="134"/>
      <c r="D2463" s="132"/>
      <c r="E2463" s="135"/>
      <c r="F2463" s="71"/>
    </row>
    <row r="2464" spans="2:6">
      <c r="B2464" s="79">
        <v>33983</v>
      </c>
      <c r="C2464" s="134"/>
      <c r="D2464" s="132"/>
      <c r="E2464" s="135"/>
      <c r="F2464" s="71"/>
    </row>
    <row r="2465" spans="2:6">
      <c r="B2465" s="79">
        <v>33983</v>
      </c>
      <c r="C2465" s="134"/>
      <c r="D2465" s="132"/>
      <c r="E2465" s="135"/>
      <c r="F2465" s="71"/>
    </row>
    <row r="2466" spans="2:6">
      <c r="B2466" s="79">
        <v>33983</v>
      </c>
      <c r="C2466" s="134"/>
      <c r="D2466" s="132"/>
      <c r="E2466" s="135"/>
      <c r="F2466" s="71"/>
    </row>
    <row r="2467" spans="2:6">
      <c r="B2467" s="79">
        <v>33983</v>
      </c>
      <c r="C2467" s="134"/>
      <c r="D2467" s="132"/>
      <c r="E2467" s="135"/>
      <c r="F2467" s="71"/>
    </row>
    <row r="2468" spans="2:6">
      <c r="B2468" s="79">
        <v>33983</v>
      </c>
      <c r="C2468" s="134"/>
      <c r="D2468" s="132"/>
      <c r="E2468" s="135"/>
      <c r="F2468" s="71"/>
    </row>
    <row r="2469" spans="2:6">
      <c r="B2469" s="79">
        <v>33983</v>
      </c>
      <c r="C2469" s="134"/>
      <c r="D2469" s="132"/>
      <c r="E2469" s="135"/>
      <c r="F2469" s="71"/>
    </row>
    <row r="2470" spans="2:6">
      <c r="B2470" s="79">
        <v>33983</v>
      </c>
      <c r="C2470" s="134"/>
      <c r="D2470" s="132"/>
      <c r="E2470" s="135"/>
      <c r="F2470" s="71"/>
    </row>
    <row r="2471" spans="2:6">
      <c r="B2471" s="79">
        <v>33983</v>
      </c>
      <c r="C2471" s="134"/>
      <c r="D2471" s="132"/>
      <c r="E2471" s="135"/>
      <c r="F2471" s="71"/>
    </row>
    <row r="2472" spans="2:6">
      <c r="B2472" s="79">
        <v>33983</v>
      </c>
      <c r="C2472" s="134"/>
      <c r="D2472" s="132"/>
      <c r="E2472" s="135"/>
      <c r="F2472" s="71"/>
    </row>
    <row r="2473" spans="2:6">
      <c r="B2473" s="79">
        <v>33983</v>
      </c>
      <c r="C2473" s="134"/>
      <c r="D2473" s="132"/>
      <c r="E2473" s="135"/>
      <c r="F2473" s="71"/>
    </row>
    <row r="2474" spans="2:6">
      <c r="B2474" s="79">
        <v>33983</v>
      </c>
      <c r="C2474" s="134"/>
      <c r="D2474" s="132"/>
      <c r="E2474" s="135"/>
      <c r="F2474" s="71"/>
    </row>
    <row r="2475" spans="2:6">
      <c r="B2475" s="79">
        <v>33983</v>
      </c>
      <c r="C2475" s="134"/>
      <c r="D2475" s="132"/>
      <c r="E2475" s="135"/>
      <c r="F2475" s="71"/>
    </row>
    <row r="2476" spans="2:6">
      <c r="B2476" s="79">
        <v>33983</v>
      </c>
      <c r="C2476" s="134"/>
      <c r="D2476" s="132"/>
      <c r="E2476" s="135"/>
      <c r="F2476" s="71"/>
    </row>
    <row r="2477" spans="2:6">
      <c r="B2477" s="79">
        <v>33983</v>
      </c>
      <c r="C2477" s="134"/>
      <c r="D2477" s="132"/>
      <c r="E2477" s="135"/>
      <c r="F2477" s="71"/>
    </row>
    <row r="2478" spans="2:6">
      <c r="B2478" s="79">
        <v>33983</v>
      </c>
      <c r="C2478" s="134"/>
      <c r="D2478" s="132"/>
      <c r="E2478" s="135"/>
      <c r="F2478" s="71"/>
    </row>
    <row r="2479" spans="2:6">
      <c r="B2479" s="79">
        <v>33983</v>
      </c>
      <c r="C2479" s="134"/>
      <c r="D2479" s="132"/>
      <c r="E2479" s="135"/>
      <c r="F2479" s="71"/>
    </row>
    <row r="2480" spans="2:6">
      <c r="B2480" s="79">
        <v>33983</v>
      </c>
      <c r="C2480" s="134"/>
      <c r="D2480" s="132"/>
      <c r="E2480" s="135"/>
      <c r="F2480" s="71"/>
    </row>
    <row r="2481" spans="2:6">
      <c r="B2481" s="79">
        <v>33983</v>
      </c>
      <c r="C2481" s="134"/>
      <c r="D2481" s="132"/>
      <c r="E2481" s="135"/>
      <c r="F2481" s="71"/>
    </row>
    <row r="2482" spans="2:6">
      <c r="B2482" s="79">
        <v>33983</v>
      </c>
      <c r="C2482" s="134"/>
      <c r="D2482" s="132"/>
      <c r="E2482" s="135"/>
      <c r="F2482" s="71"/>
    </row>
    <row r="2483" spans="2:6">
      <c r="B2483" s="79">
        <v>33983</v>
      </c>
      <c r="C2483" s="134"/>
      <c r="D2483" s="132"/>
      <c r="E2483" s="135"/>
      <c r="F2483" s="71"/>
    </row>
    <row r="2484" spans="2:6">
      <c r="B2484" s="79">
        <v>33983</v>
      </c>
      <c r="C2484" s="134"/>
      <c r="D2484" s="132"/>
      <c r="E2484" s="135"/>
      <c r="F2484" s="71"/>
    </row>
    <row r="2485" spans="2:6">
      <c r="B2485" s="79">
        <v>33983</v>
      </c>
      <c r="C2485" s="134"/>
      <c r="D2485" s="132"/>
      <c r="E2485" s="135"/>
      <c r="F2485" s="71"/>
    </row>
    <row r="2486" spans="2:6">
      <c r="B2486" s="79">
        <v>33983</v>
      </c>
      <c r="C2486" s="134"/>
      <c r="D2486" s="132"/>
      <c r="E2486" s="135"/>
      <c r="F2486" s="71"/>
    </row>
    <row r="2487" spans="2:6">
      <c r="B2487" s="79">
        <v>33983</v>
      </c>
      <c r="C2487" s="134"/>
      <c r="D2487" s="132"/>
      <c r="E2487" s="135"/>
      <c r="F2487" s="71"/>
    </row>
    <row r="2488" spans="2:6">
      <c r="B2488" s="79">
        <v>33983</v>
      </c>
      <c r="C2488" s="134"/>
      <c r="D2488" s="132"/>
      <c r="E2488" s="135"/>
      <c r="F2488" s="71"/>
    </row>
    <row r="2489" spans="2:6">
      <c r="B2489" s="79">
        <v>33983</v>
      </c>
      <c r="C2489" s="134"/>
      <c r="D2489" s="132"/>
      <c r="E2489" s="135"/>
      <c r="F2489" s="71"/>
    </row>
    <row r="2490" spans="2:6">
      <c r="B2490" s="79">
        <v>33983</v>
      </c>
      <c r="C2490" s="134"/>
      <c r="D2490" s="132"/>
      <c r="E2490" s="135"/>
      <c r="F2490" s="71"/>
    </row>
    <row r="2491" spans="2:6">
      <c r="B2491" s="79">
        <v>33983</v>
      </c>
      <c r="C2491" s="134"/>
      <c r="D2491" s="132"/>
      <c r="E2491" s="135"/>
      <c r="F2491" s="71"/>
    </row>
    <row r="2492" spans="2:6">
      <c r="B2492" s="79">
        <v>33983</v>
      </c>
      <c r="C2492" s="134"/>
      <c r="D2492" s="132"/>
      <c r="E2492" s="135"/>
      <c r="F2492" s="71"/>
    </row>
    <row r="2493" spans="2:6">
      <c r="B2493" s="79">
        <v>33983</v>
      </c>
      <c r="C2493" s="134"/>
      <c r="D2493" s="132"/>
      <c r="E2493" s="135"/>
      <c r="F2493" s="71"/>
    </row>
    <row r="2494" spans="2:6">
      <c r="B2494" s="79">
        <v>33983</v>
      </c>
      <c r="C2494" s="134"/>
      <c r="D2494" s="132"/>
      <c r="E2494" s="135"/>
      <c r="F2494" s="71"/>
    </row>
    <row r="2495" spans="2:6">
      <c r="B2495" s="79">
        <v>33983</v>
      </c>
      <c r="C2495" s="134"/>
      <c r="D2495" s="132"/>
      <c r="E2495" s="135"/>
      <c r="F2495" s="71"/>
    </row>
    <row r="2496" spans="2:6">
      <c r="B2496" s="79">
        <v>33983</v>
      </c>
      <c r="C2496" s="134"/>
      <c r="D2496" s="132"/>
      <c r="E2496" s="135"/>
      <c r="F2496" s="71"/>
    </row>
    <row r="2497" spans="2:6">
      <c r="B2497" s="79">
        <v>33983</v>
      </c>
      <c r="C2497" s="134"/>
      <c r="D2497" s="132"/>
      <c r="E2497" s="135"/>
      <c r="F2497" s="71"/>
    </row>
    <row r="2498" spans="2:6">
      <c r="B2498" s="79">
        <v>33983</v>
      </c>
      <c r="C2498" s="134"/>
      <c r="D2498" s="132"/>
      <c r="E2498" s="135"/>
      <c r="F2498" s="71"/>
    </row>
    <row r="2499" spans="2:6">
      <c r="B2499" s="79">
        <v>33983</v>
      </c>
      <c r="C2499" s="134"/>
      <c r="D2499" s="132"/>
      <c r="E2499" s="135"/>
      <c r="F2499" s="71"/>
    </row>
    <row r="2500" spans="2:6">
      <c r="B2500" s="79">
        <v>33983</v>
      </c>
      <c r="C2500" s="134"/>
      <c r="D2500" s="132"/>
      <c r="E2500" s="135"/>
      <c r="F2500" s="71"/>
    </row>
    <row r="2501" spans="2:6">
      <c r="B2501" s="79">
        <v>33983</v>
      </c>
      <c r="C2501" s="134"/>
      <c r="D2501" s="132"/>
      <c r="E2501" s="135"/>
      <c r="F2501" s="71"/>
    </row>
    <row r="2502" spans="2:6">
      <c r="B2502" s="79">
        <v>33983</v>
      </c>
      <c r="C2502" s="134"/>
      <c r="D2502" s="132"/>
      <c r="E2502" s="135"/>
      <c r="F2502" s="71"/>
    </row>
    <row r="2503" spans="2:6">
      <c r="B2503" s="79">
        <v>33983</v>
      </c>
      <c r="C2503" s="134"/>
      <c r="D2503" s="132"/>
      <c r="E2503" s="135"/>
      <c r="F2503" s="71"/>
    </row>
    <row r="2504" spans="2:6">
      <c r="B2504" s="79">
        <v>33983</v>
      </c>
      <c r="C2504" s="134"/>
      <c r="D2504" s="132"/>
      <c r="E2504" s="135"/>
      <c r="F2504" s="71"/>
    </row>
    <row r="2505" spans="2:6">
      <c r="B2505" s="79">
        <v>33983</v>
      </c>
      <c r="C2505" s="134"/>
      <c r="D2505" s="132"/>
      <c r="E2505" s="135"/>
      <c r="F2505" s="71"/>
    </row>
    <row r="2506" spans="2:6">
      <c r="B2506" s="79">
        <v>33983</v>
      </c>
      <c r="C2506" s="134"/>
      <c r="D2506" s="132"/>
      <c r="E2506" s="135"/>
      <c r="F2506" s="71"/>
    </row>
    <row r="2507" spans="2:6">
      <c r="B2507" s="79">
        <v>33983</v>
      </c>
      <c r="C2507" s="134"/>
      <c r="D2507" s="132"/>
      <c r="E2507" s="135"/>
      <c r="F2507" s="71"/>
    </row>
    <row r="2508" spans="2:6">
      <c r="B2508" s="79">
        <v>33983</v>
      </c>
      <c r="C2508" s="134"/>
      <c r="D2508" s="132"/>
      <c r="E2508" s="135"/>
      <c r="F2508" s="71"/>
    </row>
    <row r="2509" spans="2:6">
      <c r="B2509" s="79">
        <v>33983</v>
      </c>
      <c r="C2509" s="134"/>
      <c r="D2509" s="132"/>
      <c r="E2509" s="135"/>
      <c r="F2509" s="71"/>
    </row>
    <row r="2510" spans="2:6">
      <c r="B2510" s="79">
        <v>33983</v>
      </c>
      <c r="C2510" s="134"/>
      <c r="D2510" s="132"/>
      <c r="E2510" s="135"/>
      <c r="F2510" s="71"/>
    </row>
    <row r="2511" spans="2:6">
      <c r="B2511" s="79">
        <v>33983</v>
      </c>
      <c r="C2511" s="134"/>
      <c r="D2511" s="132"/>
      <c r="E2511" s="135"/>
      <c r="F2511" s="71"/>
    </row>
    <row r="2512" spans="2:6">
      <c r="B2512" s="79">
        <v>33983</v>
      </c>
      <c r="C2512" s="134"/>
      <c r="D2512" s="132"/>
      <c r="E2512" s="135"/>
      <c r="F2512" s="71"/>
    </row>
    <row r="2513" spans="2:6">
      <c r="B2513" s="79">
        <v>33983</v>
      </c>
      <c r="C2513" s="134"/>
      <c r="D2513" s="132"/>
      <c r="E2513" s="135"/>
      <c r="F2513" s="71"/>
    </row>
    <row r="2514" spans="2:6">
      <c r="B2514" s="79">
        <v>33983</v>
      </c>
      <c r="C2514" s="134"/>
      <c r="D2514" s="132"/>
      <c r="E2514" s="135"/>
      <c r="F2514" s="71"/>
    </row>
    <row r="2515" spans="2:6">
      <c r="B2515" s="79">
        <v>33983</v>
      </c>
      <c r="C2515" s="134"/>
      <c r="D2515" s="132"/>
      <c r="E2515" s="135"/>
      <c r="F2515" s="71"/>
    </row>
    <row r="2516" spans="2:6">
      <c r="B2516" s="79">
        <v>33983</v>
      </c>
      <c r="C2516" s="134"/>
      <c r="D2516" s="132"/>
      <c r="E2516" s="135"/>
      <c r="F2516" s="71"/>
    </row>
    <row r="2517" spans="2:6">
      <c r="B2517" s="79">
        <v>33983</v>
      </c>
      <c r="C2517" s="134"/>
      <c r="D2517" s="132"/>
      <c r="E2517" s="135"/>
      <c r="F2517" s="71"/>
    </row>
    <row r="2518" spans="2:6">
      <c r="B2518" s="79">
        <v>33983</v>
      </c>
      <c r="C2518" s="134"/>
      <c r="D2518" s="132"/>
      <c r="E2518" s="135"/>
      <c r="F2518" s="71"/>
    </row>
    <row r="2519" spans="2:6">
      <c r="B2519" s="79">
        <v>33983</v>
      </c>
      <c r="C2519" s="134"/>
      <c r="D2519" s="132"/>
      <c r="E2519" s="135"/>
      <c r="F2519" s="71"/>
    </row>
    <row r="2520" spans="2:6">
      <c r="B2520" s="79">
        <v>33983</v>
      </c>
      <c r="C2520" s="134"/>
      <c r="D2520" s="132"/>
      <c r="E2520" s="135"/>
      <c r="F2520" s="71"/>
    </row>
    <row r="2521" spans="2:6">
      <c r="B2521" s="79">
        <v>33983</v>
      </c>
      <c r="C2521" s="134"/>
      <c r="D2521" s="132"/>
      <c r="E2521" s="135"/>
      <c r="F2521" s="71"/>
    </row>
    <row r="2522" spans="2:6">
      <c r="B2522" s="79">
        <v>33983</v>
      </c>
      <c r="C2522" s="134"/>
      <c r="D2522" s="132"/>
      <c r="E2522" s="135"/>
      <c r="F2522" s="71"/>
    </row>
    <row r="2523" spans="2:6">
      <c r="B2523" s="79">
        <v>33983</v>
      </c>
      <c r="C2523" s="134"/>
      <c r="D2523" s="132"/>
      <c r="E2523" s="135"/>
      <c r="F2523" s="71"/>
    </row>
    <row r="2524" spans="2:6">
      <c r="B2524" s="79">
        <v>33983</v>
      </c>
      <c r="C2524" s="134"/>
      <c r="D2524" s="132"/>
      <c r="E2524" s="135"/>
      <c r="F2524" s="71"/>
    </row>
    <row r="2525" spans="2:6">
      <c r="B2525" s="79">
        <v>33983</v>
      </c>
      <c r="C2525" s="134"/>
      <c r="D2525" s="132"/>
      <c r="E2525" s="135"/>
      <c r="F2525" s="71"/>
    </row>
    <row r="2526" spans="2:6">
      <c r="B2526" s="79">
        <v>33983</v>
      </c>
      <c r="C2526" s="134"/>
      <c r="D2526" s="132"/>
      <c r="E2526" s="135"/>
      <c r="F2526" s="71"/>
    </row>
    <row r="2527" spans="2:6">
      <c r="B2527" s="79">
        <v>33983</v>
      </c>
      <c r="C2527" s="134"/>
      <c r="D2527" s="132"/>
      <c r="E2527" s="135"/>
      <c r="F2527" s="71"/>
    </row>
    <row r="2528" spans="2:6">
      <c r="B2528" s="79">
        <v>33983</v>
      </c>
      <c r="C2528" s="134"/>
      <c r="D2528" s="132"/>
      <c r="E2528" s="135"/>
      <c r="F2528" s="71"/>
    </row>
    <row r="2529" spans="2:6">
      <c r="B2529" s="79">
        <v>33983</v>
      </c>
      <c r="C2529" s="134"/>
      <c r="D2529" s="132"/>
      <c r="E2529" s="135"/>
      <c r="F2529" s="71"/>
    </row>
    <row r="2530" spans="2:6">
      <c r="B2530" s="79">
        <v>33983</v>
      </c>
      <c r="C2530" s="134"/>
      <c r="D2530" s="132"/>
      <c r="E2530" s="135"/>
      <c r="F2530" s="71"/>
    </row>
    <row r="2531" spans="2:6">
      <c r="B2531" s="79">
        <v>33983</v>
      </c>
      <c r="C2531" s="134"/>
      <c r="D2531" s="132"/>
      <c r="E2531" s="135"/>
      <c r="F2531" s="71"/>
    </row>
    <row r="2532" spans="2:6">
      <c r="B2532" s="79">
        <v>33983</v>
      </c>
      <c r="C2532" s="134"/>
      <c r="D2532" s="132"/>
      <c r="E2532" s="135"/>
      <c r="F2532" s="71"/>
    </row>
    <row r="2533" spans="2:6">
      <c r="B2533" s="79">
        <v>33983</v>
      </c>
      <c r="C2533" s="134"/>
      <c r="D2533" s="132"/>
      <c r="E2533" s="135"/>
      <c r="F2533" s="71"/>
    </row>
    <row r="2534" spans="2:6">
      <c r="B2534" s="79">
        <v>33983</v>
      </c>
      <c r="C2534" s="134"/>
      <c r="D2534" s="132"/>
      <c r="E2534" s="135"/>
      <c r="F2534" s="71"/>
    </row>
    <row r="2535" spans="2:6">
      <c r="B2535" s="79">
        <v>33983</v>
      </c>
      <c r="C2535" s="134"/>
      <c r="D2535" s="132"/>
      <c r="E2535" s="135"/>
      <c r="F2535" s="71"/>
    </row>
    <row r="2536" spans="2:6">
      <c r="B2536" s="79">
        <v>33983</v>
      </c>
      <c r="C2536" s="134"/>
      <c r="D2536" s="132"/>
      <c r="E2536" s="135"/>
      <c r="F2536" s="71"/>
    </row>
    <row r="2537" spans="2:6">
      <c r="B2537" s="79">
        <v>33983</v>
      </c>
      <c r="C2537" s="134"/>
      <c r="D2537" s="132"/>
      <c r="E2537" s="135"/>
      <c r="F2537" s="71"/>
    </row>
    <row r="2538" spans="2:6">
      <c r="B2538" s="79">
        <v>33983</v>
      </c>
      <c r="C2538" s="134"/>
      <c r="D2538" s="132"/>
      <c r="E2538" s="135"/>
      <c r="F2538" s="71"/>
    </row>
    <row r="2539" spans="2:6">
      <c r="B2539" s="79">
        <v>33983</v>
      </c>
      <c r="C2539" s="134"/>
      <c r="D2539" s="132"/>
      <c r="E2539" s="135"/>
      <c r="F2539" s="71"/>
    </row>
    <row r="2540" spans="2:6">
      <c r="B2540" s="79">
        <v>33983</v>
      </c>
      <c r="C2540" s="134"/>
      <c r="D2540" s="132"/>
      <c r="E2540" s="135"/>
      <c r="F2540" s="71"/>
    </row>
    <row r="2541" spans="2:6">
      <c r="B2541" s="79">
        <v>33983</v>
      </c>
      <c r="C2541" s="134"/>
      <c r="D2541" s="132"/>
      <c r="E2541" s="135"/>
      <c r="F2541" s="71"/>
    </row>
    <row r="2542" spans="2:6">
      <c r="B2542" s="79">
        <v>33983</v>
      </c>
      <c r="C2542" s="134"/>
      <c r="D2542" s="132"/>
      <c r="E2542" s="135"/>
      <c r="F2542" s="71"/>
    </row>
    <row r="2543" spans="2:6">
      <c r="B2543" s="79">
        <v>33983</v>
      </c>
      <c r="C2543" s="134"/>
      <c r="D2543" s="132"/>
      <c r="E2543" s="135"/>
      <c r="F2543" s="71"/>
    </row>
    <row r="2544" spans="2:6">
      <c r="B2544" s="79">
        <v>33983</v>
      </c>
      <c r="C2544" s="134"/>
      <c r="D2544" s="132"/>
      <c r="E2544" s="135"/>
      <c r="F2544" s="71"/>
    </row>
    <row r="2545" spans="2:6">
      <c r="B2545" s="79">
        <v>33983</v>
      </c>
      <c r="C2545" s="134"/>
      <c r="D2545" s="132"/>
      <c r="E2545" s="135"/>
      <c r="F2545" s="71"/>
    </row>
    <row r="2546" spans="2:6">
      <c r="B2546" s="79">
        <v>33983</v>
      </c>
      <c r="C2546" s="134"/>
      <c r="D2546" s="132"/>
      <c r="E2546" s="135"/>
      <c r="F2546" s="71"/>
    </row>
    <row r="2547" spans="2:6">
      <c r="B2547" s="79">
        <v>33983</v>
      </c>
      <c r="C2547" s="134"/>
      <c r="D2547" s="132"/>
      <c r="E2547" s="135"/>
      <c r="F2547" s="71"/>
    </row>
    <row r="2548" spans="2:6">
      <c r="B2548" s="79">
        <v>33983</v>
      </c>
      <c r="C2548" s="134"/>
      <c r="D2548" s="132"/>
      <c r="E2548" s="135"/>
      <c r="F2548" s="71"/>
    </row>
    <row r="2549" spans="2:6">
      <c r="B2549" s="79">
        <v>33983</v>
      </c>
      <c r="C2549" s="134"/>
      <c r="D2549" s="132"/>
      <c r="E2549" s="135"/>
      <c r="F2549" s="71"/>
    </row>
    <row r="2550" spans="2:6">
      <c r="B2550" s="79">
        <v>33983</v>
      </c>
      <c r="C2550" s="134"/>
      <c r="D2550" s="132"/>
      <c r="E2550" s="135"/>
      <c r="F2550" s="71"/>
    </row>
    <row r="2551" spans="2:6">
      <c r="B2551" s="79">
        <v>33983</v>
      </c>
      <c r="C2551" s="134"/>
      <c r="D2551" s="132"/>
      <c r="E2551" s="135"/>
      <c r="F2551" s="71"/>
    </row>
    <row r="2552" spans="2:6">
      <c r="B2552" s="79">
        <v>33983</v>
      </c>
      <c r="C2552" s="134"/>
      <c r="D2552" s="132"/>
      <c r="E2552" s="135"/>
      <c r="F2552" s="71"/>
    </row>
    <row r="2553" spans="2:6">
      <c r="B2553" s="79">
        <v>33983</v>
      </c>
      <c r="C2553" s="134"/>
      <c r="D2553" s="132"/>
      <c r="E2553" s="135"/>
      <c r="F2553" s="71"/>
    </row>
    <row r="2554" spans="2:6">
      <c r="B2554" s="79">
        <v>33983</v>
      </c>
      <c r="C2554" s="134"/>
      <c r="D2554" s="132"/>
      <c r="E2554" s="135"/>
      <c r="F2554" s="71"/>
    </row>
    <row r="2555" spans="2:6">
      <c r="B2555" s="79">
        <v>33983</v>
      </c>
      <c r="C2555" s="134"/>
      <c r="D2555" s="132"/>
      <c r="E2555" s="135"/>
      <c r="F2555" s="71"/>
    </row>
    <row r="2556" spans="2:6">
      <c r="B2556" s="79">
        <v>33983</v>
      </c>
      <c r="C2556" s="134"/>
      <c r="D2556" s="132"/>
      <c r="E2556" s="135"/>
      <c r="F2556" s="71"/>
    </row>
    <row r="2557" spans="2:6">
      <c r="B2557" s="79">
        <v>33983</v>
      </c>
      <c r="C2557" s="134"/>
      <c r="D2557" s="132"/>
      <c r="E2557" s="135"/>
      <c r="F2557" s="71"/>
    </row>
    <row r="2558" spans="2:6">
      <c r="B2558" s="79">
        <v>33983</v>
      </c>
      <c r="C2558" s="134"/>
      <c r="D2558" s="132"/>
      <c r="E2558" s="135"/>
      <c r="F2558" s="71"/>
    </row>
    <row r="2559" spans="2:6">
      <c r="B2559" s="79">
        <v>33983</v>
      </c>
      <c r="C2559" s="134"/>
      <c r="D2559" s="132"/>
      <c r="E2559" s="135"/>
      <c r="F2559" s="71"/>
    </row>
    <row r="2560" spans="2:6">
      <c r="B2560" s="79">
        <v>33983</v>
      </c>
      <c r="C2560" s="134"/>
      <c r="D2560" s="132"/>
      <c r="E2560" s="135"/>
      <c r="F2560" s="71"/>
    </row>
    <row r="2561" spans="2:6">
      <c r="B2561" s="79">
        <v>33983</v>
      </c>
      <c r="C2561" s="134"/>
      <c r="D2561" s="132"/>
      <c r="E2561" s="135"/>
      <c r="F2561" s="71"/>
    </row>
    <row r="2562" spans="2:6">
      <c r="B2562" s="79">
        <v>33983</v>
      </c>
      <c r="C2562" s="134"/>
      <c r="D2562" s="132"/>
      <c r="E2562" s="135"/>
      <c r="F2562" s="71"/>
    </row>
    <row r="2563" spans="2:6">
      <c r="B2563" s="79">
        <v>33983</v>
      </c>
      <c r="C2563" s="134"/>
      <c r="D2563" s="132"/>
      <c r="E2563" s="135"/>
      <c r="F2563" s="71"/>
    </row>
    <row r="2564" spans="2:6">
      <c r="B2564" s="79">
        <v>33983</v>
      </c>
      <c r="C2564" s="134"/>
      <c r="D2564" s="132"/>
      <c r="E2564" s="135"/>
      <c r="F2564" s="71"/>
    </row>
    <row r="2565" spans="2:6">
      <c r="B2565" s="79">
        <v>33983</v>
      </c>
      <c r="C2565" s="134"/>
      <c r="D2565" s="132"/>
      <c r="E2565" s="135"/>
      <c r="F2565" s="71"/>
    </row>
    <row r="2566" spans="2:6">
      <c r="B2566" s="79">
        <v>33983</v>
      </c>
      <c r="C2566" s="134"/>
      <c r="D2566" s="132"/>
      <c r="E2566" s="135"/>
      <c r="F2566" s="71"/>
    </row>
    <row r="2567" spans="2:6">
      <c r="B2567" s="79">
        <v>33983</v>
      </c>
      <c r="C2567" s="134"/>
      <c r="D2567" s="132"/>
      <c r="E2567" s="135"/>
      <c r="F2567" s="71"/>
    </row>
    <row r="2568" spans="2:6">
      <c r="B2568" s="79">
        <v>33983</v>
      </c>
      <c r="C2568" s="134"/>
      <c r="D2568" s="132"/>
      <c r="E2568" s="135"/>
      <c r="F2568" s="71"/>
    </row>
    <row r="2569" spans="2:6">
      <c r="B2569" s="79">
        <v>33983</v>
      </c>
      <c r="C2569" s="134"/>
      <c r="D2569" s="132"/>
      <c r="E2569" s="135"/>
      <c r="F2569" s="71"/>
    </row>
    <row r="2570" spans="2:6">
      <c r="B2570" s="79">
        <v>33983</v>
      </c>
      <c r="C2570" s="134"/>
      <c r="D2570" s="132"/>
      <c r="E2570" s="135"/>
      <c r="F2570" s="71"/>
    </row>
    <row r="2571" spans="2:6">
      <c r="B2571" s="79">
        <v>33983</v>
      </c>
      <c r="C2571" s="134"/>
      <c r="D2571" s="132"/>
      <c r="E2571" s="135"/>
      <c r="F2571" s="71"/>
    </row>
    <row r="2572" spans="2:6">
      <c r="B2572" s="79">
        <v>33983</v>
      </c>
      <c r="C2572" s="134"/>
      <c r="D2572" s="132"/>
      <c r="E2572" s="135"/>
      <c r="F2572" s="71"/>
    </row>
    <row r="2573" spans="2:6">
      <c r="B2573" s="79">
        <v>33983</v>
      </c>
      <c r="C2573" s="134"/>
      <c r="D2573" s="132"/>
      <c r="E2573" s="135"/>
      <c r="F2573" s="71"/>
    </row>
    <row r="2574" spans="2:6">
      <c r="B2574" s="79">
        <v>33983</v>
      </c>
      <c r="C2574" s="134"/>
      <c r="D2574" s="132"/>
      <c r="E2574" s="135"/>
      <c r="F2574" s="71"/>
    </row>
    <row r="2575" spans="2:6">
      <c r="B2575" s="79">
        <v>33983</v>
      </c>
      <c r="C2575" s="134"/>
      <c r="D2575" s="132"/>
      <c r="E2575" s="135"/>
      <c r="F2575" s="71"/>
    </row>
    <row r="2576" spans="2:6">
      <c r="B2576" s="79">
        <v>33983</v>
      </c>
      <c r="C2576" s="134"/>
      <c r="D2576" s="132"/>
      <c r="E2576" s="135"/>
      <c r="F2576" s="71"/>
    </row>
    <row r="2577" spans="2:6">
      <c r="B2577" s="79">
        <v>33983</v>
      </c>
      <c r="C2577" s="134"/>
      <c r="D2577" s="132"/>
      <c r="E2577" s="135"/>
      <c r="F2577" s="71"/>
    </row>
    <row r="2578" spans="2:6">
      <c r="B2578" s="79">
        <v>33983</v>
      </c>
      <c r="C2578" s="134"/>
      <c r="D2578" s="132"/>
      <c r="E2578" s="135"/>
      <c r="F2578" s="71"/>
    </row>
    <row r="2579" spans="2:6">
      <c r="B2579" s="79">
        <v>33983</v>
      </c>
      <c r="C2579" s="134"/>
      <c r="D2579" s="132"/>
      <c r="E2579" s="135"/>
      <c r="F2579" s="71"/>
    </row>
    <row r="2580" spans="2:6">
      <c r="B2580" s="79">
        <v>33983</v>
      </c>
      <c r="C2580" s="134"/>
      <c r="D2580" s="132"/>
      <c r="E2580" s="135"/>
      <c r="F2580" s="71"/>
    </row>
    <row r="2581" spans="2:6">
      <c r="B2581" s="79">
        <v>33983</v>
      </c>
      <c r="C2581" s="134"/>
      <c r="D2581" s="132"/>
      <c r="E2581" s="135"/>
      <c r="F2581" s="71"/>
    </row>
    <row r="2582" spans="2:6">
      <c r="B2582" s="79">
        <v>33983</v>
      </c>
      <c r="C2582" s="134"/>
      <c r="D2582" s="132"/>
      <c r="E2582" s="135"/>
      <c r="F2582" s="71"/>
    </row>
    <row r="2583" spans="2:6">
      <c r="B2583" s="79">
        <v>33983</v>
      </c>
      <c r="C2583" s="134"/>
      <c r="D2583" s="132"/>
      <c r="E2583" s="135"/>
      <c r="F2583" s="71"/>
    </row>
    <row r="2584" spans="2:6">
      <c r="B2584" s="79">
        <v>33983</v>
      </c>
      <c r="C2584" s="134"/>
      <c r="D2584" s="132"/>
      <c r="E2584" s="135"/>
      <c r="F2584" s="71"/>
    </row>
    <row r="2585" spans="2:6">
      <c r="B2585" s="79">
        <v>33983</v>
      </c>
      <c r="C2585" s="134"/>
      <c r="D2585" s="132"/>
      <c r="E2585" s="135"/>
      <c r="F2585" s="71"/>
    </row>
    <row r="2586" spans="2:6">
      <c r="B2586" s="79">
        <v>33983</v>
      </c>
      <c r="C2586" s="134"/>
      <c r="D2586" s="132"/>
      <c r="E2586" s="135"/>
      <c r="F2586" s="71"/>
    </row>
    <row r="2587" spans="2:6">
      <c r="B2587" s="79">
        <v>33983</v>
      </c>
      <c r="C2587" s="134"/>
      <c r="D2587" s="132"/>
      <c r="E2587" s="135"/>
      <c r="F2587" s="71"/>
    </row>
    <row r="2588" spans="2:6">
      <c r="B2588" s="79">
        <v>33983</v>
      </c>
      <c r="C2588" s="134"/>
      <c r="D2588" s="132"/>
      <c r="E2588" s="135"/>
      <c r="F2588" s="71"/>
    </row>
    <row r="2589" spans="2:6">
      <c r="B2589" s="79">
        <v>33983</v>
      </c>
      <c r="C2589" s="134"/>
      <c r="D2589" s="132"/>
      <c r="E2589" s="135"/>
      <c r="F2589" s="71"/>
    </row>
    <row r="2590" spans="2:6">
      <c r="B2590" s="79">
        <v>33983</v>
      </c>
      <c r="C2590" s="134"/>
      <c r="D2590" s="132"/>
      <c r="E2590" s="135"/>
      <c r="F2590" s="71"/>
    </row>
    <row r="2591" spans="2:6">
      <c r="B2591" s="79">
        <v>33983</v>
      </c>
      <c r="C2591" s="134"/>
      <c r="D2591" s="132"/>
      <c r="E2591" s="135"/>
      <c r="F2591" s="71"/>
    </row>
    <row r="2592" spans="2:6">
      <c r="B2592" s="79">
        <v>33983</v>
      </c>
      <c r="C2592" s="134"/>
      <c r="D2592" s="132"/>
      <c r="E2592" s="135"/>
      <c r="F2592" s="71"/>
    </row>
    <row r="2593" spans="2:6">
      <c r="B2593" s="79">
        <v>33983</v>
      </c>
      <c r="C2593" s="134"/>
      <c r="D2593" s="132"/>
      <c r="E2593" s="135"/>
      <c r="F2593" s="71"/>
    </row>
    <row r="2594" spans="2:6">
      <c r="B2594" s="79">
        <v>33983</v>
      </c>
      <c r="C2594" s="134"/>
      <c r="D2594" s="132"/>
      <c r="E2594" s="135"/>
      <c r="F2594" s="71"/>
    </row>
    <row r="2595" spans="2:6">
      <c r="B2595" s="79">
        <v>33983</v>
      </c>
      <c r="C2595" s="134"/>
      <c r="D2595" s="132"/>
      <c r="E2595" s="135"/>
      <c r="F2595" s="71"/>
    </row>
    <row r="2596" spans="2:6">
      <c r="B2596" s="79">
        <v>33983</v>
      </c>
      <c r="C2596" s="134"/>
      <c r="D2596" s="132"/>
      <c r="E2596" s="135"/>
      <c r="F2596" s="71"/>
    </row>
    <row r="2597" spans="2:6">
      <c r="B2597" s="79">
        <v>33983</v>
      </c>
      <c r="C2597" s="134"/>
      <c r="D2597" s="132"/>
      <c r="E2597" s="135"/>
      <c r="F2597" s="71"/>
    </row>
    <row r="2598" spans="2:6">
      <c r="B2598" s="79">
        <v>33983</v>
      </c>
      <c r="C2598" s="134"/>
      <c r="D2598" s="132"/>
      <c r="E2598" s="135"/>
      <c r="F2598" s="71"/>
    </row>
    <row r="2599" spans="2:6">
      <c r="B2599" s="79">
        <v>33983</v>
      </c>
      <c r="C2599" s="134"/>
      <c r="D2599" s="132"/>
      <c r="E2599" s="135"/>
      <c r="F2599" s="71"/>
    </row>
    <row r="2600" spans="2:6">
      <c r="B2600" s="79">
        <v>33983</v>
      </c>
      <c r="C2600" s="134"/>
      <c r="D2600" s="132"/>
      <c r="E2600" s="135"/>
      <c r="F2600" s="71"/>
    </row>
    <row r="2601" spans="2:6">
      <c r="B2601" s="79">
        <v>33983</v>
      </c>
      <c r="C2601" s="134"/>
      <c r="D2601" s="132"/>
      <c r="E2601" s="135"/>
      <c r="F2601" s="71"/>
    </row>
    <row r="2602" spans="2:6">
      <c r="B2602" s="79">
        <v>33983</v>
      </c>
      <c r="C2602" s="134"/>
      <c r="D2602" s="132"/>
      <c r="E2602" s="135"/>
      <c r="F2602" s="71"/>
    </row>
    <row r="2603" spans="2:6">
      <c r="B2603" s="79">
        <v>33983</v>
      </c>
      <c r="C2603" s="134"/>
      <c r="D2603" s="132"/>
      <c r="E2603" s="135"/>
      <c r="F2603" s="71"/>
    </row>
    <row r="2604" spans="2:6">
      <c r="B2604" s="79">
        <v>33983</v>
      </c>
      <c r="C2604" s="134"/>
      <c r="D2604" s="132"/>
      <c r="E2604" s="135"/>
      <c r="F2604" s="71"/>
    </row>
    <row r="2605" spans="2:6">
      <c r="B2605" s="79">
        <v>33983</v>
      </c>
      <c r="C2605" s="134"/>
      <c r="D2605" s="132"/>
      <c r="E2605" s="135"/>
      <c r="F2605" s="71"/>
    </row>
    <row r="2606" spans="2:6">
      <c r="B2606" s="79">
        <v>33983</v>
      </c>
      <c r="C2606" s="134"/>
      <c r="D2606" s="132"/>
      <c r="E2606" s="135"/>
      <c r="F2606" s="71"/>
    </row>
    <row r="2607" spans="2:6">
      <c r="B2607" s="79">
        <v>33983</v>
      </c>
      <c r="C2607" s="134"/>
      <c r="D2607" s="132"/>
      <c r="E2607" s="135"/>
      <c r="F2607" s="71"/>
    </row>
    <row r="2608" spans="2:6">
      <c r="B2608" s="79">
        <v>33983</v>
      </c>
      <c r="C2608" s="134"/>
      <c r="D2608" s="132"/>
      <c r="E2608" s="135"/>
      <c r="F2608" s="71"/>
    </row>
    <row r="2609" spans="2:6">
      <c r="B2609" s="79">
        <v>33983</v>
      </c>
      <c r="C2609" s="134"/>
      <c r="D2609" s="132"/>
      <c r="E2609" s="135"/>
      <c r="F2609" s="71"/>
    </row>
    <row r="2610" spans="2:6">
      <c r="B2610" s="79">
        <v>33983</v>
      </c>
      <c r="C2610" s="134"/>
      <c r="D2610" s="132"/>
      <c r="E2610" s="135"/>
      <c r="F2610" s="71"/>
    </row>
    <row r="2611" spans="2:6">
      <c r="B2611" s="79">
        <v>33983</v>
      </c>
      <c r="C2611" s="134"/>
      <c r="D2611" s="132"/>
      <c r="E2611" s="135"/>
      <c r="F2611" s="71"/>
    </row>
    <row r="2612" spans="2:6">
      <c r="B2612" s="79">
        <v>33983</v>
      </c>
      <c r="C2612" s="134"/>
      <c r="D2612" s="132"/>
      <c r="E2612" s="135"/>
      <c r="F2612" s="71"/>
    </row>
    <row r="2613" spans="2:6">
      <c r="B2613" s="79">
        <v>33983</v>
      </c>
      <c r="C2613" s="134"/>
      <c r="D2613" s="132"/>
      <c r="E2613" s="135"/>
      <c r="F2613" s="71"/>
    </row>
    <row r="2614" spans="2:6">
      <c r="B2614" s="79">
        <v>33983</v>
      </c>
      <c r="C2614" s="134"/>
      <c r="D2614" s="132"/>
      <c r="E2614" s="135"/>
      <c r="F2614" s="71"/>
    </row>
    <row r="2615" spans="2:6">
      <c r="B2615" s="79">
        <v>33983</v>
      </c>
      <c r="C2615" s="134"/>
      <c r="D2615" s="132"/>
      <c r="E2615" s="135"/>
      <c r="F2615" s="71"/>
    </row>
    <row r="2616" spans="2:6">
      <c r="B2616" s="79">
        <v>33983</v>
      </c>
      <c r="C2616" s="134"/>
      <c r="D2616" s="132"/>
      <c r="E2616" s="135"/>
      <c r="F2616" s="71"/>
    </row>
    <row r="2617" spans="2:6">
      <c r="B2617" s="79">
        <v>33983</v>
      </c>
      <c r="C2617" s="134"/>
      <c r="D2617" s="132"/>
      <c r="E2617" s="135"/>
      <c r="F2617" s="71"/>
    </row>
    <row r="2618" spans="2:6">
      <c r="B2618" s="79">
        <v>33983</v>
      </c>
      <c r="C2618" s="134"/>
      <c r="D2618" s="132"/>
      <c r="E2618" s="135"/>
      <c r="F2618" s="71"/>
    </row>
    <row r="2619" spans="2:6">
      <c r="B2619" s="79">
        <v>33983</v>
      </c>
      <c r="C2619" s="134"/>
      <c r="D2619" s="132"/>
      <c r="E2619" s="135"/>
      <c r="F2619" s="71"/>
    </row>
    <row r="2620" spans="2:6">
      <c r="B2620" s="79">
        <v>33983</v>
      </c>
      <c r="C2620" s="134"/>
      <c r="D2620" s="132"/>
      <c r="E2620" s="135"/>
      <c r="F2620" s="71"/>
    </row>
    <row r="2621" spans="2:6">
      <c r="B2621" s="79">
        <v>33983</v>
      </c>
      <c r="C2621" s="134"/>
      <c r="D2621" s="132"/>
      <c r="E2621" s="135"/>
      <c r="F2621" s="71"/>
    </row>
    <row r="2622" spans="2:6">
      <c r="B2622" s="79">
        <v>33983</v>
      </c>
      <c r="C2622" s="134"/>
      <c r="D2622" s="132"/>
      <c r="E2622" s="135"/>
      <c r="F2622" s="71"/>
    </row>
    <row r="2623" spans="2:6">
      <c r="B2623" s="79">
        <v>33983</v>
      </c>
      <c r="C2623" s="134"/>
      <c r="D2623" s="132"/>
      <c r="E2623" s="135"/>
      <c r="F2623" s="71"/>
    </row>
    <row r="2624" spans="2:6">
      <c r="B2624" s="79">
        <v>33983</v>
      </c>
      <c r="C2624" s="134"/>
      <c r="D2624" s="132"/>
      <c r="E2624" s="135"/>
      <c r="F2624" s="71"/>
    </row>
    <row r="2625" spans="2:6">
      <c r="B2625" s="79">
        <v>33983</v>
      </c>
      <c r="C2625" s="134"/>
      <c r="D2625" s="132"/>
      <c r="E2625" s="135"/>
      <c r="F2625" s="71"/>
    </row>
    <row r="2626" spans="2:6">
      <c r="B2626" s="79">
        <v>33983</v>
      </c>
      <c r="C2626" s="134"/>
      <c r="D2626" s="132"/>
      <c r="E2626" s="135"/>
      <c r="F2626" s="71"/>
    </row>
    <row r="2627" spans="2:6">
      <c r="B2627" s="79">
        <v>33983</v>
      </c>
      <c r="C2627" s="134"/>
      <c r="D2627" s="132"/>
      <c r="E2627" s="135"/>
      <c r="F2627" s="71"/>
    </row>
    <row r="2628" spans="2:6">
      <c r="B2628" s="79">
        <v>33983</v>
      </c>
      <c r="C2628" s="134"/>
      <c r="D2628" s="132"/>
      <c r="E2628" s="135"/>
      <c r="F2628" s="71"/>
    </row>
    <row r="2629" spans="2:6">
      <c r="B2629" s="79">
        <v>33983</v>
      </c>
      <c r="C2629" s="134"/>
      <c r="D2629" s="132"/>
      <c r="E2629" s="135"/>
      <c r="F2629" s="71"/>
    </row>
    <row r="2630" spans="2:6">
      <c r="B2630" s="79">
        <v>33983</v>
      </c>
      <c r="C2630" s="134"/>
      <c r="D2630" s="132"/>
      <c r="E2630" s="135"/>
      <c r="F2630" s="71"/>
    </row>
    <row r="2631" spans="2:6">
      <c r="B2631" s="79">
        <v>33983</v>
      </c>
      <c r="C2631" s="134"/>
      <c r="D2631" s="132"/>
      <c r="E2631" s="135"/>
      <c r="F2631" s="71"/>
    </row>
    <row r="2632" spans="2:6">
      <c r="B2632" s="79">
        <v>33983</v>
      </c>
      <c r="C2632" s="134"/>
      <c r="D2632" s="132"/>
      <c r="E2632" s="135"/>
      <c r="F2632" s="71"/>
    </row>
    <row r="2633" spans="2:6">
      <c r="B2633" s="79">
        <v>33983</v>
      </c>
      <c r="C2633" s="134"/>
      <c r="D2633" s="132"/>
      <c r="E2633" s="135"/>
      <c r="F2633" s="71"/>
    </row>
    <row r="2634" spans="2:6">
      <c r="B2634" s="79">
        <v>33983</v>
      </c>
      <c r="C2634" s="134"/>
      <c r="D2634" s="132"/>
      <c r="E2634" s="135"/>
      <c r="F2634" s="71"/>
    </row>
    <row r="2635" spans="2:6">
      <c r="B2635" s="79">
        <v>33983</v>
      </c>
      <c r="C2635" s="134"/>
      <c r="D2635" s="132"/>
      <c r="E2635" s="135"/>
      <c r="F2635" s="71"/>
    </row>
    <row r="2636" spans="2:6">
      <c r="B2636" s="79">
        <v>33983</v>
      </c>
      <c r="C2636" s="134"/>
      <c r="D2636" s="132"/>
      <c r="E2636" s="135"/>
      <c r="F2636" s="71"/>
    </row>
    <row r="2637" spans="2:6">
      <c r="B2637" s="79">
        <v>33983</v>
      </c>
      <c r="C2637" s="134"/>
      <c r="D2637" s="132"/>
      <c r="E2637" s="135"/>
      <c r="F2637" s="71"/>
    </row>
    <row r="2638" spans="2:6">
      <c r="B2638" s="79">
        <v>33983</v>
      </c>
      <c r="C2638" s="134"/>
      <c r="D2638" s="132"/>
      <c r="E2638" s="135"/>
      <c r="F2638" s="71"/>
    </row>
    <row r="2639" spans="2:6">
      <c r="B2639" s="79">
        <v>33983</v>
      </c>
      <c r="C2639" s="134"/>
      <c r="D2639" s="132"/>
      <c r="E2639" s="135"/>
      <c r="F2639" s="71"/>
    </row>
    <row r="2640" spans="2:6">
      <c r="B2640" s="79">
        <v>33983</v>
      </c>
      <c r="C2640" s="134"/>
      <c r="D2640" s="132"/>
      <c r="E2640" s="135"/>
      <c r="F2640" s="71"/>
    </row>
    <row r="2641" spans="2:6">
      <c r="B2641" s="79">
        <v>33983</v>
      </c>
      <c r="C2641" s="134"/>
      <c r="D2641" s="132"/>
      <c r="E2641" s="135"/>
      <c r="F2641" s="71"/>
    </row>
    <row r="2642" spans="2:6">
      <c r="B2642" s="79">
        <v>33983</v>
      </c>
      <c r="C2642" s="134"/>
      <c r="D2642" s="132"/>
      <c r="E2642" s="135"/>
      <c r="F2642" s="71"/>
    </row>
    <row r="2643" spans="2:6">
      <c r="B2643" s="79">
        <v>33983</v>
      </c>
      <c r="C2643" s="134"/>
      <c r="D2643" s="132"/>
      <c r="E2643" s="135"/>
      <c r="F2643" s="71"/>
    </row>
    <row r="2644" spans="2:6">
      <c r="B2644" s="79">
        <v>33983</v>
      </c>
      <c r="C2644" s="134"/>
      <c r="D2644" s="132"/>
      <c r="E2644" s="135"/>
      <c r="F2644" s="71"/>
    </row>
    <row r="2645" spans="2:6">
      <c r="B2645" s="79">
        <v>33983</v>
      </c>
      <c r="C2645" s="134"/>
      <c r="D2645" s="132"/>
      <c r="E2645" s="135"/>
      <c r="F2645" s="71"/>
    </row>
    <row r="2646" spans="2:6">
      <c r="B2646" s="79">
        <v>33983</v>
      </c>
      <c r="C2646" s="134"/>
      <c r="D2646" s="132"/>
      <c r="E2646" s="135"/>
      <c r="F2646" s="71"/>
    </row>
    <row r="2647" spans="2:6">
      <c r="B2647" s="79">
        <v>33983</v>
      </c>
      <c r="C2647" s="134"/>
      <c r="D2647" s="132"/>
      <c r="E2647" s="135"/>
      <c r="F2647" s="71"/>
    </row>
    <row r="2648" spans="2:6">
      <c r="B2648" s="79">
        <v>33983</v>
      </c>
      <c r="C2648" s="134"/>
      <c r="D2648" s="132"/>
      <c r="E2648" s="135"/>
      <c r="F2648" s="71"/>
    </row>
    <row r="2649" spans="2:6">
      <c r="B2649" s="79">
        <v>33983</v>
      </c>
      <c r="C2649" s="134"/>
      <c r="D2649" s="132"/>
      <c r="E2649" s="135"/>
      <c r="F2649" s="71"/>
    </row>
    <row r="2650" spans="2:6">
      <c r="B2650" s="79">
        <v>33983</v>
      </c>
      <c r="C2650" s="134"/>
      <c r="D2650" s="132"/>
      <c r="E2650" s="135"/>
      <c r="F2650" s="71"/>
    </row>
    <row r="2651" spans="2:6">
      <c r="B2651" s="79">
        <v>33983</v>
      </c>
      <c r="C2651" s="134"/>
      <c r="D2651" s="132"/>
      <c r="E2651" s="135"/>
      <c r="F2651" s="71"/>
    </row>
    <row r="2652" spans="2:6">
      <c r="B2652" s="79">
        <v>33983</v>
      </c>
      <c r="C2652" s="134"/>
      <c r="D2652" s="132"/>
      <c r="E2652" s="135"/>
      <c r="F2652" s="71"/>
    </row>
    <row r="2653" spans="2:6">
      <c r="B2653" s="79">
        <v>33983</v>
      </c>
      <c r="C2653" s="134"/>
      <c r="D2653" s="132"/>
      <c r="E2653" s="135"/>
      <c r="F2653" s="71"/>
    </row>
    <row r="2654" spans="2:6">
      <c r="B2654" s="79">
        <v>33983</v>
      </c>
      <c r="C2654" s="134"/>
      <c r="D2654" s="132"/>
      <c r="E2654" s="135"/>
      <c r="F2654" s="71"/>
    </row>
    <row r="2655" spans="2:6">
      <c r="B2655" s="79">
        <v>33983</v>
      </c>
      <c r="C2655" s="134"/>
      <c r="D2655" s="132"/>
      <c r="E2655" s="135"/>
      <c r="F2655" s="71"/>
    </row>
    <row r="2656" spans="2:6">
      <c r="B2656" s="79">
        <v>33983</v>
      </c>
      <c r="C2656" s="134"/>
      <c r="D2656" s="132"/>
      <c r="E2656" s="135"/>
      <c r="F2656" s="71"/>
    </row>
    <row r="2657" spans="2:6">
      <c r="B2657" s="79">
        <v>33983</v>
      </c>
      <c r="C2657" s="134"/>
      <c r="D2657" s="132"/>
      <c r="E2657" s="135"/>
      <c r="F2657" s="71"/>
    </row>
    <row r="2658" spans="2:6">
      <c r="B2658" s="79">
        <v>33983</v>
      </c>
      <c r="C2658" s="134"/>
      <c r="D2658" s="132"/>
      <c r="E2658" s="135"/>
      <c r="F2658" s="71"/>
    </row>
    <row r="2659" spans="2:6">
      <c r="B2659" s="79">
        <v>33983</v>
      </c>
      <c r="C2659" s="134"/>
      <c r="D2659" s="132"/>
      <c r="E2659" s="135"/>
      <c r="F2659" s="71"/>
    </row>
    <row r="2660" spans="2:6">
      <c r="B2660" s="79">
        <v>33983</v>
      </c>
      <c r="C2660" s="134"/>
      <c r="D2660" s="132"/>
      <c r="E2660" s="135"/>
      <c r="F2660" s="71"/>
    </row>
    <row r="2661" spans="2:6">
      <c r="B2661" s="79">
        <v>33983</v>
      </c>
      <c r="C2661" s="134"/>
      <c r="D2661" s="132"/>
      <c r="E2661" s="135"/>
      <c r="F2661" s="71"/>
    </row>
    <row r="2662" spans="2:6">
      <c r="B2662" s="79">
        <v>33983</v>
      </c>
      <c r="C2662" s="134"/>
      <c r="D2662" s="132"/>
      <c r="E2662" s="135"/>
      <c r="F2662" s="71"/>
    </row>
    <row r="2663" spans="2:6">
      <c r="B2663" s="79">
        <v>33983</v>
      </c>
      <c r="C2663" s="134"/>
      <c r="D2663" s="132"/>
      <c r="E2663" s="135"/>
      <c r="F2663" s="71"/>
    </row>
    <row r="2664" spans="2:6">
      <c r="B2664" s="79">
        <v>33983</v>
      </c>
      <c r="C2664" s="134"/>
      <c r="D2664" s="132"/>
      <c r="E2664" s="135"/>
      <c r="F2664" s="71"/>
    </row>
    <row r="2665" spans="2:6">
      <c r="B2665" s="79">
        <v>33983</v>
      </c>
      <c r="C2665" s="134"/>
      <c r="D2665" s="132"/>
      <c r="E2665" s="135"/>
      <c r="F2665" s="71"/>
    </row>
    <row r="2666" spans="2:6">
      <c r="B2666" s="79">
        <v>33983</v>
      </c>
      <c r="C2666" s="134"/>
      <c r="D2666" s="132"/>
      <c r="E2666" s="135"/>
      <c r="F2666" s="71"/>
    </row>
    <row r="2667" spans="2:6">
      <c r="B2667" s="79">
        <v>33983</v>
      </c>
      <c r="C2667" s="134"/>
      <c r="D2667" s="132"/>
      <c r="E2667" s="135"/>
      <c r="F2667" s="71"/>
    </row>
    <row r="2668" spans="2:6">
      <c r="B2668" s="79">
        <v>33983</v>
      </c>
      <c r="C2668" s="134"/>
      <c r="D2668" s="132"/>
      <c r="E2668" s="135"/>
      <c r="F2668" s="71"/>
    </row>
    <row r="2669" spans="2:6">
      <c r="B2669" s="79">
        <v>33983</v>
      </c>
      <c r="C2669" s="134"/>
      <c r="D2669" s="132"/>
      <c r="E2669" s="135"/>
      <c r="F2669" s="71"/>
    </row>
    <row r="2670" spans="2:6">
      <c r="B2670" s="79">
        <v>33983</v>
      </c>
      <c r="C2670" s="134"/>
      <c r="D2670" s="132"/>
      <c r="E2670" s="135"/>
      <c r="F2670" s="71"/>
    </row>
    <row r="2671" spans="2:6">
      <c r="B2671" s="79">
        <v>33983</v>
      </c>
      <c r="C2671" s="134"/>
      <c r="D2671" s="132"/>
      <c r="E2671" s="135"/>
      <c r="F2671" s="71"/>
    </row>
    <row r="2672" spans="2:6">
      <c r="B2672" s="79">
        <v>33983</v>
      </c>
      <c r="C2672" s="134"/>
      <c r="D2672" s="132"/>
      <c r="E2672" s="135"/>
      <c r="F2672" s="71"/>
    </row>
    <row r="2673" spans="2:6">
      <c r="B2673" s="79">
        <v>33984</v>
      </c>
      <c r="C2673" s="134"/>
      <c r="D2673" s="132"/>
      <c r="E2673" s="135"/>
      <c r="F2673" s="71"/>
    </row>
    <row r="2674" spans="2:6">
      <c r="B2674" s="79">
        <v>33984</v>
      </c>
      <c r="C2674" s="134"/>
      <c r="D2674" s="132"/>
      <c r="E2674" s="135"/>
      <c r="F2674" s="71"/>
    </row>
    <row r="2675" spans="2:6">
      <c r="B2675" s="79">
        <v>33984</v>
      </c>
      <c r="C2675" s="134"/>
      <c r="D2675" s="132"/>
      <c r="E2675" s="135"/>
      <c r="F2675" s="71"/>
    </row>
    <row r="2676" spans="2:6">
      <c r="B2676" s="79">
        <v>33984</v>
      </c>
      <c r="C2676" s="134"/>
      <c r="D2676" s="132"/>
      <c r="E2676" s="135"/>
      <c r="F2676" s="71"/>
    </row>
    <row r="2677" spans="2:6">
      <c r="B2677" s="79">
        <v>33984</v>
      </c>
      <c r="C2677" s="134"/>
      <c r="D2677" s="132"/>
      <c r="E2677" s="135"/>
      <c r="F2677" s="71"/>
    </row>
    <row r="2678" spans="2:6">
      <c r="B2678" s="79">
        <v>33984</v>
      </c>
      <c r="C2678" s="134"/>
      <c r="D2678" s="132"/>
      <c r="E2678" s="135"/>
      <c r="F2678" s="71"/>
    </row>
    <row r="2679" spans="2:6">
      <c r="B2679" s="79">
        <v>33984</v>
      </c>
      <c r="C2679" s="134"/>
      <c r="D2679" s="132"/>
      <c r="E2679" s="135"/>
      <c r="F2679" s="71"/>
    </row>
    <row r="2680" spans="2:6">
      <c r="B2680" s="79">
        <v>33984</v>
      </c>
      <c r="C2680" s="134"/>
      <c r="D2680" s="132"/>
      <c r="E2680" s="135"/>
      <c r="F2680" s="71"/>
    </row>
    <row r="2681" spans="2:6">
      <c r="B2681" s="79">
        <v>33984</v>
      </c>
      <c r="C2681" s="134"/>
      <c r="D2681" s="132"/>
      <c r="E2681" s="135"/>
      <c r="F2681" s="71"/>
    </row>
    <row r="2682" spans="2:6">
      <c r="B2682" s="79">
        <v>33984</v>
      </c>
      <c r="C2682" s="134"/>
      <c r="D2682" s="132"/>
      <c r="E2682" s="135"/>
      <c r="F2682" s="71"/>
    </row>
    <row r="2683" spans="2:6">
      <c r="B2683" s="79">
        <v>33984</v>
      </c>
      <c r="C2683" s="134"/>
      <c r="D2683" s="132"/>
      <c r="E2683" s="135"/>
      <c r="F2683" s="71"/>
    </row>
    <row r="2684" spans="2:6">
      <c r="B2684" s="79">
        <v>33984</v>
      </c>
      <c r="C2684" s="134"/>
      <c r="D2684" s="132"/>
      <c r="E2684" s="135"/>
      <c r="F2684" s="71"/>
    </row>
    <row r="2685" spans="2:6">
      <c r="B2685" s="79">
        <v>33984</v>
      </c>
      <c r="C2685" s="134"/>
      <c r="D2685" s="132"/>
      <c r="E2685" s="135"/>
      <c r="F2685" s="71"/>
    </row>
    <row r="2686" spans="2:6">
      <c r="B2686" s="79">
        <v>33984</v>
      </c>
      <c r="C2686" s="134"/>
      <c r="D2686" s="132"/>
      <c r="E2686" s="135"/>
      <c r="F2686" s="71"/>
    </row>
    <row r="2687" spans="2:6">
      <c r="B2687" s="79">
        <v>33984</v>
      </c>
      <c r="C2687" s="134"/>
      <c r="D2687" s="132"/>
      <c r="E2687" s="135"/>
      <c r="F2687" s="71"/>
    </row>
    <row r="2688" spans="2:6">
      <c r="B2688" s="79">
        <v>33984</v>
      </c>
      <c r="C2688" s="134"/>
      <c r="D2688" s="132"/>
      <c r="E2688" s="135"/>
      <c r="F2688" s="71"/>
    </row>
    <row r="2689" spans="2:6">
      <c r="B2689" s="79">
        <v>33984</v>
      </c>
      <c r="C2689" s="134"/>
      <c r="D2689" s="132"/>
      <c r="E2689" s="135"/>
      <c r="F2689" s="71"/>
    </row>
    <row r="2690" spans="2:6">
      <c r="B2690" s="79">
        <v>33984</v>
      </c>
      <c r="C2690" s="134"/>
      <c r="D2690" s="132"/>
      <c r="E2690" s="135"/>
      <c r="F2690" s="71"/>
    </row>
    <row r="2691" spans="2:6">
      <c r="B2691" s="79">
        <v>33984</v>
      </c>
      <c r="C2691" s="134"/>
      <c r="D2691" s="132"/>
      <c r="E2691" s="135"/>
      <c r="F2691" s="71"/>
    </row>
    <row r="2692" spans="2:6">
      <c r="B2692" s="79">
        <v>33984</v>
      </c>
      <c r="C2692" s="134"/>
      <c r="D2692" s="132"/>
      <c r="E2692" s="135"/>
      <c r="F2692" s="71"/>
    </row>
    <row r="2693" spans="2:6">
      <c r="B2693" s="79">
        <v>33984</v>
      </c>
      <c r="C2693" s="134"/>
      <c r="D2693" s="132"/>
      <c r="E2693" s="135"/>
      <c r="F2693" s="71"/>
    </row>
    <row r="2694" spans="2:6">
      <c r="B2694" s="79">
        <v>33984</v>
      </c>
      <c r="C2694" s="134"/>
      <c r="D2694" s="132"/>
      <c r="E2694" s="135"/>
      <c r="F2694" s="71"/>
    </row>
    <row r="2695" spans="2:6">
      <c r="B2695" s="79">
        <v>33984</v>
      </c>
      <c r="C2695" s="134"/>
      <c r="D2695" s="132"/>
      <c r="E2695" s="135"/>
      <c r="F2695" s="71"/>
    </row>
    <row r="2696" spans="2:6">
      <c r="B2696" s="79">
        <v>33984</v>
      </c>
      <c r="C2696" s="134"/>
      <c r="D2696" s="132"/>
      <c r="E2696" s="135"/>
      <c r="F2696" s="71"/>
    </row>
    <row r="2697" spans="2:6">
      <c r="B2697" s="79">
        <v>33984</v>
      </c>
      <c r="C2697" s="134"/>
      <c r="D2697" s="132"/>
      <c r="E2697" s="135"/>
      <c r="F2697" s="71"/>
    </row>
    <row r="2698" spans="2:6">
      <c r="B2698" s="79">
        <v>33984</v>
      </c>
      <c r="C2698" s="134"/>
      <c r="D2698" s="132"/>
      <c r="E2698" s="135"/>
      <c r="F2698" s="71"/>
    </row>
    <row r="2699" spans="2:6">
      <c r="B2699" s="79">
        <v>33984</v>
      </c>
      <c r="C2699" s="134"/>
      <c r="D2699" s="132"/>
      <c r="E2699" s="135"/>
      <c r="F2699" s="71"/>
    </row>
    <row r="2700" spans="2:6">
      <c r="B2700" s="79">
        <v>33984</v>
      </c>
      <c r="C2700" s="134"/>
      <c r="D2700" s="132"/>
      <c r="E2700" s="135"/>
      <c r="F2700" s="71"/>
    </row>
    <row r="2701" spans="2:6">
      <c r="B2701" s="79">
        <v>33984</v>
      </c>
      <c r="C2701" s="134"/>
      <c r="D2701" s="132"/>
      <c r="E2701" s="135"/>
      <c r="F2701" s="71"/>
    </row>
    <row r="2702" spans="2:6">
      <c r="B2702" s="79">
        <v>33984</v>
      </c>
      <c r="C2702" s="134"/>
      <c r="D2702" s="132"/>
      <c r="E2702" s="135"/>
      <c r="F2702" s="71"/>
    </row>
    <row r="2703" spans="2:6">
      <c r="B2703" s="79">
        <v>33984</v>
      </c>
      <c r="C2703" s="134"/>
      <c r="D2703" s="132"/>
      <c r="E2703" s="135"/>
      <c r="F2703" s="71"/>
    </row>
    <row r="2704" spans="2:6">
      <c r="B2704" s="79">
        <v>33984</v>
      </c>
      <c r="C2704" s="134"/>
      <c r="D2704" s="132"/>
      <c r="E2704" s="135"/>
      <c r="F2704" s="71"/>
    </row>
    <row r="2705" spans="2:6">
      <c r="B2705" s="79">
        <v>33984</v>
      </c>
      <c r="C2705" s="134"/>
      <c r="D2705" s="132"/>
      <c r="E2705" s="135"/>
      <c r="F2705" s="71"/>
    </row>
    <row r="2706" spans="2:6">
      <c r="B2706" s="79">
        <v>33984</v>
      </c>
      <c r="C2706" s="134"/>
      <c r="D2706" s="132"/>
      <c r="E2706" s="135"/>
      <c r="F2706" s="71"/>
    </row>
    <row r="2707" spans="2:6">
      <c r="B2707" s="79">
        <v>33984</v>
      </c>
      <c r="C2707" s="134"/>
      <c r="D2707" s="132"/>
      <c r="E2707" s="135"/>
      <c r="F2707" s="71"/>
    </row>
    <row r="2708" spans="2:6">
      <c r="B2708" s="79">
        <v>33984</v>
      </c>
      <c r="C2708" s="134"/>
      <c r="D2708" s="132"/>
      <c r="E2708" s="135"/>
      <c r="F2708" s="71"/>
    </row>
    <row r="2709" spans="2:6">
      <c r="B2709" s="79">
        <v>33984</v>
      </c>
      <c r="C2709" s="134"/>
      <c r="D2709" s="132"/>
      <c r="E2709" s="135"/>
      <c r="F2709" s="71"/>
    </row>
    <row r="2710" spans="2:6">
      <c r="B2710" s="79">
        <v>33984</v>
      </c>
      <c r="C2710" s="134"/>
      <c r="D2710" s="132"/>
      <c r="E2710" s="135"/>
      <c r="F2710" s="71"/>
    </row>
    <row r="2711" spans="2:6">
      <c r="B2711" s="79">
        <v>33984</v>
      </c>
      <c r="C2711" s="134"/>
      <c r="D2711" s="132"/>
      <c r="E2711" s="135"/>
      <c r="F2711" s="71"/>
    </row>
    <row r="2712" spans="2:6">
      <c r="B2712" s="79">
        <v>33984</v>
      </c>
      <c r="C2712" s="134"/>
      <c r="D2712" s="132"/>
      <c r="E2712" s="135"/>
      <c r="F2712" s="71"/>
    </row>
    <row r="2713" spans="2:6">
      <c r="B2713" s="79">
        <v>33984</v>
      </c>
      <c r="C2713" s="134"/>
      <c r="D2713" s="132"/>
      <c r="E2713" s="135"/>
      <c r="F2713" s="71"/>
    </row>
    <row r="2714" spans="2:6">
      <c r="B2714" s="79">
        <v>33984</v>
      </c>
      <c r="C2714" s="134"/>
      <c r="D2714" s="132"/>
      <c r="E2714" s="135"/>
      <c r="F2714" s="71"/>
    </row>
    <row r="2715" spans="2:6">
      <c r="B2715" s="79">
        <v>33984</v>
      </c>
      <c r="C2715" s="134"/>
      <c r="D2715" s="132"/>
      <c r="E2715" s="135"/>
      <c r="F2715" s="71"/>
    </row>
    <row r="2716" spans="2:6">
      <c r="B2716" s="79">
        <v>33984</v>
      </c>
      <c r="C2716" s="134"/>
      <c r="D2716" s="132"/>
      <c r="E2716" s="135"/>
      <c r="F2716" s="71"/>
    </row>
    <row r="2717" spans="2:6">
      <c r="B2717" s="79">
        <v>33984</v>
      </c>
      <c r="C2717" s="134"/>
      <c r="D2717" s="132"/>
      <c r="E2717" s="135"/>
      <c r="F2717" s="71"/>
    </row>
    <row r="2718" spans="2:6">
      <c r="B2718" s="79">
        <v>33984</v>
      </c>
      <c r="C2718" s="134"/>
      <c r="D2718" s="132"/>
      <c r="E2718" s="135"/>
      <c r="F2718" s="71"/>
    </row>
    <row r="2719" spans="2:6">
      <c r="B2719" s="79">
        <v>33984</v>
      </c>
      <c r="C2719" s="134"/>
      <c r="D2719" s="132"/>
      <c r="E2719" s="135"/>
      <c r="F2719" s="71"/>
    </row>
    <row r="2720" spans="2:6">
      <c r="B2720" s="79">
        <v>33984</v>
      </c>
      <c r="C2720" s="134"/>
      <c r="D2720" s="132"/>
      <c r="E2720" s="135"/>
      <c r="F2720" s="71"/>
    </row>
    <row r="2721" spans="2:6">
      <c r="B2721" s="79">
        <v>33984</v>
      </c>
      <c r="C2721" s="134"/>
      <c r="D2721" s="132"/>
      <c r="E2721" s="135"/>
      <c r="F2721" s="71"/>
    </row>
    <row r="2722" spans="2:6">
      <c r="B2722" s="79">
        <v>33984</v>
      </c>
      <c r="C2722" s="134"/>
      <c r="D2722" s="132"/>
      <c r="E2722" s="135"/>
      <c r="F2722" s="71"/>
    </row>
    <row r="2723" spans="2:6">
      <c r="B2723" s="79">
        <v>33984</v>
      </c>
      <c r="C2723" s="134"/>
      <c r="D2723" s="132"/>
      <c r="E2723" s="135"/>
      <c r="F2723" s="71"/>
    </row>
    <row r="2724" spans="2:6">
      <c r="B2724" s="79">
        <v>33984</v>
      </c>
      <c r="C2724" s="134"/>
      <c r="D2724" s="132"/>
      <c r="E2724" s="135"/>
      <c r="F2724" s="71"/>
    </row>
    <row r="2725" spans="2:6">
      <c r="B2725" s="79">
        <v>33984</v>
      </c>
      <c r="C2725" s="134"/>
      <c r="D2725" s="132"/>
      <c r="E2725" s="135"/>
      <c r="F2725" s="71"/>
    </row>
    <row r="2726" spans="2:6">
      <c r="B2726" s="79">
        <v>33984</v>
      </c>
      <c r="C2726" s="134"/>
      <c r="D2726" s="132"/>
      <c r="E2726" s="135"/>
      <c r="F2726" s="71"/>
    </row>
    <row r="2727" spans="2:6">
      <c r="B2727" s="79">
        <v>33984</v>
      </c>
      <c r="C2727" s="134"/>
      <c r="D2727" s="132"/>
      <c r="E2727" s="135"/>
      <c r="F2727" s="71"/>
    </row>
    <row r="2728" spans="2:6">
      <c r="B2728" s="79">
        <v>33984</v>
      </c>
      <c r="C2728" s="134"/>
      <c r="D2728" s="132"/>
      <c r="E2728" s="135"/>
      <c r="F2728" s="71"/>
    </row>
    <row r="2729" spans="2:6">
      <c r="B2729" s="79">
        <v>33984</v>
      </c>
      <c r="C2729" s="134"/>
      <c r="D2729" s="132"/>
      <c r="E2729" s="135"/>
      <c r="F2729" s="71"/>
    </row>
    <row r="2730" spans="2:6">
      <c r="B2730" s="79">
        <v>33984</v>
      </c>
      <c r="C2730" s="134"/>
      <c r="D2730" s="132"/>
      <c r="E2730" s="135"/>
      <c r="F2730" s="71"/>
    </row>
    <row r="2731" spans="2:6">
      <c r="B2731" s="79">
        <v>33984</v>
      </c>
      <c r="C2731" s="134"/>
      <c r="D2731" s="132"/>
      <c r="E2731" s="135"/>
      <c r="F2731" s="71"/>
    </row>
    <row r="2732" spans="2:6">
      <c r="B2732" s="79">
        <v>33984</v>
      </c>
      <c r="C2732" s="134"/>
      <c r="D2732" s="132"/>
      <c r="E2732" s="135"/>
      <c r="F2732" s="71"/>
    </row>
    <row r="2733" spans="2:6">
      <c r="B2733" s="79">
        <v>33984</v>
      </c>
      <c r="C2733" s="134"/>
      <c r="D2733" s="132"/>
      <c r="E2733" s="135"/>
      <c r="F2733" s="71"/>
    </row>
    <row r="2734" spans="2:6">
      <c r="B2734" s="79">
        <v>33984</v>
      </c>
      <c r="C2734" s="134"/>
      <c r="D2734" s="132"/>
      <c r="E2734" s="135"/>
      <c r="F2734" s="71"/>
    </row>
    <row r="2735" spans="2:6">
      <c r="B2735" s="79">
        <v>33984</v>
      </c>
      <c r="C2735" s="134"/>
      <c r="D2735" s="132"/>
      <c r="E2735" s="135"/>
      <c r="F2735" s="71"/>
    </row>
    <row r="2736" spans="2:6">
      <c r="B2736" s="79">
        <v>33984</v>
      </c>
      <c r="C2736" s="134"/>
      <c r="D2736" s="132"/>
      <c r="E2736" s="135"/>
      <c r="F2736" s="71"/>
    </row>
    <row r="2737" spans="2:6">
      <c r="B2737" s="79">
        <v>33984</v>
      </c>
      <c r="C2737" s="134"/>
      <c r="D2737" s="132"/>
      <c r="E2737" s="135"/>
      <c r="F2737" s="71"/>
    </row>
    <row r="2738" spans="2:6">
      <c r="B2738" s="79">
        <v>33984</v>
      </c>
      <c r="C2738" s="134"/>
      <c r="D2738" s="132"/>
      <c r="E2738" s="135"/>
      <c r="F2738" s="71"/>
    </row>
    <row r="2739" spans="2:6">
      <c r="B2739" s="79">
        <v>33984</v>
      </c>
      <c r="C2739" s="134"/>
      <c r="D2739" s="132"/>
      <c r="E2739" s="135"/>
      <c r="F2739" s="71"/>
    </row>
    <row r="2740" spans="2:6">
      <c r="B2740" s="79">
        <v>33984</v>
      </c>
      <c r="C2740" s="134"/>
      <c r="D2740" s="132"/>
      <c r="E2740" s="135"/>
      <c r="F2740" s="71"/>
    </row>
    <row r="2741" spans="2:6">
      <c r="B2741" s="79">
        <v>33984</v>
      </c>
      <c r="C2741" s="134"/>
      <c r="D2741" s="132"/>
      <c r="E2741" s="135"/>
      <c r="F2741" s="71"/>
    </row>
    <row r="2742" spans="2:6">
      <c r="B2742" s="79">
        <v>33984</v>
      </c>
      <c r="C2742" s="134"/>
      <c r="D2742" s="132"/>
      <c r="E2742" s="135"/>
      <c r="F2742" s="71"/>
    </row>
    <row r="2743" spans="2:6">
      <c r="B2743" s="79">
        <v>33984</v>
      </c>
      <c r="C2743" s="134"/>
      <c r="D2743" s="132"/>
      <c r="E2743" s="135"/>
      <c r="F2743" s="71"/>
    </row>
    <row r="2744" spans="2:6">
      <c r="B2744" s="79">
        <v>33984</v>
      </c>
      <c r="C2744" s="134"/>
      <c r="D2744" s="132"/>
      <c r="E2744" s="135"/>
      <c r="F2744" s="71"/>
    </row>
    <row r="2745" spans="2:6">
      <c r="B2745" s="79">
        <v>33984</v>
      </c>
      <c r="C2745" s="134"/>
      <c r="D2745" s="132"/>
      <c r="E2745" s="135"/>
      <c r="F2745" s="71"/>
    </row>
    <row r="2746" spans="2:6">
      <c r="B2746" s="79">
        <v>33984</v>
      </c>
      <c r="C2746" s="134"/>
      <c r="D2746" s="132"/>
      <c r="E2746" s="135"/>
      <c r="F2746" s="71"/>
    </row>
    <row r="2747" spans="2:6">
      <c r="B2747" s="79">
        <v>33984</v>
      </c>
      <c r="C2747" s="134"/>
      <c r="D2747" s="132"/>
      <c r="E2747" s="135"/>
      <c r="F2747" s="71"/>
    </row>
    <row r="2748" spans="2:6">
      <c r="B2748" s="79">
        <v>33984</v>
      </c>
      <c r="C2748" s="134"/>
      <c r="D2748" s="132"/>
      <c r="E2748" s="135"/>
      <c r="F2748" s="71"/>
    </row>
    <row r="2749" spans="2:6">
      <c r="B2749" s="79">
        <v>33984</v>
      </c>
      <c r="C2749" s="134"/>
      <c r="D2749" s="132"/>
      <c r="E2749" s="135"/>
      <c r="F2749" s="71"/>
    </row>
    <row r="2750" spans="2:6">
      <c r="B2750" s="79">
        <v>33984</v>
      </c>
      <c r="C2750" s="134"/>
      <c r="D2750" s="132"/>
      <c r="E2750" s="135"/>
      <c r="F2750" s="71"/>
    </row>
    <row r="2751" spans="2:6">
      <c r="B2751" s="79">
        <v>33984</v>
      </c>
      <c r="C2751" s="134"/>
      <c r="D2751" s="132"/>
      <c r="E2751" s="135"/>
      <c r="F2751" s="71"/>
    </row>
    <row r="2752" spans="2:6">
      <c r="B2752" s="79">
        <v>33984</v>
      </c>
      <c r="C2752" s="134"/>
      <c r="D2752" s="132"/>
      <c r="E2752" s="135"/>
      <c r="F2752" s="71"/>
    </row>
    <row r="2753" spans="2:6">
      <c r="B2753" s="79">
        <v>33984</v>
      </c>
      <c r="C2753" s="134"/>
      <c r="D2753" s="132"/>
      <c r="E2753" s="135"/>
      <c r="F2753" s="71"/>
    </row>
    <row r="2754" spans="2:6">
      <c r="B2754" s="79">
        <v>33984</v>
      </c>
      <c r="C2754" s="134"/>
      <c r="D2754" s="132"/>
      <c r="E2754" s="135"/>
      <c r="F2754" s="71"/>
    </row>
    <row r="2755" spans="2:6">
      <c r="B2755" s="79">
        <v>33984</v>
      </c>
      <c r="C2755" s="134"/>
      <c r="D2755" s="132"/>
      <c r="E2755" s="135"/>
      <c r="F2755" s="71"/>
    </row>
    <row r="2756" spans="2:6">
      <c r="B2756" s="79">
        <v>33984</v>
      </c>
      <c r="C2756" s="134"/>
      <c r="D2756" s="132"/>
      <c r="E2756" s="135"/>
      <c r="F2756" s="71"/>
    </row>
    <row r="2757" spans="2:6">
      <c r="B2757" s="79">
        <v>33984</v>
      </c>
      <c r="C2757" s="134"/>
      <c r="D2757" s="132"/>
      <c r="E2757" s="135"/>
      <c r="F2757" s="71"/>
    </row>
    <row r="2758" spans="2:6">
      <c r="B2758" s="79">
        <v>33984</v>
      </c>
      <c r="C2758" s="134"/>
      <c r="D2758" s="132"/>
      <c r="E2758" s="135"/>
      <c r="F2758" s="71"/>
    </row>
    <row r="2759" spans="2:6">
      <c r="B2759" s="79">
        <v>33984</v>
      </c>
      <c r="C2759" s="134"/>
      <c r="D2759" s="132"/>
      <c r="E2759" s="135"/>
      <c r="F2759" s="71"/>
    </row>
    <row r="2760" spans="2:6">
      <c r="B2760" s="79">
        <v>33984</v>
      </c>
      <c r="C2760" s="134"/>
      <c r="D2760" s="132"/>
      <c r="E2760" s="135"/>
      <c r="F2760" s="71"/>
    </row>
    <row r="2761" spans="2:6">
      <c r="B2761" s="79">
        <v>33984</v>
      </c>
      <c r="C2761" s="134"/>
      <c r="D2761" s="132"/>
      <c r="E2761" s="135"/>
      <c r="F2761" s="71"/>
    </row>
    <row r="2762" spans="2:6">
      <c r="B2762" s="79">
        <v>33984</v>
      </c>
      <c r="C2762" s="134"/>
      <c r="D2762" s="132"/>
      <c r="E2762" s="135"/>
      <c r="F2762" s="71"/>
    </row>
    <row r="2763" spans="2:6">
      <c r="B2763" s="79">
        <v>33984</v>
      </c>
      <c r="C2763" s="134"/>
      <c r="D2763" s="132"/>
      <c r="E2763" s="135"/>
      <c r="F2763" s="71"/>
    </row>
    <row r="2764" spans="2:6">
      <c r="B2764" s="79">
        <v>33984</v>
      </c>
      <c r="C2764" s="134"/>
      <c r="D2764" s="132"/>
      <c r="E2764" s="135"/>
      <c r="F2764" s="71"/>
    </row>
    <row r="2765" spans="2:6">
      <c r="B2765" s="79">
        <v>33984</v>
      </c>
      <c r="C2765" s="134"/>
      <c r="D2765" s="132"/>
      <c r="E2765" s="135"/>
      <c r="F2765" s="71"/>
    </row>
    <row r="2766" spans="2:6">
      <c r="B2766" s="79">
        <v>33984</v>
      </c>
      <c r="C2766" s="134"/>
      <c r="D2766" s="132"/>
      <c r="E2766" s="135"/>
      <c r="F2766" s="71"/>
    </row>
    <row r="2767" spans="2:6">
      <c r="B2767" s="79">
        <v>33984</v>
      </c>
      <c r="C2767" s="134"/>
      <c r="D2767" s="132"/>
      <c r="E2767" s="135"/>
      <c r="F2767" s="71"/>
    </row>
    <row r="2768" spans="2:6">
      <c r="B2768" s="79">
        <v>33984</v>
      </c>
      <c r="C2768" s="134"/>
      <c r="D2768" s="132"/>
      <c r="E2768" s="135"/>
      <c r="F2768" s="71"/>
    </row>
    <row r="2769" spans="2:6">
      <c r="B2769" s="79">
        <v>33984</v>
      </c>
      <c r="C2769" s="134"/>
      <c r="D2769" s="132"/>
      <c r="E2769" s="135"/>
      <c r="F2769" s="71"/>
    </row>
    <row r="2770" spans="2:6">
      <c r="B2770" s="79">
        <v>33984</v>
      </c>
      <c r="C2770" s="134"/>
      <c r="D2770" s="132"/>
      <c r="E2770" s="135"/>
      <c r="F2770" s="71"/>
    </row>
    <row r="2771" spans="2:6">
      <c r="B2771" s="79">
        <v>33984</v>
      </c>
      <c r="C2771" s="134"/>
      <c r="D2771" s="132"/>
      <c r="E2771" s="135"/>
      <c r="F2771" s="71"/>
    </row>
    <row r="2772" spans="2:6">
      <c r="B2772" s="79">
        <v>33984</v>
      </c>
      <c r="C2772" s="134"/>
      <c r="D2772" s="132"/>
      <c r="E2772" s="135"/>
      <c r="F2772" s="71"/>
    </row>
    <row r="2773" spans="2:6">
      <c r="B2773" s="79">
        <v>33984</v>
      </c>
      <c r="C2773" s="134"/>
      <c r="D2773" s="132"/>
      <c r="E2773" s="135"/>
      <c r="F2773" s="71"/>
    </row>
    <row r="2774" spans="2:6">
      <c r="B2774" s="79">
        <v>33984</v>
      </c>
      <c r="C2774" s="134"/>
      <c r="D2774" s="132"/>
      <c r="E2774" s="135"/>
      <c r="F2774" s="71"/>
    </row>
    <row r="2775" spans="2:6">
      <c r="B2775" s="79">
        <v>33984</v>
      </c>
      <c r="C2775" s="134"/>
      <c r="D2775" s="132"/>
      <c r="E2775" s="135"/>
      <c r="F2775" s="71"/>
    </row>
    <row r="2776" spans="2:6">
      <c r="B2776" s="79">
        <v>33984</v>
      </c>
      <c r="C2776" s="134"/>
      <c r="D2776" s="132"/>
      <c r="E2776" s="135"/>
      <c r="F2776" s="71"/>
    </row>
    <row r="2777" spans="2:6">
      <c r="B2777" s="79">
        <v>33984</v>
      </c>
      <c r="C2777" s="134"/>
      <c r="D2777" s="132"/>
      <c r="E2777" s="135"/>
      <c r="F2777" s="71"/>
    </row>
    <row r="2778" spans="2:6">
      <c r="B2778" s="79">
        <v>33984</v>
      </c>
      <c r="C2778" s="134"/>
      <c r="D2778" s="132"/>
      <c r="E2778" s="135"/>
      <c r="F2778" s="71"/>
    </row>
    <row r="2779" spans="2:6">
      <c r="B2779" s="79">
        <v>33984</v>
      </c>
      <c r="C2779" s="134"/>
      <c r="D2779" s="132"/>
      <c r="E2779" s="135"/>
      <c r="F2779" s="71"/>
    </row>
    <row r="2780" spans="2:6">
      <c r="B2780" s="79">
        <v>33984</v>
      </c>
      <c r="C2780" s="134"/>
      <c r="D2780" s="132"/>
      <c r="E2780" s="135"/>
      <c r="F2780" s="71"/>
    </row>
    <row r="2781" spans="2:6">
      <c r="B2781" s="79">
        <v>33984</v>
      </c>
      <c r="C2781" s="134"/>
      <c r="D2781" s="132"/>
      <c r="E2781" s="135"/>
      <c r="F2781" s="71"/>
    </row>
    <row r="2782" spans="2:6">
      <c r="B2782" s="79">
        <v>33984</v>
      </c>
      <c r="C2782" s="134"/>
      <c r="D2782" s="132"/>
      <c r="E2782" s="135"/>
      <c r="F2782" s="71"/>
    </row>
    <row r="2783" spans="2:6">
      <c r="B2783" s="79">
        <v>33984</v>
      </c>
      <c r="C2783" s="134"/>
      <c r="D2783" s="132"/>
      <c r="E2783" s="135"/>
      <c r="F2783" s="71"/>
    </row>
    <row r="2784" spans="2:6">
      <c r="B2784" s="79">
        <v>33984</v>
      </c>
      <c r="C2784" s="134"/>
      <c r="D2784" s="132"/>
      <c r="E2784" s="135"/>
      <c r="F2784" s="71"/>
    </row>
    <row r="2785" spans="2:6">
      <c r="B2785" s="79">
        <v>33984</v>
      </c>
      <c r="C2785" s="134"/>
      <c r="D2785" s="132"/>
      <c r="E2785" s="135"/>
      <c r="F2785" s="71"/>
    </row>
    <row r="2786" spans="2:6">
      <c r="B2786" s="79">
        <v>33984</v>
      </c>
      <c r="C2786" s="134"/>
      <c r="D2786" s="132"/>
      <c r="E2786" s="135"/>
      <c r="F2786" s="71"/>
    </row>
    <row r="2787" spans="2:6">
      <c r="B2787" s="79">
        <v>33984</v>
      </c>
      <c r="C2787" s="134"/>
      <c r="D2787" s="132"/>
      <c r="E2787" s="135"/>
      <c r="F2787" s="71"/>
    </row>
    <row r="2788" spans="2:6">
      <c r="B2788" s="79">
        <v>33984</v>
      </c>
      <c r="C2788" s="134"/>
      <c r="D2788" s="132"/>
      <c r="E2788" s="135"/>
      <c r="F2788" s="71"/>
    </row>
    <row r="2789" spans="2:6">
      <c r="B2789" s="79">
        <v>33984</v>
      </c>
      <c r="C2789" s="134"/>
      <c r="D2789" s="132"/>
      <c r="E2789" s="135"/>
      <c r="F2789" s="71"/>
    </row>
    <row r="2790" spans="2:6">
      <c r="B2790" s="79">
        <v>33984</v>
      </c>
      <c r="C2790" s="134"/>
      <c r="D2790" s="132"/>
      <c r="E2790" s="135"/>
      <c r="F2790" s="71"/>
    </row>
    <row r="2791" spans="2:6">
      <c r="B2791" s="79">
        <v>33984</v>
      </c>
      <c r="C2791" s="134"/>
      <c r="D2791" s="132"/>
      <c r="E2791" s="135"/>
      <c r="F2791" s="71"/>
    </row>
    <row r="2792" spans="2:6">
      <c r="B2792" s="79">
        <v>33984</v>
      </c>
      <c r="C2792" s="134"/>
      <c r="D2792" s="132"/>
      <c r="E2792" s="135"/>
      <c r="F2792" s="71"/>
    </row>
    <row r="2793" spans="2:6">
      <c r="B2793" s="79">
        <v>33984</v>
      </c>
      <c r="C2793" s="134"/>
      <c r="D2793" s="132"/>
      <c r="E2793" s="135"/>
      <c r="F2793" s="71"/>
    </row>
    <row r="2794" spans="2:6">
      <c r="B2794" s="79">
        <v>33984</v>
      </c>
      <c r="C2794" s="134"/>
      <c r="D2794" s="132"/>
      <c r="E2794" s="135"/>
      <c r="F2794" s="71"/>
    </row>
    <row r="2795" spans="2:6">
      <c r="B2795" s="79">
        <v>33984</v>
      </c>
      <c r="C2795" s="134"/>
      <c r="D2795" s="132"/>
      <c r="E2795" s="135"/>
      <c r="F2795" s="71"/>
    </row>
    <row r="2796" spans="2:6">
      <c r="B2796" s="79">
        <v>33984</v>
      </c>
      <c r="C2796" s="134"/>
      <c r="D2796" s="132"/>
      <c r="E2796" s="135"/>
      <c r="F2796" s="71"/>
    </row>
    <row r="2797" spans="2:6">
      <c r="B2797" s="79">
        <v>33984</v>
      </c>
      <c r="C2797" s="134"/>
      <c r="D2797" s="132"/>
      <c r="E2797" s="135"/>
      <c r="F2797" s="71"/>
    </row>
    <row r="2798" spans="2:6">
      <c r="B2798" s="79">
        <v>33984</v>
      </c>
      <c r="C2798" s="134"/>
      <c r="D2798" s="132"/>
      <c r="E2798" s="135"/>
      <c r="F2798" s="71"/>
    </row>
    <row r="2799" spans="2:6">
      <c r="B2799" s="79">
        <v>33984</v>
      </c>
      <c r="C2799" s="134"/>
      <c r="D2799" s="132"/>
      <c r="E2799" s="135"/>
      <c r="F2799" s="71"/>
    </row>
    <row r="2800" spans="2:6">
      <c r="B2800" s="79">
        <v>33984</v>
      </c>
      <c r="C2800" s="134"/>
      <c r="D2800" s="132"/>
      <c r="E2800" s="135"/>
      <c r="F2800" s="71"/>
    </row>
    <row r="2801" spans="2:6">
      <c r="B2801" s="79">
        <v>33984</v>
      </c>
      <c r="C2801" s="134"/>
      <c r="D2801" s="132"/>
      <c r="E2801" s="135"/>
      <c r="F2801" s="71"/>
    </row>
    <row r="2802" spans="2:6">
      <c r="B2802" s="79">
        <v>33984</v>
      </c>
      <c r="C2802" s="134"/>
      <c r="D2802" s="132"/>
      <c r="E2802" s="135"/>
      <c r="F2802" s="71"/>
    </row>
    <row r="2803" spans="2:6">
      <c r="B2803" s="79">
        <v>33984</v>
      </c>
      <c r="C2803" s="134"/>
      <c r="D2803" s="132"/>
      <c r="E2803" s="135"/>
      <c r="F2803" s="71"/>
    </row>
    <row r="2804" spans="2:6">
      <c r="B2804" s="79">
        <v>33984</v>
      </c>
      <c r="C2804" s="134"/>
      <c r="D2804" s="132"/>
      <c r="E2804" s="135"/>
      <c r="F2804" s="71"/>
    </row>
    <row r="2805" spans="2:6">
      <c r="B2805" s="79">
        <v>33984</v>
      </c>
      <c r="C2805" s="134"/>
      <c r="D2805" s="132"/>
      <c r="E2805" s="135"/>
      <c r="F2805" s="71"/>
    </row>
    <row r="2806" spans="2:6">
      <c r="B2806" s="79">
        <v>33984</v>
      </c>
      <c r="C2806" s="134"/>
      <c r="D2806" s="132"/>
      <c r="E2806" s="135"/>
      <c r="F2806" s="71"/>
    </row>
    <row r="2807" spans="2:6">
      <c r="B2807" s="79">
        <v>33984</v>
      </c>
      <c r="C2807" s="134"/>
      <c r="D2807" s="132"/>
      <c r="E2807" s="135"/>
      <c r="F2807" s="71"/>
    </row>
    <row r="2808" spans="2:6">
      <c r="B2808" s="79">
        <v>33984</v>
      </c>
      <c r="C2808" s="134"/>
      <c r="D2808" s="132"/>
      <c r="E2808" s="135"/>
      <c r="F2808" s="71"/>
    </row>
    <row r="2809" spans="2:6">
      <c r="B2809" s="79">
        <v>33984</v>
      </c>
      <c r="C2809" s="134"/>
      <c r="D2809" s="132"/>
      <c r="E2809" s="135"/>
      <c r="F2809" s="71"/>
    </row>
    <row r="2810" spans="2:6">
      <c r="B2810" s="79">
        <v>33984</v>
      </c>
      <c r="C2810" s="134"/>
      <c r="D2810" s="132"/>
      <c r="E2810" s="135"/>
      <c r="F2810" s="71"/>
    </row>
    <row r="2811" spans="2:6">
      <c r="B2811" s="79">
        <v>33984</v>
      </c>
      <c r="C2811" s="134"/>
      <c r="D2811" s="132"/>
      <c r="E2811" s="135"/>
      <c r="F2811" s="71"/>
    </row>
    <row r="2812" spans="2:6">
      <c r="B2812" s="79">
        <v>33984</v>
      </c>
      <c r="C2812" s="134"/>
      <c r="D2812" s="132"/>
      <c r="E2812" s="135"/>
      <c r="F2812" s="71"/>
    </row>
    <row r="2813" spans="2:6">
      <c r="B2813" s="79">
        <v>33984</v>
      </c>
      <c r="C2813" s="134"/>
      <c r="D2813" s="132"/>
      <c r="E2813" s="135"/>
      <c r="F2813" s="71"/>
    </row>
    <row r="2814" spans="2:6">
      <c r="B2814" s="79">
        <v>33984</v>
      </c>
      <c r="C2814" s="134"/>
      <c r="D2814" s="132"/>
      <c r="E2814" s="135"/>
      <c r="F2814" s="71"/>
    </row>
    <row r="2815" spans="2:6">
      <c r="B2815" s="79">
        <v>33984</v>
      </c>
      <c r="C2815" s="134"/>
      <c r="D2815" s="132"/>
      <c r="E2815" s="135"/>
      <c r="F2815" s="71"/>
    </row>
    <row r="2816" spans="2:6">
      <c r="B2816" s="79">
        <v>33984</v>
      </c>
      <c r="C2816" s="134"/>
      <c r="D2816" s="132"/>
      <c r="E2816" s="135"/>
      <c r="F2816" s="71"/>
    </row>
    <row r="2817" spans="2:6">
      <c r="B2817" s="79">
        <v>33984</v>
      </c>
      <c r="C2817" s="134"/>
      <c r="D2817" s="132"/>
      <c r="E2817" s="135"/>
      <c r="F2817" s="71"/>
    </row>
    <row r="2818" spans="2:6">
      <c r="B2818" s="79">
        <v>33984</v>
      </c>
      <c r="C2818" s="134"/>
      <c r="D2818" s="132"/>
      <c r="E2818" s="135"/>
      <c r="F2818" s="71"/>
    </row>
    <row r="2819" spans="2:6">
      <c r="B2819" s="79">
        <v>33984</v>
      </c>
      <c r="C2819" s="134"/>
      <c r="D2819" s="132"/>
      <c r="E2819" s="135"/>
      <c r="F2819" s="71"/>
    </row>
    <row r="2820" spans="2:6">
      <c r="B2820" s="79">
        <v>33984</v>
      </c>
      <c r="C2820" s="134"/>
      <c r="D2820" s="132"/>
      <c r="E2820" s="135"/>
      <c r="F2820" s="71"/>
    </row>
    <row r="2821" spans="2:6">
      <c r="B2821" s="79">
        <v>33984</v>
      </c>
      <c r="C2821" s="134"/>
      <c r="D2821" s="132"/>
      <c r="E2821" s="135"/>
      <c r="F2821" s="71"/>
    </row>
    <row r="2822" spans="2:6">
      <c r="B2822" s="79">
        <v>33984</v>
      </c>
      <c r="C2822" s="134"/>
      <c r="D2822" s="132"/>
      <c r="E2822" s="135"/>
      <c r="F2822" s="71"/>
    </row>
    <row r="2823" spans="2:6">
      <c r="B2823" s="79">
        <v>33984</v>
      </c>
      <c r="C2823" s="134"/>
      <c r="D2823" s="132"/>
      <c r="E2823" s="135"/>
      <c r="F2823" s="71"/>
    </row>
    <row r="2824" spans="2:6">
      <c r="B2824" s="79">
        <v>33984</v>
      </c>
      <c r="C2824" s="134"/>
      <c r="D2824" s="132"/>
      <c r="E2824" s="135"/>
      <c r="F2824" s="71"/>
    </row>
    <row r="2825" spans="2:6">
      <c r="B2825" s="79">
        <v>33984</v>
      </c>
      <c r="C2825" s="134"/>
      <c r="D2825" s="132"/>
      <c r="E2825" s="135"/>
      <c r="F2825" s="71"/>
    </row>
    <row r="2826" spans="2:6">
      <c r="B2826" s="79">
        <v>33984</v>
      </c>
      <c r="C2826" s="134"/>
      <c r="D2826" s="132"/>
      <c r="E2826" s="135"/>
      <c r="F2826" s="71"/>
    </row>
    <row r="2827" spans="2:6">
      <c r="B2827" s="79">
        <v>33984</v>
      </c>
      <c r="C2827" s="134"/>
      <c r="D2827" s="132"/>
      <c r="E2827" s="135"/>
      <c r="F2827" s="71"/>
    </row>
    <row r="2828" spans="2:6">
      <c r="B2828" s="79">
        <v>33984</v>
      </c>
      <c r="C2828" s="134"/>
      <c r="D2828" s="132"/>
      <c r="E2828" s="135"/>
      <c r="F2828" s="71"/>
    </row>
    <row r="2829" spans="2:6">
      <c r="B2829" s="79">
        <v>33984</v>
      </c>
      <c r="C2829" s="134"/>
      <c r="D2829" s="132"/>
      <c r="E2829" s="135"/>
      <c r="F2829" s="71"/>
    </row>
    <row r="2830" spans="2:6">
      <c r="B2830" s="79">
        <v>33984</v>
      </c>
      <c r="C2830" s="134"/>
      <c r="D2830" s="132"/>
      <c r="E2830" s="135"/>
      <c r="F2830" s="71"/>
    </row>
    <row r="2831" spans="2:6">
      <c r="B2831" s="79">
        <v>33984</v>
      </c>
      <c r="C2831" s="134"/>
      <c r="D2831" s="132"/>
      <c r="E2831" s="135"/>
      <c r="F2831" s="71"/>
    </row>
    <row r="2832" spans="2:6">
      <c r="B2832" s="79">
        <v>33984</v>
      </c>
      <c r="C2832" s="134"/>
      <c r="D2832" s="132"/>
      <c r="E2832" s="135"/>
      <c r="F2832" s="71"/>
    </row>
    <row r="2833" spans="2:6">
      <c r="B2833" s="79">
        <v>33984</v>
      </c>
      <c r="C2833" s="134"/>
      <c r="D2833" s="132"/>
      <c r="E2833" s="135"/>
      <c r="F2833" s="71"/>
    </row>
    <row r="2834" spans="2:6">
      <c r="B2834" s="79">
        <v>33984</v>
      </c>
      <c r="C2834" s="134"/>
      <c r="D2834" s="132"/>
      <c r="E2834" s="135"/>
      <c r="F2834" s="71"/>
    </row>
    <row r="2835" spans="2:6">
      <c r="B2835" s="79">
        <v>33984</v>
      </c>
      <c r="C2835" s="134"/>
      <c r="D2835" s="132"/>
      <c r="E2835" s="135"/>
      <c r="F2835" s="71"/>
    </row>
    <row r="2836" spans="2:6">
      <c r="B2836" s="79">
        <v>33984</v>
      </c>
      <c r="C2836" s="134"/>
      <c r="D2836" s="132"/>
      <c r="E2836" s="135"/>
      <c r="F2836" s="71"/>
    </row>
    <row r="2837" spans="2:6">
      <c r="B2837" s="79">
        <v>33984</v>
      </c>
      <c r="C2837" s="134"/>
      <c r="D2837" s="132"/>
      <c r="E2837" s="135"/>
      <c r="F2837" s="71"/>
    </row>
    <row r="2838" spans="2:6">
      <c r="B2838" s="79">
        <v>33984</v>
      </c>
      <c r="C2838" s="134"/>
      <c r="D2838" s="132"/>
      <c r="E2838" s="135"/>
      <c r="F2838" s="71"/>
    </row>
    <row r="2839" spans="2:6">
      <c r="B2839" s="79">
        <v>33984</v>
      </c>
      <c r="C2839" s="134"/>
      <c r="D2839" s="132"/>
      <c r="E2839" s="135"/>
      <c r="F2839" s="71"/>
    </row>
    <row r="2840" spans="2:6">
      <c r="B2840" s="79">
        <v>33984</v>
      </c>
      <c r="C2840" s="134"/>
      <c r="D2840" s="132"/>
      <c r="E2840" s="135"/>
      <c r="F2840" s="71"/>
    </row>
    <row r="2841" spans="2:6">
      <c r="B2841" s="79">
        <v>33984</v>
      </c>
      <c r="C2841" s="134"/>
      <c r="D2841" s="132"/>
      <c r="E2841" s="135"/>
      <c r="F2841" s="71"/>
    </row>
    <row r="2842" spans="2:6">
      <c r="B2842" s="79">
        <v>33984</v>
      </c>
      <c r="C2842" s="134"/>
      <c r="D2842" s="132"/>
      <c r="E2842" s="135"/>
      <c r="F2842" s="71"/>
    </row>
    <row r="2843" spans="2:6">
      <c r="B2843" s="79">
        <v>33984</v>
      </c>
      <c r="C2843" s="134"/>
      <c r="D2843" s="132"/>
      <c r="E2843" s="135"/>
      <c r="F2843" s="71"/>
    </row>
    <row r="2844" spans="2:6">
      <c r="B2844" s="79">
        <v>33984</v>
      </c>
      <c r="C2844" s="134"/>
      <c r="D2844" s="132"/>
      <c r="E2844" s="135"/>
      <c r="F2844" s="71"/>
    </row>
    <row r="2845" spans="2:6">
      <c r="B2845" s="79">
        <v>33984</v>
      </c>
      <c r="C2845" s="134"/>
      <c r="D2845" s="132"/>
      <c r="E2845" s="135"/>
      <c r="F2845" s="71"/>
    </row>
    <row r="2846" spans="2:6">
      <c r="B2846" s="79">
        <v>33984</v>
      </c>
      <c r="C2846" s="134"/>
      <c r="D2846" s="132"/>
      <c r="E2846" s="135"/>
      <c r="F2846" s="71"/>
    </row>
    <row r="2847" spans="2:6">
      <c r="B2847" s="79">
        <v>33984</v>
      </c>
      <c r="C2847" s="134"/>
      <c r="D2847" s="132"/>
      <c r="E2847" s="135"/>
      <c r="F2847" s="71"/>
    </row>
    <row r="2848" spans="2:6">
      <c r="B2848" s="79">
        <v>33984</v>
      </c>
      <c r="C2848" s="134"/>
      <c r="D2848" s="132"/>
      <c r="E2848" s="135"/>
      <c r="F2848" s="71"/>
    </row>
    <row r="2849" spans="2:6">
      <c r="B2849" s="79">
        <v>33984</v>
      </c>
      <c r="C2849" s="134"/>
      <c r="D2849" s="132"/>
      <c r="E2849" s="135"/>
      <c r="F2849" s="71"/>
    </row>
    <row r="2850" spans="2:6">
      <c r="B2850" s="79">
        <v>33984</v>
      </c>
      <c r="C2850" s="134"/>
      <c r="D2850" s="132"/>
      <c r="E2850" s="135"/>
      <c r="F2850" s="71"/>
    </row>
    <row r="2851" spans="2:6">
      <c r="B2851" s="79">
        <v>33984</v>
      </c>
      <c r="C2851" s="134"/>
      <c r="D2851" s="132"/>
      <c r="E2851" s="135"/>
      <c r="F2851" s="71"/>
    </row>
    <row r="2852" spans="2:6">
      <c r="B2852" s="79">
        <v>33984</v>
      </c>
      <c r="C2852" s="134"/>
      <c r="D2852" s="132"/>
      <c r="E2852" s="135"/>
      <c r="F2852" s="71"/>
    </row>
    <row r="2853" spans="2:6">
      <c r="B2853" s="79">
        <v>33984</v>
      </c>
      <c r="C2853" s="134"/>
      <c r="D2853" s="132"/>
      <c r="E2853" s="135"/>
      <c r="F2853" s="71"/>
    </row>
    <row r="2854" spans="2:6">
      <c r="B2854" s="79">
        <v>33984</v>
      </c>
      <c r="C2854" s="134"/>
      <c r="D2854" s="132"/>
      <c r="E2854" s="135"/>
      <c r="F2854" s="71"/>
    </row>
    <row r="2855" spans="2:6">
      <c r="B2855" s="79">
        <v>33984</v>
      </c>
      <c r="C2855" s="134"/>
      <c r="D2855" s="132"/>
      <c r="E2855" s="135"/>
      <c r="F2855" s="71"/>
    </row>
    <row r="2856" spans="2:6">
      <c r="B2856" s="79">
        <v>33984</v>
      </c>
      <c r="C2856" s="134"/>
      <c r="D2856" s="132"/>
      <c r="E2856" s="135"/>
      <c r="F2856" s="71"/>
    </row>
    <row r="2857" spans="2:6">
      <c r="B2857" s="79">
        <v>33984</v>
      </c>
      <c r="C2857" s="134"/>
      <c r="D2857" s="132"/>
      <c r="E2857" s="135"/>
      <c r="F2857" s="71"/>
    </row>
    <row r="2858" spans="2:6">
      <c r="B2858" s="79">
        <v>33984</v>
      </c>
      <c r="C2858" s="134"/>
      <c r="D2858" s="132"/>
      <c r="E2858" s="135"/>
      <c r="F2858" s="71"/>
    </row>
    <row r="2859" spans="2:6">
      <c r="B2859" s="79">
        <v>33984</v>
      </c>
      <c r="C2859" s="134"/>
      <c r="D2859" s="132"/>
      <c r="E2859" s="135"/>
      <c r="F2859" s="71"/>
    </row>
    <row r="2860" spans="2:6">
      <c r="B2860" s="79">
        <v>33984</v>
      </c>
      <c r="C2860" s="134"/>
      <c r="D2860" s="132"/>
      <c r="E2860" s="135"/>
      <c r="F2860" s="71"/>
    </row>
    <row r="2861" spans="2:6">
      <c r="B2861" s="79">
        <v>33984</v>
      </c>
      <c r="C2861" s="134"/>
      <c r="D2861" s="132"/>
      <c r="E2861" s="135"/>
      <c r="F2861" s="71"/>
    </row>
    <row r="2862" spans="2:6">
      <c r="B2862" s="79">
        <v>33984</v>
      </c>
      <c r="C2862" s="134"/>
      <c r="D2862" s="132"/>
      <c r="E2862" s="135"/>
      <c r="F2862" s="71"/>
    </row>
    <row r="2863" spans="2:6">
      <c r="B2863" s="79">
        <v>33984</v>
      </c>
      <c r="C2863" s="134"/>
      <c r="D2863" s="132"/>
      <c r="E2863" s="135"/>
      <c r="F2863" s="71"/>
    </row>
    <row r="2864" spans="2:6">
      <c r="B2864" s="79">
        <v>33984</v>
      </c>
      <c r="C2864" s="134"/>
      <c r="D2864" s="132"/>
      <c r="E2864" s="135"/>
      <c r="F2864" s="71"/>
    </row>
    <row r="2865" spans="2:6">
      <c r="B2865" s="79">
        <v>33984</v>
      </c>
      <c r="C2865" s="134"/>
      <c r="D2865" s="132"/>
      <c r="E2865" s="135"/>
      <c r="F2865" s="71"/>
    </row>
    <row r="2866" spans="2:6">
      <c r="B2866" s="79">
        <v>33984</v>
      </c>
      <c r="C2866" s="134"/>
      <c r="D2866" s="132"/>
      <c r="E2866" s="135"/>
      <c r="F2866" s="71"/>
    </row>
    <row r="2867" spans="2:6">
      <c r="B2867" s="79">
        <v>33984</v>
      </c>
      <c r="C2867" s="134"/>
      <c r="D2867" s="132"/>
      <c r="E2867" s="135"/>
      <c r="F2867" s="71"/>
    </row>
    <row r="2868" spans="2:6">
      <c r="B2868" s="79">
        <v>33984</v>
      </c>
      <c r="C2868" s="134"/>
      <c r="D2868" s="132"/>
      <c r="E2868" s="135"/>
      <c r="F2868" s="71"/>
    </row>
    <row r="2869" spans="2:6">
      <c r="B2869" s="79">
        <v>33984</v>
      </c>
      <c r="C2869" s="134"/>
      <c r="D2869" s="132"/>
      <c r="E2869" s="135"/>
      <c r="F2869" s="71"/>
    </row>
    <row r="2870" spans="2:6">
      <c r="B2870" s="79">
        <v>33984</v>
      </c>
      <c r="C2870" s="134"/>
      <c r="D2870" s="132"/>
      <c r="E2870" s="135"/>
      <c r="F2870" s="71"/>
    </row>
    <row r="2871" spans="2:6">
      <c r="B2871" s="79">
        <v>33984</v>
      </c>
      <c r="C2871" s="134"/>
      <c r="D2871" s="132"/>
      <c r="E2871" s="135"/>
      <c r="F2871" s="71"/>
    </row>
    <row r="2872" spans="2:6">
      <c r="B2872" s="79">
        <v>33984</v>
      </c>
      <c r="C2872" s="134"/>
      <c r="D2872" s="132"/>
      <c r="E2872" s="135"/>
      <c r="F2872" s="71"/>
    </row>
    <row r="2873" spans="2:6">
      <c r="B2873" s="79">
        <v>33984</v>
      </c>
      <c r="C2873" s="134"/>
      <c r="D2873" s="132"/>
      <c r="E2873" s="135"/>
      <c r="F2873" s="71"/>
    </row>
    <row r="2874" spans="2:6">
      <c r="B2874" s="79">
        <v>33984</v>
      </c>
      <c r="C2874" s="134"/>
      <c r="D2874" s="132"/>
      <c r="E2874" s="135"/>
      <c r="F2874" s="71"/>
    </row>
    <row r="2875" spans="2:6">
      <c r="B2875" s="79">
        <v>33984</v>
      </c>
      <c r="C2875" s="134"/>
      <c r="D2875" s="132"/>
      <c r="E2875" s="135"/>
      <c r="F2875" s="71"/>
    </row>
    <row r="2876" spans="2:6">
      <c r="B2876" s="79">
        <v>33984</v>
      </c>
      <c r="C2876" s="134"/>
      <c r="D2876" s="132"/>
      <c r="E2876" s="135"/>
      <c r="F2876" s="71"/>
    </row>
    <row r="2877" spans="2:6">
      <c r="B2877" s="79">
        <v>33984</v>
      </c>
      <c r="C2877" s="134"/>
      <c r="D2877" s="132"/>
      <c r="E2877" s="135"/>
      <c r="F2877" s="71"/>
    </row>
    <row r="2878" spans="2:6">
      <c r="B2878" s="79">
        <v>33984</v>
      </c>
      <c r="C2878" s="134"/>
      <c r="D2878" s="132"/>
      <c r="E2878" s="135"/>
      <c r="F2878" s="71"/>
    </row>
    <row r="2879" spans="2:6">
      <c r="B2879" s="79">
        <v>33984</v>
      </c>
      <c r="C2879" s="134"/>
      <c r="D2879" s="132"/>
      <c r="E2879" s="135"/>
      <c r="F2879" s="71"/>
    </row>
    <row r="2880" spans="2:6">
      <c r="B2880" s="79">
        <v>33984</v>
      </c>
      <c r="C2880" s="134"/>
      <c r="D2880" s="132"/>
      <c r="E2880" s="135"/>
      <c r="F2880" s="71"/>
    </row>
    <row r="2881" spans="2:6">
      <c r="B2881" s="79">
        <v>33984</v>
      </c>
      <c r="C2881" s="134"/>
      <c r="D2881" s="132"/>
      <c r="E2881" s="135"/>
      <c r="F2881" s="71"/>
    </row>
    <row r="2882" spans="2:6">
      <c r="B2882" s="79">
        <v>33984</v>
      </c>
      <c r="C2882" s="134"/>
      <c r="D2882" s="132"/>
      <c r="E2882" s="135"/>
      <c r="F2882" s="71"/>
    </row>
    <row r="2883" spans="2:6">
      <c r="B2883" s="79">
        <v>33984</v>
      </c>
      <c r="C2883" s="134"/>
      <c r="D2883" s="132"/>
      <c r="E2883" s="135"/>
      <c r="F2883" s="71"/>
    </row>
    <row r="2884" spans="2:6">
      <c r="B2884" s="79">
        <v>33984</v>
      </c>
      <c r="C2884" s="134"/>
      <c r="D2884" s="132"/>
      <c r="E2884" s="135"/>
      <c r="F2884" s="71"/>
    </row>
    <row r="2885" spans="2:6">
      <c r="B2885" s="79">
        <v>33984</v>
      </c>
      <c r="C2885" s="134"/>
      <c r="D2885" s="132"/>
      <c r="E2885" s="135"/>
      <c r="F2885" s="71"/>
    </row>
    <row r="2886" spans="2:6">
      <c r="B2886" s="79">
        <v>33984</v>
      </c>
      <c r="C2886" s="134"/>
      <c r="D2886" s="132"/>
      <c r="E2886" s="135"/>
      <c r="F2886" s="71"/>
    </row>
    <row r="2887" spans="2:6">
      <c r="B2887" s="79">
        <v>33984</v>
      </c>
      <c r="C2887" s="134"/>
      <c r="D2887" s="132"/>
      <c r="E2887" s="135"/>
      <c r="F2887" s="71"/>
    </row>
    <row r="2888" spans="2:6">
      <c r="B2888" s="79">
        <v>33984</v>
      </c>
      <c r="C2888" s="134"/>
      <c r="D2888" s="132"/>
      <c r="E2888" s="135"/>
      <c r="F2888" s="71"/>
    </row>
    <row r="2889" spans="2:6">
      <c r="B2889" s="79">
        <v>33984</v>
      </c>
      <c r="C2889" s="134"/>
      <c r="D2889" s="132"/>
      <c r="E2889" s="135"/>
      <c r="F2889" s="71"/>
    </row>
    <row r="2890" spans="2:6">
      <c r="B2890" s="79">
        <v>33984</v>
      </c>
      <c r="C2890" s="134"/>
      <c r="D2890" s="132"/>
      <c r="E2890" s="135"/>
      <c r="F2890" s="71"/>
    </row>
    <row r="2891" spans="2:6">
      <c r="B2891" s="79">
        <v>33984</v>
      </c>
      <c r="C2891" s="134"/>
      <c r="D2891" s="132"/>
      <c r="E2891" s="135"/>
      <c r="F2891" s="71"/>
    </row>
    <row r="2892" spans="2:6">
      <c r="B2892" s="79">
        <v>33984</v>
      </c>
      <c r="C2892" s="134"/>
      <c r="D2892" s="132"/>
      <c r="E2892" s="135"/>
      <c r="F2892" s="71"/>
    </row>
    <row r="2893" spans="2:6">
      <c r="B2893" s="79">
        <v>33984</v>
      </c>
      <c r="C2893" s="134"/>
      <c r="D2893" s="132"/>
      <c r="E2893" s="135"/>
      <c r="F2893" s="71"/>
    </row>
    <row r="2894" spans="2:6">
      <c r="B2894" s="79">
        <v>33984</v>
      </c>
      <c r="C2894" s="134"/>
      <c r="D2894" s="132"/>
      <c r="E2894" s="135"/>
      <c r="F2894" s="71"/>
    </row>
    <row r="2895" spans="2:6">
      <c r="B2895" s="79">
        <v>33984</v>
      </c>
      <c r="C2895" s="134"/>
      <c r="D2895" s="132"/>
      <c r="E2895" s="135"/>
      <c r="F2895" s="71"/>
    </row>
    <row r="2896" spans="2:6">
      <c r="B2896" s="79">
        <v>33984</v>
      </c>
      <c r="C2896" s="134"/>
      <c r="D2896" s="132"/>
      <c r="E2896" s="135"/>
      <c r="F2896" s="71"/>
    </row>
    <row r="2897" spans="2:6">
      <c r="B2897" s="79">
        <v>33984</v>
      </c>
      <c r="C2897" s="134"/>
      <c r="D2897" s="132"/>
      <c r="E2897" s="135"/>
      <c r="F2897" s="71"/>
    </row>
    <row r="2898" spans="2:6">
      <c r="B2898" s="79">
        <v>33984</v>
      </c>
      <c r="C2898" s="134"/>
      <c r="D2898" s="132"/>
      <c r="E2898" s="135"/>
      <c r="F2898" s="71"/>
    </row>
    <row r="2899" spans="2:6">
      <c r="B2899" s="79">
        <v>33984</v>
      </c>
      <c r="C2899" s="134"/>
      <c r="D2899" s="132"/>
      <c r="E2899" s="135"/>
      <c r="F2899" s="71"/>
    </row>
    <row r="2900" spans="2:6">
      <c r="B2900" s="79">
        <v>33984</v>
      </c>
      <c r="C2900" s="134"/>
      <c r="D2900" s="132"/>
      <c r="E2900" s="135"/>
      <c r="F2900" s="71"/>
    </row>
    <row r="2901" spans="2:6">
      <c r="B2901" s="79">
        <v>33984</v>
      </c>
      <c r="C2901" s="134"/>
      <c r="D2901" s="132"/>
      <c r="E2901" s="135"/>
      <c r="F2901" s="71"/>
    </row>
    <row r="2902" spans="2:6">
      <c r="B2902" s="79">
        <v>33984</v>
      </c>
      <c r="C2902" s="134"/>
      <c r="D2902" s="132"/>
      <c r="E2902" s="135"/>
      <c r="F2902" s="71"/>
    </row>
    <row r="2903" spans="2:6">
      <c r="B2903" s="79">
        <v>33984</v>
      </c>
      <c r="C2903" s="134"/>
      <c r="D2903" s="132"/>
      <c r="E2903" s="135"/>
      <c r="F2903" s="71"/>
    </row>
    <row r="2904" spans="2:6">
      <c r="B2904" s="79">
        <v>33984</v>
      </c>
      <c r="C2904" s="134"/>
      <c r="D2904" s="132"/>
      <c r="E2904" s="135"/>
      <c r="F2904" s="71"/>
    </row>
    <row r="2905" spans="2:6">
      <c r="B2905" s="79">
        <v>33984</v>
      </c>
      <c r="C2905" s="134"/>
      <c r="D2905" s="132"/>
      <c r="E2905" s="135"/>
      <c r="F2905" s="71"/>
    </row>
    <row r="2906" spans="2:6">
      <c r="B2906" s="79">
        <v>33984</v>
      </c>
      <c r="C2906" s="134"/>
      <c r="D2906" s="132"/>
      <c r="E2906" s="135"/>
      <c r="F2906" s="71"/>
    </row>
    <row r="2907" spans="2:6">
      <c r="B2907" s="79">
        <v>33984</v>
      </c>
      <c r="C2907" s="134"/>
      <c r="D2907" s="132"/>
      <c r="E2907" s="135"/>
      <c r="F2907" s="71"/>
    </row>
    <row r="2908" spans="2:6">
      <c r="B2908" s="79">
        <v>33984</v>
      </c>
      <c r="C2908" s="134"/>
      <c r="D2908" s="132"/>
      <c r="E2908" s="135"/>
      <c r="F2908" s="71"/>
    </row>
    <row r="2909" spans="2:6">
      <c r="B2909" s="79">
        <v>33984</v>
      </c>
      <c r="C2909" s="134"/>
      <c r="D2909" s="132"/>
      <c r="E2909" s="135"/>
      <c r="F2909" s="71"/>
    </row>
    <row r="2910" spans="2:6">
      <c r="B2910" s="79">
        <v>33984</v>
      </c>
      <c r="C2910" s="134"/>
      <c r="D2910" s="132"/>
      <c r="E2910" s="135"/>
      <c r="F2910" s="71"/>
    </row>
    <row r="2911" spans="2:6">
      <c r="B2911" s="79">
        <v>33984</v>
      </c>
      <c r="C2911" s="134"/>
      <c r="D2911" s="132"/>
      <c r="E2911" s="135"/>
      <c r="F2911" s="71"/>
    </row>
    <row r="2912" spans="2:6">
      <c r="B2912" s="79">
        <v>33984</v>
      </c>
      <c r="C2912" s="134"/>
      <c r="D2912" s="132"/>
      <c r="E2912" s="135"/>
      <c r="F2912" s="71"/>
    </row>
    <row r="2913" spans="2:6">
      <c r="B2913" s="79">
        <v>33984</v>
      </c>
      <c r="C2913" s="134"/>
      <c r="D2913" s="132"/>
      <c r="E2913" s="135"/>
      <c r="F2913" s="71"/>
    </row>
    <row r="2914" spans="2:6">
      <c r="B2914" s="79">
        <v>33984</v>
      </c>
      <c r="C2914" s="134"/>
      <c r="D2914" s="132"/>
      <c r="E2914" s="135"/>
      <c r="F2914" s="71"/>
    </row>
    <row r="2915" spans="2:6">
      <c r="B2915" s="79">
        <v>33984</v>
      </c>
      <c r="C2915" s="134"/>
      <c r="D2915" s="132"/>
      <c r="E2915" s="135"/>
      <c r="F2915" s="71"/>
    </row>
    <row r="2916" spans="2:6">
      <c r="B2916" s="79">
        <v>33984</v>
      </c>
      <c r="C2916" s="134"/>
      <c r="D2916" s="132"/>
      <c r="E2916" s="135"/>
      <c r="F2916" s="71"/>
    </row>
    <row r="2917" spans="2:6">
      <c r="B2917" s="79">
        <v>33984</v>
      </c>
      <c r="C2917" s="134"/>
      <c r="D2917" s="132"/>
      <c r="E2917" s="135"/>
      <c r="F2917" s="71"/>
    </row>
    <row r="2918" spans="2:6">
      <c r="B2918" s="79">
        <v>33984</v>
      </c>
      <c r="C2918" s="134"/>
      <c r="D2918" s="132"/>
      <c r="E2918" s="135"/>
      <c r="F2918" s="71"/>
    </row>
    <row r="2919" spans="2:6">
      <c r="B2919" s="79">
        <v>33984</v>
      </c>
      <c r="C2919" s="134"/>
      <c r="D2919" s="132"/>
      <c r="E2919" s="135"/>
      <c r="F2919" s="71"/>
    </row>
    <row r="2920" spans="2:6">
      <c r="B2920" s="79">
        <v>33984</v>
      </c>
      <c r="C2920" s="134"/>
      <c r="D2920" s="132"/>
      <c r="E2920" s="135"/>
      <c r="F2920" s="71"/>
    </row>
    <row r="2921" spans="2:6">
      <c r="B2921" s="79">
        <v>33984</v>
      </c>
      <c r="C2921" s="134"/>
      <c r="D2921" s="132"/>
      <c r="E2921" s="135"/>
      <c r="F2921" s="71"/>
    </row>
    <row r="2922" spans="2:6">
      <c r="B2922" s="79">
        <v>33984</v>
      </c>
      <c r="C2922" s="134"/>
      <c r="D2922" s="132"/>
      <c r="E2922" s="135"/>
      <c r="F2922" s="71"/>
    </row>
    <row r="2923" spans="2:6">
      <c r="B2923" s="79">
        <v>33984</v>
      </c>
      <c r="C2923" s="134"/>
      <c r="D2923" s="132"/>
      <c r="E2923" s="135"/>
      <c r="F2923" s="71"/>
    </row>
    <row r="2924" spans="2:6">
      <c r="B2924" s="79">
        <v>33984</v>
      </c>
      <c r="C2924" s="134"/>
      <c r="D2924" s="132"/>
      <c r="E2924" s="135"/>
      <c r="F2924" s="71"/>
    </row>
    <row r="2925" spans="2:6">
      <c r="B2925" s="79">
        <v>33984</v>
      </c>
      <c r="C2925" s="134"/>
      <c r="D2925" s="132"/>
      <c r="E2925" s="135"/>
      <c r="F2925" s="71"/>
    </row>
    <row r="2926" spans="2:6">
      <c r="B2926" s="79">
        <v>33984</v>
      </c>
      <c r="C2926" s="134"/>
      <c r="D2926" s="132"/>
      <c r="E2926" s="135"/>
      <c r="F2926" s="71"/>
    </row>
    <row r="2927" spans="2:6">
      <c r="B2927" s="79">
        <v>33984</v>
      </c>
      <c r="C2927" s="134"/>
      <c r="D2927" s="132"/>
      <c r="E2927" s="135"/>
      <c r="F2927" s="71"/>
    </row>
    <row r="2928" spans="2:6">
      <c r="B2928" s="79">
        <v>33984</v>
      </c>
      <c r="C2928" s="134"/>
      <c r="D2928" s="132"/>
      <c r="E2928" s="135"/>
      <c r="F2928" s="71"/>
    </row>
    <row r="2929" spans="2:6">
      <c r="B2929" s="79">
        <v>33984</v>
      </c>
      <c r="C2929" s="134"/>
      <c r="D2929" s="132"/>
      <c r="E2929" s="135"/>
      <c r="F2929" s="71"/>
    </row>
    <row r="2930" spans="2:6">
      <c r="B2930" s="79">
        <v>33984</v>
      </c>
      <c r="C2930" s="134"/>
      <c r="D2930" s="132"/>
      <c r="E2930" s="135"/>
      <c r="F2930" s="71"/>
    </row>
    <row r="2931" spans="2:6">
      <c r="B2931" s="79">
        <v>33984</v>
      </c>
      <c r="C2931" s="134"/>
      <c r="D2931" s="132"/>
      <c r="E2931" s="135"/>
      <c r="F2931" s="71"/>
    </row>
    <row r="2932" spans="2:6">
      <c r="B2932" s="79">
        <v>33984</v>
      </c>
      <c r="C2932" s="134"/>
      <c r="D2932" s="132"/>
      <c r="E2932" s="135"/>
      <c r="F2932" s="71"/>
    </row>
    <row r="2933" spans="2:6">
      <c r="B2933" s="79">
        <v>33984</v>
      </c>
      <c r="C2933" s="134"/>
      <c r="D2933" s="132"/>
      <c r="E2933" s="135"/>
      <c r="F2933" s="71"/>
    </row>
    <row r="2934" spans="2:6">
      <c r="B2934" s="79">
        <v>33984</v>
      </c>
      <c r="C2934" s="134"/>
      <c r="D2934" s="132"/>
      <c r="E2934" s="135"/>
      <c r="F2934" s="71"/>
    </row>
    <row r="2935" spans="2:6">
      <c r="B2935" s="79">
        <v>33984</v>
      </c>
      <c r="C2935" s="134"/>
      <c r="D2935" s="132"/>
      <c r="E2935" s="135"/>
      <c r="F2935" s="71"/>
    </row>
    <row r="2936" spans="2:6">
      <c r="B2936" s="79">
        <v>33984</v>
      </c>
      <c r="C2936" s="134"/>
      <c r="D2936" s="132"/>
      <c r="E2936" s="135"/>
      <c r="F2936" s="71"/>
    </row>
    <row r="2937" spans="2:6">
      <c r="B2937" s="79">
        <v>33984</v>
      </c>
      <c r="C2937" s="134"/>
      <c r="D2937" s="132"/>
      <c r="E2937" s="135"/>
      <c r="F2937" s="71"/>
    </row>
    <row r="2938" spans="2:6">
      <c r="B2938" s="79">
        <v>33984</v>
      </c>
      <c r="C2938" s="134"/>
      <c r="D2938" s="132"/>
      <c r="E2938" s="135"/>
      <c r="F2938" s="71"/>
    </row>
    <row r="2939" spans="2:6">
      <c r="B2939" s="79">
        <v>33984</v>
      </c>
      <c r="C2939" s="134"/>
      <c r="D2939" s="132"/>
      <c r="E2939" s="135"/>
      <c r="F2939" s="71"/>
    </row>
    <row r="2940" spans="2:6">
      <c r="B2940" s="79">
        <v>33984</v>
      </c>
      <c r="C2940" s="134"/>
      <c r="D2940" s="132"/>
      <c r="E2940" s="135"/>
      <c r="F2940" s="71"/>
    </row>
    <row r="2941" spans="2:6">
      <c r="B2941" s="79">
        <v>33984</v>
      </c>
      <c r="C2941" s="134"/>
      <c r="D2941" s="132"/>
      <c r="E2941" s="135"/>
      <c r="F2941" s="71"/>
    </row>
    <row r="2942" spans="2:6">
      <c r="B2942" s="79">
        <v>33984</v>
      </c>
      <c r="C2942" s="134"/>
      <c r="D2942" s="132"/>
      <c r="E2942" s="135"/>
      <c r="F2942" s="71"/>
    </row>
    <row r="2943" spans="2:6">
      <c r="B2943" s="79">
        <v>33984</v>
      </c>
      <c r="C2943" s="134"/>
      <c r="D2943" s="132"/>
      <c r="E2943" s="135"/>
      <c r="F2943" s="71"/>
    </row>
    <row r="2944" spans="2:6">
      <c r="B2944" s="79">
        <v>33984</v>
      </c>
      <c r="C2944" s="134"/>
      <c r="D2944" s="132"/>
      <c r="E2944" s="135"/>
      <c r="F2944" s="71"/>
    </row>
    <row r="2945" spans="2:6">
      <c r="B2945" s="79">
        <v>33984</v>
      </c>
      <c r="C2945" s="134"/>
      <c r="D2945" s="132"/>
      <c r="E2945" s="135"/>
      <c r="F2945" s="71"/>
    </row>
    <row r="2946" spans="2:6">
      <c r="B2946" s="79">
        <v>33984</v>
      </c>
      <c r="C2946" s="134"/>
      <c r="D2946" s="132"/>
      <c r="E2946" s="135"/>
      <c r="F2946" s="71"/>
    </row>
    <row r="2947" spans="2:6">
      <c r="B2947" s="79">
        <v>33984</v>
      </c>
      <c r="C2947" s="134"/>
      <c r="D2947" s="132"/>
      <c r="E2947" s="135"/>
      <c r="F2947" s="71"/>
    </row>
    <row r="2948" spans="2:6">
      <c r="B2948" s="79">
        <v>33984</v>
      </c>
      <c r="C2948" s="134"/>
      <c r="D2948" s="132"/>
      <c r="E2948" s="135"/>
      <c r="F2948" s="71"/>
    </row>
    <row r="2949" spans="2:6">
      <c r="B2949" s="79">
        <v>33984</v>
      </c>
      <c r="C2949" s="134"/>
      <c r="D2949" s="132"/>
      <c r="E2949" s="135"/>
      <c r="F2949" s="71"/>
    </row>
    <row r="2950" spans="2:6">
      <c r="B2950" s="79">
        <v>33984</v>
      </c>
      <c r="C2950" s="134"/>
      <c r="D2950" s="132"/>
      <c r="E2950" s="135"/>
      <c r="F2950" s="71"/>
    </row>
    <row r="2951" spans="2:6">
      <c r="B2951" s="79">
        <v>33984</v>
      </c>
      <c r="C2951" s="134"/>
      <c r="D2951" s="132"/>
      <c r="E2951" s="135"/>
      <c r="F2951" s="71"/>
    </row>
    <row r="2952" spans="2:6">
      <c r="B2952" s="79">
        <v>33984</v>
      </c>
      <c r="C2952" s="134"/>
      <c r="D2952" s="132"/>
      <c r="E2952" s="135"/>
      <c r="F2952" s="71"/>
    </row>
    <row r="2953" spans="2:6">
      <c r="B2953" s="79">
        <v>33984</v>
      </c>
      <c r="C2953" s="134"/>
      <c r="D2953" s="132"/>
      <c r="E2953" s="135"/>
      <c r="F2953" s="71"/>
    </row>
    <row r="2954" spans="2:6">
      <c r="B2954" s="79">
        <v>33984</v>
      </c>
      <c r="C2954" s="134"/>
      <c r="D2954" s="132"/>
      <c r="E2954" s="135"/>
      <c r="F2954" s="71"/>
    </row>
    <row r="2955" spans="2:6">
      <c r="B2955" s="79">
        <v>33984</v>
      </c>
      <c r="C2955" s="134"/>
      <c r="D2955" s="132"/>
      <c r="E2955" s="135"/>
      <c r="F2955" s="71"/>
    </row>
    <row r="2956" spans="2:6">
      <c r="B2956" s="79">
        <v>33984</v>
      </c>
      <c r="C2956" s="134"/>
      <c r="D2956" s="132"/>
      <c r="E2956" s="135"/>
      <c r="F2956" s="71"/>
    </row>
    <row r="2957" spans="2:6">
      <c r="B2957" s="79">
        <v>33984</v>
      </c>
      <c r="C2957" s="134"/>
      <c r="D2957" s="132"/>
      <c r="E2957" s="135"/>
      <c r="F2957" s="71"/>
    </row>
    <row r="2958" spans="2:6">
      <c r="B2958" s="79">
        <v>33984</v>
      </c>
      <c r="C2958" s="134"/>
      <c r="D2958" s="132"/>
      <c r="E2958" s="135"/>
      <c r="F2958" s="71"/>
    </row>
    <row r="2959" spans="2:6">
      <c r="B2959" s="79">
        <v>33984</v>
      </c>
      <c r="C2959" s="134"/>
      <c r="D2959" s="132"/>
      <c r="E2959" s="135"/>
      <c r="F2959" s="71"/>
    </row>
    <row r="2960" spans="2:6">
      <c r="B2960" s="79">
        <v>33984</v>
      </c>
      <c r="C2960" s="134"/>
      <c r="D2960" s="132"/>
      <c r="E2960" s="135"/>
      <c r="F2960" s="71"/>
    </row>
    <row r="2961" spans="2:6">
      <c r="B2961" s="79">
        <v>33984</v>
      </c>
      <c r="C2961" s="134"/>
      <c r="D2961" s="132"/>
      <c r="E2961" s="135"/>
      <c r="F2961" s="71"/>
    </row>
    <row r="2962" spans="2:6">
      <c r="B2962" s="79">
        <v>33984</v>
      </c>
      <c r="C2962" s="134"/>
      <c r="D2962" s="132"/>
      <c r="E2962" s="135"/>
      <c r="F2962" s="71"/>
    </row>
    <row r="2963" spans="2:6">
      <c r="B2963" s="79">
        <v>33984</v>
      </c>
      <c r="C2963" s="134"/>
      <c r="D2963" s="132"/>
      <c r="E2963" s="135"/>
      <c r="F2963" s="71"/>
    </row>
    <row r="2964" spans="2:6">
      <c r="B2964" s="79">
        <v>33984</v>
      </c>
      <c r="C2964" s="134"/>
      <c r="D2964" s="132"/>
      <c r="E2964" s="135"/>
      <c r="F2964" s="71"/>
    </row>
    <row r="2965" spans="2:6">
      <c r="B2965" s="79">
        <v>33984</v>
      </c>
      <c r="C2965" s="134"/>
      <c r="D2965" s="132"/>
      <c r="E2965" s="135"/>
      <c r="F2965" s="71"/>
    </row>
    <row r="2966" spans="2:6">
      <c r="B2966" s="79">
        <v>33984</v>
      </c>
      <c r="C2966" s="134"/>
      <c r="D2966" s="132"/>
      <c r="E2966" s="135"/>
      <c r="F2966" s="71"/>
    </row>
    <row r="2967" spans="2:6">
      <c r="B2967" s="79">
        <v>33984</v>
      </c>
      <c r="C2967" s="134"/>
      <c r="D2967" s="132"/>
      <c r="E2967" s="135"/>
      <c r="F2967" s="71"/>
    </row>
    <row r="2968" spans="2:6">
      <c r="B2968" s="79">
        <v>33984</v>
      </c>
      <c r="C2968" s="134"/>
      <c r="D2968" s="132"/>
      <c r="E2968" s="135"/>
      <c r="F2968" s="71"/>
    </row>
    <row r="2969" spans="2:6">
      <c r="B2969" s="79">
        <v>33984</v>
      </c>
      <c r="C2969" s="134"/>
      <c r="D2969" s="132"/>
      <c r="E2969" s="135"/>
      <c r="F2969" s="71"/>
    </row>
    <row r="2970" spans="2:6">
      <c r="B2970" s="79">
        <v>33984</v>
      </c>
      <c r="C2970" s="134"/>
      <c r="D2970" s="132"/>
      <c r="E2970" s="135"/>
      <c r="F2970" s="71"/>
    </row>
    <row r="2971" spans="2:6">
      <c r="B2971" s="79">
        <v>33984</v>
      </c>
      <c r="C2971" s="134"/>
      <c r="D2971" s="132"/>
      <c r="E2971" s="135"/>
      <c r="F2971" s="71"/>
    </row>
    <row r="2972" spans="2:6">
      <c r="B2972" s="79">
        <v>33984</v>
      </c>
      <c r="C2972" s="134"/>
      <c r="D2972" s="132"/>
      <c r="E2972" s="135"/>
      <c r="F2972" s="71"/>
    </row>
    <row r="2973" spans="2:6">
      <c r="B2973" s="79">
        <v>33984</v>
      </c>
      <c r="C2973" s="134"/>
      <c r="D2973" s="132"/>
      <c r="E2973" s="135"/>
      <c r="F2973" s="71"/>
    </row>
    <row r="2974" spans="2:6">
      <c r="B2974" s="79">
        <v>33984</v>
      </c>
      <c r="C2974" s="134"/>
      <c r="D2974" s="132"/>
      <c r="E2974" s="135"/>
      <c r="F2974" s="71"/>
    </row>
    <row r="2975" spans="2:6">
      <c r="B2975" s="79">
        <v>33984</v>
      </c>
      <c r="C2975" s="134"/>
      <c r="D2975" s="132"/>
      <c r="E2975" s="135"/>
      <c r="F2975" s="71"/>
    </row>
    <row r="2976" spans="2:6">
      <c r="B2976" s="79">
        <v>33984</v>
      </c>
      <c r="C2976" s="134"/>
      <c r="D2976" s="132"/>
      <c r="E2976" s="135"/>
      <c r="F2976" s="71"/>
    </row>
    <row r="2977" spans="2:6">
      <c r="B2977" s="79">
        <v>33984</v>
      </c>
      <c r="C2977" s="134"/>
      <c r="D2977" s="132"/>
      <c r="E2977" s="135"/>
      <c r="F2977" s="71"/>
    </row>
    <row r="2978" spans="2:6">
      <c r="B2978" s="79">
        <v>33984</v>
      </c>
      <c r="C2978" s="134"/>
      <c r="D2978" s="132"/>
      <c r="E2978" s="135"/>
      <c r="F2978" s="71"/>
    </row>
    <row r="2979" spans="2:6">
      <c r="B2979" s="79">
        <v>33984</v>
      </c>
      <c r="C2979" s="134"/>
      <c r="D2979" s="132"/>
      <c r="E2979" s="135"/>
      <c r="F2979" s="71"/>
    </row>
    <row r="2980" spans="2:6">
      <c r="B2980" s="79">
        <v>33984</v>
      </c>
      <c r="C2980" s="134"/>
      <c r="D2980" s="132"/>
      <c r="E2980" s="135"/>
      <c r="F2980" s="71"/>
    </row>
    <row r="2981" spans="2:6">
      <c r="B2981" s="79">
        <v>33984</v>
      </c>
      <c r="C2981" s="134"/>
      <c r="D2981" s="132"/>
      <c r="E2981" s="135"/>
      <c r="F2981" s="71"/>
    </row>
    <row r="2982" spans="2:6">
      <c r="B2982" s="79">
        <v>33984</v>
      </c>
      <c r="C2982" s="134"/>
      <c r="D2982" s="132"/>
      <c r="E2982" s="135"/>
      <c r="F2982" s="71"/>
    </row>
    <row r="2983" spans="2:6">
      <c r="B2983" s="79">
        <v>33984</v>
      </c>
      <c r="C2983" s="134"/>
      <c r="D2983" s="132"/>
      <c r="E2983" s="135"/>
      <c r="F2983" s="71"/>
    </row>
    <row r="2984" spans="2:6">
      <c r="B2984" s="79">
        <v>33984</v>
      </c>
      <c r="C2984" s="134"/>
      <c r="D2984" s="132"/>
      <c r="E2984" s="135"/>
      <c r="F2984" s="71"/>
    </row>
    <row r="2985" spans="2:6">
      <c r="B2985" s="79">
        <v>33984</v>
      </c>
      <c r="C2985" s="134"/>
      <c r="D2985" s="132"/>
      <c r="E2985" s="135"/>
      <c r="F2985" s="71"/>
    </row>
    <row r="2986" spans="2:6">
      <c r="B2986" s="79">
        <v>33984</v>
      </c>
      <c r="C2986" s="134"/>
      <c r="D2986" s="132"/>
      <c r="E2986" s="135"/>
      <c r="F2986" s="71"/>
    </row>
    <row r="2987" spans="2:6">
      <c r="B2987" s="79">
        <v>33987</v>
      </c>
      <c r="C2987" s="134"/>
      <c r="D2987" s="132"/>
      <c r="E2987" s="135"/>
      <c r="F2987" s="71"/>
    </row>
    <row r="2988" spans="2:6">
      <c r="B2988" s="79">
        <v>33987</v>
      </c>
      <c r="C2988" s="134"/>
      <c r="D2988" s="132"/>
      <c r="E2988" s="135"/>
      <c r="F2988" s="71"/>
    </row>
    <row r="2989" spans="2:6">
      <c r="B2989" s="79">
        <v>33987</v>
      </c>
      <c r="C2989" s="134"/>
      <c r="D2989" s="132"/>
      <c r="E2989" s="135"/>
      <c r="F2989" s="71"/>
    </row>
    <row r="2990" spans="2:6">
      <c r="B2990" s="79">
        <v>33987</v>
      </c>
      <c r="C2990" s="134"/>
      <c r="D2990" s="132"/>
      <c r="E2990" s="135"/>
      <c r="F2990" s="71"/>
    </row>
    <row r="2991" spans="2:6">
      <c r="B2991" s="79">
        <v>33987</v>
      </c>
      <c r="C2991" s="134"/>
      <c r="D2991" s="132"/>
      <c r="E2991" s="135"/>
      <c r="F2991" s="71"/>
    </row>
    <row r="2992" spans="2:6">
      <c r="B2992" s="79">
        <v>33987</v>
      </c>
      <c r="C2992" s="134"/>
      <c r="D2992" s="132"/>
      <c r="E2992" s="135"/>
      <c r="F2992" s="71"/>
    </row>
    <row r="2993" spans="2:6">
      <c r="B2993" s="79">
        <v>33987</v>
      </c>
      <c r="C2993" s="134"/>
      <c r="D2993" s="132"/>
      <c r="E2993" s="135"/>
      <c r="F2993" s="71"/>
    </row>
    <row r="2994" spans="2:6">
      <c r="B2994" s="79">
        <v>33987</v>
      </c>
      <c r="C2994" s="134"/>
      <c r="D2994" s="132"/>
      <c r="E2994" s="135"/>
      <c r="F2994" s="71"/>
    </row>
    <row r="2995" spans="2:6">
      <c r="B2995" s="79">
        <v>33987</v>
      </c>
      <c r="C2995" s="134"/>
      <c r="D2995" s="132"/>
      <c r="E2995" s="135"/>
      <c r="F2995" s="71"/>
    </row>
    <row r="2996" spans="2:6">
      <c r="B2996" s="79">
        <v>33987</v>
      </c>
      <c r="C2996" s="134"/>
      <c r="D2996" s="132"/>
      <c r="E2996" s="135"/>
      <c r="F2996" s="71"/>
    </row>
    <row r="2997" spans="2:6">
      <c r="B2997" s="79">
        <v>33987</v>
      </c>
      <c r="C2997" s="134"/>
      <c r="D2997" s="132"/>
      <c r="E2997" s="135"/>
      <c r="F2997" s="71"/>
    </row>
    <row r="2998" spans="2:6">
      <c r="B2998" s="79">
        <v>33987</v>
      </c>
      <c r="C2998" s="134"/>
      <c r="D2998" s="132"/>
      <c r="E2998" s="135"/>
      <c r="F2998" s="71"/>
    </row>
    <row r="2999" spans="2:6">
      <c r="B2999" s="79">
        <v>33987</v>
      </c>
      <c r="C2999" s="134"/>
      <c r="D2999" s="132"/>
      <c r="E2999" s="135"/>
      <c r="F2999" s="71"/>
    </row>
    <row r="3000" spans="2:6">
      <c r="B3000" s="79">
        <v>33987</v>
      </c>
      <c r="C3000" s="134"/>
      <c r="D3000" s="132"/>
      <c r="E3000" s="135"/>
      <c r="F3000" s="71"/>
    </row>
    <row r="3001" spans="2:6">
      <c r="B3001" s="79">
        <v>33987</v>
      </c>
      <c r="C3001" s="134"/>
      <c r="D3001" s="132"/>
      <c r="E3001" s="135"/>
      <c r="F3001" s="71"/>
    </row>
    <row r="3002" spans="2:6">
      <c r="B3002" s="79">
        <v>33987</v>
      </c>
      <c r="C3002" s="134"/>
      <c r="D3002" s="132"/>
      <c r="E3002" s="135"/>
      <c r="F3002" s="71"/>
    </row>
    <row r="3003" spans="2:6">
      <c r="B3003" s="79">
        <v>33987</v>
      </c>
      <c r="C3003" s="134"/>
      <c r="D3003" s="132"/>
      <c r="E3003" s="135"/>
      <c r="F3003" s="71"/>
    </row>
    <row r="3004" spans="2:6">
      <c r="B3004" s="79">
        <v>33987</v>
      </c>
      <c r="C3004" s="134"/>
      <c r="D3004" s="132"/>
      <c r="E3004" s="135"/>
      <c r="F3004" s="71"/>
    </row>
    <row r="3005" spans="2:6">
      <c r="B3005" s="79">
        <v>33987</v>
      </c>
      <c r="C3005" s="134"/>
      <c r="D3005" s="132"/>
      <c r="E3005" s="135"/>
      <c r="F3005" s="71"/>
    </row>
    <row r="3006" spans="2:6">
      <c r="B3006" s="79">
        <v>33987</v>
      </c>
      <c r="C3006" s="134"/>
      <c r="D3006" s="132"/>
      <c r="E3006" s="135"/>
      <c r="F3006" s="71"/>
    </row>
    <row r="3007" spans="2:6">
      <c r="B3007" s="79">
        <v>33987</v>
      </c>
      <c r="C3007" s="134"/>
      <c r="D3007" s="132"/>
      <c r="E3007" s="135"/>
      <c r="F3007" s="71"/>
    </row>
    <row r="3008" spans="2:6">
      <c r="B3008" s="79">
        <v>33987</v>
      </c>
      <c r="C3008" s="134"/>
      <c r="D3008" s="132"/>
      <c r="E3008" s="135"/>
      <c r="F3008" s="71"/>
    </row>
    <row r="3009" spans="2:6">
      <c r="B3009" s="79">
        <v>33987</v>
      </c>
      <c r="C3009" s="134"/>
      <c r="D3009" s="132"/>
      <c r="E3009" s="135"/>
      <c r="F3009" s="71"/>
    </row>
    <row r="3010" spans="2:6">
      <c r="B3010" s="79">
        <v>33987</v>
      </c>
      <c r="C3010" s="134"/>
      <c r="D3010" s="132"/>
      <c r="E3010" s="135"/>
      <c r="F3010" s="71"/>
    </row>
    <row r="3011" spans="2:6">
      <c r="B3011" s="79">
        <v>33987</v>
      </c>
      <c r="C3011" s="134"/>
      <c r="D3011" s="132"/>
      <c r="E3011" s="135"/>
      <c r="F3011" s="71"/>
    </row>
    <row r="3012" spans="2:6">
      <c r="B3012" s="79">
        <v>33987</v>
      </c>
      <c r="C3012" s="134"/>
      <c r="D3012" s="132"/>
      <c r="E3012" s="135"/>
      <c r="F3012" s="71"/>
    </row>
    <row r="3013" spans="2:6">
      <c r="B3013" s="79">
        <v>33987</v>
      </c>
      <c r="C3013" s="134"/>
      <c r="D3013" s="132"/>
      <c r="E3013" s="135"/>
      <c r="F3013" s="71"/>
    </row>
    <row r="3014" spans="2:6">
      <c r="B3014" s="79">
        <v>33987</v>
      </c>
      <c r="C3014" s="134"/>
      <c r="D3014" s="132"/>
      <c r="E3014" s="135"/>
      <c r="F3014" s="71"/>
    </row>
    <row r="3015" spans="2:6">
      <c r="B3015" s="79">
        <v>33987</v>
      </c>
      <c r="C3015" s="134"/>
      <c r="D3015" s="132"/>
      <c r="E3015" s="135"/>
      <c r="F3015" s="71"/>
    </row>
    <row r="3016" spans="2:6">
      <c r="B3016" s="79">
        <v>33987</v>
      </c>
      <c r="C3016" s="134"/>
      <c r="D3016" s="132"/>
      <c r="E3016" s="135"/>
      <c r="F3016" s="71"/>
    </row>
    <row r="3017" spans="2:6">
      <c r="B3017" s="79">
        <v>33987</v>
      </c>
      <c r="C3017" s="134"/>
      <c r="D3017" s="132"/>
      <c r="E3017" s="135"/>
      <c r="F3017" s="71"/>
    </row>
    <row r="3018" spans="2:6">
      <c r="B3018" s="79">
        <v>33987</v>
      </c>
      <c r="C3018" s="134"/>
      <c r="D3018" s="132"/>
      <c r="E3018" s="135"/>
      <c r="F3018" s="71"/>
    </row>
    <row r="3019" spans="2:6">
      <c r="B3019" s="79">
        <v>33987</v>
      </c>
      <c r="C3019" s="134"/>
      <c r="D3019" s="132"/>
      <c r="E3019" s="135"/>
      <c r="F3019" s="71"/>
    </row>
    <row r="3020" spans="2:6">
      <c r="B3020" s="79">
        <v>33987</v>
      </c>
      <c r="C3020" s="134"/>
      <c r="D3020" s="132"/>
      <c r="E3020" s="135"/>
      <c r="F3020" s="71"/>
    </row>
    <row r="3021" spans="2:6">
      <c r="B3021" s="79">
        <v>33987</v>
      </c>
      <c r="C3021" s="134"/>
      <c r="D3021" s="132"/>
      <c r="E3021" s="135"/>
      <c r="F3021" s="71"/>
    </row>
    <row r="3022" spans="2:6">
      <c r="B3022" s="79">
        <v>33987</v>
      </c>
      <c r="C3022" s="134"/>
      <c r="D3022" s="132"/>
      <c r="E3022" s="135"/>
      <c r="F3022" s="71"/>
    </row>
    <row r="3023" spans="2:6">
      <c r="B3023" s="79">
        <v>33987</v>
      </c>
      <c r="C3023" s="134"/>
      <c r="D3023" s="132"/>
      <c r="E3023" s="135"/>
      <c r="F3023" s="71"/>
    </row>
    <row r="3024" spans="2:6">
      <c r="B3024" s="79">
        <v>33987</v>
      </c>
      <c r="C3024" s="134"/>
      <c r="D3024" s="132"/>
      <c r="E3024" s="135"/>
      <c r="F3024" s="71"/>
    </row>
    <row r="3025" spans="2:6">
      <c r="B3025" s="79">
        <v>33987</v>
      </c>
      <c r="C3025" s="134"/>
      <c r="D3025" s="132"/>
      <c r="E3025" s="135"/>
      <c r="F3025" s="71"/>
    </row>
    <row r="3026" spans="2:6">
      <c r="B3026" s="79">
        <v>33987</v>
      </c>
      <c r="C3026" s="134"/>
      <c r="D3026" s="132"/>
      <c r="E3026" s="135"/>
      <c r="F3026" s="71"/>
    </row>
    <row r="3027" spans="2:6">
      <c r="B3027" s="79">
        <v>33987</v>
      </c>
      <c r="C3027" s="134"/>
      <c r="D3027" s="132"/>
      <c r="E3027" s="135"/>
      <c r="F3027" s="71"/>
    </row>
    <row r="3028" spans="2:6">
      <c r="B3028" s="79">
        <v>33987</v>
      </c>
      <c r="C3028" s="134"/>
      <c r="D3028" s="132"/>
      <c r="E3028" s="135"/>
      <c r="F3028" s="71"/>
    </row>
    <row r="3029" spans="2:6">
      <c r="B3029" s="79">
        <v>33987</v>
      </c>
      <c r="C3029" s="134"/>
      <c r="D3029" s="132"/>
      <c r="E3029" s="135"/>
      <c r="F3029" s="71"/>
    </row>
    <row r="3030" spans="2:6">
      <c r="B3030" s="79">
        <v>33987</v>
      </c>
      <c r="C3030" s="134"/>
      <c r="D3030" s="132"/>
      <c r="E3030" s="135"/>
      <c r="F3030" s="71"/>
    </row>
    <row r="3031" spans="2:6">
      <c r="B3031" s="79">
        <v>33987</v>
      </c>
      <c r="C3031" s="134"/>
      <c r="D3031" s="132"/>
      <c r="E3031" s="135"/>
      <c r="F3031" s="71"/>
    </row>
    <row r="3032" spans="2:6">
      <c r="B3032" s="79">
        <v>33987</v>
      </c>
      <c r="C3032" s="134"/>
      <c r="D3032" s="132"/>
      <c r="E3032" s="135"/>
      <c r="F3032" s="71"/>
    </row>
    <row r="3033" spans="2:6">
      <c r="B3033" s="79">
        <v>33987</v>
      </c>
      <c r="C3033" s="134"/>
      <c r="D3033" s="132"/>
      <c r="E3033" s="135"/>
      <c r="F3033" s="71"/>
    </row>
    <row r="3034" spans="2:6">
      <c r="B3034" s="79">
        <v>33987</v>
      </c>
      <c r="C3034" s="134"/>
      <c r="D3034" s="132"/>
      <c r="E3034" s="135"/>
      <c r="F3034" s="71"/>
    </row>
    <row r="3035" spans="2:6">
      <c r="B3035" s="79">
        <v>33987</v>
      </c>
      <c r="C3035" s="134"/>
      <c r="D3035" s="132"/>
      <c r="E3035" s="135"/>
      <c r="F3035" s="71"/>
    </row>
    <row r="3036" spans="2:6">
      <c r="B3036" s="79">
        <v>33987</v>
      </c>
      <c r="C3036" s="134"/>
      <c r="D3036" s="132"/>
      <c r="E3036" s="135"/>
      <c r="F3036" s="71"/>
    </row>
    <row r="3037" spans="2:6">
      <c r="B3037" s="79">
        <v>33987</v>
      </c>
      <c r="C3037" s="134"/>
      <c r="D3037" s="132"/>
      <c r="E3037" s="135"/>
      <c r="F3037" s="71"/>
    </row>
    <row r="3038" spans="2:6">
      <c r="B3038" s="79">
        <v>33987</v>
      </c>
      <c r="C3038" s="134"/>
      <c r="D3038" s="132"/>
      <c r="E3038" s="135"/>
      <c r="F3038" s="71"/>
    </row>
    <row r="3039" spans="2:6">
      <c r="B3039" s="79">
        <v>33987</v>
      </c>
      <c r="C3039" s="134"/>
      <c r="D3039" s="132"/>
      <c r="E3039" s="135"/>
      <c r="F3039" s="71"/>
    </row>
    <row r="3040" spans="2:6">
      <c r="B3040" s="79">
        <v>33987</v>
      </c>
      <c r="C3040" s="134"/>
      <c r="D3040" s="132"/>
      <c r="E3040" s="135"/>
      <c r="F3040" s="71"/>
    </row>
    <row r="3041" spans="2:6">
      <c r="B3041" s="79">
        <v>33987</v>
      </c>
      <c r="C3041" s="134"/>
      <c r="D3041" s="132"/>
      <c r="E3041" s="135"/>
      <c r="F3041" s="71"/>
    </row>
    <row r="3042" spans="2:6">
      <c r="B3042" s="79">
        <v>33987</v>
      </c>
      <c r="C3042" s="134"/>
      <c r="D3042" s="132"/>
      <c r="E3042" s="135"/>
      <c r="F3042" s="71"/>
    </row>
    <row r="3043" spans="2:6">
      <c r="B3043" s="79">
        <v>33987</v>
      </c>
      <c r="C3043" s="134"/>
      <c r="D3043" s="132"/>
      <c r="E3043" s="135"/>
      <c r="F3043" s="71"/>
    </row>
    <row r="3044" spans="2:6">
      <c r="B3044" s="79">
        <v>33987</v>
      </c>
      <c r="C3044" s="134"/>
      <c r="D3044" s="132"/>
      <c r="E3044" s="135"/>
      <c r="F3044" s="71"/>
    </row>
    <row r="3045" spans="2:6">
      <c r="B3045" s="79">
        <v>33987</v>
      </c>
      <c r="C3045" s="134"/>
      <c r="D3045" s="132"/>
      <c r="E3045" s="135"/>
      <c r="F3045" s="71"/>
    </row>
    <row r="3046" spans="2:6">
      <c r="B3046" s="79">
        <v>33987</v>
      </c>
      <c r="C3046" s="134"/>
      <c r="D3046" s="132"/>
      <c r="E3046" s="135"/>
      <c r="F3046" s="71"/>
    </row>
    <row r="3047" spans="2:6">
      <c r="B3047" s="79">
        <v>33987</v>
      </c>
      <c r="C3047" s="134"/>
      <c r="D3047" s="132"/>
      <c r="E3047" s="135"/>
      <c r="F3047" s="71"/>
    </row>
    <row r="3048" spans="2:6">
      <c r="B3048" s="79">
        <v>33987</v>
      </c>
      <c r="C3048" s="134"/>
      <c r="D3048" s="132"/>
      <c r="E3048" s="135"/>
      <c r="F3048" s="71"/>
    </row>
    <row r="3049" spans="2:6">
      <c r="B3049" s="79">
        <v>33987</v>
      </c>
      <c r="C3049" s="134"/>
      <c r="D3049" s="132"/>
      <c r="E3049" s="135"/>
      <c r="F3049" s="71"/>
    </row>
    <row r="3050" spans="2:6">
      <c r="B3050" s="79">
        <v>33987</v>
      </c>
      <c r="C3050" s="134"/>
      <c r="D3050" s="132"/>
      <c r="E3050" s="135"/>
      <c r="F3050" s="71"/>
    </row>
    <row r="3051" spans="2:6">
      <c r="B3051" s="79">
        <v>33987</v>
      </c>
      <c r="C3051" s="134"/>
      <c r="D3051" s="132"/>
      <c r="E3051" s="135"/>
      <c r="F3051" s="71"/>
    </row>
    <row r="3052" spans="2:6">
      <c r="B3052" s="79">
        <v>33987</v>
      </c>
      <c r="C3052" s="134"/>
      <c r="D3052" s="132"/>
      <c r="E3052" s="135"/>
      <c r="F3052" s="71"/>
    </row>
    <row r="3053" spans="2:6">
      <c r="B3053" s="79">
        <v>33987</v>
      </c>
      <c r="C3053" s="134"/>
      <c r="D3053" s="132"/>
      <c r="E3053" s="135"/>
      <c r="F3053" s="71"/>
    </row>
    <row r="3054" spans="2:6">
      <c r="B3054" s="79">
        <v>33987</v>
      </c>
      <c r="C3054" s="134"/>
      <c r="D3054" s="132"/>
      <c r="E3054" s="135"/>
      <c r="F3054" s="71"/>
    </row>
    <row r="3055" spans="2:6">
      <c r="B3055" s="79">
        <v>33987</v>
      </c>
      <c r="C3055" s="134"/>
      <c r="D3055" s="132"/>
      <c r="E3055" s="135"/>
      <c r="F3055" s="71"/>
    </row>
    <row r="3056" spans="2:6">
      <c r="B3056" s="79">
        <v>33987</v>
      </c>
      <c r="C3056" s="134"/>
      <c r="D3056" s="132"/>
      <c r="E3056" s="135"/>
      <c r="F3056" s="71"/>
    </row>
    <row r="3057" spans="2:6">
      <c r="B3057" s="79">
        <v>33987</v>
      </c>
      <c r="C3057" s="134"/>
      <c r="D3057" s="132"/>
      <c r="E3057" s="135"/>
      <c r="F3057" s="71"/>
    </row>
    <row r="3058" spans="2:6">
      <c r="B3058" s="79">
        <v>33987</v>
      </c>
      <c r="C3058" s="134"/>
      <c r="D3058" s="132"/>
      <c r="E3058" s="135"/>
      <c r="F3058" s="71"/>
    </row>
    <row r="3059" spans="2:6">
      <c r="B3059" s="79">
        <v>33987</v>
      </c>
      <c r="C3059" s="134"/>
      <c r="D3059" s="132"/>
      <c r="E3059" s="135"/>
      <c r="F3059" s="71"/>
    </row>
    <row r="3060" spans="2:6">
      <c r="B3060" s="79">
        <v>33987</v>
      </c>
      <c r="C3060" s="134"/>
      <c r="D3060" s="132"/>
      <c r="E3060" s="135"/>
      <c r="F3060" s="71"/>
    </row>
    <row r="3061" spans="2:6">
      <c r="B3061" s="79">
        <v>33987</v>
      </c>
      <c r="C3061" s="134"/>
      <c r="D3061" s="132"/>
      <c r="E3061" s="135"/>
      <c r="F3061" s="71"/>
    </row>
    <row r="3062" spans="2:6">
      <c r="B3062" s="79">
        <v>33987</v>
      </c>
      <c r="C3062" s="134"/>
      <c r="D3062" s="132"/>
      <c r="E3062" s="135"/>
      <c r="F3062" s="71"/>
    </row>
    <row r="3063" spans="2:6">
      <c r="B3063" s="79">
        <v>33987</v>
      </c>
      <c r="C3063" s="134"/>
      <c r="D3063" s="132"/>
      <c r="E3063" s="135"/>
      <c r="F3063" s="71"/>
    </row>
    <row r="3064" spans="2:6">
      <c r="B3064" s="79">
        <v>33987</v>
      </c>
      <c r="C3064" s="134"/>
      <c r="D3064" s="132"/>
      <c r="E3064" s="135"/>
      <c r="F3064" s="71"/>
    </row>
    <row r="3065" spans="2:6">
      <c r="B3065" s="79">
        <v>33987</v>
      </c>
      <c r="C3065" s="134"/>
      <c r="D3065" s="132"/>
      <c r="E3065" s="135"/>
      <c r="F3065" s="71"/>
    </row>
    <row r="3066" spans="2:6">
      <c r="B3066" s="79">
        <v>33987</v>
      </c>
      <c r="C3066" s="134"/>
      <c r="D3066" s="132"/>
      <c r="E3066" s="135"/>
      <c r="F3066" s="71"/>
    </row>
    <row r="3067" spans="2:6">
      <c r="B3067" s="79">
        <v>33987</v>
      </c>
      <c r="C3067" s="134"/>
      <c r="D3067" s="132"/>
      <c r="E3067" s="135"/>
      <c r="F3067" s="71"/>
    </row>
    <row r="3068" spans="2:6">
      <c r="B3068" s="79">
        <v>33987</v>
      </c>
      <c r="C3068" s="134"/>
      <c r="D3068" s="132"/>
      <c r="E3068" s="135"/>
      <c r="F3068" s="71"/>
    </row>
    <row r="3069" spans="2:6">
      <c r="B3069" s="79">
        <v>33987</v>
      </c>
      <c r="C3069" s="134"/>
      <c r="D3069" s="132"/>
      <c r="E3069" s="135"/>
      <c r="F3069" s="71"/>
    </row>
    <row r="3070" spans="2:6">
      <c r="B3070" s="79">
        <v>33987</v>
      </c>
      <c r="C3070" s="134"/>
      <c r="D3070" s="132"/>
      <c r="E3070" s="135"/>
      <c r="F3070" s="71"/>
    </row>
    <row r="3071" spans="2:6">
      <c r="B3071" s="79">
        <v>33987</v>
      </c>
      <c r="C3071" s="134"/>
      <c r="D3071" s="132"/>
      <c r="E3071" s="135"/>
      <c r="F3071" s="71"/>
    </row>
    <row r="3072" spans="2:6">
      <c r="B3072" s="79">
        <v>33987</v>
      </c>
      <c r="C3072" s="134"/>
      <c r="D3072" s="132"/>
      <c r="E3072" s="135"/>
      <c r="F3072" s="71"/>
    </row>
    <row r="3073" spans="2:6">
      <c r="B3073" s="79">
        <v>33987</v>
      </c>
      <c r="C3073" s="134"/>
      <c r="D3073" s="132"/>
      <c r="E3073" s="135"/>
      <c r="F3073" s="71"/>
    </row>
    <row r="3074" spans="2:6">
      <c r="B3074" s="79">
        <v>33987</v>
      </c>
      <c r="C3074" s="134"/>
      <c r="D3074" s="132"/>
      <c r="E3074" s="135"/>
      <c r="F3074" s="71"/>
    </row>
    <row r="3075" spans="2:6">
      <c r="B3075" s="79">
        <v>33987</v>
      </c>
      <c r="C3075" s="134"/>
      <c r="D3075" s="132"/>
      <c r="E3075" s="135"/>
      <c r="F3075" s="71"/>
    </row>
    <row r="3076" spans="2:6">
      <c r="B3076" s="79">
        <v>33987</v>
      </c>
      <c r="C3076" s="134"/>
      <c r="D3076" s="132"/>
      <c r="E3076" s="135"/>
      <c r="F3076" s="71"/>
    </row>
    <row r="3077" spans="2:6">
      <c r="B3077" s="79">
        <v>33987</v>
      </c>
      <c r="C3077" s="134"/>
      <c r="D3077" s="132"/>
      <c r="E3077" s="135"/>
      <c r="F3077" s="71"/>
    </row>
    <row r="3078" spans="2:6">
      <c r="B3078" s="79">
        <v>33987</v>
      </c>
      <c r="C3078" s="134"/>
      <c r="D3078" s="132"/>
      <c r="E3078" s="135"/>
      <c r="F3078" s="71"/>
    </row>
    <row r="3079" spans="2:6">
      <c r="B3079" s="79">
        <v>33987</v>
      </c>
      <c r="C3079" s="134"/>
      <c r="D3079" s="132"/>
      <c r="E3079" s="135"/>
      <c r="F3079" s="71"/>
    </row>
    <row r="3080" spans="2:6">
      <c r="B3080" s="79">
        <v>33987</v>
      </c>
      <c r="C3080" s="134"/>
      <c r="D3080" s="132"/>
      <c r="E3080" s="135"/>
      <c r="F3080" s="71"/>
    </row>
    <row r="3081" spans="2:6">
      <c r="B3081" s="79">
        <v>33987</v>
      </c>
      <c r="C3081" s="134"/>
      <c r="D3081" s="132"/>
      <c r="E3081" s="135"/>
      <c r="F3081" s="71"/>
    </row>
    <row r="3082" spans="2:6">
      <c r="B3082" s="79">
        <v>33987</v>
      </c>
      <c r="C3082" s="134"/>
      <c r="D3082" s="132"/>
      <c r="E3082" s="135"/>
      <c r="F3082" s="71"/>
    </row>
    <row r="3083" spans="2:6">
      <c r="B3083" s="79">
        <v>33987</v>
      </c>
      <c r="C3083" s="134"/>
      <c r="D3083" s="132"/>
      <c r="E3083" s="135"/>
      <c r="F3083" s="71"/>
    </row>
    <row r="3084" spans="2:6">
      <c r="B3084" s="79">
        <v>33987</v>
      </c>
      <c r="C3084" s="134"/>
      <c r="D3084" s="132"/>
      <c r="E3084" s="135"/>
      <c r="F3084" s="71"/>
    </row>
    <row r="3085" spans="2:6">
      <c r="B3085" s="79">
        <v>33987</v>
      </c>
      <c r="C3085" s="134"/>
      <c r="D3085" s="132"/>
      <c r="E3085" s="135"/>
      <c r="F3085" s="71"/>
    </row>
    <row r="3086" spans="2:6">
      <c r="B3086" s="79">
        <v>33987</v>
      </c>
      <c r="C3086" s="134"/>
      <c r="D3086" s="132"/>
      <c r="E3086" s="135"/>
      <c r="F3086" s="71"/>
    </row>
    <row r="3087" spans="2:6">
      <c r="B3087" s="79">
        <v>33987</v>
      </c>
      <c r="C3087" s="134"/>
      <c r="D3087" s="132"/>
      <c r="E3087" s="135"/>
      <c r="F3087" s="71"/>
    </row>
    <row r="3088" spans="2:6">
      <c r="B3088" s="79">
        <v>33987</v>
      </c>
      <c r="C3088" s="134"/>
      <c r="D3088" s="132"/>
      <c r="E3088" s="135"/>
      <c r="F3088" s="71"/>
    </row>
    <row r="3089" spans="2:6">
      <c r="B3089" s="79">
        <v>33987</v>
      </c>
      <c r="C3089" s="134"/>
      <c r="D3089" s="132"/>
      <c r="E3089" s="135"/>
      <c r="F3089" s="71"/>
    </row>
    <row r="3090" spans="2:6">
      <c r="B3090" s="79">
        <v>33987</v>
      </c>
      <c r="C3090" s="134"/>
      <c r="D3090" s="132"/>
      <c r="E3090" s="135"/>
      <c r="F3090" s="71"/>
    </row>
    <row r="3091" spans="2:6">
      <c r="B3091" s="79">
        <v>33987</v>
      </c>
      <c r="C3091" s="134"/>
      <c r="D3091" s="132"/>
      <c r="E3091" s="135"/>
      <c r="F3091" s="71"/>
    </row>
    <row r="3092" spans="2:6">
      <c r="B3092" s="79">
        <v>33987</v>
      </c>
      <c r="C3092" s="134"/>
      <c r="D3092" s="132"/>
      <c r="E3092" s="135"/>
      <c r="F3092" s="71"/>
    </row>
    <row r="3093" spans="2:6">
      <c r="B3093" s="79">
        <v>33987</v>
      </c>
      <c r="C3093" s="134"/>
      <c r="D3093" s="132"/>
      <c r="E3093" s="135"/>
      <c r="F3093" s="71"/>
    </row>
    <row r="3094" spans="2:6">
      <c r="B3094" s="79">
        <v>33987</v>
      </c>
      <c r="C3094" s="134"/>
      <c r="D3094" s="132"/>
      <c r="E3094" s="135"/>
      <c r="F3094" s="71"/>
    </row>
    <row r="3095" spans="2:6">
      <c r="B3095" s="79">
        <v>33987</v>
      </c>
      <c r="C3095" s="134"/>
      <c r="D3095" s="132"/>
      <c r="E3095" s="135"/>
      <c r="F3095" s="71"/>
    </row>
    <row r="3096" spans="2:6">
      <c r="B3096" s="79">
        <v>33987</v>
      </c>
      <c r="C3096" s="134"/>
      <c r="D3096" s="132"/>
      <c r="E3096" s="135"/>
      <c r="F3096" s="71"/>
    </row>
    <row r="3097" spans="2:6">
      <c r="B3097" s="79">
        <v>33987</v>
      </c>
      <c r="C3097" s="134"/>
      <c r="D3097" s="132"/>
      <c r="E3097" s="135"/>
      <c r="F3097" s="71"/>
    </row>
    <row r="3098" spans="2:6">
      <c r="B3098" s="79">
        <v>33987</v>
      </c>
      <c r="C3098" s="134"/>
      <c r="D3098" s="132"/>
      <c r="E3098" s="135"/>
      <c r="F3098" s="71"/>
    </row>
    <row r="3099" spans="2:6">
      <c r="B3099" s="79">
        <v>33987</v>
      </c>
      <c r="C3099" s="134"/>
      <c r="D3099" s="132"/>
      <c r="E3099" s="135"/>
      <c r="F3099" s="71"/>
    </row>
    <row r="3100" spans="2:6">
      <c r="B3100" s="79">
        <v>33987</v>
      </c>
      <c r="C3100" s="134"/>
      <c r="D3100" s="132"/>
      <c r="E3100" s="135"/>
      <c r="F3100" s="71"/>
    </row>
    <row r="3101" spans="2:6">
      <c r="B3101" s="79">
        <v>33987</v>
      </c>
      <c r="C3101" s="134"/>
      <c r="D3101" s="132"/>
      <c r="E3101" s="135"/>
      <c r="F3101" s="71"/>
    </row>
    <row r="3102" spans="2:6">
      <c r="B3102" s="79">
        <v>33987</v>
      </c>
      <c r="C3102" s="134"/>
      <c r="D3102" s="132"/>
      <c r="E3102" s="135"/>
      <c r="F3102" s="71"/>
    </row>
    <row r="3103" spans="2:6">
      <c r="B3103" s="79">
        <v>33987</v>
      </c>
      <c r="C3103" s="134"/>
      <c r="D3103" s="132"/>
      <c r="E3103" s="135"/>
      <c r="F3103" s="71"/>
    </row>
    <row r="3104" spans="2:6">
      <c r="B3104" s="79">
        <v>33987</v>
      </c>
      <c r="C3104" s="134"/>
      <c r="D3104" s="132"/>
      <c r="E3104" s="135"/>
      <c r="F3104" s="71"/>
    </row>
    <row r="3105" spans="2:6">
      <c r="B3105" s="79">
        <v>33987</v>
      </c>
      <c r="C3105" s="134"/>
      <c r="D3105" s="132"/>
      <c r="E3105" s="135"/>
      <c r="F3105" s="71"/>
    </row>
    <row r="3106" spans="2:6">
      <c r="B3106" s="79">
        <v>33987</v>
      </c>
      <c r="C3106" s="134"/>
      <c r="D3106" s="132"/>
      <c r="E3106" s="135"/>
      <c r="F3106" s="71"/>
    </row>
    <row r="3107" spans="2:6">
      <c r="B3107" s="79">
        <v>33987</v>
      </c>
      <c r="C3107" s="134"/>
      <c r="D3107" s="132"/>
      <c r="E3107" s="135"/>
      <c r="F3107" s="71"/>
    </row>
    <row r="3108" spans="2:6">
      <c r="B3108" s="79">
        <v>33987</v>
      </c>
      <c r="C3108" s="134"/>
      <c r="D3108" s="132"/>
      <c r="E3108" s="135"/>
      <c r="F3108" s="71"/>
    </row>
    <row r="3109" spans="2:6">
      <c r="B3109" s="79">
        <v>33987</v>
      </c>
      <c r="C3109" s="134"/>
      <c r="D3109" s="132"/>
      <c r="E3109" s="135"/>
      <c r="F3109" s="71"/>
    </row>
    <row r="3110" spans="2:6">
      <c r="B3110" s="79">
        <v>33987</v>
      </c>
      <c r="C3110" s="134"/>
      <c r="D3110" s="132"/>
      <c r="E3110" s="135"/>
      <c r="F3110" s="71"/>
    </row>
    <row r="3111" spans="2:6">
      <c r="B3111" s="79">
        <v>33987</v>
      </c>
      <c r="C3111" s="134"/>
      <c r="D3111" s="132"/>
      <c r="E3111" s="135"/>
      <c r="F3111" s="71"/>
    </row>
    <row r="3112" spans="2:6">
      <c r="B3112" s="79">
        <v>33987</v>
      </c>
      <c r="C3112" s="134"/>
      <c r="D3112" s="132"/>
      <c r="E3112" s="135"/>
      <c r="F3112" s="71"/>
    </row>
    <row r="3113" spans="2:6">
      <c r="B3113" s="79">
        <v>33987</v>
      </c>
      <c r="C3113" s="134"/>
      <c r="D3113" s="132"/>
      <c r="E3113" s="135"/>
      <c r="F3113" s="71"/>
    </row>
    <row r="3114" spans="2:6">
      <c r="B3114" s="79">
        <v>33987</v>
      </c>
      <c r="C3114" s="134"/>
      <c r="D3114" s="132"/>
      <c r="E3114" s="135"/>
      <c r="F3114" s="71"/>
    </row>
    <row r="3115" spans="2:6">
      <c r="B3115" s="79">
        <v>33987</v>
      </c>
      <c r="C3115" s="134"/>
      <c r="D3115" s="132"/>
      <c r="E3115" s="135"/>
      <c r="F3115" s="71"/>
    </row>
    <row r="3116" spans="2:6">
      <c r="B3116" s="79">
        <v>33987</v>
      </c>
      <c r="C3116" s="134"/>
      <c r="D3116" s="132"/>
      <c r="E3116" s="135"/>
      <c r="F3116" s="71"/>
    </row>
    <row r="3117" spans="2:6">
      <c r="B3117" s="79">
        <v>33987</v>
      </c>
      <c r="C3117" s="134"/>
      <c r="D3117" s="132"/>
      <c r="E3117" s="135"/>
      <c r="F3117" s="71"/>
    </row>
    <row r="3118" spans="2:6">
      <c r="B3118" s="79">
        <v>33987</v>
      </c>
      <c r="C3118" s="134"/>
      <c r="D3118" s="132"/>
      <c r="E3118" s="135"/>
      <c r="F3118" s="71"/>
    </row>
    <row r="3119" spans="2:6">
      <c r="B3119" s="79">
        <v>33987</v>
      </c>
      <c r="C3119" s="134"/>
      <c r="D3119" s="132"/>
      <c r="E3119" s="135"/>
      <c r="F3119" s="71"/>
    </row>
    <row r="3120" spans="2:6">
      <c r="B3120" s="79">
        <v>33987</v>
      </c>
      <c r="C3120" s="134"/>
      <c r="D3120" s="132"/>
      <c r="E3120" s="135"/>
      <c r="F3120" s="71"/>
    </row>
    <row r="3121" spans="2:6">
      <c r="B3121" s="79">
        <v>33987</v>
      </c>
      <c r="C3121" s="134"/>
      <c r="D3121" s="132"/>
      <c r="E3121" s="135"/>
      <c r="F3121" s="71"/>
    </row>
    <row r="3122" spans="2:6">
      <c r="B3122" s="79">
        <v>33987</v>
      </c>
      <c r="C3122" s="134"/>
      <c r="D3122" s="132"/>
      <c r="E3122" s="135"/>
      <c r="F3122" s="71"/>
    </row>
    <row r="3123" spans="2:6">
      <c r="B3123" s="79">
        <v>33987</v>
      </c>
      <c r="C3123" s="134"/>
      <c r="D3123" s="132"/>
      <c r="E3123" s="135"/>
      <c r="F3123" s="71"/>
    </row>
    <row r="3124" spans="2:6">
      <c r="B3124" s="79">
        <v>33987</v>
      </c>
      <c r="C3124" s="134"/>
      <c r="D3124" s="132"/>
      <c r="E3124" s="135"/>
      <c r="F3124" s="71"/>
    </row>
    <row r="3125" spans="2:6">
      <c r="B3125" s="79">
        <v>33987</v>
      </c>
      <c r="C3125" s="134"/>
      <c r="D3125" s="132"/>
      <c r="E3125" s="135"/>
      <c r="F3125" s="71"/>
    </row>
    <row r="3126" spans="2:6">
      <c r="B3126" s="79">
        <v>33987</v>
      </c>
      <c r="C3126" s="134"/>
      <c r="D3126" s="132"/>
      <c r="E3126" s="135"/>
      <c r="F3126" s="71"/>
    </row>
    <row r="3127" spans="2:6">
      <c r="B3127" s="79">
        <v>33987</v>
      </c>
      <c r="C3127" s="134"/>
      <c r="D3127" s="132"/>
      <c r="E3127" s="135"/>
      <c r="F3127" s="71"/>
    </row>
    <row r="3128" spans="2:6">
      <c r="B3128" s="79">
        <v>33987</v>
      </c>
      <c r="C3128" s="134"/>
      <c r="D3128" s="132"/>
      <c r="E3128" s="135"/>
      <c r="F3128" s="71"/>
    </row>
    <row r="3129" spans="2:6">
      <c r="B3129" s="79">
        <v>33987</v>
      </c>
      <c r="C3129" s="134"/>
      <c r="D3129" s="132"/>
      <c r="E3129" s="135"/>
      <c r="F3129" s="71"/>
    </row>
    <row r="3130" spans="2:6">
      <c r="B3130" s="79">
        <v>33987</v>
      </c>
      <c r="C3130" s="134"/>
      <c r="D3130" s="132"/>
      <c r="E3130" s="135"/>
      <c r="F3130" s="71"/>
    </row>
    <row r="3131" spans="2:6">
      <c r="B3131" s="79">
        <v>33987</v>
      </c>
      <c r="C3131" s="134"/>
      <c r="D3131" s="132"/>
      <c r="E3131" s="135"/>
      <c r="F3131" s="71"/>
    </row>
    <row r="3132" spans="2:6">
      <c r="B3132" s="79">
        <v>33987</v>
      </c>
      <c r="C3132" s="134"/>
      <c r="D3132" s="132"/>
      <c r="E3132" s="135"/>
      <c r="F3132" s="71"/>
    </row>
    <row r="3133" spans="2:6">
      <c r="B3133" s="79">
        <v>33987</v>
      </c>
      <c r="C3133" s="134"/>
      <c r="D3133" s="132"/>
      <c r="E3133" s="135"/>
      <c r="F3133" s="71"/>
    </row>
    <row r="3134" spans="2:6">
      <c r="B3134" s="79">
        <v>33987</v>
      </c>
      <c r="C3134" s="134"/>
      <c r="D3134" s="132"/>
      <c r="E3134" s="135"/>
      <c r="F3134" s="71"/>
    </row>
    <row r="3135" spans="2:6">
      <c r="B3135" s="79">
        <v>33987</v>
      </c>
      <c r="C3135" s="134"/>
      <c r="D3135" s="132"/>
      <c r="E3135" s="135"/>
      <c r="F3135" s="71"/>
    </row>
    <row r="3136" spans="2:6">
      <c r="B3136" s="79">
        <v>33987</v>
      </c>
      <c r="C3136" s="134"/>
      <c r="D3136" s="132"/>
      <c r="E3136" s="135"/>
      <c r="F3136" s="71"/>
    </row>
    <row r="3137" spans="2:6">
      <c r="B3137" s="79">
        <v>33987</v>
      </c>
      <c r="C3137" s="134"/>
      <c r="D3137" s="132"/>
      <c r="E3137" s="135"/>
      <c r="F3137" s="71"/>
    </row>
    <row r="3138" spans="2:6">
      <c r="B3138" s="79">
        <v>33987</v>
      </c>
      <c r="C3138" s="134"/>
      <c r="D3138" s="132"/>
      <c r="E3138" s="135"/>
      <c r="F3138" s="71"/>
    </row>
    <row r="3139" spans="2:6">
      <c r="B3139" s="79">
        <v>33987</v>
      </c>
      <c r="C3139" s="134"/>
      <c r="D3139" s="132"/>
      <c r="E3139" s="135"/>
      <c r="F3139" s="71"/>
    </row>
    <row r="3140" spans="2:6">
      <c r="B3140" s="79">
        <v>33987</v>
      </c>
      <c r="C3140" s="134"/>
      <c r="D3140" s="132"/>
      <c r="E3140" s="135"/>
      <c r="F3140" s="71"/>
    </row>
    <row r="3141" spans="2:6">
      <c r="B3141" s="79">
        <v>33987</v>
      </c>
      <c r="C3141" s="134"/>
      <c r="D3141" s="132"/>
      <c r="E3141" s="135"/>
      <c r="F3141" s="71"/>
    </row>
    <row r="3142" spans="2:6">
      <c r="B3142" s="79">
        <v>33987</v>
      </c>
      <c r="C3142" s="134"/>
      <c r="D3142" s="132"/>
      <c r="E3142" s="135"/>
      <c r="F3142" s="71"/>
    </row>
    <row r="3143" spans="2:6">
      <c r="B3143" s="79">
        <v>33987</v>
      </c>
      <c r="C3143" s="134"/>
      <c r="D3143" s="132"/>
      <c r="E3143" s="135"/>
      <c r="F3143" s="71"/>
    </row>
    <row r="3144" spans="2:6">
      <c r="B3144" s="79">
        <v>33987</v>
      </c>
      <c r="C3144" s="134"/>
      <c r="D3144" s="132"/>
      <c r="E3144" s="135"/>
      <c r="F3144" s="71"/>
    </row>
    <row r="3145" spans="2:6">
      <c r="B3145" s="79">
        <v>33987</v>
      </c>
      <c r="C3145" s="134"/>
      <c r="D3145" s="132"/>
      <c r="E3145" s="135"/>
      <c r="F3145" s="71"/>
    </row>
    <row r="3146" spans="2:6">
      <c r="B3146" s="79">
        <v>33987</v>
      </c>
      <c r="C3146" s="134"/>
      <c r="D3146" s="132"/>
      <c r="E3146" s="135"/>
      <c r="F3146" s="71"/>
    </row>
    <row r="3147" spans="2:6">
      <c r="B3147" s="79">
        <v>33987</v>
      </c>
      <c r="C3147" s="134"/>
      <c r="D3147" s="132"/>
      <c r="E3147" s="135"/>
      <c r="F3147" s="71"/>
    </row>
    <row r="3148" spans="2:6">
      <c r="B3148" s="79">
        <v>33987</v>
      </c>
      <c r="C3148" s="134"/>
      <c r="D3148" s="132"/>
      <c r="E3148" s="135"/>
      <c r="F3148" s="71"/>
    </row>
    <row r="3149" spans="2:6">
      <c r="B3149" s="79">
        <v>33987</v>
      </c>
      <c r="C3149" s="134"/>
      <c r="D3149" s="132"/>
      <c r="E3149" s="135"/>
      <c r="F3149" s="71"/>
    </row>
    <row r="3150" spans="2:6">
      <c r="B3150" s="79">
        <v>33987</v>
      </c>
      <c r="C3150" s="134"/>
      <c r="D3150" s="132"/>
      <c r="E3150" s="135"/>
      <c r="F3150" s="71"/>
    </row>
    <row r="3151" spans="2:6">
      <c r="B3151" s="79">
        <v>33987</v>
      </c>
      <c r="C3151" s="134"/>
      <c r="D3151" s="132"/>
      <c r="E3151" s="135"/>
      <c r="F3151" s="71"/>
    </row>
    <row r="3152" spans="2:6">
      <c r="B3152" s="79">
        <v>33987</v>
      </c>
      <c r="C3152" s="134"/>
      <c r="D3152" s="132"/>
      <c r="E3152" s="135"/>
      <c r="F3152" s="71"/>
    </row>
    <row r="3153" spans="2:6">
      <c r="B3153" s="79">
        <v>33987</v>
      </c>
      <c r="C3153" s="134"/>
      <c r="D3153" s="132"/>
      <c r="E3153" s="135"/>
      <c r="F3153" s="71"/>
    </row>
    <row r="3154" spans="2:6">
      <c r="B3154" s="79">
        <v>33987</v>
      </c>
      <c r="C3154" s="134"/>
      <c r="D3154" s="132"/>
      <c r="E3154" s="135"/>
      <c r="F3154" s="71"/>
    </row>
    <row r="3155" spans="2:6">
      <c r="B3155" s="79">
        <v>33987</v>
      </c>
      <c r="C3155" s="134"/>
      <c r="D3155" s="132"/>
      <c r="E3155" s="135"/>
      <c r="F3155" s="71"/>
    </row>
    <row r="3156" spans="2:6">
      <c r="B3156" s="79">
        <v>33987</v>
      </c>
      <c r="C3156" s="134"/>
      <c r="D3156" s="132"/>
      <c r="E3156" s="135"/>
      <c r="F3156" s="71"/>
    </row>
    <row r="3157" spans="2:6">
      <c r="B3157" s="79">
        <v>33987</v>
      </c>
      <c r="C3157" s="134"/>
      <c r="D3157" s="132"/>
      <c r="E3157" s="135"/>
      <c r="F3157" s="71"/>
    </row>
    <row r="3158" spans="2:6">
      <c r="B3158" s="79">
        <v>33987</v>
      </c>
      <c r="C3158" s="134"/>
      <c r="D3158" s="132"/>
      <c r="E3158" s="135"/>
      <c r="F3158" s="71"/>
    </row>
    <row r="3159" spans="2:6">
      <c r="B3159" s="79">
        <v>33987</v>
      </c>
      <c r="C3159" s="134"/>
      <c r="D3159" s="132"/>
      <c r="E3159" s="135"/>
      <c r="F3159" s="71"/>
    </row>
    <row r="3160" spans="2:6">
      <c r="B3160" s="79">
        <v>33987</v>
      </c>
      <c r="C3160" s="134"/>
      <c r="D3160" s="132"/>
      <c r="E3160" s="135"/>
      <c r="F3160" s="71"/>
    </row>
    <row r="3161" spans="2:6">
      <c r="B3161" s="79">
        <v>33987</v>
      </c>
      <c r="C3161" s="134"/>
      <c r="D3161" s="132"/>
      <c r="E3161" s="135"/>
      <c r="F3161" s="71"/>
    </row>
    <row r="3162" spans="2:6">
      <c r="B3162" s="79">
        <v>33987</v>
      </c>
      <c r="C3162" s="134"/>
      <c r="D3162" s="132"/>
      <c r="E3162" s="135"/>
      <c r="F3162" s="71"/>
    </row>
    <row r="3163" spans="2:6">
      <c r="B3163" s="79">
        <v>33987</v>
      </c>
      <c r="C3163" s="134"/>
      <c r="D3163" s="132"/>
      <c r="E3163" s="135"/>
      <c r="F3163" s="71"/>
    </row>
    <row r="3164" spans="2:6">
      <c r="B3164" s="79">
        <v>33987</v>
      </c>
      <c r="C3164" s="134"/>
      <c r="D3164" s="132"/>
      <c r="E3164" s="135"/>
      <c r="F3164" s="71"/>
    </row>
    <row r="3165" spans="2:6">
      <c r="B3165" s="79">
        <v>33987</v>
      </c>
      <c r="C3165" s="134"/>
      <c r="D3165" s="132"/>
      <c r="E3165" s="135"/>
      <c r="F3165" s="71"/>
    </row>
    <row r="3166" spans="2:6">
      <c r="B3166" s="79">
        <v>33987</v>
      </c>
      <c r="C3166" s="134"/>
      <c r="D3166" s="132"/>
      <c r="E3166" s="135"/>
      <c r="F3166" s="71"/>
    </row>
    <row r="3167" spans="2:6">
      <c r="B3167" s="79">
        <v>33987</v>
      </c>
      <c r="C3167" s="134"/>
      <c r="D3167" s="132"/>
      <c r="E3167" s="135"/>
      <c r="F3167" s="71"/>
    </row>
    <row r="3168" spans="2:6">
      <c r="B3168" s="79">
        <v>33987</v>
      </c>
      <c r="C3168" s="134"/>
      <c r="D3168" s="132"/>
      <c r="E3168" s="135"/>
      <c r="F3168" s="71"/>
    </row>
    <row r="3169" spans="2:6">
      <c r="B3169" s="79">
        <v>33987</v>
      </c>
      <c r="C3169" s="134"/>
      <c r="D3169" s="132"/>
      <c r="E3169" s="135"/>
      <c r="F3169" s="71"/>
    </row>
    <row r="3170" spans="2:6">
      <c r="B3170" s="79">
        <v>33987</v>
      </c>
      <c r="C3170" s="134"/>
      <c r="D3170" s="132"/>
      <c r="E3170" s="135"/>
      <c r="F3170" s="71"/>
    </row>
    <row r="3171" spans="2:6">
      <c r="B3171" s="79">
        <v>33987</v>
      </c>
      <c r="C3171" s="134"/>
      <c r="D3171" s="132"/>
      <c r="E3171" s="135"/>
      <c r="F3171" s="71"/>
    </row>
    <row r="3172" spans="2:6">
      <c r="B3172" s="79">
        <v>33987</v>
      </c>
      <c r="C3172" s="134"/>
      <c r="D3172" s="132"/>
      <c r="E3172" s="135"/>
      <c r="F3172" s="71"/>
    </row>
    <row r="3173" spans="2:6">
      <c r="B3173" s="79">
        <v>33987</v>
      </c>
      <c r="C3173" s="134"/>
      <c r="D3173" s="132"/>
      <c r="E3173" s="135"/>
      <c r="F3173" s="71"/>
    </row>
    <row r="3174" spans="2:6">
      <c r="B3174" s="79">
        <v>33987</v>
      </c>
      <c r="C3174" s="134"/>
      <c r="D3174" s="132"/>
      <c r="E3174" s="135"/>
      <c r="F3174" s="71"/>
    </row>
    <row r="3175" spans="2:6">
      <c r="B3175" s="79">
        <v>33987</v>
      </c>
      <c r="C3175" s="134"/>
      <c r="D3175" s="132"/>
      <c r="E3175" s="135"/>
      <c r="F3175" s="71"/>
    </row>
    <row r="3176" spans="2:6">
      <c r="B3176" s="79">
        <v>33987</v>
      </c>
      <c r="C3176" s="134"/>
      <c r="D3176" s="132"/>
      <c r="E3176" s="135"/>
      <c r="F3176" s="71"/>
    </row>
    <row r="3177" spans="2:6">
      <c r="B3177" s="79">
        <v>33987</v>
      </c>
      <c r="C3177" s="134"/>
      <c r="D3177" s="132"/>
      <c r="E3177" s="135"/>
      <c r="F3177" s="71"/>
    </row>
    <row r="3178" spans="2:6">
      <c r="B3178" s="79">
        <v>33987</v>
      </c>
      <c r="C3178" s="134"/>
      <c r="D3178" s="132"/>
      <c r="E3178" s="135"/>
      <c r="F3178" s="71"/>
    </row>
    <row r="3179" spans="2:6">
      <c r="B3179" s="79">
        <v>33987</v>
      </c>
      <c r="C3179" s="134"/>
      <c r="D3179" s="132"/>
      <c r="E3179" s="135"/>
      <c r="F3179" s="71"/>
    </row>
    <row r="3180" spans="2:6">
      <c r="B3180" s="79">
        <v>33987</v>
      </c>
      <c r="C3180" s="134"/>
      <c r="D3180" s="132"/>
      <c r="E3180" s="135"/>
      <c r="F3180" s="71"/>
    </row>
    <row r="3181" spans="2:6">
      <c r="B3181" s="79">
        <v>33987</v>
      </c>
      <c r="C3181" s="134"/>
      <c r="D3181" s="132"/>
      <c r="E3181" s="135"/>
      <c r="F3181" s="71"/>
    </row>
    <row r="3182" spans="2:6">
      <c r="B3182" s="79">
        <v>33987</v>
      </c>
      <c r="C3182" s="134"/>
      <c r="D3182" s="132"/>
      <c r="E3182" s="135"/>
      <c r="F3182" s="71"/>
    </row>
    <row r="3183" spans="2:6">
      <c r="B3183" s="79">
        <v>33987</v>
      </c>
      <c r="C3183" s="134"/>
      <c r="D3183" s="132"/>
      <c r="E3183" s="135"/>
      <c r="F3183" s="71"/>
    </row>
    <row r="3184" spans="2:6">
      <c r="B3184" s="79">
        <v>33987</v>
      </c>
      <c r="C3184" s="134"/>
      <c r="D3184" s="132"/>
      <c r="E3184" s="135"/>
      <c r="F3184" s="71"/>
    </row>
    <row r="3185" spans="2:6">
      <c r="B3185" s="79">
        <v>33987</v>
      </c>
      <c r="C3185" s="134"/>
      <c r="D3185" s="132"/>
      <c r="E3185" s="135"/>
      <c r="F3185" s="71"/>
    </row>
    <row r="3186" spans="2:6">
      <c r="B3186" s="79">
        <v>33987</v>
      </c>
      <c r="C3186" s="134"/>
      <c r="D3186" s="132"/>
      <c r="E3186" s="135"/>
      <c r="F3186" s="71"/>
    </row>
    <row r="3187" spans="2:6">
      <c r="B3187" s="79">
        <v>33987</v>
      </c>
      <c r="C3187" s="134"/>
      <c r="D3187" s="132"/>
      <c r="E3187" s="135"/>
      <c r="F3187" s="71"/>
    </row>
    <row r="3188" spans="2:6">
      <c r="B3188" s="79">
        <v>33987</v>
      </c>
      <c r="C3188" s="134"/>
      <c r="D3188" s="132"/>
      <c r="E3188" s="135"/>
      <c r="F3188" s="71"/>
    </row>
    <row r="3189" spans="2:6">
      <c r="B3189" s="79">
        <v>33987</v>
      </c>
      <c r="C3189" s="134"/>
      <c r="D3189" s="132"/>
      <c r="E3189" s="135"/>
      <c r="F3189" s="71"/>
    </row>
    <row r="3190" spans="2:6">
      <c r="B3190" s="79">
        <v>33987</v>
      </c>
      <c r="C3190" s="134"/>
      <c r="D3190" s="132"/>
      <c r="E3190" s="135"/>
      <c r="F3190" s="71"/>
    </row>
    <row r="3191" spans="2:6">
      <c r="B3191" s="79">
        <v>33987</v>
      </c>
      <c r="C3191" s="134"/>
      <c r="D3191" s="132"/>
      <c r="E3191" s="135"/>
      <c r="F3191" s="71"/>
    </row>
    <row r="3192" spans="2:6">
      <c r="B3192" s="79">
        <v>33987</v>
      </c>
      <c r="C3192" s="134"/>
      <c r="D3192" s="132"/>
      <c r="E3192" s="135"/>
      <c r="F3192" s="71"/>
    </row>
    <row r="3193" spans="2:6">
      <c r="B3193" s="79">
        <v>33987</v>
      </c>
      <c r="C3193" s="134"/>
      <c r="D3193" s="132"/>
      <c r="E3193" s="135"/>
      <c r="F3193" s="71"/>
    </row>
    <row r="3194" spans="2:6">
      <c r="B3194" s="79">
        <v>33987</v>
      </c>
      <c r="C3194" s="134"/>
      <c r="D3194" s="132"/>
      <c r="E3194" s="135"/>
      <c r="F3194" s="71"/>
    </row>
    <row r="3195" spans="2:6">
      <c r="B3195" s="79">
        <v>33987</v>
      </c>
      <c r="C3195" s="134"/>
      <c r="D3195" s="132"/>
      <c r="E3195" s="135"/>
      <c r="F3195" s="71"/>
    </row>
    <row r="3196" spans="2:6">
      <c r="B3196" s="79">
        <v>33987</v>
      </c>
      <c r="C3196" s="134"/>
      <c r="D3196" s="132"/>
      <c r="E3196" s="135"/>
      <c r="F3196" s="71"/>
    </row>
    <row r="3197" spans="2:6">
      <c r="B3197" s="79">
        <v>33987</v>
      </c>
      <c r="C3197" s="134"/>
      <c r="D3197" s="132"/>
      <c r="E3197" s="135"/>
      <c r="F3197" s="71"/>
    </row>
    <row r="3198" spans="2:6">
      <c r="B3198" s="79">
        <v>33987</v>
      </c>
      <c r="C3198" s="134"/>
      <c r="D3198" s="132"/>
      <c r="E3198" s="135"/>
      <c r="F3198" s="71"/>
    </row>
    <row r="3199" spans="2:6">
      <c r="B3199" s="79">
        <v>33987</v>
      </c>
      <c r="C3199" s="134"/>
      <c r="D3199" s="132"/>
      <c r="E3199" s="135"/>
      <c r="F3199" s="71"/>
    </row>
    <row r="3200" spans="2:6">
      <c r="B3200" s="79">
        <v>33987</v>
      </c>
      <c r="C3200" s="134"/>
      <c r="D3200" s="132"/>
      <c r="E3200" s="135"/>
      <c r="F3200" s="71"/>
    </row>
    <row r="3201" spans="2:6">
      <c r="B3201" s="79">
        <v>33987</v>
      </c>
      <c r="C3201" s="134"/>
      <c r="D3201" s="132"/>
      <c r="E3201" s="135"/>
      <c r="F3201" s="71"/>
    </row>
    <row r="3202" spans="2:6">
      <c r="B3202" s="79">
        <v>33987</v>
      </c>
      <c r="C3202" s="134"/>
      <c r="D3202" s="132"/>
      <c r="E3202" s="135"/>
      <c r="F3202" s="71"/>
    </row>
    <row r="3203" spans="2:6">
      <c r="B3203" s="79">
        <v>33987</v>
      </c>
      <c r="C3203" s="134"/>
      <c r="D3203" s="132"/>
      <c r="E3203" s="135"/>
      <c r="F3203" s="71"/>
    </row>
    <row r="3204" spans="2:6">
      <c r="B3204" s="79">
        <v>33987</v>
      </c>
      <c r="C3204" s="134"/>
      <c r="D3204" s="132"/>
      <c r="E3204" s="135"/>
      <c r="F3204" s="71"/>
    </row>
    <row r="3205" spans="2:6">
      <c r="B3205" s="79">
        <v>33987</v>
      </c>
      <c r="C3205" s="134"/>
      <c r="D3205" s="132"/>
      <c r="E3205" s="135"/>
      <c r="F3205" s="71"/>
    </row>
    <row r="3206" spans="2:6">
      <c r="B3206" s="79">
        <v>33987</v>
      </c>
      <c r="C3206" s="134"/>
      <c r="D3206" s="132"/>
      <c r="E3206" s="135"/>
      <c r="F3206" s="71"/>
    </row>
    <row r="3207" spans="2:6">
      <c r="B3207" s="79">
        <v>33987</v>
      </c>
      <c r="C3207" s="134"/>
      <c r="D3207" s="132"/>
      <c r="E3207" s="135"/>
      <c r="F3207" s="71"/>
    </row>
    <row r="3208" spans="2:6">
      <c r="B3208" s="79">
        <v>33987</v>
      </c>
      <c r="C3208" s="134"/>
      <c r="D3208" s="132"/>
      <c r="E3208" s="135"/>
      <c r="F3208" s="71"/>
    </row>
    <row r="3209" spans="2:6">
      <c r="B3209" s="79">
        <v>33987</v>
      </c>
      <c r="C3209" s="134"/>
      <c r="D3209" s="132"/>
      <c r="E3209" s="135"/>
      <c r="F3209" s="71"/>
    </row>
    <row r="3210" spans="2:6">
      <c r="B3210" s="79">
        <v>33987</v>
      </c>
      <c r="C3210" s="134"/>
      <c r="D3210" s="132"/>
      <c r="E3210" s="135"/>
      <c r="F3210" s="71"/>
    </row>
    <row r="3211" spans="2:6">
      <c r="B3211" s="79">
        <v>33987</v>
      </c>
      <c r="C3211" s="134"/>
      <c r="D3211" s="132"/>
      <c r="E3211" s="135"/>
      <c r="F3211" s="71"/>
    </row>
    <row r="3212" spans="2:6">
      <c r="B3212" s="79">
        <v>33987</v>
      </c>
      <c r="C3212" s="134"/>
      <c r="D3212" s="132"/>
      <c r="E3212" s="135"/>
      <c r="F3212" s="71"/>
    </row>
    <row r="3213" spans="2:6">
      <c r="B3213" s="79">
        <v>33987</v>
      </c>
      <c r="C3213" s="134"/>
      <c r="D3213" s="132"/>
      <c r="E3213" s="135"/>
      <c r="F3213" s="71"/>
    </row>
    <row r="3214" spans="2:6">
      <c r="B3214" s="79">
        <v>33987</v>
      </c>
      <c r="C3214" s="134"/>
      <c r="D3214" s="132"/>
      <c r="E3214" s="135"/>
      <c r="F3214" s="71"/>
    </row>
    <row r="3215" spans="2:6">
      <c r="B3215" s="79">
        <v>33987</v>
      </c>
      <c r="C3215" s="134"/>
      <c r="D3215" s="132"/>
      <c r="E3215" s="135"/>
      <c r="F3215" s="71"/>
    </row>
    <row r="3216" spans="2:6">
      <c r="B3216" s="79">
        <v>33987</v>
      </c>
      <c r="C3216" s="134"/>
      <c r="D3216" s="132"/>
      <c r="E3216" s="135"/>
      <c r="F3216" s="71"/>
    </row>
    <row r="3217" spans="2:6">
      <c r="B3217" s="79">
        <v>33987</v>
      </c>
      <c r="C3217" s="134"/>
      <c r="D3217" s="132"/>
      <c r="E3217" s="135"/>
      <c r="F3217" s="71"/>
    </row>
    <row r="3218" spans="2:6">
      <c r="B3218" s="79">
        <v>33987</v>
      </c>
      <c r="C3218" s="134"/>
      <c r="D3218" s="132"/>
      <c r="E3218" s="135"/>
      <c r="F3218" s="71"/>
    </row>
    <row r="3219" spans="2:6">
      <c r="B3219" s="79">
        <v>33987</v>
      </c>
      <c r="C3219" s="134"/>
      <c r="D3219" s="132"/>
      <c r="E3219" s="135"/>
      <c r="F3219" s="71"/>
    </row>
    <row r="3220" spans="2:6">
      <c r="B3220" s="79">
        <v>33987</v>
      </c>
      <c r="C3220" s="134"/>
      <c r="D3220" s="132"/>
      <c r="E3220" s="135"/>
      <c r="F3220" s="71"/>
    </row>
    <row r="3221" spans="2:6">
      <c r="B3221" s="79">
        <v>33987</v>
      </c>
      <c r="C3221" s="134"/>
      <c r="D3221" s="132"/>
      <c r="E3221" s="135"/>
      <c r="F3221" s="71"/>
    </row>
    <row r="3222" spans="2:6">
      <c r="B3222" s="79">
        <v>33987</v>
      </c>
      <c r="C3222" s="134"/>
      <c r="D3222" s="132"/>
      <c r="E3222" s="135"/>
      <c r="F3222" s="71"/>
    </row>
    <row r="3223" spans="2:6">
      <c r="B3223" s="79">
        <v>33987</v>
      </c>
      <c r="C3223" s="134"/>
      <c r="D3223" s="132"/>
      <c r="E3223" s="135"/>
      <c r="F3223" s="71"/>
    </row>
    <row r="3224" spans="2:6">
      <c r="B3224" s="79">
        <v>33987</v>
      </c>
      <c r="C3224" s="134"/>
      <c r="D3224" s="132"/>
      <c r="E3224" s="135"/>
      <c r="F3224" s="71"/>
    </row>
    <row r="3225" spans="2:6">
      <c r="B3225" s="79">
        <v>33987</v>
      </c>
      <c r="C3225" s="134"/>
      <c r="D3225" s="132"/>
      <c r="E3225" s="135"/>
      <c r="F3225" s="71"/>
    </row>
    <row r="3226" spans="2:6">
      <c r="B3226" s="79">
        <v>33987</v>
      </c>
      <c r="C3226" s="134"/>
      <c r="D3226" s="132"/>
      <c r="E3226" s="135"/>
      <c r="F3226" s="71"/>
    </row>
    <row r="3227" spans="2:6">
      <c r="B3227" s="79">
        <v>33987</v>
      </c>
      <c r="C3227" s="134"/>
      <c r="D3227" s="132"/>
      <c r="E3227" s="135"/>
      <c r="F3227" s="71"/>
    </row>
    <row r="3228" spans="2:6">
      <c r="B3228" s="79">
        <v>33987</v>
      </c>
      <c r="C3228" s="134"/>
      <c r="D3228" s="132"/>
      <c r="E3228" s="135"/>
      <c r="F3228" s="71"/>
    </row>
    <row r="3229" spans="2:6">
      <c r="B3229" s="79">
        <v>33987</v>
      </c>
      <c r="C3229" s="134"/>
      <c r="D3229" s="132"/>
      <c r="E3229" s="135"/>
      <c r="F3229" s="71"/>
    </row>
    <row r="3230" spans="2:6">
      <c r="B3230" s="79">
        <v>33987</v>
      </c>
      <c r="C3230" s="134"/>
      <c r="D3230" s="132"/>
      <c r="E3230" s="135"/>
      <c r="F3230" s="71"/>
    </row>
    <row r="3231" spans="2:6">
      <c r="B3231" s="79">
        <v>33987</v>
      </c>
      <c r="C3231" s="134"/>
      <c r="D3231" s="132"/>
      <c r="E3231" s="135"/>
      <c r="F3231" s="71"/>
    </row>
    <row r="3232" spans="2:6">
      <c r="B3232" s="79">
        <v>33987</v>
      </c>
      <c r="C3232" s="134"/>
      <c r="D3232" s="132"/>
      <c r="E3232" s="135"/>
      <c r="F3232" s="71"/>
    </row>
    <row r="3233" spans="2:6">
      <c r="B3233" s="79">
        <v>33987</v>
      </c>
      <c r="C3233" s="134"/>
      <c r="D3233" s="132"/>
      <c r="E3233" s="135"/>
      <c r="F3233" s="71"/>
    </row>
    <row r="3234" spans="2:6">
      <c r="B3234" s="79">
        <v>33987</v>
      </c>
      <c r="C3234" s="134"/>
      <c r="D3234" s="132"/>
      <c r="E3234" s="135"/>
      <c r="F3234" s="71"/>
    </row>
    <row r="3235" spans="2:6">
      <c r="B3235" s="79">
        <v>33987</v>
      </c>
      <c r="C3235" s="134"/>
      <c r="D3235" s="132"/>
      <c r="E3235" s="135"/>
      <c r="F3235" s="71"/>
    </row>
    <row r="3236" spans="2:6">
      <c r="B3236" s="79">
        <v>33987</v>
      </c>
      <c r="C3236" s="134"/>
      <c r="D3236" s="132"/>
      <c r="E3236" s="135"/>
      <c r="F3236" s="71"/>
    </row>
    <row r="3237" spans="2:6">
      <c r="B3237" s="79">
        <v>33987</v>
      </c>
      <c r="C3237" s="134"/>
      <c r="D3237" s="132"/>
      <c r="E3237" s="135"/>
      <c r="F3237" s="71"/>
    </row>
    <row r="3238" spans="2:6">
      <c r="B3238" s="79">
        <v>33987</v>
      </c>
      <c r="C3238" s="134"/>
      <c r="D3238" s="132"/>
      <c r="E3238" s="135"/>
      <c r="F3238" s="71"/>
    </row>
    <row r="3239" spans="2:6">
      <c r="B3239" s="79">
        <v>33987</v>
      </c>
      <c r="C3239" s="134"/>
      <c r="D3239" s="132"/>
      <c r="E3239" s="135"/>
      <c r="F3239" s="71"/>
    </row>
    <row r="3240" spans="2:6">
      <c r="B3240" s="79">
        <v>33987</v>
      </c>
      <c r="C3240" s="134"/>
      <c r="D3240" s="132"/>
      <c r="E3240" s="135"/>
      <c r="F3240" s="71"/>
    </row>
    <row r="3241" spans="2:6">
      <c r="B3241" s="79">
        <v>33987</v>
      </c>
      <c r="C3241" s="134"/>
      <c r="D3241" s="132"/>
      <c r="E3241" s="135"/>
      <c r="F3241" s="71"/>
    </row>
    <row r="3242" spans="2:6">
      <c r="B3242" s="79">
        <v>33987</v>
      </c>
      <c r="C3242" s="134"/>
      <c r="D3242" s="132"/>
      <c r="E3242" s="135"/>
      <c r="F3242" s="71"/>
    </row>
    <row r="3243" spans="2:6">
      <c r="B3243" s="79">
        <v>33987</v>
      </c>
      <c r="C3243" s="134"/>
      <c r="D3243" s="132"/>
      <c r="E3243" s="135"/>
      <c r="F3243" s="71"/>
    </row>
    <row r="3244" spans="2:6">
      <c r="B3244" s="79">
        <v>33987</v>
      </c>
      <c r="C3244" s="134"/>
      <c r="D3244" s="132"/>
      <c r="E3244" s="135"/>
      <c r="F3244" s="71"/>
    </row>
    <row r="3245" spans="2:6">
      <c r="B3245" s="79">
        <v>33987</v>
      </c>
      <c r="C3245" s="134"/>
      <c r="D3245" s="132"/>
      <c r="E3245" s="135"/>
      <c r="F3245" s="71"/>
    </row>
    <row r="3246" spans="2:6">
      <c r="B3246" s="79">
        <v>33987</v>
      </c>
      <c r="C3246" s="134"/>
      <c r="D3246" s="132"/>
      <c r="E3246" s="135"/>
      <c r="F3246" s="71"/>
    </row>
    <row r="3247" spans="2:6">
      <c r="B3247" s="79">
        <v>33987</v>
      </c>
      <c r="C3247" s="134"/>
      <c r="D3247" s="132"/>
      <c r="E3247" s="135"/>
      <c r="F3247" s="71"/>
    </row>
    <row r="3248" spans="2:6">
      <c r="B3248" s="79">
        <v>33987</v>
      </c>
      <c r="C3248" s="134"/>
      <c r="D3248" s="132"/>
      <c r="E3248" s="135"/>
      <c r="F3248" s="71"/>
    </row>
    <row r="3249" spans="2:6">
      <c r="B3249" s="79">
        <v>33987</v>
      </c>
      <c r="C3249" s="134"/>
      <c r="D3249" s="132"/>
      <c r="E3249" s="135"/>
      <c r="F3249" s="71"/>
    </row>
    <row r="3250" spans="2:6">
      <c r="B3250" s="79">
        <v>33987</v>
      </c>
      <c r="C3250" s="134"/>
      <c r="D3250" s="132"/>
      <c r="E3250" s="135"/>
      <c r="F3250" s="71"/>
    </row>
    <row r="3251" spans="2:6">
      <c r="B3251" s="79">
        <v>33987</v>
      </c>
      <c r="C3251" s="134"/>
      <c r="D3251" s="132"/>
      <c r="E3251" s="135"/>
      <c r="F3251" s="71"/>
    </row>
    <row r="3252" spans="2:6">
      <c r="B3252" s="79">
        <v>33987</v>
      </c>
      <c r="C3252" s="134"/>
      <c r="D3252" s="132"/>
      <c r="E3252" s="135"/>
      <c r="F3252" s="71"/>
    </row>
    <row r="3253" spans="2:6">
      <c r="B3253" s="79">
        <v>33987</v>
      </c>
      <c r="C3253" s="134"/>
      <c r="D3253" s="132"/>
      <c r="E3253" s="135"/>
      <c r="F3253" s="71"/>
    </row>
    <row r="3254" spans="2:6">
      <c r="B3254" s="79">
        <v>33987</v>
      </c>
      <c r="C3254" s="134"/>
      <c r="D3254" s="132"/>
      <c r="E3254" s="135"/>
      <c r="F3254" s="71"/>
    </row>
    <row r="3255" spans="2:6">
      <c r="B3255" s="79">
        <v>33987</v>
      </c>
      <c r="C3255" s="134"/>
      <c r="D3255" s="132"/>
      <c r="E3255" s="135"/>
      <c r="F3255" s="71"/>
    </row>
    <row r="3256" spans="2:6">
      <c r="B3256" s="79">
        <v>33987</v>
      </c>
      <c r="C3256" s="134"/>
      <c r="D3256" s="132"/>
      <c r="E3256" s="135"/>
      <c r="F3256" s="71"/>
    </row>
    <row r="3257" spans="2:6">
      <c r="B3257" s="79">
        <v>33987</v>
      </c>
      <c r="C3257" s="134"/>
      <c r="D3257" s="132"/>
      <c r="E3257" s="135"/>
      <c r="F3257" s="71"/>
    </row>
    <row r="3258" spans="2:6">
      <c r="B3258" s="79">
        <v>33987</v>
      </c>
      <c r="C3258" s="134"/>
      <c r="D3258" s="132"/>
      <c r="E3258" s="135"/>
      <c r="F3258" s="71"/>
    </row>
    <row r="3259" spans="2:6">
      <c r="B3259" s="79">
        <v>33987</v>
      </c>
      <c r="C3259" s="134"/>
      <c r="D3259" s="132"/>
      <c r="E3259" s="135"/>
      <c r="F3259" s="71"/>
    </row>
    <row r="3260" spans="2:6">
      <c r="B3260" s="79">
        <v>33987</v>
      </c>
      <c r="C3260" s="134"/>
      <c r="D3260" s="132"/>
      <c r="E3260" s="135"/>
      <c r="F3260" s="71"/>
    </row>
    <row r="3261" spans="2:6">
      <c r="B3261" s="79">
        <v>33987</v>
      </c>
      <c r="C3261" s="134"/>
      <c r="D3261" s="132"/>
      <c r="E3261" s="135"/>
      <c r="F3261" s="71"/>
    </row>
    <row r="3262" spans="2:6">
      <c r="B3262" s="79">
        <v>33987</v>
      </c>
      <c r="C3262" s="134"/>
      <c r="D3262" s="132"/>
      <c r="E3262" s="135"/>
      <c r="F3262" s="71"/>
    </row>
    <row r="3263" spans="2:6">
      <c r="B3263" s="79">
        <v>33987</v>
      </c>
      <c r="C3263" s="134"/>
      <c r="D3263" s="132"/>
      <c r="E3263" s="135"/>
      <c r="F3263" s="71"/>
    </row>
    <row r="3264" spans="2:6">
      <c r="B3264" s="79">
        <v>33987</v>
      </c>
      <c r="C3264" s="134"/>
      <c r="D3264" s="132"/>
      <c r="E3264" s="135"/>
      <c r="F3264" s="71"/>
    </row>
    <row r="3265" spans="2:6">
      <c r="B3265" s="79">
        <v>33987</v>
      </c>
      <c r="C3265" s="134"/>
      <c r="D3265" s="132"/>
      <c r="E3265" s="135"/>
      <c r="F3265" s="71"/>
    </row>
    <row r="3266" spans="2:6">
      <c r="B3266" s="79">
        <v>33987</v>
      </c>
      <c r="C3266" s="134"/>
      <c r="D3266" s="132"/>
      <c r="E3266" s="135"/>
      <c r="F3266" s="71"/>
    </row>
    <row r="3267" spans="2:6">
      <c r="B3267" s="79">
        <v>33987</v>
      </c>
      <c r="C3267" s="134"/>
      <c r="D3267" s="132"/>
      <c r="E3267" s="135"/>
      <c r="F3267" s="71"/>
    </row>
    <row r="3268" spans="2:6">
      <c r="B3268" s="79">
        <v>33987</v>
      </c>
      <c r="C3268" s="134"/>
      <c r="D3268" s="132"/>
      <c r="E3268" s="135"/>
      <c r="F3268" s="71"/>
    </row>
    <row r="3269" spans="2:6">
      <c r="B3269" s="79">
        <v>33987</v>
      </c>
      <c r="C3269" s="134"/>
      <c r="D3269" s="132"/>
      <c r="E3269" s="135"/>
      <c r="F3269" s="71"/>
    </row>
    <row r="3270" spans="2:6">
      <c r="B3270" s="79">
        <v>33987</v>
      </c>
      <c r="C3270" s="134"/>
      <c r="D3270" s="132"/>
      <c r="E3270" s="135"/>
      <c r="F3270" s="71"/>
    </row>
    <row r="3271" spans="2:6">
      <c r="B3271" s="79">
        <v>33987</v>
      </c>
      <c r="C3271" s="134"/>
      <c r="D3271" s="132"/>
      <c r="E3271" s="135"/>
      <c r="F3271" s="71"/>
    </row>
    <row r="3272" spans="2:6">
      <c r="B3272" s="79">
        <v>33987</v>
      </c>
      <c r="C3272" s="134"/>
      <c r="D3272" s="132"/>
      <c r="E3272" s="135"/>
      <c r="F3272" s="71"/>
    </row>
    <row r="3273" spans="2:6">
      <c r="B3273" s="79">
        <v>33987</v>
      </c>
      <c r="C3273" s="134"/>
      <c r="D3273" s="132"/>
      <c r="E3273" s="135"/>
      <c r="F3273" s="71"/>
    </row>
    <row r="3274" spans="2:6">
      <c r="B3274" s="79">
        <v>33987</v>
      </c>
      <c r="C3274" s="134"/>
      <c r="D3274" s="132"/>
      <c r="E3274" s="135"/>
      <c r="F3274" s="71"/>
    </row>
    <row r="3275" spans="2:6">
      <c r="B3275" s="79">
        <v>33987</v>
      </c>
      <c r="C3275" s="134"/>
      <c r="D3275" s="132"/>
      <c r="E3275" s="135"/>
      <c r="F3275" s="71"/>
    </row>
    <row r="3276" spans="2:6">
      <c r="B3276" s="79">
        <v>33987</v>
      </c>
      <c r="C3276" s="134"/>
      <c r="D3276" s="132"/>
      <c r="E3276" s="135"/>
      <c r="F3276" s="71"/>
    </row>
    <row r="3277" spans="2:6">
      <c r="B3277" s="79">
        <v>33987</v>
      </c>
      <c r="C3277" s="134"/>
      <c r="D3277" s="132"/>
      <c r="E3277" s="135"/>
      <c r="F3277" s="71"/>
    </row>
    <row r="3278" spans="2:6">
      <c r="B3278" s="79">
        <v>33987</v>
      </c>
      <c r="C3278" s="134"/>
      <c r="D3278" s="132"/>
      <c r="E3278" s="135"/>
      <c r="F3278" s="71"/>
    </row>
    <row r="3279" spans="2:6">
      <c r="B3279" s="79">
        <v>33987</v>
      </c>
      <c r="C3279" s="134"/>
      <c r="D3279" s="132"/>
      <c r="E3279" s="135"/>
      <c r="F3279" s="71"/>
    </row>
    <row r="3280" spans="2:6">
      <c r="B3280" s="79">
        <v>33987</v>
      </c>
      <c r="C3280" s="134"/>
      <c r="D3280" s="132"/>
      <c r="E3280" s="135"/>
      <c r="F3280" s="71"/>
    </row>
    <row r="3281" spans="2:6">
      <c r="B3281" s="79">
        <v>33987</v>
      </c>
      <c r="C3281" s="134"/>
      <c r="D3281" s="132"/>
      <c r="E3281" s="135"/>
      <c r="F3281" s="71"/>
    </row>
    <row r="3282" spans="2:6">
      <c r="B3282" s="79">
        <v>33987</v>
      </c>
      <c r="C3282" s="134"/>
      <c r="D3282" s="132"/>
      <c r="E3282" s="135"/>
      <c r="F3282" s="71"/>
    </row>
    <row r="3283" spans="2:6">
      <c r="B3283" s="79">
        <v>33987</v>
      </c>
      <c r="C3283" s="134"/>
      <c r="D3283" s="132"/>
      <c r="E3283" s="135"/>
      <c r="F3283" s="71"/>
    </row>
    <row r="3284" spans="2:6">
      <c r="B3284" s="79">
        <v>33987</v>
      </c>
      <c r="C3284" s="134"/>
      <c r="D3284" s="132"/>
      <c r="E3284" s="135"/>
      <c r="F3284" s="71"/>
    </row>
    <row r="3285" spans="2:6">
      <c r="B3285" s="79">
        <v>33987</v>
      </c>
      <c r="C3285" s="134"/>
      <c r="D3285" s="132"/>
      <c r="E3285" s="135"/>
      <c r="F3285" s="71"/>
    </row>
    <row r="3286" spans="2:6">
      <c r="B3286" s="79">
        <v>33987</v>
      </c>
      <c r="C3286" s="134"/>
      <c r="D3286" s="132"/>
      <c r="E3286" s="135"/>
      <c r="F3286" s="71"/>
    </row>
    <row r="3287" spans="2:6">
      <c r="B3287" s="79">
        <v>33987</v>
      </c>
      <c r="C3287" s="134"/>
      <c r="D3287" s="132"/>
      <c r="E3287" s="135"/>
      <c r="F3287" s="71"/>
    </row>
    <row r="3288" spans="2:6">
      <c r="B3288" s="79">
        <v>33987</v>
      </c>
      <c r="C3288" s="134"/>
      <c r="D3288" s="132"/>
      <c r="E3288" s="135"/>
      <c r="F3288" s="71"/>
    </row>
    <row r="3289" spans="2:6">
      <c r="B3289" s="79">
        <v>33987</v>
      </c>
      <c r="C3289" s="134"/>
      <c r="D3289" s="132"/>
      <c r="E3289" s="135"/>
      <c r="F3289" s="71"/>
    </row>
    <row r="3290" spans="2:6">
      <c r="B3290" s="79">
        <v>33987</v>
      </c>
      <c r="C3290" s="134"/>
      <c r="D3290" s="132"/>
      <c r="E3290" s="135"/>
      <c r="F3290" s="71"/>
    </row>
    <row r="3291" spans="2:6">
      <c r="B3291" s="79">
        <v>33987</v>
      </c>
      <c r="C3291" s="134"/>
      <c r="D3291" s="132"/>
      <c r="E3291" s="135"/>
      <c r="F3291" s="71"/>
    </row>
    <row r="3292" spans="2:6">
      <c r="B3292" s="79">
        <v>33987</v>
      </c>
      <c r="C3292" s="134"/>
      <c r="D3292" s="132"/>
      <c r="E3292" s="135"/>
      <c r="F3292" s="71"/>
    </row>
    <row r="3293" spans="2:6">
      <c r="B3293" s="79">
        <v>33987</v>
      </c>
      <c r="C3293" s="134"/>
      <c r="D3293" s="132"/>
      <c r="E3293" s="135"/>
      <c r="F3293" s="71"/>
    </row>
    <row r="3294" spans="2:6">
      <c r="B3294" s="79">
        <v>33987</v>
      </c>
      <c r="C3294" s="134"/>
      <c r="D3294" s="132"/>
      <c r="E3294" s="135"/>
      <c r="F3294" s="71"/>
    </row>
    <row r="3295" spans="2:6">
      <c r="B3295" s="79">
        <v>33987</v>
      </c>
      <c r="C3295" s="134"/>
      <c r="D3295" s="132"/>
      <c r="E3295" s="135"/>
      <c r="F3295" s="71"/>
    </row>
    <row r="3296" spans="2:6">
      <c r="B3296" s="79">
        <v>33987</v>
      </c>
      <c r="C3296" s="134"/>
      <c r="D3296" s="132"/>
      <c r="E3296" s="135"/>
      <c r="F3296" s="71"/>
    </row>
    <row r="3297" spans="2:6">
      <c r="B3297" s="79">
        <v>33987</v>
      </c>
      <c r="C3297" s="134"/>
      <c r="D3297" s="132"/>
      <c r="E3297" s="135"/>
      <c r="F3297" s="71"/>
    </row>
    <row r="3298" spans="2:6">
      <c r="B3298" s="79">
        <v>33987</v>
      </c>
      <c r="C3298" s="134"/>
      <c r="D3298" s="132"/>
      <c r="E3298" s="135"/>
      <c r="F3298" s="71"/>
    </row>
    <row r="3299" spans="2:6">
      <c r="B3299" s="79">
        <v>33987</v>
      </c>
      <c r="C3299" s="134"/>
      <c r="D3299" s="132"/>
      <c r="E3299" s="135"/>
      <c r="F3299" s="71"/>
    </row>
    <row r="3300" spans="2:6">
      <c r="B3300" s="79">
        <v>33987</v>
      </c>
      <c r="C3300" s="134"/>
      <c r="D3300" s="132"/>
      <c r="E3300" s="135"/>
      <c r="F3300" s="71"/>
    </row>
    <row r="3301" spans="2:6">
      <c r="B3301" s="79">
        <v>33988</v>
      </c>
      <c r="C3301" s="134"/>
      <c r="D3301" s="132"/>
      <c r="E3301" s="135"/>
      <c r="F3301" s="71"/>
    </row>
    <row r="3302" spans="2:6">
      <c r="B3302" s="79">
        <v>33988</v>
      </c>
      <c r="C3302" s="134"/>
      <c r="D3302" s="132"/>
      <c r="E3302" s="135"/>
      <c r="F3302" s="71"/>
    </row>
    <row r="3303" spans="2:6">
      <c r="B3303" s="79">
        <v>33988</v>
      </c>
      <c r="C3303" s="134"/>
      <c r="D3303" s="132"/>
      <c r="E3303" s="135"/>
      <c r="F3303" s="71"/>
    </row>
    <row r="3304" spans="2:6">
      <c r="B3304" s="79">
        <v>33988</v>
      </c>
      <c r="C3304" s="134"/>
      <c r="D3304" s="132"/>
      <c r="E3304" s="135"/>
      <c r="F3304" s="71"/>
    </row>
    <row r="3305" spans="2:6">
      <c r="B3305" s="79">
        <v>33988</v>
      </c>
      <c r="C3305" s="134"/>
      <c r="D3305" s="132"/>
      <c r="E3305" s="135"/>
      <c r="F3305" s="71"/>
    </row>
    <row r="3306" spans="2:6">
      <c r="B3306" s="79">
        <v>33988</v>
      </c>
      <c r="C3306" s="134"/>
      <c r="D3306" s="132"/>
      <c r="E3306" s="135"/>
      <c r="F3306" s="71"/>
    </row>
    <row r="3307" spans="2:6">
      <c r="B3307" s="79">
        <v>33988</v>
      </c>
      <c r="C3307" s="134"/>
      <c r="D3307" s="132"/>
      <c r="E3307" s="135"/>
      <c r="F3307" s="71"/>
    </row>
    <row r="3308" spans="2:6">
      <c r="B3308" s="79">
        <v>33988</v>
      </c>
      <c r="C3308" s="134"/>
      <c r="D3308" s="132"/>
      <c r="E3308" s="135"/>
      <c r="F3308" s="71"/>
    </row>
    <row r="3309" spans="2:6">
      <c r="B3309" s="79">
        <v>33988</v>
      </c>
      <c r="C3309" s="134"/>
      <c r="D3309" s="132"/>
      <c r="E3309" s="135"/>
      <c r="F3309" s="71"/>
    </row>
    <row r="3310" spans="2:6">
      <c r="B3310" s="79">
        <v>33988</v>
      </c>
      <c r="C3310" s="134"/>
      <c r="D3310" s="132"/>
      <c r="E3310" s="135"/>
      <c r="F3310" s="71"/>
    </row>
    <row r="3311" spans="2:6">
      <c r="B3311" s="79">
        <v>33988</v>
      </c>
      <c r="C3311" s="134"/>
      <c r="D3311" s="132"/>
      <c r="E3311" s="135"/>
      <c r="F3311" s="71"/>
    </row>
    <row r="3312" spans="2:6">
      <c r="B3312" s="79">
        <v>33988</v>
      </c>
      <c r="C3312" s="134"/>
      <c r="D3312" s="132"/>
      <c r="E3312" s="135"/>
      <c r="F3312" s="71"/>
    </row>
    <row r="3313" spans="2:6">
      <c r="B3313" s="79">
        <v>33988</v>
      </c>
      <c r="C3313" s="134"/>
      <c r="D3313" s="132"/>
      <c r="E3313" s="135"/>
      <c r="F3313" s="71"/>
    </row>
    <row r="3314" spans="2:6">
      <c r="B3314" s="79">
        <v>33988</v>
      </c>
      <c r="C3314" s="134"/>
      <c r="D3314" s="132"/>
      <c r="E3314" s="135"/>
      <c r="F3314" s="71"/>
    </row>
    <row r="3315" spans="2:6">
      <c r="B3315" s="79">
        <v>33988</v>
      </c>
      <c r="C3315" s="134"/>
      <c r="D3315" s="132"/>
      <c r="E3315" s="135"/>
      <c r="F3315" s="71"/>
    </row>
    <row r="3316" spans="2:6">
      <c r="B3316" s="79">
        <v>33988</v>
      </c>
      <c r="C3316" s="134"/>
      <c r="D3316" s="132"/>
      <c r="E3316" s="135"/>
      <c r="F3316" s="71"/>
    </row>
    <row r="3317" spans="2:6">
      <c r="B3317" s="79">
        <v>33988</v>
      </c>
      <c r="C3317" s="134"/>
      <c r="D3317" s="132"/>
      <c r="E3317" s="135"/>
      <c r="F3317" s="71"/>
    </row>
    <row r="3318" spans="2:6">
      <c r="B3318" s="79">
        <v>33988</v>
      </c>
      <c r="C3318" s="134"/>
      <c r="D3318" s="132"/>
      <c r="E3318" s="135"/>
      <c r="F3318" s="71"/>
    </row>
    <row r="3319" spans="2:6">
      <c r="B3319" s="79">
        <v>33988</v>
      </c>
      <c r="C3319" s="134"/>
      <c r="D3319" s="132"/>
      <c r="E3319" s="135"/>
      <c r="F3319" s="71"/>
    </row>
    <row r="3320" spans="2:6">
      <c r="B3320" s="79">
        <v>33988</v>
      </c>
      <c r="C3320" s="134"/>
      <c r="D3320" s="132"/>
      <c r="E3320" s="135"/>
      <c r="F3320" s="71"/>
    </row>
    <row r="3321" spans="2:6">
      <c r="B3321" s="79">
        <v>33988</v>
      </c>
      <c r="C3321" s="134"/>
      <c r="D3321" s="132"/>
      <c r="E3321" s="135"/>
      <c r="F3321" s="71"/>
    </row>
    <row r="3322" spans="2:6">
      <c r="B3322" s="79">
        <v>33988</v>
      </c>
      <c r="C3322" s="134"/>
      <c r="D3322" s="132"/>
      <c r="E3322" s="135"/>
      <c r="F3322" s="71"/>
    </row>
    <row r="3323" spans="2:6">
      <c r="B3323" s="79">
        <v>33988</v>
      </c>
      <c r="C3323" s="134"/>
      <c r="D3323" s="132"/>
      <c r="E3323" s="135"/>
      <c r="F3323" s="71"/>
    </row>
    <row r="3324" spans="2:6">
      <c r="B3324" s="79">
        <v>33988</v>
      </c>
      <c r="C3324" s="134"/>
      <c r="D3324" s="132"/>
      <c r="E3324" s="135"/>
      <c r="F3324" s="71"/>
    </row>
    <row r="3325" spans="2:6">
      <c r="B3325" s="79">
        <v>33988</v>
      </c>
      <c r="C3325" s="134"/>
      <c r="D3325" s="132"/>
      <c r="E3325" s="135"/>
      <c r="F3325" s="71"/>
    </row>
    <row r="3326" spans="2:6">
      <c r="B3326" s="79">
        <v>33988</v>
      </c>
      <c r="C3326" s="134"/>
      <c r="D3326" s="132"/>
      <c r="E3326" s="135"/>
      <c r="F3326" s="71"/>
    </row>
    <row r="3327" spans="2:6">
      <c r="B3327" s="79">
        <v>33988</v>
      </c>
      <c r="C3327" s="134"/>
      <c r="D3327" s="132"/>
      <c r="E3327" s="135"/>
      <c r="F3327" s="71"/>
    </row>
    <row r="3328" spans="2:6">
      <c r="B3328" s="79">
        <v>33988</v>
      </c>
      <c r="C3328" s="134"/>
      <c r="D3328" s="132"/>
      <c r="E3328" s="135"/>
      <c r="F3328" s="71"/>
    </row>
    <row r="3329" spans="2:6">
      <c r="B3329" s="79">
        <v>33988</v>
      </c>
      <c r="C3329" s="134"/>
      <c r="D3329" s="132"/>
      <c r="E3329" s="135"/>
      <c r="F3329" s="71"/>
    </row>
    <row r="3330" spans="2:6">
      <c r="B3330" s="79">
        <v>33988</v>
      </c>
      <c r="C3330" s="134"/>
      <c r="D3330" s="132"/>
      <c r="E3330" s="135"/>
      <c r="F3330" s="71"/>
    </row>
    <row r="3331" spans="2:6">
      <c r="B3331" s="79">
        <v>33988</v>
      </c>
      <c r="C3331" s="134"/>
      <c r="D3331" s="132"/>
      <c r="E3331" s="135"/>
      <c r="F3331" s="71"/>
    </row>
    <row r="3332" spans="2:6">
      <c r="B3332" s="79">
        <v>33988</v>
      </c>
      <c r="C3332" s="134"/>
      <c r="D3332" s="132"/>
      <c r="E3332" s="135"/>
      <c r="F3332" s="71"/>
    </row>
    <row r="3333" spans="2:6">
      <c r="B3333" s="79">
        <v>33988</v>
      </c>
      <c r="C3333" s="134"/>
      <c r="D3333" s="132"/>
      <c r="E3333" s="135"/>
      <c r="F3333" s="71"/>
    </row>
    <row r="3334" spans="2:6">
      <c r="B3334" s="79">
        <v>33988</v>
      </c>
      <c r="C3334" s="134"/>
      <c r="D3334" s="132"/>
      <c r="E3334" s="135"/>
      <c r="F3334" s="71"/>
    </row>
    <row r="3335" spans="2:6">
      <c r="B3335" s="79">
        <v>33988</v>
      </c>
      <c r="C3335" s="134"/>
      <c r="D3335" s="132"/>
      <c r="E3335" s="135"/>
      <c r="F3335" s="71"/>
    </row>
    <row r="3336" spans="2:6">
      <c r="B3336" s="79">
        <v>33988</v>
      </c>
      <c r="C3336" s="134"/>
      <c r="D3336" s="132"/>
      <c r="E3336" s="135"/>
      <c r="F3336" s="71"/>
    </row>
    <row r="3337" spans="2:6">
      <c r="B3337" s="79">
        <v>33988</v>
      </c>
      <c r="C3337" s="134"/>
      <c r="D3337" s="132"/>
      <c r="E3337" s="135"/>
      <c r="F3337" s="71"/>
    </row>
    <row r="3338" spans="2:6">
      <c r="B3338" s="79">
        <v>33988</v>
      </c>
      <c r="C3338" s="134"/>
      <c r="D3338" s="132"/>
      <c r="E3338" s="135"/>
      <c r="F3338" s="71"/>
    </row>
    <row r="3339" spans="2:6">
      <c r="B3339" s="79">
        <v>33988</v>
      </c>
      <c r="C3339" s="134"/>
      <c r="D3339" s="132"/>
      <c r="E3339" s="135"/>
      <c r="F3339" s="71"/>
    </row>
    <row r="3340" spans="2:6">
      <c r="B3340" s="79">
        <v>33988</v>
      </c>
      <c r="C3340" s="134"/>
      <c r="D3340" s="132"/>
      <c r="E3340" s="135"/>
      <c r="F3340" s="71"/>
    </row>
    <row r="3341" spans="2:6">
      <c r="B3341" s="79">
        <v>33988</v>
      </c>
      <c r="C3341" s="134"/>
      <c r="D3341" s="132"/>
      <c r="E3341" s="135"/>
      <c r="F3341" s="71"/>
    </row>
    <row r="3342" spans="2:6">
      <c r="B3342" s="79">
        <v>33988</v>
      </c>
      <c r="C3342" s="134"/>
      <c r="D3342" s="132"/>
      <c r="E3342" s="135"/>
      <c r="F3342" s="71"/>
    </row>
    <row r="3343" spans="2:6">
      <c r="B3343" s="79">
        <v>33988</v>
      </c>
      <c r="C3343" s="134"/>
      <c r="D3343" s="132"/>
      <c r="E3343" s="135"/>
      <c r="F3343" s="71"/>
    </row>
    <row r="3344" spans="2:6">
      <c r="B3344" s="79">
        <v>33988</v>
      </c>
      <c r="C3344" s="134"/>
      <c r="D3344" s="132"/>
      <c r="E3344" s="135"/>
      <c r="F3344" s="71"/>
    </row>
    <row r="3345" spans="2:6">
      <c r="B3345" s="79">
        <v>33988</v>
      </c>
      <c r="C3345" s="134"/>
      <c r="D3345" s="132"/>
      <c r="E3345" s="135"/>
      <c r="F3345" s="71"/>
    </row>
    <row r="3346" spans="2:6">
      <c r="B3346" s="79">
        <v>33988</v>
      </c>
      <c r="C3346" s="134"/>
      <c r="D3346" s="132"/>
      <c r="E3346" s="135"/>
      <c r="F3346" s="71"/>
    </row>
    <row r="3347" spans="2:6">
      <c r="B3347" s="79">
        <v>33988</v>
      </c>
      <c r="C3347" s="134"/>
      <c r="D3347" s="132"/>
      <c r="E3347" s="135"/>
      <c r="F3347" s="71"/>
    </row>
    <row r="3348" spans="2:6">
      <c r="B3348" s="79">
        <v>33988</v>
      </c>
      <c r="C3348" s="134"/>
      <c r="D3348" s="132"/>
      <c r="E3348" s="135"/>
      <c r="F3348" s="71"/>
    </row>
    <row r="3349" spans="2:6">
      <c r="B3349" s="79">
        <v>33988</v>
      </c>
      <c r="C3349" s="134"/>
      <c r="D3349" s="132"/>
      <c r="E3349" s="135"/>
      <c r="F3349" s="71"/>
    </row>
    <row r="3350" spans="2:6">
      <c r="B3350" s="79">
        <v>33988</v>
      </c>
      <c r="C3350" s="134"/>
      <c r="D3350" s="132"/>
      <c r="E3350" s="135"/>
      <c r="F3350" s="71"/>
    </row>
    <row r="3351" spans="2:6">
      <c r="B3351" s="79">
        <v>33988</v>
      </c>
      <c r="C3351" s="134"/>
      <c r="D3351" s="132"/>
      <c r="E3351" s="135"/>
      <c r="F3351" s="71"/>
    </row>
    <row r="3352" spans="2:6">
      <c r="B3352" s="79">
        <v>33988</v>
      </c>
      <c r="C3352" s="134"/>
      <c r="D3352" s="132"/>
      <c r="E3352" s="135"/>
      <c r="F3352" s="71"/>
    </row>
    <row r="3353" spans="2:6">
      <c r="B3353" s="79">
        <v>33988</v>
      </c>
      <c r="C3353" s="134"/>
      <c r="D3353" s="132"/>
      <c r="E3353" s="135"/>
      <c r="F3353" s="71"/>
    </row>
    <row r="3354" spans="2:6">
      <c r="B3354" s="79">
        <v>33988</v>
      </c>
      <c r="C3354" s="134"/>
      <c r="D3354" s="132"/>
      <c r="E3354" s="135"/>
      <c r="F3354" s="71"/>
    </row>
    <row r="3355" spans="2:6">
      <c r="B3355" s="79">
        <v>33988</v>
      </c>
      <c r="C3355" s="134"/>
      <c r="D3355" s="132"/>
      <c r="E3355" s="135"/>
      <c r="F3355" s="71"/>
    </row>
    <row r="3356" spans="2:6">
      <c r="B3356" s="79">
        <v>33988</v>
      </c>
      <c r="C3356" s="134"/>
      <c r="D3356" s="132"/>
      <c r="E3356" s="135"/>
      <c r="F3356" s="71"/>
    </row>
    <row r="3357" spans="2:6">
      <c r="B3357" s="79">
        <v>33988</v>
      </c>
      <c r="C3357" s="134"/>
      <c r="D3357" s="132"/>
      <c r="E3357" s="135"/>
      <c r="F3357" s="71"/>
    </row>
    <row r="3358" spans="2:6">
      <c r="B3358" s="79">
        <v>33988</v>
      </c>
      <c r="C3358" s="134"/>
      <c r="D3358" s="132"/>
      <c r="E3358" s="135"/>
      <c r="F3358" s="71"/>
    </row>
    <row r="3359" spans="2:6">
      <c r="B3359" s="79">
        <v>33988</v>
      </c>
      <c r="C3359" s="134"/>
      <c r="D3359" s="132"/>
      <c r="E3359" s="135"/>
      <c r="F3359" s="71"/>
    </row>
    <row r="3360" spans="2:6">
      <c r="B3360" s="79">
        <v>33988</v>
      </c>
      <c r="C3360" s="134"/>
      <c r="D3360" s="132"/>
      <c r="E3360" s="135"/>
      <c r="F3360" s="71"/>
    </row>
    <row r="3361" spans="2:6">
      <c r="B3361" s="79">
        <v>33988</v>
      </c>
      <c r="C3361" s="134"/>
      <c r="D3361" s="132"/>
      <c r="E3361" s="135"/>
      <c r="F3361" s="71"/>
    </row>
    <row r="3362" spans="2:6">
      <c r="B3362" s="79">
        <v>33988</v>
      </c>
      <c r="C3362" s="134"/>
      <c r="D3362" s="132"/>
      <c r="E3362" s="135"/>
      <c r="F3362" s="71"/>
    </row>
    <row r="3363" spans="2:6">
      <c r="B3363" s="79">
        <v>33988</v>
      </c>
      <c r="C3363" s="134"/>
      <c r="D3363" s="132"/>
      <c r="E3363" s="135"/>
      <c r="F3363" s="71"/>
    </row>
    <row r="3364" spans="2:6">
      <c r="B3364" s="79">
        <v>33988</v>
      </c>
      <c r="C3364" s="134"/>
      <c r="D3364" s="132"/>
      <c r="E3364" s="135"/>
      <c r="F3364" s="71"/>
    </row>
    <row r="3365" spans="2:6">
      <c r="B3365" s="79">
        <v>33988</v>
      </c>
      <c r="C3365" s="134"/>
      <c r="D3365" s="132"/>
      <c r="E3365" s="135"/>
      <c r="F3365" s="71"/>
    </row>
    <row r="3366" spans="2:6">
      <c r="B3366" s="79">
        <v>33988</v>
      </c>
      <c r="C3366" s="134"/>
      <c r="D3366" s="132"/>
      <c r="E3366" s="135"/>
      <c r="F3366" s="71"/>
    </row>
    <row r="3367" spans="2:6">
      <c r="B3367" s="79">
        <v>33988</v>
      </c>
      <c r="C3367" s="134"/>
      <c r="D3367" s="132"/>
      <c r="E3367" s="135"/>
      <c r="F3367" s="71"/>
    </row>
    <row r="3368" spans="2:6">
      <c r="B3368" s="79">
        <v>33988</v>
      </c>
      <c r="C3368" s="134"/>
      <c r="D3368" s="132"/>
      <c r="E3368" s="135"/>
      <c r="F3368" s="71"/>
    </row>
    <row r="3369" spans="2:6">
      <c r="B3369" s="79">
        <v>33988</v>
      </c>
      <c r="C3369" s="134"/>
      <c r="D3369" s="132"/>
      <c r="E3369" s="135"/>
      <c r="F3369" s="71"/>
    </row>
    <row r="3370" spans="2:6">
      <c r="B3370" s="79">
        <v>33988</v>
      </c>
      <c r="C3370" s="134"/>
      <c r="D3370" s="132"/>
      <c r="E3370" s="135"/>
      <c r="F3370" s="71"/>
    </row>
    <row r="3371" spans="2:6">
      <c r="B3371" s="79">
        <v>33988</v>
      </c>
      <c r="C3371" s="134"/>
      <c r="D3371" s="132"/>
      <c r="E3371" s="135"/>
      <c r="F3371" s="71"/>
    </row>
    <row r="3372" spans="2:6">
      <c r="B3372" s="79">
        <v>33988</v>
      </c>
      <c r="C3372" s="134"/>
      <c r="D3372" s="132"/>
      <c r="E3372" s="135"/>
      <c r="F3372" s="71"/>
    </row>
    <row r="3373" spans="2:6">
      <c r="B3373" s="79">
        <v>33988</v>
      </c>
      <c r="C3373" s="134"/>
      <c r="D3373" s="132"/>
      <c r="E3373" s="135"/>
      <c r="F3373" s="71"/>
    </row>
    <row r="3374" spans="2:6">
      <c r="B3374" s="79">
        <v>33988</v>
      </c>
      <c r="C3374" s="134"/>
      <c r="D3374" s="132"/>
      <c r="E3374" s="135"/>
      <c r="F3374" s="71"/>
    </row>
    <row r="3375" spans="2:6">
      <c r="B3375" s="79">
        <v>33988</v>
      </c>
      <c r="C3375" s="134"/>
      <c r="D3375" s="132"/>
      <c r="E3375" s="135"/>
      <c r="F3375" s="71"/>
    </row>
    <row r="3376" spans="2:6">
      <c r="B3376" s="79">
        <v>33988</v>
      </c>
      <c r="C3376" s="134"/>
      <c r="D3376" s="132"/>
      <c r="E3376" s="135"/>
      <c r="F3376" s="71"/>
    </row>
    <row r="3377" spans="2:6">
      <c r="B3377" s="79">
        <v>33988</v>
      </c>
      <c r="C3377" s="134"/>
      <c r="D3377" s="132"/>
      <c r="E3377" s="135"/>
      <c r="F3377" s="71"/>
    </row>
    <row r="3378" spans="2:6">
      <c r="B3378" s="79">
        <v>33988</v>
      </c>
      <c r="C3378" s="134"/>
      <c r="D3378" s="132"/>
      <c r="E3378" s="135"/>
      <c r="F3378" s="71"/>
    </row>
    <row r="3379" spans="2:6">
      <c r="B3379" s="79">
        <v>33988</v>
      </c>
      <c r="C3379" s="134"/>
      <c r="D3379" s="132"/>
      <c r="E3379" s="135"/>
      <c r="F3379" s="71"/>
    </row>
    <row r="3380" spans="2:6">
      <c r="B3380" s="79">
        <v>33988</v>
      </c>
      <c r="C3380" s="134"/>
      <c r="D3380" s="132"/>
      <c r="E3380" s="135"/>
      <c r="F3380" s="71"/>
    </row>
    <row r="3381" spans="2:6">
      <c r="B3381" s="79">
        <v>33988</v>
      </c>
      <c r="C3381" s="134"/>
      <c r="D3381" s="132"/>
      <c r="E3381" s="135"/>
      <c r="F3381" s="71"/>
    </row>
    <row r="3382" spans="2:6">
      <c r="B3382" s="79">
        <v>33988</v>
      </c>
      <c r="C3382" s="134"/>
      <c r="D3382" s="132"/>
      <c r="E3382" s="135"/>
      <c r="F3382" s="71"/>
    </row>
    <row r="3383" spans="2:6">
      <c r="B3383" s="79">
        <v>33988</v>
      </c>
      <c r="C3383" s="134"/>
      <c r="D3383" s="132"/>
      <c r="E3383" s="135"/>
      <c r="F3383" s="71"/>
    </row>
    <row r="3384" spans="2:6">
      <c r="B3384" s="79">
        <v>33988</v>
      </c>
      <c r="C3384" s="134"/>
      <c r="D3384" s="132"/>
      <c r="E3384" s="135"/>
      <c r="F3384" s="71"/>
    </row>
    <row r="3385" spans="2:6">
      <c r="B3385" s="79">
        <v>33988</v>
      </c>
      <c r="C3385" s="134"/>
      <c r="D3385" s="132"/>
      <c r="E3385" s="135"/>
      <c r="F3385" s="71"/>
    </row>
    <row r="3386" spans="2:6">
      <c r="B3386" s="79">
        <v>33988</v>
      </c>
      <c r="C3386" s="134"/>
      <c r="D3386" s="132"/>
      <c r="E3386" s="135"/>
      <c r="F3386" s="71"/>
    </row>
    <row r="3387" spans="2:6">
      <c r="B3387" s="79">
        <v>33988</v>
      </c>
      <c r="C3387" s="134"/>
      <c r="D3387" s="132"/>
      <c r="E3387" s="135"/>
      <c r="F3387" s="71"/>
    </row>
    <row r="3388" spans="2:6">
      <c r="B3388" s="79">
        <v>33988</v>
      </c>
      <c r="C3388" s="134"/>
      <c r="D3388" s="132"/>
      <c r="E3388" s="135"/>
      <c r="F3388" s="71"/>
    </row>
    <row r="3389" spans="2:6">
      <c r="B3389" s="79">
        <v>33988</v>
      </c>
      <c r="C3389" s="134"/>
      <c r="D3389" s="132"/>
      <c r="E3389" s="135"/>
      <c r="F3389" s="71"/>
    </row>
    <row r="3390" spans="2:6">
      <c r="B3390" s="79">
        <v>33988</v>
      </c>
      <c r="C3390" s="134"/>
      <c r="D3390" s="132"/>
      <c r="E3390" s="135"/>
      <c r="F3390" s="71"/>
    </row>
    <row r="3391" spans="2:6">
      <c r="B3391" s="79">
        <v>33988</v>
      </c>
      <c r="C3391" s="134"/>
      <c r="D3391" s="132"/>
      <c r="E3391" s="135"/>
      <c r="F3391" s="71"/>
    </row>
    <row r="3392" spans="2:6">
      <c r="B3392" s="79">
        <v>33988</v>
      </c>
      <c r="C3392" s="134"/>
      <c r="D3392" s="132"/>
      <c r="E3392" s="135"/>
      <c r="F3392" s="71"/>
    </row>
    <row r="3393" spans="2:6">
      <c r="B3393" s="79">
        <v>33988</v>
      </c>
      <c r="C3393" s="134"/>
      <c r="D3393" s="132"/>
      <c r="E3393" s="135"/>
      <c r="F3393" s="71"/>
    </row>
    <row r="3394" spans="2:6">
      <c r="B3394" s="79">
        <v>33988</v>
      </c>
      <c r="C3394" s="134"/>
      <c r="D3394" s="132"/>
      <c r="E3394" s="135"/>
      <c r="F3394" s="71"/>
    </row>
    <row r="3395" spans="2:6">
      <c r="B3395" s="79">
        <v>33988</v>
      </c>
      <c r="C3395" s="134"/>
      <c r="D3395" s="132"/>
      <c r="E3395" s="135"/>
      <c r="F3395" s="71"/>
    </row>
    <row r="3396" spans="2:6">
      <c r="B3396" s="79">
        <v>33988</v>
      </c>
      <c r="C3396" s="134"/>
      <c r="D3396" s="132"/>
      <c r="E3396" s="135"/>
      <c r="F3396" s="71"/>
    </row>
    <row r="3397" spans="2:6">
      <c r="B3397" s="79">
        <v>33988</v>
      </c>
      <c r="C3397" s="134"/>
      <c r="D3397" s="132"/>
      <c r="E3397" s="135"/>
      <c r="F3397" s="71"/>
    </row>
    <row r="3398" spans="2:6">
      <c r="B3398" s="79">
        <v>33988</v>
      </c>
      <c r="C3398" s="134"/>
      <c r="D3398" s="132"/>
      <c r="E3398" s="135"/>
      <c r="F3398" s="71"/>
    </row>
    <row r="3399" spans="2:6">
      <c r="B3399" s="79">
        <v>33988</v>
      </c>
      <c r="C3399" s="134"/>
      <c r="D3399" s="132"/>
      <c r="E3399" s="135"/>
      <c r="F3399" s="71"/>
    </row>
    <row r="3400" spans="2:6">
      <c r="B3400" s="79">
        <v>33988</v>
      </c>
      <c r="C3400" s="134"/>
      <c r="D3400" s="132"/>
      <c r="E3400" s="135"/>
      <c r="F3400" s="71"/>
    </row>
    <row r="3401" spans="2:6">
      <c r="B3401" s="79">
        <v>33988</v>
      </c>
      <c r="C3401" s="134"/>
      <c r="D3401" s="132"/>
      <c r="E3401" s="135"/>
      <c r="F3401" s="71"/>
    </row>
    <row r="3402" spans="2:6">
      <c r="B3402" s="79">
        <v>33988</v>
      </c>
      <c r="C3402" s="134"/>
      <c r="D3402" s="132"/>
      <c r="E3402" s="135"/>
      <c r="F3402" s="71"/>
    </row>
    <row r="3403" spans="2:6">
      <c r="B3403" s="79">
        <v>33988</v>
      </c>
      <c r="C3403" s="134"/>
      <c r="D3403" s="132"/>
      <c r="E3403" s="135"/>
      <c r="F3403" s="71"/>
    </row>
    <row r="3404" spans="2:6">
      <c r="B3404" s="79">
        <v>33988</v>
      </c>
      <c r="C3404" s="134"/>
      <c r="D3404" s="132"/>
      <c r="E3404" s="135"/>
      <c r="F3404" s="71"/>
    </row>
    <row r="3405" spans="2:6">
      <c r="B3405" s="79">
        <v>33988</v>
      </c>
      <c r="C3405" s="134"/>
      <c r="D3405" s="132"/>
      <c r="E3405" s="135"/>
      <c r="F3405" s="71"/>
    </row>
    <row r="3406" spans="2:6">
      <c r="B3406" s="79">
        <v>33988</v>
      </c>
      <c r="C3406" s="134"/>
      <c r="D3406" s="132"/>
      <c r="E3406" s="135"/>
      <c r="F3406" s="71"/>
    </row>
    <row r="3407" spans="2:6">
      <c r="B3407" s="79">
        <v>33988</v>
      </c>
      <c r="C3407" s="134"/>
      <c r="D3407" s="132"/>
      <c r="E3407" s="135"/>
      <c r="F3407" s="71"/>
    </row>
    <row r="3408" spans="2:6">
      <c r="B3408" s="79">
        <v>33988</v>
      </c>
      <c r="C3408" s="134"/>
      <c r="D3408" s="132"/>
      <c r="E3408" s="135"/>
      <c r="F3408" s="71"/>
    </row>
    <row r="3409" spans="2:6">
      <c r="B3409" s="79">
        <v>33988</v>
      </c>
      <c r="C3409" s="134"/>
      <c r="D3409" s="132"/>
      <c r="E3409" s="135"/>
      <c r="F3409" s="71"/>
    </row>
    <row r="3410" spans="2:6">
      <c r="B3410" s="79">
        <v>33988</v>
      </c>
      <c r="C3410" s="134"/>
      <c r="D3410" s="132"/>
      <c r="E3410" s="135"/>
      <c r="F3410" s="71"/>
    </row>
    <row r="3411" spans="2:6">
      <c r="B3411" s="79">
        <v>33988</v>
      </c>
      <c r="C3411" s="134"/>
      <c r="D3411" s="132"/>
      <c r="E3411" s="135"/>
      <c r="F3411" s="71"/>
    </row>
    <row r="3412" spans="2:6">
      <c r="B3412" s="79">
        <v>33988</v>
      </c>
      <c r="C3412" s="134"/>
      <c r="D3412" s="132"/>
      <c r="E3412" s="135"/>
      <c r="F3412" s="71"/>
    </row>
    <row r="3413" spans="2:6">
      <c r="B3413" s="79">
        <v>33988</v>
      </c>
      <c r="C3413" s="134"/>
      <c r="D3413" s="132"/>
      <c r="E3413" s="135"/>
      <c r="F3413" s="71"/>
    </row>
    <row r="3414" spans="2:6">
      <c r="B3414" s="79">
        <v>33988</v>
      </c>
      <c r="C3414" s="134"/>
      <c r="D3414" s="132"/>
      <c r="E3414" s="135"/>
      <c r="F3414" s="71"/>
    </row>
    <row r="3415" spans="2:6">
      <c r="B3415" s="79">
        <v>33988</v>
      </c>
      <c r="C3415" s="134"/>
      <c r="D3415" s="132"/>
      <c r="E3415" s="135"/>
      <c r="F3415" s="71"/>
    </row>
    <row r="3416" spans="2:6">
      <c r="B3416" s="79">
        <v>33988</v>
      </c>
      <c r="C3416" s="134"/>
      <c r="D3416" s="132"/>
      <c r="E3416" s="135"/>
      <c r="F3416" s="71"/>
    </row>
    <row r="3417" spans="2:6">
      <c r="B3417" s="79">
        <v>33988</v>
      </c>
      <c r="C3417" s="134"/>
      <c r="D3417" s="132"/>
      <c r="E3417" s="135"/>
      <c r="F3417" s="71"/>
    </row>
    <row r="3418" spans="2:6">
      <c r="B3418" s="79">
        <v>33988</v>
      </c>
      <c r="C3418" s="134"/>
      <c r="D3418" s="132"/>
      <c r="E3418" s="135"/>
      <c r="F3418" s="71"/>
    </row>
    <row r="3419" spans="2:6">
      <c r="B3419" s="79">
        <v>33988</v>
      </c>
      <c r="C3419" s="134"/>
      <c r="D3419" s="132"/>
      <c r="E3419" s="135"/>
      <c r="F3419" s="71"/>
    </row>
    <row r="3420" spans="2:6">
      <c r="B3420" s="79">
        <v>33988</v>
      </c>
      <c r="C3420" s="134"/>
      <c r="D3420" s="132"/>
      <c r="E3420" s="135"/>
      <c r="F3420" s="71"/>
    </row>
    <row r="3421" spans="2:6">
      <c r="B3421" s="79">
        <v>33988</v>
      </c>
      <c r="C3421" s="134"/>
      <c r="D3421" s="132"/>
      <c r="E3421" s="135"/>
      <c r="F3421" s="71"/>
    </row>
    <row r="3422" spans="2:6">
      <c r="B3422" s="79">
        <v>33988</v>
      </c>
      <c r="C3422" s="134"/>
      <c r="D3422" s="132"/>
      <c r="E3422" s="135"/>
      <c r="F3422" s="71"/>
    </row>
    <row r="3423" spans="2:6">
      <c r="B3423" s="79">
        <v>33988</v>
      </c>
      <c r="C3423" s="134"/>
      <c r="D3423" s="132"/>
      <c r="E3423" s="135"/>
      <c r="F3423" s="71"/>
    </row>
    <row r="3424" spans="2:6">
      <c r="B3424" s="79">
        <v>33988</v>
      </c>
      <c r="C3424" s="134"/>
      <c r="D3424" s="132"/>
      <c r="E3424" s="135"/>
      <c r="F3424" s="71"/>
    </row>
    <row r="3425" spans="2:6">
      <c r="B3425" s="79">
        <v>33988</v>
      </c>
      <c r="C3425" s="134"/>
      <c r="D3425" s="132"/>
      <c r="E3425" s="135"/>
      <c r="F3425" s="71"/>
    </row>
    <row r="3426" spans="2:6">
      <c r="B3426" s="79">
        <v>33988</v>
      </c>
      <c r="C3426" s="134"/>
      <c r="D3426" s="132"/>
      <c r="E3426" s="135"/>
      <c r="F3426" s="71"/>
    </row>
    <row r="3427" spans="2:6">
      <c r="B3427" s="79">
        <v>33988</v>
      </c>
      <c r="C3427" s="134"/>
      <c r="D3427" s="132"/>
      <c r="E3427" s="135"/>
      <c r="F3427" s="71"/>
    </row>
    <row r="3428" spans="2:6">
      <c r="B3428" s="79">
        <v>33988</v>
      </c>
      <c r="C3428" s="134"/>
      <c r="D3428" s="132"/>
      <c r="E3428" s="135"/>
      <c r="F3428" s="71"/>
    </row>
    <row r="3429" spans="2:6">
      <c r="B3429" s="79">
        <v>33988</v>
      </c>
      <c r="C3429" s="134"/>
      <c r="D3429" s="132"/>
      <c r="E3429" s="135"/>
      <c r="F3429" s="71"/>
    </row>
    <row r="3430" spans="2:6">
      <c r="B3430" s="79">
        <v>33988</v>
      </c>
      <c r="C3430" s="134"/>
      <c r="D3430" s="132"/>
      <c r="E3430" s="135"/>
      <c r="F3430" s="71"/>
    </row>
    <row r="3431" spans="2:6">
      <c r="B3431" s="79">
        <v>33988</v>
      </c>
      <c r="C3431" s="134"/>
      <c r="D3431" s="132"/>
      <c r="E3431" s="135"/>
      <c r="F3431" s="71"/>
    </row>
    <row r="3432" spans="2:6">
      <c r="B3432" s="79">
        <v>33988</v>
      </c>
      <c r="C3432" s="134"/>
      <c r="D3432" s="132"/>
      <c r="E3432" s="135"/>
      <c r="F3432" s="71"/>
    </row>
    <row r="3433" spans="2:6">
      <c r="B3433" s="79">
        <v>33988</v>
      </c>
      <c r="C3433" s="134"/>
      <c r="D3433" s="132"/>
      <c r="E3433" s="135"/>
      <c r="F3433" s="71"/>
    </row>
    <row r="3434" spans="2:6">
      <c r="B3434" s="79">
        <v>33988</v>
      </c>
      <c r="C3434" s="134"/>
      <c r="D3434" s="132"/>
      <c r="E3434" s="135"/>
      <c r="F3434" s="71"/>
    </row>
    <row r="3435" spans="2:6">
      <c r="B3435" s="79">
        <v>33988</v>
      </c>
      <c r="C3435" s="134"/>
      <c r="D3435" s="132"/>
      <c r="E3435" s="135"/>
      <c r="F3435" s="71"/>
    </row>
    <row r="3436" spans="2:6">
      <c r="B3436" s="79">
        <v>33988</v>
      </c>
      <c r="C3436" s="134"/>
      <c r="D3436" s="132"/>
      <c r="E3436" s="135"/>
      <c r="F3436" s="71"/>
    </row>
    <row r="3437" spans="2:6">
      <c r="B3437" s="79">
        <v>33988</v>
      </c>
      <c r="C3437" s="134"/>
      <c r="D3437" s="132"/>
      <c r="E3437" s="135"/>
      <c r="F3437" s="71"/>
    </row>
    <row r="3438" spans="2:6">
      <c r="B3438" s="79">
        <v>33988</v>
      </c>
      <c r="C3438" s="134"/>
      <c r="D3438" s="132"/>
      <c r="E3438" s="135"/>
      <c r="F3438" s="71"/>
    </row>
    <row r="3439" spans="2:6">
      <c r="B3439" s="79">
        <v>33988</v>
      </c>
      <c r="C3439" s="134"/>
      <c r="D3439" s="132"/>
      <c r="E3439" s="135"/>
      <c r="F3439" s="71"/>
    </row>
    <row r="3440" spans="2:6">
      <c r="B3440" s="79">
        <v>33988</v>
      </c>
      <c r="C3440" s="134"/>
      <c r="D3440" s="132"/>
      <c r="E3440" s="135"/>
      <c r="F3440" s="71"/>
    </row>
    <row r="3441" spans="2:6">
      <c r="B3441" s="79">
        <v>33988</v>
      </c>
      <c r="C3441" s="134"/>
      <c r="D3441" s="132"/>
      <c r="E3441" s="135"/>
      <c r="F3441" s="71"/>
    </row>
    <row r="3442" spans="2:6">
      <c r="B3442" s="79">
        <v>33988</v>
      </c>
      <c r="C3442" s="134"/>
      <c r="D3442" s="132"/>
      <c r="E3442" s="135"/>
      <c r="F3442" s="71"/>
    </row>
    <row r="3443" spans="2:6">
      <c r="B3443" s="79">
        <v>33988</v>
      </c>
      <c r="C3443" s="134"/>
      <c r="D3443" s="132"/>
      <c r="E3443" s="135"/>
      <c r="F3443" s="71"/>
    </row>
    <row r="3444" spans="2:6">
      <c r="B3444" s="79">
        <v>33988</v>
      </c>
      <c r="C3444" s="134"/>
      <c r="D3444" s="132"/>
      <c r="E3444" s="135"/>
      <c r="F3444" s="71"/>
    </row>
    <row r="3445" spans="2:6">
      <c r="B3445" s="79">
        <v>33988</v>
      </c>
      <c r="C3445" s="134"/>
      <c r="D3445" s="132"/>
      <c r="E3445" s="135"/>
      <c r="F3445" s="71"/>
    </row>
    <row r="3446" spans="2:6">
      <c r="B3446" s="79">
        <v>33988</v>
      </c>
      <c r="C3446" s="134"/>
      <c r="D3446" s="132"/>
      <c r="E3446" s="135"/>
      <c r="F3446" s="71"/>
    </row>
    <row r="3447" spans="2:6">
      <c r="B3447" s="79">
        <v>33988</v>
      </c>
      <c r="C3447" s="134"/>
      <c r="D3447" s="132"/>
      <c r="E3447" s="135"/>
      <c r="F3447" s="71"/>
    </row>
    <row r="3448" spans="2:6">
      <c r="B3448" s="79">
        <v>33988</v>
      </c>
      <c r="C3448" s="134"/>
      <c r="D3448" s="132"/>
      <c r="E3448" s="135"/>
      <c r="F3448" s="71"/>
    </row>
    <row r="3449" spans="2:6">
      <c r="B3449" s="79">
        <v>33988</v>
      </c>
      <c r="C3449" s="134"/>
      <c r="D3449" s="132"/>
      <c r="E3449" s="135"/>
      <c r="F3449" s="71"/>
    </row>
    <row r="3450" spans="2:6">
      <c r="B3450" s="79">
        <v>33988</v>
      </c>
      <c r="C3450" s="134"/>
      <c r="D3450" s="132"/>
      <c r="E3450" s="135"/>
      <c r="F3450" s="71"/>
    </row>
    <row r="3451" spans="2:6">
      <c r="B3451" s="79">
        <v>33988</v>
      </c>
      <c r="C3451" s="134"/>
      <c r="D3451" s="132"/>
      <c r="E3451" s="135"/>
      <c r="F3451" s="71"/>
    </row>
    <row r="3452" spans="2:6">
      <c r="B3452" s="79">
        <v>33988</v>
      </c>
      <c r="C3452" s="134"/>
      <c r="D3452" s="132"/>
      <c r="E3452" s="135"/>
      <c r="F3452" s="71"/>
    </row>
    <row r="3453" spans="2:6">
      <c r="B3453" s="79">
        <v>33988</v>
      </c>
      <c r="C3453" s="134"/>
      <c r="D3453" s="132"/>
      <c r="E3453" s="135"/>
      <c r="F3453" s="71"/>
    </row>
    <row r="3454" spans="2:6">
      <c r="B3454" s="79">
        <v>33988</v>
      </c>
      <c r="C3454" s="134"/>
      <c r="D3454" s="132"/>
      <c r="E3454" s="135"/>
      <c r="F3454" s="71"/>
    </row>
    <row r="3455" spans="2:6">
      <c r="B3455" s="79">
        <v>33988</v>
      </c>
      <c r="C3455" s="134"/>
      <c r="D3455" s="132"/>
      <c r="E3455" s="135"/>
      <c r="F3455" s="71"/>
    </row>
    <row r="3456" spans="2:6">
      <c r="B3456" s="79">
        <v>33988</v>
      </c>
      <c r="C3456" s="134"/>
      <c r="D3456" s="132"/>
      <c r="E3456" s="135"/>
      <c r="F3456" s="71"/>
    </row>
    <row r="3457" spans="2:6">
      <c r="B3457" s="79">
        <v>33988</v>
      </c>
      <c r="C3457" s="134"/>
      <c r="D3457" s="132"/>
      <c r="E3457" s="135"/>
      <c r="F3457" s="71"/>
    </row>
    <row r="3458" spans="2:6">
      <c r="B3458" s="79">
        <v>33988</v>
      </c>
      <c r="C3458" s="134"/>
      <c r="D3458" s="132"/>
      <c r="E3458" s="135"/>
      <c r="F3458" s="71"/>
    </row>
    <row r="3459" spans="2:6">
      <c r="B3459" s="79">
        <v>33988</v>
      </c>
      <c r="C3459" s="134"/>
      <c r="D3459" s="132"/>
      <c r="E3459" s="135"/>
      <c r="F3459" s="71"/>
    </row>
    <row r="3460" spans="2:6">
      <c r="B3460" s="79">
        <v>33988</v>
      </c>
      <c r="C3460" s="134"/>
      <c r="D3460" s="132"/>
      <c r="E3460" s="135"/>
      <c r="F3460" s="71"/>
    </row>
    <row r="3461" spans="2:6">
      <c r="B3461" s="79">
        <v>33988</v>
      </c>
      <c r="C3461" s="134"/>
      <c r="D3461" s="132"/>
      <c r="E3461" s="135"/>
      <c r="F3461" s="71"/>
    </row>
    <row r="3462" spans="2:6">
      <c r="B3462" s="79">
        <v>33988</v>
      </c>
      <c r="C3462" s="134"/>
      <c r="D3462" s="132"/>
      <c r="E3462" s="135"/>
      <c r="F3462" s="71"/>
    </row>
    <row r="3463" spans="2:6">
      <c r="B3463" s="79">
        <v>33988</v>
      </c>
      <c r="C3463" s="134"/>
      <c r="D3463" s="132"/>
      <c r="E3463" s="135"/>
      <c r="F3463" s="71"/>
    </row>
    <row r="3464" spans="2:6">
      <c r="B3464" s="79">
        <v>33988</v>
      </c>
      <c r="C3464" s="134"/>
      <c r="D3464" s="132"/>
      <c r="E3464" s="135"/>
      <c r="F3464" s="71"/>
    </row>
    <row r="3465" spans="2:6">
      <c r="B3465" s="79">
        <v>33988</v>
      </c>
      <c r="C3465" s="134"/>
      <c r="D3465" s="132"/>
      <c r="E3465" s="135"/>
      <c r="F3465" s="71"/>
    </row>
    <row r="3466" spans="2:6">
      <c r="B3466" s="79">
        <v>33988</v>
      </c>
      <c r="C3466" s="134"/>
      <c r="D3466" s="132"/>
      <c r="E3466" s="135"/>
      <c r="F3466" s="71"/>
    </row>
    <row r="3467" spans="2:6">
      <c r="B3467" s="79">
        <v>33988</v>
      </c>
      <c r="C3467" s="134"/>
      <c r="D3467" s="132"/>
      <c r="E3467" s="135"/>
      <c r="F3467" s="71"/>
    </row>
    <row r="3468" spans="2:6">
      <c r="B3468" s="79">
        <v>33988</v>
      </c>
      <c r="C3468" s="134"/>
      <c r="D3468" s="132"/>
      <c r="E3468" s="135"/>
      <c r="F3468" s="71"/>
    </row>
    <row r="3469" spans="2:6">
      <c r="B3469" s="79">
        <v>33988</v>
      </c>
      <c r="C3469" s="134"/>
      <c r="D3469" s="132"/>
      <c r="E3469" s="135"/>
      <c r="F3469" s="71"/>
    </row>
    <row r="3470" spans="2:6">
      <c r="B3470" s="79">
        <v>33988</v>
      </c>
      <c r="C3470" s="134"/>
      <c r="D3470" s="132"/>
      <c r="E3470" s="135"/>
      <c r="F3470" s="71"/>
    </row>
    <row r="3471" spans="2:6">
      <c r="B3471" s="79">
        <v>33988</v>
      </c>
      <c r="C3471" s="134"/>
      <c r="D3471" s="132"/>
      <c r="E3471" s="135"/>
      <c r="F3471" s="71"/>
    </row>
    <row r="3472" spans="2:6">
      <c r="B3472" s="79">
        <v>33988</v>
      </c>
      <c r="C3472" s="134"/>
      <c r="D3472" s="132"/>
      <c r="E3472" s="135"/>
      <c r="F3472" s="71"/>
    </row>
    <row r="3473" spans="2:6">
      <c r="B3473" s="79">
        <v>33988</v>
      </c>
      <c r="C3473" s="134"/>
      <c r="D3473" s="132"/>
      <c r="E3473" s="135"/>
      <c r="F3473" s="71"/>
    </row>
    <row r="3474" spans="2:6">
      <c r="B3474" s="79">
        <v>33988</v>
      </c>
      <c r="C3474" s="134"/>
      <c r="D3474" s="132"/>
      <c r="E3474" s="135"/>
      <c r="F3474" s="71"/>
    </row>
    <row r="3475" spans="2:6">
      <c r="B3475" s="79">
        <v>33988</v>
      </c>
      <c r="C3475" s="134"/>
      <c r="D3475" s="132"/>
      <c r="E3475" s="135"/>
      <c r="F3475" s="71"/>
    </row>
    <row r="3476" spans="2:6">
      <c r="B3476" s="79">
        <v>33988</v>
      </c>
      <c r="C3476" s="134"/>
      <c r="D3476" s="132"/>
      <c r="E3476" s="135"/>
      <c r="F3476" s="71"/>
    </row>
    <row r="3477" spans="2:6">
      <c r="B3477" s="79">
        <v>33988</v>
      </c>
      <c r="C3477" s="134"/>
      <c r="D3477" s="132"/>
      <c r="E3477" s="135"/>
      <c r="F3477" s="71"/>
    </row>
    <row r="3478" spans="2:6">
      <c r="B3478" s="79">
        <v>33988</v>
      </c>
      <c r="C3478" s="134"/>
      <c r="D3478" s="132"/>
      <c r="E3478" s="135"/>
      <c r="F3478" s="71"/>
    </row>
    <row r="3479" spans="2:6">
      <c r="B3479" s="79">
        <v>33988</v>
      </c>
      <c r="C3479" s="134"/>
      <c r="D3479" s="132"/>
      <c r="E3479" s="135"/>
      <c r="F3479" s="71"/>
    </row>
    <row r="3480" spans="2:6">
      <c r="B3480" s="79">
        <v>33988</v>
      </c>
      <c r="C3480" s="134"/>
      <c r="D3480" s="132"/>
      <c r="E3480" s="135"/>
      <c r="F3480" s="71"/>
    </row>
    <row r="3481" spans="2:6">
      <c r="B3481" s="79">
        <v>33988</v>
      </c>
      <c r="C3481" s="134"/>
      <c r="D3481" s="132"/>
      <c r="E3481" s="135"/>
      <c r="F3481" s="71"/>
    </row>
    <row r="3482" spans="2:6">
      <c r="B3482" s="79">
        <v>33988</v>
      </c>
      <c r="C3482" s="134"/>
      <c r="D3482" s="132"/>
      <c r="E3482" s="135"/>
      <c r="F3482" s="71"/>
    </row>
    <row r="3483" spans="2:6">
      <c r="B3483" s="79">
        <v>33988</v>
      </c>
      <c r="C3483" s="134"/>
      <c r="D3483" s="132"/>
      <c r="E3483" s="135"/>
      <c r="F3483" s="71"/>
    </row>
    <row r="3484" spans="2:6">
      <c r="B3484" s="79">
        <v>33988</v>
      </c>
      <c r="C3484" s="134"/>
      <c r="D3484" s="132"/>
      <c r="E3484" s="135"/>
      <c r="F3484" s="71"/>
    </row>
    <row r="3485" spans="2:6">
      <c r="B3485" s="79">
        <v>33988</v>
      </c>
      <c r="C3485" s="134"/>
      <c r="D3485" s="132"/>
      <c r="E3485" s="135"/>
      <c r="F3485" s="71"/>
    </row>
    <row r="3486" spans="2:6">
      <c r="B3486" s="79">
        <v>33988</v>
      </c>
      <c r="C3486" s="134"/>
      <c r="D3486" s="132"/>
      <c r="E3486" s="135"/>
      <c r="F3486" s="71"/>
    </row>
    <row r="3487" spans="2:6">
      <c r="B3487" s="79">
        <v>33988</v>
      </c>
      <c r="C3487" s="134"/>
      <c r="D3487" s="132"/>
      <c r="E3487" s="135"/>
      <c r="F3487" s="71"/>
    </row>
    <row r="3488" spans="2:6">
      <c r="B3488" s="79">
        <v>33988</v>
      </c>
      <c r="C3488" s="134"/>
      <c r="D3488" s="132"/>
      <c r="E3488" s="135"/>
      <c r="F3488" s="71"/>
    </row>
    <row r="3489" spans="2:6">
      <c r="B3489" s="79">
        <v>33988</v>
      </c>
      <c r="C3489" s="134"/>
      <c r="D3489" s="132"/>
      <c r="E3489" s="135"/>
      <c r="F3489" s="71"/>
    </row>
    <row r="3490" spans="2:6">
      <c r="B3490" s="79">
        <v>33988</v>
      </c>
      <c r="C3490" s="134"/>
      <c r="D3490" s="132"/>
      <c r="E3490" s="135"/>
      <c r="F3490" s="71"/>
    </row>
    <row r="3491" spans="2:6">
      <c r="B3491" s="79">
        <v>33988</v>
      </c>
      <c r="C3491" s="134"/>
      <c r="D3491" s="132"/>
      <c r="E3491" s="135"/>
      <c r="F3491" s="71"/>
    </row>
    <row r="3492" spans="2:6">
      <c r="B3492" s="79">
        <v>33988</v>
      </c>
      <c r="C3492" s="134"/>
      <c r="D3492" s="132"/>
      <c r="E3492" s="135"/>
      <c r="F3492" s="71"/>
    </row>
    <row r="3493" spans="2:6">
      <c r="B3493" s="79">
        <v>33988</v>
      </c>
      <c r="C3493" s="134"/>
      <c r="D3493" s="132"/>
      <c r="E3493" s="135"/>
      <c r="F3493" s="71"/>
    </row>
    <row r="3494" spans="2:6">
      <c r="B3494" s="79">
        <v>33988</v>
      </c>
      <c r="C3494" s="134"/>
      <c r="D3494" s="132"/>
      <c r="E3494" s="135"/>
      <c r="F3494" s="71"/>
    </row>
    <row r="3495" spans="2:6">
      <c r="B3495" s="79">
        <v>33988</v>
      </c>
      <c r="C3495" s="134"/>
      <c r="D3495" s="132"/>
      <c r="E3495" s="135"/>
      <c r="F3495" s="71"/>
    </row>
    <row r="3496" spans="2:6">
      <c r="B3496" s="79">
        <v>33988</v>
      </c>
      <c r="C3496" s="134"/>
      <c r="D3496" s="132"/>
      <c r="E3496" s="135"/>
      <c r="F3496" s="71"/>
    </row>
    <row r="3497" spans="2:6">
      <c r="B3497" s="79">
        <v>33988</v>
      </c>
      <c r="C3497" s="134"/>
      <c r="D3497" s="132"/>
      <c r="E3497" s="135"/>
      <c r="F3497" s="71"/>
    </row>
    <row r="3498" spans="2:6">
      <c r="B3498" s="79">
        <v>33988</v>
      </c>
      <c r="C3498" s="134"/>
      <c r="D3498" s="132"/>
      <c r="E3498" s="135"/>
      <c r="F3498" s="71"/>
    </row>
    <row r="3499" spans="2:6">
      <c r="B3499" s="79">
        <v>33988</v>
      </c>
      <c r="C3499" s="134"/>
      <c r="D3499" s="132"/>
      <c r="E3499" s="135"/>
      <c r="F3499" s="71"/>
    </row>
    <row r="3500" spans="2:6">
      <c r="B3500" s="79">
        <v>33988</v>
      </c>
      <c r="C3500" s="134"/>
      <c r="D3500" s="132"/>
      <c r="E3500" s="135"/>
      <c r="F3500" s="71"/>
    </row>
    <row r="3501" spans="2:6">
      <c r="B3501" s="79">
        <v>33988</v>
      </c>
      <c r="C3501" s="134"/>
      <c r="D3501" s="132"/>
      <c r="E3501" s="135"/>
      <c r="F3501" s="71"/>
    </row>
    <row r="3502" spans="2:6">
      <c r="B3502" s="79">
        <v>33988</v>
      </c>
      <c r="C3502" s="134"/>
      <c r="D3502" s="132"/>
      <c r="E3502" s="135"/>
      <c r="F3502" s="71"/>
    </row>
    <row r="3503" spans="2:6">
      <c r="B3503" s="79">
        <v>33988</v>
      </c>
      <c r="C3503" s="134"/>
      <c r="D3503" s="132"/>
      <c r="E3503" s="135"/>
      <c r="F3503" s="71"/>
    </row>
    <row r="3504" spans="2:6">
      <c r="B3504" s="79">
        <v>33988</v>
      </c>
      <c r="C3504" s="134"/>
      <c r="D3504" s="132"/>
      <c r="E3504" s="135"/>
      <c r="F3504" s="71"/>
    </row>
    <row r="3505" spans="2:6">
      <c r="B3505" s="79">
        <v>33988</v>
      </c>
      <c r="C3505" s="134"/>
      <c r="D3505" s="132"/>
      <c r="E3505" s="135"/>
      <c r="F3505" s="71"/>
    </row>
    <row r="3506" spans="2:6">
      <c r="B3506" s="79">
        <v>33988</v>
      </c>
      <c r="C3506" s="134"/>
      <c r="D3506" s="132"/>
      <c r="E3506" s="135"/>
      <c r="F3506" s="71"/>
    </row>
    <row r="3507" spans="2:6">
      <c r="B3507" s="79">
        <v>33988</v>
      </c>
      <c r="C3507" s="134"/>
      <c r="D3507" s="132"/>
      <c r="E3507" s="135"/>
      <c r="F3507" s="71"/>
    </row>
    <row r="3508" spans="2:6">
      <c r="B3508" s="79">
        <v>33988</v>
      </c>
      <c r="C3508" s="134"/>
      <c r="D3508" s="132"/>
      <c r="E3508" s="135"/>
      <c r="F3508" s="71"/>
    </row>
    <row r="3509" spans="2:6">
      <c r="B3509" s="79">
        <v>33988</v>
      </c>
      <c r="C3509" s="134"/>
      <c r="D3509" s="132"/>
      <c r="E3509" s="135"/>
      <c r="F3509" s="71"/>
    </row>
    <row r="3510" spans="2:6">
      <c r="B3510" s="79">
        <v>33988</v>
      </c>
      <c r="C3510" s="134"/>
      <c r="D3510" s="132"/>
      <c r="E3510" s="135"/>
      <c r="F3510" s="71"/>
    </row>
    <row r="3511" spans="2:6">
      <c r="B3511" s="79">
        <v>33988</v>
      </c>
      <c r="C3511" s="134"/>
      <c r="D3511" s="132"/>
      <c r="E3511" s="135"/>
      <c r="F3511" s="71"/>
    </row>
    <row r="3512" spans="2:6">
      <c r="B3512" s="79">
        <v>33988</v>
      </c>
      <c r="C3512" s="134"/>
      <c r="D3512" s="132"/>
      <c r="E3512" s="135"/>
      <c r="F3512" s="71"/>
    </row>
    <row r="3513" spans="2:6">
      <c r="B3513" s="79">
        <v>33988</v>
      </c>
      <c r="C3513" s="134"/>
      <c r="D3513" s="132"/>
      <c r="E3513" s="135"/>
      <c r="F3513" s="71"/>
    </row>
    <row r="3514" spans="2:6">
      <c r="B3514" s="79">
        <v>33988</v>
      </c>
      <c r="C3514" s="134"/>
      <c r="D3514" s="132"/>
      <c r="E3514" s="135"/>
      <c r="F3514" s="71"/>
    </row>
    <row r="3515" spans="2:6">
      <c r="B3515" s="79">
        <v>33988</v>
      </c>
      <c r="C3515" s="134"/>
      <c r="D3515" s="132"/>
      <c r="E3515" s="135"/>
      <c r="F3515" s="71"/>
    </row>
    <row r="3516" spans="2:6">
      <c r="B3516" s="79">
        <v>33988</v>
      </c>
      <c r="C3516" s="134"/>
      <c r="D3516" s="132"/>
      <c r="E3516" s="135"/>
      <c r="F3516" s="71"/>
    </row>
    <row r="3517" spans="2:6">
      <c r="B3517" s="79">
        <v>33988</v>
      </c>
      <c r="C3517" s="134"/>
      <c r="D3517" s="132"/>
      <c r="E3517" s="135"/>
      <c r="F3517" s="71"/>
    </row>
    <row r="3518" spans="2:6">
      <c r="B3518" s="79">
        <v>33988</v>
      </c>
      <c r="C3518" s="134"/>
      <c r="D3518" s="132"/>
      <c r="E3518" s="135"/>
      <c r="F3518" s="71"/>
    </row>
    <row r="3519" spans="2:6">
      <c r="B3519" s="79">
        <v>33988</v>
      </c>
      <c r="C3519" s="134"/>
      <c r="D3519" s="132"/>
      <c r="E3519" s="135"/>
      <c r="F3519" s="71"/>
    </row>
    <row r="3520" spans="2:6">
      <c r="B3520" s="79">
        <v>33988</v>
      </c>
      <c r="C3520" s="134"/>
      <c r="D3520" s="132"/>
      <c r="E3520" s="135"/>
      <c r="F3520" s="71"/>
    </row>
    <row r="3521" spans="2:6">
      <c r="B3521" s="79">
        <v>33988</v>
      </c>
      <c r="C3521" s="134"/>
      <c r="D3521" s="132"/>
      <c r="E3521" s="135"/>
      <c r="F3521" s="71"/>
    </row>
    <row r="3522" spans="2:6">
      <c r="B3522" s="79">
        <v>33988</v>
      </c>
      <c r="C3522" s="134"/>
      <c r="D3522" s="132"/>
      <c r="E3522" s="135"/>
      <c r="F3522" s="71"/>
    </row>
    <row r="3523" spans="2:6">
      <c r="B3523" s="79">
        <v>33988</v>
      </c>
      <c r="C3523" s="134"/>
      <c r="D3523" s="132"/>
      <c r="E3523" s="135"/>
      <c r="F3523" s="71"/>
    </row>
    <row r="3524" spans="2:6">
      <c r="B3524" s="79">
        <v>33988</v>
      </c>
      <c r="C3524" s="134"/>
      <c r="D3524" s="132"/>
      <c r="E3524" s="135"/>
      <c r="F3524" s="71"/>
    </row>
    <row r="3525" spans="2:6">
      <c r="B3525" s="79">
        <v>33988</v>
      </c>
      <c r="C3525" s="134"/>
      <c r="D3525" s="132"/>
      <c r="E3525" s="135"/>
      <c r="F3525" s="71"/>
    </row>
    <row r="3526" spans="2:6">
      <c r="B3526" s="79">
        <v>33988</v>
      </c>
      <c r="C3526" s="134"/>
      <c r="D3526" s="132"/>
      <c r="E3526" s="135"/>
      <c r="F3526" s="71"/>
    </row>
    <row r="3527" spans="2:6">
      <c r="B3527" s="79">
        <v>33988</v>
      </c>
      <c r="C3527" s="134"/>
      <c r="D3527" s="132"/>
      <c r="E3527" s="135"/>
      <c r="F3527" s="71"/>
    </row>
    <row r="3528" spans="2:6">
      <c r="B3528" s="79">
        <v>33988</v>
      </c>
      <c r="C3528" s="134"/>
      <c r="D3528" s="132"/>
      <c r="E3528" s="135"/>
      <c r="F3528" s="71"/>
    </row>
    <row r="3529" spans="2:6">
      <c r="B3529" s="79">
        <v>33988</v>
      </c>
      <c r="C3529" s="134"/>
      <c r="D3529" s="132"/>
      <c r="E3529" s="135"/>
      <c r="F3529" s="71"/>
    </row>
    <row r="3530" spans="2:6">
      <c r="B3530" s="79">
        <v>33988</v>
      </c>
      <c r="C3530" s="134"/>
      <c r="D3530" s="132"/>
      <c r="E3530" s="135"/>
      <c r="F3530" s="71"/>
    </row>
    <row r="3531" spans="2:6">
      <c r="B3531" s="79">
        <v>33988</v>
      </c>
      <c r="C3531" s="134"/>
      <c r="D3531" s="132"/>
      <c r="E3531" s="135"/>
      <c r="F3531" s="71"/>
    </row>
    <row r="3532" spans="2:6">
      <c r="B3532" s="79">
        <v>33988</v>
      </c>
      <c r="C3532" s="134"/>
      <c r="D3532" s="132"/>
      <c r="E3532" s="135"/>
      <c r="F3532" s="71"/>
    </row>
    <row r="3533" spans="2:6">
      <c r="B3533" s="79">
        <v>33988</v>
      </c>
      <c r="C3533" s="134"/>
      <c r="D3533" s="132"/>
      <c r="E3533" s="135"/>
      <c r="F3533" s="71"/>
    </row>
    <row r="3534" spans="2:6">
      <c r="B3534" s="79">
        <v>33988</v>
      </c>
      <c r="C3534" s="134"/>
      <c r="D3534" s="132"/>
      <c r="E3534" s="135"/>
      <c r="F3534" s="71"/>
    </row>
    <row r="3535" spans="2:6">
      <c r="B3535" s="79">
        <v>33988</v>
      </c>
      <c r="C3535" s="134"/>
      <c r="D3535" s="132"/>
      <c r="E3535" s="135"/>
      <c r="F3535" s="71"/>
    </row>
    <row r="3536" spans="2:6">
      <c r="B3536" s="79">
        <v>33988</v>
      </c>
      <c r="C3536" s="134"/>
      <c r="D3536" s="132"/>
      <c r="E3536" s="135"/>
      <c r="F3536" s="71"/>
    </row>
    <row r="3537" spans="2:6">
      <c r="B3537" s="79">
        <v>33988</v>
      </c>
      <c r="C3537" s="134"/>
      <c r="D3537" s="132"/>
      <c r="E3537" s="135"/>
      <c r="F3537" s="71"/>
    </row>
    <row r="3538" spans="2:6">
      <c r="B3538" s="79">
        <v>33988</v>
      </c>
      <c r="C3538" s="134"/>
      <c r="D3538" s="132"/>
      <c r="E3538" s="135"/>
      <c r="F3538" s="71"/>
    </row>
    <row r="3539" spans="2:6">
      <c r="B3539" s="79">
        <v>33988</v>
      </c>
      <c r="C3539" s="134"/>
      <c r="D3539" s="132"/>
      <c r="E3539" s="135"/>
      <c r="F3539" s="71"/>
    </row>
    <row r="3540" spans="2:6">
      <c r="B3540" s="79">
        <v>33988</v>
      </c>
      <c r="C3540" s="134"/>
      <c r="D3540" s="132"/>
      <c r="E3540" s="135"/>
      <c r="F3540" s="71"/>
    </row>
    <row r="3541" spans="2:6">
      <c r="B3541" s="79">
        <v>33988</v>
      </c>
      <c r="C3541" s="134"/>
      <c r="D3541" s="132"/>
      <c r="E3541" s="135"/>
      <c r="F3541" s="71"/>
    </row>
    <row r="3542" spans="2:6">
      <c r="B3542" s="79">
        <v>33988</v>
      </c>
      <c r="C3542" s="134"/>
      <c r="D3542" s="132"/>
      <c r="E3542" s="135"/>
      <c r="F3542" s="71"/>
    </row>
    <row r="3543" spans="2:6">
      <c r="B3543" s="79">
        <v>33988</v>
      </c>
      <c r="C3543" s="134"/>
      <c r="D3543" s="132"/>
      <c r="E3543" s="135"/>
      <c r="F3543" s="71"/>
    </row>
    <row r="3544" spans="2:6">
      <c r="B3544" s="79">
        <v>33988</v>
      </c>
      <c r="C3544" s="134"/>
      <c r="D3544" s="132"/>
      <c r="E3544" s="135"/>
      <c r="F3544" s="71"/>
    </row>
    <row r="3545" spans="2:6">
      <c r="B3545" s="79">
        <v>33988</v>
      </c>
      <c r="C3545" s="134"/>
      <c r="D3545" s="132"/>
      <c r="E3545" s="135"/>
      <c r="F3545" s="71"/>
    </row>
    <row r="3546" spans="2:6">
      <c r="B3546" s="79">
        <v>33988</v>
      </c>
      <c r="C3546" s="134"/>
      <c r="D3546" s="132"/>
      <c r="E3546" s="135"/>
      <c r="F3546" s="71"/>
    </row>
    <row r="3547" spans="2:6">
      <c r="B3547" s="79">
        <v>33988</v>
      </c>
      <c r="C3547" s="134"/>
      <c r="D3547" s="132"/>
      <c r="E3547" s="135"/>
      <c r="F3547" s="71"/>
    </row>
    <row r="3548" spans="2:6">
      <c r="B3548" s="79">
        <v>33988</v>
      </c>
      <c r="C3548" s="134"/>
      <c r="D3548" s="132"/>
      <c r="E3548" s="135"/>
      <c r="F3548" s="71"/>
    </row>
    <row r="3549" spans="2:6">
      <c r="B3549" s="79">
        <v>33988</v>
      </c>
      <c r="C3549" s="134"/>
      <c r="D3549" s="132"/>
      <c r="E3549" s="135"/>
      <c r="F3549" s="71"/>
    </row>
    <row r="3550" spans="2:6">
      <c r="B3550" s="79">
        <v>33988</v>
      </c>
      <c r="C3550" s="134"/>
      <c r="D3550" s="132"/>
      <c r="E3550" s="135"/>
      <c r="F3550" s="71"/>
    </row>
    <row r="3551" spans="2:6">
      <c r="B3551" s="79">
        <v>33988</v>
      </c>
      <c r="C3551" s="134"/>
      <c r="D3551" s="132"/>
      <c r="E3551" s="135"/>
      <c r="F3551" s="71"/>
    </row>
    <row r="3552" spans="2:6">
      <c r="B3552" s="79">
        <v>33988</v>
      </c>
      <c r="C3552" s="134"/>
      <c r="D3552" s="132"/>
      <c r="E3552" s="135"/>
      <c r="F3552" s="71"/>
    </row>
    <row r="3553" spans="2:6">
      <c r="B3553" s="79">
        <v>33988</v>
      </c>
      <c r="C3553" s="134"/>
      <c r="D3553" s="132"/>
      <c r="E3553" s="135"/>
      <c r="F3553" s="71"/>
    </row>
    <row r="3554" spans="2:6">
      <c r="B3554" s="79">
        <v>33988</v>
      </c>
      <c r="C3554" s="134"/>
      <c r="D3554" s="132"/>
      <c r="E3554" s="135"/>
      <c r="F3554" s="71"/>
    </row>
    <row r="3555" spans="2:6">
      <c r="B3555" s="79">
        <v>33988</v>
      </c>
      <c r="C3555" s="134"/>
      <c r="D3555" s="132"/>
      <c r="E3555" s="135"/>
      <c r="F3555" s="71"/>
    </row>
    <row r="3556" spans="2:6">
      <c r="B3556" s="79">
        <v>33988</v>
      </c>
      <c r="C3556" s="134"/>
      <c r="D3556" s="132"/>
      <c r="E3556" s="135"/>
      <c r="F3556" s="71"/>
    </row>
    <row r="3557" spans="2:6">
      <c r="B3557" s="79">
        <v>33988</v>
      </c>
      <c r="C3557" s="134"/>
      <c r="D3557" s="132"/>
      <c r="E3557" s="135"/>
      <c r="F3557" s="71"/>
    </row>
    <row r="3558" spans="2:6">
      <c r="B3558" s="79">
        <v>33988</v>
      </c>
      <c r="C3558" s="134"/>
      <c r="D3558" s="132"/>
      <c r="E3558" s="135"/>
      <c r="F3558" s="71"/>
    </row>
    <row r="3559" spans="2:6">
      <c r="B3559" s="79">
        <v>33988</v>
      </c>
      <c r="C3559" s="134"/>
      <c r="D3559" s="132"/>
      <c r="E3559" s="135"/>
      <c r="F3559" s="71"/>
    </row>
    <row r="3560" spans="2:6">
      <c r="B3560" s="79">
        <v>33988</v>
      </c>
      <c r="C3560" s="134"/>
      <c r="D3560" s="132"/>
      <c r="E3560" s="135"/>
      <c r="F3560" s="71"/>
    </row>
    <row r="3561" spans="2:6">
      <c r="B3561" s="79">
        <v>33988</v>
      </c>
      <c r="C3561" s="134"/>
      <c r="D3561" s="132"/>
      <c r="E3561" s="135"/>
      <c r="F3561" s="71"/>
    </row>
    <row r="3562" spans="2:6">
      <c r="B3562" s="79">
        <v>33988</v>
      </c>
      <c r="C3562" s="134"/>
      <c r="D3562" s="132"/>
      <c r="E3562" s="135"/>
      <c r="F3562" s="71"/>
    </row>
    <row r="3563" spans="2:6">
      <c r="B3563" s="79">
        <v>33988</v>
      </c>
      <c r="C3563" s="134"/>
      <c r="D3563" s="132"/>
      <c r="E3563" s="135"/>
      <c r="F3563" s="71"/>
    </row>
    <row r="3564" spans="2:6">
      <c r="B3564" s="79">
        <v>33988</v>
      </c>
      <c r="C3564" s="134"/>
      <c r="D3564" s="132"/>
      <c r="E3564" s="135"/>
      <c r="F3564" s="71"/>
    </row>
    <row r="3565" spans="2:6">
      <c r="B3565" s="79">
        <v>33988</v>
      </c>
      <c r="C3565" s="134"/>
      <c r="D3565" s="132"/>
      <c r="E3565" s="135"/>
      <c r="F3565" s="71"/>
    </row>
    <row r="3566" spans="2:6">
      <c r="B3566" s="79">
        <v>33988</v>
      </c>
      <c r="C3566" s="134"/>
      <c r="D3566" s="132"/>
      <c r="E3566" s="135"/>
      <c r="F3566" s="71"/>
    </row>
    <row r="3567" spans="2:6">
      <c r="B3567" s="79">
        <v>33988</v>
      </c>
      <c r="C3567" s="134"/>
      <c r="D3567" s="132"/>
      <c r="E3567" s="135"/>
      <c r="F3567" s="71"/>
    </row>
    <row r="3568" spans="2:6">
      <c r="B3568" s="79">
        <v>33988</v>
      </c>
      <c r="C3568" s="134"/>
      <c r="D3568" s="132"/>
      <c r="E3568" s="135"/>
      <c r="F3568" s="71"/>
    </row>
    <row r="3569" spans="2:6">
      <c r="B3569" s="79">
        <v>33988</v>
      </c>
      <c r="C3569" s="134"/>
      <c r="D3569" s="132"/>
      <c r="E3569" s="135"/>
      <c r="F3569" s="71"/>
    </row>
    <row r="3570" spans="2:6">
      <c r="B3570" s="79">
        <v>33988</v>
      </c>
      <c r="C3570" s="134"/>
      <c r="D3570" s="132"/>
      <c r="E3570" s="135"/>
      <c r="F3570" s="71"/>
    </row>
    <row r="3571" spans="2:6">
      <c r="B3571" s="79">
        <v>33988</v>
      </c>
      <c r="C3571" s="134"/>
      <c r="D3571" s="132"/>
      <c r="E3571" s="135"/>
      <c r="F3571" s="71"/>
    </row>
    <row r="3572" spans="2:6">
      <c r="B3572" s="79">
        <v>33988</v>
      </c>
      <c r="C3572" s="134"/>
      <c r="D3572" s="132"/>
      <c r="E3572" s="135"/>
      <c r="F3572" s="71"/>
    </row>
    <row r="3573" spans="2:6">
      <c r="B3573" s="79">
        <v>33988</v>
      </c>
      <c r="C3573" s="134"/>
      <c r="D3573" s="132"/>
      <c r="E3573" s="135"/>
      <c r="F3573" s="71"/>
    </row>
    <row r="3574" spans="2:6">
      <c r="B3574" s="79">
        <v>33988</v>
      </c>
      <c r="C3574" s="134"/>
      <c r="D3574" s="132"/>
      <c r="E3574" s="135"/>
      <c r="F3574" s="71"/>
    </row>
    <row r="3575" spans="2:6">
      <c r="B3575" s="79">
        <v>33988</v>
      </c>
      <c r="C3575" s="134"/>
      <c r="D3575" s="132"/>
      <c r="E3575" s="135"/>
      <c r="F3575" s="71"/>
    </row>
    <row r="3576" spans="2:6">
      <c r="B3576" s="79">
        <v>33988</v>
      </c>
      <c r="C3576" s="134"/>
      <c r="D3576" s="132"/>
      <c r="E3576" s="135"/>
      <c r="F3576" s="71"/>
    </row>
    <row r="3577" spans="2:6">
      <c r="B3577" s="79">
        <v>33988</v>
      </c>
      <c r="C3577" s="134"/>
      <c r="D3577" s="132"/>
      <c r="E3577" s="135"/>
      <c r="F3577" s="71"/>
    </row>
    <row r="3578" spans="2:6">
      <c r="B3578" s="79">
        <v>33988</v>
      </c>
      <c r="C3578" s="134"/>
      <c r="D3578" s="132"/>
      <c r="E3578" s="135"/>
      <c r="F3578" s="71"/>
    </row>
    <row r="3579" spans="2:6">
      <c r="B3579" s="79">
        <v>33988</v>
      </c>
      <c r="C3579" s="134"/>
      <c r="D3579" s="132"/>
      <c r="E3579" s="135"/>
      <c r="F3579" s="71"/>
    </row>
    <row r="3580" spans="2:6">
      <c r="B3580" s="79">
        <v>33988</v>
      </c>
      <c r="C3580" s="134"/>
      <c r="D3580" s="132"/>
      <c r="E3580" s="135"/>
      <c r="F3580" s="71"/>
    </row>
    <row r="3581" spans="2:6">
      <c r="B3581" s="79">
        <v>33988</v>
      </c>
      <c r="C3581" s="134"/>
      <c r="D3581" s="132"/>
      <c r="E3581" s="135"/>
      <c r="F3581" s="71"/>
    </row>
    <row r="3582" spans="2:6">
      <c r="B3582" s="79">
        <v>33988</v>
      </c>
      <c r="C3582" s="134"/>
      <c r="D3582" s="132"/>
      <c r="E3582" s="135"/>
      <c r="F3582" s="71"/>
    </row>
    <row r="3583" spans="2:6">
      <c r="B3583" s="79">
        <v>33988</v>
      </c>
      <c r="C3583" s="134"/>
      <c r="D3583" s="132"/>
      <c r="E3583" s="135"/>
      <c r="F3583" s="71"/>
    </row>
    <row r="3584" spans="2:6">
      <c r="B3584" s="79">
        <v>33988</v>
      </c>
      <c r="C3584" s="134"/>
      <c r="D3584" s="132"/>
      <c r="E3584" s="135"/>
      <c r="F3584" s="71"/>
    </row>
    <row r="3585" spans="2:6">
      <c r="B3585" s="79">
        <v>33988</v>
      </c>
      <c r="C3585" s="134"/>
      <c r="D3585" s="132"/>
      <c r="E3585" s="135"/>
      <c r="F3585" s="71"/>
    </row>
    <row r="3586" spans="2:6">
      <c r="B3586" s="79">
        <v>33988</v>
      </c>
      <c r="C3586" s="134"/>
      <c r="D3586" s="132"/>
      <c r="E3586" s="135"/>
      <c r="F3586" s="71"/>
    </row>
    <row r="3587" spans="2:6">
      <c r="B3587" s="79">
        <v>33988</v>
      </c>
      <c r="C3587" s="134"/>
      <c r="D3587" s="132"/>
      <c r="E3587" s="135"/>
      <c r="F3587" s="71"/>
    </row>
    <row r="3588" spans="2:6">
      <c r="B3588" s="79">
        <v>33988</v>
      </c>
      <c r="C3588" s="134"/>
      <c r="D3588" s="132"/>
      <c r="E3588" s="135"/>
      <c r="F3588" s="71"/>
    </row>
    <row r="3589" spans="2:6">
      <c r="B3589" s="79">
        <v>33988</v>
      </c>
      <c r="C3589" s="134"/>
      <c r="D3589" s="132"/>
      <c r="E3589" s="135"/>
      <c r="F3589" s="71"/>
    </row>
    <row r="3590" spans="2:6">
      <c r="B3590" s="79">
        <v>33988</v>
      </c>
      <c r="C3590" s="134"/>
      <c r="D3590" s="132"/>
      <c r="E3590" s="135"/>
      <c r="F3590" s="71"/>
    </row>
    <row r="3591" spans="2:6">
      <c r="B3591" s="79">
        <v>33988</v>
      </c>
      <c r="C3591" s="134"/>
      <c r="D3591" s="132"/>
      <c r="E3591" s="135"/>
      <c r="F3591" s="71"/>
    </row>
    <row r="3592" spans="2:6">
      <c r="B3592" s="79">
        <v>33988</v>
      </c>
      <c r="C3592" s="134"/>
      <c r="D3592" s="132"/>
      <c r="E3592" s="135"/>
      <c r="F3592" s="71"/>
    </row>
    <row r="3593" spans="2:6">
      <c r="B3593" s="79">
        <v>33988</v>
      </c>
      <c r="C3593" s="134"/>
      <c r="D3593" s="132"/>
      <c r="E3593" s="135"/>
      <c r="F3593" s="71"/>
    </row>
    <row r="3594" spans="2:6">
      <c r="B3594" s="79">
        <v>33988</v>
      </c>
      <c r="C3594" s="134"/>
      <c r="D3594" s="132"/>
      <c r="E3594" s="135"/>
      <c r="F3594" s="71"/>
    </row>
    <row r="3595" spans="2:6">
      <c r="B3595" s="79">
        <v>33988</v>
      </c>
      <c r="C3595" s="134"/>
      <c r="D3595" s="132"/>
      <c r="E3595" s="135"/>
      <c r="F3595" s="71"/>
    </row>
    <row r="3596" spans="2:6">
      <c r="B3596" s="79">
        <v>33988</v>
      </c>
      <c r="C3596" s="134"/>
      <c r="D3596" s="132"/>
      <c r="E3596" s="135"/>
      <c r="F3596" s="71"/>
    </row>
    <row r="3597" spans="2:6">
      <c r="B3597" s="79">
        <v>33988</v>
      </c>
      <c r="C3597" s="134"/>
      <c r="D3597" s="132"/>
      <c r="E3597" s="135"/>
      <c r="F3597" s="71"/>
    </row>
    <row r="3598" spans="2:6">
      <c r="B3598" s="79">
        <v>33988</v>
      </c>
      <c r="C3598" s="134"/>
      <c r="D3598" s="132"/>
      <c r="E3598" s="135"/>
      <c r="F3598" s="71"/>
    </row>
    <row r="3599" spans="2:6">
      <c r="B3599" s="79">
        <v>33988</v>
      </c>
      <c r="C3599" s="134"/>
      <c r="D3599" s="132"/>
      <c r="E3599" s="135"/>
      <c r="F3599" s="71"/>
    </row>
    <row r="3600" spans="2:6">
      <c r="B3600" s="79">
        <v>33988</v>
      </c>
      <c r="C3600" s="134"/>
      <c r="D3600" s="132"/>
      <c r="E3600" s="135"/>
      <c r="F3600" s="71"/>
    </row>
    <row r="3601" spans="2:6">
      <c r="B3601" s="79">
        <v>33988</v>
      </c>
      <c r="C3601" s="134"/>
      <c r="D3601" s="132"/>
      <c r="E3601" s="135"/>
      <c r="F3601" s="71"/>
    </row>
    <row r="3602" spans="2:6">
      <c r="B3602" s="79">
        <v>33988</v>
      </c>
      <c r="C3602" s="134"/>
      <c r="D3602" s="132"/>
      <c r="E3602" s="135"/>
      <c r="F3602" s="71"/>
    </row>
    <row r="3603" spans="2:6">
      <c r="B3603" s="79">
        <v>33988</v>
      </c>
      <c r="C3603" s="134"/>
      <c r="D3603" s="132"/>
      <c r="E3603" s="135"/>
      <c r="F3603" s="71"/>
    </row>
    <row r="3604" spans="2:6">
      <c r="B3604" s="79">
        <v>33988</v>
      </c>
      <c r="C3604" s="134"/>
      <c r="D3604" s="132"/>
      <c r="E3604" s="135"/>
      <c r="F3604" s="71"/>
    </row>
    <row r="3605" spans="2:6">
      <c r="B3605" s="79">
        <v>33988</v>
      </c>
      <c r="C3605" s="134"/>
      <c r="D3605" s="132"/>
      <c r="E3605" s="135"/>
      <c r="F3605" s="71"/>
    </row>
    <row r="3606" spans="2:6">
      <c r="B3606" s="79">
        <v>33988</v>
      </c>
      <c r="C3606" s="134"/>
      <c r="D3606" s="132"/>
      <c r="E3606" s="135"/>
      <c r="F3606" s="71"/>
    </row>
    <row r="3607" spans="2:6">
      <c r="B3607" s="79">
        <v>33988</v>
      </c>
      <c r="C3607" s="134"/>
      <c r="D3607" s="132"/>
      <c r="E3607" s="135"/>
      <c r="F3607" s="71"/>
    </row>
    <row r="3608" spans="2:6">
      <c r="B3608" s="79">
        <v>33988</v>
      </c>
      <c r="C3608" s="134"/>
      <c r="D3608" s="132"/>
      <c r="E3608" s="135"/>
      <c r="F3608" s="71"/>
    </row>
    <row r="3609" spans="2:6">
      <c r="B3609" s="79">
        <v>33988</v>
      </c>
      <c r="C3609" s="134"/>
      <c r="D3609" s="132"/>
      <c r="E3609" s="135"/>
      <c r="F3609" s="71"/>
    </row>
    <row r="3610" spans="2:6">
      <c r="B3610" s="79">
        <v>33988</v>
      </c>
      <c r="C3610" s="134"/>
      <c r="D3610" s="132"/>
      <c r="E3610" s="135"/>
      <c r="F3610" s="71"/>
    </row>
    <row r="3611" spans="2:6">
      <c r="B3611" s="79">
        <v>33988</v>
      </c>
      <c r="C3611" s="134"/>
      <c r="D3611" s="132"/>
      <c r="E3611" s="135"/>
      <c r="F3611" s="71"/>
    </row>
    <row r="3612" spans="2:6">
      <c r="B3612" s="79">
        <v>33988</v>
      </c>
      <c r="C3612" s="134"/>
      <c r="D3612" s="132"/>
      <c r="E3612" s="135"/>
      <c r="F3612" s="71"/>
    </row>
    <row r="3613" spans="2:6">
      <c r="B3613" s="79">
        <v>33988</v>
      </c>
      <c r="C3613" s="134"/>
      <c r="D3613" s="132"/>
      <c r="E3613" s="135"/>
      <c r="F3613" s="71"/>
    </row>
    <row r="3614" spans="2:6">
      <c r="B3614" s="79">
        <v>33988</v>
      </c>
      <c r="C3614" s="134"/>
      <c r="D3614" s="132"/>
      <c r="E3614" s="135"/>
      <c r="F3614" s="71"/>
    </row>
    <row r="3615" spans="2:6">
      <c r="B3615" s="79">
        <v>33989</v>
      </c>
      <c r="C3615" s="134"/>
      <c r="D3615" s="132"/>
      <c r="E3615" s="135"/>
      <c r="F3615" s="71"/>
    </row>
    <row r="3616" spans="2:6">
      <c r="B3616" s="79">
        <v>33989</v>
      </c>
      <c r="C3616" s="134"/>
      <c r="D3616" s="132"/>
      <c r="E3616" s="135"/>
      <c r="F3616" s="71"/>
    </row>
    <row r="3617" spans="2:6">
      <c r="B3617" s="79">
        <v>33989</v>
      </c>
      <c r="C3617" s="134"/>
      <c r="D3617" s="132"/>
      <c r="E3617" s="135"/>
      <c r="F3617" s="71"/>
    </row>
    <row r="3618" spans="2:6">
      <c r="B3618" s="79">
        <v>33989</v>
      </c>
      <c r="C3618" s="134"/>
      <c r="D3618" s="132"/>
      <c r="E3618" s="135"/>
      <c r="F3618" s="71"/>
    </row>
    <row r="3619" spans="2:6">
      <c r="B3619" s="79">
        <v>33989</v>
      </c>
      <c r="C3619" s="134"/>
      <c r="D3619" s="132"/>
      <c r="E3619" s="135"/>
      <c r="F3619" s="71"/>
    </row>
    <row r="3620" spans="2:6">
      <c r="B3620" s="79">
        <v>33989</v>
      </c>
      <c r="C3620" s="134"/>
      <c r="D3620" s="132"/>
      <c r="E3620" s="135"/>
      <c r="F3620" s="71"/>
    </row>
    <row r="3621" spans="2:6">
      <c r="B3621" s="79">
        <v>33989</v>
      </c>
      <c r="C3621" s="134"/>
      <c r="D3621" s="132"/>
      <c r="E3621" s="135"/>
      <c r="F3621" s="71"/>
    </row>
    <row r="3622" spans="2:6">
      <c r="B3622" s="79">
        <v>33989</v>
      </c>
      <c r="C3622" s="134"/>
      <c r="D3622" s="132"/>
      <c r="E3622" s="135"/>
      <c r="F3622" s="71"/>
    </row>
    <row r="3623" spans="2:6">
      <c r="B3623" s="79">
        <v>33989</v>
      </c>
      <c r="C3623" s="134"/>
      <c r="D3623" s="132"/>
      <c r="E3623" s="135"/>
      <c r="F3623" s="71"/>
    </row>
    <row r="3624" spans="2:6">
      <c r="B3624" s="79">
        <v>33989</v>
      </c>
      <c r="C3624" s="134"/>
      <c r="D3624" s="132"/>
      <c r="E3624" s="135"/>
      <c r="F3624" s="71"/>
    </row>
    <row r="3625" spans="2:6">
      <c r="B3625" s="79">
        <v>33989</v>
      </c>
      <c r="C3625" s="134"/>
      <c r="D3625" s="132"/>
      <c r="E3625" s="135"/>
      <c r="F3625" s="71"/>
    </row>
    <row r="3626" spans="2:6">
      <c r="B3626" s="79">
        <v>33989</v>
      </c>
      <c r="C3626" s="134"/>
      <c r="D3626" s="132"/>
      <c r="E3626" s="135"/>
      <c r="F3626" s="71"/>
    </row>
    <row r="3627" spans="2:6">
      <c r="B3627" s="79">
        <v>33989</v>
      </c>
      <c r="C3627" s="134"/>
      <c r="D3627" s="132"/>
      <c r="E3627" s="135"/>
      <c r="F3627" s="71"/>
    </row>
    <row r="3628" spans="2:6">
      <c r="B3628" s="79">
        <v>33989</v>
      </c>
      <c r="C3628" s="134"/>
      <c r="D3628" s="132"/>
      <c r="E3628" s="135"/>
      <c r="F3628" s="71"/>
    </row>
    <row r="3629" spans="2:6">
      <c r="B3629" s="79">
        <v>33989</v>
      </c>
      <c r="C3629" s="134"/>
      <c r="D3629" s="132"/>
      <c r="E3629" s="135"/>
      <c r="F3629" s="71"/>
    </row>
    <row r="3630" spans="2:6">
      <c r="B3630" s="79">
        <v>33989</v>
      </c>
      <c r="C3630" s="134"/>
      <c r="D3630" s="132"/>
      <c r="E3630" s="135"/>
      <c r="F3630" s="71"/>
    </row>
    <row r="3631" spans="2:6">
      <c r="B3631" s="79">
        <v>33989</v>
      </c>
      <c r="C3631" s="134"/>
      <c r="D3631" s="132"/>
      <c r="E3631" s="135"/>
      <c r="F3631" s="71"/>
    </row>
    <row r="3632" spans="2:6">
      <c r="B3632" s="79">
        <v>33989</v>
      </c>
      <c r="C3632" s="134"/>
      <c r="D3632" s="132"/>
      <c r="E3632" s="135"/>
      <c r="F3632" s="71"/>
    </row>
    <row r="3633" spans="2:6">
      <c r="B3633" s="79">
        <v>33989</v>
      </c>
      <c r="C3633" s="134"/>
      <c r="D3633" s="132"/>
      <c r="E3633" s="135"/>
      <c r="F3633" s="71"/>
    </row>
    <row r="3634" spans="2:6">
      <c r="B3634" s="79">
        <v>33989</v>
      </c>
      <c r="C3634" s="134"/>
      <c r="D3634" s="132"/>
      <c r="E3634" s="135"/>
      <c r="F3634" s="71"/>
    </row>
    <row r="3635" spans="2:6">
      <c r="B3635" s="79">
        <v>33989</v>
      </c>
      <c r="C3635" s="134"/>
      <c r="D3635" s="132"/>
      <c r="E3635" s="135"/>
      <c r="F3635" s="71"/>
    </row>
    <row r="3636" spans="2:6">
      <c r="B3636" s="79">
        <v>33989</v>
      </c>
      <c r="C3636" s="134"/>
      <c r="D3636" s="132"/>
      <c r="E3636" s="135"/>
      <c r="F3636" s="71"/>
    </row>
    <row r="3637" spans="2:6">
      <c r="B3637" s="79">
        <v>33989</v>
      </c>
      <c r="C3637" s="134"/>
      <c r="D3637" s="132"/>
      <c r="E3637" s="135"/>
      <c r="F3637" s="71"/>
    </row>
    <row r="3638" spans="2:6">
      <c r="B3638" s="79">
        <v>33989</v>
      </c>
      <c r="C3638" s="134"/>
      <c r="D3638" s="132"/>
      <c r="E3638" s="135"/>
      <c r="F3638" s="71"/>
    </row>
    <row r="3639" spans="2:6">
      <c r="B3639" s="79">
        <v>33989</v>
      </c>
      <c r="C3639" s="134"/>
      <c r="D3639" s="132"/>
      <c r="E3639" s="135"/>
      <c r="F3639" s="71"/>
    </row>
    <row r="3640" spans="2:6">
      <c r="B3640" s="79">
        <v>33989</v>
      </c>
      <c r="C3640" s="134"/>
      <c r="D3640" s="132"/>
      <c r="E3640" s="135"/>
      <c r="F3640" s="71"/>
    </row>
    <row r="3641" spans="2:6">
      <c r="B3641" s="79">
        <v>33989</v>
      </c>
      <c r="C3641" s="134"/>
      <c r="D3641" s="132"/>
      <c r="E3641" s="135"/>
      <c r="F3641" s="71"/>
    </row>
    <row r="3642" spans="2:6">
      <c r="B3642" s="79">
        <v>33989</v>
      </c>
      <c r="C3642" s="134"/>
      <c r="D3642" s="132"/>
      <c r="E3642" s="135"/>
      <c r="F3642" s="71"/>
    </row>
    <row r="3643" spans="2:6">
      <c r="B3643" s="79">
        <v>33989</v>
      </c>
      <c r="C3643" s="134"/>
      <c r="D3643" s="132"/>
      <c r="E3643" s="135"/>
      <c r="F3643" s="71"/>
    </row>
    <row r="3644" spans="2:6">
      <c r="B3644" s="79">
        <v>33989</v>
      </c>
      <c r="C3644" s="134"/>
      <c r="D3644" s="132"/>
      <c r="E3644" s="135"/>
      <c r="F3644" s="71"/>
    </row>
    <row r="3645" spans="2:6">
      <c r="B3645" s="79">
        <v>33989</v>
      </c>
      <c r="C3645" s="134"/>
      <c r="D3645" s="132"/>
      <c r="E3645" s="135"/>
      <c r="F3645" s="71"/>
    </row>
    <row r="3646" spans="2:6">
      <c r="B3646" s="79">
        <v>33989</v>
      </c>
      <c r="C3646" s="134"/>
      <c r="D3646" s="132"/>
      <c r="E3646" s="135"/>
      <c r="F3646" s="71"/>
    </row>
    <row r="3647" spans="2:6">
      <c r="B3647" s="79">
        <v>33989</v>
      </c>
      <c r="C3647" s="134"/>
      <c r="D3647" s="132"/>
      <c r="E3647" s="135"/>
      <c r="F3647" s="71"/>
    </row>
    <row r="3648" spans="2:6">
      <c r="B3648" s="79">
        <v>33989</v>
      </c>
      <c r="C3648" s="134"/>
      <c r="D3648" s="132"/>
      <c r="E3648" s="135"/>
      <c r="F3648" s="71"/>
    </row>
    <row r="3649" spans="2:6">
      <c r="B3649" s="79">
        <v>33989</v>
      </c>
      <c r="C3649" s="134"/>
      <c r="D3649" s="132"/>
      <c r="E3649" s="135"/>
      <c r="F3649" s="71"/>
    </row>
    <row r="3650" spans="2:6">
      <c r="B3650" s="79">
        <v>33989</v>
      </c>
      <c r="C3650" s="134"/>
      <c r="D3650" s="132"/>
      <c r="E3650" s="135"/>
      <c r="F3650" s="71"/>
    </row>
    <row r="3651" spans="2:6">
      <c r="B3651" s="79">
        <v>33989</v>
      </c>
      <c r="C3651" s="134"/>
      <c r="D3651" s="132"/>
      <c r="E3651" s="135"/>
      <c r="F3651" s="71"/>
    </row>
    <row r="3652" spans="2:6">
      <c r="B3652" s="79">
        <v>33989</v>
      </c>
      <c r="C3652" s="134"/>
      <c r="D3652" s="132"/>
      <c r="E3652" s="135"/>
      <c r="F3652" s="71"/>
    </row>
    <row r="3653" spans="2:6">
      <c r="B3653" s="79">
        <v>33989</v>
      </c>
      <c r="C3653" s="134"/>
      <c r="D3653" s="132"/>
      <c r="E3653" s="135"/>
      <c r="F3653" s="71"/>
    </row>
    <row r="3654" spans="2:6">
      <c r="B3654" s="79">
        <v>33989</v>
      </c>
      <c r="C3654" s="134"/>
      <c r="D3654" s="132"/>
      <c r="E3654" s="135"/>
      <c r="F3654" s="71"/>
    </row>
    <row r="3655" spans="2:6">
      <c r="B3655" s="79">
        <v>33989</v>
      </c>
      <c r="C3655" s="134"/>
      <c r="D3655" s="132"/>
      <c r="E3655" s="135"/>
      <c r="F3655" s="71"/>
    </row>
    <row r="3656" spans="2:6">
      <c r="B3656" s="79">
        <v>33989</v>
      </c>
      <c r="C3656" s="134"/>
      <c r="D3656" s="132"/>
      <c r="E3656" s="135"/>
      <c r="F3656" s="71"/>
    </row>
    <row r="3657" spans="2:6">
      <c r="B3657" s="79">
        <v>33989</v>
      </c>
      <c r="C3657" s="134"/>
      <c r="D3657" s="132"/>
      <c r="E3657" s="135"/>
      <c r="F3657" s="71"/>
    </row>
    <row r="3658" spans="2:6">
      <c r="B3658" s="79">
        <v>33989</v>
      </c>
      <c r="C3658" s="134"/>
      <c r="D3658" s="132"/>
      <c r="E3658" s="135"/>
      <c r="F3658" s="71"/>
    </row>
    <row r="3659" spans="2:6">
      <c r="B3659" s="79">
        <v>33989</v>
      </c>
      <c r="C3659" s="134"/>
      <c r="D3659" s="132"/>
      <c r="E3659" s="135"/>
      <c r="F3659" s="71"/>
    </row>
    <row r="3660" spans="2:6">
      <c r="B3660" s="79">
        <v>33989</v>
      </c>
      <c r="C3660" s="134"/>
      <c r="D3660" s="132"/>
      <c r="E3660" s="135"/>
      <c r="F3660" s="71"/>
    </row>
    <row r="3661" spans="2:6">
      <c r="B3661" s="79">
        <v>33989</v>
      </c>
      <c r="C3661" s="134"/>
      <c r="D3661" s="132"/>
      <c r="E3661" s="135"/>
      <c r="F3661" s="71"/>
    </row>
    <row r="3662" spans="2:6">
      <c r="B3662" s="79">
        <v>33989</v>
      </c>
      <c r="C3662" s="134"/>
      <c r="D3662" s="132"/>
      <c r="E3662" s="135"/>
      <c r="F3662" s="71"/>
    </row>
    <row r="3663" spans="2:6">
      <c r="B3663" s="79">
        <v>33989</v>
      </c>
      <c r="C3663" s="134"/>
      <c r="D3663" s="132"/>
      <c r="E3663" s="135"/>
      <c r="F3663" s="71"/>
    </row>
    <row r="3664" spans="2:6">
      <c r="B3664" s="79">
        <v>33989</v>
      </c>
      <c r="C3664" s="134"/>
      <c r="D3664" s="132"/>
      <c r="E3664" s="135"/>
      <c r="F3664" s="71"/>
    </row>
    <row r="3665" spans="2:6">
      <c r="B3665" s="79">
        <v>33989</v>
      </c>
      <c r="C3665" s="134"/>
      <c r="D3665" s="132"/>
      <c r="E3665" s="135"/>
      <c r="F3665" s="71"/>
    </row>
    <row r="3666" spans="2:6">
      <c r="B3666" s="79">
        <v>33989</v>
      </c>
      <c r="C3666" s="134"/>
      <c r="D3666" s="132"/>
      <c r="E3666" s="135"/>
      <c r="F3666" s="71"/>
    </row>
    <row r="3667" spans="2:6">
      <c r="B3667" s="79">
        <v>33989</v>
      </c>
      <c r="C3667" s="134"/>
      <c r="D3667" s="132"/>
      <c r="E3667" s="135"/>
      <c r="F3667" s="71"/>
    </row>
    <row r="3668" spans="2:6">
      <c r="B3668" s="79">
        <v>33989</v>
      </c>
      <c r="C3668" s="134"/>
      <c r="D3668" s="132"/>
      <c r="E3668" s="135"/>
      <c r="F3668" s="71"/>
    </row>
    <row r="3669" spans="2:6">
      <c r="B3669" s="79">
        <v>33989</v>
      </c>
      <c r="C3669" s="134"/>
      <c r="D3669" s="132"/>
      <c r="E3669" s="135"/>
      <c r="F3669" s="71"/>
    </row>
    <row r="3670" spans="2:6">
      <c r="B3670" s="79">
        <v>33989</v>
      </c>
      <c r="C3670" s="134"/>
      <c r="D3670" s="132"/>
      <c r="E3670" s="135"/>
      <c r="F3670" s="71"/>
    </row>
    <row r="3671" spans="2:6">
      <c r="B3671" s="79">
        <v>33989</v>
      </c>
      <c r="C3671" s="134"/>
      <c r="D3671" s="132"/>
      <c r="E3671" s="135"/>
      <c r="F3671" s="71"/>
    </row>
    <row r="3672" spans="2:6">
      <c r="B3672" s="79">
        <v>33989</v>
      </c>
      <c r="C3672" s="134"/>
      <c r="D3672" s="132"/>
      <c r="E3672" s="135"/>
      <c r="F3672" s="71"/>
    </row>
    <row r="3673" spans="2:6">
      <c r="B3673" s="79">
        <v>33989</v>
      </c>
      <c r="C3673" s="134"/>
      <c r="D3673" s="132"/>
      <c r="E3673" s="135"/>
      <c r="F3673" s="71"/>
    </row>
    <row r="3674" spans="2:6">
      <c r="B3674" s="79">
        <v>33989</v>
      </c>
      <c r="C3674" s="134"/>
      <c r="D3674" s="132"/>
      <c r="E3674" s="135"/>
      <c r="F3674" s="71"/>
    </row>
    <row r="3675" spans="2:6">
      <c r="B3675" s="79">
        <v>33989</v>
      </c>
      <c r="C3675" s="134"/>
      <c r="D3675" s="132"/>
      <c r="E3675" s="135"/>
      <c r="F3675" s="71"/>
    </row>
    <row r="3676" spans="2:6">
      <c r="B3676" s="79">
        <v>33989</v>
      </c>
      <c r="C3676" s="134"/>
      <c r="D3676" s="132"/>
      <c r="E3676" s="135"/>
      <c r="F3676" s="71"/>
    </row>
    <row r="3677" spans="2:6">
      <c r="B3677" s="79">
        <v>33989</v>
      </c>
      <c r="C3677" s="134"/>
      <c r="D3677" s="132"/>
      <c r="E3677" s="135"/>
      <c r="F3677" s="71"/>
    </row>
    <row r="3678" spans="2:6">
      <c r="B3678" s="79">
        <v>33989</v>
      </c>
      <c r="C3678" s="134"/>
      <c r="D3678" s="132"/>
      <c r="E3678" s="135"/>
      <c r="F3678" s="71"/>
    </row>
    <row r="3679" spans="2:6">
      <c r="B3679" s="79">
        <v>33989</v>
      </c>
      <c r="C3679" s="134"/>
      <c r="D3679" s="132"/>
      <c r="E3679" s="135"/>
      <c r="F3679" s="71"/>
    </row>
    <row r="3680" spans="2:6">
      <c r="B3680" s="79">
        <v>33989</v>
      </c>
      <c r="C3680" s="134"/>
      <c r="D3680" s="132"/>
      <c r="E3680" s="135"/>
      <c r="F3680" s="71"/>
    </row>
    <row r="3681" spans="2:6">
      <c r="B3681" s="79">
        <v>33989</v>
      </c>
      <c r="C3681" s="134"/>
      <c r="D3681" s="132"/>
      <c r="E3681" s="135"/>
      <c r="F3681" s="71"/>
    </row>
    <row r="3682" spans="2:6">
      <c r="B3682" s="79">
        <v>33989</v>
      </c>
      <c r="C3682" s="134"/>
      <c r="D3682" s="132"/>
      <c r="E3682" s="135"/>
      <c r="F3682" s="71"/>
    </row>
    <row r="3683" spans="2:6">
      <c r="B3683" s="79">
        <v>33989</v>
      </c>
      <c r="C3683" s="134"/>
      <c r="D3683" s="132"/>
      <c r="E3683" s="135"/>
      <c r="F3683" s="71"/>
    </row>
    <row r="3684" spans="2:6">
      <c r="B3684" s="79">
        <v>33989</v>
      </c>
      <c r="C3684" s="134"/>
      <c r="D3684" s="132"/>
      <c r="E3684" s="135"/>
      <c r="F3684" s="71"/>
    </row>
    <row r="3685" spans="2:6">
      <c r="B3685" s="79">
        <v>33989</v>
      </c>
      <c r="C3685" s="134"/>
      <c r="D3685" s="132"/>
      <c r="E3685" s="135"/>
      <c r="F3685" s="71"/>
    </row>
    <row r="3686" spans="2:6">
      <c r="B3686" s="79">
        <v>33989</v>
      </c>
      <c r="C3686" s="134"/>
      <c r="D3686" s="132"/>
      <c r="E3686" s="135"/>
      <c r="F3686" s="71"/>
    </row>
    <row r="3687" spans="2:6">
      <c r="B3687" s="79">
        <v>33989</v>
      </c>
      <c r="C3687" s="134"/>
      <c r="D3687" s="132"/>
      <c r="E3687" s="135"/>
      <c r="F3687" s="71"/>
    </row>
    <row r="3688" spans="2:6">
      <c r="B3688" s="79">
        <v>33989</v>
      </c>
      <c r="C3688" s="134"/>
      <c r="D3688" s="132"/>
      <c r="E3688" s="135"/>
      <c r="F3688" s="71"/>
    </row>
    <row r="3689" spans="2:6">
      <c r="B3689" s="79">
        <v>33989</v>
      </c>
      <c r="C3689" s="134"/>
      <c r="D3689" s="132"/>
      <c r="E3689" s="135"/>
      <c r="F3689" s="71"/>
    </row>
    <row r="3690" spans="2:6">
      <c r="B3690" s="79">
        <v>33989</v>
      </c>
      <c r="C3690" s="134"/>
      <c r="D3690" s="132"/>
      <c r="E3690" s="135"/>
      <c r="F3690" s="71"/>
    </row>
    <row r="3691" spans="2:6">
      <c r="B3691" s="79">
        <v>33989</v>
      </c>
      <c r="C3691" s="134"/>
      <c r="D3691" s="132"/>
      <c r="E3691" s="135"/>
      <c r="F3691" s="71"/>
    </row>
    <row r="3692" spans="2:6">
      <c r="B3692" s="79">
        <v>33989</v>
      </c>
      <c r="C3692" s="134"/>
      <c r="D3692" s="132"/>
      <c r="E3692" s="135"/>
      <c r="F3692" s="71"/>
    </row>
    <row r="3693" spans="2:6">
      <c r="B3693" s="79">
        <v>33989</v>
      </c>
      <c r="C3693" s="134"/>
      <c r="D3693" s="132"/>
      <c r="E3693" s="135"/>
      <c r="F3693" s="71"/>
    </row>
    <row r="3694" spans="2:6">
      <c r="B3694" s="79">
        <v>33989</v>
      </c>
      <c r="C3694" s="134"/>
      <c r="D3694" s="132"/>
      <c r="E3694" s="135"/>
      <c r="F3694" s="71"/>
    </row>
    <row r="3695" spans="2:6">
      <c r="B3695" s="79">
        <v>33989</v>
      </c>
      <c r="C3695" s="134"/>
      <c r="D3695" s="132"/>
      <c r="E3695" s="135"/>
      <c r="F3695" s="71"/>
    </row>
    <row r="3696" spans="2:6">
      <c r="B3696" s="79">
        <v>33989</v>
      </c>
      <c r="C3696" s="134"/>
      <c r="D3696" s="132"/>
      <c r="E3696" s="135"/>
      <c r="F3696" s="71"/>
    </row>
    <row r="3697" spans="2:6">
      <c r="B3697" s="79">
        <v>33989</v>
      </c>
      <c r="C3697" s="134"/>
      <c r="D3697" s="132"/>
      <c r="E3697" s="135"/>
      <c r="F3697" s="71"/>
    </row>
    <row r="3698" spans="2:6">
      <c r="B3698" s="79">
        <v>33989</v>
      </c>
      <c r="C3698" s="134"/>
      <c r="D3698" s="132"/>
      <c r="E3698" s="135"/>
      <c r="F3698" s="71"/>
    </row>
    <row r="3699" spans="2:6">
      <c r="B3699" s="79">
        <v>33989</v>
      </c>
      <c r="C3699" s="134"/>
      <c r="D3699" s="132"/>
      <c r="E3699" s="135"/>
      <c r="F3699" s="71"/>
    </row>
    <row r="3700" spans="2:6">
      <c r="B3700" s="79">
        <v>33989</v>
      </c>
      <c r="C3700" s="134"/>
      <c r="D3700" s="132"/>
      <c r="E3700" s="135"/>
      <c r="F3700" s="71"/>
    </row>
    <row r="3701" spans="2:6">
      <c r="B3701" s="79">
        <v>33989</v>
      </c>
      <c r="C3701" s="134"/>
      <c r="D3701" s="132"/>
      <c r="E3701" s="135"/>
      <c r="F3701" s="71"/>
    </row>
    <row r="3702" spans="2:6">
      <c r="B3702" s="79">
        <v>33989</v>
      </c>
      <c r="C3702" s="134"/>
      <c r="D3702" s="132"/>
      <c r="E3702" s="135"/>
      <c r="F3702" s="71"/>
    </row>
    <row r="3703" spans="2:6">
      <c r="B3703" s="79">
        <v>33989</v>
      </c>
      <c r="C3703" s="134"/>
      <c r="D3703" s="132"/>
      <c r="E3703" s="135"/>
      <c r="F3703" s="71"/>
    </row>
    <row r="3704" spans="2:6">
      <c r="B3704" s="79">
        <v>33989</v>
      </c>
      <c r="C3704" s="134"/>
      <c r="D3704" s="132"/>
      <c r="E3704" s="135"/>
      <c r="F3704" s="71"/>
    </row>
    <row r="3705" spans="2:6">
      <c r="B3705" s="79">
        <v>33989</v>
      </c>
      <c r="C3705" s="134"/>
      <c r="D3705" s="132"/>
      <c r="E3705" s="135"/>
      <c r="F3705" s="71"/>
    </row>
    <row r="3706" spans="2:6">
      <c r="B3706" s="79">
        <v>33989</v>
      </c>
      <c r="C3706" s="134"/>
      <c r="D3706" s="132"/>
      <c r="E3706" s="135"/>
      <c r="F3706" s="71"/>
    </row>
    <row r="3707" spans="2:6">
      <c r="B3707" s="79">
        <v>33989</v>
      </c>
      <c r="C3707" s="134"/>
      <c r="D3707" s="132"/>
      <c r="E3707" s="135"/>
      <c r="F3707" s="71"/>
    </row>
    <row r="3708" spans="2:6">
      <c r="B3708" s="79">
        <v>33989</v>
      </c>
      <c r="C3708" s="134"/>
      <c r="D3708" s="132"/>
      <c r="E3708" s="135"/>
      <c r="F3708" s="71"/>
    </row>
    <row r="3709" spans="2:6">
      <c r="B3709" s="79">
        <v>33989</v>
      </c>
      <c r="C3709" s="134"/>
      <c r="D3709" s="132"/>
      <c r="E3709" s="135"/>
      <c r="F3709" s="71"/>
    </row>
    <row r="3710" spans="2:6">
      <c r="B3710" s="79">
        <v>33989</v>
      </c>
      <c r="C3710" s="134"/>
      <c r="D3710" s="132"/>
      <c r="E3710" s="135"/>
      <c r="F3710" s="71"/>
    </row>
    <row r="3711" spans="2:6">
      <c r="B3711" s="79">
        <v>33989</v>
      </c>
      <c r="C3711" s="134"/>
      <c r="D3711" s="132"/>
      <c r="E3711" s="135"/>
      <c r="F3711" s="71"/>
    </row>
    <row r="3712" spans="2:6">
      <c r="B3712" s="79">
        <v>33989</v>
      </c>
      <c r="C3712" s="134"/>
      <c r="D3712" s="132"/>
      <c r="E3712" s="135"/>
      <c r="F3712" s="71"/>
    </row>
    <row r="3713" spans="2:6">
      <c r="B3713" s="79">
        <v>33989</v>
      </c>
      <c r="C3713" s="134"/>
      <c r="D3713" s="132"/>
      <c r="E3713" s="135"/>
      <c r="F3713" s="71"/>
    </row>
    <row r="3714" spans="2:6">
      <c r="B3714" s="79">
        <v>33989</v>
      </c>
      <c r="C3714" s="134"/>
      <c r="D3714" s="132"/>
      <c r="E3714" s="135"/>
      <c r="F3714" s="71"/>
    </row>
    <row r="3715" spans="2:6">
      <c r="B3715" s="79">
        <v>33989</v>
      </c>
      <c r="C3715" s="134"/>
      <c r="D3715" s="132"/>
      <c r="E3715" s="135"/>
      <c r="F3715" s="71"/>
    </row>
    <row r="3716" spans="2:6">
      <c r="B3716" s="79">
        <v>33989</v>
      </c>
      <c r="C3716" s="134"/>
      <c r="D3716" s="132"/>
      <c r="E3716" s="135"/>
      <c r="F3716" s="71"/>
    </row>
    <row r="3717" spans="2:6">
      <c r="B3717" s="79">
        <v>33989</v>
      </c>
      <c r="C3717" s="134"/>
      <c r="D3717" s="132"/>
      <c r="E3717" s="135"/>
      <c r="F3717" s="71"/>
    </row>
    <row r="3718" spans="2:6">
      <c r="B3718" s="79">
        <v>33989</v>
      </c>
      <c r="C3718" s="134"/>
      <c r="D3718" s="132"/>
      <c r="E3718" s="135"/>
      <c r="F3718" s="71"/>
    </row>
    <row r="3719" spans="2:6">
      <c r="B3719" s="79">
        <v>33989</v>
      </c>
      <c r="C3719" s="134"/>
      <c r="D3719" s="132"/>
      <c r="E3719" s="135"/>
      <c r="F3719" s="71"/>
    </row>
    <row r="3720" spans="2:6">
      <c r="B3720" s="79">
        <v>33989</v>
      </c>
      <c r="C3720" s="134"/>
      <c r="D3720" s="132"/>
      <c r="E3720" s="135"/>
      <c r="F3720" s="71"/>
    </row>
    <row r="3721" spans="2:6">
      <c r="B3721" s="79">
        <v>33989</v>
      </c>
      <c r="C3721" s="134"/>
      <c r="D3721" s="132"/>
      <c r="E3721" s="135"/>
      <c r="F3721" s="71"/>
    </row>
    <row r="3722" spans="2:6">
      <c r="B3722" s="79">
        <v>33989</v>
      </c>
      <c r="C3722" s="134"/>
      <c r="D3722" s="132"/>
      <c r="E3722" s="135"/>
      <c r="F3722" s="71"/>
    </row>
    <row r="3723" spans="2:6">
      <c r="B3723" s="79">
        <v>33989</v>
      </c>
      <c r="C3723" s="134"/>
      <c r="D3723" s="132"/>
      <c r="E3723" s="135"/>
      <c r="F3723" s="71"/>
    </row>
    <row r="3724" spans="2:6">
      <c r="B3724" s="79">
        <v>33989</v>
      </c>
      <c r="C3724" s="134"/>
      <c r="D3724" s="132"/>
      <c r="E3724" s="135"/>
      <c r="F3724" s="71"/>
    </row>
    <row r="3725" spans="2:6">
      <c r="B3725" s="79">
        <v>33989</v>
      </c>
      <c r="C3725" s="134"/>
      <c r="D3725" s="132"/>
      <c r="E3725" s="135"/>
      <c r="F3725" s="71"/>
    </row>
    <row r="3726" spans="2:6">
      <c r="B3726" s="79">
        <v>33989</v>
      </c>
      <c r="C3726" s="134"/>
      <c r="D3726" s="132"/>
      <c r="E3726" s="135"/>
      <c r="F3726" s="71"/>
    </row>
    <row r="3727" spans="2:6">
      <c r="B3727" s="79">
        <v>33989</v>
      </c>
      <c r="C3727" s="134"/>
      <c r="D3727" s="132"/>
      <c r="E3727" s="135"/>
      <c r="F3727" s="71"/>
    </row>
    <row r="3728" spans="2:6">
      <c r="B3728" s="79">
        <v>33989</v>
      </c>
      <c r="C3728" s="134"/>
      <c r="D3728" s="132"/>
      <c r="E3728" s="135"/>
      <c r="F3728" s="71"/>
    </row>
    <row r="3729" spans="2:6">
      <c r="B3729" s="79">
        <v>33989</v>
      </c>
      <c r="C3729" s="134"/>
      <c r="D3729" s="132"/>
      <c r="E3729" s="135"/>
      <c r="F3729" s="71"/>
    </row>
    <row r="3730" spans="2:6">
      <c r="B3730" s="79">
        <v>33989</v>
      </c>
      <c r="C3730" s="134"/>
      <c r="D3730" s="132"/>
      <c r="E3730" s="135"/>
      <c r="F3730" s="71"/>
    </row>
    <row r="3731" spans="2:6">
      <c r="B3731" s="79">
        <v>33989</v>
      </c>
      <c r="C3731" s="134"/>
      <c r="D3731" s="132"/>
      <c r="E3731" s="135"/>
      <c r="F3731" s="71"/>
    </row>
    <row r="3732" spans="2:6">
      <c r="B3732" s="79">
        <v>33989</v>
      </c>
      <c r="C3732" s="134"/>
      <c r="D3732" s="132"/>
      <c r="E3732" s="135"/>
      <c r="F3732" s="71"/>
    </row>
    <row r="3733" spans="2:6">
      <c r="B3733" s="79">
        <v>33989</v>
      </c>
      <c r="C3733" s="134"/>
      <c r="D3733" s="132"/>
      <c r="E3733" s="135"/>
      <c r="F3733" s="71"/>
    </row>
    <row r="3734" spans="2:6">
      <c r="B3734" s="79">
        <v>33989</v>
      </c>
      <c r="C3734" s="134"/>
      <c r="D3734" s="132"/>
      <c r="E3734" s="135"/>
      <c r="F3734" s="71"/>
    </row>
    <row r="3735" spans="2:6">
      <c r="B3735" s="79">
        <v>33989</v>
      </c>
      <c r="C3735" s="134"/>
      <c r="D3735" s="132"/>
      <c r="E3735" s="135"/>
      <c r="F3735" s="71"/>
    </row>
    <row r="3736" spans="2:6">
      <c r="B3736" s="79">
        <v>33989</v>
      </c>
      <c r="C3736" s="134"/>
      <c r="D3736" s="132"/>
      <c r="E3736" s="135"/>
      <c r="F3736" s="71"/>
    </row>
    <row r="3737" spans="2:6">
      <c r="B3737" s="79">
        <v>33989</v>
      </c>
      <c r="C3737" s="134"/>
      <c r="D3737" s="132"/>
      <c r="E3737" s="135"/>
      <c r="F3737" s="71"/>
    </row>
    <row r="3738" spans="2:6">
      <c r="B3738" s="79">
        <v>33989</v>
      </c>
      <c r="C3738" s="134"/>
      <c r="D3738" s="132"/>
      <c r="E3738" s="135"/>
      <c r="F3738" s="71"/>
    </row>
    <row r="3739" spans="2:6">
      <c r="B3739" s="79">
        <v>33989</v>
      </c>
      <c r="C3739" s="134"/>
      <c r="D3739" s="132"/>
      <c r="E3739" s="135"/>
      <c r="F3739" s="71"/>
    </row>
    <row r="3740" spans="2:6">
      <c r="B3740" s="79">
        <v>33989</v>
      </c>
      <c r="C3740" s="134"/>
      <c r="D3740" s="132"/>
      <c r="E3740" s="135"/>
      <c r="F3740" s="71"/>
    </row>
    <row r="3741" spans="2:6">
      <c r="B3741" s="79">
        <v>33989</v>
      </c>
      <c r="C3741" s="134"/>
      <c r="D3741" s="132"/>
      <c r="E3741" s="135"/>
      <c r="F3741" s="71"/>
    </row>
    <row r="3742" spans="2:6">
      <c r="B3742" s="79">
        <v>33989</v>
      </c>
      <c r="C3742" s="134"/>
      <c r="D3742" s="132"/>
      <c r="E3742" s="135"/>
      <c r="F3742" s="71"/>
    </row>
    <row r="3743" spans="2:6">
      <c r="B3743" s="79">
        <v>33989</v>
      </c>
      <c r="C3743" s="134"/>
      <c r="D3743" s="132"/>
      <c r="E3743" s="135"/>
      <c r="F3743" s="71"/>
    </row>
    <row r="3744" spans="2:6">
      <c r="B3744" s="79">
        <v>33989</v>
      </c>
      <c r="C3744" s="134"/>
      <c r="D3744" s="132"/>
      <c r="E3744" s="135"/>
      <c r="F3744" s="71"/>
    </row>
    <row r="3745" spans="2:6">
      <c r="B3745" s="79">
        <v>33989</v>
      </c>
      <c r="C3745" s="134"/>
      <c r="D3745" s="132"/>
      <c r="E3745" s="135"/>
      <c r="F3745" s="71"/>
    </row>
    <row r="3746" spans="2:6">
      <c r="B3746" s="79">
        <v>33989</v>
      </c>
      <c r="C3746" s="134"/>
      <c r="D3746" s="132"/>
      <c r="E3746" s="135"/>
      <c r="F3746" s="71"/>
    </row>
    <row r="3747" spans="2:6">
      <c r="B3747" s="79">
        <v>33989</v>
      </c>
      <c r="C3747" s="134"/>
      <c r="D3747" s="132"/>
      <c r="E3747" s="135"/>
      <c r="F3747" s="71"/>
    </row>
    <row r="3748" spans="2:6">
      <c r="B3748" s="79">
        <v>33989</v>
      </c>
      <c r="C3748" s="134"/>
      <c r="D3748" s="132"/>
      <c r="E3748" s="135"/>
      <c r="F3748" s="71"/>
    </row>
    <row r="3749" spans="2:6">
      <c r="B3749" s="79">
        <v>33989</v>
      </c>
      <c r="C3749" s="134"/>
      <c r="D3749" s="132"/>
      <c r="E3749" s="135"/>
      <c r="F3749" s="71"/>
    </row>
    <row r="3750" spans="2:6">
      <c r="B3750" s="79">
        <v>33989</v>
      </c>
      <c r="C3750" s="134"/>
      <c r="D3750" s="132"/>
      <c r="E3750" s="135"/>
      <c r="F3750" s="71"/>
    </row>
    <row r="3751" spans="2:6">
      <c r="B3751" s="79">
        <v>33989</v>
      </c>
      <c r="C3751" s="134"/>
      <c r="D3751" s="132"/>
      <c r="E3751" s="135"/>
      <c r="F3751" s="71"/>
    </row>
    <row r="3752" spans="2:6">
      <c r="B3752" s="79">
        <v>33989</v>
      </c>
      <c r="C3752" s="134"/>
      <c r="D3752" s="132"/>
      <c r="E3752" s="135"/>
      <c r="F3752" s="71"/>
    </row>
    <row r="3753" spans="2:6">
      <c r="B3753" s="79">
        <v>33989</v>
      </c>
      <c r="C3753" s="134"/>
      <c r="D3753" s="132"/>
      <c r="E3753" s="135"/>
      <c r="F3753" s="71"/>
    </row>
    <row r="3754" spans="2:6">
      <c r="B3754" s="79">
        <v>33989</v>
      </c>
      <c r="C3754" s="134"/>
      <c r="D3754" s="132"/>
      <c r="E3754" s="135"/>
      <c r="F3754" s="71"/>
    </row>
    <row r="3755" spans="2:6">
      <c r="B3755" s="79">
        <v>33989</v>
      </c>
      <c r="C3755" s="134"/>
      <c r="D3755" s="132"/>
      <c r="E3755" s="135"/>
      <c r="F3755" s="71"/>
    </row>
    <row r="3756" spans="2:6">
      <c r="B3756" s="79">
        <v>33989</v>
      </c>
      <c r="C3756" s="134"/>
      <c r="D3756" s="132"/>
      <c r="E3756" s="135"/>
      <c r="F3756" s="71"/>
    </row>
    <row r="3757" spans="2:6">
      <c r="B3757" s="79">
        <v>33989</v>
      </c>
      <c r="C3757" s="134"/>
      <c r="D3757" s="132"/>
      <c r="E3757" s="135"/>
      <c r="F3757" s="71"/>
    </row>
    <row r="3758" spans="2:6">
      <c r="B3758" s="79">
        <v>33989</v>
      </c>
      <c r="C3758" s="134"/>
      <c r="D3758" s="132"/>
      <c r="E3758" s="135"/>
      <c r="F3758" s="71"/>
    </row>
    <row r="3759" spans="2:6">
      <c r="B3759" s="79">
        <v>33989</v>
      </c>
      <c r="C3759" s="134"/>
      <c r="D3759" s="132"/>
      <c r="E3759" s="135"/>
      <c r="F3759" s="71"/>
    </row>
    <row r="3760" spans="2:6">
      <c r="B3760" s="79">
        <v>33989</v>
      </c>
      <c r="C3760" s="134"/>
      <c r="D3760" s="132"/>
      <c r="E3760" s="135"/>
      <c r="F3760" s="71"/>
    </row>
    <row r="3761" spans="2:6">
      <c r="B3761" s="79">
        <v>33989</v>
      </c>
      <c r="C3761" s="134"/>
      <c r="D3761" s="132"/>
      <c r="E3761" s="135"/>
      <c r="F3761" s="71"/>
    </row>
    <row r="3762" spans="2:6">
      <c r="B3762" s="79">
        <v>33989</v>
      </c>
      <c r="C3762" s="134"/>
      <c r="D3762" s="132"/>
      <c r="E3762" s="135"/>
      <c r="F3762" s="71"/>
    </row>
    <row r="3763" spans="2:6">
      <c r="B3763" s="79">
        <v>33989</v>
      </c>
      <c r="C3763" s="134"/>
      <c r="D3763" s="132"/>
      <c r="E3763" s="135"/>
      <c r="F3763" s="71"/>
    </row>
    <row r="3764" spans="2:6">
      <c r="B3764" s="79">
        <v>33989</v>
      </c>
      <c r="C3764" s="134"/>
      <c r="D3764" s="132"/>
      <c r="E3764" s="135"/>
      <c r="F3764" s="71"/>
    </row>
    <row r="3765" spans="2:6">
      <c r="B3765" s="79">
        <v>33989</v>
      </c>
      <c r="C3765" s="134"/>
      <c r="D3765" s="132"/>
      <c r="E3765" s="135"/>
      <c r="F3765" s="71"/>
    </row>
    <row r="3766" spans="2:6">
      <c r="B3766" s="79">
        <v>33989</v>
      </c>
      <c r="C3766" s="134"/>
      <c r="D3766" s="132"/>
      <c r="E3766" s="135"/>
      <c r="F3766" s="71"/>
    </row>
    <row r="3767" spans="2:6">
      <c r="B3767" s="79">
        <v>33989</v>
      </c>
      <c r="C3767" s="134"/>
      <c r="D3767" s="132"/>
      <c r="E3767" s="135"/>
      <c r="F3767" s="71"/>
    </row>
    <row r="3768" spans="2:6">
      <c r="B3768" s="79">
        <v>33989</v>
      </c>
      <c r="C3768" s="134"/>
      <c r="D3768" s="132"/>
      <c r="E3768" s="135"/>
      <c r="F3768" s="71"/>
    </row>
    <row r="3769" spans="2:6">
      <c r="B3769" s="79">
        <v>33989</v>
      </c>
      <c r="C3769" s="134"/>
      <c r="D3769" s="132"/>
      <c r="E3769" s="135"/>
      <c r="F3769" s="71"/>
    </row>
    <row r="3770" spans="2:6">
      <c r="B3770" s="79">
        <v>33989</v>
      </c>
      <c r="C3770" s="134"/>
      <c r="D3770" s="132"/>
      <c r="E3770" s="135"/>
      <c r="F3770" s="71"/>
    </row>
    <row r="3771" spans="2:6">
      <c r="B3771" s="79">
        <v>33989</v>
      </c>
      <c r="C3771" s="134"/>
      <c r="D3771" s="132"/>
      <c r="E3771" s="135"/>
      <c r="F3771" s="71"/>
    </row>
    <row r="3772" spans="2:6">
      <c r="B3772" s="79">
        <v>33989</v>
      </c>
      <c r="C3772" s="134"/>
      <c r="D3772" s="132"/>
      <c r="E3772" s="135"/>
      <c r="F3772" s="71"/>
    </row>
    <row r="3773" spans="2:6">
      <c r="B3773" s="79">
        <v>33989</v>
      </c>
      <c r="C3773" s="134"/>
      <c r="D3773" s="132"/>
      <c r="E3773" s="135"/>
      <c r="F3773" s="71"/>
    </row>
    <row r="3774" spans="2:6">
      <c r="B3774" s="79">
        <v>33989</v>
      </c>
      <c r="C3774" s="134"/>
      <c r="D3774" s="132"/>
      <c r="E3774" s="135"/>
      <c r="F3774" s="71"/>
    </row>
    <row r="3775" spans="2:6">
      <c r="B3775" s="79">
        <v>33989</v>
      </c>
      <c r="C3775" s="134"/>
      <c r="D3775" s="132"/>
      <c r="E3775" s="135"/>
      <c r="F3775" s="71"/>
    </row>
    <row r="3776" spans="2:6">
      <c r="B3776" s="79">
        <v>33989</v>
      </c>
      <c r="C3776" s="134"/>
      <c r="D3776" s="132"/>
      <c r="E3776" s="135"/>
      <c r="F3776" s="71"/>
    </row>
    <row r="3777" spans="2:6">
      <c r="B3777" s="79">
        <v>33989</v>
      </c>
      <c r="C3777" s="134"/>
      <c r="D3777" s="132"/>
      <c r="E3777" s="135"/>
      <c r="F3777" s="71"/>
    </row>
    <row r="3778" spans="2:6">
      <c r="B3778" s="79">
        <v>33989</v>
      </c>
      <c r="C3778" s="134"/>
      <c r="D3778" s="132"/>
      <c r="E3778" s="135"/>
      <c r="F3778" s="71"/>
    </row>
    <row r="3779" spans="2:6">
      <c r="B3779" s="79">
        <v>33989</v>
      </c>
      <c r="C3779" s="134"/>
      <c r="D3779" s="132"/>
      <c r="E3779" s="135"/>
      <c r="F3779" s="71"/>
    </row>
    <row r="3780" spans="2:6">
      <c r="B3780" s="79">
        <v>33989</v>
      </c>
      <c r="C3780" s="134"/>
      <c r="D3780" s="132"/>
      <c r="E3780" s="135"/>
      <c r="F3780" s="71"/>
    </row>
    <row r="3781" spans="2:6">
      <c r="B3781" s="79">
        <v>33989</v>
      </c>
      <c r="C3781" s="134"/>
      <c r="D3781" s="132"/>
      <c r="E3781" s="135"/>
      <c r="F3781" s="71"/>
    </row>
    <row r="3782" spans="2:6">
      <c r="B3782" s="79">
        <v>33989</v>
      </c>
      <c r="C3782" s="134"/>
      <c r="D3782" s="132"/>
      <c r="E3782" s="135"/>
      <c r="F3782" s="71"/>
    </row>
    <row r="3783" spans="2:6">
      <c r="B3783" s="79">
        <v>33989</v>
      </c>
      <c r="C3783" s="134"/>
      <c r="D3783" s="132"/>
      <c r="E3783" s="135"/>
      <c r="F3783" s="71"/>
    </row>
    <row r="3784" spans="2:6">
      <c r="B3784" s="79">
        <v>33989</v>
      </c>
      <c r="C3784" s="134"/>
      <c r="D3784" s="132"/>
      <c r="E3784" s="135"/>
      <c r="F3784" s="71"/>
    </row>
    <row r="3785" spans="2:6">
      <c r="B3785" s="79">
        <v>33989</v>
      </c>
      <c r="C3785" s="134"/>
      <c r="D3785" s="132"/>
      <c r="E3785" s="135"/>
      <c r="F3785" s="71"/>
    </row>
    <row r="3786" spans="2:6">
      <c r="B3786" s="79">
        <v>33989</v>
      </c>
      <c r="C3786" s="134"/>
      <c r="D3786" s="132"/>
      <c r="E3786" s="135"/>
      <c r="F3786" s="71"/>
    </row>
    <row r="3787" spans="2:6">
      <c r="B3787" s="79">
        <v>33989</v>
      </c>
      <c r="C3787" s="134"/>
      <c r="D3787" s="132"/>
      <c r="E3787" s="135"/>
      <c r="F3787" s="71"/>
    </row>
    <row r="3788" spans="2:6">
      <c r="B3788" s="79">
        <v>33989</v>
      </c>
      <c r="C3788" s="134"/>
      <c r="D3788" s="132"/>
      <c r="E3788" s="135"/>
      <c r="F3788" s="71"/>
    </row>
    <row r="3789" spans="2:6">
      <c r="B3789" s="79">
        <v>33989</v>
      </c>
      <c r="C3789" s="134"/>
      <c r="D3789" s="132"/>
      <c r="E3789" s="135"/>
      <c r="F3789" s="71"/>
    </row>
    <row r="3790" spans="2:6">
      <c r="B3790" s="79">
        <v>33989</v>
      </c>
      <c r="C3790" s="134"/>
      <c r="D3790" s="132"/>
      <c r="E3790" s="135"/>
      <c r="F3790" s="71"/>
    </row>
    <row r="3791" spans="2:6">
      <c r="B3791" s="79">
        <v>33989</v>
      </c>
      <c r="C3791" s="134"/>
      <c r="D3791" s="132"/>
      <c r="E3791" s="135"/>
      <c r="F3791" s="71"/>
    </row>
    <row r="3792" spans="2:6">
      <c r="B3792" s="79">
        <v>33989</v>
      </c>
      <c r="C3792" s="134"/>
      <c r="D3792" s="132"/>
      <c r="E3792" s="135"/>
      <c r="F3792" s="71"/>
    </row>
    <row r="3793" spans="2:6">
      <c r="B3793" s="79">
        <v>33989</v>
      </c>
      <c r="C3793" s="134"/>
      <c r="D3793" s="132"/>
      <c r="E3793" s="135"/>
      <c r="F3793" s="71"/>
    </row>
    <row r="3794" spans="2:6">
      <c r="B3794" s="79">
        <v>33989</v>
      </c>
      <c r="C3794" s="134"/>
      <c r="D3794" s="132"/>
      <c r="E3794" s="135"/>
      <c r="F3794" s="71"/>
    </row>
    <row r="3795" spans="2:6">
      <c r="B3795" s="79">
        <v>33989</v>
      </c>
      <c r="C3795" s="134"/>
      <c r="D3795" s="132"/>
      <c r="E3795" s="135"/>
      <c r="F3795" s="71"/>
    </row>
    <row r="3796" spans="2:6">
      <c r="B3796" s="79">
        <v>33989</v>
      </c>
      <c r="C3796" s="134"/>
      <c r="D3796" s="132"/>
      <c r="E3796" s="135"/>
      <c r="F3796" s="71"/>
    </row>
    <row r="3797" spans="2:6">
      <c r="B3797" s="79">
        <v>33989</v>
      </c>
      <c r="C3797" s="134"/>
      <c r="D3797" s="132"/>
      <c r="E3797" s="135"/>
      <c r="F3797" s="71"/>
    </row>
    <row r="3798" spans="2:6">
      <c r="B3798" s="79">
        <v>33989</v>
      </c>
      <c r="C3798" s="134"/>
      <c r="D3798" s="132"/>
      <c r="E3798" s="135"/>
      <c r="F3798" s="71"/>
    </row>
    <row r="3799" spans="2:6">
      <c r="B3799" s="79">
        <v>33989</v>
      </c>
      <c r="C3799" s="134"/>
      <c r="D3799" s="132"/>
      <c r="E3799" s="135"/>
      <c r="F3799" s="71"/>
    </row>
    <row r="3800" spans="2:6">
      <c r="B3800" s="79">
        <v>33989</v>
      </c>
      <c r="C3800" s="134"/>
      <c r="D3800" s="132"/>
      <c r="E3800" s="135"/>
      <c r="F3800" s="71"/>
    </row>
    <row r="3801" spans="2:6">
      <c r="B3801" s="79">
        <v>33989</v>
      </c>
      <c r="C3801" s="134"/>
      <c r="D3801" s="132"/>
      <c r="E3801" s="135"/>
      <c r="F3801" s="71"/>
    </row>
    <row r="3802" spans="2:6">
      <c r="B3802" s="79">
        <v>33989</v>
      </c>
      <c r="C3802" s="134"/>
      <c r="D3802" s="132"/>
      <c r="E3802" s="135"/>
      <c r="F3802" s="71"/>
    </row>
    <row r="3803" spans="2:6">
      <c r="B3803" s="79">
        <v>33989</v>
      </c>
      <c r="C3803" s="134"/>
      <c r="D3803" s="132"/>
      <c r="E3803" s="135"/>
      <c r="F3803" s="71"/>
    </row>
    <row r="3804" spans="2:6">
      <c r="B3804" s="79">
        <v>33989</v>
      </c>
      <c r="C3804" s="134"/>
      <c r="D3804" s="132"/>
      <c r="E3804" s="135"/>
      <c r="F3804" s="71"/>
    </row>
    <row r="3805" spans="2:6">
      <c r="B3805" s="79">
        <v>33989</v>
      </c>
      <c r="C3805" s="134"/>
      <c r="D3805" s="132"/>
      <c r="E3805" s="135"/>
      <c r="F3805" s="71"/>
    </row>
    <row r="3806" spans="2:6">
      <c r="B3806" s="79">
        <v>33989</v>
      </c>
      <c r="C3806" s="134"/>
      <c r="D3806" s="132"/>
      <c r="E3806" s="135"/>
      <c r="F3806" s="71"/>
    </row>
    <row r="3807" spans="2:6">
      <c r="B3807" s="79">
        <v>33989</v>
      </c>
      <c r="C3807" s="134"/>
      <c r="D3807" s="132"/>
      <c r="E3807" s="135"/>
      <c r="F3807" s="71"/>
    </row>
    <row r="3808" spans="2:6">
      <c r="B3808" s="79">
        <v>33989</v>
      </c>
      <c r="C3808" s="134"/>
      <c r="D3808" s="132"/>
      <c r="E3808" s="135"/>
      <c r="F3808" s="71"/>
    </row>
    <row r="3809" spans="2:6">
      <c r="B3809" s="79">
        <v>33989</v>
      </c>
      <c r="C3809" s="134"/>
      <c r="D3809" s="132"/>
      <c r="E3809" s="135"/>
      <c r="F3809" s="71"/>
    </row>
    <row r="3810" spans="2:6">
      <c r="B3810" s="79">
        <v>33989</v>
      </c>
      <c r="C3810" s="134"/>
      <c r="D3810" s="132"/>
      <c r="E3810" s="135"/>
      <c r="F3810" s="71"/>
    </row>
    <row r="3811" spans="2:6">
      <c r="B3811" s="79">
        <v>33989</v>
      </c>
      <c r="C3811" s="134"/>
      <c r="D3811" s="132"/>
      <c r="E3811" s="135"/>
      <c r="F3811" s="71"/>
    </row>
    <row r="3812" spans="2:6">
      <c r="B3812" s="79">
        <v>33989</v>
      </c>
      <c r="C3812" s="134"/>
      <c r="D3812" s="132"/>
      <c r="E3812" s="135"/>
      <c r="F3812" s="71"/>
    </row>
    <row r="3813" spans="2:6">
      <c r="B3813" s="79">
        <v>33989</v>
      </c>
      <c r="C3813" s="134"/>
      <c r="D3813" s="132"/>
      <c r="E3813" s="135"/>
      <c r="F3813" s="71"/>
    </row>
    <row r="3814" spans="2:6">
      <c r="B3814" s="79">
        <v>33989</v>
      </c>
      <c r="C3814" s="134"/>
      <c r="D3814" s="132"/>
      <c r="E3814" s="135"/>
      <c r="F3814" s="71"/>
    </row>
    <row r="3815" spans="2:6">
      <c r="B3815" s="79">
        <v>33989</v>
      </c>
      <c r="C3815" s="134"/>
      <c r="D3815" s="132"/>
      <c r="E3815" s="135"/>
      <c r="F3815" s="71"/>
    </row>
    <row r="3816" spans="2:6">
      <c r="B3816" s="79">
        <v>33989</v>
      </c>
      <c r="C3816" s="134"/>
      <c r="D3816" s="132"/>
      <c r="E3816" s="135"/>
      <c r="F3816" s="71"/>
    </row>
    <row r="3817" spans="2:6">
      <c r="B3817" s="79">
        <v>33989</v>
      </c>
      <c r="C3817" s="134"/>
      <c r="D3817" s="132"/>
      <c r="E3817" s="135"/>
      <c r="F3817" s="71"/>
    </row>
    <row r="3818" spans="2:6">
      <c r="B3818" s="79">
        <v>33989</v>
      </c>
      <c r="C3818" s="134"/>
      <c r="D3818" s="132"/>
      <c r="E3818" s="135"/>
      <c r="F3818" s="71"/>
    </row>
    <row r="3819" spans="2:6">
      <c r="B3819" s="79">
        <v>33989</v>
      </c>
      <c r="C3819" s="134"/>
      <c r="D3819" s="132"/>
      <c r="E3819" s="135"/>
      <c r="F3819" s="71"/>
    </row>
    <row r="3820" spans="2:6">
      <c r="B3820" s="79">
        <v>33989</v>
      </c>
      <c r="C3820" s="134"/>
      <c r="D3820" s="132"/>
      <c r="E3820" s="135"/>
      <c r="F3820" s="71"/>
    </row>
    <row r="3821" spans="2:6">
      <c r="B3821" s="79">
        <v>33989</v>
      </c>
      <c r="C3821" s="134"/>
      <c r="D3821" s="132"/>
      <c r="E3821" s="135"/>
      <c r="F3821" s="71"/>
    </row>
    <row r="3822" spans="2:6">
      <c r="B3822" s="79">
        <v>33989</v>
      </c>
      <c r="C3822" s="134"/>
      <c r="D3822" s="132"/>
      <c r="E3822" s="135"/>
      <c r="F3822" s="71"/>
    </row>
    <row r="3823" spans="2:6">
      <c r="B3823" s="79">
        <v>33989</v>
      </c>
      <c r="C3823" s="134"/>
      <c r="D3823" s="132"/>
      <c r="E3823" s="135"/>
      <c r="F3823" s="71"/>
    </row>
    <row r="3824" spans="2:6">
      <c r="B3824" s="79">
        <v>33989</v>
      </c>
      <c r="C3824" s="134"/>
      <c r="D3824" s="132"/>
      <c r="E3824" s="135"/>
      <c r="F3824" s="71"/>
    </row>
    <row r="3825" spans="2:6">
      <c r="B3825" s="79">
        <v>33989</v>
      </c>
      <c r="C3825" s="134"/>
      <c r="D3825" s="132"/>
      <c r="E3825" s="135"/>
      <c r="F3825" s="71"/>
    </row>
    <row r="3826" spans="2:6">
      <c r="B3826" s="79">
        <v>33989</v>
      </c>
      <c r="C3826" s="134"/>
      <c r="D3826" s="132"/>
      <c r="E3826" s="135"/>
      <c r="F3826" s="71"/>
    </row>
    <row r="3827" spans="2:6">
      <c r="B3827" s="79">
        <v>33989</v>
      </c>
      <c r="C3827" s="134"/>
      <c r="D3827" s="132"/>
      <c r="E3827" s="135"/>
      <c r="F3827" s="71"/>
    </row>
    <row r="3828" spans="2:6">
      <c r="B3828" s="79">
        <v>33989</v>
      </c>
      <c r="C3828" s="134"/>
      <c r="D3828" s="132"/>
      <c r="E3828" s="135"/>
      <c r="F3828" s="71"/>
    </row>
    <row r="3829" spans="2:6">
      <c r="B3829" s="79">
        <v>33989</v>
      </c>
      <c r="C3829" s="134"/>
      <c r="D3829" s="132"/>
      <c r="E3829" s="135"/>
      <c r="F3829" s="71"/>
    </row>
    <row r="3830" spans="2:6">
      <c r="B3830" s="79">
        <v>33989</v>
      </c>
      <c r="C3830" s="134"/>
      <c r="D3830" s="132"/>
      <c r="E3830" s="135"/>
      <c r="F3830" s="71"/>
    </row>
    <row r="3831" spans="2:6">
      <c r="B3831" s="79">
        <v>33989</v>
      </c>
      <c r="C3831" s="134"/>
      <c r="D3831" s="132"/>
      <c r="E3831" s="135"/>
      <c r="F3831" s="71"/>
    </row>
    <row r="3832" spans="2:6">
      <c r="B3832" s="79">
        <v>33989</v>
      </c>
      <c r="C3832" s="134"/>
      <c r="D3832" s="132"/>
      <c r="E3832" s="135"/>
      <c r="F3832" s="71"/>
    </row>
    <row r="3833" spans="2:6">
      <c r="B3833" s="79">
        <v>33989</v>
      </c>
      <c r="C3833" s="134"/>
      <c r="D3833" s="132"/>
      <c r="E3833" s="135"/>
      <c r="F3833" s="71"/>
    </row>
    <row r="3834" spans="2:6">
      <c r="B3834" s="79">
        <v>33989</v>
      </c>
      <c r="C3834" s="134"/>
      <c r="D3834" s="132"/>
      <c r="E3834" s="135"/>
      <c r="F3834" s="71"/>
    </row>
    <row r="3835" spans="2:6">
      <c r="B3835" s="79">
        <v>33989</v>
      </c>
      <c r="C3835" s="134"/>
      <c r="D3835" s="132"/>
      <c r="E3835" s="135"/>
      <c r="F3835" s="71"/>
    </row>
    <row r="3836" spans="2:6">
      <c r="B3836" s="79">
        <v>33989</v>
      </c>
      <c r="C3836" s="134"/>
      <c r="D3836" s="132"/>
      <c r="E3836" s="135"/>
      <c r="F3836" s="71"/>
    </row>
    <row r="3837" spans="2:6">
      <c r="B3837" s="79">
        <v>33989</v>
      </c>
      <c r="C3837" s="134"/>
      <c r="D3837" s="132"/>
      <c r="E3837" s="135"/>
      <c r="F3837" s="71"/>
    </row>
    <row r="3838" spans="2:6">
      <c r="B3838" s="79">
        <v>33989</v>
      </c>
      <c r="C3838" s="134"/>
      <c r="D3838" s="132"/>
      <c r="E3838" s="135"/>
      <c r="F3838" s="71"/>
    </row>
    <row r="3839" spans="2:6">
      <c r="B3839" s="79">
        <v>33989</v>
      </c>
      <c r="C3839" s="134"/>
      <c r="D3839" s="132"/>
      <c r="E3839" s="135"/>
      <c r="F3839" s="71"/>
    </row>
    <row r="3840" spans="2:6">
      <c r="B3840" s="79">
        <v>33989</v>
      </c>
      <c r="C3840" s="134"/>
      <c r="D3840" s="132"/>
      <c r="E3840" s="135"/>
      <c r="F3840" s="71"/>
    </row>
    <row r="3841" spans="2:6">
      <c r="B3841" s="79">
        <v>33989</v>
      </c>
      <c r="C3841" s="134"/>
      <c r="D3841" s="132"/>
      <c r="E3841" s="135"/>
      <c r="F3841" s="71"/>
    </row>
    <row r="3842" spans="2:6">
      <c r="B3842" s="79">
        <v>33989</v>
      </c>
      <c r="C3842" s="134"/>
      <c r="D3842" s="132"/>
      <c r="E3842" s="135"/>
      <c r="F3842" s="71"/>
    </row>
    <row r="3843" spans="2:6">
      <c r="B3843" s="79">
        <v>33989</v>
      </c>
      <c r="C3843" s="134"/>
      <c r="D3843" s="132"/>
      <c r="E3843" s="135"/>
      <c r="F3843" s="71"/>
    </row>
    <row r="3844" spans="2:6">
      <c r="B3844" s="79">
        <v>33989</v>
      </c>
      <c r="C3844" s="134"/>
      <c r="D3844" s="132"/>
      <c r="E3844" s="135"/>
      <c r="F3844" s="71"/>
    </row>
    <row r="3845" spans="2:6">
      <c r="B3845" s="79">
        <v>33989</v>
      </c>
      <c r="C3845" s="134"/>
      <c r="D3845" s="132"/>
      <c r="E3845" s="135"/>
      <c r="F3845" s="71"/>
    </row>
    <row r="3846" spans="2:6">
      <c r="B3846" s="79">
        <v>33989</v>
      </c>
      <c r="C3846" s="134"/>
      <c r="D3846" s="132"/>
      <c r="E3846" s="135"/>
      <c r="F3846" s="71"/>
    </row>
    <row r="3847" spans="2:6">
      <c r="B3847" s="79">
        <v>33989</v>
      </c>
      <c r="C3847" s="134"/>
      <c r="D3847" s="132"/>
      <c r="E3847" s="135"/>
      <c r="F3847" s="71"/>
    </row>
    <row r="3848" spans="2:6">
      <c r="B3848" s="79">
        <v>33989</v>
      </c>
      <c r="C3848" s="134"/>
      <c r="D3848" s="132"/>
      <c r="E3848" s="135"/>
      <c r="F3848" s="71"/>
    </row>
    <row r="3849" spans="2:6">
      <c r="B3849" s="79">
        <v>33989</v>
      </c>
      <c r="C3849" s="134"/>
      <c r="D3849" s="132"/>
      <c r="E3849" s="135"/>
      <c r="F3849" s="71"/>
    </row>
    <row r="3850" spans="2:6">
      <c r="B3850" s="79">
        <v>33989</v>
      </c>
      <c r="C3850" s="134"/>
      <c r="D3850" s="132"/>
      <c r="E3850" s="135"/>
      <c r="F3850" s="71"/>
    </row>
    <row r="3851" spans="2:6">
      <c r="B3851" s="79">
        <v>33989</v>
      </c>
      <c r="C3851" s="134"/>
      <c r="D3851" s="132"/>
      <c r="E3851" s="135"/>
      <c r="F3851" s="71"/>
    </row>
    <row r="3852" spans="2:6">
      <c r="B3852" s="79">
        <v>33989</v>
      </c>
      <c r="C3852" s="134"/>
      <c r="D3852" s="132"/>
      <c r="E3852" s="135"/>
      <c r="F3852" s="71"/>
    </row>
    <row r="3853" spans="2:6">
      <c r="B3853" s="79">
        <v>33989</v>
      </c>
      <c r="C3853" s="134"/>
      <c r="D3853" s="132"/>
      <c r="E3853" s="135"/>
      <c r="F3853" s="71"/>
    </row>
    <row r="3854" spans="2:6">
      <c r="B3854" s="79">
        <v>33989</v>
      </c>
      <c r="C3854" s="134"/>
      <c r="D3854" s="132"/>
      <c r="E3854" s="135"/>
      <c r="F3854" s="71"/>
    </row>
    <row r="3855" spans="2:6">
      <c r="B3855" s="79">
        <v>33989</v>
      </c>
      <c r="C3855" s="134"/>
      <c r="D3855" s="132"/>
      <c r="E3855" s="135"/>
      <c r="F3855" s="71"/>
    </row>
    <row r="3856" spans="2:6">
      <c r="B3856" s="79">
        <v>33989</v>
      </c>
      <c r="C3856" s="134"/>
      <c r="D3856" s="132"/>
      <c r="E3856" s="135"/>
      <c r="F3856" s="71"/>
    </row>
    <row r="3857" spans="2:6">
      <c r="B3857" s="79">
        <v>33989</v>
      </c>
      <c r="C3857" s="134"/>
      <c r="D3857" s="132"/>
      <c r="E3857" s="135"/>
      <c r="F3857" s="71"/>
    </row>
    <row r="3858" spans="2:6">
      <c r="B3858" s="79">
        <v>33989</v>
      </c>
      <c r="C3858" s="134"/>
      <c r="D3858" s="132"/>
      <c r="E3858" s="135"/>
      <c r="F3858" s="71"/>
    </row>
    <row r="3859" spans="2:6">
      <c r="B3859" s="79">
        <v>33989</v>
      </c>
      <c r="C3859" s="134"/>
      <c r="D3859" s="132"/>
      <c r="E3859" s="135"/>
      <c r="F3859" s="71"/>
    </row>
    <row r="3860" spans="2:6">
      <c r="B3860" s="79">
        <v>33989</v>
      </c>
      <c r="C3860" s="134"/>
      <c r="D3860" s="132"/>
      <c r="E3860" s="135"/>
      <c r="F3860" s="71"/>
    </row>
    <row r="3861" spans="2:6">
      <c r="B3861" s="79">
        <v>33989</v>
      </c>
      <c r="C3861" s="134"/>
      <c r="D3861" s="132"/>
      <c r="E3861" s="135"/>
      <c r="F3861" s="71"/>
    </row>
    <row r="3862" spans="2:6">
      <c r="B3862" s="79">
        <v>33989</v>
      </c>
      <c r="C3862" s="134"/>
      <c r="D3862" s="132"/>
      <c r="E3862" s="135"/>
      <c r="F3862" s="71"/>
    </row>
    <row r="3863" spans="2:6">
      <c r="B3863" s="79">
        <v>33989</v>
      </c>
      <c r="C3863" s="134"/>
      <c r="D3863" s="132"/>
      <c r="E3863" s="135"/>
      <c r="F3863" s="71"/>
    </row>
    <row r="3864" spans="2:6">
      <c r="B3864" s="79">
        <v>33989</v>
      </c>
      <c r="C3864" s="134"/>
      <c r="D3864" s="132"/>
      <c r="E3864" s="135"/>
      <c r="F3864" s="71"/>
    </row>
    <row r="3865" spans="2:6">
      <c r="B3865" s="79">
        <v>33989</v>
      </c>
      <c r="C3865" s="134"/>
      <c r="D3865" s="132"/>
      <c r="E3865" s="135"/>
      <c r="F3865" s="71"/>
    </row>
    <row r="3866" spans="2:6">
      <c r="B3866" s="79">
        <v>33989</v>
      </c>
      <c r="C3866" s="134"/>
      <c r="D3866" s="132"/>
      <c r="E3866" s="135"/>
      <c r="F3866" s="71"/>
    </row>
    <row r="3867" spans="2:6">
      <c r="B3867" s="79">
        <v>33989</v>
      </c>
      <c r="C3867" s="134"/>
      <c r="D3867" s="132"/>
      <c r="E3867" s="135"/>
      <c r="F3867" s="71"/>
    </row>
    <row r="3868" spans="2:6">
      <c r="B3868" s="79">
        <v>33989</v>
      </c>
      <c r="C3868" s="134"/>
      <c r="D3868" s="132"/>
      <c r="E3868" s="135"/>
      <c r="F3868" s="71"/>
    </row>
    <row r="3869" spans="2:6">
      <c r="B3869" s="79">
        <v>33989</v>
      </c>
      <c r="C3869" s="134"/>
      <c r="D3869" s="132"/>
      <c r="E3869" s="135"/>
      <c r="F3869" s="71"/>
    </row>
    <row r="3870" spans="2:6">
      <c r="B3870" s="79">
        <v>33989</v>
      </c>
      <c r="C3870" s="134"/>
      <c r="D3870" s="132"/>
      <c r="E3870" s="135"/>
      <c r="F3870" s="71"/>
    </row>
    <row r="3871" spans="2:6">
      <c r="B3871" s="79">
        <v>33989</v>
      </c>
      <c r="C3871" s="134"/>
      <c r="D3871" s="132"/>
      <c r="E3871" s="135"/>
      <c r="F3871" s="71"/>
    </row>
    <row r="3872" spans="2:6">
      <c r="B3872" s="79">
        <v>33989</v>
      </c>
      <c r="C3872" s="134"/>
      <c r="D3872" s="132"/>
      <c r="E3872" s="135"/>
      <c r="F3872" s="71"/>
    </row>
    <row r="3873" spans="2:6">
      <c r="B3873" s="79">
        <v>33989</v>
      </c>
      <c r="C3873" s="134"/>
      <c r="D3873" s="132"/>
      <c r="E3873" s="135"/>
      <c r="F3873" s="71"/>
    </row>
    <row r="3874" spans="2:6">
      <c r="B3874" s="79">
        <v>33989</v>
      </c>
      <c r="C3874" s="134"/>
      <c r="D3874" s="132"/>
      <c r="E3874" s="135"/>
      <c r="F3874" s="71"/>
    </row>
    <row r="3875" spans="2:6">
      <c r="B3875" s="79">
        <v>33989</v>
      </c>
      <c r="C3875" s="134"/>
      <c r="D3875" s="132"/>
      <c r="E3875" s="135"/>
      <c r="F3875" s="71"/>
    </row>
    <row r="3876" spans="2:6">
      <c r="B3876" s="79">
        <v>33989</v>
      </c>
      <c r="C3876" s="134"/>
      <c r="D3876" s="132"/>
      <c r="E3876" s="135"/>
      <c r="F3876" s="71"/>
    </row>
    <row r="3877" spans="2:6">
      <c r="B3877" s="79">
        <v>33989</v>
      </c>
      <c r="C3877" s="134"/>
      <c r="D3877" s="132"/>
      <c r="E3877" s="135"/>
      <c r="F3877" s="71"/>
    </row>
    <row r="3878" spans="2:6">
      <c r="B3878" s="79">
        <v>33989</v>
      </c>
      <c r="C3878" s="134"/>
      <c r="D3878" s="132"/>
      <c r="E3878" s="135"/>
      <c r="F3878" s="71"/>
    </row>
    <row r="3879" spans="2:6">
      <c r="B3879" s="79">
        <v>33989</v>
      </c>
      <c r="C3879" s="134"/>
      <c r="D3879" s="132"/>
      <c r="E3879" s="135"/>
      <c r="F3879" s="71"/>
    </row>
    <row r="3880" spans="2:6">
      <c r="B3880" s="79">
        <v>33989</v>
      </c>
      <c r="C3880" s="134"/>
      <c r="D3880" s="132"/>
      <c r="E3880" s="135"/>
      <c r="F3880" s="71"/>
    </row>
    <row r="3881" spans="2:6">
      <c r="B3881" s="79">
        <v>33989</v>
      </c>
      <c r="C3881" s="134"/>
      <c r="D3881" s="132"/>
      <c r="E3881" s="135"/>
      <c r="F3881" s="71"/>
    </row>
    <row r="3882" spans="2:6">
      <c r="B3882" s="79">
        <v>33989</v>
      </c>
      <c r="C3882" s="134"/>
      <c r="D3882" s="132"/>
      <c r="E3882" s="135"/>
      <c r="F3882" s="71"/>
    </row>
    <row r="3883" spans="2:6">
      <c r="B3883" s="79">
        <v>33989</v>
      </c>
      <c r="C3883" s="134"/>
      <c r="D3883" s="132"/>
      <c r="E3883" s="135"/>
      <c r="F3883" s="71"/>
    </row>
    <row r="3884" spans="2:6">
      <c r="B3884" s="79">
        <v>33989</v>
      </c>
      <c r="C3884" s="134"/>
      <c r="D3884" s="132"/>
      <c r="E3884" s="135"/>
      <c r="F3884" s="71"/>
    </row>
    <row r="3885" spans="2:6">
      <c r="B3885" s="79">
        <v>33989</v>
      </c>
      <c r="C3885" s="134"/>
      <c r="D3885" s="132"/>
      <c r="E3885" s="135"/>
      <c r="F3885" s="71"/>
    </row>
    <row r="3886" spans="2:6">
      <c r="B3886" s="79">
        <v>33989</v>
      </c>
      <c r="C3886" s="134"/>
      <c r="D3886" s="132"/>
      <c r="E3886" s="135"/>
      <c r="F3886" s="71"/>
    </row>
    <row r="3887" spans="2:6">
      <c r="B3887" s="79">
        <v>33989</v>
      </c>
      <c r="C3887" s="134"/>
      <c r="D3887" s="132"/>
      <c r="E3887" s="135"/>
      <c r="F3887" s="71"/>
    </row>
    <row r="3888" spans="2:6">
      <c r="B3888" s="79">
        <v>33989</v>
      </c>
      <c r="C3888" s="134"/>
      <c r="D3888" s="132"/>
      <c r="E3888" s="135"/>
      <c r="F3888" s="71"/>
    </row>
    <row r="3889" spans="2:6">
      <c r="B3889" s="79">
        <v>33989</v>
      </c>
      <c r="C3889" s="134"/>
      <c r="D3889" s="132"/>
      <c r="E3889" s="135"/>
      <c r="F3889" s="71"/>
    </row>
    <row r="3890" spans="2:6">
      <c r="B3890" s="79">
        <v>33989</v>
      </c>
      <c r="C3890" s="134"/>
      <c r="D3890" s="132"/>
      <c r="E3890" s="135"/>
      <c r="F3890" s="71"/>
    </row>
    <row r="3891" spans="2:6">
      <c r="B3891" s="79">
        <v>33989</v>
      </c>
      <c r="C3891" s="134"/>
      <c r="D3891" s="132"/>
      <c r="E3891" s="135"/>
      <c r="F3891" s="71"/>
    </row>
    <row r="3892" spans="2:6">
      <c r="B3892" s="79">
        <v>33989</v>
      </c>
      <c r="C3892" s="134"/>
      <c r="D3892" s="132"/>
      <c r="E3892" s="135"/>
      <c r="F3892" s="71"/>
    </row>
    <row r="3893" spans="2:6">
      <c r="B3893" s="79">
        <v>33989</v>
      </c>
      <c r="C3893" s="134"/>
      <c r="D3893" s="132"/>
      <c r="E3893" s="135"/>
      <c r="F3893" s="71"/>
    </row>
    <row r="3894" spans="2:6">
      <c r="B3894" s="79">
        <v>33989</v>
      </c>
      <c r="C3894" s="134"/>
      <c r="D3894" s="132"/>
      <c r="E3894" s="135"/>
      <c r="F3894" s="71"/>
    </row>
    <row r="3895" spans="2:6">
      <c r="B3895" s="79">
        <v>33989</v>
      </c>
      <c r="C3895" s="134"/>
      <c r="D3895" s="132"/>
      <c r="E3895" s="135"/>
      <c r="F3895" s="71"/>
    </row>
    <row r="3896" spans="2:6">
      <c r="B3896" s="79">
        <v>33989</v>
      </c>
      <c r="C3896" s="134"/>
      <c r="D3896" s="132"/>
      <c r="E3896" s="135"/>
      <c r="F3896" s="71"/>
    </row>
    <row r="3897" spans="2:6">
      <c r="B3897" s="79">
        <v>33989</v>
      </c>
      <c r="C3897" s="134"/>
      <c r="D3897" s="132"/>
      <c r="E3897" s="135"/>
      <c r="F3897" s="71"/>
    </row>
    <row r="3898" spans="2:6">
      <c r="B3898" s="79">
        <v>33989</v>
      </c>
      <c r="C3898" s="134"/>
      <c r="D3898" s="132"/>
      <c r="E3898" s="135"/>
      <c r="F3898" s="71"/>
    </row>
    <row r="3899" spans="2:6">
      <c r="B3899" s="79">
        <v>33989</v>
      </c>
      <c r="C3899" s="134"/>
      <c r="D3899" s="132"/>
      <c r="E3899" s="135"/>
      <c r="F3899" s="71"/>
    </row>
    <row r="3900" spans="2:6">
      <c r="B3900" s="79">
        <v>33989</v>
      </c>
      <c r="C3900" s="134"/>
      <c r="D3900" s="132"/>
      <c r="E3900" s="135"/>
      <c r="F3900" s="71"/>
    </row>
    <row r="3901" spans="2:6">
      <c r="B3901" s="79">
        <v>33989</v>
      </c>
      <c r="C3901" s="134"/>
      <c r="D3901" s="132"/>
      <c r="E3901" s="135"/>
      <c r="F3901" s="71"/>
    </row>
    <row r="3902" spans="2:6">
      <c r="B3902" s="79">
        <v>33989</v>
      </c>
      <c r="C3902" s="134"/>
      <c r="D3902" s="132"/>
      <c r="E3902" s="135"/>
      <c r="F3902" s="71"/>
    </row>
    <row r="3903" spans="2:6">
      <c r="B3903" s="79">
        <v>33989</v>
      </c>
      <c r="C3903" s="134"/>
      <c r="D3903" s="132"/>
      <c r="E3903" s="135"/>
      <c r="F3903" s="71"/>
    </row>
    <row r="3904" spans="2:6">
      <c r="B3904" s="79">
        <v>33989</v>
      </c>
      <c r="C3904" s="134"/>
      <c r="D3904" s="132"/>
      <c r="E3904" s="135"/>
      <c r="F3904" s="71"/>
    </row>
    <row r="3905" spans="2:6">
      <c r="B3905" s="79">
        <v>33989</v>
      </c>
      <c r="C3905" s="134"/>
      <c r="D3905" s="132"/>
      <c r="E3905" s="135"/>
      <c r="F3905" s="71"/>
    </row>
    <row r="3906" spans="2:6">
      <c r="B3906" s="79">
        <v>33989</v>
      </c>
      <c r="C3906" s="134"/>
      <c r="D3906" s="132"/>
      <c r="E3906" s="135"/>
      <c r="F3906" s="71"/>
    </row>
    <row r="3907" spans="2:6">
      <c r="B3907" s="79">
        <v>33989</v>
      </c>
      <c r="C3907" s="134"/>
      <c r="D3907" s="132"/>
      <c r="E3907" s="135"/>
      <c r="F3907" s="71"/>
    </row>
    <row r="3908" spans="2:6">
      <c r="B3908" s="79">
        <v>33989</v>
      </c>
      <c r="C3908" s="134"/>
      <c r="D3908" s="132"/>
      <c r="E3908" s="135"/>
      <c r="F3908" s="71"/>
    </row>
    <row r="3909" spans="2:6">
      <c r="B3909" s="79">
        <v>33989</v>
      </c>
      <c r="C3909" s="134"/>
      <c r="D3909" s="132"/>
      <c r="E3909" s="135"/>
      <c r="F3909" s="71"/>
    </row>
    <row r="3910" spans="2:6">
      <c r="B3910" s="79">
        <v>33989</v>
      </c>
      <c r="C3910" s="134"/>
      <c r="D3910" s="132"/>
      <c r="E3910" s="135"/>
      <c r="F3910" s="71"/>
    </row>
    <row r="3911" spans="2:6">
      <c r="B3911" s="79">
        <v>33989</v>
      </c>
      <c r="C3911" s="134"/>
      <c r="D3911" s="132"/>
      <c r="E3911" s="135"/>
      <c r="F3911" s="71"/>
    </row>
    <row r="3912" spans="2:6">
      <c r="B3912" s="79">
        <v>33989</v>
      </c>
      <c r="C3912" s="134"/>
      <c r="D3912" s="132"/>
      <c r="E3912" s="135"/>
      <c r="F3912" s="71"/>
    </row>
    <row r="3913" spans="2:6">
      <c r="B3913" s="79">
        <v>33989</v>
      </c>
      <c r="C3913" s="134"/>
      <c r="D3913" s="132"/>
      <c r="E3913" s="135"/>
      <c r="F3913" s="71"/>
    </row>
    <row r="3914" spans="2:6">
      <c r="B3914" s="79">
        <v>33989</v>
      </c>
      <c r="C3914" s="134"/>
      <c r="D3914" s="132"/>
      <c r="E3914" s="135"/>
      <c r="F3914" s="71"/>
    </row>
    <row r="3915" spans="2:6">
      <c r="B3915" s="79">
        <v>33989</v>
      </c>
      <c r="C3915" s="134"/>
      <c r="D3915" s="132"/>
      <c r="E3915" s="135"/>
      <c r="F3915" s="71"/>
    </row>
    <row r="3916" spans="2:6">
      <c r="B3916" s="79">
        <v>33989</v>
      </c>
      <c r="C3916" s="134"/>
      <c r="D3916" s="132"/>
      <c r="E3916" s="135"/>
      <c r="F3916" s="71"/>
    </row>
    <row r="3917" spans="2:6">
      <c r="B3917" s="79">
        <v>33989</v>
      </c>
      <c r="C3917" s="134"/>
      <c r="D3917" s="132"/>
      <c r="E3917" s="135"/>
      <c r="F3917" s="71"/>
    </row>
    <row r="3918" spans="2:6">
      <c r="B3918" s="79">
        <v>33989</v>
      </c>
      <c r="C3918" s="134"/>
      <c r="D3918" s="132"/>
      <c r="E3918" s="135"/>
      <c r="F3918" s="71"/>
    </row>
    <row r="3919" spans="2:6">
      <c r="B3919" s="79">
        <v>33989</v>
      </c>
      <c r="C3919" s="134"/>
      <c r="D3919" s="132"/>
      <c r="E3919" s="135"/>
      <c r="F3919" s="71"/>
    </row>
    <row r="3920" spans="2:6">
      <c r="B3920" s="79">
        <v>33989</v>
      </c>
      <c r="C3920" s="134"/>
      <c r="D3920" s="132"/>
      <c r="E3920" s="135"/>
      <c r="F3920" s="71"/>
    </row>
    <row r="3921" spans="2:6">
      <c r="B3921" s="79">
        <v>33989</v>
      </c>
      <c r="C3921" s="134"/>
      <c r="D3921" s="132"/>
      <c r="E3921" s="135"/>
      <c r="F3921" s="71"/>
    </row>
    <row r="3922" spans="2:6">
      <c r="B3922" s="79">
        <v>33989</v>
      </c>
      <c r="C3922" s="134"/>
      <c r="D3922" s="132"/>
      <c r="E3922" s="135"/>
      <c r="F3922" s="71"/>
    </row>
    <row r="3923" spans="2:6">
      <c r="B3923" s="79">
        <v>33989</v>
      </c>
      <c r="C3923" s="134"/>
      <c r="D3923" s="132"/>
      <c r="E3923" s="135"/>
      <c r="F3923" s="71"/>
    </row>
    <row r="3924" spans="2:6">
      <c r="B3924" s="79">
        <v>33989</v>
      </c>
      <c r="C3924" s="134"/>
      <c r="D3924" s="132"/>
      <c r="E3924" s="135"/>
      <c r="F3924" s="71"/>
    </row>
    <row r="3925" spans="2:6">
      <c r="B3925" s="79">
        <v>33989</v>
      </c>
      <c r="C3925" s="134"/>
      <c r="D3925" s="132"/>
      <c r="E3925" s="135"/>
      <c r="F3925" s="71"/>
    </row>
    <row r="3926" spans="2:6">
      <c r="B3926" s="79">
        <v>33989</v>
      </c>
      <c r="C3926" s="134"/>
      <c r="D3926" s="132"/>
      <c r="E3926" s="135"/>
      <c r="F3926" s="71"/>
    </row>
    <row r="3927" spans="2:6">
      <c r="B3927" s="79">
        <v>33989</v>
      </c>
      <c r="C3927" s="134"/>
      <c r="D3927" s="132"/>
      <c r="E3927" s="135"/>
      <c r="F3927" s="71"/>
    </row>
    <row r="3928" spans="2:6">
      <c r="B3928" s="79">
        <v>33989</v>
      </c>
      <c r="C3928" s="134"/>
      <c r="D3928" s="132"/>
      <c r="E3928" s="135"/>
      <c r="F3928" s="71"/>
    </row>
    <row r="3929" spans="2:6">
      <c r="B3929" s="79">
        <v>33990</v>
      </c>
      <c r="C3929" s="134"/>
      <c r="D3929" s="132"/>
      <c r="E3929" s="135"/>
      <c r="F3929" s="71"/>
    </row>
    <row r="3930" spans="2:6">
      <c r="B3930" s="79">
        <v>33990</v>
      </c>
      <c r="C3930" s="134"/>
      <c r="D3930" s="132"/>
      <c r="E3930" s="135"/>
      <c r="F3930" s="71"/>
    </row>
    <row r="3931" spans="2:6">
      <c r="B3931" s="79">
        <v>33990</v>
      </c>
      <c r="C3931" s="134"/>
      <c r="D3931" s="132"/>
      <c r="E3931" s="135"/>
      <c r="F3931" s="71"/>
    </row>
    <row r="3932" spans="2:6">
      <c r="B3932" s="79">
        <v>33990</v>
      </c>
      <c r="C3932" s="134"/>
      <c r="D3932" s="132"/>
      <c r="E3932" s="135"/>
      <c r="F3932" s="71"/>
    </row>
    <row r="3933" spans="2:6">
      <c r="B3933" s="79">
        <v>33990</v>
      </c>
      <c r="C3933" s="134"/>
      <c r="D3933" s="132"/>
      <c r="E3933" s="135"/>
      <c r="F3933" s="71"/>
    </row>
    <row r="3934" spans="2:6">
      <c r="B3934" s="79">
        <v>33990</v>
      </c>
      <c r="C3934" s="134"/>
      <c r="D3934" s="132"/>
      <c r="E3934" s="135"/>
      <c r="F3934" s="71"/>
    </row>
    <row r="3935" spans="2:6">
      <c r="B3935" s="79">
        <v>33990</v>
      </c>
      <c r="C3935" s="134"/>
      <c r="D3935" s="132"/>
      <c r="E3935" s="135"/>
      <c r="F3935" s="71"/>
    </row>
    <row r="3936" spans="2:6">
      <c r="B3936" s="79">
        <v>33990</v>
      </c>
      <c r="C3936" s="134"/>
      <c r="D3936" s="132"/>
      <c r="E3936" s="135"/>
      <c r="F3936" s="71"/>
    </row>
    <row r="3937" spans="2:6">
      <c r="B3937" s="79">
        <v>33990</v>
      </c>
      <c r="C3937" s="134"/>
      <c r="D3937" s="132"/>
      <c r="E3937" s="135"/>
      <c r="F3937" s="71"/>
    </row>
    <row r="3938" spans="2:6">
      <c r="B3938" s="79">
        <v>33990</v>
      </c>
      <c r="C3938" s="134"/>
      <c r="D3938" s="132"/>
      <c r="E3938" s="135"/>
      <c r="F3938" s="71"/>
    </row>
    <row r="3939" spans="2:6">
      <c r="B3939" s="79">
        <v>33990</v>
      </c>
      <c r="C3939" s="134"/>
      <c r="D3939" s="132"/>
      <c r="E3939" s="135"/>
      <c r="F3939" s="71"/>
    </row>
    <row r="3940" spans="2:6">
      <c r="B3940" s="79">
        <v>33990</v>
      </c>
      <c r="C3940" s="134"/>
      <c r="D3940" s="132"/>
      <c r="E3940" s="135"/>
      <c r="F3940" s="71"/>
    </row>
    <row r="3941" spans="2:6">
      <c r="B3941" s="79">
        <v>33990</v>
      </c>
      <c r="C3941" s="134"/>
      <c r="D3941" s="132"/>
      <c r="E3941" s="135"/>
      <c r="F3941" s="71"/>
    </row>
    <row r="3942" spans="2:6">
      <c r="B3942" s="79">
        <v>33990</v>
      </c>
      <c r="C3942" s="134"/>
      <c r="D3942" s="132"/>
      <c r="E3942" s="135"/>
      <c r="F3942" s="71"/>
    </row>
    <row r="3943" spans="2:6">
      <c r="B3943" s="79">
        <v>33990</v>
      </c>
      <c r="C3943" s="134"/>
      <c r="D3943" s="132"/>
      <c r="E3943" s="135"/>
      <c r="F3943" s="71"/>
    </row>
    <row r="3944" spans="2:6">
      <c r="B3944" s="79">
        <v>33990</v>
      </c>
      <c r="C3944" s="134"/>
      <c r="D3944" s="132"/>
      <c r="E3944" s="135"/>
      <c r="F3944" s="71"/>
    </row>
    <row r="3945" spans="2:6">
      <c r="B3945" s="79">
        <v>33990</v>
      </c>
      <c r="C3945" s="134"/>
      <c r="D3945" s="132"/>
      <c r="E3945" s="135"/>
      <c r="F3945" s="71"/>
    </row>
    <row r="3946" spans="2:6">
      <c r="B3946" s="79">
        <v>33990</v>
      </c>
      <c r="C3946" s="134"/>
      <c r="D3946" s="132"/>
      <c r="E3946" s="135"/>
      <c r="F3946" s="71"/>
    </row>
    <row r="3947" spans="2:6">
      <c r="B3947" s="79">
        <v>33990</v>
      </c>
      <c r="C3947" s="134"/>
      <c r="D3947" s="132"/>
      <c r="E3947" s="135"/>
      <c r="F3947" s="71"/>
    </row>
    <row r="3948" spans="2:6">
      <c r="B3948" s="79">
        <v>33990</v>
      </c>
      <c r="C3948" s="134"/>
      <c r="D3948" s="132"/>
      <c r="E3948" s="135"/>
      <c r="F3948" s="71"/>
    </row>
    <row r="3949" spans="2:6">
      <c r="B3949" s="79">
        <v>33990</v>
      </c>
      <c r="C3949" s="134"/>
      <c r="D3949" s="132"/>
      <c r="E3949" s="135"/>
      <c r="F3949" s="71"/>
    </row>
    <row r="3950" spans="2:6">
      <c r="B3950" s="79">
        <v>33990</v>
      </c>
      <c r="C3950" s="134"/>
      <c r="D3950" s="132"/>
      <c r="E3950" s="135"/>
      <c r="F3950" s="71"/>
    </row>
    <row r="3951" spans="2:6">
      <c r="B3951" s="79">
        <v>33990</v>
      </c>
      <c r="C3951" s="134"/>
      <c r="D3951" s="132"/>
      <c r="E3951" s="135"/>
      <c r="F3951" s="71"/>
    </row>
    <row r="3952" spans="2:6">
      <c r="B3952" s="79">
        <v>33990</v>
      </c>
      <c r="C3952" s="134"/>
      <c r="D3952" s="132"/>
      <c r="E3952" s="135"/>
      <c r="F3952" s="71"/>
    </row>
    <row r="3953" spans="2:6">
      <c r="B3953" s="79">
        <v>33990</v>
      </c>
      <c r="C3953" s="134"/>
      <c r="D3953" s="132"/>
      <c r="E3953" s="135"/>
      <c r="F3953" s="71"/>
    </row>
    <row r="3954" spans="2:6">
      <c r="B3954" s="79">
        <v>33990</v>
      </c>
      <c r="C3954" s="134"/>
      <c r="D3954" s="132"/>
      <c r="E3954" s="135"/>
      <c r="F3954" s="71"/>
    </row>
    <row r="3955" spans="2:6">
      <c r="B3955" s="79">
        <v>33990</v>
      </c>
      <c r="C3955" s="134"/>
      <c r="D3955" s="132"/>
      <c r="E3955" s="135"/>
      <c r="F3955" s="71"/>
    </row>
    <row r="3956" spans="2:6">
      <c r="B3956" s="79">
        <v>33990</v>
      </c>
      <c r="C3956" s="134"/>
      <c r="D3956" s="132"/>
      <c r="E3956" s="135"/>
      <c r="F3956" s="71"/>
    </row>
    <row r="3957" spans="2:6">
      <c r="B3957" s="79">
        <v>33990</v>
      </c>
      <c r="C3957" s="134"/>
      <c r="D3957" s="132"/>
      <c r="E3957" s="135"/>
      <c r="F3957" s="71"/>
    </row>
    <row r="3958" spans="2:6">
      <c r="B3958" s="79">
        <v>33990</v>
      </c>
      <c r="C3958" s="134"/>
      <c r="D3958" s="132"/>
      <c r="E3958" s="135"/>
      <c r="F3958" s="71"/>
    </row>
    <row r="3959" spans="2:6">
      <c r="B3959" s="79">
        <v>33990</v>
      </c>
      <c r="C3959" s="134"/>
      <c r="D3959" s="132"/>
      <c r="E3959" s="135"/>
      <c r="F3959" s="71"/>
    </row>
    <row r="3960" spans="2:6">
      <c r="B3960" s="79">
        <v>33990</v>
      </c>
      <c r="C3960" s="134"/>
      <c r="D3960" s="132"/>
      <c r="E3960" s="135"/>
      <c r="F3960" s="71"/>
    </row>
    <row r="3961" spans="2:6">
      <c r="B3961" s="79">
        <v>33990</v>
      </c>
      <c r="C3961" s="134"/>
      <c r="D3961" s="132"/>
      <c r="E3961" s="135"/>
      <c r="F3961" s="71"/>
    </row>
    <row r="3962" spans="2:6">
      <c r="B3962" s="79">
        <v>33990</v>
      </c>
      <c r="C3962" s="134"/>
      <c r="D3962" s="132"/>
      <c r="E3962" s="135"/>
      <c r="F3962" s="71"/>
    </row>
    <row r="3963" spans="2:6">
      <c r="B3963" s="79">
        <v>33990</v>
      </c>
      <c r="C3963" s="134"/>
      <c r="D3963" s="132"/>
      <c r="E3963" s="135"/>
      <c r="F3963" s="71"/>
    </row>
    <row r="3964" spans="2:6">
      <c r="B3964" s="79">
        <v>33990</v>
      </c>
      <c r="C3964" s="134"/>
      <c r="D3964" s="132"/>
      <c r="E3964" s="135"/>
      <c r="F3964" s="71"/>
    </row>
    <row r="3965" spans="2:6">
      <c r="B3965" s="79">
        <v>33990</v>
      </c>
      <c r="C3965" s="134"/>
      <c r="D3965" s="132"/>
      <c r="E3965" s="135"/>
      <c r="F3965" s="71"/>
    </row>
    <row r="3966" spans="2:6">
      <c r="B3966" s="79">
        <v>33990</v>
      </c>
      <c r="C3966" s="134"/>
      <c r="D3966" s="132"/>
      <c r="E3966" s="135"/>
      <c r="F3966" s="71"/>
    </row>
    <row r="3967" spans="2:6">
      <c r="B3967" s="79">
        <v>33990</v>
      </c>
      <c r="C3967" s="134"/>
      <c r="D3967" s="132"/>
      <c r="E3967" s="135"/>
      <c r="F3967" s="71"/>
    </row>
    <row r="3968" spans="2:6">
      <c r="B3968" s="79">
        <v>33990</v>
      </c>
      <c r="C3968" s="134"/>
      <c r="D3968" s="132"/>
      <c r="E3968" s="135"/>
      <c r="F3968" s="71"/>
    </row>
    <row r="3969" spans="2:6">
      <c r="B3969" s="79">
        <v>33990</v>
      </c>
      <c r="C3969" s="134"/>
      <c r="D3969" s="132"/>
      <c r="E3969" s="135"/>
      <c r="F3969" s="71"/>
    </row>
    <row r="3970" spans="2:6">
      <c r="B3970" s="79">
        <v>33990</v>
      </c>
      <c r="C3970" s="134"/>
      <c r="D3970" s="132"/>
      <c r="E3970" s="135"/>
      <c r="F3970" s="71"/>
    </row>
    <row r="3971" spans="2:6">
      <c r="B3971" s="79">
        <v>33990</v>
      </c>
      <c r="C3971" s="134"/>
      <c r="D3971" s="132"/>
      <c r="E3971" s="135"/>
      <c r="F3971" s="71"/>
    </row>
    <row r="3972" spans="2:6">
      <c r="B3972" s="79">
        <v>33990</v>
      </c>
      <c r="C3972" s="134"/>
      <c r="D3972" s="132"/>
      <c r="E3972" s="135"/>
      <c r="F3972" s="71"/>
    </row>
    <row r="3973" spans="2:6">
      <c r="B3973" s="79">
        <v>33990</v>
      </c>
      <c r="C3973" s="134"/>
      <c r="D3973" s="132"/>
      <c r="E3973" s="135"/>
      <c r="F3973" s="71"/>
    </row>
    <row r="3974" spans="2:6">
      <c r="B3974" s="79">
        <v>33990</v>
      </c>
      <c r="C3974" s="134"/>
      <c r="D3974" s="132"/>
      <c r="E3974" s="135"/>
      <c r="F3974" s="71"/>
    </row>
    <row r="3975" spans="2:6">
      <c r="B3975" s="79">
        <v>33990</v>
      </c>
      <c r="C3975" s="134"/>
      <c r="D3975" s="132"/>
      <c r="E3975" s="135"/>
      <c r="F3975" s="71"/>
    </row>
    <row r="3976" spans="2:6">
      <c r="B3976" s="79">
        <v>33990</v>
      </c>
      <c r="C3976" s="134"/>
      <c r="D3976" s="132"/>
      <c r="E3976" s="135"/>
      <c r="F3976" s="71"/>
    </row>
    <row r="3977" spans="2:6">
      <c r="B3977" s="79">
        <v>33990</v>
      </c>
      <c r="C3977" s="134"/>
      <c r="D3977" s="132"/>
      <c r="E3977" s="135"/>
      <c r="F3977" s="71"/>
    </row>
    <row r="3978" spans="2:6">
      <c r="B3978" s="79">
        <v>33990</v>
      </c>
      <c r="C3978" s="134"/>
      <c r="D3978" s="132"/>
      <c r="E3978" s="135"/>
      <c r="F3978" s="71"/>
    </row>
    <row r="3979" spans="2:6">
      <c r="B3979" s="79">
        <v>33990</v>
      </c>
      <c r="C3979" s="134"/>
      <c r="D3979" s="132"/>
      <c r="E3979" s="135"/>
      <c r="F3979" s="71"/>
    </row>
    <row r="3980" spans="2:6">
      <c r="B3980" s="79">
        <v>33990</v>
      </c>
      <c r="C3980" s="134"/>
      <c r="D3980" s="132"/>
      <c r="E3980" s="135"/>
      <c r="F3980" s="71"/>
    </row>
    <row r="3981" spans="2:6">
      <c r="B3981" s="79">
        <v>33990</v>
      </c>
      <c r="C3981" s="134"/>
      <c r="D3981" s="132"/>
      <c r="E3981" s="135"/>
      <c r="F3981" s="71"/>
    </row>
    <row r="3982" spans="2:6">
      <c r="B3982" s="79">
        <v>33990</v>
      </c>
      <c r="C3982" s="134"/>
      <c r="D3982" s="132"/>
      <c r="E3982" s="135"/>
      <c r="F3982" s="71"/>
    </row>
    <row r="3983" spans="2:6">
      <c r="B3983" s="79">
        <v>33990</v>
      </c>
      <c r="C3983" s="134"/>
      <c r="D3983" s="132"/>
      <c r="E3983" s="135"/>
      <c r="F3983" s="71"/>
    </row>
    <row r="3984" spans="2:6">
      <c r="B3984" s="79">
        <v>33990</v>
      </c>
      <c r="C3984" s="134"/>
      <c r="D3984" s="132"/>
      <c r="E3984" s="135"/>
      <c r="F3984" s="71"/>
    </row>
    <row r="3985" spans="2:6">
      <c r="B3985" s="79">
        <v>33990</v>
      </c>
      <c r="C3985" s="134"/>
      <c r="D3985" s="132"/>
      <c r="E3985" s="135"/>
      <c r="F3985" s="71"/>
    </row>
    <row r="3986" spans="2:6">
      <c r="B3986" s="79">
        <v>33990</v>
      </c>
      <c r="C3986" s="134"/>
      <c r="D3986" s="132"/>
      <c r="E3986" s="135"/>
      <c r="F3986" s="71"/>
    </row>
    <row r="3987" spans="2:6">
      <c r="B3987" s="79">
        <v>33990</v>
      </c>
      <c r="C3987" s="134"/>
      <c r="D3987" s="132"/>
      <c r="E3987" s="135"/>
      <c r="F3987" s="71"/>
    </row>
    <row r="3988" spans="2:6">
      <c r="B3988" s="79">
        <v>33990</v>
      </c>
      <c r="C3988" s="134"/>
      <c r="D3988" s="132"/>
      <c r="E3988" s="135"/>
      <c r="F3988" s="71"/>
    </row>
    <row r="3989" spans="2:6">
      <c r="B3989" s="79">
        <v>33990</v>
      </c>
      <c r="C3989" s="134"/>
      <c r="D3989" s="132"/>
      <c r="E3989" s="135"/>
      <c r="F3989" s="71"/>
    </row>
    <row r="3990" spans="2:6">
      <c r="B3990" s="79">
        <v>33990</v>
      </c>
      <c r="C3990" s="134"/>
      <c r="D3990" s="132"/>
      <c r="E3990" s="135"/>
      <c r="F3990" s="71"/>
    </row>
    <row r="3991" spans="2:6">
      <c r="B3991" s="79">
        <v>33990</v>
      </c>
      <c r="C3991" s="134"/>
      <c r="D3991" s="132"/>
      <c r="E3991" s="135"/>
      <c r="F3991" s="71"/>
    </row>
    <row r="3992" spans="2:6">
      <c r="B3992" s="79">
        <v>33990</v>
      </c>
      <c r="C3992" s="134"/>
      <c r="D3992" s="132"/>
      <c r="E3992" s="135"/>
      <c r="F3992" s="71"/>
    </row>
    <row r="3993" spans="2:6">
      <c r="B3993" s="79">
        <v>33990</v>
      </c>
      <c r="C3993" s="134"/>
      <c r="D3993" s="132"/>
      <c r="E3993" s="135"/>
      <c r="F3993" s="71"/>
    </row>
    <row r="3994" spans="2:6">
      <c r="B3994" s="79">
        <v>33990</v>
      </c>
      <c r="C3994" s="134"/>
      <c r="D3994" s="132"/>
      <c r="E3994" s="135"/>
      <c r="F3994" s="71"/>
    </row>
    <row r="3995" spans="2:6">
      <c r="B3995" s="79">
        <v>33990</v>
      </c>
      <c r="C3995" s="134"/>
      <c r="D3995" s="132"/>
      <c r="E3995" s="135"/>
      <c r="F3995" s="71"/>
    </row>
    <row r="3996" spans="2:6">
      <c r="B3996" s="79">
        <v>33990</v>
      </c>
      <c r="C3996" s="134"/>
      <c r="D3996" s="132"/>
      <c r="E3996" s="135"/>
      <c r="F3996" s="71"/>
    </row>
    <row r="3997" spans="2:6">
      <c r="B3997" s="79">
        <v>33990</v>
      </c>
      <c r="C3997" s="134"/>
      <c r="D3997" s="132"/>
      <c r="E3997" s="135"/>
      <c r="F3997" s="71"/>
    </row>
    <row r="3998" spans="2:6">
      <c r="B3998" s="79">
        <v>33990</v>
      </c>
      <c r="C3998" s="134"/>
      <c r="D3998" s="132"/>
      <c r="E3998" s="135"/>
      <c r="F3998" s="71"/>
    </row>
    <row r="3999" spans="2:6">
      <c r="B3999" s="79">
        <v>33990</v>
      </c>
      <c r="C3999" s="134"/>
      <c r="D3999" s="132"/>
      <c r="E3999" s="135"/>
      <c r="F3999" s="71"/>
    </row>
    <row r="4000" spans="2:6" ht="13.5" thickBot="1">
      <c r="B4000" s="79">
        <v>33990</v>
      </c>
      <c r="C4000" s="136"/>
      <c r="D4000" s="133"/>
      <c r="E4000" s="137"/>
      <c r="F4000" s="71"/>
    </row>
    <row r="4001" spans="2:2">
      <c r="B4001" s="78">
        <v>33990</v>
      </c>
    </row>
    <row r="4002" spans="2:2">
      <c r="B4002" s="78">
        <v>33990</v>
      </c>
    </row>
    <row r="4003" spans="2:2">
      <c r="B4003" s="78">
        <v>33990</v>
      </c>
    </row>
    <row r="4004" spans="2:2">
      <c r="B4004" s="78">
        <v>33990</v>
      </c>
    </row>
    <row r="4005" spans="2:2">
      <c r="B4005" s="78">
        <v>33990</v>
      </c>
    </row>
    <row r="4006" spans="2:2">
      <c r="B4006" s="78">
        <v>33990</v>
      </c>
    </row>
    <row r="4007" spans="2:2">
      <c r="B4007" s="78">
        <v>33990</v>
      </c>
    </row>
    <row r="4008" spans="2:2">
      <c r="B4008" s="78">
        <v>33990</v>
      </c>
    </row>
    <row r="4009" spans="2:2">
      <c r="B4009" s="78">
        <v>33990</v>
      </c>
    </row>
    <row r="4010" spans="2:2">
      <c r="B4010" s="78">
        <v>33990</v>
      </c>
    </row>
    <row r="4011" spans="2:2">
      <c r="B4011" s="78">
        <v>33990</v>
      </c>
    </row>
    <row r="4012" spans="2:2">
      <c r="B4012" s="78">
        <v>33990</v>
      </c>
    </row>
    <row r="4013" spans="2:2">
      <c r="B4013" s="78">
        <v>33990</v>
      </c>
    </row>
    <row r="4014" spans="2:2">
      <c r="B4014" s="78">
        <v>33990</v>
      </c>
    </row>
    <row r="4015" spans="2:2">
      <c r="B4015" s="78">
        <v>33990</v>
      </c>
    </row>
    <row r="4016" spans="2:2">
      <c r="B4016" s="78">
        <v>33990</v>
      </c>
    </row>
    <row r="4017" spans="2:2">
      <c r="B4017" s="78">
        <v>33990</v>
      </c>
    </row>
    <row r="4018" spans="2:2">
      <c r="B4018" s="78">
        <v>33990</v>
      </c>
    </row>
    <row r="4019" spans="2:2">
      <c r="B4019" s="78">
        <v>33990</v>
      </c>
    </row>
    <row r="4020" spans="2:2">
      <c r="B4020" s="78">
        <v>33990</v>
      </c>
    </row>
    <row r="4021" spans="2:2">
      <c r="B4021" s="78">
        <v>33990</v>
      </c>
    </row>
    <row r="4022" spans="2:2">
      <c r="B4022" s="78">
        <v>33990</v>
      </c>
    </row>
    <row r="4023" spans="2:2">
      <c r="B4023" s="78">
        <v>33990</v>
      </c>
    </row>
    <row r="4024" spans="2:2">
      <c r="B4024" s="78">
        <v>33990</v>
      </c>
    </row>
    <row r="4025" spans="2:2">
      <c r="B4025" s="78">
        <v>33990</v>
      </c>
    </row>
    <row r="4026" spans="2:2">
      <c r="B4026" s="78">
        <v>33990</v>
      </c>
    </row>
    <row r="4027" spans="2:2">
      <c r="B4027" s="78">
        <v>33990</v>
      </c>
    </row>
    <row r="4028" spans="2:2">
      <c r="B4028" s="78">
        <v>33990</v>
      </c>
    </row>
    <row r="4029" spans="2:2">
      <c r="B4029" s="78">
        <v>33990</v>
      </c>
    </row>
    <row r="4030" spans="2:2">
      <c r="B4030" s="78">
        <v>33990</v>
      </c>
    </row>
    <row r="4031" spans="2:2">
      <c r="B4031" s="78">
        <v>33990</v>
      </c>
    </row>
    <row r="4032" spans="2:2">
      <c r="B4032" s="78">
        <v>33990</v>
      </c>
    </row>
    <row r="4033" spans="2:2">
      <c r="B4033" s="78">
        <v>33990</v>
      </c>
    </row>
    <row r="4034" spans="2:2">
      <c r="B4034" s="78">
        <v>33990</v>
      </c>
    </row>
    <row r="4035" spans="2:2">
      <c r="B4035" s="78">
        <v>33990</v>
      </c>
    </row>
    <row r="4036" spans="2:2">
      <c r="B4036" s="78">
        <v>33990</v>
      </c>
    </row>
    <row r="4037" spans="2:2">
      <c r="B4037" s="78">
        <v>33990</v>
      </c>
    </row>
    <row r="4038" spans="2:2">
      <c r="B4038" s="78">
        <v>33990</v>
      </c>
    </row>
    <row r="4039" spans="2:2">
      <c r="B4039" s="78">
        <v>33990</v>
      </c>
    </row>
    <row r="4040" spans="2:2">
      <c r="B4040" s="78">
        <v>33990</v>
      </c>
    </row>
    <row r="4041" spans="2:2">
      <c r="B4041" s="78">
        <v>33990</v>
      </c>
    </row>
    <row r="4042" spans="2:2">
      <c r="B4042" s="78">
        <v>33990</v>
      </c>
    </row>
    <row r="4043" spans="2:2">
      <c r="B4043" s="78">
        <v>33990</v>
      </c>
    </row>
    <row r="4044" spans="2:2">
      <c r="B4044" s="78">
        <v>33990</v>
      </c>
    </row>
    <row r="4045" spans="2:2">
      <c r="B4045" s="78">
        <v>33990</v>
      </c>
    </row>
    <row r="4046" spans="2:2">
      <c r="B4046" s="78">
        <v>33990</v>
      </c>
    </row>
    <row r="4047" spans="2:2">
      <c r="B4047" s="78">
        <v>33990</v>
      </c>
    </row>
    <row r="4048" spans="2:2">
      <c r="B4048" s="78">
        <v>33990</v>
      </c>
    </row>
    <row r="4049" spans="2:2">
      <c r="B4049" s="78">
        <v>33990</v>
      </c>
    </row>
    <row r="4050" spans="2:2">
      <c r="B4050" s="78">
        <v>33990</v>
      </c>
    </row>
    <row r="4051" spans="2:2">
      <c r="B4051" s="78">
        <v>33990</v>
      </c>
    </row>
    <row r="4052" spans="2:2">
      <c r="B4052" s="78">
        <v>33990</v>
      </c>
    </row>
    <row r="4053" spans="2:2">
      <c r="B4053" s="78">
        <v>33990</v>
      </c>
    </row>
    <row r="4054" spans="2:2">
      <c r="B4054" s="78">
        <v>33990</v>
      </c>
    </row>
    <row r="4055" spans="2:2">
      <c r="B4055" s="78">
        <v>33990</v>
      </c>
    </row>
    <row r="4056" spans="2:2">
      <c r="B4056" s="78">
        <v>33990</v>
      </c>
    </row>
    <row r="4057" spans="2:2">
      <c r="B4057" s="78">
        <v>33990</v>
      </c>
    </row>
    <row r="4058" spans="2:2">
      <c r="B4058" s="78">
        <v>33990</v>
      </c>
    </row>
    <row r="4059" spans="2:2">
      <c r="B4059" s="78">
        <v>33990</v>
      </c>
    </row>
    <row r="4060" spans="2:2">
      <c r="B4060" s="78">
        <v>33990</v>
      </c>
    </row>
    <row r="4061" spans="2:2">
      <c r="B4061" s="78">
        <v>33990</v>
      </c>
    </row>
    <row r="4062" spans="2:2">
      <c r="B4062" s="78">
        <v>33990</v>
      </c>
    </row>
    <row r="4063" spans="2:2">
      <c r="B4063" s="78">
        <v>33990</v>
      </c>
    </row>
    <row r="4064" spans="2:2">
      <c r="B4064" s="78">
        <v>33990</v>
      </c>
    </row>
    <row r="4065" spans="2:2">
      <c r="B4065" s="78">
        <v>33990</v>
      </c>
    </row>
    <row r="4066" spans="2:2">
      <c r="B4066" s="78">
        <v>33990</v>
      </c>
    </row>
    <row r="4067" spans="2:2">
      <c r="B4067" s="78">
        <v>33990</v>
      </c>
    </row>
    <row r="4068" spans="2:2">
      <c r="B4068" s="78">
        <v>33990</v>
      </c>
    </row>
    <row r="4069" spans="2:2">
      <c r="B4069" s="78">
        <v>33990</v>
      </c>
    </row>
    <row r="4070" spans="2:2">
      <c r="B4070" s="78">
        <v>33990</v>
      </c>
    </row>
    <row r="4071" spans="2:2">
      <c r="B4071" s="78">
        <v>33990</v>
      </c>
    </row>
    <row r="4072" spans="2:2">
      <c r="B4072" s="78">
        <v>33990</v>
      </c>
    </row>
    <row r="4073" spans="2:2">
      <c r="B4073" s="78">
        <v>33990</v>
      </c>
    </row>
    <row r="4074" spans="2:2">
      <c r="B4074" s="78">
        <v>33990</v>
      </c>
    </row>
    <row r="4075" spans="2:2">
      <c r="B4075" s="78">
        <v>33990</v>
      </c>
    </row>
    <row r="4076" spans="2:2">
      <c r="B4076" s="78">
        <v>33990</v>
      </c>
    </row>
    <row r="4077" spans="2:2">
      <c r="B4077" s="78">
        <v>33990</v>
      </c>
    </row>
    <row r="4078" spans="2:2">
      <c r="B4078" s="78">
        <v>33990</v>
      </c>
    </row>
    <row r="4079" spans="2:2">
      <c r="B4079" s="78">
        <v>33990</v>
      </c>
    </row>
    <row r="4080" spans="2:2">
      <c r="B4080" s="78">
        <v>33990</v>
      </c>
    </row>
    <row r="4081" spans="2:2">
      <c r="B4081" s="78">
        <v>33990</v>
      </c>
    </row>
    <row r="4082" spans="2:2">
      <c r="B4082" s="78">
        <v>33990</v>
      </c>
    </row>
    <row r="4083" spans="2:2">
      <c r="B4083" s="78">
        <v>33990</v>
      </c>
    </row>
    <row r="4084" spans="2:2">
      <c r="B4084" s="78">
        <v>33990</v>
      </c>
    </row>
    <row r="4085" spans="2:2">
      <c r="B4085" s="78">
        <v>33990</v>
      </c>
    </row>
    <row r="4086" spans="2:2">
      <c r="B4086" s="78">
        <v>33990</v>
      </c>
    </row>
    <row r="4087" spans="2:2">
      <c r="B4087" s="78">
        <v>33990</v>
      </c>
    </row>
    <row r="4088" spans="2:2">
      <c r="B4088" s="78">
        <v>33990</v>
      </c>
    </row>
    <row r="4089" spans="2:2">
      <c r="B4089" s="78">
        <v>33990</v>
      </c>
    </row>
    <row r="4090" spans="2:2">
      <c r="B4090" s="78">
        <v>33990</v>
      </c>
    </row>
    <row r="4091" spans="2:2">
      <c r="B4091" s="78">
        <v>33990</v>
      </c>
    </row>
    <row r="4092" spans="2:2">
      <c r="B4092" s="78">
        <v>33990</v>
      </c>
    </row>
    <row r="4093" spans="2:2">
      <c r="B4093" s="78">
        <v>33990</v>
      </c>
    </row>
    <row r="4094" spans="2:2">
      <c r="B4094" s="78">
        <v>33990</v>
      </c>
    </row>
    <row r="4095" spans="2:2">
      <c r="B4095" s="78">
        <v>33990</v>
      </c>
    </row>
    <row r="4096" spans="2:2">
      <c r="B4096" s="78">
        <v>33990</v>
      </c>
    </row>
    <row r="4097" spans="2:2">
      <c r="B4097" s="78">
        <v>33990</v>
      </c>
    </row>
    <row r="4098" spans="2:2">
      <c r="B4098" s="78">
        <v>33990</v>
      </c>
    </row>
    <row r="4099" spans="2:2">
      <c r="B4099" s="78">
        <v>33990</v>
      </c>
    </row>
    <row r="4100" spans="2:2">
      <c r="B4100" s="78">
        <v>33990</v>
      </c>
    </row>
    <row r="4101" spans="2:2">
      <c r="B4101" s="78">
        <v>33990</v>
      </c>
    </row>
    <row r="4102" spans="2:2">
      <c r="B4102" s="78">
        <v>33990</v>
      </c>
    </row>
    <row r="4103" spans="2:2">
      <c r="B4103" s="78">
        <v>33990</v>
      </c>
    </row>
    <row r="4104" spans="2:2">
      <c r="B4104" s="78">
        <v>33990</v>
      </c>
    </row>
    <row r="4105" spans="2:2">
      <c r="B4105" s="78">
        <v>33990</v>
      </c>
    </row>
    <row r="4106" spans="2:2">
      <c r="B4106" s="78">
        <v>33990</v>
      </c>
    </row>
    <row r="4107" spans="2:2">
      <c r="B4107" s="78">
        <v>33990</v>
      </c>
    </row>
    <row r="4108" spans="2:2">
      <c r="B4108" s="78">
        <v>33990</v>
      </c>
    </row>
    <row r="4109" spans="2:2">
      <c r="B4109" s="78">
        <v>33990</v>
      </c>
    </row>
    <row r="4110" spans="2:2">
      <c r="B4110" s="78">
        <v>33990</v>
      </c>
    </row>
    <row r="4111" spans="2:2">
      <c r="B4111" s="78">
        <v>33990</v>
      </c>
    </row>
    <row r="4112" spans="2:2">
      <c r="B4112" s="78">
        <v>33990</v>
      </c>
    </row>
    <row r="4113" spans="2:2">
      <c r="B4113" s="78">
        <v>33990</v>
      </c>
    </row>
    <row r="4114" spans="2:2">
      <c r="B4114" s="78">
        <v>33990</v>
      </c>
    </row>
    <row r="4115" spans="2:2">
      <c r="B4115" s="78">
        <v>33990</v>
      </c>
    </row>
    <row r="4116" spans="2:2">
      <c r="B4116" s="78">
        <v>33990</v>
      </c>
    </row>
    <row r="4117" spans="2:2">
      <c r="B4117" s="78">
        <v>33990</v>
      </c>
    </row>
    <row r="4118" spans="2:2">
      <c r="B4118" s="78">
        <v>33990</v>
      </c>
    </row>
    <row r="4119" spans="2:2">
      <c r="B4119" s="78">
        <v>33990</v>
      </c>
    </row>
    <row r="4120" spans="2:2">
      <c r="B4120" s="78">
        <v>33990</v>
      </c>
    </row>
    <row r="4121" spans="2:2">
      <c r="B4121" s="78">
        <v>33990</v>
      </c>
    </row>
    <row r="4122" spans="2:2">
      <c r="B4122" s="78">
        <v>33990</v>
      </c>
    </row>
    <row r="4123" spans="2:2">
      <c r="B4123" s="78">
        <v>33990</v>
      </c>
    </row>
    <row r="4124" spans="2:2">
      <c r="B4124" s="78">
        <v>33990</v>
      </c>
    </row>
    <row r="4125" spans="2:2">
      <c r="B4125" s="78">
        <v>33990</v>
      </c>
    </row>
    <row r="4126" spans="2:2">
      <c r="B4126" s="78">
        <v>33990</v>
      </c>
    </row>
    <row r="4127" spans="2:2">
      <c r="B4127" s="78">
        <v>33990</v>
      </c>
    </row>
    <row r="4128" spans="2:2">
      <c r="B4128" s="78">
        <v>33990</v>
      </c>
    </row>
    <row r="4129" spans="2:2">
      <c r="B4129" s="78">
        <v>33990</v>
      </c>
    </row>
    <row r="4130" spans="2:2">
      <c r="B4130" s="78">
        <v>33990</v>
      </c>
    </row>
    <row r="4131" spans="2:2">
      <c r="B4131" s="78">
        <v>33990</v>
      </c>
    </row>
    <row r="4132" spans="2:2">
      <c r="B4132" s="78">
        <v>33990</v>
      </c>
    </row>
    <row r="4133" spans="2:2">
      <c r="B4133" s="78">
        <v>33990</v>
      </c>
    </row>
    <row r="4134" spans="2:2">
      <c r="B4134" s="78">
        <v>33990</v>
      </c>
    </row>
    <row r="4135" spans="2:2">
      <c r="B4135" s="78">
        <v>33990</v>
      </c>
    </row>
    <row r="4136" spans="2:2">
      <c r="B4136" s="78">
        <v>33990</v>
      </c>
    </row>
    <row r="4137" spans="2:2">
      <c r="B4137" s="78">
        <v>33990</v>
      </c>
    </row>
    <row r="4138" spans="2:2">
      <c r="B4138" s="78">
        <v>33990</v>
      </c>
    </row>
    <row r="4139" spans="2:2">
      <c r="B4139" s="78">
        <v>33990</v>
      </c>
    </row>
    <row r="4140" spans="2:2">
      <c r="B4140" s="78">
        <v>33990</v>
      </c>
    </row>
    <row r="4141" spans="2:2">
      <c r="B4141" s="78">
        <v>33990</v>
      </c>
    </row>
    <row r="4142" spans="2:2">
      <c r="B4142" s="78">
        <v>33990</v>
      </c>
    </row>
    <row r="4143" spans="2:2">
      <c r="B4143" s="78">
        <v>33990</v>
      </c>
    </row>
    <row r="4144" spans="2:2">
      <c r="B4144" s="78">
        <v>33990</v>
      </c>
    </row>
    <row r="4145" spans="2:2">
      <c r="B4145" s="78">
        <v>33990</v>
      </c>
    </row>
    <row r="4146" spans="2:2">
      <c r="B4146" s="78">
        <v>33990</v>
      </c>
    </row>
    <row r="4147" spans="2:2">
      <c r="B4147" s="78">
        <v>33990</v>
      </c>
    </row>
    <row r="4148" spans="2:2">
      <c r="B4148" s="78">
        <v>33990</v>
      </c>
    </row>
    <row r="4149" spans="2:2">
      <c r="B4149" s="78">
        <v>33990</v>
      </c>
    </row>
    <row r="4150" spans="2:2">
      <c r="B4150" s="78">
        <v>33990</v>
      </c>
    </row>
    <row r="4151" spans="2:2">
      <c r="B4151" s="78">
        <v>33990</v>
      </c>
    </row>
    <row r="4152" spans="2:2">
      <c r="B4152" s="78">
        <v>33990</v>
      </c>
    </row>
    <row r="4153" spans="2:2">
      <c r="B4153" s="78">
        <v>33990</v>
      </c>
    </row>
    <row r="4154" spans="2:2">
      <c r="B4154" s="78">
        <v>33990</v>
      </c>
    </row>
    <row r="4155" spans="2:2">
      <c r="B4155" s="78">
        <v>33990</v>
      </c>
    </row>
    <row r="4156" spans="2:2">
      <c r="B4156" s="78">
        <v>33990</v>
      </c>
    </row>
    <row r="4157" spans="2:2">
      <c r="B4157" s="78">
        <v>33990</v>
      </c>
    </row>
    <row r="4158" spans="2:2">
      <c r="B4158" s="78">
        <v>33990</v>
      </c>
    </row>
    <row r="4159" spans="2:2">
      <c r="B4159" s="78">
        <v>33990</v>
      </c>
    </row>
    <row r="4160" spans="2:2">
      <c r="B4160" s="78">
        <v>33990</v>
      </c>
    </row>
    <row r="4161" spans="2:2">
      <c r="B4161" s="78">
        <v>33990</v>
      </c>
    </row>
    <row r="4162" spans="2:2">
      <c r="B4162" s="78">
        <v>33990</v>
      </c>
    </row>
    <row r="4163" spans="2:2">
      <c r="B4163" s="78">
        <v>33990</v>
      </c>
    </row>
    <row r="4164" spans="2:2">
      <c r="B4164" s="78">
        <v>33990</v>
      </c>
    </row>
    <row r="4165" spans="2:2">
      <c r="B4165" s="78">
        <v>33990</v>
      </c>
    </row>
    <row r="4166" spans="2:2">
      <c r="B4166" s="78">
        <v>33990</v>
      </c>
    </row>
    <row r="4167" spans="2:2">
      <c r="B4167" s="78">
        <v>33990</v>
      </c>
    </row>
    <row r="4168" spans="2:2">
      <c r="B4168" s="78">
        <v>33990</v>
      </c>
    </row>
    <row r="4169" spans="2:2">
      <c r="B4169" s="78">
        <v>33990</v>
      </c>
    </row>
    <row r="4170" spans="2:2">
      <c r="B4170" s="78">
        <v>33990</v>
      </c>
    </row>
    <row r="4171" spans="2:2">
      <c r="B4171" s="78">
        <v>33990</v>
      </c>
    </row>
    <row r="4172" spans="2:2">
      <c r="B4172" s="78">
        <v>33990</v>
      </c>
    </row>
    <row r="4173" spans="2:2">
      <c r="B4173" s="78">
        <v>33990</v>
      </c>
    </row>
    <row r="4174" spans="2:2">
      <c r="B4174" s="78">
        <v>33990</v>
      </c>
    </row>
    <row r="4175" spans="2:2">
      <c r="B4175" s="78">
        <v>33990</v>
      </c>
    </row>
    <row r="4176" spans="2:2">
      <c r="B4176" s="78">
        <v>33990</v>
      </c>
    </row>
    <row r="4177" spans="2:2">
      <c r="B4177" s="78">
        <v>33990</v>
      </c>
    </row>
    <row r="4178" spans="2:2">
      <c r="B4178" s="78">
        <v>33990</v>
      </c>
    </row>
    <row r="4179" spans="2:2">
      <c r="B4179" s="78">
        <v>33990</v>
      </c>
    </row>
    <row r="4180" spans="2:2">
      <c r="B4180" s="78">
        <v>33990</v>
      </c>
    </row>
    <row r="4181" spans="2:2">
      <c r="B4181" s="78">
        <v>33990</v>
      </c>
    </row>
    <row r="4182" spans="2:2">
      <c r="B4182" s="78">
        <v>33990</v>
      </c>
    </row>
    <row r="4183" spans="2:2">
      <c r="B4183" s="78">
        <v>33990</v>
      </c>
    </row>
    <row r="4184" spans="2:2">
      <c r="B4184" s="78">
        <v>33990</v>
      </c>
    </row>
    <row r="4185" spans="2:2">
      <c r="B4185" s="78">
        <v>33990</v>
      </c>
    </row>
    <row r="4186" spans="2:2">
      <c r="B4186" s="78">
        <v>33990</v>
      </c>
    </row>
    <row r="4187" spans="2:2">
      <c r="B4187" s="78">
        <v>33990</v>
      </c>
    </row>
    <row r="4188" spans="2:2">
      <c r="B4188" s="78">
        <v>33990</v>
      </c>
    </row>
    <row r="4189" spans="2:2">
      <c r="B4189" s="78">
        <v>33990</v>
      </c>
    </row>
    <row r="4190" spans="2:2">
      <c r="B4190" s="78">
        <v>33990</v>
      </c>
    </row>
    <row r="4191" spans="2:2">
      <c r="B4191" s="78">
        <v>33990</v>
      </c>
    </row>
    <row r="4192" spans="2:2">
      <c r="B4192" s="78">
        <v>33990</v>
      </c>
    </row>
    <row r="4193" spans="2:2">
      <c r="B4193" s="78">
        <v>33990</v>
      </c>
    </row>
    <row r="4194" spans="2:2">
      <c r="B4194" s="78">
        <v>33990</v>
      </c>
    </row>
    <row r="4195" spans="2:2">
      <c r="B4195" s="78">
        <v>33990</v>
      </c>
    </row>
    <row r="4196" spans="2:2">
      <c r="B4196" s="78">
        <v>33990</v>
      </c>
    </row>
    <row r="4197" spans="2:2">
      <c r="B4197" s="78">
        <v>33990</v>
      </c>
    </row>
    <row r="4198" spans="2:2">
      <c r="B4198" s="78">
        <v>33990</v>
      </c>
    </row>
    <row r="4199" spans="2:2">
      <c r="B4199" s="78">
        <v>33990</v>
      </c>
    </row>
    <row r="4200" spans="2:2">
      <c r="B4200" s="78">
        <v>33990</v>
      </c>
    </row>
    <row r="4201" spans="2:2">
      <c r="B4201" s="78">
        <v>33990</v>
      </c>
    </row>
    <row r="4202" spans="2:2">
      <c r="B4202" s="78">
        <v>33990</v>
      </c>
    </row>
    <row r="4203" spans="2:2">
      <c r="B4203" s="78">
        <v>33990</v>
      </c>
    </row>
    <row r="4204" spans="2:2">
      <c r="B4204" s="78">
        <v>33990</v>
      </c>
    </row>
    <row r="4205" spans="2:2">
      <c r="B4205" s="78">
        <v>33990</v>
      </c>
    </row>
    <row r="4206" spans="2:2">
      <c r="B4206" s="78">
        <v>33990</v>
      </c>
    </row>
    <row r="4207" spans="2:2">
      <c r="B4207" s="78">
        <v>33990</v>
      </c>
    </row>
    <row r="4208" spans="2:2">
      <c r="B4208" s="78">
        <v>33990</v>
      </c>
    </row>
    <row r="4209" spans="2:2">
      <c r="B4209" s="78">
        <v>33990</v>
      </c>
    </row>
    <row r="4210" spans="2:2">
      <c r="B4210" s="78">
        <v>33990</v>
      </c>
    </row>
    <row r="4211" spans="2:2">
      <c r="B4211" s="78">
        <v>33990</v>
      </c>
    </row>
    <row r="4212" spans="2:2">
      <c r="B4212" s="78">
        <v>33990</v>
      </c>
    </row>
    <row r="4213" spans="2:2">
      <c r="B4213" s="78">
        <v>33990</v>
      </c>
    </row>
    <row r="4214" spans="2:2">
      <c r="B4214" s="78">
        <v>33990</v>
      </c>
    </row>
    <row r="4215" spans="2:2">
      <c r="B4215" s="78">
        <v>33990</v>
      </c>
    </row>
    <row r="4216" spans="2:2">
      <c r="B4216" s="78">
        <v>33990</v>
      </c>
    </row>
    <row r="4217" spans="2:2">
      <c r="B4217" s="78">
        <v>33990</v>
      </c>
    </row>
    <row r="4218" spans="2:2">
      <c r="B4218" s="78">
        <v>33990</v>
      </c>
    </row>
    <row r="4219" spans="2:2">
      <c r="B4219" s="78">
        <v>33990</v>
      </c>
    </row>
    <row r="4220" spans="2:2">
      <c r="B4220" s="78">
        <v>33990</v>
      </c>
    </row>
    <row r="4221" spans="2:2">
      <c r="B4221" s="78">
        <v>33990</v>
      </c>
    </row>
    <row r="4222" spans="2:2">
      <c r="B4222" s="78">
        <v>33990</v>
      </c>
    </row>
    <row r="4223" spans="2:2">
      <c r="B4223" s="78">
        <v>33990</v>
      </c>
    </row>
    <row r="4224" spans="2:2">
      <c r="B4224" s="78">
        <v>33990</v>
      </c>
    </row>
    <row r="4225" spans="2:2">
      <c r="B4225" s="78">
        <v>33990</v>
      </c>
    </row>
    <row r="4226" spans="2:2">
      <c r="B4226" s="78">
        <v>33990</v>
      </c>
    </row>
    <row r="4227" spans="2:2">
      <c r="B4227" s="78">
        <v>33990</v>
      </c>
    </row>
    <row r="4228" spans="2:2">
      <c r="B4228" s="78">
        <v>33990</v>
      </c>
    </row>
    <row r="4229" spans="2:2">
      <c r="B4229" s="78">
        <v>33990</v>
      </c>
    </row>
    <row r="4230" spans="2:2">
      <c r="B4230" s="78">
        <v>33990</v>
      </c>
    </row>
    <row r="4231" spans="2:2">
      <c r="B4231" s="78">
        <v>33990</v>
      </c>
    </row>
    <row r="4232" spans="2:2">
      <c r="B4232" s="78">
        <v>33990</v>
      </c>
    </row>
    <row r="4233" spans="2:2">
      <c r="B4233" s="78">
        <v>33990</v>
      </c>
    </row>
    <row r="4234" spans="2:2">
      <c r="B4234" s="78">
        <v>33990</v>
      </c>
    </row>
    <row r="4235" spans="2:2">
      <c r="B4235" s="78">
        <v>33990</v>
      </c>
    </row>
    <row r="4236" spans="2:2">
      <c r="B4236" s="78">
        <v>33990</v>
      </c>
    </row>
    <row r="4237" spans="2:2">
      <c r="B4237" s="78">
        <v>33990</v>
      </c>
    </row>
    <row r="4238" spans="2:2">
      <c r="B4238" s="78">
        <v>33990</v>
      </c>
    </row>
    <row r="4239" spans="2:2">
      <c r="B4239" s="78">
        <v>33990</v>
      </c>
    </row>
    <row r="4240" spans="2:2">
      <c r="B4240" s="78">
        <v>33990</v>
      </c>
    </row>
    <row r="4241" spans="2:2">
      <c r="B4241" s="78">
        <v>33990</v>
      </c>
    </row>
    <row r="4242" spans="2:2">
      <c r="B4242" s="78">
        <v>33990</v>
      </c>
    </row>
    <row r="4243" spans="2:2">
      <c r="B4243" s="78">
        <v>33991</v>
      </c>
    </row>
    <row r="4244" spans="2:2">
      <c r="B4244" s="78">
        <v>33991</v>
      </c>
    </row>
    <row r="4245" spans="2:2">
      <c r="B4245" s="78">
        <v>33991</v>
      </c>
    </row>
    <row r="4246" spans="2:2">
      <c r="B4246" s="78">
        <v>33991</v>
      </c>
    </row>
    <row r="4247" spans="2:2">
      <c r="B4247" s="78">
        <v>33991</v>
      </c>
    </row>
    <row r="4248" spans="2:2">
      <c r="B4248" s="78">
        <v>33991</v>
      </c>
    </row>
    <row r="4249" spans="2:2">
      <c r="B4249" s="78">
        <v>33991</v>
      </c>
    </row>
    <row r="4250" spans="2:2">
      <c r="B4250" s="78">
        <v>33991</v>
      </c>
    </row>
    <row r="4251" spans="2:2">
      <c r="B4251" s="78">
        <v>33991</v>
      </c>
    </row>
    <row r="4252" spans="2:2">
      <c r="B4252" s="78">
        <v>33991</v>
      </c>
    </row>
    <row r="4253" spans="2:2">
      <c r="B4253" s="78">
        <v>33991</v>
      </c>
    </row>
    <row r="4254" spans="2:2">
      <c r="B4254" s="78">
        <v>33991</v>
      </c>
    </row>
    <row r="4255" spans="2:2">
      <c r="B4255" s="78">
        <v>33991</v>
      </c>
    </row>
    <row r="4256" spans="2:2">
      <c r="B4256" s="78">
        <v>33991</v>
      </c>
    </row>
    <row r="4257" spans="2:2">
      <c r="B4257" s="78">
        <v>33991</v>
      </c>
    </row>
    <row r="4258" spans="2:2">
      <c r="B4258" s="78">
        <v>33991</v>
      </c>
    </row>
    <row r="4259" spans="2:2">
      <c r="B4259" s="78">
        <v>33991</v>
      </c>
    </row>
    <row r="4260" spans="2:2">
      <c r="B4260" s="78">
        <v>33991</v>
      </c>
    </row>
    <row r="4261" spans="2:2">
      <c r="B4261" s="78">
        <v>33991</v>
      </c>
    </row>
    <row r="4262" spans="2:2">
      <c r="B4262" s="78">
        <v>33991</v>
      </c>
    </row>
    <row r="4263" spans="2:2">
      <c r="B4263" s="78">
        <v>33991</v>
      </c>
    </row>
    <row r="4264" spans="2:2">
      <c r="B4264" s="78">
        <v>33991</v>
      </c>
    </row>
    <row r="4265" spans="2:2">
      <c r="B4265" s="78">
        <v>33991</v>
      </c>
    </row>
    <row r="4266" spans="2:2">
      <c r="B4266" s="78">
        <v>33991</v>
      </c>
    </row>
    <row r="4267" spans="2:2">
      <c r="B4267" s="78">
        <v>33991</v>
      </c>
    </row>
    <row r="4268" spans="2:2">
      <c r="B4268" s="78">
        <v>33991</v>
      </c>
    </row>
    <row r="4269" spans="2:2">
      <c r="B4269" s="78">
        <v>33991</v>
      </c>
    </row>
    <row r="4270" spans="2:2">
      <c r="B4270" s="78">
        <v>33991</v>
      </c>
    </row>
    <row r="4271" spans="2:2">
      <c r="B4271" s="78">
        <v>33991</v>
      </c>
    </row>
    <row r="4272" spans="2:2">
      <c r="B4272" s="78">
        <v>33991</v>
      </c>
    </row>
    <row r="4273" spans="2:2">
      <c r="B4273" s="78">
        <v>33991</v>
      </c>
    </row>
    <row r="4274" spans="2:2">
      <c r="B4274" s="78">
        <v>33991</v>
      </c>
    </row>
    <row r="4275" spans="2:2">
      <c r="B4275" s="78">
        <v>33991</v>
      </c>
    </row>
    <row r="4276" spans="2:2">
      <c r="B4276" s="78">
        <v>33991</v>
      </c>
    </row>
    <row r="4277" spans="2:2">
      <c r="B4277" s="78">
        <v>33991</v>
      </c>
    </row>
    <row r="4278" spans="2:2">
      <c r="B4278" s="78">
        <v>33991</v>
      </c>
    </row>
    <row r="4279" spans="2:2">
      <c r="B4279" s="78">
        <v>33991</v>
      </c>
    </row>
    <row r="4280" spans="2:2">
      <c r="B4280" s="78">
        <v>33991</v>
      </c>
    </row>
    <row r="4281" spans="2:2">
      <c r="B4281" s="78">
        <v>33991</v>
      </c>
    </row>
    <row r="4282" spans="2:2">
      <c r="B4282" s="78">
        <v>33991</v>
      </c>
    </row>
    <row r="4283" spans="2:2">
      <c r="B4283" s="78">
        <v>33991</v>
      </c>
    </row>
    <row r="4284" spans="2:2">
      <c r="B4284" s="78">
        <v>33991</v>
      </c>
    </row>
    <row r="4285" spans="2:2">
      <c r="B4285" s="78">
        <v>33991</v>
      </c>
    </row>
    <row r="4286" spans="2:2">
      <c r="B4286" s="78">
        <v>33991</v>
      </c>
    </row>
    <row r="4287" spans="2:2">
      <c r="B4287" s="78">
        <v>33991</v>
      </c>
    </row>
    <row r="4288" spans="2:2">
      <c r="B4288" s="78">
        <v>33991</v>
      </c>
    </row>
    <row r="4289" spans="2:2">
      <c r="B4289" s="78">
        <v>33991</v>
      </c>
    </row>
    <row r="4290" spans="2:2">
      <c r="B4290" s="78">
        <v>33991</v>
      </c>
    </row>
    <row r="4291" spans="2:2">
      <c r="B4291" s="78">
        <v>33991</v>
      </c>
    </row>
    <row r="4292" spans="2:2">
      <c r="B4292" s="78">
        <v>33991</v>
      </c>
    </row>
    <row r="4293" spans="2:2">
      <c r="B4293" s="78">
        <v>33991</v>
      </c>
    </row>
    <row r="4294" spans="2:2">
      <c r="B4294" s="78">
        <v>33991</v>
      </c>
    </row>
    <row r="4295" spans="2:2">
      <c r="B4295" s="78">
        <v>33991</v>
      </c>
    </row>
    <row r="4296" spans="2:2">
      <c r="B4296" s="78">
        <v>33991</v>
      </c>
    </row>
    <row r="4297" spans="2:2">
      <c r="B4297" s="78">
        <v>33991</v>
      </c>
    </row>
    <row r="4298" spans="2:2">
      <c r="B4298" s="78">
        <v>33991</v>
      </c>
    </row>
    <row r="4299" spans="2:2">
      <c r="B4299" s="78">
        <v>33991</v>
      </c>
    </row>
    <row r="4300" spans="2:2">
      <c r="B4300" s="78">
        <v>33991</v>
      </c>
    </row>
    <row r="4301" spans="2:2">
      <c r="B4301" s="78">
        <v>33991</v>
      </c>
    </row>
    <row r="4302" spans="2:2">
      <c r="B4302" s="78">
        <v>33991</v>
      </c>
    </row>
    <row r="4303" spans="2:2">
      <c r="B4303" s="78">
        <v>33991</v>
      </c>
    </row>
    <row r="4304" spans="2:2">
      <c r="B4304" s="78">
        <v>33991</v>
      </c>
    </row>
    <row r="4305" spans="2:2">
      <c r="B4305" s="78">
        <v>33991</v>
      </c>
    </row>
    <row r="4306" spans="2:2">
      <c r="B4306" s="78">
        <v>33991</v>
      </c>
    </row>
    <row r="4307" spans="2:2">
      <c r="B4307" s="78">
        <v>33991</v>
      </c>
    </row>
    <row r="4308" spans="2:2">
      <c r="B4308" s="78">
        <v>33991</v>
      </c>
    </row>
    <row r="4309" spans="2:2">
      <c r="B4309" s="78">
        <v>33991</v>
      </c>
    </row>
    <row r="4310" spans="2:2">
      <c r="B4310" s="78">
        <v>33991</v>
      </c>
    </row>
    <row r="4311" spans="2:2">
      <c r="B4311" s="78">
        <v>33991</v>
      </c>
    </row>
    <row r="4312" spans="2:2">
      <c r="B4312" s="78">
        <v>33991</v>
      </c>
    </row>
    <row r="4313" spans="2:2">
      <c r="B4313" s="78">
        <v>33991</v>
      </c>
    </row>
    <row r="4314" spans="2:2">
      <c r="B4314" s="78">
        <v>33991</v>
      </c>
    </row>
    <row r="4315" spans="2:2">
      <c r="B4315" s="78">
        <v>33991</v>
      </c>
    </row>
    <row r="4316" spans="2:2">
      <c r="B4316" s="78">
        <v>33991</v>
      </c>
    </row>
    <row r="4317" spans="2:2">
      <c r="B4317" s="78">
        <v>33991</v>
      </c>
    </row>
    <row r="4318" spans="2:2">
      <c r="B4318" s="78">
        <v>33991</v>
      </c>
    </row>
    <row r="4319" spans="2:2">
      <c r="B4319" s="78">
        <v>33991</v>
      </c>
    </row>
    <row r="4320" spans="2:2">
      <c r="B4320" s="78">
        <v>33991</v>
      </c>
    </row>
    <row r="4321" spans="2:2">
      <c r="B4321" s="78">
        <v>33991</v>
      </c>
    </row>
    <row r="4322" spans="2:2">
      <c r="B4322" s="78">
        <v>33991</v>
      </c>
    </row>
    <row r="4323" spans="2:2">
      <c r="B4323" s="78">
        <v>33991</v>
      </c>
    </row>
    <row r="4324" spans="2:2">
      <c r="B4324" s="78">
        <v>33991</v>
      </c>
    </row>
    <row r="4325" spans="2:2">
      <c r="B4325" s="78">
        <v>33991</v>
      </c>
    </row>
    <row r="4326" spans="2:2">
      <c r="B4326" s="78">
        <v>33991</v>
      </c>
    </row>
    <row r="4327" spans="2:2">
      <c r="B4327" s="78">
        <v>33991</v>
      </c>
    </row>
    <row r="4328" spans="2:2">
      <c r="B4328" s="78">
        <v>33991</v>
      </c>
    </row>
    <row r="4329" spans="2:2">
      <c r="B4329" s="78">
        <v>33991</v>
      </c>
    </row>
    <row r="4330" spans="2:2">
      <c r="B4330" s="78">
        <v>33991</v>
      </c>
    </row>
    <row r="4331" spans="2:2">
      <c r="B4331" s="78">
        <v>33991</v>
      </c>
    </row>
    <row r="4332" spans="2:2">
      <c r="B4332" s="78">
        <v>33991</v>
      </c>
    </row>
    <row r="4333" spans="2:2">
      <c r="B4333" s="78">
        <v>33991</v>
      </c>
    </row>
    <row r="4334" spans="2:2">
      <c r="B4334" s="78">
        <v>33991</v>
      </c>
    </row>
    <row r="4335" spans="2:2">
      <c r="B4335" s="78">
        <v>33991</v>
      </c>
    </row>
    <row r="4336" spans="2:2">
      <c r="B4336" s="78">
        <v>33991</v>
      </c>
    </row>
    <row r="4337" spans="2:2">
      <c r="B4337" s="78">
        <v>33991</v>
      </c>
    </row>
    <row r="4338" spans="2:2">
      <c r="B4338" s="78">
        <v>33991</v>
      </c>
    </row>
    <row r="4339" spans="2:2">
      <c r="B4339" s="78">
        <v>33991</v>
      </c>
    </row>
    <row r="4340" spans="2:2">
      <c r="B4340" s="78">
        <v>33991</v>
      </c>
    </row>
    <row r="4341" spans="2:2">
      <c r="B4341" s="78">
        <v>33991</v>
      </c>
    </row>
    <row r="4342" spans="2:2">
      <c r="B4342" s="78">
        <v>33991</v>
      </c>
    </row>
    <row r="4343" spans="2:2">
      <c r="B4343" s="78">
        <v>33991</v>
      </c>
    </row>
    <row r="4344" spans="2:2">
      <c r="B4344" s="78">
        <v>33991</v>
      </c>
    </row>
    <row r="4345" spans="2:2">
      <c r="B4345" s="78">
        <v>33991</v>
      </c>
    </row>
    <row r="4346" spans="2:2">
      <c r="B4346" s="78">
        <v>33991</v>
      </c>
    </row>
    <row r="4347" spans="2:2">
      <c r="B4347" s="78">
        <v>33991</v>
      </c>
    </row>
    <row r="4348" spans="2:2">
      <c r="B4348" s="78">
        <v>33991</v>
      </c>
    </row>
    <row r="4349" spans="2:2">
      <c r="B4349" s="78">
        <v>33991</v>
      </c>
    </row>
    <row r="4350" spans="2:2">
      <c r="B4350" s="78">
        <v>33991</v>
      </c>
    </row>
    <row r="4351" spans="2:2">
      <c r="B4351" s="78">
        <v>33991</v>
      </c>
    </row>
    <row r="4352" spans="2:2">
      <c r="B4352" s="78">
        <v>33991</v>
      </c>
    </row>
    <row r="4353" spans="2:2">
      <c r="B4353" s="78">
        <v>33991</v>
      </c>
    </row>
    <row r="4354" spans="2:2">
      <c r="B4354" s="78">
        <v>33991</v>
      </c>
    </row>
    <row r="4355" spans="2:2">
      <c r="B4355" s="78">
        <v>33991</v>
      </c>
    </row>
    <row r="4356" spans="2:2">
      <c r="B4356" s="78">
        <v>33991</v>
      </c>
    </row>
    <row r="4357" spans="2:2">
      <c r="B4357" s="78">
        <v>33991</v>
      </c>
    </row>
    <row r="4358" spans="2:2">
      <c r="B4358" s="78">
        <v>33991</v>
      </c>
    </row>
    <row r="4359" spans="2:2">
      <c r="B4359" s="78">
        <v>33991</v>
      </c>
    </row>
    <row r="4360" spans="2:2">
      <c r="B4360" s="78">
        <v>33991</v>
      </c>
    </row>
    <row r="4361" spans="2:2">
      <c r="B4361" s="78">
        <v>33991</v>
      </c>
    </row>
    <row r="4362" spans="2:2">
      <c r="B4362" s="78">
        <v>33991</v>
      </c>
    </row>
    <row r="4363" spans="2:2">
      <c r="B4363" s="78">
        <v>33991</v>
      </c>
    </row>
    <row r="4364" spans="2:2">
      <c r="B4364" s="78">
        <v>33991</v>
      </c>
    </row>
    <row r="4365" spans="2:2">
      <c r="B4365" s="78">
        <v>33991</v>
      </c>
    </row>
    <row r="4366" spans="2:2">
      <c r="B4366" s="78">
        <v>33991</v>
      </c>
    </row>
    <row r="4367" spans="2:2">
      <c r="B4367" s="78">
        <v>33991</v>
      </c>
    </row>
    <row r="4368" spans="2:2">
      <c r="B4368" s="78">
        <v>33991</v>
      </c>
    </row>
    <row r="4369" spans="2:2">
      <c r="B4369" s="78">
        <v>33991</v>
      </c>
    </row>
    <row r="4370" spans="2:2">
      <c r="B4370" s="78">
        <v>33991</v>
      </c>
    </row>
    <row r="4371" spans="2:2">
      <c r="B4371" s="78">
        <v>33991</v>
      </c>
    </row>
    <row r="4372" spans="2:2">
      <c r="B4372" s="78">
        <v>33991</v>
      </c>
    </row>
    <row r="4373" spans="2:2">
      <c r="B4373" s="78">
        <v>33991</v>
      </c>
    </row>
    <row r="4374" spans="2:2">
      <c r="B4374" s="78">
        <v>33991</v>
      </c>
    </row>
    <row r="4375" spans="2:2">
      <c r="B4375" s="78">
        <v>33991</v>
      </c>
    </row>
    <row r="4376" spans="2:2">
      <c r="B4376" s="78">
        <v>33991</v>
      </c>
    </row>
    <row r="4377" spans="2:2">
      <c r="B4377" s="78">
        <v>33991</v>
      </c>
    </row>
    <row r="4378" spans="2:2">
      <c r="B4378" s="78">
        <v>33991</v>
      </c>
    </row>
    <row r="4379" spans="2:2">
      <c r="B4379" s="78">
        <v>33991</v>
      </c>
    </row>
    <row r="4380" spans="2:2">
      <c r="B4380" s="78">
        <v>33991</v>
      </c>
    </row>
    <row r="4381" spans="2:2">
      <c r="B4381" s="78">
        <v>33991</v>
      </c>
    </row>
    <row r="4382" spans="2:2">
      <c r="B4382" s="78">
        <v>33991</v>
      </c>
    </row>
    <row r="4383" spans="2:2">
      <c r="B4383" s="78">
        <v>33991</v>
      </c>
    </row>
    <row r="4384" spans="2:2">
      <c r="B4384" s="78">
        <v>33991</v>
      </c>
    </row>
    <row r="4385" spans="2:2">
      <c r="B4385" s="78">
        <v>33991</v>
      </c>
    </row>
    <row r="4386" spans="2:2">
      <c r="B4386" s="78">
        <v>33991</v>
      </c>
    </row>
    <row r="4387" spans="2:2">
      <c r="B4387" s="78">
        <v>33991</v>
      </c>
    </row>
    <row r="4388" spans="2:2">
      <c r="B4388" s="78">
        <v>33991</v>
      </c>
    </row>
    <row r="4389" spans="2:2">
      <c r="B4389" s="78">
        <v>33991</v>
      </c>
    </row>
    <row r="4390" spans="2:2">
      <c r="B4390" s="78">
        <v>33991</v>
      </c>
    </row>
    <row r="4391" spans="2:2">
      <c r="B4391" s="78">
        <v>33991</v>
      </c>
    </row>
    <row r="4392" spans="2:2">
      <c r="B4392" s="78">
        <v>33991</v>
      </c>
    </row>
    <row r="4393" spans="2:2">
      <c r="B4393" s="78">
        <v>33991</v>
      </c>
    </row>
    <row r="4394" spans="2:2">
      <c r="B4394" s="78">
        <v>33991</v>
      </c>
    </row>
    <row r="4395" spans="2:2">
      <c r="B4395" s="78">
        <v>33991</v>
      </c>
    </row>
    <row r="4396" spans="2:2">
      <c r="B4396" s="78">
        <v>33991</v>
      </c>
    </row>
    <row r="4397" spans="2:2">
      <c r="B4397" s="78">
        <v>33991</v>
      </c>
    </row>
    <row r="4398" spans="2:2">
      <c r="B4398" s="78">
        <v>33991</v>
      </c>
    </row>
    <row r="4399" spans="2:2">
      <c r="B4399" s="78">
        <v>33991</v>
      </c>
    </row>
    <row r="4400" spans="2:2">
      <c r="B4400" s="78">
        <v>33991</v>
      </c>
    </row>
    <row r="4401" spans="2:2">
      <c r="B4401" s="78">
        <v>33991</v>
      </c>
    </row>
    <row r="4402" spans="2:2">
      <c r="B4402" s="78">
        <v>33991</v>
      </c>
    </row>
    <row r="4403" spans="2:2">
      <c r="B4403" s="78">
        <v>33991</v>
      </c>
    </row>
    <row r="4404" spans="2:2">
      <c r="B4404" s="78">
        <v>33991</v>
      </c>
    </row>
    <row r="4405" spans="2:2">
      <c r="B4405" s="78">
        <v>33991</v>
      </c>
    </row>
    <row r="4406" spans="2:2">
      <c r="B4406" s="78">
        <v>33991</v>
      </c>
    </row>
    <row r="4407" spans="2:2">
      <c r="B4407" s="78">
        <v>33991</v>
      </c>
    </row>
    <row r="4408" spans="2:2">
      <c r="B4408" s="78">
        <v>33991</v>
      </c>
    </row>
    <row r="4409" spans="2:2">
      <c r="B4409" s="78">
        <v>33991</v>
      </c>
    </row>
    <row r="4410" spans="2:2">
      <c r="B4410" s="78">
        <v>33991</v>
      </c>
    </row>
    <row r="4411" spans="2:2">
      <c r="B4411" s="78">
        <v>33991</v>
      </c>
    </row>
    <row r="4412" spans="2:2">
      <c r="B4412" s="78">
        <v>33991</v>
      </c>
    </row>
    <row r="4413" spans="2:2">
      <c r="B4413" s="78">
        <v>33991</v>
      </c>
    </row>
    <row r="4414" spans="2:2">
      <c r="B4414" s="78">
        <v>33991</v>
      </c>
    </row>
    <row r="4415" spans="2:2">
      <c r="B4415" s="78">
        <v>33991</v>
      </c>
    </row>
    <row r="4416" spans="2:2">
      <c r="B4416" s="78">
        <v>33991</v>
      </c>
    </row>
    <row r="4417" spans="2:2">
      <c r="B4417" s="78">
        <v>33991</v>
      </c>
    </row>
    <row r="4418" spans="2:2">
      <c r="B4418" s="78">
        <v>33991</v>
      </c>
    </row>
    <row r="4419" spans="2:2">
      <c r="B4419" s="78">
        <v>33991</v>
      </c>
    </row>
    <row r="4420" spans="2:2">
      <c r="B4420" s="78">
        <v>33991</v>
      </c>
    </row>
    <row r="4421" spans="2:2">
      <c r="B4421" s="78">
        <v>33991</v>
      </c>
    </row>
    <row r="4422" spans="2:2">
      <c r="B4422" s="78">
        <v>33991</v>
      </c>
    </row>
    <row r="4423" spans="2:2">
      <c r="B4423" s="78">
        <v>33991</v>
      </c>
    </row>
    <row r="4424" spans="2:2">
      <c r="B4424" s="78">
        <v>33991</v>
      </c>
    </row>
    <row r="4425" spans="2:2">
      <c r="B4425" s="78">
        <v>33991</v>
      </c>
    </row>
    <row r="4426" spans="2:2">
      <c r="B4426" s="78">
        <v>33991</v>
      </c>
    </row>
    <row r="4427" spans="2:2">
      <c r="B4427" s="78">
        <v>33991</v>
      </c>
    </row>
    <row r="4428" spans="2:2">
      <c r="B4428" s="78">
        <v>33991</v>
      </c>
    </row>
    <row r="4429" spans="2:2">
      <c r="B4429" s="78">
        <v>33991</v>
      </c>
    </row>
    <row r="4430" spans="2:2">
      <c r="B4430" s="78">
        <v>33991</v>
      </c>
    </row>
    <row r="4431" spans="2:2">
      <c r="B4431" s="78">
        <v>33991</v>
      </c>
    </row>
    <row r="4432" spans="2:2">
      <c r="B4432" s="78">
        <v>33991</v>
      </c>
    </row>
    <row r="4433" spans="2:2">
      <c r="B4433" s="78">
        <v>33991</v>
      </c>
    </row>
    <row r="4434" spans="2:2">
      <c r="B4434" s="78">
        <v>33991</v>
      </c>
    </row>
    <row r="4435" spans="2:2">
      <c r="B4435" s="78">
        <v>33991</v>
      </c>
    </row>
    <row r="4436" spans="2:2">
      <c r="B4436" s="78">
        <v>33991</v>
      </c>
    </row>
    <row r="4437" spans="2:2">
      <c r="B4437" s="78">
        <v>33991</v>
      </c>
    </row>
    <row r="4438" spans="2:2">
      <c r="B4438" s="78">
        <v>33991</v>
      </c>
    </row>
    <row r="4439" spans="2:2">
      <c r="B4439" s="78">
        <v>33991</v>
      </c>
    </row>
    <row r="4440" spans="2:2">
      <c r="B4440" s="78">
        <v>33991</v>
      </c>
    </row>
    <row r="4441" spans="2:2">
      <c r="B4441" s="78">
        <v>33991</v>
      </c>
    </row>
    <row r="4442" spans="2:2">
      <c r="B4442" s="78">
        <v>33991</v>
      </c>
    </row>
    <row r="4443" spans="2:2">
      <c r="B4443" s="78">
        <v>33991</v>
      </c>
    </row>
    <row r="4444" spans="2:2">
      <c r="B4444" s="78">
        <v>33991</v>
      </c>
    </row>
    <row r="4445" spans="2:2">
      <c r="B4445" s="78">
        <v>33991</v>
      </c>
    </row>
    <row r="4446" spans="2:2">
      <c r="B4446" s="78">
        <v>33991</v>
      </c>
    </row>
    <row r="4447" spans="2:2">
      <c r="B4447" s="78">
        <v>33991</v>
      </c>
    </row>
    <row r="4448" spans="2:2">
      <c r="B4448" s="78">
        <v>33991</v>
      </c>
    </row>
    <row r="4449" spans="2:2">
      <c r="B4449" s="78">
        <v>33991</v>
      </c>
    </row>
    <row r="4450" spans="2:2">
      <c r="B4450" s="78">
        <v>33991</v>
      </c>
    </row>
    <row r="4451" spans="2:2">
      <c r="B4451" s="78">
        <v>33991</v>
      </c>
    </row>
    <row r="4452" spans="2:2">
      <c r="B4452" s="78">
        <v>33991</v>
      </c>
    </row>
    <row r="4453" spans="2:2">
      <c r="B4453" s="78">
        <v>33991</v>
      </c>
    </row>
    <row r="4454" spans="2:2">
      <c r="B4454" s="78">
        <v>33991</v>
      </c>
    </row>
    <row r="4455" spans="2:2">
      <c r="B4455" s="78">
        <v>33991</v>
      </c>
    </row>
    <row r="4456" spans="2:2">
      <c r="B4456" s="78">
        <v>33991</v>
      </c>
    </row>
    <row r="4457" spans="2:2">
      <c r="B4457" s="78">
        <v>33991</v>
      </c>
    </row>
    <row r="4458" spans="2:2">
      <c r="B4458" s="78">
        <v>33991</v>
      </c>
    </row>
    <row r="4459" spans="2:2">
      <c r="B4459" s="78">
        <v>33991</v>
      </c>
    </row>
    <row r="4460" spans="2:2">
      <c r="B4460" s="78">
        <v>33991</v>
      </c>
    </row>
    <row r="4461" spans="2:2">
      <c r="B4461" s="78">
        <v>33991</v>
      </c>
    </row>
    <row r="4462" spans="2:2">
      <c r="B4462" s="78">
        <v>33991</v>
      </c>
    </row>
    <row r="4463" spans="2:2">
      <c r="B4463" s="78">
        <v>33991</v>
      </c>
    </row>
    <row r="4464" spans="2:2">
      <c r="B4464" s="78">
        <v>33991</v>
      </c>
    </row>
    <row r="4465" spans="2:2">
      <c r="B4465" s="78">
        <v>33991</v>
      </c>
    </row>
    <row r="4466" spans="2:2">
      <c r="B4466" s="78">
        <v>33991</v>
      </c>
    </row>
    <row r="4467" spans="2:2">
      <c r="B4467" s="78">
        <v>33991</v>
      </c>
    </row>
    <row r="4468" spans="2:2">
      <c r="B4468" s="78">
        <v>33991</v>
      </c>
    </row>
    <row r="4469" spans="2:2">
      <c r="B4469" s="78">
        <v>33991</v>
      </c>
    </row>
    <row r="4470" spans="2:2">
      <c r="B4470" s="78">
        <v>33991</v>
      </c>
    </row>
    <row r="4471" spans="2:2">
      <c r="B4471" s="78">
        <v>33991</v>
      </c>
    </row>
    <row r="4472" spans="2:2">
      <c r="B4472" s="78">
        <v>33991</v>
      </c>
    </row>
    <row r="4473" spans="2:2">
      <c r="B4473" s="78">
        <v>33991</v>
      </c>
    </row>
    <row r="4474" spans="2:2">
      <c r="B4474" s="78">
        <v>33991</v>
      </c>
    </row>
    <row r="4475" spans="2:2">
      <c r="B4475" s="78">
        <v>33991</v>
      </c>
    </row>
    <row r="4476" spans="2:2">
      <c r="B4476" s="78">
        <v>33991</v>
      </c>
    </row>
    <row r="4477" spans="2:2">
      <c r="B4477" s="78">
        <v>33991</v>
      </c>
    </row>
    <row r="4478" spans="2:2">
      <c r="B4478" s="78">
        <v>33991</v>
      </c>
    </row>
    <row r="4479" spans="2:2">
      <c r="B4479" s="78">
        <v>33991</v>
      </c>
    </row>
    <row r="4480" spans="2:2">
      <c r="B4480" s="78">
        <v>33991</v>
      </c>
    </row>
    <row r="4481" spans="2:2">
      <c r="B4481" s="78">
        <v>33991</v>
      </c>
    </row>
    <row r="4482" spans="2:2">
      <c r="B4482" s="78">
        <v>33991</v>
      </c>
    </row>
    <row r="4483" spans="2:2">
      <c r="B4483" s="78">
        <v>33991</v>
      </c>
    </row>
    <row r="4484" spans="2:2">
      <c r="B4484" s="78">
        <v>33991</v>
      </c>
    </row>
    <row r="4485" spans="2:2">
      <c r="B4485" s="78">
        <v>33991</v>
      </c>
    </row>
    <row r="4486" spans="2:2">
      <c r="B4486" s="78">
        <v>33991</v>
      </c>
    </row>
    <row r="4487" spans="2:2">
      <c r="B4487" s="78">
        <v>33991</v>
      </c>
    </row>
    <row r="4488" spans="2:2">
      <c r="B4488" s="78">
        <v>33991</v>
      </c>
    </row>
    <row r="4489" spans="2:2">
      <c r="B4489" s="78">
        <v>33991</v>
      </c>
    </row>
    <row r="4490" spans="2:2">
      <c r="B4490" s="78">
        <v>33991</v>
      </c>
    </row>
    <row r="4491" spans="2:2">
      <c r="B4491" s="78">
        <v>33991</v>
      </c>
    </row>
    <row r="4492" spans="2:2">
      <c r="B4492" s="78">
        <v>33991</v>
      </c>
    </row>
    <row r="4493" spans="2:2">
      <c r="B4493" s="78">
        <v>33991</v>
      </c>
    </row>
    <row r="4494" spans="2:2">
      <c r="B4494" s="78">
        <v>33991</v>
      </c>
    </row>
    <row r="4495" spans="2:2">
      <c r="B4495" s="78">
        <v>33991</v>
      </c>
    </row>
    <row r="4496" spans="2:2">
      <c r="B4496" s="78">
        <v>33991</v>
      </c>
    </row>
    <row r="4497" spans="2:2">
      <c r="B4497" s="78">
        <v>33991</v>
      </c>
    </row>
    <row r="4498" spans="2:2">
      <c r="B4498" s="78">
        <v>33991</v>
      </c>
    </row>
    <row r="4499" spans="2:2">
      <c r="B4499" s="78">
        <v>33991</v>
      </c>
    </row>
    <row r="4500" spans="2:2">
      <c r="B4500" s="78">
        <v>33991</v>
      </c>
    </row>
    <row r="4501" spans="2:2">
      <c r="B4501" s="78">
        <v>33991</v>
      </c>
    </row>
    <row r="4502" spans="2:2">
      <c r="B4502" s="78">
        <v>33991</v>
      </c>
    </row>
    <row r="4503" spans="2:2">
      <c r="B4503" s="78">
        <v>33991</v>
      </c>
    </row>
    <row r="4504" spans="2:2">
      <c r="B4504" s="78">
        <v>33991</v>
      </c>
    </row>
    <row r="4505" spans="2:2">
      <c r="B4505" s="78">
        <v>33991</v>
      </c>
    </row>
    <row r="4506" spans="2:2">
      <c r="B4506" s="78">
        <v>33991</v>
      </c>
    </row>
    <row r="4507" spans="2:2">
      <c r="B4507" s="78">
        <v>33991</v>
      </c>
    </row>
    <row r="4508" spans="2:2">
      <c r="B4508" s="78">
        <v>33991</v>
      </c>
    </row>
    <row r="4509" spans="2:2">
      <c r="B4509" s="78">
        <v>33991</v>
      </c>
    </row>
    <row r="4510" spans="2:2">
      <c r="B4510" s="78">
        <v>33991</v>
      </c>
    </row>
    <row r="4511" spans="2:2">
      <c r="B4511" s="78">
        <v>33991</v>
      </c>
    </row>
    <row r="4512" spans="2:2">
      <c r="B4512" s="78">
        <v>33991</v>
      </c>
    </row>
    <row r="4513" spans="2:2">
      <c r="B4513" s="78">
        <v>33991</v>
      </c>
    </row>
    <row r="4514" spans="2:2">
      <c r="B4514" s="78">
        <v>33991</v>
      </c>
    </row>
    <row r="4515" spans="2:2">
      <c r="B4515" s="78">
        <v>33991</v>
      </c>
    </row>
    <row r="4516" spans="2:2">
      <c r="B4516" s="78">
        <v>33991</v>
      </c>
    </row>
    <row r="4517" spans="2:2">
      <c r="B4517" s="78">
        <v>33991</v>
      </c>
    </row>
    <row r="4518" spans="2:2">
      <c r="B4518" s="78">
        <v>33991</v>
      </c>
    </row>
    <row r="4519" spans="2:2">
      <c r="B4519" s="78">
        <v>33991</v>
      </c>
    </row>
    <row r="4520" spans="2:2">
      <c r="B4520" s="78">
        <v>33991</v>
      </c>
    </row>
    <row r="4521" spans="2:2">
      <c r="B4521" s="78">
        <v>33991</v>
      </c>
    </row>
    <row r="4522" spans="2:2">
      <c r="B4522" s="78">
        <v>33991</v>
      </c>
    </row>
    <row r="4523" spans="2:2">
      <c r="B4523" s="78">
        <v>33991</v>
      </c>
    </row>
    <row r="4524" spans="2:2">
      <c r="B4524" s="78">
        <v>33991</v>
      </c>
    </row>
    <row r="4525" spans="2:2">
      <c r="B4525" s="78">
        <v>33991</v>
      </c>
    </row>
    <row r="4526" spans="2:2">
      <c r="B4526" s="78">
        <v>33991</v>
      </c>
    </row>
    <row r="4527" spans="2:2">
      <c r="B4527" s="78">
        <v>33991</v>
      </c>
    </row>
    <row r="4528" spans="2:2">
      <c r="B4528" s="78">
        <v>33991</v>
      </c>
    </row>
    <row r="4529" spans="2:2">
      <c r="B4529" s="78">
        <v>33991</v>
      </c>
    </row>
    <row r="4530" spans="2:2">
      <c r="B4530" s="78">
        <v>33991</v>
      </c>
    </row>
    <row r="4531" spans="2:2">
      <c r="B4531" s="78">
        <v>33991</v>
      </c>
    </row>
    <row r="4532" spans="2:2">
      <c r="B4532" s="78">
        <v>33991</v>
      </c>
    </row>
    <row r="4533" spans="2:2">
      <c r="B4533" s="78">
        <v>33991</v>
      </c>
    </row>
    <row r="4534" spans="2:2">
      <c r="B4534" s="78">
        <v>33991</v>
      </c>
    </row>
    <row r="4535" spans="2:2">
      <c r="B4535" s="78">
        <v>33991</v>
      </c>
    </row>
    <row r="4536" spans="2:2">
      <c r="B4536" s="78">
        <v>33991</v>
      </c>
    </row>
    <row r="4537" spans="2:2">
      <c r="B4537" s="78">
        <v>33991</v>
      </c>
    </row>
    <row r="4538" spans="2:2">
      <c r="B4538" s="78">
        <v>33991</v>
      </c>
    </row>
    <row r="4539" spans="2:2">
      <c r="B4539" s="78">
        <v>33991</v>
      </c>
    </row>
    <row r="4540" spans="2:2">
      <c r="B4540" s="78">
        <v>33991</v>
      </c>
    </row>
    <row r="4541" spans="2:2">
      <c r="B4541" s="78">
        <v>33991</v>
      </c>
    </row>
    <row r="4542" spans="2:2">
      <c r="B4542" s="78">
        <v>33991</v>
      </c>
    </row>
    <row r="4543" spans="2:2">
      <c r="B4543" s="78">
        <v>33991</v>
      </c>
    </row>
    <row r="4544" spans="2:2">
      <c r="B4544" s="78">
        <v>33991</v>
      </c>
    </row>
    <row r="4545" spans="2:2">
      <c r="B4545" s="78">
        <v>33991</v>
      </c>
    </row>
    <row r="4546" spans="2:2">
      <c r="B4546" s="78">
        <v>33991</v>
      </c>
    </row>
    <row r="4547" spans="2:2">
      <c r="B4547" s="78">
        <v>33991</v>
      </c>
    </row>
    <row r="4548" spans="2:2">
      <c r="B4548" s="78">
        <v>33991</v>
      </c>
    </row>
    <row r="4549" spans="2:2">
      <c r="B4549" s="78">
        <v>33991</v>
      </c>
    </row>
    <row r="4550" spans="2:2">
      <c r="B4550" s="78">
        <v>33991</v>
      </c>
    </row>
    <row r="4551" spans="2:2">
      <c r="B4551" s="78">
        <v>33991</v>
      </c>
    </row>
    <row r="4552" spans="2:2">
      <c r="B4552" s="78">
        <v>33991</v>
      </c>
    </row>
    <row r="4553" spans="2:2">
      <c r="B4553" s="78">
        <v>33991</v>
      </c>
    </row>
    <row r="4554" spans="2:2">
      <c r="B4554" s="78">
        <v>33991</v>
      </c>
    </row>
    <row r="4555" spans="2:2">
      <c r="B4555" s="78">
        <v>33991</v>
      </c>
    </row>
    <row r="4556" spans="2:2">
      <c r="B4556" s="78">
        <v>33991</v>
      </c>
    </row>
    <row r="4557" spans="2:2">
      <c r="B4557" s="78">
        <v>33994</v>
      </c>
    </row>
    <row r="4558" spans="2:2">
      <c r="B4558" s="78">
        <v>33994</v>
      </c>
    </row>
    <row r="4559" spans="2:2">
      <c r="B4559" s="78">
        <v>33994</v>
      </c>
    </row>
    <row r="4560" spans="2:2">
      <c r="B4560" s="78">
        <v>33994</v>
      </c>
    </row>
    <row r="4561" spans="2:2">
      <c r="B4561" s="78">
        <v>33994</v>
      </c>
    </row>
    <row r="4562" spans="2:2">
      <c r="B4562" s="78">
        <v>33994</v>
      </c>
    </row>
    <row r="4563" spans="2:2">
      <c r="B4563" s="78">
        <v>33994</v>
      </c>
    </row>
    <row r="4564" spans="2:2">
      <c r="B4564" s="78">
        <v>33994</v>
      </c>
    </row>
    <row r="4565" spans="2:2">
      <c r="B4565" s="78">
        <v>33994</v>
      </c>
    </row>
    <row r="4566" spans="2:2">
      <c r="B4566" s="78">
        <v>33994</v>
      </c>
    </row>
    <row r="4567" spans="2:2">
      <c r="B4567" s="78">
        <v>33994</v>
      </c>
    </row>
    <row r="4568" spans="2:2">
      <c r="B4568" s="78">
        <v>33994</v>
      </c>
    </row>
    <row r="4569" spans="2:2">
      <c r="B4569" s="78">
        <v>33994</v>
      </c>
    </row>
    <row r="4570" spans="2:2">
      <c r="B4570" s="78">
        <v>33994</v>
      </c>
    </row>
    <row r="4571" spans="2:2">
      <c r="B4571" s="78">
        <v>33994</v>
      </c>
    </row>
    <row r="4572" spans="2:2">
      <c r="B4572" s="78">
        <v>33994</v>
      </c>
    </row>
    <row r="4573" spans="2:2">
      <c r="B4573" s="78">
        <v>33994</v>
      </c>
    </row>
    <row r="4574" spans="2:2">
      <c r="B4574" s="78">
        <v>33994</v>
      </c>
    </row>
    <row r="4575" spans="2:2">
      <c r="B4575" s="78">
        <v>33994</v>
      </c>
    </row>
    <row r="4576" spans="2:2">
      <c r="B4576" s="78">
        <v>33994</v>
      </c>
    </row>
    <row r="4577" spans="2:2">
      <c r="B4577" s="78">
        <v>33994</v>
      </c>
    </row>
    <row r="4578" spans="2:2">
      <c r="B4578" s="78">
        <v>33994</v>
      </c>
    </row>
    <row r="4579" spans="2:2">
      <c r="B4579" s="78">
        <v>33994</v>
      </c>
    </row>
    <row r="4580" spans="2:2">
      <c r="B4580" s="78">
        <v>33994</v>
      </c>
    </row>
    <row r="4581" spans="2:2">
      <c r="B4581" s="78">
        <v>33994</v>
      </c>
    </row>
    <row r="4582" spans="2:2">
      <c r="B4582" s="78">
        <v>33994</v>
      </c>
    </row>
    <row r="4583" spans="2:2">
      <c r="B4583" s="78">
        <v>33994</v>
      </c>
    </row>
    <row r="4584" spans="2:2">
      <c r="B4584" s="78">
        <v>33994</v>
      </c>
    </row>
    <row r="4585" spans="2:2">
      <c r="B4585" s="78">
        <v>33994</v>
      </c>
    </row>
    <row r="4586" spans="2:2">
      <c r="B4586" s="78">
        <v>33994</v>
      </c>
    </row>
    <row r="4587" spans="2:2">
      <c r="B4587" s="78">
        <v>33994</v>
      </c>
    </row>
    <row r="4588" spans="2:2">
      <c r="B4588" s="78">
        <v>33994</v>
      </c>
    </row>
    <row r="4589" spans="2:2">
      <c r="B4589" s="78">
        <v>33994</v>
      </c>
    </row>
    <row r="4590" spans="2:2">
      <c r="B4590" s="78">
        <v>33994</v>
      </c>
    </row>
    <row r="4591" spans="2:2">
      <c r="B4591" s="78">
        <v>33994</v>
      </c>
    </row>
    <row r="4592" spans="2:2">
      <c r="B4592" s="78">
        <v>33994</v>
      </c>
    </row>
    <row r="4593" spans="2:2">
      <c r="B4593" s="78">
        <v>33994</v>
      </c>
    </row>
    <row r="4594" spans="2:2">
      <c r="B4594" s="78">
        <v>33994</v>
      </c>
    </row>
    <row r="4595" spans="2:2">
      <c r="B4595" s="78">
        <v>33994</v>
      </c>
    </row>
    <row r="4596" spans="2:2">
      <c r="B4596" s="78">
        <v>33994</v>
      </c>
    </row>
    <row r="4597" spans="2:2">
      <c r="B4597" s="78">
        <v>33994</v>
      </c>
    </row>
    <row r="4598" spans="2:2">
      <c r="B4598" s="78">
        <v>33994</v>
      </c>
    </row>
    <row r="4599" spans="2:2">
      <c r="B4599" s="78">
        <v>33994</v>
      </c>
    </row>
    <row r="4600" spans="2:2">
      <c r="B4600" s="78">
        <v>33994</v>
      </c>
    </row>
    <row r="4601" spans="2:2">
      <c r="B4601" s="78">
        <v>33994</v>
      </c>
    </row>
    <row r="4602" spans="2:2">
      <c r="B4602" s="78">
        <v>33994</v>
      </c>
    </row>
    <row r="4603" spans="2:2">
      <c r="B4603" s="78">
        <v>33994</v>
      </c>
    </row>
    <row r="4604" spans="2:2">
      <c r="B4604" s="78">
        <v>33994</v>
      </c>
    </row>
    <row r="4605" spans="2:2">
      <c r="B4605" s="78">
        <v>33994</v>
      </c>
    </row>
    <row r="4606" spans="2:2">
      <c r="B4606" s="78">
        <v>33994</v>
      </c>
    </row>
    <row r="4607" spans="2:2">
      <c r="B4607" s="78">
        <v>33994</v>
      </c>
    </row>
    <row r="4608" spans="2:2">
      <c r="B4608" s="78">
        <v>33994</v>
      </c>
    </row>
    <row r="4609" spans="2:2">
      <c r="B4609" s="78">
        <v>33994</v>
      </c>
    </row>
    <row r="4610" spans="2:2">
      <c r="B4610" s="78">
        <v>33994</v>
      </c>
    </row>
    <row r="4611" spans="2:2">
      <c r="B4611" s="78">
        <v>33994</v>
      </c>
    </row>
    <row r="4612" spans="2:2">
      <c r="B4612" s="78">
        <v>33994</v>
      </c>
    </row>
    <row r="4613" spans="2:2">
      <c r="B4613" s="78">
        <v>33994</v>
      </c>
    </row>
    <row r="4614" spans="2:2">
      <c r="B4614" s="78">
        <v>33994</v>
      </c>
    </row>
    <row r="4615" spans="2:2">
      <c r="B4615" s="78">
        <v>33994</v>
      </c>
    </row>
    <row r="4616" spans="2:2">
      <c r="B4616" s="78">
        <v>33994</v>
      </c>
    </row>
    <row r="4617" spans="2:2">
      <c r="B4617" s="78">
        <v>33994</v>
      </c>
    </row>
    <row r="4618" spans="2:2">
      <c r="B4618" s="78">
        <v>33994</v>
      </c>
    </row>
    <row r="4619" spans="2:2">
      <c r="B4619" s="78">
        <v>33994</v>
      </c>
    </row>
    <row r="4620" spans="2:2">
      <c r="B4620" s="78">
        <v>33994</v>
      </c>
    </row>
    <row r="4621" spans="2:2">
      <c r="B4621" s="78">
        <v>33994</v>
      </c>
    </row>
    <row r="4622" spans="2:2">
      <c r="B4622" s="78">
        <v>33994</v>
      </c>
    </row>
    <row r="4623" spans="2:2">
      <c r="B4623" s="78">
        <v>33994</v>
      </c>
    </row>
    <row r="4624" spans="2:2">
      <c r="B4624" s="78">
        <v>33994</v>
      </c>
    </row>
    <row r="4625" spans="2:2">
      <c r="B4625" s="78">
        <v>33994</v>
      </c>
    </row>
    <row r="4626" spans="2:2">
      <c r="B4626" s="78">
        <v>33994</v>
      </c>
    </row>
    <row r="4627" spans="2:2">
      <c r="B4627" s="78">
        <v>33994</v>
      </c>
    </row>
    <row r="4628" spans="2:2">
      <c r="B4628" s="78">
        <v>33994</v>
      </c>
    </row>
    <row r="4629" spans="2:2">
      <c r="B4629" s="78">
        <v>33994</v>
      </c>
    </row>
    <row r="4630" spans="2:2">
      <c r="B4630" s="78">
        <v>33994</v>
      </c>
    </row>
    <row r="4631" spans="2:2">
      <c r="B4631" s="78">
        <v>33994</v>
      </c>
    </row>
    <row r="4632" spans="2:2">
      <c r="B4632" s="78">
        <v>33994</v>
      </c>
    </row>
    <row r="4633" spans="2:2">
      <c r="B4633" s="78">
        <v>33994</v>
      </c>
    </row>
    <row r="4634" spans="2:2">
      <c r="B4634" s="78">
        <v>33994</v>
      </c>
    </row>
    <row r="4635" spans="2:2">
      <c r="B4635" s="78">
        <v>33994</v>
      </c>
    </row>
    <row r="4636" spans="2:2">
      <c r="B4636" s="78">
        <v>33994</v>
      </c>
    </row>
    <row r="4637" spans="2:2">
      <c r="B4637" s="78">
        <v>33994</v>
      </c>
    </row>
    <row r="4638" spans="2:2">
      <c r="B4638" s="78">
        <v>33994</v>
      </c>
    </row>
    <row r="4639" spans="2:2">
      <c r="B4639" s="78">
        <v>33994</v>
      </c>
    </row>
    <row r="4640" spans="2:2">
      <c r="B4640" s="78">
        <v>33994</v>
      </c>
    </row>
    <row r="4641" spans="2:2">
      <c r="B4641" s="78">
        <v>33994</v>
      </c>
    </row>
    <row r="4642" spans="2:2">
      <c r="B4642" s="78">
        <v>33994</v>
      </c>
    </row>
    <row r="4643" spans="2:2">
      <c r="B4643" s="78">
        <v>33994</v>
      </c>
    </row>
    <row r="4644" spans="2:2">
      <c r="B4644" s="78">
        <v>33994</v>
      </c>
    </row>
    <row r="4645" spans="2:2">
      <c r="B4645" s="78">
        <v>33994</v>
      </c>
    </row>
    <row r="4646" spans="2:2">
      <c r="B4646" s="78">
        <v>33994</v>
      </c>
    </row>
    <row r="4647" spans="2:2">
      <c r="B4647" s="78">
        <v>33994</v>
      </c>
    </row>
    <row r="4648" spans="2:2">
      <c r="B4648" s="78">
        <v>33994</v>
      </c>
    </row>
    <row r="4649" spans="2:2">
      <c r="B4649" s="78">
        <v>33994</v>
      </c>
    </row>
    <row r="4650" spans="2:2">
      <c r="B4650" s="78">
        <v>33994</v>
      </c>
    </row>
    <row r="4651" spans="2:2">
      <c r="B4651" s="78">
        <v>33994</v>
      </c>
    </row>
    <row r="4652" spans="2:2">
      <c r="B4652" s="78">
        <v>33994</v>
      </c>
    </row>
    <row r="4653" spans="2:2">
      <c r="B4653" s="78">
        <v>33994</v>
      </c>
    </row>
    <row r="4654" spans="2:2">
      <c r="B4654" s="78">
        <v>33994</v>
      </c>
    </row>
    <row r="4655" spans="2:2">
      <c r="B4655" s="78">
        <v>33994</v>
      </c>
    </row>
    <row r="4656" spans="2:2">
      <c r="B4656" s="78">
        <v>33994</v>
      </c>
    </row>
    <row r="4657" spans="2:2">
      <c r="B4657" s="78">
        <v>33994</v>
      </c>
    </row>
    <row r="4658" spans="2:2">
      <c r="B4658" s="78">
        <v>33994</v>
      </c>
    </row>
    <row r="4659" spans="2:2">
      <c r="B4659" s="78">
        <v>33994</v>
      </c>
    </row>
    <row r="4660" spans="2:2">
      <c r="B4660" s="78">
        <v>33994</v>
      </c>
    </row>
    <row r="4661" spans="2:2">
      <c r="B4661" s="78">
        <v>33994</v>
      </c>
    </row>
    <row r="4662" spans="2:2">
      <c r="B4662" s="78">
        <v>33994</v>
      </c>
    </row>
    <row r="4663" spans="2:2">
      <c r="B4663" s="78">
        <v>33994</v>
      </c>
    </row>
    <row r="4664" spans="2:2">
      <c r="B4664" s="78">
        <v>33994</v>
      </c>
    </row>
    <row r="4665" spans="2:2">
      <c r="B4665" s="78">
        <v>33994</v>
      </c>
    </row>
    <row r="4666" spans="2:2">
      <c r="B4666" s="78">
        <v>33994</v>
      </c>
    </row>
    <row r="4667" spans="2:2">
      <c r="B4667" s="78">
        <v>33994</v>
      </c>
    </row>
    <row r="4668" spans="2:2">
      <c r="B4668" s="78">
        <v>33994</v>
      </c>
    </row>
    <row r="4669" spans="2:2">
      <c r="B4669" s="78">
        <v>33994</v>
      </c>
    </row>
    <row r="4670" spans="2:2">
      <c r="B4670" s="78">
        <v>33994</v>
      </c>
    </row>
    <row r="4671" spans="2:2">
      <c r="B4671" s="78">
        <v>33994</v>
      </c>
    </row>
    <row r="4672" spans="2:2">
      <c r="B4672" s="78">
        <v>33994</v>
      </c>
    </row>
    <row r="4673" spans="2:2">
      <c r="B4673" s="78">
        <v>33994</v>
      </c>
    </row>
    <row r="4674" spans="2:2">
      <c r="B4674" s="78">
        <v>33994</v>
      </c>
    </row>
    <row r="4675" spans="2:2">
      <c r="B4675" s="78">
        <v>33994</v>
      </c>
    </row>
    <row r="4676" spans="2:2">
      <c r="B4676" s="78">
        <v>33994</v>
      </c>
    </row>
    <row r="4677" spans="2:2">
      <c r="B4677" s="78">
        <v>33994</v>
      </c>
    </row>
    <row r="4678" spans="2:2">
      <c r="B4678" s="78">
        <v>33994</v>
      </c>
    </row>
    <row r="4679" spans="2:2">
      <c r="B4679" s="78">
        <v>33994</v>
      </c>
    </row>
    <row r="4680" spans="2:2">
      <c r="B4680" s="78">
        <v>33994</v>
      </c>
    </row>
    <row r="4681" spans="2:2">
      <c r="B4681" s="78">
        <v>33994</v>
      </c>
    </row>
    <row r="4682" spans="2:2">
      <c r="B4682" s="78">
        <v>33994</v>
      </c>
    </row>
    <row r="4683" spans="2:2">
      <c r="B4683" s="78">
        <v>33994</v>
      </c>
    </row>
    <row r="4684" spans="2:2">
      <c r="B4684" s="78">
        <v>33994</v>
      </c>
    </row>
    <row r="4685" spans="2:2">
      <c r="B4685" s="78">
        <v>33994</v>
      </c>
    </row>
    <row r="4686" spans="2:2">
      <c r="B4686" s="78">
        <v>33994</v>
      </c>
    </row>
    <row r="4687" spans="2:2">
      <c r="B4687" s="78">
        <v>33994</v>
      </c>
    </row>
    <row r="4688" spans="2:2">
      <c r="B4688" s="78">
        <v>33994</v>
      </c>
    </row>
    <row r="4689" spans="2:2">
      <c r="B4689" s="78">
        <v>33994</v>
      </c>
    </row>
    <row r="4690" spans="2:2">
      <c r="B4690" s="78">
        <v>33994</v>
      </c>
    </row>
    <row r="4691" spans="2:2">
      <c r="B4691" s="78">
        <v>33994</v>
      </c>
    </row>
    <row r="4692" spans="2:2">
      <c r="B4692" s="78">
        <v>33994</v>
      </c>
    </row>
    <row r="4693" spans="2:2">
      <c r="B4693" s="78">
        <v>33994</v>
      </c>
    </row>
    <row r="4694" spans="2:2">
      <c r="B4694" s="78">
        <v>33994</v>
      </c>
    </row>
    <row r="4695" spans="2:2">
      <c r="B4695" s="78">
        <v>33994</v>
      </c>
    </row>
    <row r="4696" spans="2:2">
      <c r="B4696" s="78">
        <v>33994</v>
      </c>
    </row>
    <row r="4697" spans="2:2">
      <c r="B4697" s="78">
        <v>33994</v>
      </c>
    </row>
    <row r="4698" spans="2:2">
      <c r="B4698" s="78">
        <v>33994</v>
      </c>
    </row>
    <row r="4699" spans="2:2">
      <c r="B4699" s="78">
        <v>33994</v>
      </c>
    </row>
    <row r="4700" spans="2:2">
      <c r="B4700" s="78">
        <v>33994</v>
      </c>
    </row>
    <row r="4701" spans="2:2">
      <c r="B4701" s="78">
        <v>33994</v>
      </c>
    </row>
    <row r="4702" spans="2:2">
      <c r="B4702" s="78">
        <v>33994</v>
      </c>
    </row>
    <row r="4703" spans="2:2">
      <c r="B4703" s="78">
        <v>33994</v>
      </c>
    </row>
    <row r="4704" spans="2:2">
      <c r="B4704" s="78">
        <v>33994</v>
      </c>
    </row>
    <row r="4705" spans="2:2">
      <c r="B4705" s="78">
        <v>33994</v>
      </c>
    </row>
    <row r="4706" spans="2:2">
      <c r="B4706" s="78">
        <v>33994</v>
      </c>
    </row>
    <row r="4707" spans="2:2">
      <c r="B4707" s="78">
        <v>33994</v>
      </c>
    </row>
    <row r="4708" spans="2:2">
      <c r="B4708" s="78">
        <v>33994</v>
      </c>
    </row>
    <row r="4709" spans="2:2">
      <c r="B4709" s="78">
        <v>33994</v>
      </c>
    </row>
    <row r="4710" spans="2:2">
      <c r="B4710" s="78">
        <v>33994</v>
      </c>
    </row>
    <row r="4711" spans="2:2">
      <c r="B4711" s="78">
        <v>33994</v>
      </c>
    </row>
    <row r="4712" spans="2:2">
      <c r="B4712" s="78">
        <v>33994</v>
      </c>
    </row>
    <row r="4713" spans="2:2">
      <c r="B4713" s="78">
        <v>33994</v>
      </c>
    </row>
    <row r="4714" spans="2:2">
      <c r="B4714" s="78">
        <v>33994</v>
      </c>
    </row>
    <row r="4715" spans="2:2">
      <c r="B4715" s="78">
        <v>33994</v>
      </c>
    </row>
    <row r="4716" spans="2:2">
      <c r="B4716" s="78">
        <v>33994</v>
      </c>
    </row>
    <row r="4717" spans="2:2">
      <c r="B4717" s="78">
        <v>33994</v>
      </c>
    </row>
    <row r="4718" spans="2:2">
      <c r="B4718" s="78">
        <v>33994</v>
      </c>
    </row>
    <row r="4719" spans="2:2">
      <c r="B4719" s="78">
        <v>33994</v>
      </c>
    </row>
    <row r="4720" spans="2:2">
      <c r="B4720" s="78">
        <v>33994</v>
      </c>
    </row>
    <row r="4721" spans="2:2">
      <c r="B4721" s="78">
        <v>33994</v>
      </c>
    </row>
    <row r="4722" spans="2:2">
      <c r="B4722" s="78">
        <v>33994</v>
      </c>
    </row>
    <row r="4723" spans="2:2">
      <c r="B4723" s="78">
        <v>33994</v>
      </c>
    </row>
    <row r="4724" spans="2:2">
      <c r="B4724" s="78">
        <v>33994</v>
      </c>
    </row>
    <row r="4725" spans="2:2">
      <c r="B4725" s="78">
        <v>33994</v>
      </c>
    </row>
    <row r="4726" spans="2:2">
      <c r="B4726" s="78">
        <v>33994</v>
      </c>
    </row>
    <row r="4727" spans="2:2">
      <c r="B4727" s="78">
        <v>33994</v>
      </c>
    </row>
    <row r="4728" spans="2:2">
      <c r="B4728" s="78">
        <v>33994</v>
      </c>
    </row>
    <row r="4729" spans="2:2">
      <c r="B4729" s="78">
        <v>33994</v>
      </c>
    </row>
    <row r="4730" spans="2:2">
      <c r="B4730" s="78">
        <v>33994</v>
      </c>
    </row>
    <row r="4731" spans="2:2">
      <c r="B4731" s="78">
        <v>33994</v>
      </c>
    </row>
    <row r="4732" spans="2:2">
      <c r="B4732" s="78">
        <v>33994</v>
      </c>
    </row>
    <row r="4733" spans="2:2">
      <c r="B4733" s="78">
        <v>33994</v>
      </c>
    </row>
    <row r="4734" spans="2:2">
      <c r="B4734" s="78">
        <v>33994</v>
      </c>
    </row>
    <row r="4735" spans="2:2">
      <c r="B4735" s="78">
        <v>33994</v>
      </c>
    </row>
    <row r="4736" spans="2:2">
      <c r="B4736" s="78">
        <v>33994</v>
      </c>
    </row>
    <row r="4737" spans="2:2">
      <c r="B4737" s="78">
        <v>33994</v>
      </c>
    </row>
    <row r="4738" spans="2:2">
      <c r="B4738" s="78">
        <v>33994</v>
      </c>
    </row>
    <row r="4739" spans="2:2">
      <c r="B4739" s="78">
        <v>33994</v>
      </c>
    </row>
    <row r="4740" spans="2:2">
      <c r="B4740" s="78">
        <v>33994</v>
      </c>
    </row>
    <row r="4741" spans="2:2">
      <c r="B4741" s="78">
        <v>33994</v>
      </c>
    </row>
    <row r="4742" spans="2:2">
      <c r="B4742" s="78">
        <v>33994</v>
      </c>
    </row>
    <row r="4743" spans="2:2">
      <c r="B4743" s="78">
        <v>33994</v>
      </c>
    </row>
    <row r="4744" spans="2:2">
      <c r="B4744" s="78">
        <v>33994</v>
      </c>
    </row>
    <row r="4745" spans="2:2">
      <c r="B4745" s="78">
        <v>33994</v>
      </c>
    </row>
    <row r="4746" spans="2:2">
      <c r="B4746" s="78">
        <v>33994</v>
      </c>
    </row>
    <row r="4747" spans="2:2">
      <c r="B4747" s="78">
        <v>33994</v>
      </c>
    </row>
    <row r="4748" spans="2:2">
      <c r="B4748" s="78">
        <v>33994</v>
      </c>
    </row>
    <row r="4749" spans="2:2">
      <c r="B4749" s="78">
        <v>33994</v>
      </c>
    </row>
    <row r="4750" spans="2:2">
      <c r="B4750" s="78">
        <v>33994</v>
      </c>
    </row>
    <row r="4751" spans="2:2">
      <c r="B4751" s="78">
        <v>33994</v>
      </c>
    </row>
    <row r="4752" spans="2:2">
      <c r="B4752" s="78">
        <v>33994</v>
      </c>
    </row>
    <row r="4753" spans="2:2">
      <c r="B4753" s="78">
        <v>33994</v>
      </c>
    </row>
    <row r="4754" spans="2:2">
      <c r="B4754" s="78">
        <v>33994</v>
      </c>
    </row>
    <row r="4755" spans="2:2">
      <c r="B4755" s="78">
        <v>33994</v>
      </c>
    </row>
    <row r="4756" spans="2:2">
      <c r="B4756" s="78">
        <v>33994</v>
      </c>
    </row>
    <row r="4757" spans="2:2">
      <c r="B4757" s="78">
        <v>33994</v>
      </c>
    </row>
    <row r="4758" spans="2:2">
      <c r="B4758" s="78">
        <v>33994</v>
      </c>
    </row>
    <row r="4759" spans="2:2">
      <c r="B4759" s="78">
        <v>33994</v>
      </c>
    </row>
    <row r="4760" spans="2:2">
      <c r="B4760" s="78">
        <v>33994</v>
      </c>
    </row>
    <row r="4761" spans="2:2">
      <c r="B4761" s="78">
        <v>33994</v>
      </c>
    </row>
    <row r="4762" spans="2:2">
      <c r="B4762" s="78">
        <v>33994</v>
      </c>
    </row>
    <row r="4763" spans="2:2">
      <c r="B4763" s="78">
        <v>33994</v>
      </c>
    </row>
    <row r="4764" spans="2:2">
      <c r="B4764" s="78">
        <v>33994</v>
      </c>
    </row>
    <row r="4765" spans="2:2">
      <c r="B4765" s="78">
        <v>33994</v>
      </c>
    </row>
    <row r="4766" spans="2:2">
      <c r="B4766" s="78">
        <v>33994</v>
      </c>
    </row>
    <row r="4767" spans="2:2">
      <c r="B4767" s="78">
        <v>33994</v>
      </c>
    </row>
    <row r="4768" spans="2:2">
      <c r="B4768" s="78">
        <v>33994</v>
      </c>
    </row>
    <row r="4769" spans="2:2">
      <c r="B4769" s="78">
        <v>33994</v>
      </c>
    </row>
    <row r="4770" spans="2:2">
      <c r="B4770" s="78">
        <v>33994</v>
      </c>
    </row>
    <row r="4771" spans="2:2">
      <c r="B4771" s="78">
        <v>33994</v>
      </c>
    </row>
    <row r="4772" spans="2:2">
      <c r="B4772" s="78">
        <v>33994</v>
      </c>
    </row>
    <row r="4773" spans="2:2">
      <c r="B4773" s="78">
        <v>33994</v>
      </c>
    </row>
    <row r="4774" spans="2:2">
      <c r="B4774" s="78">
        <v>33994</v>
      </c>
    </row>
    <row r="4775" spans="2:2">
      <c r="B4775" s="78">
        <v>33994</v>
      </c>
    </row>
    <row r="4776" spans="2:2">
      <c r="B4776" s="78">
        <v>33994</v>
      </c>
    </row>
    <row r="4777" spans="2:2">
      <c r="B4777" s="78">
        <v>33994</v>
      </c>
    </row>
    <row r="4778" spans="2:2">
      <c r="B4778" s="78">
        <v>33994</v>
      </c>
    </row>
    <row r="4779" spans="2:2">
      <c r="B4779" s="78">
        <v>33994</v>
      </c>
    </row>
    <row r="4780" spans="2:2">
      <c r="B4780" s="78">
        <v>33994</v>
      </c>
    </row>
    <row r="4781" spans="2:2">
      <c r="B4781" s="78">
        <v>33994</v>
      </c>
    </row>
    <row r="4782" spans="2:2">
      <c r="B4782" s="78">
        <v>33994</v>
      </c>
    </row>
    <row r="4783" spans="2:2">
      <c r="B4783" s="78">
        <v>33994</v>
      </c>
    </row>
    <row r="4784" spans="2:2">
      <c r="B4784" s="78">
        <v>33994</v>
      </c>
    </row>
    <row r="4785" spans="2:2">
      <c r="B4785" s="78">
        <v>33994</v>
      </c>
    </row>
    <row r="4786" spans="2:2">
      <c r="B4786" s="78">
        <v>33994</v>
      </c>
    </row>
    <row r="4787" spans="2:2">
      <c r="B4787" s="78">
        <v>33994</v>
      </c>
    </row>
    <row r="4788" spans="2:2">
      <c r="B4788" s="78">
        <v>33994</v>
      </c>
    </row>
    <row r="4789" spans="2:2">
      <c r="B4789" s="78">
        <v>33994</v>
      </c>
    </row>
    <row r="4790" spans="2:2">
      <c r="B4790" s="78">
        <v>33994</v>
      </c>
    </row>
    <row r="4791" spans="2:2">
      <c r="B4791" s="78">
        <v>33994</v>
      </c>
    </row>
    <row r="4792" spans="2:2">
      <c r="B4792" s="78">
        <v>33994</v>
      </c>
    </row>
    <row r="4793" spans="2:2">
      <c r="B4793" s="78">
        <v>33994</v>
      </c>
    </row>
    <row r="4794" spans="2:2">
      <c r="B4794" s="78">
        <v>33994</v>
      </c>
    </row>
    <row r="4795" spans="2:2">
      <c r="B4795" s="78">
        <v>33994</v>
      </c>
    </row>
    <row r="4796" spans="2:2">
      <c r="B4796" s="78">
        <v>33994</v>
      </c>
    </row>
    <row r="4797" spans="2:2">
      <c r="B4797" s="78">
        <v>33994</v>
      </c>
    </row>
    <row r="4798" spans="2:2">
      <c r="B4798" s="78">
        <v>33994</v>
      </c>
    </row>
    <row r="4799" spans="2:2">
      <c r="B4799" s="78">
        <v>33994</v>
      </c>
    </row>
    <row r="4800" spans="2:2">
      <c r="B4800" s="78">
        <v>33994</v>
      </c>
    </row>
    <row r="4801" spans="2:2">
      <c r="B4801" s="78">
        <v>33994</v>
      </c>
    </row>
    <row r="4802" spans="2:2">
      <c r="B4802" s="78">
        <v>33994</v>
      </c>
    </row>
    <row r="4803" spans="2:2">
      <c r="B4803" s="78">
        <v>33994</v>
      </c>
    </row>
    <row r="4804" spans="2:2">
      <c r="B4804" s="78">
        <v>33994</v>
      </c>
    </row>
    <row r="4805" spans="2:2">
      <c r="B4805" s="78">
        <v>33994</v>
      </c>
    </row>
    <row r="4806" spans="2:2">
      <c r="B4806" s="78">
        <v>33994</v>
      </c>
    </row>
    <row r="4807" spans="2:2">
      <c r="B4807" s="78">
        <v>33994</v>
      </c>
    </row>
    <row r="4808" spans="2:2">
      <c r="B4808" s="78">
        <v>33994</v>
      </c>
    </row>
    <row r="4809" spans="2:2">
      <c r="B4809" s="78">
        <v>33994</v>
      </c>
    </row>
    <row r="4810" spans="2:2">
      <c r="B4810" s="78">
        <v>33994</v>
      </c>
    </row>
    <row r="4811" spans="2:2">
      <c r="B4811" s="78">
        <v>33994</v>
      </c>
    </row>
    <row r="4812" spans="2:2">
      <c r="B4812" s="78">
        <v>33994</v>
      </c>
    </row>
    <row r="4813" spans="2:2">
      <c r="B4813" s="78">
        <v>33994</v>
      </c>
    </row>
    <row r="4814" spans="2:2">
      <c r="B4814" s="78">
        <v>33994</v>
      </c>
    </row>
    <row r="4815" spans="2:2">
      <c r="B4815" s="78">
        <v>33994</v>
      </c>
    </row>
    <row r="4816" spans="2:2">
      <c r="B4816" s="78">
        <v>33994</v>
      </c>
    </row>
    <row r="4817" spans="2:2">
      <c r="B4817" s="78">
        <v>33994</v>
      </c>
    </row>
    <row r="4818" spans="2:2">
      <c r="B4818" s="78">
        <v>33994</v>
      </c>
    </row>
    <row r="4819" spans="2:2">
      <c r="B4819" s="78">
        <v>33994</v>
      </c>
    </row>
    <row r="4820" spans="2:2">
      <c r="B4820" s="78">
        <v>33994</v>
      </c>
    </row>
    <row r="4821" spans="2:2">
      <c r="B4821" s="78">
        <v>33994</v>
      </c>
    </row>
    <row r="4822" spans="2:2">
      <c r="B4822" s="78">
        <v>33994</v>
      </c>
    </row>
    <row r="4823" spans="2:2">
      <c r="B4823" s="78">
        <v>33994</v>
      </c>
    </row>
    <row r="4824" spans="2:2">
      <c r="B4824" s="78">
        <v>33994</v>
      </c>
    </row>
    <row r="4825" spans="2:2">
      <c r="B4825" s="78">
        <v>33994</v>
      </c>
    </row>
    <row r="4826" spans="2:2">
      <c r="B4826" s="78">
        <v>33994</v>
      </c>
    </row>
    <row r="4827" spans="2:2">
      <c r="B4827" s="78">
        <v>33994</v>
      </c>
    </row>
    <row r="4828" spans="2:2">
      <c r="B4828" s="78">
        <v>33994</v>
      </c>
    </row>
    <row r="4829" spans="2:2">
      <c r="B4829" s="78">
        <v>33994</v>
      </c>
    </row>
    <row r="4830" spans="2:2">
      <c r="B4830" s="78">
        <v>33994</v>
      </c>
    </row>
    <row r="4831" spans="2:2">
      <c r="B4831" s="78">
        <v>33994</v>
      </c>
    </row>
    <row r="4832" spans="2:2">
      <c r="B4832" s="78">
        <v>33994</v>
      </c>
    </row>
    <row r="4833" spans="2:2">
      <c r="B4833" s="78">
        <v>33994</v>
      </c>
    </row>
    <row r="4834" spans="2:2">
      <c r="B4834" s="78">
        <v>33994</v>
      </c>
    </row>
    <row r="4835" spans="2:2">
      <c r="B4835" s="78">
        <v>33994</v>
      </c>
    </row>
    <row r="4836" spans="2:2">
      <c r="B4836" s="78">
        <v>33994</v>
      </c>
    </row>
    <row r="4837" spans="2:2">
      <c r="B4837" s="78">
        <v>33994</v>
      </c>
    </row>
    <row r="4838" spans="2:2">
      <c r="B4838" s="78">
        <v>33994</v>
      </c>
    </row>
    <row r="4839" spans="2:2">
      <c r="B4839" s="78">
        <v>33994</v>
      </c>
    </row>
    <row r="4840" spans="2:2">
      <c r="B4840" s="78">
        <v>33994</v>
      </c>
    </row>
    <row r="4841" spans="2:2">
      <c r="B4841" s="78">
        <v>33994</v>
      </c>
    </row>
    <row r="4842" spans="2:2">
      <c r="B4842" s="78">
        <v>33994</v>
      </c>
    </row>
    <row r="4843" spans="2:2">
      <c r="B4843" s="78">
        <v>33994</v>
      </c>
    </row>
    <row r="4844" spans="2:2">
      <c r="B4844" s="78">
        <v>33994</v>
      </c>
    </row>
    <row r="4845" spans="2:2">
      <c r="B4845" s="78">
        <v>33994</v>
      </c>
    </row>
    <row r="4846" spans="2:2">
      <c r="B4846" s="78">
        <v>33994</v>
      </c>
    </row>
    <row r="4847" spans="2:2">
      <c r="B4847" s="78">
        <v>33994</v>
      </c>
    </row>
    <row r="4848" spans="2:2">
      <c r="B4848" s="78">
        <v>33994</v>
      </c>
    </row>
    <row r="4849" spans="2:2">
      <c r="B4849" s="78">
        <v>33994</v>
      </c>
    </row>
    <row r="4850" spans="2:2">
      <c r="B4850" s="78">
        <v>33994</v>
      </c>
    </row>
    <row r="4851" spans="2:2">
      <c r="B4851" s="78">
        <v>33994</v>
      </c>
    </row>
    <row r="4852" spans="2:2">
      <c r="B4852" s="78">
        <v>33994</v>
      </c>
    </row>
    <row r="4853" spans="2:2">
      <c r="B4853" s="78">
        <v>33994</v>
      </c>
    </row>
    <row r="4854" spans="2:2">
      <c r="B4854" s="78">
        <v>33994</v>
      </c>
    </row>
    <row r="4855" spans="2:2">
      <c r="B4855" s="78">
        <v>33994</v>
      </c>
    </row>
    <row r="4856" spans="2:2">
      <c r="B4856" s="78">
        <v>33994</v>
      </c>
    </row>
    <row r="4857" spans="2:2">
      <c r="B4857" s="78">
        <v>33994</v>
      </c>
    </row>
    <row r="4858" spans="2:2">
      <c r="B4858" s="78">
        <v>33994</v>
      </c>
    </row>
    <row r="4859" spans="2:2">
      <c r="B4859" s="78">
        <v>33994</v>
      </c>
    </row>
    <row r="4860" spans="2:2">
      <c r="B4860" s="78">
        <v>33994</v>
      </c>
    </row>
    <row r="4861" spans="2:2">
      <c r="B4861" s="78">
        <v>33994</v>
      </c>
    </row>
    <row r="4862" spans="2:2">
      <c r="B4862" s="78">
        <v>33994</v>
      </c>
    </row>
    <row r="4863" spans="2:2">
      <c r="B4863" s="78">
        <v>33994</v>
      </c>
    </row>
    <row r="4864" spans="2:2">
      <c r="B4864" s="78">
        <v>33994</v>
      </c>
    </row>
    <row r="4865" spans="2:2">
      <c r="B4865" s="78">
        <v>33994</v>
      </c>
    </row>
    <row r="4866" spans="2:2">
      <c r="B4866" s="78">
        <v>33994</v>
      </c>
    </row>
    <row r="4867" spans="2:2">
      <c r="B4867" s="78">
        <v>33994</v>
      </c>
    </row>
    <row r="4868" spans="2:2">
      <c r="B4868" s="78">
        <v>33994</v>
      </c>
    </row>
    <row r="4869" spans="2:2">
      <c r="B4869" s="78">
        <v>33994</v>
      </c>
    </row>
    <row r="4870" spans="2:2">
      <c r="B4870" s="78">
        <v>33994</v>
      </c>
    </row>
    <row r="4871" spans="2:2">
      <c r="B4871" s="78">
        <v>33995</v>
      </c>
    </row>
    <row r="4872" spans="2:2">
      <c r="B4872" s="78">
        <v>33995</v>
      </c>
    </row>
    <row r="4873" spans="2:2">
      <c r="B4873" s="78">
        <v>33995</v>
      </c>
    </row>
    <row r="4874" spans="2:2">
      <c r="B4874" s="78">
        <v>33995</v>
      </c>
    </row>
    <row r="4875" spans="2:2">
      <c r="B4875" s="78">
        <v>33995</v>
      </c>
    </row>
    <row r="4876" spans="2:2">
      <c r="B4876" s="78">
        <v>33995</v>
      </c>
    </row>
    <row r="4877" spans="2:2">
      <c r="B4877" s="78">
        <v>33995</v>
      </c>
    </row>
    <row r="4878" spans="2:2">
      <c r="B4878" s="78">
        <v>33995</v>
      </c>
    </row>
    <row r="4879" spans="2:2">
      <c r="B4879" s="78">
        <v>33995</v>
      </c>
    </row>
    <row r="4880" spans="2:2">
      <c r="B4880" s="78">
        <v>33995</v>
      </c>
    </row>
    <row r="4881" spans="2:2">
      <c r="B4881" s="78">
        <v>33995</v>
      </c>
    </row>
    <row r="4882" spans="2:2">
      <c r="B4882" s="78">
        <v>33995</v>
      </c>
    </row>
    <row r="4883" spans="2:2">
      <c r="B4883" s="78">
        <v>33995</v>
      </c>
    </row>
    <row r="4884" spans="2:2">
      <c r="B4884" s="78">
        <v>33995</v>
      </c>
    </row>
    <row r="4885" spans="2:2">
      <c r="B4885" s="78">
        <v>33995</v>
      </c>
    </row>
    <row r="4886" spans="2:2">
      <c r="B4886" s="78">
        <v>33995</v>
      </c>
    </row>
    <row r="4887" spans="2:2">
      <c r="B4887" s="78">
        <v>33995</v>
      </c>
    </row>
    <row r="4888" spans="2:2">
      <c r="B4888" s="78">
        <v>33995</v>
      </c>
    </row>
    <row r="4889" spans="2:2">
      <c r="B4889" s="78">
        <v>33995</v>
      </c>
    </row>
    <row r="4890" spans="2:2">
      <c r="B4890" s="78">
        <v>33995</v>
      </c>
    </row>
    <row r="4891" spans="2:2">
      <c r="B4891" s="78">
        <v>33995</v>
      </c>
    </row>
    <row r="4892" spans="2:2">
      <c r="B4892" s="78">
        <v>33995</v>
      </c>
    </row>
    <row r="4893" spans="2:2">
      <c r="B4893" s="78">
        <v>33995</v>
      </c>
    </row>
    <row r="4894" spans="2:2">
      <c r="B4894" s="78">
        <v>33995</v>
      </c>
    </row>
    <row r="4895" spans="2:2">
      <c r="B4895" s="78">
        <v>33995</v>
      </c>
    </row>
    <row r="4896" spans="2:2">
      <c r="B4896" s="78">
        <v>33995</v>
      </c>
    </row>
    <row r="4897" spans="2:2">
      <c r="B4897" s="78">
        <v>33995</v>
      </c>
    </row>
    <row r="4898" spans="2:2">
      <c r="B4898" s="78">
        <v>33995</v>
      </c>
    </row>
    <row r="4899" spans="2:2">
      <c r="B4899" s="78">
        <v>33995</v>
      </c>
    </row>
    <row r="4900" spans="2:2">
      <c r="B4900" s="78">
        <v>33995</v>
      </c>
    </row>
    <row r="4901" spans="2:2">
      <c r="B4901" s="78">
        <v>33995</v>
      </c>
    </row>
    <row r="4902" spans="2:2">
      <c r="B4902" s="78">
        <v>33995</v>
      </c>
    </row>
    <row r="4903" spans="2:2">
      <c r="B4903" s="78">
        <v>33995</v>
      </c>
    </row>
    <row r="4904" spans="2:2">
      <c r="B4904" s="78">
        <v>33995</v>
      </c>
    </row>
    <row r="4905" spans="2:2">
      <c r="B4905" s="78">
        <v>33995</v>
      </c>
    </row>
    <row r="4906" spans="2:2">
      <c r="B4906" s="78">
        <v>33995</v>
      </c>
    </row>
    <row r="4907" spans="2:2">
      <c r="B4907" s="78">
        <v>33995</v>
      </c>
    </row>
    <row r="4908" spans="2:2">
      <c r="B4908" s="78">
        <v>33995</v>
      </c>
    </row>
    <row r="4909" spans="2:2">
      <c r="B4909" s="78">
        <v>33995</v>
      </c>
    </row>
    <row r="4910" spans="2:2">
      <c r="B4910" s="78">
        <v>33995</v>
      </c>
    </row>
    <row r="4911" spans="2:2">
      <c r="B4911" s="78">
        <v>33995</v>
      </c>
    </row>
    <row r="4912" spans="2:2">
      <c r="B4912" s="78">
        <v>33995</v>
      </c>
    </row>
    <row r="4913" spans="2:2">
      <c r="B4913" s="78">
        <v>33995</v>
      </c>
    </row>
    <row r="4914" spans="2:2">
      <c r="B4914" s="78">
        <v>33995</v>
      </c>
    </row>
    <row r="4915" spans="2:2">
      <c r="B4915" s="78">
        <v>33995</v>
      </c>
    </row>
    <row r="4916" spans="2:2">
      <c r="B4916" s="78">
        <v>33995</v>
      </c>
    </row>
    <row r="4917" spans="2:2">
      <c r="B4917" s="78">
        <v>33995</v>
      </c>
    </row>
    <row r="4918" spans="2:2">
      <c r="B4918" s="78">
        <v>33995</v>
      </c>
    </row>
    <row r="4919" spans="2:2">
      <c r="B4919" s="78">
        <v>33995</v>
      </c>
    </row>
    <row r="4920" spans="2:2">
      <c r="B4920" s="78">
        <v>33995</v>
      </c>
    </row>
    <row r="4921" spans="2:2">
      <c r="B4921" s="78">
        <v>33995</v>
      </c>
    </row>
    <row r="4922" spans="2:2">
      <c r="B4922" s="78">
        <v>33995</v>
      </c>
    </row>
    <row r="4923" spans="2:2">
      <c r="B4923" s="78">
        <v>33995</v>
      </c>
    </row>
    <row r="4924" spans="2:2">
      <c r="B4924" s="78">
        <v>33995</v>
      </c>
    </row>
    <row r="4925" spans="2:2">
      <c r="B4925" s="78">
        <v>33995</v>
      </c>
    </row>
    <row r="4926" spans="2:2">
      <c r="B4926" s="78">
        <v>33995</v>
      </c>
    </row>
    <row r="4927" spans="2:2">
      <c r="B4927" s="78">
        <v>33995</v>
      </c>
    </row>
    <row r="4928" spans="2:2">
      <c r="B4928" s="78">
        <v>33995</v>
      </c>
    </row>
    <row r="4929" spans="2:2">
      <c r="B4929" s="78">
        <v>33995</v>
      </c>
    </row>
    <row r="4930" spans="2:2">
      <c r="B4930" s="78">
        <v>33995</v>
      </c>
    </row>
    <row r="4931" spans="2:2">
      <c r="B4931" s="78">
        <v>33995</v>
      </c>
    </row>
    <row r="4932" spans="2:2">
      <c r="B4932" s="78">
        <v>33995</v>
      </c>
    </row>
    <row r="4933" spans="2:2">
      <c r="B4933" s="78">
        <v>33995</v>
      </c>
    </row>
    <row r="4934" spans="2:2">
      <c r="B4934" s="78">
        <v>33995</v>
      </c>
    </row>
    <row r="4935" spans="2:2">
      <c r="B4935" s="78">
        <v>33995</v>
      </c>
    </row>
    <row r="4936" spans="2:2">
      <c r="B4936" s="78">
        <v>33995</v>
      </c>
    </row>
    <row r="4937" spans="2:2">
      <c r="B4937" s="78">
        <v>33995</v>
      </c>
    </row>
    <row r="4938" spans="2:2">
      <c r="B4938" s="78">
        <v>33995</v>
      </c>
    </row>
    <row r="4939" spans="2:2">
      <c r="B4939" s="78">
        <v>33995</v>
      </c>
    </row>
    <row r="4940" spans="2:2">
      <c r="B4940" s="78">
        <v>33995</v>
      </c>
    </row>
    <row r="4941" spans="2:2">
      <c r="B4941" s="78">
        <v>33995</v>
      </c>
    </row>
    <row r="4942" spans="2:2">
      <c r="B4942" s="78">
        <v>33995</v>
      </c>
    </row>
    <row r="4943" spans="2:2">
      <c r="B4943" s="78">
        <v>33995</v>
      </c>
    </row>
    <row r="4944" spans="2:2">
      <c r="B4944" s="78">
        <v>33995</v>
      </c>
    </row>
    <row r="4945" spans="2:2">
      <c r="B4945" s="78">
        <v>33995</v>
      </c>
    </row>
    <row r="4946" spans="2:2">
      <c r="B4946" s="78">
        <v>33995</v>
      </c>
    </row>
    <row r="4947" spans="2:2">
      <c r="B4947" s="78">
        <v>33995</v>
      </c>
    </row>
    <row r="4948" spans="2:2">
      <c r="B4948" s="78">
        <v>33995</v>
      </c>
    </row>
    <row r="4949" spans="2:2">
      <c r="B4949" s="78">
        <v>33995</v>
      </c>
    </row>
    <row r="4950" spans="2:2">
      <c r="B4950" s="78">
        <v>33995</v>
      </c>
    </row>
    <row r="4951" spans="2:2">
      <c r="B4951" s="78">
        <v>33995</v>
      </c>
    </row>
    <row r="4952" spans="2:2">
      <c r="B4952" s="78">
        <v>33995</v>
      </c>
    </row>
    <row r="4953" spans="2:2">
      <c r="B4953" s="78">
        <v>33995</v>
      </c>
    </row>
    <row r="4954" spans="2:2">
      <c r="B4954" s="78">
        <v>33995</v>
      </c>
    </row>
    <row r="4955" spans="2:2">
      <c r="B4955" s="78">
        <v>33995</v>
      </c>
    </row>
    <row r="4956" spans="2:2">
      <c r="B4956" s="78">
        <v>33995</v>
      </c>
    </row>
    <row r="4957" spans="2:2">
      <c r="B4957" s="78">
        <v>33995</v>
      </c>
    </row>
    <row r="4958" spans="2:2">
      <c r="B4958" s="78">
        <v>33995</v>
      </c>
    </row>
    <row r="4959" spans="2:2">
      <c r="B4959" s="78">
        <v>33995</v>
      </c>
    </row>
    <row r="4960" spans="2:2">
      <c r="B4960" s="78">
        <v>33995</v>
      </c>
    </row>
    <row r="4961" spans="2:2">
      <c r="B4961" s="78">
        <v>33995</v>
      </c>
    </row>
    <row r="4962" spans="2:2">
      <c r="B4962" s="78">
        <v>33995</v>
      </c>
    </row>
    <row r="4963" spans="2:2">
      <c r="B4963" s="78">
        <v>33995</v>
      </c>
    </row>
    <row r="4964" spans="2:2">
      <c r="B4964" s="78">
        <v>33995</v>
      </c>
    </row>
    <row r="4965" spans="2:2">
      <c r="B4965" s="78">
        <v>33995</v>
      </c>
    </row>
    <row r="4966" spans="2:2">
      <c r="B4966" s="78">
        <v>33995</v>
      </c>
    </row>
    <row r="4967" spans="2:2">
      <c r="B4967" s="78">
        <v>33995</v>
      </c>
    </row>
    <row r="4968" spans="2:2">
      <c r="B4968" s="78">
        <v>33995</v>
      </c>
    </row>
    <row r="4969" spans="2:2">
      <c r="B4969" s="78">
        <v>33995</v>
      </c>
    </row>
    <row r="4970" spans="2:2">
      <c r="B4970" s="78">
        <v>33995</v>
      </c>
    </row>
    <row r="4971" spans="2:2">
      <c r="B4971" s="78">
        <v>33995</v>
      </c>
    </row>
    <row r="4972" spans="2:2">
      <c r="B4972" s="78">
        <v>33995</v>
      </c>
    </row>
    <row r="4973" spans="2:2">
      <c r="B4973" s="78">
        <v>33995</v>
      </c>
    </row>
    <row r="4974" spans="2:2">
      <c r="B4974" s="78">
        <v>33995</v>
      </c>
    </row>
    <row r="4975" spans="2:2">
      <c r="B4975" s="78">
        <v>33995</v>
      </c>
    </row>
    <row r="4976" spans="2:2">
      <c r="B4976" s="78">
        <v>33995</v>
      </c>
    </row>
    <row r="4977" spans="2:2">
      <c r="B4977" s="78">
        <v>33995</v>
      </c>
    </row>
    <row r="4978" spans="2:2">
      <c r="B4978" s="78">
        <v>33995</v>
      </c>
    </row>
    <row r="4979" spans="2:2">
      <c r="B4979" s="78">
        <v>33995</v>
      </c>
    </row>
    <row r="4980" spans="2:2">
      <c r="B4980" s="78">
        <v>33995</v>
      </c>
    </row>
    <row r="4981" spans="2:2">
      <c r="B4981" s="78">
        <v>33995</v>
      </c>
    </row>
    <row r="4982" spans="2:2">
      <c r="B4982" s="78">
        <v>33995</v>
      </c>
    </row>
    <row r="4983" spans="2:2">
      <c r="B4983" s="78">
        <v>33995</v>
      </c>
    </row>
    <row r="4984" spans="2:2">
      <c r="B4984" s="78">
        <v>33995</v>
      </c>
    </row>
    <row r="4985" spans="2:2">
      <c r="B4985" s="78">
        <v>33995</v>
      </c>
    </row>
    <row r="4986" spans="2:2">
      <c r="B4986" s="78">
        <v>33995</v>
      </c>
    </row>
    <row r="4987" spans="2:2">
      <c r="B4987" s="78">
        <v>33995</v>
      </c>
    </row>
    <row r="4988" spans="2:2">
      <c r="B4988" s="78">
        <v>33995</v>
      </c>
    </row>
    <row r="4989" spans="2:2">
      <c r="B4989" s="78">
        <v>33995</v>
      </c>
    </row>
    <row r="4990" spans="2:2">
      <c r="B4990" s="78">
        <v>33995</v>
      </c>
    </row>
    <row r="4991" spans="2:2">
      <c r="B4991" s="78">
        <v>33995</v>
      </c>
    </row>
    <row r="4992" spans="2:2">
      <c r="B4992" s="78">
        <v>33995</v>
      </c>
    </row>
    <row r="4993" spans="2:2">
      <c r="B4993" s="78">
        <v>33995</v>
      </c>
    </row>
    <row r="4994" spans="2:2">
      <c r="B4994" s="78">
        <v>33995</v>
      </c>
    </row>
    <row r="4995" spans="2:2">
      <c r="B4995" s="78">
        <v>33995</v>
      </c>
    </row>
    <row r="4996" spans="2:2">
      <c r="B4996" s="78">
        <v>33995</v>
      </c>
    </row>
    <row r="4997" spans="2:2">
      <c r="B4997" s="78">
        <v>33995</v>
      </c>
    </row>
    <row r="4998" spans="2:2">
      <c r="B4998" s="78">
        <v>33995</v>
      </c>
    </row>
    <row r="4999" spans="2:2">
      <c r="B4999" s="78">
        <v>33995</v>
      </c>
    </row>
    <row r="5000" spans="2:2">
      <c r="B5000" s="78">
        <v>33995</v>
      </c>
    </row>
    <row r="5001" spans="2:2">
      <c r="B5001" s="78">
        <v>33995</v>
      </c>
    </row>
    <row r="5002" spans="2:2">
      <c r="B5002" s="78">
        <v>33995</v>
      </c>
    </row>
    <row r="5003" spans="2:2">
      <c r="B5003" s="78">
        <v>33995</v>
      </c>
    </row>
    <row r="5004" spans="2:2">
      <c r="B5004" s="78">
        <v>33995</v>
      </c>
    </row>
    <row r="5005" spans="2:2">
      <c r="B5005" s="78">
        <v>33995</v>
      </c>
    </row>
    <row r="5006" spans="2:2">
      <c r="B5006" s="78">
        <v>33995</v>
      </c>
    </row>
    <row r="5007" spans="2:2">
      <c r="B5007" s="78">
        <v>33995</v>
      </c>
    </row>
    <row r="5008" spans="2:2">
      <c r="B5008" s="78">
        <v>33995</v>
      </c>
    </row>
    <row r="5009" spans="2:2">
      <c r="B5009" s="78">
        <v>33995</v>
      </c>
    </row>
    <row r="5010" spans="2:2">
      <c r="B5010" s="78">
        <v>33995</v>
      </c>
    </row>
    <row r="5011" spans="2:2">
      <c r="B5011" s="78">
        <v>33995</v>
      </c>
    </row>
    <row r="5012" spans="2:2">
      <c r="B5012" s="78">
        <v>33995</v>
      </c>
    </row>
    <row r="5013" spans="2:2">
      <c r="B5013" s="78">
        <v>33995</v>
      </c>
    </row>
    <row r="5014" spans="2:2">
      <c r="B5014" s="78">
        <v>33995</v>
      </c>
    </row>
    <row r="5015" spans="2:2">
      <c r="B5015" s="78">
        <v>33995</v>
      </c>
    </row>
    <row r="5016" spans="2:2">
      <c r="B5016" s="78">
        <v>33995</v>
      </c>
    </row>
    <row r="5017" spans="2:2">
      <c r="B5017" s="78">
        <v>33995</v>
      </c>
    </row>
    <row r="5018" spans="2:2">
      <c r="B5018" s="78">
        <v>33995</v>
      </c>
    </row>
    <row r="5019" spans="2:2">
      <c r="B5019" s="78">
        <v>33995</v>
      </c>
    </row>
    <row r="5020" spans="2:2">
      <c r="B5020" s="78">
        <v>33995</v>
      </c>
    </row>
    <row r="5021" spans="2:2">
      <c r="B5021" s="78">
        <v>33995</v>
      </c>
    </row>
    <row r="5022" spans="2:2">
      <c r="B5022" s="78">
        <v>33995</v>
      </c>
    </row>
    <row r="5023" spans="2:2">
      <c r="B5023" s="78">
        <v>33995</v>
      </c>
    </row>
    <row r="5024" spans="2:2">
      <c r="B5024" s="78">
        <v>33995</v>
      </c>
    </row>
    <row r="5025" spans="2:2">
      <c r="B5025" s="78">
        <v>33995</v>
      </c>
    </row>
    <row r="5026" spans="2:2">
      <c r="B5026" s="78">
        <v>33995</v>
      </c>
    </row>
    <row r="5027" spans="2:2">
      <c r="B5027" s="78">
        <v>33995</v>
      </c>
    </row>
    <row r="5028" spans="2:2">
      <c r="B5028" s="78">
        <v>33995</v>
      </c>
    </row>
    <row r="5029" spans="2:2">
      <c r="B5029" s="78">
        <v>33995</v>
      </c>
    </row>
    <row r="5030" spans="2:2">
      <c r="B5030" s="78">
        <v>33995</v>
      </c>
    </row>
    <row r="5031" spans="2:2">
      <c r="B5031" s="78">
        <v>33995</v>
      </c>
    </row>
    <row r="5032" spans="2:2">
      <c r="B5032" s="78">
        <v>33995</v>
      </c>
    </row>
    <row r="5033" spans="2:2">
      <c r="B5033" s="78">
        <v>33995</v>
      </c>
    </row>
    <row r="5034" spans="2:2">
      <c r="B5034" s="78">
        <v>33995</v>
      </c>
    </row>
    <row r="5035" spans="2:2">
      <c r="B5035" s="78">
        <v>33995</v>
      </c>
    </row>
    <row r="5036" spans="2:2">
      <c r="B5036" s="78">
        <v>33995</v>
      </c>
    </row>
    <row r="5037" spans="2:2">
      <c r="B5037" s="78">
        <v>33995</v>
      </c>
    </row>
    <row r="5038" spans="2:2">
      <c r="B5038" s="78">
        <v>33995</v>
      </c>
    </row>
    <row r="5039" spans="2:2">
      <c r="B5039" s="78">
        <v>33995</v>
      </c>
    </row>
    <row r="5040" spans="2:2">
      <c r="B5040" s="78">
        <v>33995</v>
      </c>
    </row>
    <row r="5041" spans="2:2">
      <c r="B5041" s="78">
        <v>33995</v>
      </c>
    </row>
    <row r="5042" spans="2:2">
      <c r="B5042" s="78">
        <v>33995</v>
      </c>
    </row>
    <row r="5043" spans="2:2">
      <c r="B5043" s="78">
        <v>33995</v>
      </c>
    </row>
    <row r="5044" spans="2:2">
      <c r="B5044" s="78">
        <v>33995</v>
      </c>
    </row>
    <row r="5045" spans="2:2">
      <c r="B5045" s="78">
        <v>33995</v>
      </c>
    </row>
    <row r="5046" spans="2:2">
      <c r="B5046" s="78">
        <v>33995</v>
      </c>
    </row>
    <row r="5047" spans="2:2">
      <c r="B5047" s="78">
        <v>33995</v>
      </c>
    </row>
    <row r="5048" spans="2:2">
      <c r="B5048" s="78">
        <v>33995</v>
      </c>
    </row>
    <row r="5049" spans="2:2">
      <c r="B5049" s="78">
        <v>33995</v>
      </c>
    </row>
    <row r="5050" spans="2:2">
      <c r="B5050" s="78">
        <v>33995</v>
      </c>
    </row>
    <row r="5051" spans="2:2">
      <c r="B5051" s="78">
        <v>33995</v>
      </c>
    </row>
    <row r="5052" spans="2:2">
      <c r="B5052" s="78">
        <v>33995</v>
      </c>
    </row>
    <row r="5053" spans="2:2">
      <c r="B5053" s="78">
        <v>33995</v>
      </c>
    </row>
    <row r="5054" spans="2:2">
      <c r="B5054" s="78">
        <v>33995</v>
      </c>
    </row>
    <row r="5055" spans="2:2">
      <c r="B5055" s="78">
        <v>33995</v>
      </c>
    </row>
    <row r="5056" spans="2:2">
      <c r="B5056" s="78">
        <v>33995</v>
      </c>
    </row>
    <row r="5057" spans="2:2">
      <c r="B5057" s="78">
        <v>33995</v>
      </c>
    </row>
    <row r="5058" spans="2:2">
      <c r="B5058" s="78">
        <v>33995</v>
      </c>
    </row>
    <row r="5059" spans="2:2">
      <c r="B5059" s="78">
        <v>33995</v>
      </c>
    </row>
    <row r="5060" spans="2:2">
      <c r="B5060" s="78">
        <v>33995</v>
      </c>
    </row>
    <row r="5061" spans="2:2">
      <c r="B5061" s="78">
        <v>33995</v>
      </c>
    </row>
    <row r="5062" spans="2:2">
      <c r="B5062" s="78">
        <v>33995</v>
      </c>
    </row>
    <row r="5063" spans="2:2">
      <c r="B5063" s="78">
        <v>33995</v>
      </c>
    </row>
    <row r="5064" spans="2:2">
      <c r="B5064" s="78">
        <v>33995</v>
      </c>
    </row>
    <row r="5065" spans="2:2">
      <c r="B5065" s="78">
        <v>33995</v>
      </c>
    </row>
    <row r="5066" spans="2:2">
      <c r="B5066" s="78">
        <v>33995</v>
      </c>
    </row>
    <row r="5067" spans="2:2">
      <c r="B5067" s="78">
        <v>33995</v>
      </c>
    </row>
    <row r="5068" spans="2:2">
      <c r="B5068" s="78">
        <v>33995</v>
      </c>
    </row>
    <row r="5069" spans="2:2">
      <c r="B5069" s="78">
        <v>33995</v>
      </c>
    </row>
    <row r="5070" spans="2:2">
      <c r="B5070" s="78">
        <v>33995</v>
      </c>
    </row>
    <row r="5071" spans="2:2">
      <c r="B5071" s="78">
        <v>33995</v>
      </c>
    </row>
    <row r="5072" spans="2:2">
      <c r="B5072" s="78">
        <v>33995</v>
      </c>
    </row>
    <row r="5073" spans="2:2">
      <c r="B5073" s="78">
        <v>33995</v>
      </c>
    </row>
    <row r="5074" spans="2:2">
      <c r="B5074" s="78">
        <v>33995</v>
      </c>
    </row>
    <row r="5075" spans="2:2">
      <c r="B5075" s="78">
        <v>33995</v>
      </c>
    </row>
    <row r="5076" spans="2:2">
      <c r="B5076" s="78">
        <v>33995</v>
      </c>
    </row>
    <row r="5077" spans="2:2">
      <c r="B5077" s="78">
        <v>33995</v>
      </c>
    </row>
    <row r="5078" spans="2:2">
      <c r="B5078" s="78">
        <v>33995</v>
      </c>
    </row>
    <row r="5079" spans="2:2">
      <c r="B5079" s="78">
        <v>33995</v>
      </c>
    </row>
    <row r="5080" spans="2:2">
      <c r="B5080" s="78">
        <v>33995</v>
      </c>
    </row>
    <row r="5081" spans="2:2">
      <c r="B5081" s="78">
        <v>33995</v>
      </c>
    </row>
    <row r="5082" spans="2:2">
      <c r="B5082" s="78">
        <v>33995</v>
      </c>
    </row>
    <row r="5083" spans="2:2">
      <c r="B5083" s="78">
        <v>33995</v>
      </c>
    </row>
    <row r="5084" spans="2:2">
      <c r="B5084" s="78">
        <v>33995</v>
      </c>
    </row>
    <row r="5085" spans="2:2">
      <c r="B5085" s="78">
        <v>33995</v>
      </c>
    </row>
    <row r="5086" spans="2:2">
      <c r="B5086" s="78">
        <v>33995</v>
      </c>
    </row>
    <row r="5087" spans="2:2">
      <c r="B5087" s="78">
        <v>33995</v>
      </c>
    </row>
    <row r="5088" spans="2:2">
      <c r="B5088" s="78">
        <v>33995</v>
      </c>
    </row>
    <row r="5089" spans="2:2">
      <c r="B5089" s="78">
        <v>33995</v>
      </c>
    </row>
    <row r="5090" spans="2:2">
      <c r="B5090" s="78">
        <v>33995</v>
      </c>
    </row>
    <row r="5091" spans="2:2">
      <c r="B5091" s="78">
        <v>33995</v>
      </c>
    </row>
    <row r="5092" spans="2:2">
      <c r="B5092" s="78">
        <v>33995</v>
      </c>
    </row>
    <row r="5093" spans="2:2">
      <c r="B5093" s="78">
        <v>33995</v>
      </c>
    </row>
    <row r="5094" spans="2:2">
      <c r="B5094" s="78">
        <v>33995</v>
      </c>
    </row>
    <row r="5095" spans="2:2">
      <c r="B5095" s="78">
        <v>33995</v>
      </c>
    </row>
    <row r="5096" spans="2:2">
      <c r="B5096" s="78">
        <v>33995</v>
      </c>
    </row>
    <row r="5097" spans="2:2">
      <c r="B5097" s="78">
        <v>33995</v>
      </c>
    </row>
    <row r="5098" spans="2:2">
      <c r="B5098" s="78">
        <v>33995</v>
      </c>
    </row>
    <row r="5099" spans="2:2">
      <c r="B5099" s="78">
        <v>33995</v>
      </c>
    </row>
    <row r="5100" spans="2:2">
      <c r="B5100" s="78">
        <v>33995</v>
      </c>
    </row>
    <row r="5101" spans="2:2">
      <c r="B5101" s="78">
        <v>33995</v>
      </c>
    </row>
    <row r="5102" spans="2:2">
      <c r="B5102" s="78">
        <v>33995</v>
      </c>
    </row>
    <row r="5103" spans="2:2">
      <c r="B5103" s="78">
        <v>33995</v>
      </c>
    </row>
    <row r="5104" spans="2:2">
      <c r="B5104" s="78">
        <v>33995</v>
      </c>
    </row>
    <row r="5105" spans="2:2">
      <c r="B5105" s="78">
        <v>33995</v>
      </c>
    </row>
    <row r="5106" spans="2:2">
      <c r="B5106" s="78">
        <v>33995</v>
      </c>
    </row>
    <row r="5107" spans="2:2">
      <c r="B5107" s="78">
        <v>33995</v>
      </c>
    </row>
    <row r="5108" spans="2:2">
      <c r="B5108" s="78">
        <v>33995</v>
      </c>
    </row>
    <row r="5109" spans="2:2">
      <c r="B5109" s="78">
        <v>33995</v>
      </c>
    </row>
    <row r="5110" spans="2:2">
      <c r="B5110" s="78">
        <v>33995</v>
      </c>
    </row>
    <row r="5111" spans="2:2">
      <c r="B5111" s="78">
        <v>33995</v>
      </c>
    </row>
    <row r="5112" spans="2:2">
      <c r="B5112" s="78">
        <v>33995</v>
      </c>
    </row>
    <row r="5113" spans="2:2">
      <c r="B5113" s="78">
        <v>33995</v>
      </c>
    </row>
    <row r="5114" spans="2:2">
      <c r="B5114" s="78">
        <v>33995</v>
      </c>
    </row>
    <row r="5115" spans="2:2">
      <c r="B5115" s="78">
        <v>33995</v>
      </c>
    </row>
    <row r="5116" spans="2:2">
      <c r="B5116" s="78">
        <v>33995</v>
      </c>
    </row>
    <row r="5117" spans="2:2">
      <c r="B5117" s="78">
        <v>33995</v>
      </c>
    </row>
    <row r="5118" spans="2:2">
      <c r="B5118" s="78">
        <v>33995</v>
      </c>
    </row>
    <row r="5119" spans="2:2">
      <c r="B5119" s="78">
        <v>33995</v>
      </c>
    </row>
    <row r="5120" spans="2:2">
      <c r="B5120" s="78">
        <v>33995</v>
      </c>
    </row>
    <row r="5121" spans="2:2">
      <c r="B5121" s="78">
        <v>33995</v>
      </c>
    </row>
    <row r="5122" spans="2:2">
      <c r="B5122" s="78">
        <v>33995</v>
      </c>
    </row>
    <row r="5123" spans="2:2">
      <c r="B5123" s="78">
        <v>33995</v>
      </c>
    </row>
    <row r="5124" spans="2:2">
      <c r="B5124" s="78">
        <v>33995</v>
      </c>
    </row>
    <row r="5125" spans="2:2">
      <c r="B5125" s="78">
        <v>33995</v>
      </c>
    </row>
    <row r="5126" spans="2:2">
      <c r="B5126" s="78">
        <v>33995</v>
      </c>
    </row>
    <row r="5127" spans="2:2">
      <c r="B5127" s="78">
        <v>33995</v>
      </c>
    </row>
    <row r="5128" spans="2:2">
      <c r="B5128" s="78">
        <v>33995</v>
      </c>
    </row>
    <row r="5129" spans="2:2">
      <c r="B5129" s="78">
        <v>33995</v>
      </c>
    </row>
    <row r="5130" spans="2:2">
      <c r="B5130" s="78">
        <v>33995</v>
      </c>
    </row>
    <row r="5131" spans="2:2">
      <c r="B5131" s="78">
        <v>33995</v>
      </c>
    </row>
    <row r="5132" spans="2:2">
      <c r="B5132" s="78">
        <v>33995</v>
      </c>
    </row>
    <row r="5133" spans="2:2">
      <c r="B5133" s="78">
        <v>33995</v>
      </c>
    </row>
    <row r="5134" spans="2:2">
      <c r="B5134" s="78">
        <v>33995</v>
      </c>
    </row>
    <row r="5135" spans="2:2">
      <c r="B5135" s="78">
        <v>33995</v>
      </c>
    </row>
    <row r="5136" spans="2:2">
      <c r="B5136" s="78">
        <v>33995</v>
      </c>
    </row>
    <row r="5137" spans="2:2">
      <c r="B5137" s="78">
        <v>33995</v>
      </c>
    </row>
    <row r="5138" spans="2:2">
      <c r="B5138" s="78">
        <v>33995</v>
      </c>
    </row>
    <row r="5139" spans="2:2">
      <c r="B5139" s="78">
        <v>33995</v>
      </c>
    </row>
    <row r="5140" spans="2:2">
      <c r="B5140" s="78">
        <v>33995</v>
      </c>
    </row>
    <row r="5141" spans="2:2">
      <c r="B5141" s="78">
        <v>33995</v>
      </c>
    </row>
    <row r="5142" spans="2:2">
      <c r="B5142" s="78">
        <v>33995</v>
      </c>
    </row>
    <row r="5143" spans="2:2">
      <c r="B5143" s="78">
        <v>33995</v>
      </c>
    </row>
    <row r="5144" spans="2:2">
      <c r="B5144" s="78">
        <v>33995</v>
      </c>
    </row>
    <row r="5145" spans="2:2">
      <c r="B5145" s="78">
        <v>33995</v>
      </c>
    </row>
    <row r="5146" spans="2:2">
      <c r="B5146" s="78">
        <v>33995</v>
      </c>
    </row>
    <row r="5147" spans="2:2">
      <c r="B5147" s="78">
        <v>33995</v>
      </c>
    </row>
    <row r="5148" spans="2:2">
      <c r="B5148" s="78">
        <v>33995</v>
      </c>
    </row>
    <row r="5149" spans="2:2">
      <c r="B5149" s="78">
        <v>33995</v>
      </c>
    </row>
    <row r="5150" spans="2:2">
      <c r="B5150" s="78">
        <v>33995</v>
      </c>
    </row>
    <row r="5151" spans="2:2">
      <c r="B5151" s="78">
        <v>33995</v>
      </c>
    </row>
    <row r="5152" spans="2:2">
      <c r="B5152" s="78">
        <v>33995</v>
      </c>
    </row>
    <row r="5153" spans="2:2">
      <c r="B5153" s="78">
        <v>33995</v>
      </c>
    </row>
    <row r="5154" spans="2:2">
      <c r="B5154" s="78">
        <v>33995</v>
      </c>
    </row>
    <row r="5155" spans="2:2">
      <c r="B5155" s="78">
        <v>33995</v>
      </c>
    </row>
    <row r="5156" spans="2:2">
      <c r="B5156" s="78">
        <v>33995</v>
      </c>
    </row>
    <row r="5157" spans="2:2">
      <c r="B5157" s="78">
        <v>33995</v>
      </c>
    </row>
    <row r="5158" spans="2:2">
      <c r="B5158" s="78">
        <v>33995</v>
      </c>
    </row>
    <row r="5159" spans="2:2">
      <c r="B5159" s="78">
        <v>33995</v>
      </c>
    </row>
    <row r="5160" spans="2:2">
      <c r="B5160" s="78">
        <v>33995</v>
      </c>
    </row>
    <row r="5161" spans="2:2">
      <c r="B5161" s="78">
        <v>33995</v>
      </c>
    </row>
    <row r="5162" spans="2:2">
      <c r="B5162" s="78">
        <v>33995</v>
      </c>
    </row>
    <row r="5163" spans="2:2">
      <c r="B5163" s="78">
        <v>33995</v>
      </c>
    </row>
    <row r="5164" spans="2:2">
      <c r="B5164" s="78">
        <v>33995</v>
      </c>
    </row>
    <row r="5165" spans="2:2">
      <c r="B5165" s="78">
        <v>33995</v>
      </c>
    </row>
    <row r="5166" spans="2:2">
      <c r="B5166" s="78">
        <v>33995</v>
      </c>
    </row>
    <row r="5167" spans="2:2">
      <c r="B5167" s="78">
        <v>33995</v>
      </c>
    </row>
    <row r="5168" spans="2:2">
      <c r="B5168" s="78">
        <v>33995</v>
      </c>
    </row>
    <row r="5169" spans="2:2">
      <c r="B5169" s="78">
        <v>33995</v>
      </c>
    </row>
    <row r="5170" spans="2:2">
      <c r="B5170" s="78">
        <v>33995</v>
      </c>
    </row>
    <row r="5171" spans="2:2">
      <c r="B5171" s="78">
        <v>33995</v>
      </c>
    </row>
    <row r="5172" spans="2:2">
      <c r="B5172" s="78">
        <v>33995</v>
      </c>
    </row>
    <row r="5173" spans="2:2">
      <c r="B5173" s="78">
        <v>33995</v>
      </c>
    </row>
    <row r="5174" spans="2:2">
      <c r="B5174" s="78">
        <v>33995</v>
      </c>
    </row>
    <row r="5175" spans="2:2">
      <c r="B5175" s="78">
        <v>33995</v>
      </c>
    </row>
    <row r="5176" spans="2:2">
      <c r="B5176" s="78">
        <v>33995</v>
      </c>
    </row>
    <row r="5177" spans="2:2">
      <c r="B5177" s="78">
        <v>33995</v>
      </c>
    </row>
    <row r="5178" spans="2:2">
      <c r="B5178" s="78">
        <v>33995</v>
      </c>
    </row>
    <row r="5179" spans="2:2">
      <c r="B5179" s="78">
        <v>33995</v>
      </c>
    </row>
    <row r="5180" spans="2:2">
      <c r="B5180" s="78">
        <v>33995</v>
      </c>
    </row>
    <row r="5181" spans="2:2">
      <c r="B5181" s="78">
        <v>33995</v>
      </c>
    </row>
    <row r="5182" spans="2:2">
      <c r="B5182" s="78">
        <v>33995</v>
      </c>
    </row>
    <row r="5183" spans="2:2">
      <c r="B5183" s="78">
        <v>33995</v>
      </c>
    </row>
    <row r="5184" spans="2:2">
      <c r="B5184" s="78">
        <v>33995</v>
      </c>
    </row>
    <row r="5185" spans="2:2">
      <c r="B5185" s="78">
        <v>33996</v>
      </c>
    </row>
    <row r="5186" spans="2:2">
      <c r="B5186" s="78">
        <v>33996</v>
      </c>
    </row>
    <row r="5187" spans="2:2">
      <c r="B5187" s="78">
        <v>33996</v>
      </c>
    </row>
    <row r="5188" spans="2:2">
      <c r="B5188" s="78">
        <v>33996</v>
      </c>
    </row>
    <row r="5189" spans="2:2">
      <c r="B5189" s="78">
        <v>33996</v>
      </c>
    </row>
    <row r="5190" spans="2:2">
      <c r="B5190" s="78">
        <v>33996</v>
      </c>
    </row>
    <row r="5191" spans="2:2">
      <c r="B5191" s="78">
        <v>33996</v>
      </c>
    </row>
    <row r="5192" spans="2:2">
      <c r="B5192" s="78">
        <v>33996</v>
      </c>
    </row>
    <row r="5193" spans="2:2">
      <c r="B5193" s="78">
        <v>33996</v>
      </c>
    </row>
    <row r="5194" spans="2:2">
      <c r="B5194" s="78">
        <v>33996</v>
      </c>
    </row>
    <row r="5195" spans="2:2">
      <c r="B5195" s="78">
        <v>33996</v>
      </c>
    </row>
    <row r="5196" spans="2:2">
      <c r="B5196" s="78">
        <v>33996</v>
      </c>
    </row>
    <row r="5197" spans="2:2">
      <c r="B5197" s="78">
        <v>33996</v>
      </c>
    </row>
    <row r="5198" spans="2:2">
      <c r="B5198" s="78">
        <v>33996</v>
      </c>
    </row>
    <row r="5199" spans="2:2">
      <c r="B5199" s="78">
        <v>33996</v>
      </c>
    </row>
    <row r="5200" spans="2:2">
      <c r="B5200" s="78">
        <v>33996</v>
      </c>
    </row>
    <row r="5201" spans="2:2">
      <c r="B5201" s="78">
        <v>33996</v>
      </c>
    </row>
    <row r="5202" spans="2:2">
      <c r="B5202" s="78">
        <v>33996</v>
      </c>
    </row>
    <row r="5203" spans="2:2">
      <c r="B5203" s="78">
        <v>33996</v>
      </c>
    </row>
    <row r="5204" spans="2:2">
      <c r="B5204" s="78">
        <v>33996</v>
      </c>
    </row>
    <row r="5205" spans="2:2">
      <c r="B5205" s="78">
        <v>33996</v>
      </c>
    </row>
    <row r="5206" spans="2:2">
      <c r="B5206" s="78">
        <v>33996</v>
      </c>
    </row>
    <row r="5207" spans="2:2">
      <c r="B5207" s="78">
        <v>33996</v>
      </c>
    </row>
    <row r="5208" spans="2:2">
      <c r="B5208" s="78">
        <v>33996</v>
      </c>
    </row>
    <row r="5209" spans="2:2">
      <c r="B5209" s="78">
        <v>33996</v>
      </c>
    </row>
    <row r="5210" spans="2:2">
      <c r="B5210" s="78">
        <v>33996</v>
      </c>
    </row>
    <row r="5211" spans="2:2">
      <c r="B5211" s="78">
        <v>33996</v>
      </c>
    </row>
    <row r="5212" spans="2:2">
      <c r="B5212" s="78">
        <v>33996</v>
      </c>
    </row>
    <row r="5213" spans="2:2">
      <c r="B5213" s="78">
        <v>33996</v>
      </c>
    </row>
    <row r="5214" spans="2:2">
      <c r="B5214" s="78">
        <v>33996</v>
      </c>
    </row>
    <row r="5215" spans="2:2">
      <c r="B5215" s="78">
        <v>33996</v>
      </c>
    </row>
    <row r="5216" spans="2:2">
      <c r="B5216" s="78">
        <v>33996</v>
      </c>
    </row>
    <row r="5217" spans="2:2">
      <c r="B5217" s="78">
        <v>33996</v>
      </c>
    </row>
    <row r="5218" spans="2:2">
      <c r="B5218" s="78">
        <v>33996</v>
      </c>
    </row>
    <row r="5219" spans="2:2">
      <c r="B5219" s="78">
        <v>33996</v>
      </c>
    </row>
    <row r="5220" spans="2:2">
      <c r="B5220" s="78">
        <v>33996</v>
      </c>
    </row>
    <row r="5221" spans="2:2">
      <c r="B5221" s="78">
        <v>33996</v>
      </c>
    </row>
    <row r="5222" spans="2:2">
      <c r="B5222" s="78">
        <v>33996</v>
      </c>
    </row>
    <row r="5223" spans="2:2">
      <c r="B5223" s="78">
        <v>33996</v>
      </c>
    </row>
    <row r="5224" spans="2:2">
      <c r="B5224" s="78">
        <v>33996</v>
      </c>
    </row>
    <row r="5225" spans="2:2">
      <c r="B5225" s="78">
        <v>33996</v>
      </c>
    </row>
    <row r="5226" spans="2:2">
      <c r="B5226" s="78">
        <v>33996</v>
      </c>
    </row>
    <row r="5227" spans="2:2">
      <c r="B5227" s="78">
        <v>33996</v>
      </c>
    </row>
    <row r="5228" spans="2:2">
      <c r="B5228" s="78">
        <v>33996</v>
      </c>
    </row>
    <row r="5229" spans="2:2">
      <c r="B5229" s="78">
        <v>33996</v>
      </c>
    </row>
    <row r="5230" spans="2:2">
      <c r="B5230" s="78">
        <v>33996</v>
      </c>
    </row>
    <row r="5231" spans="2:2">
      <c r="B5231" s="78">
        <v>33996</v>
      </c>
    </row>
    <row r="5232" spans="2:2">
      <c r="B5232" s="78">
        <v>33996</v>
      </c>
    </row>
    <row r="5233" spans="2:2">
      <c r="B5233" s="78">
        <v>33996</v>
      </c>
    </row>
    <row r="5234" spans="2:2">
      <c r="B5234" s="78">
        <v>33996</v>
      </c>
    </row>
    <row r="5235" spans="2:2">
      <c r="B5235" s="78">
        <v>33996</v>
      </c>
    </row>
    <row r="5236" spans="2:2">
      <c r="B5236" s="78">
        <v>33996</v>
      </c>
    </row>
    <row r="5237" spans="2:2">
      <c r="B5237" s="78">
        <v>33996</v>
      </c>
    </row>
    <row r="5238" spans="2:2">
      <c r="B5238" s="78">
        <v>33996</v>
      </c>
    </row>
    <row r="5239" spans="2:2">
      <c r="B5239" s="78">
        <v>33996</v>
      </c>
    </row>
    <row r="5240" spans="2:2">
      <c r="B5240" s="78">
        <v>33996</v>
      </c>
    </row>
    <row r="5241" spans="2:2">
      <c r="B5241" s="78">
        <v>33996</v>
      </c>
    </row>
    <row r="5242" spans="2:2">
      <c r="B5242" s="78">
        <v>33996</v>
      </c>
    </row>
    <row r="5243" spans="2:2">
      <c r="B5243" s="78">
        <v>33996</v>
      </c>
    </row>
    <row r="5244" spans="2:2">
      <c r="B5244" s="78">
        <v>33996</v>
      </c>
    </row>
    <row r="5245" spans="2:2">
      <c r="B5245" s="78">
        <v>33996</v>
      </c>
    </row>
    <row r="5246" spans="2:2">
      <c r="B5246" s="78">
        <v>33996</v>
      </c>
    </row>
    <row r="5247" spans="2:2">
      <c r="B5247" s="78">
        <v>33996</v>
      </c>
    </row>
    <row r="5248" spans="2:2">
      <c r="B5248" s="78">
        <v>33996</v>
      </c>
    </row>
    <row r="5249" spans="2:2">
      <c r="B5249" s="78">
        <v>33996</v>
      </c>
    </row>
    <row r="5250" spans="2:2">
      <c r="B5250" s="78">
        <v>33996</v>
      </c>
    </row>
    <row r="5251" spans="2:2">
      <c r="B5251" s="78">
        <v>33996</v>
      </c>
    </row>
    <row r="5252" spans="2:2">
      <c r="B5252" s="78">
        <v>33996</v>
      </c>
    </row>
    <row r="5253" spans="2:2">
      <c r="B5253" s="78">
        <v>33996</v>
      </c>
    </row>
    <row r="5254" spans="2:2">
      <c r="B5254" s="78">
        <v>33996</v>
      </c>
    </row>
    <row r="5255" spans="2:2">
      <c r="B5255" s="78">
        <v>33996</v>
      </c>
    </row>
    <row r="5256" spans="2:2">
      <c r="B5256" s="78">
        <v>33996</v>
      </c>
    </row>
    <row r="5257" spans="2:2">
      <c r="B5257" s="78">
        <v>33996</v>
      </c>
    </row>
    <row r="5258" spans="2:2">
      <c r="B5258" s="78">
        <v>33996</v>
      </c>
    </row>
    <row r="5259" spans="2:2">
      <c r="B5259" s="78">
        <v>33996</v>
      </c>
    </row>
    <row r="5260" spans="2:2">
      <c r="B5260" s="78">
        <v>33996</v>
      </c>
    </row>
    <row r="5261" spans="2:2">
      <c r="B5261" s="78">
        <v>33996</v>
      </c>
    </row>
    <row r="5262" spans="2:2">
      <c r="B5262" s="78">
        <v>33996</v>
      </c>
    </row>
    <row r="5263" spans="2:2">
      <c r="B5263" s="78">
        <v>33996</v>
      </c>
    </row>
    <row r="5264" spans="2:2">
      <c r="B5264" s="78">
        <v>33996</v>
      </c>
    </row>
    <row r="5265" spans="2:2">
      <c r="B5265" s="78">
        <v>33996</v>
      </c>
    </row>
    <row r="5266" spans="2:2">
      <c r="B5266" s="78">
        <v>33996</v>
      </c>
    </row>
    <row r="5267" spans="2:2">
      <c r="B5267" s="78">
        <v>33996</v>
      </c>
    </row>
    <row r="5268" spans="2:2">
      <c r="B5268" s="78">
        <v>33996</v>
      </c>
    </row>
    <row r="5269" spans="2:2">
      <c r="B5269" s="78">
        <v>33996</v>
      </c>
    </row>
    <row r="5270" spans="2:2">
      <c r="B5270" s="78">
        <v>33996</v>
      </c>
    </row>
    <row r="5271" spans="2:2">
      <c r="B5271" s="78">
        <v>33996</v>
      </c>
    </row>
    <row r="5272" spans="2:2">
      <c r="B5272" s="78">
        <v>33996</v>
      </c>
    </row>
    <row r="5273" spans="2:2">
      <c r="B5273" s="78">
        <v>33996</v>
      </c>
    </row>
    <row r="5274" spans="2:2">
      <c r="B5274" s="78">
        <v>33996</v>
      </c>
    </row>
    <row r="5275" spans="2:2">
      <c r="B5275" s="78">
        <v>33996</v>
      </c>
    </row>
    <row r="5276" spans="2:2">
      <c r="B5276" s="78">
        <v>33996</v>
      </c>
    </row>
    <row r="5277" spans="2:2">
      <c r="B5277" s="78">
        <v>33996</v>
      </c>
    </row>
    <row r="5278" spans="2:2">
      <c r="B5278" s="78">
        <v>33996</v>
      </c>
    </row>
    <row r="5279" spans="2:2">
      <c r="B5279" s="78">
        <v>33996</v>
      </c>
    </row>
    <row r="5280" spans="2:2">
      <c r="B5280" s="78">
        <v>33996</v>
      </c>
    </row>
    <row r="5281" spans="2:2">
      <c r="B5281" s="78">
        <v>33996</v>
      </c>
    </row>
    <row r="5282" spans="2:2">
      <c r="B5282" s="78">
        <v>33996</v>
      </c>
    </row>
    <row r="5283" spans="2:2">
      <c r="B5283" s="78">
        <v>33996</v>
      </c>
    </row>
    <row r="5284" spans="2:2">
      <c r="B5284" s="78">
        <v>33996</v>
      </c>
    </row>
    <row r="5285" spans="2:2">
      <c r="B5285" s="78">
        <v>33996</v>
      </c>
    </row>
    <row r="5286" spans="2:2">
      <c r="B5286" s="78">
        <v>33996</v>
      </c>
    </row>
    <row r="5287" spans="2:2">
      <c r="B5287" s="78">
        <v>33996</v>
      </c>
    </row>
    <row r="5288" spans="2:2">
      <c r="B5288" s="78">
        <v>33996</v>
      </c>
    </row>
    <row r="5289" spans="2:2">
      <c r="B5289" s="78">
        <v>33996</v>
      </c>
    </row>
    <row r="5290" spans="2:2">
      <c r="B5290" s="78">
        <v>33996</v>
      </c>
    </row>
    <row r="5291" spans="2:2">
      <c r="B5291" s="78">
        <v>33996</v>
      </c>
    </row>
    <row r="5292" spans="2:2">
      <c r="B5292" s="78">
        <v>33996</v>
      </c>
    </row>
    <row r="5293" spans="2:2">
      <c r="B5293" s="78">
        <v>33996</v>
      </c>
    </row>
    <row r="5294" spans="2:2">
      <c r="B5294" s="78">
        <v>33996</v>
      </c>
    </row>
    <row r="5295" spans="2:2">
      <c r="B5295" s="78">
        <v>33996</v>
      </c>
    </row>
    <row r="5296" spans="2:2">
      <c r="B5296" s="78">
        <v>33996</v>
      </c>
    </row>
    <row r="5297" spans="2:2">
      <c r="B5297" s="78">
        <v>33996</v>
      </c>
    </row>
    <row r="5298" spans="2:2">
      <c r="B5298" s="78">
        <v>33996</v>
      </c>
    </row>
    <row r="5299" spans="2:2">
      <c r="B5299" s="78">
        <v>33996</v>
      </c>
    </row>
    <row r="5300" spans="2:2">
      <c r="B5300" s="78">
        <v>33996</v>
      </c>
    </row>
    <row r="5301" spans="2:2">
      <c r="B5301" s="78">
        <v>33996</v>
      </c>
    </row>
    <row r="5302" spans="2:2">
      <c r="B5302" s="78">
        <v>33996</v>
      </c>
    </row>
    <row r="5303" spans="2:2">
      <c r="B5303" s="78">
        <v>33996</v>
      </c>
    </row>
    <row r="5304" spans="2:2">
      <c r="B5304" s="78">
        <v>33996</v>
      </c>
    </row>
    <row r="5305" spans="2:2">
      <c r="B5305" s="78">
        <v>33996</v>
      </c>
    </row>
    <row r="5306" spans="2:2">
      <c r="B5306" s="78">
        <v>33996</v>
      </c>
    </row>
    <row r="5307" spans="2:2">
      <c r="B5307" s="78">
        <v>33996</v>
      </c>
    </row>
    <row r="5308" spans="2:2">
      <c r="B5308" s="78">
        <v>33996</v>
      </c>
    </row>
    <row r="5309" spans="2:2">
      <c r="B5309" s="78">
        <v>33996</v>
      </c>
    </row>
    <row r="5310" spans="2:2">
      <c r="B5310" s="78">
        <v>33996</v>
      </c>
    </row>
    <row r="5311" spans="2:2">
      <c r="B5311" s="78">
        <v>33996</v>
      </c>
    </row>
    <row r="5312" spans="2:2">
      <c r="B5312" s="78">
        <v>33996</v>
      </c>
    </row>
    <row r="5313" spans="2:2">
      <c r="B5313" s="78">
        <v>33996</v>
      </c>
    </row>
    <row r="5314" spans="2:2">
      <c r="B5314" s="78">
        <v>33996</v>
      </c>
    </row>
    <row r="5315" spans="2:2">
      <c r="B5315" s="78">
        <v>33996</v>
      </c>
    </row>
    <row r="5316" spans="2:2">
      <c r="B5316" s="78">
        <v>33996</v>
      </c>
    </row>
    <row r="5317" spans="2:2">
      <c r="B5317" s="78">
        <v>33996</v>
      </c>
    </row>
    <row r="5318" spans="2:2">
      <c r="B5318" s="78">
        <v>33996</v>
      </c>
    </row>
    <row r="5319" spans="2:2">
      <c r="B5319" s="78">
        <v>33996</v>
      </c>
    </row>
    <row r="5320" spans="2:2">
      <c r="B5320" s="78">
        <v>33996</v>
      </c>
    </row>
    <row r="5321" spans="2:2">
      <c r="B5321" s="78">
        <v>33996</v>
      </c>
    </row>
    <row r="5322" spans="2:2">
      <c r="B5322" s="78">
        <v>33996</v>
      </c>
    </row>
    <row r="5323" spans="2:2">
      <c r="B5323" s="78">
        <v>33996</v>
      </c>
    </row>
    <row r="5324" spans="2:2">
      <c r="B5324" s="78">
        <v>33996</v>
      </c>
    </row>
    <row r="5325" spans="2:2">
      <c r="B5325" s="78">
        <v>33996</v>
      </c>
    </row>
    <row r="5326" spans="2:2">
      <c r="B5326" s="78">
        <v>33996</v>
      </c>
    </row>
    <row r="5327" spans="2:2">
      <c r="B5327" s="78">
        <v>33996</v>
      </c>
    </row>
    <row r="5328" spans="2:2">
      <c r="B5328" s="78">
        <v>33996</v>
      </c>
    </row>
    <row r="5329" spans="2:2">
      <c r="B5329" s="78">
        <v>33996</v>
      </c>
    </row>
    <row r="5330" spans="2:2">
      <c r="B5330" s="78">
        <v>33996</v>
      </c>
    </row>
    <row r="5331" spans="2:2">
      <c r="B5331" s="78">
        <v>33996</v>
      </c>
    </row>
    <row r="5332" spans="2:2">
      <c r="B5332" s="78">
        <v>33996</v>
      </c>
    </row>
    <row r="5333" spans="2:2">
      <c r="B5333" s="78">
        <v>33996</v>
      </c>
    </row>
    <row r="5334" spans="2:2">
      <c r="B5334" s="78">
        <v>33996</v>
      </c>
    </row>
    <row r="5335" spans="2:2">
      <c r="B5335" s="78">
        <v>33996</v>
      </c>
    </row>
    <row r="5336" spans="2:2">
      <c r="B5336" s="78">
        <v>33996</v>
      </c>
    </row>
    <row r="5337" spans="2:2">
      <c r="B5337" s="78">
        <v>33996</v>
      </c>
    </row>
    <row r="5338" spans="2:2">
      <c r="B5338" s="78">
        <v>33996</v>
      </c>
    </row>
    <row r="5339" spans="2:2">
      <c r="B5339" s="78">
        <v>33996</v>
      </c>
    </row>
    <row r="5340" spans="2:2">
      <c r="B5340" s="78">
        <v>33996</v>
      </c>
    </row>
    <row r="5341" spans="2:2">
      <c r="B5341" s="78">
        <v>33996</v>
      </c>
    </row>
    <row r="5342" spans="2:2">
      <c r="B5342" s="78">
        <v>33996</v>
      </c>
    </row>
    <row r="5343" spans="2:2">
      <c r="B5343" s="78">
        <v>33996</v>
      </c>
    </row>
    <row r="5344" spans="2:2">
      <c r="B5344" s="78">
        <v>33996</v>
      </c>
    </row>
    <row r="5345" spans="2:2">
      <c r="B5345" s="78">
        <v>33996</v>
      </c>
    </row>
    <row r="5346" spans="2:2">
      <c r="B5346" s="78">
        <v>33996</v>
      </c>
    </row>
    <row r="5347" spans="2:2">
      <c r="B5347" s="78">
        <v>33996</v>
      </c>
    </row>
    <row r="5348" spans="2:2">
      <c r="B5348" s="78">
        <v>33996</v>
      </c>
    </row>
    <row r="5349" spans="2:2">
      <c r="B5349" s="78">
        <v>33996</v>
      </c>
    </row>
    <row r="5350" spans="2:2">
      <c r="B5350" s="78">
        <v>33996</v>
      </c>
    </row>
    <row r="5351" spans="2:2">
      <c r="B5351" s="78">
        <v>33996</v>
      </c>
    </row>
    <row r="5352" spans="2:2">
      <c r="B5352" s="78">
        <v>33996</v>
      </c>
    </row>
    <row r="5353" spans="2:2">
      <c r="B5353" s="78">
        <v>33996</v>
      </c>
    </row>
    <row r="5354" spans="2:2">
      <c r="B5354" s="78">
        <v>33996</v>
      </c>
    </row>
    <row r="5355" spans="2:2">
      <c r="B5355" s="78">
        <v>33996</v>
      </c>
    </row>
    <row r="5356" spans="2:2">
      <c r="B5356" s="78">
        <v>33996</v>
      </c>
    </row>
    <row r="5357" spans="2:2">
      <c r="B5357" s="78">
        <v>33996</v>
      </c>
    </row>
    <row r="5358" spans="2:2">
      <c r="B5358" s="78">
        <v>33996</v>
      </c>
    </row>
    <row r="5359" spans="2:2">
      <c r="B5359" s="78">
        <v>33996</v>
      </c>
    </row>
    <row r="5360" spans="2:2">
      <c r="B5360" s="78">
        <v>33996</v>
      </c>
    </row>
    <row r="5361" spans="2:2">
      <c r="B5361" s="78">
        <v>33996</v>
      </c>
    </row>
    <row r="5362" spans="2:2">
      <c r="B5362" s="78">
        <v>33996</v>
      </c>
    </row>
    <row r="5363" spans="2:2">
      <c r="B5363" s="78">
        <v>33996</v>
      </c>
    </row>
    <row r="5364" spans="2:2">
      <c r="B5364" s="78">
        <v>33996</v>
      </c>
    </row>
    <row r="5365" spans="2:2">
      <c r="B5365" s="78">
        <v>33996</v>
      </c>
    </row>
    <row r="5366" spans="2:2">
      <c r="B5366" s="78">
        <v>33996</v>
      </c>
    </row>
    <row r="5367" spans="2:2">
      <c r="B5367" s="78">
        <v>33996</v>
      </c>
    </row>
    <row r="5368" spans="2:2">
      <c r="B5368" s="78">
        <v>33996</v>
      </c>
    </row>
    <row r="5369" spans="2:2">
      <c r="B5369" s="78">
        <v>33996</v>
      </c>
    </row>
    <row r="5370" spans="2:2">
      <c r="B5370" s="78">
        <v>33996</v>
      </c>
    </row>
    <row r="5371" spans="2:2">
      <c r="B5371" s="78">
        <v>33996</v>
      </c>
    </row>
    <row r="5372" spans="2:2">
      <c r="B5372" s="78">
        <v>33996</v>
      </c>
    </row>
    <row r="5373" spans="2:2">
      <c r="B5373" s="78">
        <v>33996</v>
      </c>
    </row>
    <row r="5374" spans="2:2">
      <c r="B5374" s="78">
        <v>33996</v>
      </c>
    </row>
    <row r="5375" spans="2:2">
      <c r="B5375" s="78">
        <v>33996</v>
      </c>
    </row>
    <row r="5376" spans="2:2">
      <c r="B5376" s="78">
        <v>33996</v>
      </c>
    </row>
    <row r="5377" spans="2:2">
      <c r="B5377" s="78">
        <v>33996</v>
      </c>
    </row>
    <row r="5378" spans="2:2">
      <c r="B5378" s="78">
        <v>33996</v>
      </c>
    </row>
    <row r="5379" spans="2:2">
      <c r="B5379" s="78">
        <v>33996</v>
      </c>
    </row>
    <row r="5380" spans="2:2">
      <c r="B5380" s="78">
        <v>33996</v>
      </c>
    </row>
    <row r="5381" spans="2:2">
      <c r="B5381" s="78">
        <v>33996</v>
      </c>
    </row>
    <row r="5382" spans="2:2">
      <c r="B5382" s="78">
        <v>33996</v>
      </c>
    </row>
    <row r="5383" spans="2:2">
      <c r="B5383" s="78">
        <v>33996</v>
      </c>
    </row>
    <row r="5384" spans="2:2">
      <c r="B5384" s="78">
        <v>33996</v>
      </c>
    </row>
    <row r="5385" spans="2:2">
      <c r="B5385" s="78">
        <v>33996</v>
      </c>
    </row>
    <row r="5386" spans="2:2">
      <c r="B5386" s="78">
        <v>33996</v>
      </c>
    </row>
    <row r="5387" spans="2:2">
      <c r="B5387" s="78">
        <v>33996</v>
      </c>
    </row>
    <row r="5388" spans="2:2">
      <c r="B5388" s="78">
        <v>33996</v>
      </c>
    </row>
    <row r="5389" spans="2:2">
      <c r="B5389" s="78">
        <v>33996</v>
      </c>
    </row>
    <row r="5390" spans="2:2">
      <c r="B5390" s="78">
        <v>33996</v>
      </c>
    </row>
    <row r="5391" spans="2:2">
      <c r="B5391" s="78">
        <v>33996</v>
      </c>
    </row>
    <row r="5392" spans="2:2">
      <c r="B5392" s="78">
        <v>33996</v>
      </c>
    </row>
    <row r="5393" spans="2:2">
      <c r="B5393" s="78">
        <v>33996</v>
      </c>
    </row>
    <row r="5394" spans="2:2">
      <c r="B5394" s="78">
        <v>33996</v>
      </c>
    </row>
    <row r="5395" spans="2:2">
      <c r="B5395" s="78">
        <v>33996</v>
      </c>
    </row>
    <row r="5396" spans="2:2">
      <c r="B5396" s="78">
        <v>33996</v>
      </c>
    </row>
    <row r="5397" spans="2:2">
      <c r="B5397" s="78">
        <v>33996</v>
      </c>
    </row>
    <row r="5398" spans="2:2">
      <c r="B5398" s="78">
        <v>33996</v>
      </c>
    </row>
    <row r="5399" spans="2:2">
      <c r="B5399" s="78">
        <v>33996</v>
      </c>
    </row>
    <row r="5400" spans="2:2">
      <c r="B5400" s="78">
        <v>33996</v>
      </c>
    </row>
    <row r="5401" spans="2:2">
      <c r="B5401" s="78">
        <v>33996</v>
      </c>
    </row>
    <row r="5402" spans="2:2">
      <c r="B5402" s="78">
        <v>33996</v>
      </c>
    </row>
    <row r="5403" spans="2:2">
      <c r="B5403" s="78">
        <v>33996</v>
      </c>
    </row>
    <row r="5404" spans="2:2">
      <c r="B5404" s="78">
        <v>33996</v>
      </c>
    </row>
    <row r="5405" spans="2:2">
      <c r="B5405" s="78">
        <v>33996</v>
      </c>
    </row>
    <row r="5406" spans="2:2">
      <c r="B5406" s="78">
        <v>33996</v>
      </c>
    </row>
    <row r="5407" spans="2:2">
      <c r="B5407" s="78">
        <v>33996</v>
      </c>
    </row>
    <row r="5408" spans="2:2">
      <c r="B5408" s="78">
        <v>33996</v>
      </c>
    </row>
    <row r="5409" spans="2:2">
      <c r="B5409" s="78">
        <v>33996</v>
      </c>
    </row>
    <row r="5410" spans="2:2">
      <c r="B5410" s="78">
        <v>33996</v>
      </c>
    </row>
    <row r="5411" spans="2:2">
      <c r="B5411" s="78">
        <v>33996</v>
      </c>
    </row>
    <row r="5412" spans="2:2">
      <c r="B5412" s="78">
        <v>33996</v>
      </c>
    </row>
    <row r="5413" spans="2:2">
      <c r="B5413" s="78">
        <v>33996</v>
      </c>
    </row>
    <row r="5414" spans="2:2">
      <c r="B5414" s="78">
        <v>33996</v>
      </c>
    </row>
    <row r="5415" spans="2:2">
      <c r="B5415" s="78">
        <v>33996</v>
      </c>
    </row>
    <row r="5416" spans="2:2">
      <c r="B5416" s="78">
        <v>33996</v>
      </c>
    </row>
    <row r="5417" spans="2:2">
      <c r="B5417" s="78">
        <v>33996</v>
      </c>
    </row>
    <row r="5418" spans="2:2">
      <c r="B5418" s="78">
        <v>33996</v>
      </c>
    </row>
    <row r="5419" spans="2:2">
      <c r="B5419" s="78">
        <v>33996</v>
      </c>
    </row>
    <row r="5420" spans="2:2">
      <c r="B5420" s="78">
        <v>33996</v>
      </c>
    </row>
    <row r="5421" spans="2:2">
      <c r="B5421" s="78">
        <v>33996</v>
      </c>
    </row>
    <row r="5422" spans="2:2">
      <c r="B5422" s="78">
        <v>33996</v>
      </c>
    </row>
    <row r="5423" spans="2:2">
      <c r="B5423" s="78">
        <v>33996</v>
      </c>
    </row>
    <row r="5424" spans="2:2">
      <c r="B5424" s="78">
        <v>33996</v>
      </c>
    </row>
    <row r="5425" spans="2:2">
      <c r="B5425" s="78">
        <v>33996</v>
      </c>
    </row>
    <row r="5426" spans="2:2">
      <c r="B5426" s="78">
        <v>33996</v>
      </c>
    </row>
    <row r="5427" spans="2:2">
      <c r="B5427" s="78">
        <v>33996</v>
      </c>
    </row>
    <row r="5428" spans="2:2">
      <c r="B5428" s="78">
        <v>33996</v>
      </c>
    </row>
    <row r="5429" spans="2:2">
      <c r="B5429" s="78">
        <v>33996</v>
      </c>
    </row>
    <row r="5430" spans="2:2">
      <c r="B5430" s="78">
        <v>33996</v>
      </c>
    </row>
    <row r="5431" spans="2:2">
      <c r="B5431" s="78">
        <v>33996</v>
      </c>
    </row>
    <row r="5432" spans="2:2">
      <c r="B5432" s="78">
        <v>33996</v>
      </c>
    </row>
    <row r="5433" spans="2:2">
      <c r="B5433" s="78">
        <v>33996</v>
      </c>
    </row>
    <row r="5434" spans="2:2">
      <c r="B5434" s="78">
        <v>33996</v>
      </c>
    </row>
    <row r="5435" spans="2:2">
      <c r="B5435" s="78">
        <v>33996</v>
      </c>
    </row>
    <row r="5436" spans="2:2">
      <c r="B5436" s="78">
        <v>33996</v>
      </c>
    </row>
    <row r="5437" spans="2:2">
      <c r="B5437" s="78">
        <v>33996</v>
      </c>
    </row>
    <row r="5438" spans="2:2">
      <c r="B5438" s="78">
        <v>33996</v>
      </c>
    </row>
    <row r="5439" spans="2:2">
      <c r="B5439" s="78">
        <v>33996</v>
      </c>
    </row>
    <row r="5440" spans="2:2">
      <c r="B5440" s="78">
        <v>33996</v>
      </c>
    </row>
    <row r="5441" spans="2:2">
      <c r="B5441" s="78">
        <v>33996</v>
      </c>
    </row>
    <row r="5442" spans="2:2">
      <c r="B5442" s="78">
        <v>33996</v>
      </c>
    </row>
    <row r="5443" spans="2:2">
      <c r="B5443" s="78">
        <v>33996</v>
      </c>
    </row>
    <row r="5444" spans="2:2">
      <c r="B5444" s="78">
        <v>33996</v>
      </c>
    </row>
    <row r="5445" spans="2:2">
      <c r="B5445" s="78">
        <v>33996</v>
      </c>
    </row>
    <row r="5446" spans="2:2">
      <c r="B5446" s="78">
        <v>33996</v>
      </c>
    </row>
    <row r="5447" spans="2:2">
      <c r="B5447" s="78">
        <v>33996</v>
      </c>
    </row>
    <row r="5448" spans="2:2">
      <c r="B5448" s="78">
        <v>33996</v>
      </c>
    </row>
    <row r="5449" spans="2:2">
      <c r="B5449" s="78">
        <v>33996</v>
      </c>
    </row>
    <row r="5450" spans="2:2">
      <c r="B5450" s="78">
        <v>33996</v>
      </c>
    </row>
    <row r="5451" spans="2:2">
      <c r="B5451" s="78">
        <v>33996</v>
      </c>
    </row>
    <row r="5452" spans="2:2">
      <c r="B5452" s="78">
        <v>33996</v>
      </c>
    </row>
    <row r="5453" spans="2:2">
      <c r="B5453" s="78">
        <v>33996</v>
      </c>
    </row>
    <row r="5454" spans="2:2">
      <c r="B5454" s="78">
        <v>33996</v>
      </c>
    </row>
    <row r="5455" spans="2:2">
      <c r="B5455" s="78">
        <v>33996</v>
      </c>
    </row>
    <row r="5456" spans="2:2">
      <c r="B5456" s="78">
        <v>33996</v>
      </c>
    </row>
    <row r="5457" spans="2:2">
      <c r="B5457" s="78">
        <v>33996</v>
      </c>
    </row>
    <row r="5458" spans="2:2">
      <c r="B5458" s="78">
        <v>33996</v>
      </c>
    </row>
    <row r="5459" spans="2:2">
      <c r="B5459" s="78">
        <v>33996</v>
      </c>
    </row>
    <row r="5460" spans="2:2">
      <c r="B5460" s="78">
        <v>33996</v>
      </c>
    </row>
    <row r="5461" spans="2:2">
      <c r="B5461" s="78">
        <v>33996</v>
      </c>
    </row>
    <row r="5462" spans="2:2">
      <c r="B5462" s="78">
        <v>33996</v>
      </c>
    </row>
    <row r="5463" spans="2:2">
      <c r="B5463" s="78">
        <v>33996</v>
      </c>
    </row>
    <row r="5464" spans="2:2">
      <c r="B5464" s="78">
        <v>33996</v>
      </c>
    </row>
    <row r="5465" spans="2:2">
      <c r="B5465" s="78">
        <v>33996</v>
      </c>
    </row>
    <row r="5466" spans="2:2">
      <c r="B5466" s="78">
        <v>33996</v>
      </c>
    </row>
    <row r="5467" spans="2:2">
      <c r="B5467" s="78">
        <v>33996</v>
      </c>
    </row>
    <row r="5468" spans="2:2">
      <c r="B5468" s="78">
        <v>33996</v>
      </c>
    </row>
    <row r="5469" spans="2:2">
      <c r="B5469" s="78">
        <v>33996</v>
      </c>
    </row>
    <row r="5470" spans="2:2">
      <c r="B5470" s="78">
        <v>33996</v>
      </c>
    </row>
    <row r="5471" spans="2:2">
      <c r="B5471" s="78">
        <v>33996</v>
      </c>
    </row>
    <row r="5472" spans="2:2">
      <c r="B5472" s="78">
        <v>33996</v>
      </c>
    </row>
    <row r="5473" spans="2:2">
      <c r="B5473" s="78">
        <v>33996</v>
      </c>
    </row>
    <row r="5474" spans="2:2">
      <c r="B5474" s="78">
        <v>33996</v>
      </c>
    </row>
    <row r="5475" spans="2:2">
      <c r="B5475" s="78">
        <v>33996</v>
      </c>
    </row>
    <row r="5476" spans="2:2">
      <c r="B5476" s="78">
        <v>33996</v>
      </c>
    </row>
    <row r="5477" spans="2:2">
      <c r="B5477" s="78">
        <v>33996</v>
      </c>
    </row>
    <row r="5478" spans="2:2">
      <c r="B5478" s="78">
        <v>33996</v>
      </c>
    </row>
    <row r="5479" spans="2:2">
      <c r="B5479" s="78">
        <v>33996</v>
      </c>
    </row>
    <row r="5480" spans="2:2">
      <c r="B5480" s="78">
        <v>33996</v>
      </c>
    </row>
    <row r="5481" spans="2:2">
      <c r="B5481" s="78">
        <v>33996</v>
      </c>
    </row>
    <row r="5482" spans="2:2">
      <c r="B5482" s="78">
        <v>33996</v>
      </c>
    </row>
    <row r="5483" spans="2:2">
      <c r="B5483" s="78">
        <v>33996</v>
      </c>
    </row>
    <row r="5484" spans="2:2">
      <c r="B5484" s="78">
        <v>33996</v>
      </c>
    </row>
    <row r="5485" spans="2:2">
      <c r="B5485" s="78">
        <v>33996</v>
      </c>
    </row>
    <row r="5486" spans="2:2">
      <c r="B5486" s="78">
        <v>33996</v>
      </c>
    </row>
    <row r="5487" spans="2:2">
      <c r="B5487" s="78">
        <v>33996</v>
      </c>
    </row>
    <row r="5488" spans="2:2">
      <c r="B5488" s="78">
        <v>33996</v>
      </c>
    </row>
    <row r="5489" spans="2:2">
      <c r="B5489" s="78">
        <v>33996</v>
      </c>
    </row>
    <row r="5490" spans="2:2">
      <c r="B5490" s="78">
        <v>33996</v>
      </c>
    </row>
    <row r="5491" spans="2:2">
      <c r="B5491" s="78">
        <v>33996</v>
      </c>
    </row>
    <row r="5492" spans="2:2">
      <c r="B5492" s="78">
        <v>33996</v>
      </c>
    </row>
    <row r="5493" spans="2:2">
      <c r="B5493" s="78">
        <v>33996</v>
      </c>
    </row>
    <row r="5494" spans="2:2">
      <c r="B5494" s="78">
        <v>33996</v>
      </c>
    </row>
    <row r="5495" spans="2:2">
      <c r="B5495" s="78">
        <v>33996</v>
      </c>
    </row>
    <row r="5496" spans="2:2">
      <c r="B5496" s="78">
        <v>33996</v>
      </c>
    </row>
    <row r="5497" spans="2:2">
      <c r="B5497" s="78">
        <v>33996</v>
      </c>
    </row>
    <row r="5498" spans="2:2">
      <c r="B5498" s="78">
        <v>33996</v>
      </c>
    </row>
    <row r="5499" spans="2:2">
      <c r="B5499" s="78">
        <v>33997</v>
      </c>
    </row>
    <row r="5500" spans="2:2">
      <c r="B5500" s="78">
        <v>33997</v>
      </c>
    </row>
    <row r="5501" spans="2:2">
      <c r="B5501" s="78">
        <v>33997</v>
      </c>
    </row>
    <row r="5502" spans="2:2">
      <c r="B5502" s="78">
        <v>33997</v>
      </c>
    </row>
    <row r="5503" spans="2:2">
      <c r="B5503" s="78">
        <v>33997</v>
      </c>
    </row>
    <row r="5504" spans="2:2">
      <c r="B5504" s="78">
        <v>33997</v>
      </c>
    </row>
    <row r="5505" spans="2:2">
      <c r="B5505" s="78">
        <v>33997</v>
      </c>
    </row>
    <row r="5506" spans="2:2">
      <c r="B5506" s="78">
        <v>33997</v>
      </c>
    </row>
    <row r="5507" spans="2:2">
      <c r="B5507" s="78">
        <v>33997</v>
      </c>
    </row>
    <row r="5508" spans="2:2">
      <c r="B5508" s="78">
        <v>33997</v>
      </c>
    </row>
    <row r="5509" spans="2:2">
      <c r="B5509" s="78">
        <v>33997</v>
      </c>
    </row>
    <row r="5510" spans="2:2">
      <c r="B5510" s="78">
        <v>33997</v>
      </c>
    </row>
    <row r="5511" spans="2:2">
      <c r="B5511" s="78">
        <v>33997</v>
      </c>
    </row>
    <row r="5512" spans="2:2">
      <c r="B5512" s="78">
        <v>33997</v>
      </c>
    </row>
    <row r="5513" spans="2:2">
      <c r="B5513" s="78">
        <v>33997</v>
      </c>
    </row>
    <row r="5514" spans="2:2">
      <c r="B5514" s="78">
        <v>33997</v>
      </c>
    </row>
    <row r="5515" spans="2:2">
      <c r="B5515" s="78">
        <v>33997</v>
      </c>
    </row>
    <row r="5516" spans="2:2">
      <c r="B5516" s="78">
        <v>33997</v>
      </c>
    </row>
    <row r="5517" spans="2:2">
      <c r="B5517" s="78">
        <v>33997</v>
      </c>
    </row>
    <row r="5518" spans="2:2">
      <c r="B5518" s="78">
        <v>33997</v>
      </c>
    </row>
    <row r="5519" spans="2:2">
      <c r="B5519" s="78">
        <v>33997</v>
      </c>
    </row>
    <row r="5520" spans="2:2">
      <c r="B5520" s="78">
        <v>33997</v>
      </c>
    </row>
    <row r="5521" spans="2:2">
      <c r="B5521" s="78">
        <v>33997</v>
      </c>
    </row>
    <row r="5522" spans="2:2">
      <c r="B5522" s="78">
        <v>33997</v>
      </c>
    </row>
    <row r="5523" spans="2:2">
      <c r="B5523" s="78">
        <v>33997</v>
      </c>
    </row>
    <row r="5524" spans="2:2">
      <c r="B5524" s="78">
        <v>33997</v>
      </c>
    </row>
    <row r="5525" spans="2:2">
      <c r="B5525" s="78">
        <v>33997</v>
      </c>
    </row>
    <row r="5526" spans="2:2">
      <c r="B5526" s="78">
        <v>33997</v>
      </c>
    </row>
    <row r="5527" spans="2:2">
      <c r="B5527" s="78">
        <v>33997</v>
      </c>
    </row>
    <row r="5528" spans="2:2">
      <c r="B5528" s="78">
        <v>33997</v>
      </c>
    </row>
    <row r="5529" spans="2:2">
      <c r="B5529" s="78">
        <v>33997</v>
      </c>
    </row>
    <row r="5530" spans="2:2">
      <c r="B5530" s="78">
        <v>33997</v>
      </c>
    </row>
    <row r="5531" spans="2:2">
      <c r="B5531" s="78">
        <v>33997</v>
      </c>
    </row>
    <row r="5532" spans="2:2">
      <c r="B5532" s="78">
        <v>33997</v>
      </c>
    </row>
    <row r="5533" spans="2:2">
      <c r="B5533" s="78">
        <v>33997</v>
      </c>
    </row>
    <row r="5534" spans="2:2">
      <c r="B5534" s="78">
        <v>33997</v>
      </c>
    </row>
    <row r="5535" spans="2:2">
      <c r="B5535" s="78">
        <v>33997</v>
      </c>
    </row>
    <row r="5536" spans="2:2">
      <c r="B5536" s="78">
        <v>33997</v>
      </c>
    </row>
    <row r="5537" spans="2:2">
      <c r="B5537" s="78">
        <v>33997</v>
      </c>
    </row>
    <row r="5538" spans="2:2">
      <c r="B5538" s="78">
        <v>33997</v>
      </c>
    </row>
    <row r="5539" spans="2:2">
      <c r="B5539" s="78">
        <v>33997</v>
      </c>
    </row>
    <row r="5540" spans="2:2">
      <c r="B5540" s="78">
        <v>33997</v>
      </c>
    </row>
    <row r="5541" spans="2:2">
      <c r="B5541" s="78">
        <v>33997</v>
      </c>
    </row>
    <row r="5542" spans="2:2">
      <c r="B5542" s="78">
        <v>33997</v>
      </c>
    </row>
    <row r="5543" spans="2:2">
      <c r="B5543" s="78">
        <v>33997</v>
      </c>
    </row>
    <row r="5544" spans="2:2">
      <c r="B5544" s="78">
        <v>33997</v>
      </c>
    </row>
    <row r="5545" spans="2:2">
      <c r="B5545" s="78">
        <v>33997</v>
      </c>
    </row>
    <row r="5546" spans="2:2">
      <c r="B5546" s="78">
        <v>33997</v>
      </c>
    </row>
    <row r="5547" spans="2:2">
      <c r="B5547" s="78">
        <v>33997</v>
      </c>
    </row>
    <row r="5548" spans="2:2">
      <c r="B5548" s="78">
        <v>33997</v>
      </c>
    </row>
    <row r="5549" spans="2:2">
      <c r="B5549" s="78">
        <v>33997</v>
      </c>
    </row>
    <row r="5550" spans="2:2">
      <c r="B5550" s="78">
        <v>33997</v>
      </c>
    </row>
    <row r="5551" spans="2:2">
      <c r="B5551" s="78">
        <v>33997</v>
      </c>
    </row>
    <row r="5552" spans="2:2">
      <c r="B5552" s="78">
        <v>33997</v>
      </c>
    </row>
    <row r="5553" spans="2:2">
      <c r="B5553" s="78">
        <v>33997</v>
      </c>
    </row>
    <row r="5554" spans="2:2">
      <c r="B5554" s="78">
        <v>33997</v>
      </c>
    </row>
    <row r="5555" spans="2:2">
      <c r="B5555" s="78">
        <v>33997</v>
      </c>
    </row>
    <row r="5556" spans="2:2">
      <c r="B5556" s="78">
        <v>33997</v>
      </c>
    </row>
    <row r="5557" spans="2:2">
      <c r="B5557" s="78">
        <v>33997</v>
      </c>
    </row>
    <row r="5558" spans="2:2">
      <c r="B5558" s="78">
        <v>33997</v>
      </c>
    </row>
    <row r="5559" spans="2:2">
      <c r="B5559" s="78">
        <v>33997</v>
      </c>
    </row>
    <row r="5560" spans="2:2">
      <c r="B5560" s="78">
        <v>33997</v>
      </c>
    </row>
    <row r="5561" spans="2:2">
      <c r="B5561" s="78">
        <v>33997</v>
      </c>
    </row>
    <row r="5562" spans="2:2">
      <c r="B5562" s="78">
        <v>33997</v>
      </c>
    </row>
    <row r="5563" spans="2:2">
      <c r="B5563" s="78">
        <v>33997</v>
      </c>
    </row>
    <row r="5564" spans="2:2">
      <c r="B5564" s="78">
        <v>33997</v>
      </c>
    </row>
    <row r="5565" spans="2:2">
      <c r="B5565" s="78">
        <v>33997</v>
      </c>
    </row>
    <row r="5566" spans="2:2">
      <c r="B5566" s="78">
        <v>33997</v>
      </c>
    </row>
    <row r="5567" spans="2:2">
      <c r="B5567" s="78">
        <v>33997</v>
      </c>
    </row>
    <row r="5568" spans="2:2">
      <c r="B5568" s="78">
        <v>33997</v>
      </c>
    </row>
    <row r="5569" spans="2:2">
      <c r="B5569" s="78">
        <v>33997</v>
      </c>
    </row>
    <row r="5570" spans="2:2">
      <c r="B5570" s="78">
        <v>33997</v>
      </c>
    </row>
    <row r="5571" spans="2:2">
      <c r="B5571" s="78">
        <v>33997</v>
      </c>
    </row>
    <row r="5572" spans="2:2">
      <c r="B5572" s="78">
        <v>33997</v>
      </c>
    </row>
    <row r="5573" spans="2:2">
      <c r="B5573" s="78">
        <v>33997</v>
      </c>
    </row>
    <row r="5574" spans="2:2">
      <c r="B5574" s="78">
        <v>33997</v>
      </c>
    </row>
    <row r="5575" spans="2:2">
      <c r="B5575" s="78">
        <v>33997</v>
      </c>
    </row>
    <row r="5576" spans="2:2">
      <c r="B5576" s="78">
        <v>33997</v>
      </c>
    </row>
    <row r="5577" spans="2:2">
      <c r="B5577" s="78">
        <v>33997</v>
      </c>
    </row>
    <row r="5578" spans="2:2">
      <c r="B5578" s="78">
        <v>33997</v>
      </c>
    </row>
    <row r="5579" spans="2:2">
      <c r="B5579" s="78">
        <v>33997</v>
      </c>
    </row>
    <row r="5580" spans="2:2">
      <c r="B5580" s="78">
        <v>33997</v>
      </c>
    </row>
    <row r="5581" spans="2:2">
      <c r="B5581" s="78">
        <v>33997</v>
      </c>
    </row>
    <row r="5582" spans="2:2">
      <c r="B5582" s="78">
        <v>33997</v>
      </c>
    </row>
    <row r="5583" spans="2:2">
      <c r="B5583" s="78">
        <v>33997</v>
      </c>
    </row>
    <row r="5584" spans="2:2">
      <c r="B5584" s="78">
        <v>33997</v>
      </c>
    </row>
    <row r="5585" spans="2:2">
      <c r="B5585" s="78">
        <v>33997</v>
      </c>
    </row>
    <row r="5586" spans="2:2">
      <c r="B5586" s="78">
        <v>33997</v>
      </c>
    </row>
    <row r="5587" spans="2:2">
      <c r="B5587" s="78">
        <v>33997</v>
      </c>
    </row>
    <row r="5588" spans="2:2">
      <c r="B5588" s="78">
        <v>33997</v>
      </c>
    </row>
    <row r="5589" spans="2:2">
      <c r="B5589" s="78">
        <v>33997</v>
      </c>
    </row>
    <row r="5590" spans="2:2">
      <c r="B5590" s="78">
        <v>33997</v>
      </c>
    </row>
    <row r="5591" spans="2:2">
      <c r="B5591" s="78">
        <v>33997</v>
      </c>
    </row>
    <row r="5592" spans="2:2">
      <c r="B5592" s="78">
        <v>33997</v>
      </c>
    </row>
    <row r="5593" spans="2:2">
      <c r="B5593" s="78">
        <v>33997</v>
      </c>
    </row>
    <row r="5594" spans="2:2">
      <c r="B5594" s="78">
        <v>33997</v>
      </c>
    </row>
    <row r="5595" spans="2:2">
      <c r="B5595" s="78">
        <v>33997</v>
      </c>
    </row>
    <row r="5596" spans="2:2">
      <c r="B5596" s="78">
        <v>33997</v>
      </c>
    </row>
    <row r="5597" spans="2:2">
      <c r="B5597" s="78">
        <v>33997</v>
      </c>
    </row>
    <row r="5598" spans="2:2">
      <c r="B5598" s="78">
        <v>33997</v>
      </c>
    </row>
    <row r="5599" spans="2:2">
      <c r="B5599" s="78">
        <v>33997</v>
      </c>
    </row>
    <row r="5600" spans="2:2">
      <c r="B5600" s="78">
        <v>33997</v>
      </c>
    </row>
    <row r="5601" spans="2:2">
      <c r="B5601" s="78">
        <v>33997</v>
      </c>
    </row>
    <row r="5602" spans="2:2">
      <c r="B5602" s="78">
        <v>33997</v>
      </c>
    </row>
    <row r="5603" spans="2:2">
      <c r="B5603" s="78">
        <v>33997</v>
      </c>
    </row>
    <row r="5604" spans="2:2">
      <c r="B5604" s="78">
        <v>33997</v>
      </c>
    </row>
    <row r="5605" spans="2:2">
      <c r="B5605" s="78">
        <v>33997</v>
      </c>
    </row>
    <row r="5606" spans="2:2">
      <c r="B5606" s="78">
        <v>33997</v>
      </c>
    </row>
    <row r="5607" spans="2:2">
      <c r="B5607" s="78">
        <v>33997</v>
      </c>
    </row>
    <row r="5608" spans="2:2">
      <c r="B5608" s="78">
        <v>33997</v>
      </c>
    </row>
    <row r="5609" spans="2:2">
      <c r="B5609" s="78">
        <v>33997</v>
      </c>
    </row>
    <row r="5610" spans="2:2">
      <c r="B5610" s="78">
        <v>33997</v>
      </c>
    </row>
    <row r="5611" spans="2:2">
      <c r="B5611" s="78">
        <v>33997</v>
      </c>
    </row>
    <row r="5612" spans="2:2">
      <c r="B5612" s="78">
        <v>33997</v>
      </c>
    </row>
    <row r="5613" spans="2:2">
      <c r="B5613" s="78">
        <v>33997</v>
      </c>
    </row>
    <row r="5614" spans="2:2">
      <c r="B5614" s="78">
        <v>33997</v>
      </c>
    </row>
    <row r="5615" spans="2:2">
      <c r="B5615" s="78">
        <v>33997</v>
      </c>
    </row>
    <row r="5616" spans="2:2">
      <c r="B5616" s="78">
        <v>33997</v>
      </c>
    </row>
    <row r="5617" spans="2:2">
      <c r="B5617" s="78">
        <v>33997</v>
      </c>
    </row>
    <row r="5618" spans="2:2">
      <c r="B5618" s="78">
        <v>33997</v>
      </c>
    </row>
    <row r="5619" spans="2:2">
      <c r="B5619" s="78">
        <v>33997</v>
      </c>
    </row>
    <row r="5620" spans="2:2">
      <c r="B5620" s="78">
        <v>33997</v>
      </c>
    </row>
    <row r="5621" spans="2:2">
      <c r="B5621" s="78">
        <v>33997</v>
      </c>
    </row>
    <row r="5622" spans="2:2">
      <c r="B5622" s="78">
        <v>33997</v>
      </c>
    </row>
    <row r="5623" spans="2:2">
      <c r="B5623" s="78">
        <v>33997</v>
      </c>
    </row>
    <row r="5624" spans="2:2">
      <c r="B5624" s="78">
        <v>33997</v>
      </c>
    </row>
    <row r="5625" spans="2:2">
      <c r="B5625" s="78">
        <v>33997</v>
      </c>
    </row>
    <row r="5626" spans="2:2">
      <c r="B5626" s="78">
        <v>33997</v>
      </c>
    </row>
    <row r="5627" spans="2:2">
      <c r="B5627" s="78">
        <v>33997</v>
      </c>
    </row>
    <row r="5628" spans="2:2">
      <c r="B5628" s="78">
        <v>33997</v>
      </c>
    </row>
    <row r="5629" spans="2:2">
      <c r="B5629" s="78">
        <v>33997</v>
      </c>
    </row>
    <row r="5630" spans="2:2">
      <c r="B5630" s="78">
        <v>33997</v>
      </c>
    </row>
    <row r="5631" spans="2:2">
      <c r="B5631" s="78">
        <v>33997</v>
      </c>
    </row>
    <row r="5632" spans="2:2">
      <c r="B5632" s="78">
        <v>33997</v>
      </c>
    </row>
    <row r="5633" spans="2:2">
      <c r="B5633" s="78">
        <v>33997</v>
      </c>
    </row>
    <row r="5634" spans="2:2">
      <c r="B5634" s="78">
        <v>33997</v>
      </c>
    </row>
    <row r="5635" spans="2:2">
      <c r="B5635" s="78">
        <v>33997</v>
      </c>
    </row>
    <row r="5636" spans="2:2">
      <c r="B5636" s="78">
        <v>33997</v>
      </c>
    </row>
    <row r="5637" spans="2:2">
      <c r="B5637" s="78">
        <v>33997</v>
      </c>
    </row>
    <row r="5638" spans="2:2">
      <c r="B5638" s="78">
        <v>33997</v>
      </c>
    </row>
    <row r="5639" spans="2:2">
      <c r="B5639" s="78">
        <v>33997</v>
      </c>
    </row>
    <row r="5640" spans="2:2">
      <c r="B5640" s="78">
        <v>33997</v>
      </c>
    </row>
    <row r="5641" spans="2:2">
      <c r="B5641" s="78">
        <v>33997</v>
      </c>
    </row>
    <row r="5642" spans="2:2">
      <c r="B5642" s="78">
        <v>33997</v>
      </c>
    </row>
    <row r="5643" spans="2:2">
      <c r="B5643" s="78">
        <v>33997</v>
      </c>
    </row>
    <row r="5644" spans="2:2">
      <c r="B5644" s="78">
        <v>33997</v>
      </c>
    </row>
    <row r="5645" spans="2:2">
      <c r="B5645" s="78">
        <v>33997</v>
      </c>
    </row>
    <row r="5646" spans="2:2">
      <c r="B5646" s="78">
        <v>33997</v>
      </c>
    </row>
    <row r="5647" spans="2:2">
      <c r="B5647" s="78">
        <v>33997</v>
      </c>
    </row>
    <row r="5648" spans="2:2">
      <c r="B5648" s="78">
        <v>33997</v>
      </c>
    </row>
    <row r="5649" spans="2:2">
      <c r="B5649" s="78">
        <v>33997</v>
      </c>
    </row>
    <row r="5650" spans="2:2">
      <c r="B5650" s="78">
        <v>33997</v>
      </c>
    </row>
    <row r="5651" spans="2:2">
      <c r="B5651" s="78">
        <v>33997</v>
      </c>
    </row>
    <row r="5652" spans="2:2">
      <c r="B5652" s="78">
        <v>33997</v>
      </c>
    </row>
    <row r="5653" spans="2:2">
      <c r="B5653" s="78">
        <v>33997</v>
      </c>
    </row>
    <row r="5654" spans="2:2">
      <c r="B5654" s="78">
        <v>33997</v>
      </c>
    </row>
    <row r="5655" spans="2:2">
      <c r="B5655" s="78">
        <v>33997</v>
      </c>
    </row>
    <row r="5656" spans="2:2">
      <c r="B5656" s="78">
        <v>33997</v>
      </c>
    </row>
    <row r="5657" spans="2:2">
      <c r="B5657" s="78">
        <v>33997</v>
      </c>
    </row>
    <row r="5658" spans="2:2">
      <c r="B5658" s="78">
        <v>33997</v>
      </c>
    </row>
    <row r="5659" spans="2:2">
      <c r="B5659" s="78">
        <v>33997</v>
      </c>
    </row>
    <row r="5660" spans="2:2">
      <c r="B5660" s="78">
        <v>33997</v>
      </c>
    </row>
    <row r="5661" spans="2:2">
      <c r="B5661" s="78">
        <v>33997</v>
      </c>
    </row>
    <row r="5662" spans="2:2">
      <c r="B5662" s="78">
        <v>33997</v>
      </c>
    </row>
    <row r="5663" spans="2:2">
      <c r="B5663" s="78">
        <v>33997</v>
      </c>
    </row>
    <row r="5664" spans="2:2">
      <c r="B5664" s="78">
        <v>33997</v>
      </c>
    </row>
    <row r="5665" spans="2:2">
      <c r="B5665" s="78">
        <v>33997</v>
      </c>
    </row>
    <row r="5666" spans="2:2">
      <c r="B5666" s="78">
        <v>33997</v>
      </c>
    </row>
    <row r="5667" spans="2:2">
      <c r="B5667" s="78">
        <v>33997</v>
      </c>
    </row>
    <row r="5668" spans="2:2">
      <c r="B5668" s="78">
        <v>33997</v>
      </c>
    </row>
    <row r="5669" spans="2:2">
      <c r="B5669" s="78">
        <v>33997</v>
      </c>
    </row>
    <row r="5670" spans="2:2">
      <c r="B5670" s="78">
        <v>33997</v>
      </c>
    </row>
    <row r="5671" spans="2:2">
      <c r="B5671" s="78">
        <v>33997</v>
      </c>
    </row>
    <row r="5672" spans="2:2">
      <c r="B5672" s="78">
        <v>33997</v>
      </c>
    </row>
    <row r="5673" spans="2:2">
      <c r="B5673" s="78">
        <v>33997</v>
      </c>
    </row>
    <row r="5674" spans="2:2">
      <c r="B5674" s="78">
        <v>33997</v>
      </c>
    </row>
    <row r="5675" spans="2:2">
      <c r="B5675" s="78">
        <v>33997</v>
      </c>
    </row>
    <row r="5676" spans="2:2">
      <c r="B5676" s="78">
        <v>33997</v>
      </c>
    </row>
    <row r="5677" spans="2:2">
      <c r="B5677" s="78">
        <v>33997</v>
      </c>
    </row>
    <row r="5678" spans="2:2">
      <c r="B5678" s="78">
        <v>33997</v>
      </c>
    </row>
    <row r="5679" spans="2:2">
      <c r="B5679" s="78">
        <v>33997</v>
      </c>
    </row>
    <row r="5680" spans="2:2">
      <c r="B5680" s="78">
        <v>33997</v>
      </c>
    </row>
    <row r="5681" spans="2:2">
      <c r="B5681" s="78">
        <v>33997</v>
      </c>
    </row>
    <row r="5682" spans="2:2">
      <c r="B5682" s="78">
        <v>33997</v>
      </c>
    </row>
    <row r="5683" spans="2:2">
      <c r="B5683" s="78">
        <v>33997</v>
      </c>
    </row>
    <row r="5684" spans="2:2">
      <c r="B5684" s="78">
        <v>33997</v>
      </c>
    </row>
    <row r="5685" spans="2:2">
      <c r="B5685" s="78">
        <v>33997</v>
      </c>
    </row>
    <row r="5686" spans="2:2">
      <c r="B5686" s="78">
        <v>33997</v>
      </c>
    </row>
    <row r="5687" spans="2:2">
      <c r="B5687" s="78">
        <v>33997</v>
      </c>
    </row>
    <row r="5688" spans="2:2">
      <c r="B5688" s="78">
        <v>33997</v>
      </c>
    </row>
    <row r="5689" spans="2:2">
      <c r="B5689" s="78">
        <v>33997</v>
      </c>
    </row>
    <row r="5690" spans="2:2">
      <c r="B5690" s="78">
        <v>33997</v>
      </c>
    </row>
    <row r="5691" spans="2:2">
      <c r="B5691" s="78">
        <v>33997</v>
      </c>
    </row>
    <row r="5692" spans="2:2">
      <c r="B5692" s="78">
        <v>33997</v>
      </c>
    </row>
    <row r="5693" spans="2:2">
      <c r="B5693" s="78">
        <v>33997</v>
      </c>
    </row>
    <row r="5694" spans="2:2">
      <c r="B5694" s="78">
        <v>33997</v>
      </c>
    </row>
    <row r="5695" spans="2:2">
      <c r="B5695" s="78">
        <v>33997</v>
      </c>
    </row>
    <row r="5696" spans="2:2">
      <c r="B5696" s="78">
        <v>33997</v>
      </c>
    </row>
    <row r="5697" spans="2:2">
      <c r="B5697" s="78">
        <v>33997</v>
      </c>
    </row>
    <row r="5698" spans="2:2">
      <c r="B5698" s="78">
        <v>33997</v>
      </c>
    </row>
    <row r="5699" spans="2:2">
      <c r="B5699" s="78">
        <v>33997</v>
      </c>
    </row>
    <row r="5700" spans="2:2">
      <c r="B5700" s="78">
        <v>33997</v>
      </c>
    </row>
    <row r="5701" spans="2:2">
      <c r="B5701" s="78">
        <v>33997</v>
      </c>
    </row>
    <row r="5702" spans="2:2">
      <c r="B5702" s="78">
        <v>33997</v>
      </c>
    </row>
    <row r="5703" spans="2:2">
      <c r="B5703" s="78">
        <v>33997</v>
      </c>
    </row>
    <row r="5704" spans="2:2">
      <c r="B5704" s="78">
        <v>33997</v>
      </c>
    </row>
    <row r="5705" spans="2:2">
      <c r="B5705" s="78">
        <v>33997</v>
      </c>
    </row>
    <row r="5706" spans="2:2">
      <c r="B5706" s="78">
        <v>33997</v>
      </c>
    </row>
    <row r="5707" spans="2:2">
      <c r="B5707" s="78">
        <v>33997</v>
      </c>
    </row>
    <row r="5708" spans="2:2">
      <c r="B5708" s="78">
        <v>33997</v>
      </c>
    </row>
    <row r="5709" spans="2:2">
      <c r="B5709" s="78">
        <v>33997</v>
      </c>
    </row>
    <row r="5710" spans="2:2">
      <c r="B5710" s="78">
        <v>33997</v>
      </c>
    </row>
    <row r="5711" spans="2:2">
      <c r="B5711" s="78">
        <v>33997</v>
      </c>
    </row>
    <row r="5712" spans="2:2">
      <c r="B5712" s="78">
        <v>33997</v>
      </c>
    </row>
    <row r="5713" spans="2:2">
      <c r="B5713" s="78">
        <v>33997</v>
      </c>
    </row>
    <row r="5714" spans="2:2">
      <c r="B5714" s="78">
        <v>33997</v>
      </c>
    </row>
    <row r="5715" spans="2:2">
      <c r="B5715" s="78">
        <v>33997</v>
      </c>
    </row>
    <row r="5716" spans="2:2">
      <c r="B5716" s="78">
        <v>33997</v>
      </c>
    </row>
    <row r="5717" spans="2:2">
      <c r="B5717" s="78">
        <v>33997</v>
      </c>
    </row>
    <row r="5718" spans="2:2">
      <c r="B5718" s="78">
        <v>33997</v>
      </c>
    </row>
    <row r="5719" spans="2:2">
      <c r="B5719" s="78">
        <v>33997</v>
      </c>
    </row>
    <row r="5720" spans="2:2">
      <c r="B5720" s="78">
        <v>33997</v>
      </c>
    </row>
    <row r="5721" spans="2:2">
      <c r="B5721" s="78">
        <v>33997</v>
      </c>
    </row>
    <row r="5722" spans="2:2">
      <c r="B5722" s="78">
        <v>33997</v>
      </c>
    </row>
    <row r="5723" spans="2:2">
      <c r="B5723" s="78">
        <v>33997</v>
      </c>
    </row>
    <row r="5724" spans="2:2">
      <c r="B5724" s="78">
        <v>33997</v>
      </c>
    </row>
    <row r="5725" spans="2:2">
      <c r="B5725" s="78">
        <v>33997</v>
      </c>
    </row>
    <row r="5726" spans="2:2">
      <c r="B5726" s="78">
        <v>33997</v>
      </c>
    </row>
    <row r="5727" spans="2:2">
      <c r="B5727" s="78">
        <v>33997</v>
      </c>
    </row>
    <row r="5728" spans="2:2">
      <c r="B5728" s="78">
        <v>33997</v>
      </c>
    </row>
    <row r="5729" spans="2:2">
      <c r="B5729" s="78">
        <v>33997</v>
      </c>
    </row>
    <row r="5730" spans="2:2">
      <c r="B5730" s="78">
        <v>33997</v>
      </c>
    </row>
    <row r="5731" spans="2:2">
      <c r="B5731" s="78">
        <v>33997</v>
      </c>
    </row>
    <row r="5732" spans="2:2">
      <c r="B5732" s="78">
        <v>33997</v>
      </c>
    </row>
    <row r="5733" spans="2:2">
      <c r="B5733" s="78">
        <v>33997</v>
      </c>
    </row>
    <row r="5734" spans="2:2">
      <c r="B5734" s="78">
        <v>33997</v>
      </c>
    </row>
    <row r="5735" spans="2:2">
      <c r="B5735" s="78">
        <v>33997</v>
      </c>
    </row>
    <row r="5736" spans="2:2">
      <c r="B5736" s="78">
        <v>33997</v>
      </c>
    </row>
    <row r="5737" spans="2:2">
      <c r="B5737" s="78">
        <v>33997</v>
      </c>
    </row>
    <row r="5738" spans="2:2">
      <c r="B5738" s="78">
        <v>33997</v>
      </c>
    </row>
    <row r="5739" spans="2:2">
      <c r="B5739" s="78">
        <v>33997</v>
      </c>
    </row>
    <row r="5740" spans="2:2">
      <c r="B5740" s="78">
        <v>33997</v>
      </c>
    </row>
    <row r="5741" spans="2:2">
      <c r="B5741" s="78">
        <v>33997</v>
      </c>
    </row>
    <row r="5742" spans="2:2">
      <c r="B5742" s="78">
        <v>33997</v>
      </c>
    </row>
    <row r="5743" spans="2:2">
      <c r="B5743" s="78">
        <v>33997</v>
      </c>
    </row>
    <row r="5744" spans="2:2">
      <c r="B5744" s="78">
        <v>33997</v>
      </c>
    </row>
    <row r="5745" spans="2:2">
      <c r="B5745" s="78">
        <v>33997</v>
      </c>
    </row>
    <row r="5746" spans="2:2">
      <c r="B5746" s="78">
        <v>33997</v>
      </c>
    </row>
    <row r="5747" spans="2:2">
      <c r="B5747" s="78">
        <v>33997</v>
      </c>
    </row>
    <row r="5748" spans="2:2">
      <c r="B5748" s="78">
        <v>33997</v>
      </c>
    </row>
    <row r="5749" spans="2:2">
      <c r="B5749" s="78">
        <v>33997</v>
      </c>
    </row>
    <row r="5750" spans="2:2">
      <c r="B5750" s="78">
        <v>33997</v>
      </c>
    </row>
    <row r="5751" spans="2:2">
      <c r="B5751" s="78">
        <v>33997</v>
      </c>
    </row>
    <row r="5752" spans="2:2">
      <c r="B5752" s="78">
        <v>33997</v>
      </c>
    </row>
    <row r="5753" spans="2:2">
      <c r="B5753" s="78">
        <v>33997</v>
      </c>
    </row>
    <row r="5754" spans="2:2">
      <c r="B5754" s="78">
        <v>33997</v>
      </c>
    </row>
    <row r="5755" spans="2:2">
      <c r="B5755" s="78">
        <v>33997</v>
      </c>
    </row>
    <row r="5756" spans="2:2">
      <c r="B5756" s="78">
        <v>33997</v>
      </c>
    </row>
    <row r="5757" spans="2:2">
      <c r="B5757" s="78">
        <v>33997</v>
      </c>
    </row>
    <row r="5758" spans="2:2">
      <c r="B5758" s="78">
        <v>33997</v>
      </c>
    </row>
    <row r="5759" spans="2:2">
      <c r="B5759" s="78">
        <v>33997</v>
      </c>
    </row>
    <row r="5760" spans="2:2">
      <c r="B5760" s="78">
        <v>33997</v>
      </c>
    </row>
    <row r="5761" spans="2:2">
      <c r="B5761" s="78">
        <v>33997</v>
      </c>
    </row>
    <row r="5762" spans="2:2">
      <c r="B5762" s="78">
        <v>33997</v>
      </c>
    </row>
    <row r="5763" spans="2:2">
      <c r="B5763" s="78">
        <v>33997</v>
      </c>
    </row>
    <row r="5764" spans="2:2">
      <c r="B5764" s="78">
        <v>33997</v>
      </c>
    </row>
    <row r="5765" spans="2:2">
      <c r="B5765" s="78">
        <v>33997</v>
      </c>
    </row>
    <row r="5766" spans="2:2">
      <c r="B5766" s="78">
        <v>33997</v>
      </c>
    </row>
    <row r="5767" spans="2:2">
      <c r="B5767" s="78">
        <v>33997</v>
      </c>
    </row>
    <row r="5768" spans="2:2">
      <c r="B5768" s="78">
        <v>33997</v>
      </c>
    </row>
    <row r="5769" spans="2:2">
      <c r="B5769" s="78">
        <v>33997</v>
      </c>
    </row>
    <row r="5770" spans="2:2">
      <c r="B5770" s="78">
        <v>33997</v>
      </c>
    </row>
    <row r="5771" spans="2:2">
      <c r="B5771" s="78">
        <v>33997</v>
      </c>
    </row>
    <row r="5772" spans="2:2">
      <c r="B5772" s="78">
        <v>33997</v>
      </c>
    </row>
    <row r="5773" spans="2:2">
      <c r="B5773" s="78">
        <v>33997</v>
      </c>
    </row>
    <row r="5774" spans="2:2">
      <c r="B5774" s="78">
        <v>33997</v>
      </c>
    </row>
    <row r="5775" spans="2:2">
      <c r="B5775" s="78">
        <v>33997</v>
      </c>
    </row>
    <row r="5776" spans="2:2">
      <c r="B5776" s="78">
        <v>33997</v>
      </c>
    </row>
    <row r="5777" spans="2:2">
      <c r="B5777" s="78">
        <v>33997</v>
      </c>
    </row>
    <row r="5778" spans="2:2">
      <c r="B5778" s="78">
        <v>33997</v>
      </c>
    </row>
    <row r="5779" spans="2:2">
      <c r="B5779" s="78">
        <v>33997</v>
      </c>
    </row>
    <row r="5780" spans="2:2">
      <c r="B5780" s="78">
        <v>33997</v>
      </c>
    </row>
    <row r="5781" spans="2:2">
      <c r="B5781" s="78">
        <v>33997</v>
      </c>
    </row>
    <row r="5782" spans="2:2">
      <c r="B5782" s="78">
        <v>33997</v>
      </c>
    </row>
    <row r="5783" spans="2:2">
      <c r="B5783" s="78">
        <v>33997</v>
      </c>
    </row>
    <row r="5784" spans="2:2">
      <c r="B5784" s="78">
        <v>33997</v>
      </c>
    </row>
    <row r="5785" spans="2:2">
      <c r="B5785" s="78">
        <v>33997</v>
      </c>
    </row>
    <row r="5786" spans="2:2">
      <c r="B5786" s="78">
        <v>33997</v>
      </c>
    </row>
    <row r="5787" spans="2:2">
      <c r="B5787" s="78">
        <v>33997</v>
      </c>
    </row>
    <row r="5788" spans="2:2">
      <c r="B5788" s="78">
        <v>33997</v>
      </c>
    </row>
    <row r="5789" spans="2:2">
      <c r="B5789" s="78">
        <v>33997</v>
      </c>
    </row>
    <row r="5790" spans="2:2">
      <c r="B5790" s="78">
        <v>33997</v>
      </c>
    </row>
    <row r="5791" spans="2:2">
      <c r="B5791" s="78">
        <v>33997</v>
      </c>
    </row>
    <row r="5792" spans="2:2">
      <c r="B5792" s="78">
        <v>33997</v>
      </c>
    </row>
    <row r="5793" spans="2:2">
      <c r="B5793" s="78">
        <v>33997</v>
      </c>
    </row>
    <row r="5794" spans="2:2">
      <c r="B5794" s="78">
        <v>33997</v>
      </c>
    </row>
    <row r="5795" spans="2:2">
      <c r="B5795" s="78">
        <v>33997</v>
      </c>
    </row>
    <row r="5796" spans="2:2">
      <c r="B5796" s="78">
        <v>33997</v>
      </c>
    </row>
    <row r="5797" spans="2:2">
      <c r="B5797" s="78">
        <v>33997</v>
      </c>
    </row>
    <row r="5798" spans="2:2">
      <c r="B5798" s="78">
        <v>33997</v>
      </c>
    </row>
    <row r="5799" spans="2:2">
      <c r="B5799" s="78">
        <v>33997</v>
      </c>
    </row>
    <row r="5800" spans="2:2">
      <c r="B5800" s="78">
        <v>33997</v>
      </c>
    </row>
    <row r="5801" spans="2:2">
      <c r="B5801" s="78">
        <v>33997</v>
      </c>
    </row>
    <row r="5802" spans="2:2">
      <c r="B5802" s="78">
        <v>33997</v>
      </c>
    </row>
    <row r="5803" spans="2:2">
      <c r="B5803" s="78">
        <v>33997</v>
      </c>
    </row>
    <row r="5804" spans="2:2">
      <c r="B5804" s="78">
        <v>33997</v>
      </c>
    </row>
    <row r="5805" spans="2:2">
      <c r="B5805" s="78">
        <v>33997</v>
      </c>
    </row>
    <row r="5806" spans="2:2">
      <c r="B5806" s="78">
        <v>33997</v>
      </c>
    </row>
    <row r="5807" spans="2:2">
      <c r="B5807" s="78">
        <v>33997</v>
      </c>
    </row>
    <row r="5808" spans="2:2">
      <c r="B5808" s="78">
        <v>33997</v>
      </c>
    </row>
    <row r="5809" spans="2:2">
      <c r="B5809" s="78">
        <v>33997</v>
      </c>
    </row>
    <row r="5810" spans="2:2">
      <c r="B5810" s="78">
        <v>33997</v>
      </c>
    </row>
    <row r="5811" spans="2:2">
      <c r="B5811" s="78">
        <v>33997</v>
      </c>
    </row>
    <row r="5812" spans="2:2">
      <c r="B5812" s="78">
        <v>33997</v>
      </c>
    </row>
    <row r="5813" spans="2:2">
      <c r="B5813" s="78">
        <v>33998</v>
      </c>
    </row>
    <row r="5814" spans="2:2">
      <c r="B5814" s="78">
        <v>33998</v>
      </c>
    </row>
    <row r="5815" spans="2:2">
      <c r="B5815" s="78">
        <v>33998</v>
      </c>
    </row>
    <row r="5816" spans="2:2">
      <c r="B5816" s="78">
        <v>33998</v>
      </c>
    </row>
    <row r="5817" spans="2:2">
      <c r="B5817" s="78">
        <v>33998</v>
      </c>
    </row>
    <row r="5818" spans="2:2">
      <c r="B5818" s="78">
        <v>33998</v>
      </c>
    </row>
    <row r="5819" spans="2:2">
      <c r="B5819" s="78">
        <v>33998</v>
      </c>
    </row>
    <row r="5820" spans="2:2">
      <c r="B5820" s="78">
        <v>33998</v>
      </c>
    </row>
    <row r="5821" spans="2:2">
      <c r="B5821" s="78">
        <v>33998</v>
      </c>
    </row>
    <row r="5822" spans="2:2">
      <c r="B5822" s="78">
        <v>33998</v>
      </c>
    </row>
    <row r="5823" spans="2:2">
      <c r="B5823" s="78">
        <v>33998</v>
      </c>
    </row>
    <row r="5824" spans="2:2">
      <c r="B5824" s="78">
        <v>33998</v>
      </c>
    </row>
    <row r="5825" spans="2:2">
      <c r="B5825" s="78">
        <v>33998</v>
      </c>
    </row>
    <row r="5826" spans="2:2">
      <c r="B5826" s="78">
        <v>33998</v>
      </c>
    </row>
    <row r="5827" spans="2:2">
      <c r="B5827" s="78">
        <v>33998</v>
      </c>
    </row>
    <row r="5828" spans="2:2">
      <c r="B5828" s="78">
        <v>33998</v>
      </c>
    </row>
    <row r="5829" spans="2:2">
      <c r="B5829" s="78">
        <v>33998</v>
      </c>
    </row>
    <row r="5830" spans="2:2">
      <c r="B5830" s="78">
        <v>33998</v>
      </c>
    </row>
    <row r="5831" spans="2:2">
      <c r="B5831" s="78">
        <v>33998</v>
      </c>
    </row>
    <row r="5832" spans="2:2">
      <c r="B5832" s="78">
        <v>33998</v>
      </c>
    </row>
    <row r="5833" spans="2:2">
      <c r="B5833" s="78">
        <v>33998</v>
      </c>
    </row>
    <row r="5834" spans="2:2">
      <c r="B5834" s="78">
        <v>33998</v>
      </c>
    </row>
    <row r="5835" spans="2:2">
      <c r="B5835" s="78">
        <v>33998</v>
      </c>
    </row>
    <row r="5836" spans="2:2">
      <c r="B5836" s="78">
        <v>33998</v>
      </c>
    </row>
    <row r="5837" spans="2:2">
      <c r="B5837" s="78">
        <v>33998</v>
      </c>
    </row>
    <row r="5838" spans="2:2">
      <c r="B5838" s="78">
        <v>33998</v>
      </c>
    </row>
    <row r="5839" spans="2:2">
      <c r="B5839" s="78">
        <v>33998</v>
      </c>
    </row>
    <row r="5840" spans="2:2">
      <c r="B5840" s="78">
        <v>33998</v>
      </c>
    </row>
    <row r="5841" spans="2:2">
      <c r="B5841" s="78">
        <v>33998</v>
      </c>
    </row>
    <row r="5842" spans="2:2">
      <c r="B5842" s="78">
        <v>33998</v>
      </c>
    </row>
    <row r="5843" spans="2:2">
      <c r="B5843" s="78">
        <v>33998</v>
      </c>
    </row>
    <row r="5844" spans="2:2">
      <c r="B5844" s="78">
        <v>33998</v>
      </c>
    </row>
    <row r="5845" spans="2:2">
      <c r="B5845" s="78">
        <v>33998</v>
      </c>
    </row>
    <row r="5846" spans="2:2">
      <c r="B5846" s="78">
        <v>33998</v>
      </c>
    </row>
    <row r="5847" spans="2:2">
      <c r="B5847" s="78">
        <v>33998</v>
      </c>
    </row>
    <row r="5848" spans="2:2">
      <c r="B5848" s="78">
        <v>33998</v>
      </c>
    </row>
    <row r="5849" spans="2:2">
      <c r="B5849" s="78">
        <v>33998</v>
      </c>
    </row>
    <row r="5850" spans="2:2">
      <c r="B5850" s="78">
        <v>33998</v>
      </c>
    </row>
    <row r="5851" spans="2:2">
      <c r="B5851" s="78">
        <v>33998</v>
      </c>
    </row>
    <row r="5852" spans="2:2">
      <c r="B5852" s="78">
        <v>33998</v>
      </c>
    </row>
    <row r="5853" spans="2:2">
      <c r="B5853" s="78">
        <v>33998</v>
      </c>
    </row>
    <row r="5854" spans="2:2">
      <c r="B5854" s="78">
        <v>33998</v>
      </c>
    </row>
    <row r="5855" spans="2:2">
      <c r="B5855" s="78">
        <v>33998</v>
      </c>
    </row>
    <row r="5856" spans="2:2">
      <c r="B5856" s="78">
        <v>33998</v>
      </c>
    </row>
    <row r="5857" spans="2:2">
      <c r="B5857" s="78">
        <v>33998</v>
      </c>
    </row>
    <row r="5858" spans="2:2">
      <c r="B5858" s="78">
        <v>33998</v>
      </c>
    </row>
    <row r="5859" spans="2:2">
      <c r="B5859" s="78">
        <v>33998</v>
      </c>
    </row>
    <row r="5860" spans="2:2">
      <c r="B5860" s="78">
        <v>33998</v>
      </c>
    </row>
    <row r="5861" spans="2:2">
      <c r="B5861" s="78">
        <v>33998</v>
      </c>
    </row>
    <row r="5862" spans="2:2">
      <c r="B5862" s="78">
        <v>33998</v>
      </c>
    </row>
    <row r="5863" spans="2:2">
      <c r="B5863" s="78">
        <v>33998</v>
      </c>
    </row>
    <row r="5864" spans="2:2">
      <c r="B5864" s="78">
        <v>33998</v>
      </c>
    </row>
    <row r="5865" spans="2:2">
      <c r="B5865" s="78">
        <v>33998</v>
      </c>
    </row>
    <row r="5866" spans="2:2">
      <c r="B5866" s="78">
        <v>33998</v>
      </c>
    </row>
    <row r="5867" spans="2:2">
      <c r="B5867" s="78">
        <v>33998</v>
      </c>
    </row>
    <row r="5868" spans="2:2">
      <c r="B5868" s="78">
        <v>33998</v>
      </c>
    </row>
    <row r="5869" spans="2:2">
      <c r="B5869" s="78">
        <v>33998</v>
      </c>
    </row>
    <row r="5870" spans="2:2">
      <c r="B5870" s="78">
        <v>33998</v>
      </c>
    </row>
    <row r="5871" spans="2:2">
      <c r="B5871" s="78">
        <v>33998</v>
      </c>
    </row>
    <row r="5872" spans="2:2">
      <c r="B5872" s="78">
        <v>33998</v>
      </c>
    </row>
    <row r="5873" spans="2:2">
      <c r="B5873" s="78">
        <v>33998</v>
      </c>
    </row>
    <row r="5874" spans="2:2">
      <c r="B5874" s="78">
        <v>33998</v>
      </c>
    </row>
    <row r="5875" spans="2:2">
      <c r="B5875" s="78">
        <v>33998</v>
      </c>
    </row>
    <row r="5876" spans="2:2">
      <c r="B5876" s="78">
        <v>33998</v>
      </c>
    </row>
    <row r="5877" spans="2:2">
      <c r="B5877" s="78">
        <v>33998</v>
      </c>
    </row>
    <row r="5878" spans="2:2">
      <c r="B5878" s="78">
        <v>33998</v>
      </c>
    </row>
    <row r="5879" spans="2:2">
      <c r="B5879" s="78">
        <v>33998</v>
      </c>
    </row>
    <row r="5880" spans="2:2">
      <c r="B5880" s="78">
        <v>33998</v>
      </c>
    </row>
    <row r="5881" spans="2:2">
      <c r="B5881" s="78">
        <v>33998</v>
      </c>
    </row>
    <row r="5882" spans="2:2">
      <c r="B5882" s="78">
        <v>33998</v>
      </c>
    </row>
    <row r="5883" spans="2:2">
      <c r="B5883" s="78">
        <v>33998</v>
      </c>
    </row>
    <row r="5884" spans="2:2">
      <c r="B5884" s="78">
        <v>33998</v>
      </c>
    </row>
    <row r="5885" spans="2:2">
      <c r="B5885" s="78">
        <v>33998</v>
      </c>
    </row>
    <row r="5886" spans="2:2">
      <c r="B5886" s="78">
        <v>33998</v>
      </c>
    </row>
    <row r="5887" spans="2:2">
      <c r="B5887" s="78">
        <v>33998</v>
      </c>
    </row>
    <row r="5888" spans="2:2">
      <c r="B5888" s="78">
        <v>33998</v>
      </c>
    </row>
    <row r="5889" spans="2:2">
      <c r="B5889" s="78">
        <v>33998</v>
      </c>
    </row>
    <row r="5890" spans="2:2">
      <c r="B5890" s="78">
        <v>33998</v>
      </c>
    </row>
    <row r="5891" spans="2:2">
      <c r="B5891" s="78">
        <v>33998</v>
      </c>
    </row>
    <row r="5892" spans="2:2">
      <c r="B5892" s="78">
        <v>33998</v>
      </c>
    </row>
    <row r="5893" spans="2:2">
      <c r="B5893" s="78">
        <v>33998</v>
      </c>
    </row>
    <row r="5894" spans="2:2">
      <c r="B5894" s="78">
        <v>33998</v>
      </c>
    </row>
    <row r="5895" spans="2:2">
      <c r="B5895" s="78">
        <v>33998</v>
      </c>
    </row>
    <row r="5896" spans="2:2">
      <c r="B5896" s="78">
        <v>33998</v>
      </c>
    </row>
    <row r="5897" spans="2:2">
      <c r="B5897" s="78">
        <v>33998</v>
      </c>
    </row>
    <row r="5898" spans="2:2">
      <c r="B5898" s="78">
        <v>33998</v>
      </c>
    </row>
    <row r="5899" spans="2:2">
      <c r="B5899" s="78">
        <v>33998</v>
      </c>
    </row>
    <row r="5900" spans="2:2">
      <c r="B5900" s="78">
        <v>33998</v>
      </c>
    </row>
    <row r="5901" spans="2:2">
      <c r="B5901" s="78">
        <v>33998</v>
      </c>
    </row>
    <row r="5902" spans="2:2">
      <c r="B5902" s="78">
        <v>33998</v>
      </c>
    </row>
    <row r="5903" spans="2:2">
      <c r="B5903" s="78">
        <v>33998</v>
      </c>
    </row>
    <row r="5904" spans="2:2">
      <c r="B5904" s="78">
        <v>33998</v>
      </c>
    </row>
    <row r="5905" spans="2:2">
      <c r="B5905" s="78">
        <v>33998</v>
      </c>
    </row>
    <row r="5906" spans="2:2">
      <c r="B5906" s="78">
        <v>33998</v>
      </c>
    </row>
    <row r="5907" spans="2:2">
      <c r="B5907" s="78">
        <v>33998</v>
      </c>
    </row>
    <row r="5908" spans="2:2">
      <c r="B5908" s="78">
        <v>33998</v>
      </c>
    </row>
    <row r="5909" spans="2:2">
      <c r="B5909" s="78">
        <v>33998</v>
      </c>
    </row>
    <row r="5910" spans="2:2">
      <c r="B5910" s="78">
        <v>33998</v>
      </c>
    </row>
    <row r="5911" spans="2:2">
      <c r="B5911" s="78">
        <v>33998</v>
      </c>
    </row>
    <row r="5912" spans="2:2">
      <c r="B5912" s="78">
        <v>33998</v>
      </c>
    </row>
    <row r="5913" spans="2:2">
      <c r="B5913" s="78">
        <v>33998</v>
      </c>
    </row>
    <row r="5914" spans="2:2">
      <c r="B5914" s="78">
        <v>33998</v>
      </c>
    </row>
    <row r="5915" spans="2:2">
      <c r="B5915" s="78">
        <v>33998</v>
      </c>
    </row>
    <row r="5916" spans="2:2">
      <c r="B5916" s="78">
        <v>33998</v>
      </c>
    </row>
    <row r="5917" spans="2:2">
      <c r="B5917" s="78">
        <v>33998</v>
      </c>
    </row>
    <row r="5918" spans="2:2">
      <c r="B5918" s="78">
        <v>33998</v>
      </c>
    </row>
    <row r="5919" spans="2:2">
      <c r="B5919" s="78">
        <v>33998</v>
      </c>
    </row>
    <row r="5920" spans="2:2">
      <c r="B5920" s="78">
        <v>33998</v>
      </c>
    </row>
    <row r="5921" spans="2:2">
      <c r="B5921" s="78">
        <v>33998</v>
      </c>
    </row>
    <row r="5922" spans="2:2">
      <c r="B5922" s="78">
        <v>33998</v>
      </c>
    </row>
    <row r="5923" spans="2:2">
      <c r="B5923" s="78">
        <v>33998</v>
      </c>
    </row>
    <row r="5924" spans="2:2">
      <c r="B5924" s="78">
        <v>33998</v>
      </c>
    </row>
    <row r="5925" spans="2:2">
      <c r="B5925" s="78">
        <v>33998</v>
      </c>
    </row>
    <row r="5926" spans="2:2">
      <c r="B5926" s="78">
        <v>33998</v>
      </c>
    </row>
    <row r="5927" spans="2:2">
      <c r="B5927" s="78">
        <v>33998</v>
      </c>
    </row>
    <row r="5928" spans="2:2">
      <c r="B5928" s="78">
        <v>33998</v>
      </c>
    </row>
    <row r="5929" spans="2:2">
      <c r="B5929" s="78">
        <v>33998</v>
      </c>
    </row>
    <row r="5930" spans="2:2">
      <c r="B5930" s="78">
        <v>33998</v>
      </c>
    </row>
    <row r="5931" spans="2:2">
      <c r="B5931" s="78">
        <v>33998</v>
      </c>
    </row>
    <row r="5932" spans="2:2">
      <c r="B5932" s="78">
        <v>33998</v>
      </c>
    </row>
    <row r="5933" spans="2:2">
      <c r="B5933" s="78">
        <v>33998</v>
      </c>
    </row>
    <row r="5934" spans="2:2">
      <c r="B5934" s="78">
        <v>33998</v>
      </c>
    </row>
    <row r="5935" spans="2:2">
      <c r="B5935" s="78">
        <v>33998</v>
      </c>
    </row>
    <row r="5936" spans="2:2">
      <c r="B5936" s="78">
        <v>33998</v>
      </c>
    </row>
    <row r="5937" spans="2:2">
      <c r="B5937" s="78">
        <v>33998</v>
      </c>
    </row>
    <row r="5938" spans="2:2">
      <c r="B5938" s="78">
        <v>33998</v>
      </c>
    </row>
    <row r="5939" spans="2:2">
      <c r="B5939" s="78">
        <v>33998</v>
      </c>
    </row>
    <row r="5940" spans="2:2">
      <c r="B5940" s="78">
        <v>33998</v>
      </c>
    </row>
    <row r="5941" spans="2:2">
      <c r="B5941" s="78">
        <v>33998</v>
      </c>
    </row>
    <row r="5942" spans="2:2">
      <c r="B5942" s="78">
        <v>33998</v>
      </c>
    </row>
    <row r="5943" spans="2:2">
      <c r="B5943" s="78">
        <v>33998</v>
      </c>
    </row>
    <row r="5944" spans="2:2">
      <c r="B5944" s="78">
        <v>33998</v>
      </c>
    </row>
    <row r="5945" spans="2:2">
      <c r="B5945" s="78">
        <v>33998</v>
      </c>
    </row>
    <row r="5946" spans="2:2">
      <c r="B5946" s="78">
        <v>33998</v>
      </c>
    </row>
    <row r="5947" spans="2:2">
      <c r="B5947" s="78">
        <v>33998</v>
      </c>
    </row>
    <row r="5948" spans="2:2">
      <c r="B5948" s="78">
        <v>33998</v>
      </c>
    </row>
    <row r="5949" spans="2:2">
      <c r="B5949" s="78">
        <v>33998</v>
      </c>
    </row>
    <row r="5950" spans="2:2">
      <c r="B5950" s="78">
        <v>33998</v>
      </c>
    </row>
    <row r="5951" spans="2:2">
      <c r="B5951" s="78">
        <v>33998</v>
      </c>
    </row>
    <row r="5952" spans="2:2">
      <c r="B5952" s="78">
        <v>33998</v>
      </c>
    </row>
    <row r="5953" spans="2:2">
      <c r="B5953" s="78">
        <v>33998</v>
      </c>
    </row>
    <row r="5954" spans="2:2">
      <c r="B5954" s="78">
        <v>33998</v>
      </c>
    </row>
    <row r="5955" spans="2:2">
      <c r="B5955" s="78">
        <v>33998</v>
      </c>
    </row>
    <row r="5956" spans="2:2">
      <c r="B5956" s="78">
        <v>33998</v>
      </c>
    </row>
    <row r="5957" spans="2:2">
      <c r="B5957" s="78">
        <v>33998</v>
      </c>
    </row>
    <row r="5958" spans="2:2">
      <c r="B5958" s="78">
        <v>33998</v>
      </c>
    </row>
    <row r="5959" spans="2:2">
      <c r="B5959" s="78">
        <v>33998</v>
      </c>
    </row>
    <row r="5960" spans="2:2">
      <c r="B5960" s="78">
        <v>33998</v>
      </c>
    </row>
    <row r="5961" spans="2:2">
      <c r="B5961" s="78">
        <v>33998</v>
      </c>
    </row>
    <row r="5962" spans="2:2">
      <c r="B5962" s="78">
        <v>33998</v>
      </c>
    </row>
    <row r="5963" spans="2:2">
      <c r="B5963" s="78">
        <v>33998</v>
      </c>
    </row>
    <row r="5964" spans="2:2">
      <c r="B5964" s="78">
        <v>33998</v>
      </c>
    </row>
    <row r="5965" spans="2:2">
      <c r="B5965" s="78">
        <v>33998</v>
      </c>
    </row>
    <row r="5966" spans="2:2">
      <c r="B5966" s="78">
        <v>33998</v>
      </c>
    </row>
    <row r="5967" spans="2:2">
      <c r="B5967" s="78">
        <v>33998</v>
      </c>
    </row>
    <row r="5968" spans="2:2">
      <c r="B5968" s="78">
        <v>33998</v>
      </c>
    </row>
    <row r="5969" spans="2:2">
      <c r="B5969" s="78">
        <v>33998</v>
      </c>
    </row>
    <row r="5970" spans="2:2">
      <c r="B5970" s="78">
        <v>33998</v>
      </c>
    </row>
    <row r="5971" spans="2:2">
      <c r="B5971" s="78">
        <v>33998</v>
      </c>
    </row>
    <row r="5972" spans="2:2">
      <c r="B5972" s="78">
        <v>33998</v>
      </c>
    </row>
    <row r="5973" spans="2:2">
      <c r="B5973" s="78">
        <v>33998</v>
      </c>
    </row>
    <row r="5974" spans="2:2">
      <c r="B5974" s="78">
        <v>33998</v>
      </c>
    </row>
    <row r="5975" spans="2:2">
      <c r="B5975" s="78">
        <v>33998</v>
      </c>
    </row>
    <row r="5976" spans="2:2">
      <c r="B5976" s="78">
        <v>33998</v>
      </c>
    </row>
    <row r="5977" spans="2:2">
      <c r="B5977" s="78">
        <v>33998</v>
      </c>
    </row>
    <row r="5978" spans="2:2">
      <c r="B5978" s="78">
        <v>33998</v>
      </c>
    </row>
    <row r="5979" spans="2:2">
      <c r="B5979" s="78">
        <v>33998</v>
      </c>
    </row>
    <row r="5980" spans="2:2">
      <c r="B5980" s="78">
        <v>33998</v>
      </c>
    </row>
    <row r="5981" spans="2:2">
      <c r="B5981" s="78">
        <v>33998</v>
      </c>
    </row>
    <row r="5982" spans="2:2">
      <c r="B5982" s="78">
        <v>33998</v>
      </c>
    </row>
    <row r="5983" spans="2:2">
      <c r="B5983" s="78">
        <v>33998</v>
      </c>
    </row>
    <row r="5984" spans="2:2">
      <c r="B5984" s="78">
        <v>33998</v>
      </c>
    </row>
    <row r="5985" spans="2:2">
      <c r="B5985" s="78">
        <v>33998</v>
      </c>
    </row>
    <row r="5986" spans="2:2">
      <c r="B5986" s="78">
        <v>33998</v>
      </c>
    </row>
    <row r="5987" spans="2:2">
      <c r="B5987" s="78">
        <v>33998</v>
      </c>
    </row>
    <row r="5988" spans="2:2">
      <c r="B5988" s="78">
        <v>33998</v>
      </c>
    </row>
    <row r="5989" spans="2:2">
      <c r="B5989" s="78">
        <v>33998</v>
      </c>
    </row>
    <row r="5990" spans="2:2">
      <c r="B5990" s="78">
        <v>33998</v>
      </c>
    </row>
    <row r="5991" spans="2:2">
      <c r="B5991" s="78">
        <v>33998</v>
      </c>
    </row>
    <row r="5992" spans="2:2">
      <c r="B5992" s="78">
        <v>33998</v>
      </c>
    </row>
    <row r="5993" spans="2:2">
      <c r="B5993" s="78">
        <v>33998</v>
      </c>
    </row>
    <row r="5994" spans="2:2">
      <c r="B5994" s="78">
        <v>33998</v>
      </c>
    </row>
    <row r="5995" spans="2:2">
      <c r="B5995" s="78">
        <v>33998</v>
      </c>
    </row>
    <row r="5996" spans="2:2">
      <c r="B5996" s="78">
        <v>33998</v>
      </c>
    </row>
    <row r="5997" spans="2:2">
      <c r="B5997" s="78">
        <v>33998</v>
      </c>
    </row>
    <row r="5998" spans="2:2">
      <c r="B5998" s="78">
        <v>33998</v>
      </c>
    </row>
    <row r="5999" spans="2:2">
      <c r="B5999" s="78">
        <v>33998</v>
      </c>
    </row>
    <row r="6000" spans="2:2">
      <c r="B6000" s="78">
        <v>33998</v>
      </c>
    </row>
    <row r="6001" spans="2:2">
      <c r="B6001" s="78">
        <v>33998</v>
      </c>
    </row>
    <row r="6002" spans="2:2">
      <c r="B6002" s="78">
        <v>33998</v>
      </c>
    </row>
    <row r="6003" spans="2:2">
      <c r="B6003" s="78">
        <v>33998</v>
      </c>
    </row>
    <row r="6004" spans="2:2">
      <c r="B6004" s="78">
        <v>33998</v>
      </c>
    </row>
    <row r="6005" spans="2:2">
      <c r="B6005" s="78">
        <v>33998</v>
      </c>
    </row>
    <row r="6006" spans="2:2">
      <c r="B6006" s="78">
        <v>33998</v>
      </c>
    </row>
    <row r="6007" spans="2:2">
      <c r="B6007" s="78">
        <v>33998</v>
      </c>
    </row>
    <row r="6008" spans="2:2">
      <c r="B6008" s="78">
        <v>33998</v>
      </c>
    </row>
    <row r="6009" spans="2:2">
      <c r="B6009" s="78">
        <v>33998</v>
      </c>
    </row>
    <row r="6010" spans="2:2">
      <c r="B6010" s="78">
        <v>33998</v>
      </c>
    </row>
    <row r="6011" spans="2:2">
      <c r="B6011" s="78">
        <v>33998</v>
      </c>
    </row>
    <row r="6012" spans="2:2">
      <c r="B6012" s="78">
        <v>33998</v>
      </c>
    </row>
    <row r="6013" spans="2:2">
      <c r="B6013" s="78">
        <v>33998</v>
      </c>
    </row>
    <row r="6014" spans="2:2">
      <c r="B6014" s="78">
        <v>33998</v>
      </c>
    </row>
    <row r="6015" spans="2:2">
      <c r="B6015" s="78">
        <v>33998</v>
      </c>
    </row>
    <row r="6016" spans="2:2">
      <c r="B6016" s="78">
        <v>33998</v>
      </c>
    </row>
    <row r="6017" spans="2:2">
      <c r="B6017" s="78">
        <v>33998</v>
      </c>
    </row>
    <row r="6018" spans="2:2">
      <c r="B6018" s="78">
        <v>33998</v>
      </c>
    </row>
    <row r="6019" spans="2:2">
      <c r="B6019" s="78">
        <v>33998</v>
      </c>
    </row>
    <row r="6020" spans="2:2">
      <c r="B6020" s="78">
        <v>33998</v>
      </c>
    </row>
    <row r="6021" spans="2:2">
      <c r="B6021" s="78">
        <v>33998</v>
      </c>
    </row>
    <row r="6022" spans="2:2">
      <c r="B6022" s="78">
        <v>33998</v>
      </c>
    </row>
    <row r="6023" spans="2:2">
      <c r="B6023" s="78">
        <v>33998</v>
      </c>
    </row>
    <row r="6024" spans="2:2">
      <c r="B6024" s="78">
        <v>33998</v>
      </c>
    </row>
    <row r="6025" spans="2:2">
      <c r="B6025" s="78">
        <v>33998</v>
      </c>
    </row>
    <row r="6026" spans="2:2">
      <c r="B6026" s="78">
        <v>33998</v>
      </c>
    </row>
    <row r="6027" spans="2:2">
      <c r="B6027" s="78">
        <v>33998</v>
      </c>
    </row>
    <row r="6028" spans="2:2">
      <c r="B6028" s="78">
        <v>33998</v>
      </c>
    </row>
    <row r="6029" spans="2:2">
      <c r="B6029" s="78">
        <v>33998</v>
      </c>
    </row>
    <row r="6030" spans="2:2">
      <c r="B6030" s="78">
        <v>33998</v>
      </c>
    </row>
    <row r="6031" spans="2:2">
      <c r="B6031" s="78">
        <v>33998</v>
      </c>
    </row>
    <row r="6032" spans="2:2">
      <c r="B6032" s="78">
        <v>33998</v>
      </c>
    </row>
    <row r="6033" spans="2:2">
      <c r="B6033" s="78">
        <v>33998</v>
      </c>
    </row>
    <row r="6034" spans="2:2">
      <c r="B6034" s="78">
        <v>33998</v>
      </c>
    </row>
    <row r="6035" spans="2:2">
      <c r="B6035" s="78">
        <v>33998</v>
      </c>
    </row>
    <row r="6036" spans="2:2">
      <c r="B6036" s="78">
        <v>33998</v>
      </c>
    </row>
    <row r="6037" spans="2:2">
      <c r="B6037" s="78">
        <v>33998</v>
      </c>
    </row>
    <row r="6038" spans="2:2">
      <c r="B6038" s="78">
        <v>33998</v>
      </c>
    </row>
    <row r="6039" spans="2:2">
      <c r="B6039" s="78">
        <v>33998</v>
      </c>
    </row>
    <row r="6040" spans="2:2">
      <c r="B6040" s="78">
        <v>33998</v>
      </c>
    </row>
    <row r="6041" spans="2:2">
      <c r="B6041" s="78">
        <v>33998</v>
      </c>
    </row>
    <row r="6042" spans="2:2">
      <c r="B6042" s="78">
        <v>33998</v>
      </c>
    </row>
    <row r="6043" spans="2:2">
      <c r="B6043" s="78">
        <v>33998</v>
      </c>
    </row>
    <row r="6044" spans="2:2">
      <c r="B6044" s="78">
        <v>33998</v>
      </c>
    </row>
    <row r="6045" spans="2:2">
      <c r="B6045" s="78">
        <v>33998</v>
      </c>
    </row>
    <row r="6046" spans="2:2">
      <c r="B6046" s="78">
        <v>33998</v>
      </c>
    </row>
    <row r="6047" spans="2:2">
      <c r="B6047" s="78">
        <v>33998</v>
      </c>
    </row>
    <row r="6048" spans="2:2">
      <c r="B6048" s="78">
        <v>33998</v>
      </c>
    </row>
    <row r="6049" spans="2:2">
      <c r="B6049" s="78">
        <v>33998</v>
      </c>
    </row>
    <row r="6050" spans="2:2">
      <c r="B6050" s="78">
        <v>33998</v>
      </c>
    </row>
    <row r="6051" spans="2:2">
      <c r="B6051" s="78">
        <v>33998</v>
      </c>
    </row>
    <row r="6052" spans="2:2">
      <c r="B6052" s="78">
        <v>33998</v>
      </c>
    </row>
    <row r="6053" spans="2:2">
      <c r="B6053" s="78">
        <v>33998</v>
      </c>
    </row>
    <row r="6054" spans="2:2">
      <c r="B6054" s="78">
        <v>33998</v>
      </c>
    </row>
    <row r="6055" spans="2:2">
      <c r="B6055" s="78">
        <v>33998</v>
      </c>
    </row>
    <row r="6056" spans="2:2">
      <c r="B6056" s="78">
        <v>33998</v>
      </c>
    </row>
    <row r="6057" spans="2:2">
      <c r="B6057" s="78">
        <v>33998</v>
      </c>
    </row>
    <row r="6058" spans="2:2">
      <c r="B6058" s="78">
        <v>33998</v>
      </c>
    </row>
    <row r="6059" spans="2:2">
      <c r="B6059" s="78">
        <v>33998</v>
      </c>
    </row>
    <row r="6060" spans="2:2">
      <c r="B6060" s="78">
        <v>33998</v>
      </c>
    </row>
    <row r="6061" spans="2:2">
      <c r="B6061" s="78">
        <v>33998</v>
      </c>
    </row>
    <row r="6062" spans="2:2">
      <c r="B6062" s="78">
        <v>33998</v>
      </c>
    </row>
    <row r="6063" spans="2:2">
      <c r="B6063" s="78">
        <v>33998</v>
      </c>
    </row>
    <row r="6064" spans="2:2">
      <c r="B6064" s="78">
        <v>33998</v>
      </c>
    </row>
    <row r="6065" spans="2:2">
      <c r="B6065" s="78">
        <v>33998</v>
      </c>
    </row>
    <row r="6066" spans="2:2">
      <c r="B6066" s="78">
        <v>33998</v>
      </c>
    </row>
    <row r="6067" spans="2:2">
      <c r="B6067" s="78">
        <v>33998</v>
      </c>
    </row>
    <row r="6068" spans="2:2">
      <c r="B6068" s="78">
        <v>33998</v>
      </c>
    </row>
    <row r="6069" spans="2:2">
      <c r="B6069" s="78">
        <v>33998</v>
      </c>
    </row>
    <row r="6070" spans="2:2">
      <c r="B6070" s="78">
        <v>33998</v>
      </c>
    </row>
    <row r="6071" spans="2:2">
      <c r="B6071" s="78">
        <v>33998</v>
      </c>
    </row>
    <row r="6072" spans="2:2">
      <c r="B6072" s="78">
        <v>33998</v>
      </c>
    </row>
    <row r="6073" spans="2:2">
      <c r="B6073" s="78">
        <v>33998</v>
      </c>
    </row>
    <row r="6074" spans="2:2">
      <c r="B6074" s="78">
        <v>33998</v>
      </c>
    </row>
    <row r="6075" spans="2:2">
      <c r="B6075" s="78">
        <v>33998</v>
      </c>
    </row>
    <row r="6076" spans="2:2">
      <c r="B6076" s="78">
        <v>33998</v>
      </c>
    </row>
    <row r="6077" spans="2:2">
      <c r="B6077" s="78">
        <v>33998</v>
      </c>
    </row>
    <row r="6078" spans="2:2">
      <c r="B6078" s="78">
        <v>33998</v>
      </c>
    </row>
    <row r="6079" spans="2:2">
      <c r="B6079" s="78">
        <v>33998</v>
      </c>
    </row>
    <row r="6080" spans="2:2">
      <c r="B6080" s="78">
        <v>33998</v>
      </c>
    </row>
    <row r="6081" spans="2:2">
      <c r="B6081" s="78">
        <v>33998</v>
      </c>
    </row>
    <row r="6082" spans="2:2">
      <c r="B6082" s="78">
        <v>33998</v>
      </c>
    </row>
    <row r="6083" spans="2:2">
      <c r="B6083" s="78">
        <v>33998</v>
      </c>
    </row>
    <row r="6084" spans="2:2">
      <c r="B6084" s="78">
        <v>33998</v>
      </c>
    </row>
    <row r="6085" spans="2:2">
      <c r="B6085" s="78">
        <v>33998</v>
      </c>
    </row>
    <row r="6086" spans="2:2">
      <c r="B6086" s="78">
        <v>33998</v>
      </c>
    </row>
    <row r="6087" spans="2:2">
      <c r="B6087" s="78">
        <v>33998</v>
      </c>
    </row>
    <row r="6088" spans="2:2">
      <c r="B6088" s="78">
        <v>33998</v>
      </c>
    </row>
    <row r="6089" spans="2:2">
      <c r="B6089" s="78">
        <v>33998</v>
      </c>
    </row>
    <row r="6090" spans="2:2">
      <c r="B6090" s="78">
        <v>33998</v>
      </c>
    </row>
    <row r="6091" spans="2:2">
      <c r="B6091" s="78">
        <v>33998</v>
      </c>
    </row>
    <row r="6092" spans="2:2">
      <c r="B6092" s="78">
        <v>33998</v>
      </c>
    </row>
    <row r="6093" spans="2:2">
      <c r="B6093" s="78">
        <v>33998</v>
      </c>
    </row>
    <row r="6094" spans="2:2">
      <c r="B6094" s="78">
        <v>33998</v>
      </c>
    </row>
    <row r="6095" spans="2:2">
      <c r="B6095" s="78">
        <v>33998</v>
      </c>
    </row>
    <row r="6096" spans="2:2">
      <c r="B6096" s="78">
        <v>33998</v>
      </c>
    </row>
    <row r="6097" spans="2:2">
      <c r="B6097" s="78">
        <v>33998</v>
      </c>
    </row>
    <row r="6098" spans="2:2">
      <c r="B6098" s="78">
        <v>33998</v>
      </c>
    </row>
    <row r="6099" spans="2:2">
      <c r="B6099" s="78">
        <v>33998</v>
      </c>
    </row>
    <row r="6100" spans="2:2">
      <c r="B6100" s="78">
        <v>33998</v>
      </c>
    </row>
    <row r="6101" spans="2:2">
      <c r="B6101" s="78">
        <v>33998</v>
      </c>
    </row>
    <row r="6102" spans="2:2">
      <c r="B6102" s="78">
        <v>33998</v>
      </c>
    </row>
    <row r="6103" spans="2:2">
      <c r="B6103" s="78">
        <v>33998</v>
      </c>
    </row>
    <row r="6104" spans="2:2">
      <c r="B6104" s="78">
        <v>33998</v>
      </c>
    </row>
    <row r="6105" spans="2:2">
      <c r="B6105" s="78">
        <v>33998</v>
      </c>
    </row>
    <row r="6106" spans="2:2">
      <c r="B6106" s="78">
        <v>33998</v>
      </c>
    </row>
    <row r="6107" spans="2:2">
      <c r="B6107" s="78">
        <v>33998</v>
      </c>
    </row>
    <row r="6108" spans="2:2">
      <c r="B6108" s="78">
        <v>33998</v>
      </c>
    </row>
    <row r="6109" spans="2:2">
      <c r="B6109" s="78">
        <v>33998</v>
      </c>
    </row>
    <row r="6110" spans="2:2">
      <c r="B6110" s="78">
        <v>33998</v>
      </c>
    </row>
    <row r="6111" spans="2:2">
      <c r="B6111" s="78">
        <v>33998</v>
      </c>
    </row>
    <row r="6112" spans="2:2">
      <c r="B6112" s="78">
        <v>33998</v>
      </c>
    </row>
    <row r="6113" spans="2:2">
      <c r="B6113" s="78">
        <v>33998</v>
      </c>
    </row>
    <row r="6114" spans="2:2">
      <c r="B6114" s="78">
        <v>33998</v>
      </c>
    </row>
    <row r="6115" spans="2:2">
      <c r="B6115" s="78">
        <v>33998</v>
      </c>
    </row>
    <row r="6116" spans="2:2">
      <c r="B6116" s="78">
        <v>33998</v>
      </c>
    </row>
    <row r="6117" spans="2:2">
      <c r="B6117" s="78">
        <v>33998</v>
      </c>
    </row>
    <row r="6118" spans="2:2">
      <c r="B6118" s="78">
        <v>33998</v>
      </c>
    </row>
    <row r="6119" spans="2:2">
      <c r="B6119" s="78">
        <v>33998</v>
      </c>
    </row>
    <row r="6120" spans="2:2">
      <c r="B6120" s="78">
        <v>33998</v>
      </c>
    </row>
    <row r="6121" spans="2:2">
      <c r="B6121" s="78">
        <v>33998</v>
      </c>
    </row>
    <row r="6122" spans="2:2">
      <c r="B6122" s="78">
        <v>33998</v>
      </c>
    </row>
    <row r="6123" spans="2:2">
      <c r="B6123" s="78">
        <v>33998</v>
      </c>
    </row>
    <row r="6124" spans="2:2">
      <c r="B6124" s="78">
        <v>33998</v>
      </c>
    </row>
    <row r="6125" spans="2:2">
      <c r="B6125" s="78">
        <v>33998</v>
      </c>
    </row>
    <row r="6126" spans="2:2">
      <c r="B6126" s="78">
        <v>33998</v>
      </c>
    </row>
    <row r="6127" spans="2:2">
      <c r="B6127" s="78">
        <v>34000</v>
      </c>
    </row>
    <row r="6128" spans="2:2">
      <c r="B6128" s="78">
        <v>34000</v>
      </c>
    </row>
    <row r="6129" spans="2:2">
      <c r="B6129" s="78">
        <v>34000</v>
      </c>
    </row>
    <row r="6130" spans="2:2">
      <c r="B6130" s="78">
        <v>34000</v>
      </c>
    </row>
    <row r="6131" spans="2:2">
      <c r="B6131" s="78">
        <v>34000</v>
      </c>
    </row>
    <row r="6132" spans="2:2">
      <c r="B6132" s="78">
        <v>34000</v>
      </c>
    </row>
    <row r="6133" spans="2:2">
      <c r="B6133" s="78">
        <v>34000</v>
      </c>
    </row>
    <row r="6134" spans="2:2">
      <c r="B6134" s="78">
        <v>34000</v>
      </c>
    </row>
    <row r="6135" spans="2:2">
      <c r="B6135" s="78">
        <v>34000</v>
      </c>
    </row>
    <row r="6136" spans="2:2">
      <c r="B6136" s="78">
        <v>34000</v>
      </c>
    </row>
    <row r="6137" spans="2:2">
      <c r="B6137" s="78">
        <v>34000</v>
      </c>
    </row>
    <row r="6138" spans="2:2">
      <c r="B6138" s="78">
        <v>34000</v>
      </c>
    </row>
    <row r="6139" spans="2:2">
      <c r="B6139" s="78">
        <v>34000</v>
      </c>
    </row>
    <row r="6140" spans="2:2">
      <c r="B6140" s="78">
        <v>34000</v>
      </c>
    </row>
    <row r="6141" spans="2:2">
      <c r="B6141" s="78">
        <v>34000</v>
      </c>
    </row>
    <row r="6142" spans="2:2">
      <c r="B6142" s="78">
        <v>34000</v>
      </c>
    </row>
    <row r="6143" spans="2:2">
      <c r="B6143" s="78">
        <v>34000</v>
      </c>
    </row>
    <row r="6144" spans="2:2">
      <c r="B6144" s="78">
        <v>34000</v>
      </c>
    </row>
    <row r="6145" spans="2:2">
      <c r="B6145" s="78">
        <v>34000</v>
      </c>
    </row>
    <row r="6146" spans="2:2">
      <c r="B6146" s="78">
        <v>34000</v>
      </c>
    </row>
    <row r="6147" spans="2:2">
      <c r="B6147" s="78">
        <v>34000</v>
      </c>
    </row>
    <row r="6148" spans="2:2">
      <c r="B6148" s="78">
        <v>34000</v>
      </c>
    </row>
    <row r="6149" spans="2:2">
      <c r="B6149" s="78">
        <v>34000</v>
      </c>
    </row>
    <row r="6150" spans="2:2">
      <c r="B6150" s="78">
        <v>34000</v>
      </c>
    </row>
    <row r="6151" spans="2:2">
      <c r="B6151" s="78">
        <v>34000</v>
      </c>
    </row>
    <row r="6152" spans="2:2">
      <c r="B6152" s="78">
        <v>34000</v>
      </c>
    </row>
    <row r="6153" spans="2:2">
      <c r="B6153" s="78">
        <v>34000</v>
      </c>
    </row>
    <row r="6154" spans="2:2">
      <c r="B6154" s="78">
        <v>34000</v>
      </c>
    </row>
    <row r="6155" spans="2:2">
      <c r="B6155" s="78">
        <v>34000</v>
      </c>
    </row>
    <row r="6156" spans="2:2">
      <c r="B6156" s="78">
        <v>34000</v>
      </c>
    </row>
    <row r="6157" spans="2:2">
      <c r="B6157" s="78">
        <v>34000</v>
      </c>
    </row>
    <row r="6158" spans="2:2">
      <c r="B6158" s="78">
        <v>34000</v>
      </c>
    </row>
    <row r="6159" spans="2:2">
      <c r="B6159" s="78">
        <v>34000</v>
      </c>
    </row>
    <row r="6160" spans="2:2">
      <c r="B6160" s="78">
        <v>34000</v>
      </c>
    </row>
    <row r="6161" spans="2:2">
      <c r="B6161" s="78">
        <v>34000</v>
      </c>
    </row>
    <row r="6162" spans="2:2">
      <c r="B6162" s="78">
        <v>34000</v>
      </c>
    </row>
    <row r="6163" spans="2:2">
      <c r="B6163" s="78">
        <v>34000</v>
      </c>
    </row>
    <row r="6164" spans="2:2">
      <c r="B6164" s="78">
        <v>34000</v>
      </c>
    </row>
    <row r="6165" spans="2:2">
      <c r="B6165" s="78">
        <v>34000</v>
      </c>
    </row>
    <row r="6166" spans="2:2">
      <c r="B6166" s="78">
        <v>34000</v>
      </c>
    </row>
    <row r="6167" spans="2:2">
      <c r="B6167" s="78">
        <v>34000</v>
      </c>
    </row>
    <row r="6168" spans="2:2">
      <c r="B6168" s="78">
        <v>34000</v>
      </c>
    </row>
    <row r="6169" spans="2:2">
      <c r="B6169" s="78">
        <v>34000</v>
      </c>
    </row>
    <row r="6170" spans="2:2">
      <c r="B6170" s="78">
        <v>34000</v>
      </c>
    </row>
    <row r="6171" spans="2:2">
      <c r="B6171" s="78">
        <v>34000</v>
      </c>
    </row>
    <row r="6172" spans="2:2">
      <c r="B6172" s="78">
        <v>34000</v>
      </c>
    </row>
    <row r="6173" spans="2:2">
      <c r="B6173" s="78">
        <v>34000</v>
      </c>
    </row>
    <row r="6174" spans="2:2">
      <c r="B6174" s="78">
        <v>34000</v>
      </c>
    </row>
    <row r="6175" spans="2:2">
      <c r="B6175" s="78">
        <v>34000</v>
      </c>
    </row>
    <row r="6176" spans="2:2">
      <c r="B6176" s="78">
        <v>34000</v>
      </c>
    </row>
    <row r="6177" spans="2:2">
      <c r="B6177" s="78">
        <v>34000</v>
      </c>
    </row>
    <row r="6178" spans="2:2">
      <c r="B6178" s="78">
        <v>34000</v>
      </c>
    </row>
    <row r="6179" spans="2:2">
      <c r="B6179" s="78">
        <v>34000</v>
      </c>
    </row>
    <row r="6180" spans="2:2">
      <c r="B6180" s="78">
        <v>34000</v>
      </c>
    </row>
    <row r="6181" spans="2:2">
      <c r="B6181" s="78">
        <v>34000</v>
      </c>
    </row>
    <row r="6182" spans="2:2">
      <c r="B6182" s="78">
        <v>34000</v>
      </c>
    </row>
    <row r="6183" spans="2:2">
      <c r="B6183" s="78">
        <v>34000</v>
      </c>
    </row>
    <row r="6184" spans="2:2">
      <c r="B6184" s="78">
        <v>34000</v>
      </c>
    </row>
    <row r="6185" spans="2:2">
      <c r="B6185" s="78">
        <v>34000</v>
      </c>
    </row>
    <row r="6186" spans="2:2">
      <c r="B6186" s="78">
        <v>34000</v>
      </c>
    </row>
    <row r="6187" spans="2:2">
      <c r="B6187" s="78">
        <v>34000</v>
      </c>
    </row>
    <row r="6188" spans="2:2">
      <c r="B6188" s="78">
        <v>34000</v>
      </c>
    </row>
    <row r="6189" spans="2:2">
      <c r="B6189" s="78">
        <v>34000</v>
      </c>
    </row>
    <row r="6190" spans="2:2">
      <c r="B6190" s="78">
        <v>34000</v>
      </c>
    </row>
    <row r="6191" spans="2:2">
      <c r="B6191" s="78">
        <v>34000</v>
      </c>
    </row>
    <row r="6192" spans="2:2">
      <c r="B6192" s="78">
        <v>34000</v>
      </c>
    </row>
    <row r="6193" spans="2:2">
      <c r="B6193" s="78">
        <v>34000</v>
      </c>
    </row>
    <row r="6194" spans="2:2">
      <c r="B6194" s="78">
        <v>34000</v>
      </c>
    </row>
    <row r="6195" spans="2:2">
      <c r="B6195" s="78">
        <v>34000</v>
      </c>
    </row>
    <row r="6196" spans="2:2">
      <c r="B6196" s="78">
        <v>34000</v>
      </c>
    </row>
    <row r="6197" spans="2:2">
      <c r="B6197" s="78">
        <v>34000</v>
      </c>
    </row>
    <row r="6198" spans="2:2">
      <c r="B6198" s="78">
        <v>34000</v>
      </c>
    </row>
    <row r="6199" spans="2:2">
      <c r="B6199" s="78">
        <v>34000</v>
      </c>
    </row>
    <row r="6200" spans="2:2">
      <c r="B6200" s="78">
        <v>34000</v>
      </c>
    </row>
    <row r="6201" spans="2:2">
      <c r="B6201" s="78">
        <v>34000</v>
      </c>
    </row>
    <row r="6202" spans="2:2">
      <c r="B6202" s="78">
        <v>34000</v>
      </c>
    </row>
    <row r="6203" spans="2:2">
      <c r="B6203" s="78">
        <v>34000</v>
      </c>
    </row>
    <row r="6204" spans="2:2">
      <c r="B6204" s="78">
        <v>34000</v>
      </c>
    </row>
    <row r="6205" spans="2:2">
      <c r="B6205" s="78">
        <v>34000</v>
      </c>
    </row>
    <row r="6206" spans="2:2">
      <c r="B6206" s="78">
        <v>34000</v>
      </c>
    </row>
    <row r="6207" spans="2:2">
      <c r="B6207" s="78">
        <v>34000</v>
      </c>
    </row>
    <row r="6208" spans="2:2">
      <c r="B6208" s="78">
        <v>34000</v>
      </c>
    </row>
    <row r="6209" spans="2:2">
      <c r="B6209" s="78">
        <v>34000</v>
      </c>
    </row>
    <row r="6210" spans="2:2">
      <c r="B6210" s="78">
        <v>34000</v>
      </c>
    </row>
    <row r="6211" spans="2:2">
      <c r="B6211" s="78">
        <v>34000</v>
      </c>
    </row>
    <row r="6212" spans="2:2">
      <c r="B6212" s="78">
        <v>34000</v>
      </c>
    </row>
    <row r="6213" spans="2:2">
      <c r="B6213" s="78">
        <v>34000</v>
      </c>
    </row>
    <row r="6214" spans="2:2">
      <c r="B6214" s="78">
        <v>34000</v>
      </c>
    </row>
    <row r="6215" spans="2:2">
      <c r="B6215" s="78">
        <v>34000</v>
      </c>
    </row>
    <row r="6216" spans="2:2">
      <c r="B6216" s="78">
        <v>34000</v>
      </c>
    </row>
    <row r="6217" spans="2:2">
      <c r="B6217" s="78">
        <v>34000</v>
      </c>
    </row>
    <row r="6218" spans="2:2">
      <c r="B6218" s="78">
        <v>34000</v>
      </c>
    </row>
    <row r="6219" spans="2:2">
      <c r="B6219" s="78">
        <v>34000</v>
      </c>
    </row>
    <row r="6220" spans="2:2">
      <c r="B6220" s="78">
        <v>34000</v>
      </c>
    </row>
    <row r="6221" spans="2:2">
      <c r="B6221" s="78">
        <v>34000</v>
      </c>
    </row>
    <row r="6222" spans="2:2">
      <c r="B6222" s="78">
        <v>34000</v>
      </c>
    </row>
    <row r="6223" spans="2:2">
      <c r="B6223" s="78">
        <v>34000</v>
      </c>
    </row>
    <row r="6224" spans="2:2">
      <c r="B6224" s="78">
        <v>34000</v>
      </c>
    </row>
    <row r="6225" spans="2:2">
      <c r="B6225" s="78">
        <v>34000</v>
      </c>
    </row>
    <row r="6226" spans="2:2">
      <c r="B6226" s="78">
        <v>34000</v>
      </c>
    </row>
    <row r="6227" spans="2:2">
      <c r="B6227" s="78">
        <v>34000</v>
      </c>
    </row>
    <row r="6228" spans="2:2">
      <c r="B6228" s="78">
        <v>34000</v>
      </c>
    </row>
    <row r="6229" spans="2:2">
      <c r="B6229" s="78">
        <v>34000</v>
      </c>
    </row>
    <row r="6230" spans="2:2">
      <c r="B6230" s="78">
        <v>34000</v>
      </c>
    </row>
    <row r="6231" spans="2:2">
      <c r="B6231" s="78">
        <v>34000</v>
      </c>
    </row>
    <row r="6232" spans="2:2">
      <c r="B6232" s="78">
        <v>34000</v>
      </c>
    </row>
    <row r="6233" spans="2:2">
      <c r="B6233" s="78">
        <v>34000</v>
      </c>
    </row>
    <row r="6234" spans="2:2">
      <c r="B6234" s="78">
        <v>34000</v>
      </c>
    </row>
    <row r="6235" spans="2:2">
      <c r="B6235" s="78">
        <v>34000</v>
      </c>
    </row>
    <row r="6236" spans="2:2">
      <c r="B6236" s="78">
        <v>34000</v>
      </c>
    </row>
    <row r="6237" spans="2:2">
      <c r="B6237" s="78">
        <v>34000</v>
      </c>
    </row>
    <row r="6238" spans="2:2">
      <c r="B6238" s="78">
        <v>34000</v>
      </c>
    </row>
    <row r="6239" spans="2:2">
      <c r="B6239" s="78">
        <v>34000</v>
      </c>
    </row>
    <row r="6240" spans="2:2">
      <c r="B6240" s="78">
        <v>34000</v>
      </c>
    </row>
    <row r="6241" spans="2:2">
      <c r="B6241" s="78">
        <v>34000</v>
      </c>
    </row>
    <row r="6242" spans="2:2">
      <c r="B6242" s="78">
        <v>34000</v>
      </c>
    </row>
    <row r="6243" spans="2:2">
      <c r="B6243" s="78">
        <v>34000</v>
      </c>
    </row>
    <row r="6244" spans="2:2">
      <c r="B6244" s="78">
        <v>34000</v>
      </c>
    </row>
    <row r="6245" spans="2:2">
      <c r="B6245" s="78">
        <v>34000</v>
      </c>
    </row>
    <row r="6246" spans="2:2">
      <c r="B6246" s="78">
        <v>34000</v>
      </c>
    </row>
    <row r="6247" spans="2:2">
      <c r="B6247" s="78">
        <v>34000</v>
      </c>
    </row>
    <row r="6248" spans="2:2">
      <c r="B6248" s="78">
        <v>34000</v>
      </c>
    </row>
    <row r="6249" spans="2:2">
      <c r="B6249" s="78">
        <v>34000</v>
      </c>
    </row>
    <row r="6250" spans="2:2">
      <c r="B6250" s="78">
        <v>34000</v>
      </c>
    </row>
    <row r="6251" spans="2:2">
      <c r="B6251" s="78">
        <v>34000</v>
      </c>
    </row>
    <row r="6252" spans="2:2">
      <c r="B6252" s="78">
        <v>34000</v>
      </c>
    </row>
    <row r="6253" spans="2:2">
      <c r="B6253" s="78">
        <v>34000</v>
      </c>
    </row>
    <row r="6254" spans="2:2">
      <c r="B6254" s="78">
        <v>34000</v>
      </c>
    </row>
    <row r="6255" spans="2:2">
      <c r="B6255" s="78">
        <v>34000</v>
      </c>
    </row>
    <row r="6256" spans="2:2">
      <c r="B6256" s="78">
        <v>34000</v>
      </c>
    </row>
    <row r="6257" spans="2:2">
      <c r="B6257" s="78">
        <v>34000</v>
      </c>
    </row>
    <row r="6258" spans="2:2">
      <c r="B6258" s="78">
        <v>34000</v>
      </c>
    </row>
    <row r="6259" spans="2:2">
      <c r="B6259" s="78">
        <v>34000</v>
      </c>
    </row>
    <row r="6260" spans="2:2">
      <c r="B6260" s="78">
        <v>34000</v>
      </c>
    </row>
    <row r="6261" spans="2:2">
      <c r="B6261" s="78">
        <v>34000</v>
      </c>
    </row>
    <row r="6262" spans="2:2">
      <c r="B6262" s="78">
        <v>34000</v>
      </c>
    </row>
    <row r="6263" spans="2:2">
      <c r="B6263" s="78">
        <v>34000</v>
      </c>
    </row>
    <row r="6264" spans="2:2">
      <c r="B6264" s="78">
        <v>34000</v>
      </c>
    </row>
    <row r="6265" spans="2:2">
      <c r="B6265" s="78">
        <v>34000</v>
      </c>
    </row>
    <row r="6266" spans="2:2">
      <c r="B6266" s="78">
        <v>34000</v>
      </c>
    </row>
    <row r="6267" spans="2:2">
      <c r="B6267" s="78">
        <v>34000</v>
      </c>
    </row>
    <row r="6268" spans="2:2">
      <c r="B6268" s="78">
        <v>34000</v>
      </c>
    </row>
    <row r="6269" spans="2:2">
      <c r="B6269" s="78">
        <v>34000</v>
      </c>
    </row>
    <row r="6270" spans="2:2">
      <c r="B6270" s="78">
        <v>34000</v>
      </c>
    </row>
    <row r="6271" spans="2:2">
      <c r="B6271" s="78">
        <v>34000</v>
      </c>
    </row>
    <row r="6272" spans="2:2">
      <c r="B6272" s="78">
        <v>34000</v>
      </c>
    </row>
    <row r="6273" spans="2:2">
      <c r="B6273" s="78">
        <v>34000</v>
      </c>
    </row>
    <row r="6274" spans="2:2">
      <c r="B6274" s="78">
        <v>34000</v>
      </c>
    </row>
    <row r="6275" spans="2:2">
      <c r="B6275" s="78">
        <v>34000</v>
      </c>
    </row>
    <row r="6276" spans="2:2">
      <c r="B6276" s="78">
        <v>34000</v>
      </c>
    </row>
    <row r="6277" spans="2:2">
      <c r="B6277" s="78">
        <v>34000</v>
      </c>
    </row>
    <row r="6278" spans="2:2">
      <c r="B6278" s="78">
        <v>34000</v>
      </c>
    </row>
    <row r="6279" spans="2:2">
      <c r="B6279" s="78">
        <v>34000</v>
      </c>
    </row>
    <row r="6280" spans="2:2">
      <c r="B6280" s="78">
        <v>34000</v>
      </c>
    </row>
    <row r="6281" spans="2:2">
      <c r="B6281" s="78">
        <v>34000</v>
      </c>
    </row>
    <row r="6282" spans="2:2">
      <c r="B6282" s="78">
        <v>34000</v>
      </c>
    </row>
    <row r="6283" spans="2:2">
      <c r="B6283" s="78">
        <v>34000</v>
      </c>
    </row>
    <row r="6284" spans="2:2">
      <c r="B6284" s="78">
        <v>34000</v>
      </c>
    </row>
    <row r="6285" spans="2:2">
      <c r="B6285" s="78">
        <v>34000</v>
      </c>
    </row>
    <row r="6286" spans="2:2">
      <c r="B6286" s="78">
        <v>34000</v>
      </c>
    </row>
    <row r="6287" spans="2:2">
      <c r="B6287" s="78">
        <v>34000</v>
      </c>
    </row>
    <row r="6288" spans="2:2">
      <c r="B6288" s="78">
        <v>34000</v>
      </c>
    </row>
    <row r="6289" spans="2:2">
      <c r="B6289" s="78">
        <v>34000</v>
      </c>
    </row>
    <row r="6290" spans="2:2">
      <c r="B6290" s="78">
        <v>34000</v>
      </c>
    </row>
    <row r="6291" spans="2:2">
      <c r="B6291" s="78">
        <v>34000</v>
      </c>
    </row>
    <row r="6292" spans="2:2">
      <c r="B6292" s="78">
        <v>34000</v>
      </c>
    </row>
    <row r="6293" spans="2:2">
      <c r="B6293" s="78">
        <v>34000</v>
      </c>
    </row>
    <row r="6294" spans="2:2">
      <c r="B6294" s="78">
        <v>34000</v>
      </c>
    </row>
    <row r="6295" spans="2:2">
      <c r="B6295" s="78">
        <v>34000</v>
      </c>
    </row>
    <row r="6296" spans="2:2">
      <c r="B6296" s="78">
        <v>34000</v>
      </c>
    </row>
    <row r="6297" spans="2:2">
      <c r="B6297" s="78">
        <v>34000</v>
      </c>
    </row>
    <row r="6298" spans="2:2">
      <c r="B6298" s="78">
        <v>34000</v>
      </c>
    </row>
    <row r="6299" spans="2:2">
      <c r="B6299" s="78">
        <v>34000</v>
      </c>
    </row>
    <row r="6300" spans="2:2">
      <c r="B6300" s="78">
        <v>34000</v>
      </c>
    </row>
    <row r="6301" spans="2:2">
      <c r="B6301" s="78">
        <v>34000</v>
      </c>
    </row>
    <row r="6302" spans="2:2">
      <c r="B6302" s="78">
        <v>34000</v>
      </c>
    </row>
    <row r="6303" spans="2:2">
      <c r="B6303" s="78">
        <v>34000</v>
      </c>
    </row>
    <row r="6304" spans="2:2">
      <c r="B6304" s="78">
        <v>34000</v>
      </c>
    </row>
    <row r="6305" spans="2:2">
      <c r="B6305" s="78">
        <v>34000</v>
      </c>
    </row>
    <row r="6306" spans="2:2">
      <c r="B6306" s="78">
        <v>34000</v>
      </c>
    </row>
    <row r="6307" spans="2:2">
      <c r="B6307" s="78">
        <v>34000</v>
      </c>
    </row>
    <row r="6308" spans="2:2">
      <c r="B6308" s="78">
        <v>34000</v>
      </c>
    </row>
    <row r="6309" spans="2:2">
      <c r="B6309" s="78">
        <v>34000</v>
      </c>
    </row>
    <row r="6310" spans="2:2">
      <c r="B6310" s="78">
        <v>34000</v>
      </c>
    </row>
    <row r="6311" spans="2:2">
      <c r="B6311" s="78">
        <v>34000</v>
      </c>
    </row>
    <row r="6312" spans="2:2">
      <c r="B6312" s="78">
        <v>34000</v>
      </c>
    </row>
    <row r="6313" spans="2:2">
      <c r="B6313" s="78">
        <v>34000</v>
      </c>
    </row>
    <row r="6314" spans="2:2">
      <c r="B6314" s="78">
        <v>34000</v>
      </c>
    </row>
    <row r="6315" spans="2:2">
      <c r="B6315" s="78">
        <v>34000</v>
      </c>
    </row>
    <row r="6316" spans="2:2">
      <c r="B6316" s="78">
        <v>34000</v>
      </c>
    </row>
    <row r="6317" spans="2:2">
      <c r="B6317" s="78">
        <v>34000</v>
      </c>
    </row>
    <row r="6318" spans="2:2">
      <c r="B6318" s="78">
        <v>34000</v>
      </c>
    </row>
    <row r="6319" spans="2:2">
      <c r="B6319" s="78">
        <v>34000</v>
      </c>
    </row>
    <row r="6320" spans="2:2">
      <c r="B6320" s="78">
        <v>34000</v>
      </c>
    </row>
    <row r="6321" spans="2:2">
      <c r="B6321" s="78">
        <v>34000</v>
      </c>
    </row>
    <row r="6322" spans="2:2">
      <c r="B6322" s="78">
        <v>34000</v>
      </c>
    </row>
    <row r="6323" spans="2:2">
      <c r="B6323" s="78">
        <v>34000</v>
      </c>
    </row>
    <row r="6324" spans="2:2">
      <c r="B6324" s="78">
        <v>34000</v>
      </c>
    </row>
    <row r="6325" spans="2:2">
      <c r="B6325" s="78">
        <v>34000</v>
      </c>
    </row>
    <row r="6326" spans="2:2">
      <c r="B6326" s="78">
        <v>34000</v>
      </c>
    </row>
    <row r="6327" spans="2:2">
      <c r="B6327" s="78">
        <v>34000</v>
      </c>
    </row>
    <row r="6328" spans="2:2">
      <c r="B6328" s="78">
        <v>34000</v>
      </c>
    </row>
    <row r="6329" spans="2:2">
      <c r="B6329" s="78">
        <v>34000</v>
      </c>
    </row>
    <row r="6330" spans="2:2">
      <c r="B6330" s="78">
        <v>34000</v>
      </c>
    </row>
    <row r="6331" spans="2:2">
      <c r="B6331" s="78">
        <v>34000</v>
      </c>
    </row>
    <row r="6332" spans="2:2">
      <c r="B6332" s="78">
        <v>34000</v>
      </c>
    </row>
    <row r="6333" spans="2:2">
      <c r="B6333" s="78">
        <v>34000</v>
      </c>
    </row>
    <row r="6334" spans="2:2">
      <c r="B6334" s="78">
        <v>34000</v>
      </c>
    </row>
    <row r="6335" spans="2:2">
      <c r="B6335" s="78">
        <v>34000</v>
      </c>
    </row>
    <row r="6336" spans="2:2">
      <c r="B6336" s="78">
        <v>34000</v>
      </c>
    </row>
    <row r="6337" spans="2:2">
      <c r="B6337" s="78">
        <v>34000</v>
      </c>
    </row>
    <row r="6338" spans="2:2">
      <c r="B6338" s="78">
        <v>34000</v>
      </c>
    </row>
    <row r="6339" spans="2:2">
      <c r="B6339" s="78">
        <v>34000</v>
      </c>
    </row>
    <row r="6340" spans="2:2">
      <c r="B6340" s="78">
        <v>34000</v>
      </c>
    </row>
    <row r="6341" spans="2:2">
      <c r="B6341" s="78">
        <v>34000</v>
      </c>
    </row>
    <row r="6342" spans="2:2">
      <c r="B6342" s="78">
        <v>34000</v>
      </c>
    </row>
    <row r="6343" spans="2:2">
      <c r="B6343" s="78">
        <v>34000</v>
      </c>
    </row>
    <row r="6344" spans="2:2">
      <c r="B6344" s="78">
        <v>34000</v>
      </c>
    </row>
    <row r="6345" spans="2:2">
      <c r="B6345" s="78">
        <v>34000</v>
      </c>
    </row>
    <row r="6346" spans="2:2">
      <c r="B6346" s="78">
        <v>34000</v>
      </c>
    </row>
    <row r="6347" spans="2:2">
      <c r="B6347" s="78">
        <v>34000</v>
      </c>
    </row>
    <row r="6348" spans="2:2">
      <c r="B6348" s="78">
        <v>34000</v>
      </c>
    </row>
    <row r="6349" spans="2:2">
      <c r="B6349" s="78">
        <v>34000</v>
      </c>
    </row>
    <row r="6350" spans="2:2">
      <c r="B6350" s="78">
        <v>34000</v>
      </c>
    </row>
    <row r="6351" spans="2:2">
      <c r="B6351" s="78">
        <v>34000</v>
      </c>
    </row>
    <row r="6352" spans="2:2">
      <c r="B6352" s="78">
        <v>34000</v>
      </c>
    </row>
    <row r="6353" spans="2:2">
      <c r="B6353" s="78">
        <v>34000</v>
      </c>
    </row>
    <row r="6354" spans="2:2">
      <c r="B6354" s="78">
        <v>34000</v>
      </c>
    </row>
    <row r="6355" spans="2:2">
      <c r="B6355" s="78">
        <v>34000</v>
      </c>
    </row>
    <row r="6356" spans="2:2">
      <c r="B6356" s="78">
        <v>34000</v>
      </c>
    </row>
    <row r="6357" spans="2:2">
      <c r="B6357" s="78">
        <v>34000</v>
      </c>
    </row>
    <row r="6358" spans="2:2">
      <c r="B6358" s="78">
        <v>34000</v>
      </c>
    </row>
    <row r="6359" spans="2:2">
      <c r="B6359" s="78">
        <v>34000</v>
      </c>
    </row>
    <row r="6360" spans="2:2">
      <c r="B6360" s="78">
        <v>34000</v>
      </c>
    </row>
    <row r="6361" spans="2:2">
      <c r="B6361" s="78">
        <v>34000</v>
      </c>
    </row>
    <row r="6362" spans="2:2">
      <c r="B6362" s="78">
        <v>34000</v>
      </c>
    </row>
    <row r="6363" spans="2:2">
      <c r="B6363" s="78">
        <v>34000</v>
      </c>
    </row>
    <row r="6364" spans="2:2">
      <c r="B6364" s="78">
        <v>34000</v>
      </c>
    </row>
    <row r="6365" spans="2:2">
      <c r="B6365" s="78">
        <v>34000</v>
      </c>
    </row>
    <row r="6366" spans="2:2">
      <c r="B6366" s="78">
        <v>34000</v>
      </c>
    </row>
    <row r="6367" spans="2:2">
      <c r="B6367" s="78">
        <v>34000</v>
      </c>
    </row>
    <row r="6368" spans="2:2">
      <c r="B6368" s="78">
        <v>34000</v>
      </c>
    </row>
    <row r="6369" spans="2:2">
      <c r="B6369" s="78">
        <v>34000</v>
      </c>
    </row>
    <row r="6370" spans="2:2">
      <c r="B6370" s="78">
        <v>34000</v>
      </c>
    </row>
    <row r="6371" spans="2:2">
      <c r="B6371" s="78">
        <v>34000</v>
      </c>
    </row>
    <row r="6372" spans="2:2">
      <c r="B6372" s="78">
        <v>34000</v>
      </c>
    </row>
    <row r="6373" spans="2:2">
      <c r="B6373" s="78">
        <v>34000</v>
      </c>
    </row>
    <row r="6374" spans="2:2">
      <c r="B6374" s="78">
        <v>34000</v>
      </c>
    </row>
    <row r="6375" spans="2:2">
      <c r="B6375" s="78">
        <v>34000</v>
      </c>
    </row>
    <row r="6376" spans="2:2">
      <c r="B6376" s="78">
        <v>34000</v>
      </c>
    </row>
    <row r="6377" spans="2:2">
      <c r="B6377" s="78">
        <v>34000</v>
      </c>
    </row>
    <row r="6378" spans="2:2">
      <c r="B6378" s="78">
        <v>34000</v>
      </c>
    </row>
    <row r="6379" spans="2:2">
      <c r="B6379" s="78">
        <v>34000</v>
      </c>
    </row>
    <row r="6380" spans="2:2">
      <c r="B6380" s="78">
        <v>34000</v>
      </c>
    </row>
    <row r="6381" spans="2:2">
      <c r="B6381" s="78">
        <v>34000</v>
      </c>
    </row>
    <row r="6382" spans="2:2">
      <c r="B6382" s="78">
        <v>34000</v>
      </c>
    </row>
    <row r="6383" spans="2:2">
      <c r="B6383" s="78">
        <v>34000</v>
      </c>
    </row>
    <row r="6384" spans="2:2">
      <c r="B6384" s="78">
        <v>34000</v>
      </c>
    </row>
    <row r="6385" spans="2:2">
      <c r="B6385" s="78">
        <v>34000</v>
      </c>
    </row>
    <row r="6386" spans="2:2">
      <c r="B6386" s="78">
        <v>34000</v>
      </c>
    </row>
    <row r="6387" spans="2:2">
      <c r="B6387" s="78">
        <v>34000</v>
      </c>
    </row>
    <row r="6388" spans="2:2">
      <c r="B6388" s="78">
        <v>34000</v>
      </c>
    </row>
    <row r="6389" spans="2:2">
      <c r="B6389" s="78">
        <v>34000</v>
      </c>
    </row>
    <row r="6390" spans="2:2">
      <c r="B6390" s="78">
        <v>34000</v>
      </c>
    </row>
    <row r="6391" spans="2:2">
      <c r="B6391" s="78">
        <v>34000</v>
      </c>
    </row>
    <row r="6392" spans="2:2">
      <c r="B6392" s="78">
        <v>34000</v>
      </c>
    </row>
    <row r="6393" spans="2:2">
      <c r="B6393" s="78">
        <v>34000</v>
      </c>
    </row>
    <row r="6394" spans="2:2">
      <c r="B6394" s="78">
        <v>34000</v>
      </c>
    </row>
    <row r="6395" spans="2:2">
      <c r="B6395" s="78">
        <v>34000</v>
      </c>
    </row>
    <row r="6396" spans="2:2">
      <c r="B6396" s="78">
        <v>34000</v>
      </c>
    </row>
    <row r="6397" spans="2:2">
      <c r="B6397" s="78">
        <v>34000</v>
      </c>
    </row>
    <row r="6398" spans="2:2">
      <c r="B6398" s="78">
        <v>34000</v>
      </c>
    </row>
    <row r="6399" spans="2:2">
      <c r="B6399" s="78">
        <v>34000</v>
      </c>
    </row>
    <row r="6400" spans="2:2">
      <c r="B6400" s="78">
        <v>34000</v>
      </c>
    </row>
    <row r="6401" spans="2:2">
      <c r="B6401" s="78">
        <v>34000</v>
      </c>
    </row>
    <row r="6402" spans="2:2">
      <c r="B6402" s="78">
        <v>34000</v>
      </c>
    </row>
    <row r="6403" spans="2:2">
      <c r="B6403" s="78">
        <v>34000</v>
      </c>
    </row>
    <row r="6404" spans="2:2">
      <c r="B6404" s="78">
        <v>34000</v>
      </c>
    </row>
    <row r="6405" spans="2:2">
      <c r="B6405" s="78">
        <v>34000</v>
      </c>
    </row>
    <row r="6406" spans="2:2">
      <c r="B6406" s="78">
        <v>34000</v>
      </c>
    </row>
    <row r="6407" spans="2:2">
      <c r="B6407" s="78">
        <v>34000</v>
      </c>
    </row>
    <row r="6408" spans="2:2">
      <c r="B6408" s="78">
        <v>34000</v>
      </c>
    </row>
    <row r="6409" spans="2:2">
      <c r="B6409" s="78">
        <v>34000</v>
      </c>
    </row>
    <row r="6410" spans="2:2">
      <c r="B6410" s="78">
        <v>34000</v>
      </c>
    </row>
    <row r="6411" spans="2:2">
      <c r="B6411" s="78">
        <v>34000</v>
      </c>
    </row>
    <row r="6412" spans="2:2">
      <c r="B6412" s="78">
        <v>34000</v>
      </c>
    </row>
    <row r="6413" spans="2:2">
      <c r="B6413" s="78">
        <v>34000</v>
      </c>
    </row>
    <row r="6414" spans="2:2">
      <c r="B6414" s="78">
        <v>34000</v>
      </c>
    </row>
    <row r="6415" spans="2:2">
      <c r="B6415" s="78">
        <v>34000</v>
      </c>
    </row>
    <row r="6416" spans="2:2">
      <c r="B6416" s="78">
        <v>34000</v>
      </c>
    </row>
    <row r="6417" spans="2:2">
      <c r="B6417" s="78">
        <v>34000</v>
      </c>
    </row>
    <row r="6418" spans="2:2">
      <c r="B6418" s="78">
        <v>34000</v>
      </c>
    </row>
    <row r="6419" spans="2:2">
      <c r="B6419" s="78">
        <v>34000</v>
      </c>
    </row>
    <row r="6420" spans="2:2">
      <c r="B6420" s="78">
        <v>34000</v>
      </c>
    </row>
    <row r="6421" spans="2:2">
      <c r="B6421" s="78">
        <v>34000</v>
      </c>
    </row>
    <row r="6422" spans="2:2">
      <c r="B6422" s="78">
        <v>34000</v>
      </c>
    </row>
    <row r="6423" spans="2:2">
      <c r="B6423" s="78">
        <v>34000</v>
      </c>
    </row>
    <row r="6424" spans="2:2">
      <c r="B6424" s="78">
        <v>34000</v>
      </c>
    </row>
    <row r="6425" spans="2:2">
      <c r="B6425" s="78">
        <v>34000</v>
      </c>
    </row>
    <row r="6426" spans="2:2">
      <c r="B6426" s="78">
        <v>34000</v>
      </c>
    </row>
    <row r="6427" spans="2:2">
      <c r="B6427" s="78">
        <v>34000</v>
      </c>
    </row>
    <row r="6428" spans="2:2">
      <c r="B6428" s="78">
        <v>34000</v>
      </c>
    </row>
    <row r="6429" spans="2:2">
      <c r="B6429" s="78">
        <v>34000</v>
      </c>
    </row>
    <row r="6430" spans="2:2">
      <c r="B6430" s="78">
        <v>34000</v>
      </c>
    </row>
    <row r="6431" spans="2:2">
      <c r="B6431" s="78">
        <v>34000</v>
      </c>
    </row>
    <row r="6432" spans="2:2">
      <c r="B6432" s="78">
        <v>34000</v>
      </c>
    </row>
    <row r="6433" spans="2:2">
      <c r="B6433" s="78">
        <v>34000</v>
      </c>
    </row>
    <row r="6434" spans="2:2">
      <c r="B6434" s="78">
        <v>34000</v>
      </c>
    </row>
    <row r="6435" spans="2:2">
      <c r="B6435" s="78">
        <v>34000</v>
      </c>
    </row>
    <row r="6436" spans="2:2">
      <c r="B6436" s="78">
        <v>34000</v>
      </c>
    </row>
    <row r="6437" spans="2:2">
      <c r="B6437" s="78">
        <v>34000</v>
      </c>
    </row>
    <row r="6438" spans="2:2">
      <c r="B6438" s="78">
        <v>34000</v>
      </c>
    </row>
    <row r="6439" spans="2:2">
      <c r="B6439" s="78">
        <v>34000</v>
      </c>
    </row>
    <row r="6440" spans="2:2">
      <c r="B6440" s="78">
        <v>34000</v>
      </c>
    </row>
    <row r="6441" spans="2:2">
      <c r="B6441" s="78">
        <v>34000</v>
      </c>
    </row>
    <row r="6442" spans="2:2">
      <c r="B6442" s="78">
        <v>34000</v>
      </c>
    </row>
    <row r="6443" spans="2:2">
      <c r="B6443" s="78">
        <v>34000</v>
      </c>
    </row>
    <row r="6444" spans="2:2">
      <c r="B6444" s="78">
        <v>34000</v>
      </c>
    </row>
    <row r="6445" spans="2:2">
      <c r="B6445" s="78">
        <v>34000</v>
      </c>
    </row>
    <row r="6446" spans="2:2">
      <c r="B6446" s="78">
        <v>34000</v>
      </c>
    </row>
    <row r="6447" spans="2:2">
      <c r="B6447" s="78">
        <v>34000</v>
      </c>
    </row>
    <row r="6448" spans="2:2">
      <c r="B6448" s="78">
        <v>34000</v>
      </c>
    </row>
    <row r="6449" spans="2:2">
      <c r="B6449" s="78">
        <v>34000</v>
      </c>
    </row>
    <row r="6450" spans="2:2">
      <c r="B6450" s="78">
        <v>34000</v>
      </c>
    </row>
    <row r="6451" spans="2:2">
      <c r="B6451" s="78">
        <v>34000</v>
      </c>
    </row>
    <row r="6452" spans="2:2">
      <c r="B6452" s="78">
        <v>34000</v>
      </c>
    </row>
    <row r="6453" spans="2:2">
      <c r="B6453" s="78">
        <v>34000</v>
      </c>
    </row>
    <row r="6454" spans="2:2">
      <c r="B6454" s="78">
        <v>34000</v>
      </c>
    </row>
    <row r="6455" spans="2:2">
      <c r="B6455" s="78">
        <v>34000</v>
      </c>
    </row>
    <row r="6456" spans="2:2">
      <c r="B6456" s="78">
        <v>34000</v>
      </c>
    </row>
    <row r="6457" spans="2:2">
      <c r="B6457" s="78">
        <v>34000</v>
      </c>
    </row>
    <row r="6458" spans="2:2">
      <c r="B6458" s="78">
        <v>34000</v>
      </c>
    </row>
    <row r="6459" spans="2:2">
      <c r="B6459" s="78">
        <v>34000</v>
      </c>
    </row>
    <row r="6460" spans="2:2">
      <c r="B6460" s="78">
        <v>34000</v>
      </c>
    </row>
    <row r="6461" spans="2:2">
      <c r="B6461" s="78">
        <v>34000</v>
      </c>
    </row>
    <row r="6462" spans="2:2">
      <c r="B6462" s="78">
        <v>34000</v>
      </c>
    </row>
    <row r="6463" spans="2:2">
      <c r="B6463" s="78">
        <v>34000</v>
      </c>
    </row>
    <row r="6464" spans="2:2">
      <c r="B6464" s="78">
        <v>34001</v>
      </c>
    </row>
    <row r="6465" spans="2:2">
      <c r="B6465" s="78">
        <v>34001</v>
      </c>
    </row>
    <row r="6466" spans="2:2">
      <c r="B6466" s="78">
        <v>34001</v>
      </c>
    </row>
    <row r="6467" spans="2:2">
      <c r="B6467" s="78">
        <v>34001</v>
      </c>
    </row>
    <row r="6468" spans="2:2">
      <c r="B6468" s="78">
        <v>34001</v>
      </c>
    </row>
    <row r="6469" spans="2:2">
      <c r="B6469" s="78">
        <v>34001</v>
      </c>
    </row>
    <row r="6470" spans="2:2">
      <c r="B6470" s="78">
        <v>34001</v>
      </c>
    </row>
    <row r="6471" spans="2:2">
      <c r="B6471" s="78">
        <v>34001</v>
      </c>
    </row>
    <row r="6472" spans="2:2">
      <c r="B6472" s="78">
        <v>34001</v>
      </c>
    </row>
    <row r="6473" spans="2:2">
      <c r="B6473" s="78">
        <v>34001</v>
      </c>
    </row>
    <row r="6474" spans="2:2">
      <c r="B6474" s="78">
        <v>34001</v>
      </c>
    </row>
    <row r="6475" spans="2:2">
      <c r="B6475" s="78">
        <v>34001</v>
      </c>
    </row>
    <row r="6476" spans="2:2">
      <c r="B6476" s="78">
        <v>34001</v>
      </c>
    </row>
    <row r="6477" spans="2:2">
      <c r="B6477" s="78">
        <v>34001</v>
      </c>
    </row>
    <row r="6478" spans="2:2">
      <c r="B6478" s="78">
        <v>34001</v>
      </c>
    </row>
    <row r="6479" spans="2:2">
      <c r="B6479" s="78">
        <v>34001</v>
      </c>
    </row>
    <row r="6480" spans="2:2">
      <c r="B6480" s="78">
        <v>34001</v>
      </c>
    </row>
    <row r="6481" spans="2:2">
      <c r="B6481" s="78">
        <v>34001</v>
      </c>
    </row>
    <row r="6482" spans="2:2">
      <c r="B6482" s="78">
        <v>34001</v>
      </c>
    </row>
    <row r="6483" spans="2:2">
      <c r="B6483" s="78">
        <v>34001</v>
      </c>
    </row>
    <row r="6484" spans="2:2">
      <c r="B6484" s="78">
        <v>34001</v>
      </c>
    </row>
    <row r="6485" spans="2:2">
      <c r="B6485" s="78">
        <v>34001</v>
      </c>
    </row>
    <row r="6486" spans="2:2">
      <c r="B6486" s="78">
        <v>34001</v>
      </c>
    </row>
    <row r="6487" spans="2:2">
      <c r="B6487" s="78">
        <v>34001</v>
      </c>
    </row>
    <row r="6488" spans="2:2">
      <c r="B6488" s="78">
        <v>34001</v>
      </c>
    </row>
    <row r="6489" spans="2:2">
      <c r="B6489" s="78">
        <v>34001</v>
      </c>
    </row>
    <row r="6490" spans="2:2">
      <c r="B6490" s="78">
        <v>34001</v>
      </c>
    </row>
    <row r="6491" spans="2:2">
      <c r="B6491" s="78">
        <v>34001</v>
      </c>
    </row>
    <row r="6492" spans="2:2">
      <c r="B6492" s="78">
        <v>34001</v>
      </c>
    </row>
    <row r="6493" spans="2:2">
      <c r="B6493" s="78">
        <v>34001</v>
      </c>
    </row>
    <row r="6494" spans="2:2">
      <c r="B6494" s="78">
        <v>34001</v>
      </c>
    </row>
    <row r="6495" spans="2:2">
      <c r="B6495" s="78">
        <v>34001</v>
      </c>
    </row>
    <row r="6496" spans="2:2">
      <c r="B6496" s="78">
        <v>34001</v>
      </c>
    </row>
    <row r="6497" spans="2:2">
      <c r="B6497" s="78">
        <v>34001</v>
      </c>
    </row>
    <row r="6498" spans="2:2">
      <c r="B6498" s="78">
        <v>34001</v>
      </c>
    </row>
    <row r="6499" spans="2:2">
      <c r="B6499" s="78">
        <v>34001</v>
      </c>
    </row>
    <row r="6500" spans="2:2">
      <c r="B6500" s="78">
        <v>34001</v>
      </c>
    </row>
    <row r="6501" spans="2:2">
      <c r="B6501" s="78">
        <v>34001</v>
      </c>
    </row>
    <row r="6502" spans="2:2">
      <c r="B6502" s="78">
        <v>34001</v>
      </c>
    </row>
    <row r="6503" spans="2:2">
      <c r="B6503" s="78">
        <v>34001</v>
      </c>
    </row>
    <row r="6504" spans="2:2">
      <c r="B6504" s="78">
        <v>34001</v>
      </c>
    </row>
    <row r="6505" spans="2:2">
      <c r="B6505" s="78">
        <v>34001</v>
      </c>
    </row>
    <row r="6506" spans="2:2">
      <c r="B6506" s="78">
        <v>34001</v>
      </c>
    </row>
    <row r="6507" spans="2:2">
      <c r="B6507" s="78">
        <v>34001</v>
      </c>
    </row>
    <row r="6508" spans="2:2">
      <c r="B6508" s="78">
        <v>34001</v>
      </c>
    </row>
    <row r="6509" spans="2:2">
      <c r="B6509" s="78">
        <v>34001</v>
      </c>
    </row>
    <row r="6510" spans="2:2">
      <c r="B6510" s="78">
        <v>34001</v>
      </c>
    </row>
    <row r="6511" spans="2:2">
      <c r="B6511" s="78">
        <v>34001</v>
      </c>
    </row>
    <row r="6512" spans="2:2">
      <c r="B6512" s="78">
        <v>34001</v>
      </c>
    </row>
    <row r="6513" spans="2:2">
      <c r="B6513" s="78">
        <v>34001</v>
      </c>
    </row>
    <row r="6514" spans="2:2">
      <c r="B6514" s="78">
        <v>34001</v>
      </c>
    </row>
    <row r="6515" spans="2:2">
      <c r="B6515" s="78">
        <v>34001</v>
      </c>
    </row>
    <row r="6516" spans="2:2">
      <c r="B6516" s="78">
        <v>34001</v>
      </c>
    </row>
    <row r="6517" spans="2:2">
      <c r="B6517" s="78">
        <v>34001</v>
      </c>
    </row>
    <row r="6518" spans="2:2">
      <c r="B6518" s="78">
        <v>34001</v>
      </c>
    </row>
    <row r="6519" spans="2:2">
      <c r="B6519" s="78">
        <v>34001</v>
      </c>
    </row>
    <row r="6520" spans="2:2">
      <c r="B6520" s="78">
        <v>34001</v>
      </c>
    </row>
    <row r="6521" spans="2:2">
      <c r="B6521" s="78">
        <v>34001</v>
      </c>
    </row>
    <row r="6522" spans="2:2">
      <c r="B6522" s="78">
        <v>34001</v>
      </c>
    </row>
    <row r="6523" spans="2:2">
      <c r="B6523" s="78">
        <v>34001</v>
      </c>
    </row>
    <row r="6524" spans="2:2">
      <c r="B6524" s="78">
        <v>34001</v>
      </c>
    </row>
    <row r="6525" spans="2:2">
      <c r="B6525" s="78">
        <v>34001</v>
      </c>
    </row>
    <row r="6526" spans="2:2">
      <c r="B6526" s="78">
        <v>34001</v>
      </c>
    </row>
    <row r="6527" spans="2:2">
      <c r="B6527" s="78">
        <v>34001</v>
      </c>
    </row>
    <row r="6528" spans="2:2">
      <c r="B6528" s="78">
        <v>34001</v>
      </c>
    </row>
    <row r="6529" spans="2:2">
      <c r="B6529" s="78">
        <v>34001</v>
      </c>
    </row>
    <row r="6530" spans="2:2">
      <c r="B6530" s="78">
        <v>34001</v>
      </c>
    </row>
    <row r="6531" spans="2:2">
      <c r="B6531" s="78">
        <v>34001</v>
      </c>
    </row>
    <row r="6532" spans="2:2">
      <c r="B6532" s="78">
        <v>34001</v>
      </c>
    </row>
    <row r="6533" spans="2:2">
      <c r="B6533" s="78">
        <v>34001</v>
      </c>
    </row>
    <row r="6534" spans="2:2">
      <c r="B6534" s="78">
        <v>34001</v>
      </c>
    </row>
    <row r="6535" spans="2:2">
      <c r="B6535" s="78">
        <v>34001</v>
      </c>
    </row>
    <row r="6536" spans="2:2">
      <c r="B6536" s="78">
        <v>34001</v>
      </c>
    </row>
    <row r="6537" spans="2:2">
      <c r="B6537" s="78">
        <v>34001</v>
      </c>
    </row>
    <row r="6538" spans="2:2">
      <c r="B6538" s="78">
        <v>34001</v>
      </c>
    </row>
    <row r="6539" spans="2:2">
      <c r="B6539" s="78">
        <v>34001</v>
      </c>
    </row>
    <row r="6540" spans="2:2">
      <c r="B6540" s="78">
        <v>34001</v>
      </c>
    </row>
    <row r="6541" spans="2:2">
      <c r="B6541" s="78">
        <v>34001</v>
      </c>
    </row>
    <row r="6542" spans="2:2">
      <c r="B6542" s="78">
        <v>34001</v>
      </c>
    </row>
    <row r="6543" spans="2:2">
      <c r="B6543" s="78">
        <v>34001</v>
      </c>
    </row>
    <row r="6544" spans="2:2">
      <c r="B6544" s="78">
        <v>34001</v>
      </c>
    </row>
    <row r="6545" spans="2:2">
      <c r="B6545" s="78">
        <v>34001</v>
      </c>
    </row>
    <row r="6546" spans="2:2">
      <c r="B6546" s="78">
        <v>34001</v>
      </c>
    </row>
    <row r="6547" spans="2:2">
      <c r="B6547" s="78">
        <v>34001</v>
      </c>
    </row>
    <row r="6548" spans="2:2">
      <c r="B6548" s="78">
        <v>34001</v>
      </c>
    </row>
    <row r="6549" spans="2:2">
      <c r="B6549" s="78">
        <v>34001</v>
      </c>
    </row>
    <row r="6550" spans="2:2">
      <c r="B6550" s="78">
        <v>34001</v>
      </c>
    </row>
    <row r="6551" spans="2:2">
      <c r="B6551" s="78">
        <v>34001</v>
      </c>
    </row>
    <row r="6552" spans="2:2">
      <c r="B6552" s="78">
        <v>34001</v>
      </c>
    </row>
    <row r="6553" spans="2:2">
      <c r="B6553" s="78">
        <v>34001</v>
      </c>
    </row>
    <row r="6554" spans="2:2">
      <c r="B6554" s="78">
        <v>34001</v>
      </c>
    </row>
    <row r="6555" spans="2:2">
      <c r="B6555" s="78">
        <v>34001</v>
      </c>
    </row>
    <row r="6556" spans="2:2">
      <c r="B6556" s="78">
        <v>34001</v>
      </c>
    </row>
    <row r="6557" spans="2:2">
      <c r="B6557" s="78">
        <v>34001</v>
      </c>
    </row>
    <row r="6558" spans="2:2">
      <c r="B6558" s="78">
        <v>34001</v>
      </c>
    </row>
    <row r="6559" spans="2:2">
      <c r="B6559" s="78">
        <v>34001</v>
      </c>
    </row>
    <row r="6560" spans="2:2">
      <c r="B6560" s="78">
        <v>34001</v>
      </c>
    </row>
    <row r="6561" spans="2:2">
      <c r="B6561" s="78">
        <v>34001</v>
      </c>
    </row>
    <row r="6562" spans="2:2">
      <c r="B6562" s="78">
        <v>34001</v>
      </c>
    </row>
    <row r="6563" spans="2:2">
      <c r="B6563" s="78">
        <v>34001</v>
      </c>
    </row>
    <row r="6564" spans="2:2">
      <c r="B6564" s="78">
        <v>34001</v>
      </c>
    </row>
    <row r="6565" spans="2:2">
      <c r="B6565" s="78">
        <v>34001</v>
      </c>
    </row>
    <row r="6566" spans="2:2">
      <c r="B6566" s="78">
        <v>34001</v>
      </c>
    </row>
    <row r="6567" spans="2:2">
      <c r="B6567" s="78">
        <v>34001</v>
      </c>
    </row>
    <row r="6568" spans="2:2">
      <c r="B6568" s="78">
        <v>34001</v>
      </c>
    </row>
    <row r="6569" spans="2:2">
      <c r="B6569" s="78">
        <v>34001</v>
      </c>
    </row>
    <row r="6570" spans="2:2">
      <c r="B6570" s="78">
        <v>34001</v>
      </c>
    </row>
    <row r="6571" spans="2:2">
      <c r="B6571" s="78">
        <v>34001</v>
      </c>
    </row>
    <row r="6572" spans="2:2">
      <c r="B6572" s="78">
        <v>34001</v>
      </c>
    </row>
    <row r="6573" spans="2:2">
      <c r="B6573" s="78">
        <v>34001</v>
      </c>
    </row>
    <row r="6574" spans="2:2">
      <c r="B6574" s="78">
        <v>34001</v>
      </c>
    </row>
    <row r="6575" spans="2:2">
      <c r="B6575" s="78">
        <v>34001</v>
      </c>
    </row>
    <row r="6576" spans="2:2">
      <c r="B6576" s="78">
        <v>34001</v>
      </c>
    </row>
    <row r="6577" spans="2:2">
      <c r="B6577" s="78">
        <v>34001</v>
      </c>
    </row>
    <row r="6578" spans="2:2">
      <c r="B6578" s="78">
        <v>34001</v>
      </c>
    </row>
    <row r="6579" spans="2:2">
      <c r="B6579" s="78">
        <v>34001</v>
      </c>
    </row>
    <row r="6580" spans="2:2">
      <c r="B6580" s="78">
        <v>34001</v>
      </c>
    </row>
    <row r="6581" spans="2:2">
      <c r="B6581" s="78">
        <v>34001</v>
      </c>
    </row>
    <row r="6582" spans="2:2">
      <c r="B6582" s="78">
        <v>34001</v>
      </c>
    </row>
    <row r="6583" spans="2:2">
      <c r="B6583" s="78">
        <v>34001</v>
      </c>
    </row>
    <row r="6584" spans="2:2">
      <c r="B6584" s="78">
        <v>34001</v>
      </c>
    </row>
    <row r="6585" spans="2:2">
      <c r="B6585" s="78">
        <v>34001</v>
      </c>
    </row>
    <row r="6586" spans="2:2">
      <c r="B6586" s="78">
        <v>34001</v>
      </c>
    </row>
    <row r="6587" spans="2:2">
      <c r="B6587" s="78">
        <v>34001</v>
      </c>
    </row>
    <row r="6588" spans="2:2">
      <c r="B6588" s="78">
        <v>34001</v>
      </c>
    </row>
    <row r="6589" spans="2:2">
      <c r="B6589" s="78">
        <v>34001</v>
      </c>
    </row>
    <row r="6590" spans="2:2">
      <c r="B6590" s="78">
        <v>34001</v>
      </c>
    </row>
    <row r="6591" spans="2:2">
      <c r="B6591" s="78">
        <v>34001</v>
      </c>
    </row>
    <row r="6592" spans="2:2">
      <c r="B6592" s="78">
        <v>34001</v>
      </c>
    </row>
    <row r="6593" spans="2:2">
      <c r="B6593" s="78">
        <v>34001</v>
      </c>
    </row>
    <row r="6594" spans="2:2">
      <c r="B6594" s="78">
        <v>34001</v>
      </c>
    </row>
    <row r="6595" spans="2:2">
      <c r="B6595" s="78">
        <v>34001</v>
      </c>
    </row>
    <row r="6596" spans="2:2">
      <c r="B6596" s="78">
        <v>34001</v>
      </c>
    </row>
    <row r="6597" spans="2:2">
      <c r="B6597" s="78">
        <v>34001</v>
      </c>
    </row>
    <row r="6598" spans="2:2">
      <c r="B6598" s="78">
        <v>34001</v>
      </c>
    </row>
    <row r="6599" spans="2:2">
      <c r="B6599" s="78">
        <v>34001</v>
      </c>
    </row>
    <row r="6600" spans="2:2">
      <c r="B6600" s="78">
        <v>34001</v>
      </c>
    </row>
    <row r="6601" spans="2:2">
      <c r="B6601" s="78">
        <v>34001</v>
      </c>
    </row>
    <row r="6602" spans="2:2">
      <c r="B6602" s="78">
        <v>34001</v>
      </c>
    </row>
    <row r="6603" spans="2:2">
      <c r="B6603" s="78">
        <v>34001</v>
      </c>
    </row>
    <row r="6604" spans="2:2">
      <c r="B6604" s="78">
        <v>34001</v>
      </c>
    </row>
    <row r="6605" spans="2:2">
      <c r="B6605" s="78">
        <v>34001</v>
      </c>
    </row>
    <row r="6606" spans="2:2">
      <c r="B6606" s="78">
        <v>34001</v>
      </c>
    </row>
    <row r="6607" spans="2:2">
      <c r="B6607" s="78">
        <v>34001</v>
      </c>
    </row>
    <row r="6608" spans="2:2">
      <c r="B6608" s="78">
        <v>34001</v>
      </c>
    </row>
    <row r="6609" spans="2:2">
      <c r="B6609" s="78">
        <v>34001</v>
      </c>
    </row>
    <row r="6610" spans="2:2">
      <c r="B6610" s="78">
        <v>34001</v>
      </c>
    </row>
    <row r="6611" spans="2:2">
      <c r="B6611" s="78">
        <v>34001</v>
      </c>
    </row>
    <row r="6612" spans="2:2">
      <c r="B6612" s="78">
        <v>34001</v>
      </c>
    </row>
    <row r="6613" spans="2:2">
      <c r="B6613" s="78">
        <v>34001</v>
      </c>
    </row>
    <row r="6614" spans="2:2">
      <c r="B6614" s="78">
        <v>34001</v>
      </c>
    </row>
    <row r="6615" spans="2:2">
      <c r="B6615" s="78">
        <v>34001</v>
      </c>
    </row>
    <row r="6616" spans="2:2">
      <c r="B6616" s="78">
        <v>34001</v>
      </c>
    </row>
    <row r="6617" spans="2:2">
      <c r="B6617" s="78">
        <v>34001</v>
      </c>
    </row>
    <row r="6618" spans="2:2">
      <c r="B6618" s="78">
        <v>34001</v>
      </c>
    </row>
    <row r="6619" spans="2:2">
      <c r="B6619" s="78">
        <v>34001</v>
      </c>
    </row>
    <row r="6620" spans="2:2">
      <c r="B6620" s="78">
        <v>34001</v>
      </c>
    </row>
    <row r="6621" spans="2:2">
      <c r="B6621" s="78">
        <v>34001</v>
      </c>
    </row>
    <row r="6622" spans="2:2">
      <c r="B6622" s="78">
        <v>34001</v>
      </c>
    </row>
    <row r="6623" spans="2:2">
      <c r="B6623" s="78">
        <v>34001</v>
      </c>
    </row>
    <row r="6624" spans="2:2">
      <c r="B6624" s="78">
        <v>34001</v>
      </c>
    </row>
    <row r="6625" spans="2:2">
      <c r="B6625" s="78">
        <v>34001</v>
      </c>
    </row>
    <row r="6626" spans="2:2">
      <c r="B6626" s="78">
        <v>34001</v>
      </c>
    </row>
    <row r="6627" spans="2:2">
      <c r="B6627" s="78">
        <v>34001</v>
      </c>
    </row>
    <row r="6628" spans="2:2">
      <c r="B6628" s="78">
        <v>34001</v>
      </c>
    </row>
    <row r="6629" spans="2:2">
      <c r="B6629" s="78">
        <v>34001</v>
      </c>
    </row>
    <row r="6630" spans="2:2">
      <c r="B6630" s="78">
        <v>34001</v>
      </c>
    </row>
    <row r="6631" spans="2:2">
      <c r="B6631" s="78">
        <v>34001</v>
      </c>
    </row>
    <row r="6632" spans="2:2">
      <c r="B6632" s="78">
        <v>34001</v>
      </c>
    </row>
    <row r="6633" spans="2:2">
      <c r="B6633" s="78">
        <v>34001</v>
      </c>
    </row>
    <row r="6634" spans="2:2">
      <c r="B6634" s="78">
        <v>34001</v>
      </c>
    </row>
    <row r="6635" spans="2:2">
      <c r="B6635" s="78">
        <v>34001</v>
      </c>
    </row>
    <row r="6636" spans="2:2">
      <c r="B6636" s="78">
        <v>34001</v>
      </c>
    </row>
    <row r="6637" spans="2:2">
      <c r="B6637" s="78">
        <v>34001</v>
      </c>
    </row>
    <row r="6638" spans="2:2">
      <c r="B6638" s="78">
        <v>34001</v>
      </c>
    </row>
    <row r="6639" spans="2:2">
      <c r="B6639" s="78">
        <v>34001</v>
      </c>
    </row>
    <row r="6640" spans="2:2">
      <c r="B6640" s="78">
        <v>34001</v>
      </c>
    </row>
    <row r="6641" spans="2:2">
      <c r="B6641" s="78">
        <v>34001</v>
      </c>
    </row>
    <row r="6642" spans="2:2">
      <c r="B6642" s="78">
        <v>34001</v>
      </c>
    </row>
    <row r="6643" spans="2:2">
      <c r="B6643" s="78">
        <v>34001</v>
      </c>
    </row>
    <row r="6644" spans="2:2">
      <c r="B6644" s="78">
        <v>34001</v>
      </c>
    </row>
    <row r="6645" spans="2:2">
      <c r="B6645" s="78">
        <v>34001</v>
      </c>
    </row>
    <row r="6646" spans="2:2">
      <c r="B6646" s="78">
        <v>34001</v>
      </c>
    </row>
    <row r="6647" spans="2:2">
      <c r="B6647" s="78">
        <v>34001</v>
      </c>
    </row>
    <row r="6648" spans="2:2">
      <c r="B6648" s="78">
        <v>34001</v>
      </c>
    </row>
    <row r="6649" spans="2:2">
      <c r="B6649" s="78">
        <v>34001</v>
      </c>
    </row>
    <row r="6650" spans="2:2">
      <c r="B6650" s="78">
        <v>34001</v>
      </c>
    </row>
    <row r="6651" spans="2:2">
      <c r="B6651" s="78">
        <v>34001</v>
      </c>
    </row>
    <row r="6652" spans="2:2">
      <c r="B6652" s="78">
        <v>34001</v>
      </c>
    </row>
    <row r="6653" spans="2:2">
      <c r="B6653" s="78">
        <v>34001</v>
      </c>
    </row>
    <row r="6654" spans="2:2">
      <c r="B6654" s="78">
        <v>34001</v>
      </c>
    </row>
    <row r="6655" spans="2:2">
      <c r="B6655" s="78">
        <v>34001</v>
      </c>
    </row>
    <row r="6656" spans="2:2">
      <c r="B6656" s="78">
        <v>34001</v>
      </c>
    </row>
    <row r="6657" spans="2:2">
      <c r="B6657" s="78">
        <v>34001</v>
      </c>
    </row>
    <row r="6658" spans="2:2">
      <c r="B6658" s="78">
        <v>34001</v>
      </c>
    </row>
    <row r="6659" spans="2:2">
      <c r="B6659" s="78">
        <v>34001</v>
      </c>
    </row>
    <row r="6660" spans="2:2">
      <c r="B6660" s="78">
        <v>34001</v>
      </c>
    </row>
    <row r="6661" spans="2:2">
      <c r="B6661" s="78">
        <v>34001</v>
      </c>
    </row>
    <row r="6662" spans="2:2">
      <c r="B6662" s="78">
        <v>34001</v>
      </c>
    </row>
    <row r="6663" spans="2:2">
      <c r="B6663" s="78">
        <v>34001</v>
      </c>
    </row>
    <row r="6664" spans="2:2">
      <c r="B6664" s="78">
        <v>34001</v>
      </c>
    </row>
    <row r="6665" spans="2:2">
      <c r="B6665" s="78">
        <v>34001</v>
      </c>
    </row>
    <row r="6666" spans="2:2">
      <c r="B6666" s="78">
        <v>34001</v>
      </c>
    </row>
    <row r="6667" spans="2:2">
      <c r="B6667" s="78">
        <v>34001</v>
      </c>
    </row>
    <row r="6668" spans="2:2">
      <c r="B6668" s="78">
        <v>34001</v>
      </c>
    </row>
    <row r="6669" spans="2:2">
      <c r="B6669" s="78">
        <v>34001</v>
      </c>
    </row>
    <row r="6670" spans="2:2">
      <c r="B6670" s="78">
        <v>34001</v>
      </c>
    </row>
    <row r="6671" spans="2:2">
      <c r="B6671" s="78">
        <v>34001</v>
      </c>
    </row>
    <row r="6672" spans="2:2">
      <c r="B6672" s="78">
        <v>34001</v>
      </c>
    </row>
    <row r="6673" spans="2:2">
      <c r="B6673" s="78">
        <v>34001</v>
      </c>
    </row>
    <row r="6674" spans="2:2">
      <c r="B6674" s="78">
        <v>34001</v>
      </c>
    </row>
    <row r="6675" spans="2:2">
      <c r="B6675" s="78">
        <v>34001</v>
      </c>
    </row>
    <row r="6676" spans="2:2">
      <c r="B6676" s="78">
        <v>34001</v>
      </c>
    </row>
    <row r="6677" spans="2:2">
      <c r="B6677" s="78">
        <v>34001</v>
      </c>
    </row>
    <row r="6678" spans="2:2">
      <c r="B6678" s="78">
        <v>34001</v>
      </c>
    </row>
    <row r="6679" spans="2:2">
      <c r="B6679" s="78">
        <v>34001</v>
      </c>
    </row>
    <row r="6680" spans="2:2">
      <c r="B6680" s="78">
        <v>34001</v>
      </c>
    </row>
    <row r="6681" spans="2:2">
      <c r="B6681" s="78">
        <v>34001</v>
      </c>
    </row>
    <row r="6682" spans="2:2">
      <c r="B6682" s="78">
        <v>34001</v>
      </c>
    </row>
    <row r="6683" spans="2:2">
      <c r="B6683" s="78">
        <v>34001</v>
      </c>
    </row>
    <row r="6684" spans="2:2">
      <c r="B6684" s="78">
        <v>34001</v>
      </c>
    </row>
    <row r="6685" spans="2:2">
      <c r="B6685" s="78">
        <v>34001</v>
      </c>
    </row>
    <row r="6686" spans="2:2">
      <c r="B6686" s="78">
        <v>34001</v>
      </c>
    </row>
    <row r="6687" spans="2:2">
      <c r="B6687" s="78">
        <v>34001</v>
      </c>
    </row>
    <row r="6688" spans="2:2">
      <c r="B6688" s="78">
        <v>34001</v>
      </c>
    </row>
    <row r="6689" spans="2:2">
      <c r="B6689" s="78">
        <v>34001</v>
      </c>
    </row>
    <row r="6690" spans="2:2">
      <c r="B6690" s="78">
        <v>34001</v>
      </c>
    </row>
    <row r="6691" spans="2:2">
      <c r="B6691" s="78">
        <v>34001</v>
      </c>
    </row>
    <row r="6692" spans="2:2">
      <c r="B6692" s="78">
        <v>34001</v>
      </c>
    </row>
    <row r="6693" spans="2:2">
      <c r="B6693" s="78">
        <v>34001</v>
      </c>
    </row>
    <row r="6694" spans="2:2">
      <c r="B6694" s="78">
        <v>34001</v>
      </c>
    </row>
    <row r="6695" spans="2:2">
      <c r="B6695" s="78">
        <v>34001</v>
      </c>
    </row>
    <row r="6696" spans="2:2">
      <c r="B6696" s="78">
        <v>34001</v>
      </c>
    </row>
    <row r="6697" spans="2:2">
      <c r="B6697" s="78">
        <v>34001</v>
      </c>
    </row>
    <row r="6698" spans="2:2">
      <c r="B6698" s="78">
        <v>34001</v>
      </c>
    </row>
    <row r="6699" spans="2:2">
      <c r="B6699" s="78">
        <v>34001</v>
      </c>
    </row>
    <row r="6700" spans="2:2">
      <c r="B6700" s="78">
        <v>34001</v>
      </c>
    </row>
    <row r="6701" spans="2:2">
      <c r="B6701" s="78">
        <v>34001</v>
      </c>
    </row>
    <row r="6702" spans="2:2">
      <c r="B6702" s="78">
        <v>34001</v>
      </c>
    </row>
    <row r="6703" spans="2:2">
      <c r="B6703" s="78">
        <v>34001</v>
      </c>
    </row>
    <row r="6704" spans="2:2">
      <c r="B6704" s="78">
        <v>34001</v>
      </c>
    </row>
    <row r="6705" spans="2:2">
      <c r="B6705" s="78">
        <v>34001</v>
      </c>
    </row>
    <row r="6706" spans="2:2">
      <c r="B6706" s="78">
        <v>34001</v>
      </c>
    </row>
    <row r="6707" spans="2:2">
      <c r="B6707" s="78">
        <v>34001</v>
      </c>
    </row>
    <row r="6708" spans="2:2">
      <c r="B6708" s="78">
        <v>34001</v>
      </c>
    </row>
    <row r="6709" spans="2:2">
      <c r="B6709" s="78">
        <v>34001</v>
      </c>
    </row>
    <row r="6710" spans="2:2">
      <c r="B6710" s="78">
        <v>34001</v>
      </c>
    </row>
    <row r="6711" spans="2:2">
      <c r="B6711" s="78">
        <v>34001</v>
      </c>
    </row>
    <row r="6712" spans="2:2">
      <c r="B6712" s="78">
        <v>34001</v>
      </c>
    </row>
    <row r="6713" spans="2:2">
      <c r="B6713" s="78">
        <v>34001</v>
      </c>
    </row>
    <row r="6714" spans="2:2">
      <c r="B6714" s="78">
        <v>34001</v>
      </c>
    </row>
    <row r="6715" spans="2:2">
      <c r="B6715" s="78">
        <v>34001</v>
      </c>
    </row>
    <row r="6716" spans="2:2">
      <c r="B6716" s="78">
        <v>34001</v>
      </c>
    </row>
    <row r="6717" spans="2:2">
      <c r="B6717" s="78">
        <v>34001</v>
      </c>
    </row>
    <row r="6718" spans="2:2">
      <c r="B6718" s="78">
        <v>34001</v>
      </c>
    </row>
    <row r="6719" spans="2:2">
      <c r="B6719" s="78">
        <v>34001</v>
      </c>
    </row>
    <row r="6720" spans="2:2">
      <c r="B6720" s="78">
        <v>34001</v>
      </c>
    </row>
    <row r="6721" spans="2:2">
      <c r="B6721" s="78">
        <v>34001</v>
      </c>
    </row>
    <row r="6722" spans="2:2">
      <c r="B6722" s="78">
        <v>34001</v>
      </c>
    </row>
    <row r="6723" spans="2:2">
      <c r="B6723" s="78">
        <v>34001</v>
      </c>
    </row>
    <row r="6724" spans="2:2">
      <c r="B6724" s="78">
        <v>34001</v>
      </c>
    </row>
    <row r="6725" spans="2:2">
      <c r="B6725" s="78">
        <v>34001</v>
      </c>
    </row>
    <row r="6726" spans="2:2">
      <c r="B6726" s="78">
        <v>34001</v>
      </c>
    </row>
    <row r="6727" spans="2:2">
      <c r="B6727" s="78">
        <v>34001</v>
      </c>
    </row>
    <row r="6728" spans="2:2">
      <c r="B6728" s="78">
        <v>34001</v>
      </c>
    </row>
    <row r="6729" spans="2:2">
      <c r="B6729" s="78">
        <v>34001</v>
      </c>
    </row>
    <row r="6730" spans="2:2">
      <c r="B6730" s="78">
        <v>34001</v>
      </c>
    </row>
    <row r="6731" spans="2:2">
      <c r="B6731" s="78">
        <v>34001</v>
      </c>
    </row>
    <row r="6732" spans="2:2">
      <c r="B6732" s="78">
        <v>34001</v>
      </c>
    </row>
    <row r="6733" spans="2:2">
      <c r="B6733" s="78">
        <v>34001</v>
      </c>
    </row>
    <row r="6734" spans="2:2">
      <c r="B6734" s="78">
        <v>34001</v>
      </c>
    </row>
    <row r="6735" spans="2:2">
      <c r="B6735" s="78">
        <v>34001</v>
      </c>
    </row>
    <row r="6736" spans="2:2">
      <c r="B6736" s="78">
        <v>34001</v>
      </c>
    </row>
    <row r="6737" spans="2:2">
      <c r="B6737" s="78">
        <v>34001</v>
      </c>
    </row>
    <row r="6738" spans="2:2">
      <c r="B6738" s="78">
        <v>34001</v>
      </c>
    </row>
    <row r="6739" spans="2:2">
      <c r="B6739" s="78">
        <v>34001</v>
      </c>
    </row>
    <row r="6740" spans="2:2">
      <c r="B6740" s="78">
        <v>34001</v>
      </c>
    </row>
    <row r="6741" spans="2:2">
      <c r="B6741" s="78">
        <v>34001</v>
      </c>
    </row>
    <row r="6742" spans="2:2">
      <c r="B6742" s="78">
        <v>34001</v>
      </c>
    </row>
    <row r="6743" spans="2:2">
      <c r="B6743" s="78">
        <v>34001</v>
      </c>
    </row>
    <row r="6744" spans="2:2">
      <c r="B6744" s="78">
        <v>34001</v>
      </c>
    </row>
    <row r="6745" spans="2:2">
      <c r="B6745" s="78">
        <v>34001</v>
      </c>
    </row>
    <row r="6746" spans="2:2">
      <c r="B6746" s="78">
        <v>34001</v>
      </c>
    </row>
    <row r="6747" spans="2:2">
      <c r="B6747" s="78">
        <v>34001</v>
      </c>
    </row>
    <row r="6748" spans="2:2">
      <c r="B6748" s="78">
        <v>34001</v>
      </c>
    </row>
    <row r="6749" spans="2:2">
      <c r="B6749" s="78">
        <v>34001</v>
      </c>
    </row>
    <row r="6750" spans="2:2">
      <c r="B6750" s="78">
        <v>34001</v>
      </c>
    </row>
    <row r="6751" spans="2:2">
      <c r="B6751" s="78">
        <v>34001</v>
      </c>
    </row>
    <row r="6752" spans="2:2">
      <c r="B6752" s="78">
        <v>34001</v>
      </c>
    </row>
    <row r="6753" spans="2:2">
      <c r="B6753" s="78">
        <v>34001</v>
      </c>
    </row>
    <row r="6754" spans="2:2">
      <c r="B6754" s="78">
        <v>34001</v>
      </c>
    </row>
    <row r="6755" spans="2:2">
      <c r="B6755" s="78">
        <v>34001</v>
      </c>
    </row>
    <row r="6756" spans="2:2">
      <c r="B6756" s="78">
        <v>34001</v>
      </c>
    </row>
    <row r="6757" spans="2:2">
      <c r="B6757" s="78">
        <v>34001</v>
      </c>
    </row>
    <row r="6758" spans="2:2">
      <c r="B6758" s="78">
        <v>34001</v>
      </c>
    </row>
    <row r="6759" spans="2:2">
      <c r="B6759" s="78">
        <v>34001</v>
      </c>
    </row>
    <row r="6760" spans="2:2">
      <c r="B6760" s="78">
        <v>34001</v>
      </c>
    </row>
    <row r="6761" spans="2:2">
      <c r="B6761" s="78">
        <v>34001</v>
      </c>
    </row>
    <row r="6762" spans="2:2">
      <c r="B6762" s="78">
        <v>34001</v>
      </c>
    </row>
    <row r="6763" spans="2:2">
      <c r="B6763" s="78">
        <v>34001</v>
      </c>
    </row>
    <row r="6764" spans="2:2">
      <c r="B6764" s="78">
        <v>34001</v>
      </c>
    </row>
    <row r="6765" spans="2:2">
      <c r="B6765" s="78">
        <v>34001</v>
      </c>
    </row>
    <row r="6766" spans="2:2">
      <c r="B6766" s="78">
        <v>34001</v>
      </c>
    </row>
    <row r="6767" spans="2:2">
      <c r="B6767" s="78">
        <v>34001</v>
      </c>
    </row>
    <row r="6768" spans="2:2">
      <c r="B6768" s="78">
        <v>34001</v>
      </c>
    </row>
    <row r="6769" spans="2:2">
      <c r="B6769" s="78">
        <v>34001</v>
      </c>
    </row>
    <row r="6770" spans="2:2">
      <c r="B6770" s="78">
        <v>34001</v>
      </c>
    </row>
    <row r="6771" spans="2:2">
      <c r="B6771" s="78">
        <v>34001</v>
      </c>
    </row>
    <row r="6772" spans="2:2">
      <c r="B6772" s="78">
        <v>34001</v>
      </c>
    </row>
    <row r="6773" spans="2:2">
      <c r="B6773" s="78">
        <v>34001</v>
      </c>
    </row>
    <row r="6774" spans="2:2">
      <c r="B6774" s="78">
        <v>34001</v>
      </c>
    </row>
    <row r="6775" spans="2:2">
      <c r="B6775" s="78">
        <v>34001</v>
      </c>
    </row>
    <row r="6776" spans="2:2">
      <c r="B6776" s="78">
        <v>34001</v>
      </c>
    </row>
    <row r="6777" spans="2:2">
      <c r="B6777" s="78">
        <v>34001</v>
      </c>
    </row>
    <row r="6778" spans="2:2">
      <c r="B6778" s="78">
        <v>34002</v>
      </c>
    </row>
    <row r="6779" spans="2:2">
      <c r="B6779" s="78">
        <v>34002</v>
      </c>
    </row>
    <row r="6780" spans="2:2">
      <c r="B6780" s="78">
        <v>34002</v>
      </c>
    </row>
    <row r="6781" spans="2:2">
      <c r="B6781" s="78">
        <v>34002</v>
      </c>
    </row>
    <row r="6782" spans="2:2">
      <c r="B6782" s="78">
        <v>34002</v>
      </c>
    </row>
    <row r="6783" spans="2:2">
      <c r="B6783" s="78">
        <v>34002</v>
      </c>
    </row>
    <row r="6784" spans="2:2">
      <c r="B6784" s="78">
        <v>34002</v>
      </c>
    </row>
    <row r="6785" spans="2:2">
      <c r="B6785" s="78">
        <v>34002</v>
      </c>
    </row>
    <row r="6786" spans="2:2">
      <c r="B6786" s="78">
        <v>34002</v>
      </c>
    </row>
    <row r="6787" spans="2:2">
      <c r="B6787" s="78">
        <v>34002</v>
      </c>
    </row>
    <row r="6788" spans="2:2">
      <c r="B6788" s="78">
        <v>34002</v>
      </c>
    </row>
    <row r="6789" spans="2:2">
      <c r="B6789" s="78">
        <v>34002</v>
      </c>
    </row>
    <row r="6790" spans="2:2">
      <c r="B6790" s="78">
        <v>34002</v>
      </c>
    </row>
    <row r="6791" spans="2:2">
      <c r="B6791" s="78">
        <v>34002</v>
      </c>
    </row>
    <row r="6792" spans="2:2">
      <c r="B6792" s="78">
        <v>34002</v>
      </c>
    </row>
    <row r="6793" spans="2:2">
      <c r="B6793" s="78">
        <v>34002</v>
      </c>
    </row>
    <row r="6794" spans="2:2">
      <c r="B6794" s="78">
        <v>34002</v>
      </c>
    </row>
    <row r="6795" spans="2:2">
      <c r="B6795" s="78">
        <v>34002</v>
      </c>
    </row>
    <row r="6796" spans="2:2">
      <c r="B6796" s="78">
        <v>34002</v>
      </c>
    </row>
    <row r="6797" spans="2:2">
      <c r="B6797" s="78">
        <v>34002</v>
      </c>
    </row>
    <row r="6798" spans="2:2">
      <c r="B6798" s="78">
        <v>34002</v>
      </c>
    </row>
    <row r="6799" spans="2:2">
      <c r="B6799" s="78">
        <v>34002</v>
      </c>
    </row>
    <row r="6800" spans="2:2">
      <c r="B6800" s="78">
        <v>34002</v>
      </c>
    </row>
    <row r="6801" spans="2:2">
      <c r="B6801" s="78">
        <v>34002</v>
      </c>
    </row>
    <row r="6802" spans="2:2">
      <c r="B6802" s="78">
        <v>34002</v>
      </c>
    </row>
    <row r="6803" spans="2:2">
      <c r="B6803" s="78">
        <v>34002</v>
      </c>
    </row>
    <row r="6804" spans="2:2">
      <c r="B6804" s="78">
        <v>34002</v>
      </c>
    </row>
    <row r="6805" spans="2:2">
      <c r="B6805" s="78">
        <v>34002</v>
      </c>
    </row>
    <row r="6806" spans="2:2">
      <c r="B6806" s="78">
        <v>34002</v>
      </c>
    </row>
    <row r="6807" spans="2:2">
      <c r="B6807" s="78">
        <v>34002</v>
      </c>
    </row>
    <row r="6808" spans="2:2">
      <c r="B6808" s="78">
        <v>34002</v>
      </c>
    </row>
    <row r="6809" spans="2:2">
      <c r="B6809" s="78">
        <v>34002</v>
      </c>
    </row>
    <row r="6810" spans="2:2">
      <c r="B6810" s="78">
        <v>34002</v>
      </c>
    </row>
    <row r="6811" spans="2:2">
      <c r="B6811" s="78">
        <v>34002</v>
      </c>
    </row>
    <row r="6812" spans="2:2">
      <c r="B6812" s="78">
        <v>34002</v>
      </c>
    </row>
    <row r="6813" spans="2:2">
      <c r="B6813" s="78">
        <v>34002</v>
      </c>
    </row>
    <row r="6814" spans="2:2">
      <c r="B6814" s="78">
        <v>34002</v>
      </c>
    </row>
    <row r="6815" spans="2:2">
      <c r="B6815" s="78">
        <v>34002</v>
      </c>
    </row>
    <row r="6816" spans="2:2">
      <c r="B6816" s="78">
        <v>34002</v>
      </c>
    </row>
    <row r="6817" spans="2:2">
      <c r="B6817" s="78">
        <v>34002</v>
      </c>
    </row>
    <row r="6818" spans="2:2">
      <c r="B6818" s="78">
        <v>34002</v>
      </c>
    </row>
    <row r="6819" spans="2:2">
      <c r="B6819" s="78">
        <v>34002</v>
      </c>
    </row>
    <row r="6820" spans="2:2">
      <c r="B6820" s="78">
        <v>34002</v>
      </c>
    </row>
    <row r="6821" spans="2:2">
      <c r="B6821" s="78">
        <v>34002</v>
      </c>
    </row>
    <row r="6822" spans="2:2">
      <c r="B6822" s="78">
        <v>34002</v>
      </c>
    </row>
    <row r="6823" spans="2:2">
      <c r="B6823" s="78">
        <v>34002</v>
      </c>
    </row>
    <row r="6824" spans="2:2">
      <c r="B6824" s="78">
        <v>34002</v>
      </c>
    </row>
    <row r="6825" spans="2:2">
      <c r="B6825" s="78">
        <v>34002</v>
      </c>
    </row>
    <row r="6826" spans="2:2">
      <c r="B6826" s="78">
        <v>34002</v>
      </c>
    </row>
    <row r="6827" spans="2:2">
      <c r="B6827" s="78">
        <v>34002</v>
      </c>
    </row>
    <row r="6828" spans="2:2">
      <c r="B6828" s="78">
        <v>34002</v>
      </c>
    </row>
    <row r="6829" spans="2:2">
      <c r="B6829" s="78">
        <v>34002</v>
      </c>
    </row>
    <row r="6830" spans="2:2">
      <c r="B6830" s="78">
        <v>34002</v>
      </c>
    </row>
    <row r="6831" spans="2:2">
      <c r="B6831" s="78">
        <v>34002</v>
      </c>
    </row>
    <row r="6832" spans="2:2">
      <c r="B6832" s="78">
        <v>34002</v>
      </c>
    </row>
    <row r="6833" spans="2:2">
      <c r="B6833" s="78">
        <v>34002</v>
      </c>
    </row>
    <row r="6834" spans="2:2">
      <c r="B6834" s="78">
        <v>34002</v>
      </c>
    </row>
    <row r="6835" spans="2:2">
      <c r="B6835" s="78">
        <v>34002</v>
      </c>
    </row>
    <row r="6836" spans="2:2">
      <c r="B6836" s="78">
        <v>34002</v>
      </c>
    </row>
    <row r="6837" spans="2:2">
      <c r="B6837" s="78">
        <v>34002</v>
      </c>
    </row>
    <row r="6838" spans="2:2">
      <c r="B6838" s="78">
        <v>34002</v>
      </c>
    </row>
    <row r="6839" spans="2:2">
      <c r="B6839" s="78">
        <v>34002</v>
      </c>
    </row>
    <row r="6840" spans="2:2">
      <c r="B6840" s="78">
        <v>34002</v>
      </c>
    </row>
    <row r="6841" spans="2:2">
      <c r="B6841" s="78">
        <v>34002</v>
      </c>
    </row>
    <row r="6842" spans="2:2">
      <c r="B6842" s="78">
        <v>34002</v>
      </c>
    </row>
    <row r="6843" spans="2:2">
      <c r="B6843" s="78">
        <v>34002</v>
      </c>
    </row>
    <row r="6844" spans="2:2">
      <c r="B6844" s="78">
        <v>34002</v>
      </c>
    </row>
    <row r="6845" spans="2:2">
      <c r="B6845" s="78">
        <v>34002</v>
      </c>
    </row>
    <row r="6846" spans="2:2">
      <c r="B6846" s="78">
        <v>34002</v>
      </c>
    </row>
    <row r="6847" spans="2:2">
      <c r="B6847" s="78">
        <v>34002</v>
      </c>
    </row>
    <row r="6848" spans="2:2">
      <c r="B6848" s="78">
        <v>34002</v>
      </c>
    </row>
    <row r="6849" spans="2:2">
      <c r="B6849" s="78">
        <v>34002</v>
      </c>
    </row>
    <row r="6850" spans="2:2">
      <c r="B6850" s="78">
        <v>34002</v>
      </c>
    </row>
    <row r="6851" spans="2:2">
      <c r="B6851" s="78">
        <v>34002</v>
      </c>
    </row>
    <row r="6852" spans="2:2">
      <c r="B6852" s="78">
        <v>34002</v>
      </c>
    </row>
    <row r="6853" spans="2:2">
      <c r="B6853" s="78">
        <v>34002</v>
      </c>
    </row>
    <row r="6854" spans="2:2">
      <c r="B6854" s="78">
        <v>34002</v>
      </c>
    </row>
    <row r="6855" spans="2:2">
      <c r="B6855" s="78">
        <v>34002</v>
      </c>
    </row>
    <row r="6856" spans="2:2">
      <c r="B6856" s="78">
        <v>34002</v>
      </c>
    </row>
    <row r="6857" spans="2:2">
      <c r="B6857" s="78">
        <v>34002</v>
      </c>
    </row>
    <row r="6858" spans="2:2">
      <c r="B6858" s="78">
        <v>34002</v>
      </c>
    </row>
    <row r="6859" spans="2:2">
      <c r="B6859" s="78">
        <v>34002</v>
      </c>
    </row>
    <row r="6860" spans="2:2">
      <c r="B6860" s="78">
        <v>34002</v>
      </c>
    </row>
    <row r="6861" spans="2:2">
      <c r="B6861" s="78">
        <v>34002</v>
      </c>
    </row>
    <row r="6862" spans="2:2">
      <c r="B6862" s="78">
        <v>34002</v>
      </c>
    </row>
    <row r="6863" spans="2:2">
      <c r="B6863" s="78">
        <v>34002</v>
      </c>
    </row>
    <row r="6864" spans="2:2">
      <c r="B6864" s="78">
        <v>34002</v>
      </c>
    </row>
    <row r="6865" spans="2:2">
      <c r="B6865" s="78">
        <v>34002</v>
      </c>
    </row>
    <row r="6866" spans="2:2">
      <c r="B6866" s="78">
        <v>34002</v>
      </c>
    </row>
    <row r="6867" spans="2:2">
      <c r="B6867" s="78">
        <v>34002</v>
      </c>
    </row>
    <row r="6868" spans="2:2">
      <c r="B6868" s="78">
        <v>34002</v>
      </c>
    </row>
    <row r="6869" spans="2:2">
      <c r="B6869" s="78">
        <v>34002</v>
      </c>
    </row>
    <row r="6870" spans="2:2">
      <c r="B6870" s="78">
        <v>34002</v>
      </c>
    </row>
    <row r="6871" spans="2:2">
      <c r="B6871" s="78">
        <v>34002</v>
      </c>
    </row>
    <row r="6872" spans="2:2">
      <c r="B6872" s="78">
        <v>34002</v>
      </c>
    </row>
    <row r="6873" spans="2:2">
      <c r="B6873" s="78">
        <v>34002</v>
      </c>
    </row>
    <row r="6874" spans="2:2">
      <c r="B6874" s="78">
        <v>34002</v>
      </c>
    </row>
    <row r="6875" spans="2:2">
      <c r="B6875" s="78">
        <v>34002</v>
      </c>
    </row>
    <row r="6876" spans="2:2">
      <c r="B6876" s="78">
        <v>34002</v>
      </c>
    </row>
    <row r="6877" spans="2:2">
      <c r="B6877" s="78">
        <v>34002</v>
      </c>
    </row>
    <row r="6878" spans="2:2">
      <c r="B6878" s="78">
        <v>34002</v>
      </c>
    </row>
    <row r="6879" spans="2:2">
      <c r="B6879" s="78">
        <v>34002</v>
      </c>
    </row>
    <row r="6880" spans="2:2">
      <c r="B6880" s="78">
        <v>34002</v>
      </c>
    </row>
    <row r="6881" spans="2:2">
      <c r="B6881" s="78">
        <v>34002</v>
      </c>
    </row>
    <row r="6882" spans="2:2">
      <c r="B6882" s="78">
        <v>34002</v>
      </c>
    </row>
    <row r="6883" spans="2:2">
      <c r="B6883" s="78">
        <v>34002</v>
      </c>
    </row>
    <row r="6884" spans="2:2">
      <c r="B6884" s="78">
        <v>34002</v>
      </c>
    </row>
    <row r="6885" spans="2:2">
      <c r="B6885" s="78">
        <v>34002</v>
      </c>
    </row>
    <row r="6886" spans="2:2">
      <c r="B6886" s="78">
        <v>34002</v>
      </c>
    </row>
    <row r="6887" spans="2:2">
      <c r="B6887" s="78">
        <v>34002</v>
      </c>
    </row>
    <row r="6888" spans="2:2">
      <c r="B6888" s="78">
        <v>34002</v>
      </c>
    </row>
    <row r="6889" spans="2:2">
      <c r="B6889" s="78">
        <v>34002</v>
      </c>
    </row>
    <row r="6890" spans="2:2">
      <c r="B6890" s="78">
        <v>34002</v>
      </c>
    </row>
    <row r="6891" spans="2:2">
      <c r="B6891" s="78">
        <v>34002</v>
      </c>
    </row>
    <row r="6892" spans="2:2">
      <c r="B6892" s="78">
        <v>34002</v>
      </c>
    </row>
    <row r="6893" spans="2:2">
      <c r="B6893" s="78">
        <v>34002</v>
      </c>
    </row>
    <row r="6894" spans="2:2">
      <c r="B6894" s="78">
        <v>34002</v>
      </c>
    </row>
    <row r="6895" spans="2:2">
      <c r="B6895" s="78">
        <v>34002</v>
      </c>
    </row>
    <row r="6896" spans="2:2">
      <c r="B6896" s="78">
        <v>34002</v>
      </c>
    </row>
    <row r="6897" spans="2:2">
      <c r="B6897" s="78">
        <v>34002</v>
      </c>
    </row>
    <row r="6898" spans="2:2">
      <c r="B6898" s="78">
        <v>34002</v>
      </c>
    </row>
    <row r="6899" spans="2:2">
      <c r="B6899" s="78">
        <v>34002</v>
      </c>
    </row>
    <row r="6900" spans="2:2">
      <c r="B6900" s="78">
        <v>34002</v>
      </c>
    </row>
    <row r="6901" spans="2:2">
      <c r="B6901" s="78">
        <v>34002</v>
      </c>
    </row>
    <row r="6902" spans="2:2">
      <c r="B6902" s="78">
        <v>34002</v>
      </c>
    </row>
    <row r="6903" spans="2:2">
      <c r="B6903" s="78">
        <v>34002</v>
      </c>
    </row>
    <row r="6904" spans="2:2">
      <c r="B6904" s="78">
        <v>34002</v>
      </c>
    </row>
    <row r="6905" spans="2:2">
      <c r="B6905" s="78">
        <v>34002</v>
      </c>
    </row>
    <row r="6906" spans="2:2">
      <c r="B6906" s="78">
        <v>34002</v>
      </c>
    </row>
    <row r="6907" spans="2:2">
      <c r="B6907" s="78">
        <v>34002</v>
      </c>
    </row>
    <row r="6908" spans="2:2">
      <c r="B6908" s="78">
        <v>34002</v>
      </c>
    </row>
    <row r="6909" spans="2:2">
      <c r="B6909" s="78">
        <v>34002</v>
      </c>
    </row>
    <row r="6910" spans="2:2">
      <c r="B6910" s="78">
        <v>34002</v>
      </c>
    </row>
    <row r="6911" spans="2:2">
      <c r="B6911" s="78">
        <v>34002</v>
      </c>
    </row>
    <row r="6912" spans="2:2">
      <c r="B6912" s="78">
        <v>34002</v>
      </c>
    </row>
    <row r="6913" spans="2:2">
      <c r="B6913" s="78">
        <v>34002</v>
      </c>
    </row>
    <row r="6914" spans="2:2">
      <c r="B6914" s="78">
        <v>34002</v>
      </c>
    </row>
    <row r="6915" spans="2:2">
      <c r="B6915" s="78">
        <v>34002</v>
      </c>
    </row>
    <row r="6916" spans="2:2">
      <c r="B6916" s="78">
        <v>34002</v>
      </c>
    </row>
    <row r="6917" spans="2:2">
      <c r="B6917" s="78">
        <v>34002</v>
      </c>
    </row>
    <row r="6918" spans="2:2">
      <c r="B6918" s="78">
        <v>34002</v>
      </c>
    </row>
    <row r="6919" spans="2:2">
      <c r="B6919" s="78">
        <v>34002</v>
      </c>
    </row>
    <row r="6920" spans="2:2">
      <c r="B6920" s="78">
        <v>34002</v>
      </c>
    </row>
    <row r="6921" spans="2:2">
      <c r="B6921" s="78">
        <v>34002</v>
      </c>
    </row>
    <row r="6922" spans="2:2">
      <c r="B6922" s="78">
        <v>34002</v>
      </c>
    </row>
    <row r="6923" spans="2:2">
      <c r="B6923" s="78">
        <v>34002</v>
      </c>
    </row>
    <row r="6924" spans="2:2">
      <c r="B6924" s="78">
        <v>34002</v>
      </c>
    </row>
    <row r="6925" spans="2:2">
      <c r="B6925" s="78">
        <v>34002</v>
      </c>
    </row>
    <row r="6926" spans="2:2">
      <c r="B6926" s="78">
        <v>34002</v>
      </c>
    </row>
    <row r="6927" spans="2:2">
      <c r="B6927" s="78">
        <v>34002</v>
      </c>
    </row>
    <row r="6928" spans="2:2">
      <c r="B6928" s="78">
        <v>34002</v>
      </c>
    </row>
    <row r="6929" spans="2:2">
      <c r="B6929" s="78">
        <v>34002</v>
      </c>
    </row>
    <row r="6930" spans="2:2">
      <c r="B6930" s="78">
        <v>34002</v>
      </c>
    </row>
    <row r="6931" spans="2:2">
      <c r="B6931" s="78">
        <v>34002</v>
      </c>
    </row>
    <row r="6932" spans="2:2">
      <c r="B6932" s="78">
        <v>34002</v>
      </c>
    </row>
    <row r="6933" spans="2:2">
      <c r="B6933" s="78">
        <v>34002</v>
      </c>
    </row>
    <row r="6934" spans="2:2">
      <c r="B6934" s="78">
        <v>34002</v>
      </c>
    </row>
    <row r="6935" spans="2:2">
      <c r="B6935" s="78">
        <v>34002</v>
      </c>
    </row>
    <row r="6936" spans="2:2">
      <c r="B6936" s="78">
        <v>34002</v>
      </c>
    </row>
    <row r="6937" spans="2:2">
      <c r="B6937" s="78">
        <v>34002</v>
      </c>
    </row>
    <row r="6938" spans="2:2">
      <c r="B6938" s="78">
        <v>34002</v>
      </c>
    </row>
    <row r="6939" spans="2:2">
      <c r="B6939" s="78">
        <v>34002</v>
      </c>
    </row>
    <row r="6940" spans="2:2">
      <c r="B6940" s="78">
        <v>34002</v>
      </c>
    </row>
    <row r="6941" spans="2:2">
      <c r="B6941" s="78">
        <v>34002</v>
      </c>
    </row>
    <row r="6942" spans="2:2">
      <c r="B6942" s="78">
        <v>34002</v>
      </c>
    </row>
    <row r="6943" spans="2:2">
      <c r="B6943" s="78">
        <v>34002</v>
      </c>
    </row>
    <row r="6944" spans="2:2">
      <c r="B6944" s="78">
        <v>34002</v>
      </c>
    </row>
    <row r="6945" spans="2:2">
      <c r="B6945" s="78">
        <v>34002</v>
      </c>
    </row>
    <row r="6946" spans="2:2">
      <c r="B6946" s="78">
        <v>34002</v>
      </c>
    </row>
    <row r="6947" spans="2:2">
      <c r="B6947" s="78">
        <v>34002</v>
      </c>
    </row>
    <row r="6948" spans="2:2">
      <c r="B6948" s="78">
        <v>34002</v>
      </c>
    </row>
    <row r="6949" spans="2:2">
      <c r="B6949" s="78">
        <v>34002</v>
      </c>
    </row>
    <row r="6950" spans="2:2">
      <c r="B6950" s="78">
        <v>34002</v>
      </c>
    </row>
    <row r="6951" spans="2:2">
      <c r="B6951" s="78">
        <v>34002</v>
      </c>
    </row>
    <row r="6952" spans="2:2">
      <c r="B6952" s="78">
        <v>34002</v>
      </c>
    </row>
    <row r="6953" spans="2:2">
      <c r="B6953" s="78">
        <v>34002</v>
      </c>
    </row>
    <row r="6954" spans="2:2">
      <c r="B6954" s="78">
        <v>34002</v>
      </c>
    </row>
    <row r="6955" spans="2:2">
      <c r="B6955" s="78">
        <v>34002</v>
      </c>
    </row>
    <row r="6956" spans="2:2">
      <c r="B6956" s="78">
        <v>34002</v>
      </c>
    </row>
    <row r="6957" spans="2:2">
      <c r="B6957" s="78">
        <v>34002</v>
      </c>
    </row>
    <row r="6958" spans="2:2">
      <c r="B6958" s="78">
        <v>34002</v>
      </c>
    </row>
    <row r="6959" spans="2:2">
      <c r="B6959" s="78">
        <v>34002</v>
      </c>
    </row>
    <row r="6960" spans="2:2">
      <c r="B6960" s="78">
        <v>34002</v>
      </c>
    </row>
    <row r="6961" spans="2:2">
      <c r="B6961" s="78">
        <v>34002</v>
      </c>
    </row>
    <row r="6962" spans="2:2">
      <c r="B6962" s="78">
        <v>34002</v>
      </c>
    </row>
    <row r="6963" spans="2:2">
      <c r="B6963" s="78">
        <v>34002</v>
      </c>
    </row>
    <row r="6964" spans="2:2">
      <c r="B6964" s="78">
        <v>34002</v>
      </c>
    </row>
    <row r="6965" spans="2:2">
      <c r="B6965" s="78">
        <v>34002</v>
      </c>
    </row>
    <row r="6966" spans="2:2">
      <c r="B6966" s="78">
        <v>34002</v>
      </c>
    </row>
    <row r="6967" spans="2:2">
      <c r="B6967" s="78">
        <v>34002</v>
      </c>
    </row>
    <row r="6968" spans="2:2">
      <c r="B6968" s="78">
        <v>34002</v>
      </c>
    </row>
    <row r="6969" spans="2:2">
      <c r="B6969" s="78">
        <v>34002</v>
      </c>
    </row>
    <row r="6970" spans="2:2">
      <c r="B6970" s="78">
        <v>34002</v>
      </c>
    </row>
    <row r="6971" spans="2:2">
      <c r="B6971" s="78">
        <v>34002</v>
      </c>
    </row>
    <row r="6972" spans="2:2">
      <c r="B6972" s="78">
        <v>34002</v>
      </c>
    </row>
    <row r="6973" spans="2:2">
      <c r="B6973" s="78">
        <v>34002</v>
      </c>
    </row>
    <row r="6974" spans="2:2">
      <c r="B6974" s="78">
        <v>34002</v>
      </c>
    </row>
    <row r="6975" spans="2:2">
      <c r="B6975" s="78">
        <v>34002</v>
      </c>
    </row>
    <row r="6976" spans="2:2">
      <c r="B6976" s="78">
        <v>34002</v>
      </c>
    </row>
    <row r="6977" spans="2:2">
      <c r="B6977" s="78">
        <v>34002</v>
      </c>
    </row>
    <row r="6978" spans="2:2">
      <c r="B6978" s="78">
        <v>34002</v>
      </c>
    </row>
    <row r="6979" spans="2:2">
      <c r="B6979" s="78">
        <v>34002</v>
      </c>
    </row>
    <row r="6980" spans="2:2">
      <c r="B6980" s="78">
        <v>34002</v>
      </c>
    </row>
    <row r="6981" spans="2:2">
      <c r="B6981" s="78">
        <v>34002</v>
      </c>
    </row>
    <row r="6982" spans="2:2">
      <c r="B6982" s="78">
        <v>34002</v>
      </c>
    </row>
    <row r="6983" spans="2:2">
      <c r="B6983" s="78">
        <v>34002</v>
      </c>
    </row>
    <row r="6984" spans="2:2">
      <c r="B6984" s="78">
        <v>34002</v>
      </c>
    </row>
    <row r="6985" spans="2:2">
      <c r="B6985" s="78">
        <v>34002</v>
      </c>
    </row>
    <row r="6986" spans="2:2">
      <c r="B6986" s="78">
        <v>34002</v>
      </c>
    </row>
    <row r="6987" spans="2:2">
      <c r="B6987" s="78">
        <v>34002</v>
      </c>
    </row>
    <row r="6988" spans="2:2">
      <c r="B6988" s="78">
        <v>34002</v>
      </c>
    </row>
    <row r="6989" spans="2:2">
      <c r="B6989" s="78">
        <v>34002</v>
      </c>
    </row>
    <row r="6990" spans="2:2">
      <c r="B6990" s="78">
        <v>34002</v>
      </c>
    </row>
    <row r="6991" spans="2:2">
      <c r="B6991" s="78">
        <v>34002</v>
      </c>
    </row>
    <row r="6992" spans="2:2">
      <c r="B6992" s="78">
        <v>34002</v>
      </c>
    </row>
    <row r="6993" spans="2:2">
      <c r="B6993" s="78">
        <v>34002</v>
      </c>
    </row>
    <row r="6994" spans="2:2">
      <c r="B6994" s="78">
        <v>34002</v>
      </c>
    </row>
    <row r="6995" spans="2:2">
      <c r="B6995" s="78">
        <v>34002</v>
      </c>
    </row>
    <row r="6996" spans="2:2">
      <c r="B6996" s="78">
        <v>34002</v>
      </c>
    </row>
    <row r="6997" spans="2:2">
      <c r="B6997" s="78">
        <v>34002</v>
      </c>
    </row>
    <row r="6998" spans="2:2">
      <c r="B6998" s="78">
        <v>34002</v>
      </c>
    </row>
    <row r="6999" spans="2:2">
      <c r="B6999" s="78">
        <v>34002</v>
      </c>
    </row>
    <row r="7000" spans="2:2">
      <c r="B7000" s="78">
        <v>34002</v>
      </c>
    </row>
    <row r="7001" spans="2:2">
      <c r="B7001" s="78">
        <v>34002</v>
      </c>
    </row>
    <row r="7002" spans="2:2">
      <c r="B7002" s="78">
        <v>34002</v>
      </c>
    </row>
    <row r="7003" spans="2:2">
      <c r="B7003" s="78">
        <v>34002</v>
      </c>
    </row>
    <row r="7004" spans="2:2">
      <c r="B7004" s="78">
        <v>34002</v>
      </c>
    </row>
    <row r="7005" spans="2:2">
      <c r="B7005" s="78">
        <v>34002</v>
      </c>
    </row>
    <row r="7006" spans="2:2">
      <c r="B7006" s="78">
        <v>34002</v>
      </c>
    </row>
    <row r="7007" spans="2:2">
      <c r="B7007" s="78">
        <v>34002</v>
      </c>
    </row>
    <row r="7008" spans="2:2">
      <c r="B7008" s="78">
        <v>34002</v>
      </c>
    </row>
    <row r="7009" spans="2:2">
      <c r="B7009" s="78">
        <v>34002</v>
      </c>
    </row>
    <row r="7010" spans="2:2">
      <c r="B7010" s="78">
        <v>34002</v>
      </c>
    </row>
    <row r="7011" spans="2:2">
      <c r="B7011" s="78">
        <v>34002</v>
      </c>
    </row>
    <row r="7012" spans="2:2">
      <c r="B7012" s="78">
        <v>34002</v>
      </c>
    </row>
    <row r="7013" spans="2:2">
      <c r="B7013" s="78">
        <v>34002</v>
      </c>
    </row>
    <row r="7014" spans="2:2">
      <c r="B7014" s="78">
        <v>34002</v>
      </c>
    </row>
    <row r="7015" spans="2:2">
      <c r="B7015" s="78">
        <v>34002</v>
      </c>
    </row>
    <row r="7016" spans="2:2">
      <c r="B7016" s="78">
        <v>34002</v>
      </c>
    </row>
    <row r="7017" spans="2:2">
      <c r="B7017" s="78">
        <v>34002</v>
      </c>
    </row>
    <row r="7018" spans="2:2">
      <c r="B7018" s="78">
        <v>34002</v>
      </c>
    </row>
    <row r="7019" spans="2:2">
      <c r="B7019" s="78">
        <v>34002</v>
      </c>
    </row>
    <row r="7020" spans="2:2">
      <c r="B7020" s="78">
        <v>34002</v>
      </c>
    </row>
    <row r="7021" spans="2:2">
      <c r="B7021" s="78">
        <v>34002</v>
      </c>
    </row>
    <row r="7022" spans="2:2">
      <c r="B7022" s="78">
        <v>34002</v>
      </c>
    </row>
    <row r="7023" spans="2:2">
      <c r="B7023" s="78">
        <v>34002</v>
      </c>
    </row>
    <row r="7024" spans="2:2">
      <c r="B7024" s="78">
        <v>34002</v>
      </c>
    </row>
    <row r="7025" spans="2:2">
      <c r="B7025" s="78">
        <v>34002</v>
      </c>
    </row>
    <row r="7026" spans="2:2">
      <c r="B7026" s="78">
        <v>34002</v>
      </c>
    </row>
    <row r="7027" spans="2:2">
      <c r="B7027" s="78">
        <v>34002</v>
      </c>
    </row>
    <row r="7028" spans="2:2">
      <c r="B7028" s="78">
        <v>34002</v>
      </c>
    </row>
    <row r="7029" spans="2:2">
      <c r="B7029" s="78">
        <v>34002</v>
      </c>
    </row>
    <row r="7030" spans="2:2">
      <c r="B7030" s="78">
        <v>34002</v>
      </c>
    </row>
    <row r="7031" spans="2:2">
      <c r="B7031" s="78">
        <v>34002</v>
      </c>
    </row>
    <row r="7032" spans="2:2">
      <c r="B7032" s="78">
        <v>34002</v>
      </c>
    </row>
    <row r="7033" spans="2:2">
      <c r="B7033" s="78">
        <v>34002</v>
      </c>
    </row>
    <row r="7034" spans="2:2">
      <c r="B7034" s="78">
        <v>34002</v>
      </c>
    </row>
    <row r="7035" spans="2:2">
      <c r="B7035" s="78">
        <v>34002</v>
      </c>
    </row>
    <row r="7036" spans="2:2">
      <c r="B7036" s="78">
        <v>34002</v>
      </c>
    </row>
    <row r="7037" spans="2:2">
      <c r="B7037" s="78">
        <v>34002</v>
      </c>
    </row>
    <row r="7038" spans="2:2">
      <c r="B7038" s="78">
        <v>34002</v>
      </c>
    </row>
    <row r="7039" spans="2:2">
      <c r="B7039" s="78">
        <v>34002</v>
      </c>
    </row>
    <row r="7040" spans="2:2">
      <c r="B7040" s="78">
        <v>34002</v>
      </c>
    </row>
    <row r="7041" spans="2:2">
      <c r="B7041" s="78">
        <v>34002</v>
      </c>
    </row>
    <row r="7042" spans="2:2">
      <c r="B7042" s="78">
        <v>34002</v>
      </c>
    </row>
    <row r="7043" spans="2:2">
      <c r="B7043" s="78">
        <v>34002</v>
      </c>
    </row>
    <row r="7044" spans="2:2">
      <c r="B7044" s="78">
        <v>34002</v>
      </c>
    </row>
    <row r="7045" spans="2:2">
      <c r="B7045" s="78">
        <v>34002</v>
      </c>
    </row>
    <row r="7046" spans="2:2">
      <c r="B7046" s="78">
        <v>34002</v>
      </c>
    </row>
    <row r="7047" spans="2:2">
      <c r="B7047" s="78">
        <v>34002</v>
      </c>
    </row>
    <row r="7048" spans="2:2">
      <c r="B7048" s="78">
        <v>34002</v>
      </c>
    </row>
    <row r="7049" spans="2:2">
      <c r="B7049" s="78">
        <v>34002</v>
      </c>
    </row>
    <row r="7050" spans="2:2">
      <c r="B7050" s="78">
        <v>34002</v>
      </c>
    </row>
    <row r="7051" spans="2:2">
      <c r="B7051" s="78">
        <v>34002</v>
      </c>
    </row>
    <row r="7052" spans="2:2">
      <c r="B7052" s="78">
        <v>34002</v>
      </c>
    </row>
    <row r="7053" spans="2:2">
      <c r="B7053" s="78">
        <v>34002</v>
      </c>
    </row>
    <row r="7054" spans="2:2">
      <c r="B7054" s="78">
        <v>34002</v>
      </c>
    </row>
    <row r="7055" spans="2:2">
      <c r="B7055" s="78">
        <v>34002</v>
      </c>
    </row>
    <row r="7056" spans="2:2">
      <c r="B7056" s="78">
        <v>34002</v>
      </c>
    </row>
    <row r="7057" spans="2:2">
      <c r="B7057" s="78">
        <v>34002</v>
      </c>
    </row>
    <row r="7058" spans="2:2">
      <c r="B7058" s="78">
        <v>34002</v>
      </c>
    </row>
    <row r="7059" spans="2:2">
      <c r="B7059" s="78">
        <v>34002</v>
      </c>
    </row>
    <row r="7060" spans="2:2">
      <c r="B7060" s="78">
        <v>34002</v>
      </c>
    </row>
    <row r="7061" spans="2:2">
      <c r="B7061" s="78">
        <v>34002</v>
      </c>
    </row>
    <row r="7062" spans="2:2">
      <c r="B7062" s="78">
        <v>34002</v>
      </c>
    </row>
    <row r="7063" spans="2:2">
      <c r="B7063" s="78">
        <v>34002</v>
      </c>
    </row>
    <row r="7064" spans="2:2">
      <c r="B7064" s="78">
        <v>34002</v>
      </c>
    </row>
    <row r="7065" spans="2:2">
      <c r="B7065" s="78">
        <v>34002</v>
      </c>
    </row>
    <row r="7066" spans="2:2">
      <c r="B7066" s="78">
        <v>34002</v>
      </c>
    </row>
    <row r="7067" spans="2:2">
      <c r="B7067" s="78">
        <v>34002</v>
      </c>
    </row>
    <row r="7068" spans="2:2">
      <c r="B7068" s="78">
        <v>34002</v>
      </c>
    </row>
    <row r="7069" spans="2:2">
      <c r="B7069" s="78">
        <v>34002</v>
      </c>
    </row>
    <row r="7070" spans="2:2">
      <c r="B7070" s="78">
        <v>34002</v>
      </c>
    </row>
    <row r="7071" spans="2:2">
      <c r="B7071" s="78">
        <v>34002</v>
      </c>
    </row>
    <row r="7072" spans="2:2">
      <c r="B7072" s="78">
        <v>34002</v>
      </c>
    </row>
    <row r="7073" spans="2:2">
      <c r="B7073" s="78">
        <v>34002</v>
      </c>
    </row>
    <row r="7074" spans="2:2">
      <c r="B7074" s="78">
        <v>34002</v>
      </c>
    </row>
    <row r="7075" spans="2:2">
      <c r="B7075" s="78">
        <v>34002</v>
      </c>
    </row>
    <row r="7076" spans="2:2">
      <c r="B7076" s="78">
        <v>34002</v>
      </c>
    </row>
    <row r="7077" spans="2:2">
      <c r="B7077" s="78">
        <v>34002</v>
      </c>
    </row>
    <row r="7078" spans="2:2">
      <c r="B7078" s="78">
        <v>34002</v>
      </c>
    </row>
    <row r="7079" spans="2:2">
      <c r="B7079" s="78">
        <v>34002</v>
      </c>
    </row>
    <row r="7080" spans="2:2">
      <c r="B7080" s="78">
        <v>34002</v>
      </c>
    </row>
    <row r="7081" spans="2:2">
      <c r="B7081" s="78">
        <v>34002</v>
      </c>
    </row>
    <row r="7082" spans="2:2">
      <c r="B7082" s="78">
        <v>34002</v>
      </c>
    </row>
    <row r="7083" spans="2:2">
      <c r="B7083" s="78">
        <v>34002</v>
      </c>
    </row>
    <row r="7084" spans="2:2">
      <c r="B7084" s="78">
        <v>34002</v>
      </c>
    </row>
    <row r="7085" spans="2:2">
      <c r="B7085" s="78">
        <v>34002</v>
      </c>
    </row>
    <row r="7086" spans="2:2">
      <c r="B7086" s="78">
        <v>34002</v>
      </c>
    </row>
    <row r="7087" spans="2:2">
      <c r="B7087" s="78">
        <v>34002</v>
      </c>
    </row>
    <row r="7088" spans="2:2">
      <c r="B7088" s="78">
        <v>34002</v>
      </c>
    </row>
    <row r="7089" spans="2:2">
      <c r="B7089" s="78">
        <v>34002</v>
      </c>
    </row>
    <row r="7090" spans="2:2">
      <c r="B7090" s="78">
        <v>34002</v>
      </c>
    </row>
    <row r="7091" spans="2:2">
      <c r="B7091" s="78">
        <v>34002</v>
      </c>
    </row>
    <row r="7092" spans="2:2">
      <c r="B7092" s="78">
        <v>34003</v>
      </c>
    </row>
    <row r="7093" spans="2:2">
      <c r="B7093" s="78">
        <v>34003</v>
      </c>
    </row>
    <row r="7094" spans="2:2">
      <c r="B7094" s="78">
        <v>34003</v>
      </c>
    </row>
    <row r="7095" spans="2:2">
      <c r="B7095" s="78">
        <v>34003</v>
      </c>
    </row>
    <row r="7096" spans="2:2">
      <c r="B7096" s="78">
        <v>34003</v>
      </c>
    </row>
    <row r="7097" spans="2:2">
      <c r="B7097" s="78">
        <v>34003</v>
      </c>
    </row>
    <row r="7098" spans="2:2">
      <c r="B7098" s="78">
        <v>34003</v>
      </c>
    </row>
    <row r="7099" spans="2:2">
      <c r="B7099" s="78">
        <v>34003</v>
      </c>
    </row>
    <row r="7100" spans="2:2">
      <c r="B7100" s="78">
        <v>34003</v>
      </c>
    </row>
    <row r="7101" spans="2:2">
      <c r="B7101" s="78">
        <v>34003</v>
      </c>
    </row>
    <row r="7102" spans="2:2">
      <c r="B7102" s="78">
        <v>34003</v>
      </c>
    </row>
    <row r="7103" spans="2:2">
      <c r="B7103" s="78">
        <v>34003</v>
      </c>
    </row>
    <row r="7104" spans="2:2">
      <c r="B7104" s="78">
        <v>34003</v>
      </c>
    </row>
    <row r="7105" spans="2:2">
      <c r="B7105" s="78">
        <v>34003</v>
      </c>
    </row>
    <row r="7106" spans="2:2">
      <c r="B7106" s="78">
        <v>34003</v>
      </c>
    </row>
    <row r="7107" spans="2:2">
      <c r="B7107" s="78">
        <v>34003</v>
      </c>
    </row>
    <row r="7108" spans="2:2">
      <c r="B7108" s="78">
        <v>34003</v>
      </c>
    </row>
    <row r="7109" spans="2:2">
      <c r="B7109" s="78">
        <v>34003</v>
      </c>
    </row>
    <row r="7110" spans="2:2">
      <c r="B7110" s="78">
        <v>34003</v>
      </c>
    </row>
    <row r="7111" spans="2:2">
      <c r="B7111" s="78">
        <v>34003</v>
      </c>
    </row>
    <row r="7112" spans="2:2">
      <c r="B7112" s="78">
        <v>34003</v>
      </c>
    </row>
    <row r="7113" spans="2:2">
      <c r="B7113" s="78">
        <v>34003</v>
      </c>
    </row>
    <row r="7114" spans="2:2">
      <c r="B7114" s="78">
        <v>34003</v>
      </c>
    </row>
    <row r="7115" spans="2:2">
      <c r="B7115" s="78">
        <v>34003</v>
      </c>
    </row>
    <row r="7116" spans="2:2">
      <c r="B7116" s="78">
        <v>34003</v>
      </c>
    </row>
    <row r="7117" spans="2:2">
      <c r="B7117" s="78">
        <v>34003</v>
      </c>
    </row>
    <row r="7118" spans="2:2">
      <c r="B7118" s="78">
        <v>34003</v>
      </c>
    </row>
    <row r="7119" spans="2:2">
      <c r="B7119" s="78">
        <v>34003</v>
      </c>
    </row>
    <row r="7120" spans="2:2">
      <c r="B7120" s="78">
        <v>34003</v>
      </c>
    </row>
    <row r="7121" spans="2:2">
      <c r="B7121" s="78">
        <v>34003</v>
      </c>
    </row>
    <row r="7122" spans="2:2">
      <c r="B7122" s="78">
        <v>34003</v>
      </c>
    </row>
    <row r="7123" spans="2:2">
      <c r="B7123" s="78">
        <v>34003</v>
      </c>
    </row>
    <row r="7124" spans="2:2">
      <c r="B7124" s="78">
        <v>34003</v>
      </c>
    </row>
    <row r="7125" spans="2:2">
      <c r="B7125" s="78">
        <v>34003</v>
      </c>
    </row>
    <row r="7126" spans="2:2">
      <c r="B7126" s="78">
        <v>34003</v>
      </c>
    </row>
    <row r="7127" spans="2:2">
      <c r="B7127" s="78">
        <v>34003</v>
      </c>
    </row>
    <row r="7128" spans="2:2">
      <c r="B7128" s="78">
        <v>34003</v>
      </c>
    </row>
    <row r="7129" spans="2:2">
      <c r="B7129" s="78">
        <v>34003</v>
      </c>
    </row>
    <row r="7130" spans="2:2">
      <c r="B7130" s="78">
        <v>34003</v>
      </c>
    </row>
    <row r="7131" spans="2:2">
      <c r="B7131" s="78">
        <v>34003</v>
      </c>
    </row>
    <row r="7132" spans="2:2">
      <c r="B7132" s="78">
        <v>34003</v>
      </c>
    </row>
    <row r="7133" spans="2:2">
      <c r="B7133" s="78">
        <v>34003</v>
      </c>
    </row>
    <row r="7134" spans="2:2">
      <c r="B7134" s="78">
        <v>34003</v>
      </c>
    </row>
    <row r="7135" spans="2:2">
      <c r="B7135" s="78">
        <v>34003</v>
      </c>
    </row>
    <row r="7136" spans="2:2">
      <c r="B7136" s="78">
        <v>34003</v>
      </c>
    </row>
    <row r="7137" spans="2:2">
      <c r="B7137" s="78">
        <v>34003</v>
      </c>
    </row>
    <row r="7138" spans="2:2">
      <c r="B7138" s="78">
        <v>34003</v>
      </c>
    </row>
    <row r="7139" spans="2:2">
      <c r="B7139" s="78">
        <v>34003</v>
      </c>
    </row>
    <row r="7140" spans="2:2">
      <c r="B7140" s="78">
        <v>34003</v>
      </c>
    </row>
    <row r="7141" spans="2:2">
      <c r="B7141" s="78">
        <v>34003</v>
      </c>
    </row>
    <row r="7142" spans="2:2">
      <c r="B7142" s="78">
        <v>34003</v>
      </c>
    </row>
    <row r="7143" spans="2:2">
      <c r="B7143" s="78">
        <v>34003</v>
      </c>
    </row>
    <row r="7144" spans="2:2">
      <c r="B7144" s="78">
        <v>34003</v>
      </c>
    </row>
    <row r="7145" spans="2:2">
      <c r="B7145" s="78">
        <v>34003</v>
      </c>
    </row>
    <row r="7146" spans="2:2">
      <c r="B7146" s="78">
        <v>34003</v>
      </c>
    </row>
    <row r="7147" spans="2:2">
      <c r="B7147" s="78">
        <v>34003</v>
      </c>
    </row>
    <row r="7148" spans="2:2">
      <c r="B7148" s="78">
        <v>34003</v>
      </c>
    </row>
    <row r="7149" spans="2:2">
      <c r="B7149" s="78">
        <v>34003</v>
      </c>
    </row>
    <row r="7150" spans="2:2">
      <c r="B7150" s="78">
        <v>34003</v>
      </c>
    </row>
    <row r="7151" spans="2:2">
      <c r="B7151" s="78">
        <v>34003</v>
      </c>
    </row>
    <row r="7152" spans="2:2">
      <c r="B7152" s="78">
        <v>34003</v>
      </c>
    </row>
    <row r="7153" spans="2:2">
      <c r="B7153" s="78">
        <v>34003</v>
      </c>
    </row>
    <row r="7154" spans="2:2">
      <c r="B7154" s="78">
        <v>34003</v>
      </c>
    </row>
    <row r="7155" spans="2:2">
      <c r="B7155" s="78">
        <v>34003</v>
      </c>
    </row>
    <row r="7156" spans="2:2">
      <c r="B7156" s="78">
        <v>34003</v>
      </c>
    </row>
    <row r="7157" spans="2:2">
      <c r="B7157" s="78">
        <v>34003</v>
      </c>
    </row>
    <row r="7158" spans="2:2">
      <c r="B7158" s="78">
        <v>34003</v>
      </c>
    </row>
    <row r="7159" spans="2:2">
      <c r="B7159" s="78">
        <v>34003</v>
      </c>
    </row>
    <row r="7160" spans="2:2">
      <c r="B7160" s="78">
        <v>34003</v>
      </c>
    </row>
    <row r="7161" spans="2:2">
      <c r="B7161" s="78">
        <v>34003</v>
      </c>
    </row>
    <row r="7162" spans="2:2">
      <c r="B7162" s="78">
        <v>34003</v>
      </c>
    </row>
    <row r="7163" spans="2:2">
      <c r="B7163" s="78">
        <v>34003</v>
      </c>
    </row>
    <row r="7164" spans="2:2">
      <c r="B7164" s="78">
        <v>34003</v>
      </c>
    </row>
    <row r="7165" spans="2:2">
      <c r="B7165" s="78">
        <v>34003</v>
      </c>
    </row>
    <row r="7166" spans="2:2">
      <c r="B7166" s="78">
        <v>34003</v>
      </c>
    </row>
    <row r="7167" spans="2:2">
      <c r="B7167" s="78">
        <v>34003</v>
      </c>
    </row>
    <row r="7168" spans="2:2">
      <c r="B7168" s="78">
        <v>34003</v>
      </c>
    </row>
    <row r="7169" spans="2:2">
      <c r="B7169" s="78">
        <v>34003</v>
      </c>
    </row>
    <row r="7170" spans="2:2">
      <c r="B7170" s="78">
        <v>34003</v>
      </c>
    </row>
    <row r="7171" spans="2:2">
      <c r="B7171" s="78">
        <v>34003</v>
      </c>
    </row>
    <row r="7172" spans="2:2">
      <c r="B7172" s="78">
        <v>34003</v>
      </c>
    </row>
    <row r="7173" spans="2:2">
      <c r="B7173" s="78">
        <v>34003</v>
      </c>
    </row>
    <row r="7174" spans="2:2">
      <c r="B7174" s="78">
        <v>34003</v>
      </c>
    </row>
    <row r="7175" spans="2:2">
      <c r="B7175" s="78">
        <v>34003</v>
      </c>
    </row>
    <row r="7176" spans="2:2">
      <c r="B7176" s="78">
        <v>34003</v>
      </c>
    </row>
    <row r="7177" spans="2:2">
      <c r="B7177" s="78">
        <v>34003</v>
      </c>
    </row>
    <row r="7178" spans="2:2">
      <c r="B7178" s="78">
        <v>34003</v>
      </c>
    </row>
    <row r="7179" spans="2:2">
      <c r="B7179" s="78">
        <v>34003</v>
      </c>
    </row>
    <row r="7180" spans="2:2">
      <c r="B7180" s="78">
        <v>34003</v>
      </c>
    </row>
    <row r="7181" spans="2:2">
      <c r="B7181" s="78">
        <v>34003</v>
      </c>
    </row>
    <row r="7182" spans="2:2">
      <c r="B7182" s="78">
        <v>34003</v>
      </c>
    </row>
    <row r="7183" spans="2:2">
      <c r="B7183" s="78">
        <v>34003</v>
      </c>
    </row>
    <row r="7184" spans="2:2">
      <c r="B7184" s="78">
        <v>34003</v>
      </c>
    </row>
    <row r="7185" spans="2:2">
      <c r="B7185" s="78">
        <v>34003</v>
      </c>
    </row>
    <row r="7186" spans="2:2">
      <c r="B7186" s="78">
        <v>34003</v>
      </c>
    </row>
    <row r="7187" spans="2:2">
      <c r="B7187" s="78">
        <v>34003</v>
      </c>
    </row>
    <row r="7188" spans="2:2">
      <c r="B7188" s="78">
        <v>34003</v>
      </c>
    </row>
    <row r="7189" spans="2:2">
      <c r="B7189" s="78">
        <v>34003</v>
      </c>
    </row>
    <row r="7190" spans="2:2">
      <c r="B7190" s="78">
        <v>34003</v>
      </c>
    </row>
    <row r="7191" spans="2:2">
      <c r="B7191" s="78">
        <v>34003</v>
      </c>
    </row>
    <row r="7192" spans="2:2">
      <c r="B7192" s="78">
        <v>34003</v>
      </c>
    </row>
    <row r="7193" spans="2:2">
      <c r="B7193" s="78">
        <v>34003</v>
      </c>
    </row>
    <row r="7194" spans="2:2">
      <c r="B7194" s="78">
        <v>34003</v>
      </c>
    </row>
    <row r="7195" spans="2:2">
      <c r="B7195" s="78">
        <v>34003</v>
      </c>
    </row>
    <row r="7196" spans="2:2">
      <c r="B7196" s="78">
        <v>34003</v>
      </c>
    </row>
    <row r="7197" spans="2:2">
      <c r="B7197" s="78">
        <v>34003</v>
      </c>
    </row>
    <row r="7198" spans="2:2">
      <c r="B7198" s="78">
        <v>34003</v>
      </c>
    </row>
    <row r="7199" spans="2:2">
      <c r="B7199" s="78">
        <v>34003</v>
      </c>
    </row>
    <row r="7200" spans="2:2">
      <c r="B7200" s="78">
        <v>34003</v>
      </c>
    </row>
    <row r="7201" spans="2:2">
      <c r="B7201" s="78">
        <v>34003</v>
      </c>
    </row>
    <row r="7202" spans="2:2">
      <c r="B7202" s="78">
        <v>34003</v>
      </c>
    </row>
    <row r="7203" spans="2:2">
      <c r="B7203" s="78">
        <v>34003</v>
      </c>
    </row>
    <row r="7204" spans="2:2">
      <c r="B7204" s="78">
        <v>34003</v>
      </c>
    </row>
    <row r="7205" spans="2:2">
      <c r="B7205" s="78">
        <v>34003</v>
      </c>
    </row>
    <row r="7206" spans="2:2">
      <c r="B7206" s="78">
        <v>34003</v>
      </c>
    </row>
    <row r="7207" spans="2:2">
      <c r="B7207" s="78">
        <v>34003</v>
      </c>
    </row>
    <row r="7208" spans="2:2">
      <c r="B7208" s="78">
        <v>34003</v>
      </c>
    </row>
    <row r="7209" spans="2:2">
      <c r="B7209" s="78">
        <v>34003</v>
      </c>
    </row>
    <row r="7210" spans="2:2">
      <c r="B7210" s="78">
        <v>34003</v>
      </c>
    </row>
    <row r="7211" spans="2:2">
      <c r="B7211" s="78">
        <v>34003</v>
      </c>
    </row>
    <row r="7212" spans="2:2">
      <c r="B7212" s="78">
        <v>34003</v>
      </c>
    </row>
    <row r="7213" spans="2:2">
      <c r="B7213" s="78">
        <v>34003</v>
      </c>
    </row>
    <row r="7214" spans="2:2">
      <c r="B7214" s="78">
        <v>34003</v>
      </c>
    </row>
    <row r="7215" spans="2:2">
      <c r="B7215" s="78">
        <v>34003</v>
      </c>
    </row>
    <row r="7216" spans="2:2">
      <c r="B7216" s="78">
        <v>34003</v>
      </c>
    </row>
    <row r="7217" spans="2:2">
      <c r="B7217" s="78">
        <v>34003</v>
      </c>
    </row>
    <row r="7218" spans="2:2">
      <c r="B7218" s="78">
        <v>34003</v>
      </c>
    </row>
    <row r="7219" spans="2:2">
      <c r="B7219" s="78">
        <v>34003</v>
      </c>
    </row>
    <row r="7220" spans="2:2">
      <c r="B7220" s="78">
        <v>34003</v>
      </c>
    </row>
    <row r="7221" spans="2:2">
      <c r="B7221" s="78">
        <v>34003</v>
      </c>
    </row>
    <row r="7222" spans="2:2">
      <c r="B7222" s="78">
        <v>34003</v>
      </c>
    </row>
    <row r="7223" spans="2:2">
      <c r="B7223" s="78">
        <v>34003</v>
      </c>
    </row>
    <row r="7224" spans="2:2">
      <c r="B7224" s="78">
        <v>34003</v>
      </c>
    </row>
    <row r="7225" spans="2:2">
      <c r="B7225" s="78">
        <v>34003</v>
      </c>
    </row>
    <row r="7226" spans="2:2">
      <c r="B7226" s="78">
        <v>34003</v>
      </c>
    </row>
    <row r="7227" spans="2:2">
      <c r="B7227" s="78">
        <v>34003</v>
      </c>
    </row>
    <row r="7228" spans="2:2">
      <c r="B7228" s="78">
        <v>34003</v>
      </c>
    </row>
    <row r="7229" spans="2:2">
      <c r="B7229" s="78">
        <v>34003</v>
      </c>
    </row>
    <row r="7230" spans="2:2">
      <c r="B7230" s="78">
        <v>34003</v>
      </c>
    </row>
    <row r="7231" spans="2:2">
      <c r="B7231" s="78">
        <v>34003</v>
      </c>
    </row>
    <row r="7232" spans="2:2">
      <c r="B7232" s="78">
        <v>34003</v>
      </c>
    </row>
    <row r="7233" spans="2:2">
      <c r="B7233" s="78">
        <v>34003</v>
      </c>
    </row>
    <row r="7234" spans="2:2">
      <c r="B7234" s="78">
        <v>34003</v>
      </c>
    </row>
    <row r="7235" spans="2:2">
      <c r="B7235" s="78">
        <v>34003</v>
      </c>
    </row>
    <row r="7236" spans="2:2">
      <c r="B7236" s="78">
        <v>34003</v>
      </c>
    </row>
    <row r="7237" spans="2:2">
      <c r="B7237" s="78">
        <v>34003</v>
      </c>
    </row>
    <row r="7238" spans="2:2">
      <c r="B7238" s="78">
        <v>34003</v>
      </c>
    </row>
    <row r="7239" spans="2:2">
      <c r="B7239" s="78">
        <v>34003</v>
      </c>
    </row>
    <row r="7240" spans="2:2">
      <c r="B7240" s="78">
        <v>34003</v>
      </c>
    </row>
    <row r="7241" spans="2:2">
      <c r="B7241" s="78">
        <v>34003</v>
      </c>
    </row>
    <row r="7242" spans="2:2">
      <c r="B7242" s="78">
        <v>34003</v>
      </c>
    </row>
    <row r="7243" spans="2:2">
      <c r="B7243" s="78">
        <v>34003</v>
      </c>
    </row>
    <row r="7244" spans="2:2">
      <c r="B7244" s="78">
        <v>34003</v>
      </c>
    </row>
    <row r="7245" spans="2:2">
      <c r="B7245" s="78">
        <v>34003</v>
      </c>
    </row>
    <row r="7246" spans="2:2">
      <c r="B7246" s="78">
        <v>34003</v>
      </c>
    </row>
    <row r="7247" spans="2:2">
      <c r="B7247" s="78">
        <v>34003</v>
      </c>
    </row>
    <row r="7248" spans="2:2">
      <c r="B7248" s="78">
        <v>34003</v>
      </c>
    </row>
    <row r="7249" spans="2:2">
      <c r="B7249" s="78">
        <v>34003</v>
      </c>
    </row>
    <row r="7250" spans="2:2">
      <c r="B7250" s="78">
        <v>34003</v>
      </c>
    </row>
    <row r="7251" spans="2:2">
      <c r="B7251" s="78">
        <v>34003</v>
      </c>
    </row>
    <row r="7252" spans="2:2">
      <c r="B7252" s="78">
        <v>34003</v>
      </c>
    </row>
    <row r="7253" spans="2:2">
      <c r="B7253" s="78">
        <v>34003</v>
      </c>
    </row>
    <row r="7254" spans="2:2">
      <c r="B7254" s="78">
        <v>34003</v>
      </c>
    </row>
    <row r="7255" spans="2:2">
      <c r="B7255" s="78">
        <v>34003</v>
      </c>
    </row>
    <row r="7256" spans="2:2">
      <c r="B7256" s="78">
        <v>34003</v>
      </c>
    </row>
    <row r="7257" spans="2:2">
      <c r="B7257" s="78">
        <v>34003</v>
      </c>
    </row>
    <row r="7258" spans="2:2">
      <c r="B7258" s="78">
        <v>34003</v>
      </c>
    </row>
    <row r="7259" spans="2:2">
      <c r="B7259" s="78">
        <v>34003</v>
      </c>
    </row>
    <row r="7260" spans="2:2">
      <c r="B7260" s="78">
        <v>34003</v>
      </c>
    </row>
    <row r="7261" spans="2:2">
      <c r="B7261" s="78">
        <v>34003</v>
      </c>
    </row>
    <row r="7262" spans="2:2">
      <c r="B7262" s="78">
        <v>34003</v>
      </c>
    </row>
    <row r="7263" spans="2:2">
      <c r="B7263" s="78">
        <v>34003</v>
      </c>
    </row>
    <row r="7264" spans="2:2">
      <c r="B7264" s="78">
        <v>34003</v>
      </c>
    </row>
    <row r="7265" spans="2:2">
      <c r="B7265" s="78">
        <v>34003</v>
      </c>
    </row>
    <row r="7266" spans="2:2">
      <c r="B7266" s="78">
        <v>34003</v>
      </c>
    </row>
    <row r="7267" spans="2:2">
      <c r="B7267" s="78">
        <v>34003</v>
      </c>
    </row>
    <row r="7268" spans="2:2">
      <c r="B7268" s="78">
        <v>34003</v>
      </c>
    </row>
    <row r="7269" spans="2:2">
      <c r="B7269" s="78">
        <v>34003</v>
      </c>
    </row>
    <row r="7270" spans="2:2">
      <c r="B7270" s="78">
        <v>34003</v>
      </c>
    </row>
    <row r="7271" spans="2:2">
      <c r="B7271" s="78">
        <v>34003</v>
      </c>
    </row>
    <row r="7272" spans="2:2">
      <c r="B7272" s="78">
        <v>34003</v>
      </c>
    </row>
    <row r="7273" spans="2:2">
      <c r="B7273" s="78">
        <v>34003</v>
      </c>
    </row>
    <row r="7274" spans="2:2">
      <c r="B7274" s="78">
        <v>34003</v>
      </c>
    </row>
    <row r="7275" spans="2:2">
      <c r="B7275" s="78">
        <v>34003</v>
      </c>
    </row>
    <row r="7276" spans="2:2">
      <c r="B7276" s="78">
        <v>34003</v>
      </c>
    </row>
    <row r="7277" spans="2:2">
      <c r="B7277" s="78">
        <v>34003</v>
      </c>
    </row>
    <row r="7278" spans="2:2">
      <c r="B7278" s="78">
        <v>34003</v>
      </c>
    </row>
    <row r="7279" spans="2:2">
      <c r="B7279" s="78">
        <v>34003</v>
      </c>
    </row>
    <row r="7280" spans="2:2">
      <c r="B7280" s="78">
        <v>34003</v>
      </c>
    </row>
    <row r="7281" spans="2:2">
      <c r="B7281" s="78">
        <v>34003</v>
      </c>
    </row>
    <row r="7282" spans="2:2">
      <c r="B7282" s="78">
        <v>34003</v>
      </c>
    </row>
    <row r="7283" spans="2:2">
      <c r="B7283" s="78">
        <v>34003</v>
      </c>
    </row>
    <row r="7284" spans="2:2">
      <c r="B7284" s="78">
        <v>34003</v>
      </c>
    </row>
    <row r="7285" spans="2:2">
      <c r="B7285" s="78">
        <v>34003</v>
      </c>
    </row>
    <row r="7286" spans="2:2">
      <c r="B7286" s="78">
        <v>34003</v>
      </c>
    </row>
    <row r="7287" spans="2:2">
      <c r="B7287" s="78">
        <v>34003</v>
      </c>
    </row>
    <row r="7288" spans="2:2">
      <c r="B7288" s="78">
        <v>34003</v>
      </c>
    </row>
    <row r="7289" spans="2:2">
      <c r="B7289" s="78">
        <v>34003</v>
      </c>
    </row>
    <row r="7290" spans="2:2">
      <c r="B7290" s="78">
        <v>34003</v>
      </c>
    </row>
    <row r="7291" spans="2:2">
      <c r="B7291" s="78">
        <v>34003</v>
      </c>
    </row>
    <row r="7292" spans="2:2">
      <c r="B7292" s="78">
        <v>34003</v>
      </c>
    </row>
    <row r="7293" spans="2:2">
      <c r="B7293" s="78">
        <v>34003</v>
      </c>
    </row>
    <row r="7294" spans="2:2">
      <c r="B7294" s="78">
        <v>34003</v>
      </c>
    </row>
    <row r="7295" spans="2:2">
      <c r="B7295" s="78">
        <v>34003</v>
      </c>
    </row>
    <row r="7296" spans="2:2">
      <c r="B7296" s="78">
        <v>34003</v>
      </c>
    </row>
    <row r="7297" spans="2:2">
      <c r="B7297" s="78">
        <v>34003</v>
      </c>
    </row>
    <row r="7298" spans="2:2">
      <c r="B7298" s="78">
        <v>34003</v>
      </c>
    </row>
    <row r="7299" spans="2:2">
      <c r="B7299" s="78">
        <v>34003</v>
      </c>
    </row>
    <row r="7300" spans="2:2">
      <c r="B7300" s="78">
        <v>34003</v>
      </c>
    </row>
    <row r="7301" spans="2:2">
      <c r="B7301" s="78">
        <v>34003</v>
      </c>
    </row>
    <row r="7302" spans="2:2">
      <c r="B7302" s="78">
        <v>34003</v>
      </c>
    </row>
    <row r="7303" spans="2:2">
      <c r="B7303" s="78">
        <v>34003</v>
      </c>
    </row>
    <row r="7304" spans="2:2">
      <c r="B7304" s="78">
        <v>34003</v>
      </c>
    </row>
    <row r="7305" spans="2:2">
      <c r="B7305" s="78">
        <v>34003</v>
      </c>
    </row>
    <row r="7306" spans="2:2">
      <c r="B7306" s="78">
        <v>34003</v>
      </c>
    </row>
    <row r="7307" spans="2:2">
      <c r="B7307" s="78">
        <v>34003</v>
      </c>
    </row>
    <row r="7308" spans="2:2">
      <c r="B7308" s="78">
        <v>34003</v>
      </c>
    </row>
    <row r="7309" spans="2:2">
      <c r="B7309" s="78">
        <v>34003</v>
      </c>
    </row>
    <row r="7310" spans="2:2">
      <c r="B7310" s="78">
        <v>34003</v>
      </c>
    </row>
    <row r="7311" spans="2:2">
      <c r="B7311" s="78">
        <v>34003</v>
      </c>
    </row>
    <row r="7312" spans="2:2">
      <c r="B7312" s="78">
        <v>34003</v>
      </c>
    </row>
    <row r="7313" spans="2:2">
      <c r="B7313" s="78">
        <v>34003</v>
      </c>
    </row>
    <row r="7314" spans="2:2">
      <c r="B7314" s="78">
        <v>34003</v>
      </c>
    </row>
    <row r="7315" spans="2:2">
      <c r="B7315" s="78">
        <v>34003</v>
      </c>
    </row>
    <row r="7316" spans="2:2">
      <c r="B7316" s="78">
        <v>34003</v>
      </c>
    </row>
    <row r="7317" spans="2:2">
      <c r="B7317" s="78">
        <v>34003</v>
      </c>
    </row>
    <row r="7318" spans="2:2">
      <c r="B7318" s="78">
        <v>34003</v>
      </c>
    </row>
    <row r="7319" spans="2:2">
      <c r="B7319" s="78">
        <v>34003</v>
      </c>
    </row>
    <row r="7320" spans="2:2">
      <c r="B7320" s="78">
        <v>34003</v>
      </c>
    </row>
    <row r="7321" spans="2:2">
      <c r="B7321" s="78">
        <v>34003</v>
      </c>
    </row>
    <row r="7322" spans="2:2">
      <c r="B7322" s="78">
        <v>34003</v>
      </c>
    </row>
    <row r="7323" spans="2:2">
      <c r="B7323" s="78">
        <v>34003</v>
      </c>
    </row>
    <row r="7324" spans="2:2">
      <c r="B7324" s="78">
        <v>34003</v>
      </c>
    </row>
    <row r="7325" spans="2:2">
      <c r="B7325" s="78">
        <v>34003</v>
      </c>
    </row>
    <row r="7326" spans="2:2">
      <c r="B7326" s="78">
        <v>34003</v>
      </c>
    </row>
    <row r="7327" spans="2:2">
      <c r="B7327" s="78">
        <v>34003</v>
      </c>
    </row>
    <row r="7328" spans="2:2">
      <c r="B7328" s="78">
        <v>34003</v>
      </c>
    </row>
    <row r="7329" spans="2:2">
      <c r="B7329" s="78">
        <v>34003</v>
      </c>
    </row>
    <row r="7330" spans="2:2">
      <c r="B7330" s="78">
        <v>34003</v>
      </c>
    </row>
    <row r="7331" spans="2:2">
      <c r="B7331" s="78">
        <v>34003</v>
      </c>
    </row>
    <row r="7332" spans="2:2">
      <c r="B7332" s="78">
        <v>34003</v>
      </c>
    </row>
    <row r="7333" spans="2:2">
      <c r="B7333" s="78">
        <v>34003</v>
      </c>
    </row>
    <row r="7334" spans="2:2">
      <c r="B7334" s="78">
        <v>34003</v>
      </c>
    </row>
    <row r="7335" spans="2:2">
      <c r="B7335" s="78">
        <v>34003</v>
      </c>
    </row>
    <row r="7336" spans="2:2">
      <c r="B7336" s="78">
        <v>34003</v>
      </c>
    </row>
    <row r="7337" spans="2:2">
      <c r="B7337" s="78">
        <v>34003</v>
      </c>
    </row>
    <row r="7338" spans="2:2">
      <c r="B7338" s="78">
        <v>34003</v>
      </c>
    </row>
    <row r="7339" spans="2:2">
      <c r="B7339" s="78">
        <v>34003</v>
      </c>
    </row>
    <row r="7340" spans="2:2">
      <c r="B7340" s="78">
        <v>34003</v>
      </c>
    </row>
    <row r="7341" spans="2:2">
      <c r="B7341" s="78">
        <v>34003</v>
      </c>
    </row>
    <row r="7342" spans="2:2">
      <c r="B7342" s="78">
        <v>34003</v>
      </c>
    </row>
    <row r="7343" spans="2:2">
      <c r="B7343" s="78">
        <v>34003</v>
      </c>
    </row>
    <row r="7344" spans="2:2">
      <c r="B7344" s="78">
        <v>34003</v>
      </c>
    </row>
    <row r="7345" spans="2:2">
      <c r="B7345" s="78">
        <v>34003</v>
      </c>
    </row>
    <row r="7346" spans="2:2">
      <c r="B7346" s="78">
        <v>34003</v>
      </c>
    </row>
    <row r="7347" spans="2:2">
      <c r="B7347" s="78">
        <v>34003</v>
      </c>
    </row>
    <row r="7348" spans="2:2">
      <c r="B7348" s="78">
        <v>34003</v>
      </c>
    </row>
    <row r="7349" spans="2:2">
      <c r="B7349" s="78">
        <v>34003</v>
      </c>
    </row>
    <row r="7350" spans="2:2">
      <c r="B7350" s="78">
        <v>34003</v>
      </c>
    </row>
    <row r="7351" spans="2:2">
      <c r="B7351" s="78">
        <v>34003</v>
      </c>
    </row>
    <row r="7352" spans="2:2">
      <c r="B7352" s="78">
        <v>34003</v>
      </c>
    </row>
    <row r="7353" spans="2:2">
      <c r="B7353" s="78">
        <v>34003</v>
      </c>
    </row>
    <row r="7354" spans="2:2">
      <c r="B7354" s="78">
        <v>34003</v>
      </c>
    </row>
    <row r="7355" spans="2:2">
      <c r="B7355" s="78">
        <v>34003</v>
      </c>
    </row>
    <row r="7356" spans="2:2">
      <c r="B7356" s="78">
        <v>34003</v>
      </c>
    </row>
    <row r="7357" spans="2:2">
      <c r="B7357" s="78">
        <v>34003</v>
      </c>
    </row>
    <row r="7358" spans="2:2">
      <c r="B7358" s="78">
        <v>34003</v>
      </c>
    </row>
    <row r="7359" spans="2:2">
      <c r="B7359" s="78">
        <v>34003</v>
      </c>
    </row>
    <row r="7360" spans="2:2">
      <c r="B7360" s="78">
        <v>34003</v>
      </c>
    </row>
    <row r="7361" spans="2:2">
      <c r="B7361" s="78">
        <v>34003</v>
      </c>
    </row>
    <row r="7362" spans="2:2">
      <c r="B7362" s="78">
        <v>34003</v>
      </c>
    </row>
    <row r="7363" spans="2:2">
      <c r="B7363" s="78">
        <v>34003</v>
      </c>
    </row>
    <row r="7364" spans="2:2">
      <c r="B7364" s="78">
        <v>34003</v>
      </c>
    </row>
    <row r="7365" spans="2:2">
      <c r="B7365" s="78">
        <v>34003</v>
      </c>
    </row>
    <row r="7366" spans="2:2">
      <c r="B7366" s="78">
        <v>34003</v>
      </c>
    </row>
    <row r="7367" spans="2:2">
      <c r="B7367" s="78">
        <v>34003</v>
      </c>
    </row>
    <row r="7368" spans="2:2">
      <c r="B7368" s="78">
        <v>34003</v>
      </c>
    </row>
    <row r="7369" spans="2:2">
      <c r="B7369" s="78">
        <v>34003</v>
      </c>
    </row>
    <row r="7370" spans="2:2">
      <c r="B7370" s="78">
        <v>34003</v>
      </c>
    </row>
    <row r="7371" spans="2:2">
      <c r="B7371" s="78">
        <v>34003</v>
      </c>
    </row>
    <row r="7372" spans="2:2">
      <c r="B7372" s="78">
        <v>34003</v>
      </c>
    </row>
    <row r="7373" spans="2:2">
      <c r="B7373" s="78">
        <v>34003</v>
      </c>
    </row>
    <row r="7374" spans="2:2">
      <c r="B7374" s="78">
        <v>34003</v>
      </c>
    </row>
    <row r="7375" spans="2:2">
      <c r="B7375" s="78">
        <v>34003</v>
      </c>
    </row>
    <row r="7376" spans="2:2">
      <c r="B7376" s="78">
        <v>34003</v>
      </c>
    </row>
    <row r="7377" spans="2:2">
      <c r="B7377" s="78">
        <v>34003</v>
      </c>
    </row>
    <row r="7378" spans="2:2">
      <c r="B7378" s="78">
        <v>34003</v>
      </c>
    </row>
    <row r="7379" spans="2:2">
      <c r="B7379" s="78">
        <v>34003</v>
      </c>
    </row>
    <row r="7380" spans="2:2">
      <c r="B7380" s="78">
        <v>34003</v>
      </c>
    </row>
    <row r="7381" spans="2:2">
      <c r="B7381" s="78">
        <v>34003</v>
      </c>
    </row>
    <row r="7382" spans="2:2">
      <c r="B7382" s="78">
        <v>34003</v>
      </c>
    </row>
    <row r="7383" spans="2:2">
      <c r="B7383" s="78">
        <v>34003</v>
      </c>
    </row>
    <row r="7384" spans="2:2">
      <c r="B7384" s="78">
        <v>34003</v>
      </c>
    </row>
    <row r="7385" spans="2:2">
      <c r="B7385" s="78">
        <v>34003</v>
      </c>
    </row>
    <row r="7386" spans="2:2">
      <c r="B7386" s="78">
        <v>34003</v>
      </c>
    </row>
    <row r="7387" spans="2:2">
      <c r="B7387" s="78">
        <v>34003</v>
      </c>
    </row>
    <row r="7388" spans="2:2">
      <c r="B7388" s="78">
        <v>34003</v>
      </c>
    </row>
    <row r="7389" spans="2:2">
      <c r="B7389" s="78">
        <v>34003</v>
      </c>
    </row>
    <row r="7390" spans="2:2">
      <c r="B7390" s="78">
        <v>34003</v>
      </c>
    </row>
    <row r="7391" spans="2:2">
      <c r="B7391" s="78">
        <v>34003</v>
      </c>
    </row>
    <row r="7392" spans="2:2">
      <c r="B7392" s="78">
        <v>34003</v>
      </c>
    </row>
    <row r="7393" spans="2:2">
      <c r="B7393" s="78">
        <v>34003</v>
      </c>
    </row>
    <row r="7394" spans="2:2">
      <c r="B7394" s="78">
        <v>34003</v>
      </c>
    </row>
    <row r="7395" spans="2:2">
      <c r="B7395" s="78">
        <v>34003</v>
      </c>
    </row>
    <row r="7396" spans="2:2">
      <c r="B7396" s="78">
        <v>34003</v>
      </c>
    </row>
    <row r="7397" spans="2:2">
      <c r="B7397" s="78">
        <v>34003</v>
      </c>
    </row>
    <row r="7398" spans="2:2">
      <c r="B7398" s="78">
        <v>34003</v>
      </c>
    </row>
    <row r="7399" spans="2:2">
      <c r="B7399" s="78">
        <v>34003</v>
      </c>
    </row>
    <row r="7400" spans="2:2">
      <c r="B7400" s="78">
        <v>34003</v>
      </c>
    </row>
    <row r="7401" spans="2:2">
      <c r="B7401" s="78">
        <v>34003</v>
      </c>
    </row>
    <row r="7402" spans="2:2">
      <c r="B7402" s="78">
        <v>34003</v>
      </c>
    </row>
    <row r="7403" spans="2:2">
      <c r="B7403" s="78">
        <v>34003</v>
      </c>
    </row>
    <row r="7404" spans="2:2">
      <c r="B7404" s="78">
        <v>34003</v>
      </c>
    </row>
    <row r="7405" spans="2:2">
      <c r="B7405" s="78">
        <v>34003</v>
      </c>
    </row>
    <row r="7406" spans="2:2">
      <c r="B7406" s="78">
        <v>34004</v>
      </c>
    </row>
    <row r="7407" spans="2:2">
      <c r="B7407" s="78">
        <v>34004</v>
      </c>
    </row>
    <row r="7408" spans="2:2">
      <c r="B7408" s="78">
        <v>34004</v>
      </c>
    </row>
    <row r="7409" spans="2:2">
      <c r="B7409" s="78">
        <v>34004</v>
      </c>
    </row>
    <row r="7410" spans="2:2">
      <c r="B7410" s="78">
        <v>34004</v>
      </c>
    </row>
    <row r="7411" spans="2:2">
      <c r="B7411" s="78">
        <v>34004</v>
      </c>
    </row>
    <row r="7412" spans="2:2">
      <c r="B7412" s="78">
        <v>34004</v>
      </c>
    </row>
    <row r="7413" spans="2:2">
      <c r="B7413" s="78">
        <v>34004</v>
      </c>
    </row>
    <row r="7414" spans="2:2">
      <c r="B7414" s="78">
        <v>34004</v>
      </c>
    </row>
    <row r="7415" spans="2:2">
      <c r="B7415" s="78">
        <v>34004</v>
      </c>
    </row>
    <row r="7416" spans="2:2">
      <c r="B7416" s="78">
        <v>34004</v>
      </c>
    </row>
    <row r="7417" spans="2:2">
      <c r="B7417" s="78">
        <v>34004</v>
      </c>
    </row>
    <row r="7418" spans="2:2">
      <c r="B7418" s="78">
        <v>34004</v>
      </c>
    </row>
    <row r="7419" spans="2:2">
      <c r="B7419" s="78">
        <v>34004</v>
      </c>
    </row>
    <row r="7420" spans="2:2">
      <c r="B7420" s="78">
        <v>34004</v>
      </c>
    </row>
    <row r="7421" spans="2:2">
      <c r="B7421" s="78">
        <v>34004</v>
      </c>
    </row>
    <row r="7422" spans="2:2">
      <c r="B7422" s="78">
        <v>34004</v>
      </c>
    </row>
    <row r="7423" spans="2:2">
      <c r="B7423" s="78">
        <v>34004</v>
      </c>
    </row>
    <row r="7424" spans="2:2">
      <c r="B7424" s="78">
        <v>34004</v>
      </c>
    </row>
    <row r="7425" spans="2:2">
      <c r="B7425" s="78">
        <v>34004</v>
      </c>
    </row>
    <row r="7426" spans="2:2">
      <c r="B7426" s="78">
        <v>34004</v>
      </c>
    </row>
    <row r="7427" spans="2:2">
      <c r="B7427" s="78">
        <v>34004</v>
      </c>
    </row>
    <row r="7428" spans="2:2">
      <c r="B7428" s="78">
        <v>34004</v>
      </c>
    </row>
    <row r="7429" spans="2:2">
      <c r="B7429" s="78">
        <v>34004</v>
      </c>
    </row>
    <row r="7430" spans="2:2">
      <c r="B7430" s="78">
        <v>34004</v>
      </c>
    </row>
    <row r="7431" spans="2:2">
      <c r="B7431" s="78">
        <v>34004</v>
      </c>
    </row>
    <row r="7432" spans="2:2">
      <c r="B7432" s="78">
        <v>34004</v>
      </c>
    </row>
    <row r="7433" spans="2:2">
      <c r="B7433" s="78">
        <v>34004</v>
      </c>
    </row>
    <row r="7434" spans="2:2">
      <c r="B7434" s="78">
        <v>34004</v>
      </c>
    </row>
    <row r="7435" spans="2:2">
      <c r="B7435" s="78">
        <v>34004</v>
      </c>
    </row>
    <row r="7436" spans="2:2">
      <c r="B7436" s="78">
        <v>34004</v>
      </c>
    </row>
    <row r="7437" spans="2:2">
      <c r="B7437" s="78">
        <v>34004</v>
      </c>
    </row>
    <row r="7438" spans="2:2">
      <c r="B7438" s="78">
        <v>34004</v>
      </c>
    </row>
    <row r="7439" spans="2:2">
      <c r="B7439" s="78">
        <v>34004</v>
      </c>
    </row>
    <row r="7440" spans="2:2">
      <c r="B7440" s="78">
        <v>34004</v>
      </c>
    </row>
    <row r="7441" spans="2:2">
      <c r="B7441" s="78">
        <v>34004</v>
      </c>
    </row>
    <row r="7442" spans="2:2">
      <c r="B7442" s="78">
        <v>34004</v>
      </c>
    </row>
    <row r="7443" spans="2:2">
      <c r="B7443" s="78">
        <v>34004</v>
      </c>
    </row>
    <row r="7444" spans="2:2">
      <c r="B7444" s="78">
        <v>34004</v>
      </c>
    </row>
    <row r="7445" spans="2:2">
      <c r="B7445" s="78">
        <v>34004</v>
      </c>
    </row>
    <row r="7446" spans="2:2">
      <c r="B7446" s="78">
        <v>34004</v>
      </c>
    </row>
    <row r="7447" spans="2:2">
      <c r="B7447" s="78">
        <v>34004</v>
      </c>
    </row>
    <row r="7448" spans="2:2">
      <c r="B7448" s="78">
        <v>34004</v>
      </c>
    </row>
    <row r="7449" spans="2:2">
      <c r="B7449" s="78">
        <v>34004</v>
      </c>
    </row>
    <row r="7450" spans="2:2">
      <c r="B7450" s="78">
        <v>34004</v>
      </c>
    </row>
    <row r="7451" spans="2:2">
      <c r="B7451" s="78">
        <v>34004</v>
      </c>
    </row>
    <row r="7452" spans="2:2">
      <c r="B7452" s="78">
        <v>34004</v>
      </c>
    </row>
    <row r="7453" spans="2:2">
      <c r="B7453" s="78">
        <v>34004</v>
      </c>
    </row>
    <row r="7454" spans="2:2">
      <c r="B7454" s="78">
        <v>34004</v>
      </c>
    </row>
    <row r="7455" spans="2:2">
      <c r="B7455" s="78">
        <v>34004</v>
      </c>
    </row>
    <row r="7456" spans="2:2">
      <c r="B7456" s="78">
        <v>34004</v>
      </c>
    </row>
    <row r="7457" spans="2:2">
      <c r="B7457" s="78">
        <v>34004</v>
      </c>
    </row>
    <row r="7458" spans="2:2">
      <c r="B7458" s="78">
        <v>34004</v>
      </c>
    </row>
    <row r="7459" spans="2:2">
      <c r="B7459" s="78">
        <v>34004</v>
      </c>
    </row>
    <row r="7460" spans="2:2">
      <c r="B7460" s="78">
        <v>34004</v>
      </c>
    </row>
    <row r="7461" spans="2:2">
      <c r="B7461" s="78">
        <v>34004</v>
      </c>
    </row>
    <row r="7462" spans="2:2">
      <c r="B7462" s="78">
        <v>34004</v>
      </c>
    </row>
    <row r="7463" spans="2:2">
      <c r="B7463" s="78">
        <v>34004</v>
      </c>
    </row>
    <row r="7464" spans="2:2">
      <c r="B7464" s="78">
        <v>34004</v>
      </c>
    </row>
    <row r="7465" spans="2:2">
      <c r="B7465" s="78">
        <v>34004</v>
      </c>
    </row>
    <row r="7466" spans="2:2">
      <c r="B7466" s="78">
        <v>34004</v>
      </c>
    </row>
    <row r="7467" spans="2:2">
      <c r="B7467" s="78">
        <v>34004</v>
      </c>
    </row>
    <row r="7468" spans="2:2">
      <c r="B7468" s="78">
        <v>34004</v>
      </c>
    </row>
    <row r="7469" spans="2:2">
      <c r="B7469" s="78">
        <v>34004</v>
      </c>
    </row>
    <row r="7470" spans="2:2">
      <c r="B7470" s="78">
        <v>34004</v>
      </c>
    </row>
    <row r="7471" spans="2:2">
      <c r="B7471" s="78">
        <v>34004</v>
      </c>
    </row>
    <row r="7472" spans="2:2">
      <c r="B7472" s="78">
        <v>34004</v>
      </c>
    </row>
    <row r="7473" spans="2:2">
      <c r="B7473" s="78">
        <v>34004</v>
      </c>
    </row>
    <row r="7474" spans="2:2">
      <c r="B7474" s="78">
        <v>34004</v>
      </c>
    </row>
    <row r="7475" spans="2:2">
      <c r="B7475" s="78">
        <v>34004</v>
      </c>
    </row>
    <row r="7476" spans="2:2">
      <c r="B7476" s="78">
        <v>34004</v>
      </c>
    </row>
    <row r="7477" spans="2:2">
      <c r="B7477" s="78">
        <v>34004</v>
      </c>
    </row>
    <row r="7478" spans="2:2">
      <c r="B7478" s="78">
        <v>34004</v>
      </c>
    </row>
    <row r="7479" spans="2:2">
      <c r="B7479" s="78">
        <v>34004</v>
      </c>
    </row>
    <row r="7480" spans="2:2">
      <c r="B7480" s="78">
        <v>34004</v>
      </c>
    </row>
    <row r="7481" spans="2:2">
      <c r="B7481" s="78">
        <v>34004</v>
      </c>
    </row>
    <row r="7482" spans="2:2">
      <c r="B7482" s="78">
        <v>34004</v>
      </c>
    </row>
    <row r="7483" spans="2:2">
      <c r="B7483" s="78">
        <v>34004</v>
      </c>
    </row>
    <row r="7484" spans="2:2">
      <c r="B7484" s="78">
        <v>34004</v>
      </c>
    </row>
    <row r="7485" spans="2:2">
      <c r="B7485" s="78">
        <v>34004</v>
      </c>
    </row>
    <row r="7486" spans="2:2">
      <c r="B7486" s="78">
        <v>34004</v>
      </c>
    </row>
    <row r="7487" spans="2:2">
      <c r="B7487" s="78">
        <v>34004</v>
      </c>
    </row>
    <row r="7488" spans="2:2">
      <c r="B7488" s="78">
        <v>34004</v>
      </c>
    </row>
    <row r="7489" spans="2:2">
      <c r="B7489" s="78">
        <v>34004</v>
      </c>
    </row>
    <row r="7490" spans="2:2">
      <c r="B7490" s="78">
        <v>34004</v>
      </c>
    </row>
    <row r="7491" spans="2:2">
      <c r="B7491" s="78">
        <v>34004</v>
      </c>
    </row>
    <row r="7492" spans="2:2">
      <c r="B7492" s="78">
        <v>34004</v>
      </c>
    </row>
    <row r="7493" spans="2:2">
      <c r="B7493" s="78">
        <v>34004</v>
      </c>
    </row>
    <row r="7494" spans="2:2">
      <c r="B7494" s="78">
        <v>34004</v>
      </c>
    </row>
    <row r="7495" spans="2:2">
      <c r="B7495" s="78">
        <v>34004</v>
      </c>
    </row>
    <row r="7496" spans="2:2">
      <c r="B7496" s="78">
        <v>34004</v>
      </c>
    </row>
    <row r="7497" spans="2:2">
      <c r="B7497" s="78">
        <v>34004</v>
      </c>
    </row>
    <row r="7498" spans="2:2">
      <c r="B7498" s="78">
        <v>34004</v>
      </c>
    </row>
    <row r="7499" spans="2:2">
      <c r="B7499" s="78">
        <v>34004</v>
      </c>
    </row>
    <row r="7500" spans="2:2">
      <c r="B7500" s="78">
        <v>34004</v>
      </c>
    </row>
    <row r="7501" spans="2:2">
      <c r="B7501" s="78">
        <v>34004</v>
      </c>
    </row>
    <row r="7502" spans="2:2">
      <c r="B7502" s="78">
        <v>34004</v>
      </c>
    </row>
    <row r="7503" spans="2:2">
      <c r="B7503" s="78">
        <v>34004</v>
      </c>
    </row>
    <row r="7504" spans="2:2">
      <c r="B7504" s="78">
        <v>34004</v>
      </c>
    </row>
    <row r="7505" spans="2:2">
      <c r="B7505" s="78">
        <v>34004</v>
      </c>
    </row>
    <row r="7506" spans="2:2">
      <c r="B7506" s="78">
        <v>34004</v>
      </c>
    </row>
    <row r="7507" spans="2:2">
      <c r="B7507" s="78">
        <v>34004</v>
      </c>
    </row>
    <row r="7508" spans="2:2">
      <c r="B7508" s="78">
        <v>34004</v>
      </c>
    </row>
    <row r="7509" spans="2:2">
      <c r="B7509" s="78">
        <v>34004</v>
      </c>
    </row>
    <row r="7510" spans="2:2">
      <c r="B7510" s="78">
        <v>34004</v>
      </c>
    </row>
    <row r="7511" spans="2:2">
      <c r="B7511" s="78">
        <v>34004</v>
      </c>
    </row>
    <row r="7512" spans="2:2">
      <c r="B7512" s="78">
        <v>34004</v>
      </c>
    </row>
    <row r="7513" spans="2:2">
      <c r="B7513" s="78">
        <v>34004</v>
      </c>
    </row>
    <row r="7514" spans="2:2">
      <c r="B7514" s="78">
        <v>34004</v>
      </c>
    </row>
    <row r="7515" spans="2:2">
      <c r="B7515" s="78">
        <v>34004</v>
      </c>
    </row>
    <row r="7516" spans="2:2">
      <c r="B7516" s="78">
        <v>34004</v>
      </c>
    </row>
    <row r="7517" spans="2:2">
      <c r="B7517" s="78">
        <v>34004</v>
      </c>
    </row>
    <row r="7518" spans="2:2">
      <c r="B7518" s="78">
        <v>34004</v>
      </c>
    </row>
    <row r="7519" spans="2:2">
      <c r="B7519" s="78">
        <v>34004</v>
      </c>
    </row>
    <row r="7520" spans="2:2">
      <c r="B7520" s="78">
        <v>34004</v>
      </c>
    </row>
    <row r="7521" spans="2:2">
      <c r="B7521" s="78">
        <v>34004</v>
      </c>
    </row>
    <row r="7522" spans="2:2">
      <c r="B7522" s="78">
        <v>34004</v>
      </c>
    </row>
    <row r="7523" spans="2:2">
      <c r="B7523" s="78">
        <v>34004</v>
      </c>
    </row>
    <row r="7524" spans="2:2">
      <c r="B7524" s="78">
        <v>34004</v>
      </c>
    </row>
    <row r="7525" spans="2:2">
      <c r="B7525" s="78">
        <v>34004</v>
      </c>
    </row>
    <row r="7526" spans="2:2">
      <c r="B7526" s="78">
        <v>34004</v>
      </c>
    </row>
    <row r="7527" spans="2:2">
      <c r="B7527" s="78">
        <v>34004</v>
      </c>
    </row>
    <row r="7528" spans="2:2">
      <c r="B7528" s="78">
        <v>34004</v>
      </c>
    </row>
    <row r="7529" spans="2:2">
      <c r="B7529" s="78">
        <v>34004</v>
      </c>
    </row>
    <row r="7530" spans="2:2">
      <c r="B7530" s="78">
        <v>34004</v>
      </c>
    </row>
    <row r="7531" spans="2:2">
      <c r="B7531" s="78">
        <v>34004</v>
      </c>
    </row>
    <row r="7532" spans="2:2">
      <c r="B7532" s="78">
        <v>34004</v>
      </c>
    </row>
    <row r="7533" spans="2:2">
      <c r="B7533" s="78">
        <v>34004</v>
      </c>
    </row>
    <row r="7534" spans="2:2">
      <c r="B7534" s="78">
        <v>34004</v>
      </c>
    </row>
    <row r="7535" spans="2:2">
      <c r="B7535" s="78">
        <v>34004</v>
      </c>
    </row>
    <row r="7536" spans="2:2">
      <c r="B7536" s="78">
        <v>34004</v>
      </c>
    </row>
    <row r="7537" spans="2:2">
      <c r="B7537" s="78">
        <v>34004</v>
      </c>
    </row>
    <row r="7538" spans="2:2">
      <c r="B7538" s="78">
        <v>34004</v>
      </c>
    </row>
    <row r="7539" spans="2:2">
      <c r="B7539" s="78">
        <v>34004</v>
      </c>
    </row>
    <row r="7540" spans="2:2">
      <c r="B7540" s="78">
        <v>34004</v>
      </c>
    </row>
    <row r="7541" spans="2:2">
      <c r="B7541" s="78">
        <v>34004</v>
      </c>
    </row>
    <row r="7542" spans="2:2">
      <c r="B7542" s="78">
        <v>34004</v>
      </c>
    </row>
    <row r="7543" spans="2:2">
      <c r="B7543" s="78">
        <v>34004</v>
      </c>
    </row>
    <row r="7544" spans="2:2">
      <c r="B7544" s="78">
        <v>34004</v>
      </c>
    </row>
    <row r="7545" spans="2:2">
      <c r="B7545" s="78">
        <v>34004</v>
      </c>
    </row>
    <row r="7546" spans="2:2">
      <c r="B7546" s="78">
        <v>34004</v>
      </c>
    </row>
    <row r="7547" spans="2:2">
      <c r="B7547" s="78">
        <v>34004</v>
      </c>
    </row>
    <row r="7548" spans="2:2">
      <c r="B7548" s="78">
        <v>34004</v>
      </c>
    </row>
    <row r="7549" spans="2:2">
      <c r="B7549" s="78">
        <v>34004</v>
      </c>
    </row>
    <row r="7550" spans="2:2">
      <c r="B7550" s="78">
        <v>34004</v>
      </c>
    </row>
    <row r="7551" spans="2:2">
      <c r="B7551" s="78">
        <v>34004</v>
      </c>
    </row>
    <row r="7552" spans="2:2">
      <c r="B7552" s="78">
        <v>34004</v>
      </c>
    </row>
    <row r="7553" spans="2:2">
      <c r="B7553" s="78">
        <v>34004</v>
      </c>
    </row>
    <row r="7554" spans="2:2">
      <c r="B7554" s="78">
        <v>34004</v>
      </c>
    </row>
    <row r="7555" spans="2:2">
      <c r="B7555" s="78">
        <v>34004</v>
      </c>
    </row>
    <row r="7556" spans="2:2">
      <c r="B7556" s="78">
        <v>34004</v>
      </c>
    </row>
    <row r="7557" spans="2:2">
      <c r="B7557" s="78">
        <v>34004</v>
      </c>
    </row>
    <row r="7558" spans="2:2">
      <c r="B7558" s="78">
        <v>34004</v>
      </c>
    </row>
    <row r="7559" spans="2:2">
      <c r="B7559" s="78">
        <v>34004</v>
      </c>
    </row>
    <row r="7560" spans="2:2">
      <c r="B7560" s="78">
        <v>34004</v>
      </c>
    </row>
    <row r="7561" spans="2:2">
      <c r="B7561" s="78">
        <v>34004</v>
      </c>
    </row>
    <row r="7562" spans="2:2">
      <c r="B7562" s="78">
        <v>34004</v>
      </c>
    </row>
    <row r="7563" spans="2:2">
      <c r="B7563" s="78">
        <v>34004</v>
      </c>
    </row>
    <row r="7564" spans="2:2">
      <c r="B7564" s="78">
        <v>34004</v>
      </c>
    </row>
    <row r="7565" spans="2:2">
      <c r="B7565" s="78">
        <v>34004</v>
      </c>
    </row>
    <row r="7566" spans="2:2">
      <c r="B7566" s="78">
        <v>34004</v>
      </c>
    </row>
    <row r="7567" spans="2:2">
      <c r="B7567" s="78">
        <v>34004</v>
      </c>
    </row>
    <row r="7568" spans="2:2">
      <c r="B7568" s="78">
        <v>34004</v>
      </c>
    </row>
    <row r="7569" spans="2:2">
      <c r="B7569" s="78">
        <v>34004</v>
      </c>
    </row>
    <row r="7570" spans="2:2">
      <c r="B7570" s="78">
        <v>34004</v>
      </c>
    </row>
    <row r="7571" spans="2:2">
      <c r="B7571" s="78">
        <v>34004</v>
      </c>
    </row>
    <row r="7572" spans="2:2">
      <c r="B7572" s="78">
        <v>34004</v>
      </c>
    </row>
    <row r="7573" spans="2:2">
      <c r="B7573" s="78">
        <v>34004</v>
      </c>
    </row>
    <row r="7574" spans="2:2">
      <c r="B7574" s="78">
        <v>34004</v>
      </c>
    </row>
    <row r="7575" spans="2:2">
      <c r="B7575" s="78">
        <v>34004</v>
      </c>
    </row>
    <row r="7576" spans="2:2">
      <c r="B7576" s="78">
        <v>34004</v>
      </c>
    </row>
    <row r="7577" spans="2:2">
      <c r="B7577" s="78">
        <v>34004</v>
      </c>
    </row>
    <row r="7578" spans="2:2">
      <c r="B7578" s="78">
        <v>34004</v>
      </c>
    </row>
    <row r="7579" spans="2:2">
      <c r="B7579" s="78">
        <v>34004</v>
      </c>
    </row>
    <row r="7580" spans="2:2">
      <c r="B7580" s="78">
        <v>34004</v>
      </c>
    </row>
    <row r="7581" spans="2:2">
      <c r="B7581" s="78">
        <v>34004</v>
      </c>
    </row>
    <row r="7582" spans="2:2">
      <c r="B7582" s="78">
        <v>34004</v>
      </c>
    </row>
    <row r="7583" spans="2:2">
      <c r="B7583" s="78">
        <v>34004</v>
      </c>
    </row>
    <row r="7584" spans="2:2">
      <c r="B7584" s="78">
        <v>34004</v>
      </c>
    </row>
    <row r="7585" spans="2:2">
      <c r="B7585" s="78">
        <v>34004</v>
      </c>
    </row>
    <row r="7586" spans="2:2">
      <c r="B7586" s="78">
        <v>34004</v>
      </c>
    </row>
    <row r="7587" spans="2:2">
      <c r="B7587" s="78">
        <v>34004</v>
      </c>
    </row>
    <row r="7588" spans="2:2">
      <c r="B7588" s="78">
        <v>34004</v>
      </c>
    </row>
    <row r="7589" spans="2:2">
      <c r="B7589" s="78">
        <v>34004</v>
      </c>
    </row>
    <row r="7590" spans="2:2">
      <c r="B7590" s="78">
        <v>34004</v>
      </c>
    </row>
    <row r="7591" spans="2:2">
      <c r="B7591" s="78">
        <v>34004</v>
      </c>
    </row>
    <row r="7592" spans="2:2">
      <c r="B7592" s="78">
        <v>34004</v>
      </c>
    </row>
    <row r="7593" spans="2:2">
      <c r="B7593" s="78">
        <v>34004</v>
      </c>
    </row>
    <row r="7594" spans="2:2">
      <c r="B7594" s="78">
        <v>34004</v>
      </c>
    </row>
    <row r="7595" spans="2:2">
      <c r="B7595" s="78">
        <v>34004</v>
      </c>
    </row>
    <row r="7596" spans="2:2">
      <c r="B7596" s="78">
        <v>34004</v>
      </c>
    </row>
    <row r="7597" spans="2:2">
      <c r="B7597" s="78">
        <v>34004</v>
      </c>
    </row>
    <row r="7598" spans="2:2">
      <c r="B7598" s="78">
        <v>34004</v>
      </c>
    </row>
    <row r="7599" spans="2:2">
      <c r="B7599" s="78">
        <v>34004</v>
      </c>
    </row>
    <row r="7600" spans="2:2">
      <c r="B7600" s="78">
        <v>34004</v>
      </c>
    </row>
    <row r="7601" spans="2:2">
      <c r="B7601" s="78">
        <v>34004</v>
      </c>
    </row>
    <row r="7602" spans="2:2">
      <c r="B7602" s="78">
        <v>34004</v>
      </c>
    </row>
    <row r="7603" spans="2:2">
      <c r="B7603" s="78">
        <v>34004</v>
      </c>
    </row>
    <row r="7604" spans="2:2">
      <c r="B7604" s="78">
        <v>34004</v>
      </c>
    </row>
    <row r="7605" spans="2:2">
      <c r="B7605" s="78">
        <v>34004</v>
      </c>
    </row>
    <row r="7606" spans="2:2">
      <c r="B7606" s="78">
        <v>34004</v>
      </c>
    </row>
    <row r="7607" spans="2:2">
      <c r="B7607" s="78">
        <v>34004</v>
      </c>
    </row>
    <row r="7608" spans="2:2">
      <c r="B7608" s="78">
        <v>34004</v>
      </c>
    </row>
    <row r="7609" spans="2:2">
      <c r="B7609" s="78">
        <v>34004</v>
      </c>
    </row>
    <row r="7610" spans="2:2">
      <c r="B7610" s="78">
        <v>34004</v>
      </c>
    </row>
    <row r="7611" spans="2:2">
      <c r="B7611" s="78">
        <v>34004</v>
      </c>
    </row>
    <row r="7612" spans="2:2">
      <c r="B7612" s="78">
        <v>34004</v>
      </c>
    </row>
    <row r="7613" spans="2:2">
      <c r="B7613" s="78">
        <v>34004</v>
      </c>
    </row>
    <row r="7614" spans="2:2">
      <c r="B7614" s="78">
        <v>34004</v>
      </c>
    </row>
    <row r="7615" spans="2:2">
      <c r="B7615" s="78">
        <v>34004</v>
      </c>
    </row>
    <row r="7616" spans="2:2">
      <c r="B7616" s="78">
        <v>34004</v>
      </c>
    </row>
    <row r="7617" spans="2:2">
      <c r="B7617" s="78">
        <v>34004</v>
      </c>
    </row>
    <row r="7618" spans="2:2">
      <c r="B7618" s="78">
        <v>34004</v>
      </c>
    </row>
    <row r="7619" spans="2:2">
      <c r="B7619" s="78">
        <v>34004</v>
      </c>
    </row>
    <row r="7620" spans="2:2">
      <c r="B7620" s="78">
        <v>34004</v>
      </c>
    </row>
    <row r="7621" spans="2:2">
      <c r="B7621" s="78">
        <v>34004</v>
      </c>
    </row>
    <row r="7622" spans="2:2">
      <c r="B7622" s="78">
        <v>34004</v>
      </c>
    </row>
    <row r="7623" spans="2:2">
      <c r="B7623" s="78">
        <v>34004</v>
      </c>
    </row>
    <row r="7624" spans="2:2">
      <c r="B7624" s="78">
        <v>34004</v>
      </c>
    </row>
    <row r="7625" spans="2:2">
      <c r="B7625" s="78">
        <v>34004</v>
      </c>
    </row>
    <row r="7626" spans="2:2">
      <c r="B7626" s="78">
        <v>34004</v>
      </c>
    </row>
    <row r="7627" spans="2:2">
      <c r="B7627" s="78">
        <v>34004</v>
      </c>
    </row>
    <row r="7628" spans="2:2">
      <c r="B7628" s="78">
        <v>34004</v>
      </c>
    </row>
    <row r="7629" spans="2:2">
      <c r="B7629" s="78">
        <v>34004</v>
      </c>
    </row>
    <row r="7630" spans="2:2">
      <c r="B7630" s="78">
        <v>34004</v>
      </c>
    </row>
    <row r="7631" spans="2:2">
      <c r="B7631" s="78">
        <v>34004</v>
      </c>
    </row>
    <row r="7632" spans="2:2">
      <c r="B7632" s="78">
        <v>34004</v>
      </c>
    </row>
    <row r="7633" spans="2:2">
      <c r="B7633" s="78">
        <v>34004</v>
      </c>
    </row>
    <row r="7634" spans="2:2">
      <c r="B7634" s="78">
        <v>34004</v>
      </c>
    </row>
    <row r="7635" spans="2:2">
      <c r="B7635" s="78">
        <v>34004</v>
      </c>
    </row>
    <row r="7636" spans="2:2">
      <c r="B7636" s="78">
        <v>34004</v>
      </c>
    </row>
    <row r="7637" spans="2:2">
      <c r="B7637" s="78">
        <v>34004</v>
      </c>
    </row>
    <row r="7638" spans="2:2">
      <c r="B7638" s="78">
        <v>34004</v>
      </c>
    </row>
    <row r="7639" spans="2:2">
      <c r="B7639" s="78">
        <v>34004</v>
      </c>
    </row>
    <row r="7640" spans="2:2">
      <c r="B7640" s="78">
        <v>34004</v>
      </c>
    </row>
    <row r="7641" spans="2:2">
      <c r="B7641" s="78">
        <v>34004</v>
      </c>
    </row>
    <row r="7642" spans="2:2">
      <c r="B7642" s="78">
        <v>34004</v>
      </c>
    </row>
    <row r="7643" spans="2:2">
      <c r="B7643" s="78">
        <v>34004</v>
      </c>
    </row>
    <row r="7644" spans="2:2">
      <c r="B7644" s="78">
        <v>34004</v>
      </c>
    </row>
    <row r="7645" spans="2:2">
      <c r="B7645" s="78">
        <v>34004</v>
      </c>
    </row>
    <row r="7646" spans="2:2">
      <c r="B7646" s="78">
        <v>34004</v>
      </c>
    </row>
    <row r="7647" spans="2:2">
      <c r="B7647" s="78">
        <v>34004</v>
      </c>
    </row>
    <row r="7648" spans="2:2">
      <c r="B7648" s="78">
        <v>34004</v>
      </c>
    </row>
    <row r="7649" spans="2:2">
      <c r="B7649" s="78">
        <v>34004</v>
      </c>
    </row>
    <row r="7650" spans="2:2">
      <c r="B7650" s="78">
        <v>34004</v>
      </c>
    </row>
    <row r="7651" spans="2:2">
      <c r="B7651" s="78">
        <v>34004</v>
      </c>
    </row>
    <row r="7652" spans="2:2">
      <c r="B7652" s="78">
        <v>34004</v>
      </c>
    </row>
    <row r="7653" spans="2:2">
      <c r="B7653" s="78">
        <v>34004</v>
      </c>
    </row>
    <row r="7654" spans="2:2">
      <c r="B7654" s="78">
        <v>34004</v>
      </c>
    </row>
    <row r="7655" spans="2:2">
      <c r="B7655" s="78">
        <v>34004</v>
      </c>
    </row>
    <row r="7656" spans="2:2">
      <c r="B7656" s="78">
        <v>34004</v>
      </c>
    </row>
    <row r="7657" spans="2:2">
      <c r="B7657" s="78">
        <v>34004</v>
      </c>
    </row>
    <row r="7658" spans="2:2">
      <c r="B7658" s="78">
        <v>34004</v>
      </c>
    </row>
    <row r="7659" spans="2:2">
      <c r="B7659" s="78">
        <v>34004</v>
      </c>
    </row>
    <row r="7660" spans="2:2">
      <c r="B7660" s="78">
        <v>34004</v>
      </c>
    </row>
    <row r="7661" spans="2:2">
      <c r="B7661" s="78">
        <v>34004</v>
      </c>
    </row>
    <row r="7662" spans="2:2">
      <c r="B7662" s="78">
        <v>34004</v>
      </c>
    </row>
    <row r="7663" spans="2:2">
      <c r="B7663" s="78">
        <v>34004</v>
      </c>
    </row>
    <row r="7664" spans="2:2">
      <c r="B7664" s="78">
        <v>34004</v>
      </c>
    </row>
    <row r="7665" spans="2:2">
      <c r="B7665" s="78">
        <v>34004</v>
      </c>
    </row>
    <row r="7666" spans="2:2">
      <c r="B7666" s="78">
        <v>34004</v>
      </c>
    </row>
    <row r="7667" spans="2:2">
      <c r="B7667" s="78">
        <v>34004</v>
      </c>
    </row>
    <row r="7668" spans="2:2">
      <c r="B7668" s="78">
        <v>34004</v>
      </c>
    </row>
    <row r="7669" spans="2:2">
      <c r="B7669" s="78">
        <v>34004</v>
      </c>
    </row>
    <row r="7670" spans="2:2">
      <c r="B7670" s="78">
        <v>34004</v>
      </c>
    </row>
    <row r="7671" spans="2:2">
      <c r="B7671" s="78">
        <v>34004</v>
      </c>
    </row>
    <row r="7672" spans="2:2">
      <c r="B7672" s="78">
        <v>34004</v>
      </c>
    </row>
    <row r="7673" spans="2:2">
      <c r="B7673" s="78">
        <v>34004</v>
      </c>
    </row>
    <row r="7674" spans="2:2">
      <c r="B7674" s="78">
        <v>34004</v>
      </c>
    </row>
    <row r="7675" spans="2:2">
      <c r="B7675" s="78">
        <v>34004</v>
      </c>
    </row>
    <row r="7676" spans="2:2">
      <c r="B7676" s="78">
        <v>34004</v>
      </c>
    </row>
    <row r="7677" spans="2:2">
      <c r="B7677" s="78">
        <v>34004</v>
      </c>
    </row>
    <row r="7678" spans="2:2">
      <c r="B7678" s="78">
        <v>34004</v>
      </c>
    </row>
    <row r="7679" spans="2:2">
      <c r="B7679" s="78">
        <v>34004</v>
      </c>
    </row>
    <row r="7680" spans="2:2">
      <c r="B7680" s="78">
        <v>34004</v>
      </c>
    </row>
    <row r="7681" spans="2:2">
      <c r="B7681" s="78">
        <v>34004</v>
      </c>
    </row>
    <row r="7682" spans="2:2">
      <c r="B7682" s="78">
        <v>34004</v>
      </c>
    </row>
    <row r="7683" spans="2:2">
      <c r="B7683" s="78">
        <v>34004</v>
      </c>
    </row>
    <row r="7684" spans="2:2">
      <c r="B7684" s="78">
        <v>34004</v>
      </c>
    </row>
    <row r="7685" spans="2:2">
      <c r="B7685" s="78">
        <v>34004</v>
      </c>
    </row>
    <row r="7686" spans="2:2">
      <c r="B7686" s="78">
        <v>34004</v>
      </c>
    </row>
    <row r="7687" spans="2:2">
      <c r="B7687" s="78">
        <v>34004</v>
      </c>
    </row>
    <row r="7688" spans="2:2">
      <c r="B7688" s="78">
        <v>34004</v>
      </c>
    </row>
    <row r="7689" spans="2:2">
      <c r="B7689" s="78">
        <v>34004</v>
      </c>
    </row>
    <row r="7690" spans="2:2">
      <c r="B7690" s="78">
        <v>34004</v>
      </c>
    </row>
    <row r="7691" spans="2:2">
      <c r="B7691" s="78">
        <v>34004</v>
      </c>
    </row>
    <row r="7692" spans="2:2">
      <c r="B7692" s="78">
        <v>34004</v>
      </c>
    </row>
    <row r="7693" spans="2:2">
      <c r="B7693" s="78">
        <v>34004</v>
      </c>
    </row>
    <row r="7694" spans="2:2">
      <c r="B7694" s="78">
        <v>34004</v>
      </c>
    </row>
    <row r="7695" spans="2:2">
      <c r="B7695" s="78">
        <v>34004</v>
      </c>
    </row>
    <row r="7696" spans="2:2">
      <c r="B7696" s="78">
        <v>34004</v>
      </c>
    </row>
    <row r="7697" spans="2:2">
      <c r="B7697" s="78">
        <v>34004</v>
      </c>
    </row>
    <row r="7698" spans="2:2">
      <c r="B7698" s="78">
        <v>34004</v>
      </c>
    </row>
    <row r="7699" spans="2:2">
      <c r="B7699" s="78">
        <v>34004</v>
      </c>
    </row>
    <row r="7700" spans="2:2">
      <c r="B7700" s="78">
        <v>34004</v>
      </c>
    </row>
    <row r="7701" spans="2:2">
      <c r="B7701" s="78">
        <v>34004</v>
      </c>
    </row>
    <row r="7702" spans="2:2">
      <c r="B7702" s="78">
        <v>34004</v>
      </c>
    </row>
    <row r="7703" spans="2:2">
      <c r="B7703" s="78">
        <v>34004</v>
      </c>
    </row>
    <row r="7704" spans="2:2">
      <c r="B7704" s="78">
        <v>34004</v>
      </c>
    </row>
    <row r="7705" spans="2:2">
      <c r="B7705" s="78">
        <v>34004</v>
      </c>
    </row>
    <row r="7706" spans="2:2">
      <c r="B7706" s="78">
        <v>34004</v>
      </c>
    </row>
    <row r="7707" spans="2:2">
      <c r="B7707" s="78">
        <v>34004</v>
      </c>
    </row>
    <row r="7708" spans="2:2">
      <c r="B7708" s="78">
        <v>34004</v>
      </c>
    </row>
    <row r="7709" spans="2:2">
      <c r="B7709" s="78">
        <v>34004</v>
      </c>
    </row>
    <row r="7710" spans="2:2">
      <c r="B7710" s="78">
        <v>34004</v>
      </c>
    </row>
    <row r="7711" spans="2:2">
      <c r="B7711" s="78">
        <v>34004</v>
      </c>
    </row>
    <row r="7712" spans="2:2">
      <c r="B7712" s="78">
        <v>34004</v>
      </c>
    </row>
    <row r="7713" spans="2:2">
      <c r="B7713" s="78">
        <v>34004</v>
      </c>
    </row>
    <row r="7714" spans="2:2">
      <c r="B7714" s="78">
        <v>34004</v>
      </c>
    </row>
    <row r="7715" spans="2:2">
      <c r="B7715" s="78">
        <v>34004</v>
      </c>
    </row>
    <row r="7716" spans="2:2">
      <c r="B7716" s="78">
        <v>34004</v>
      </c>
    </row>
    <row r="7717" spans="2:2">
      <c r="B7717" s="78">
        <v>34004</v>
      </c>
    </row>
    <row r="7718" spans="2:2">
      <c r="B7718" s="78">
        <v>34004</v>
      </c>
    </row>
    <row r="7719" spans="2:2">
      <c r="B7719" s="78">
        <v>34004</v>
      </c>
    </row>
    <row r="7720" spans="2:2">
      <c r="B7720" s="78">
        <v>34008</v>
      </c>
    </row>
    <row r="7721" spans="2:2">
      <c r="B7721" s="78">
        <v>34008</v>
      </c>
    </row>
    <row r="7722" spans="2:2">
      <c r="B7722" s="78">
        <v>34008</v>
      </c>
    </row>
    <row r="7723" spans="2:2">
      <c r="B7723" s="78">
        <v>34008</v>
      </c>
    </row>
    <row r="7724" spans="2:2">
      <c r="B7724" s="78">
        <v>34008</v>
      </c>
    </row>
    <row r="7725" spans="2:2">
      <c r="B7725" s="78">
        <v>34008</v>
      </c>
    </row>
    <row r="7726" spans="2:2">
      <c r="B7726" s="78">
        <v>34008</v>
      </c>
    </row>
    <row r="7727" spans="2:2">
      <c r="B7727" s="78">
        <v>34008</v>
      </c>
    </row>
    <row r="7728" spans="2:2">
      <c r="B7728" s="78">
        <v>34008</v>
      </c>
    </row>
    <row r="7729" spans="2:2">
      <c r="B7729" s="78">
        <v>34008</v>
      </c>
    </row>
    <row r="7730" spans="2:2">
      <c r="B7730" s="78">
        <v>34008</v>
      </c>
    </row>
    <row r="7731" spans="2:2">
      <c r="B7731" s="78">
        <v>34008</v>
      </c>
    </row>
    <row r="7732" spans="2:2">
      <c r="B7732" s="78">
        <v>34008</v>
      </c>
    </row>
    <row r="7733" spans="2:2">
      <c r="B7733" s="78">
        <v>34008</v>
      </c>
    </row>
    <row r="7734" spans="2:2">
      <c r="B7734" s="78">
        <v>34008</v>
      </c>
    </row>
    <row r="7735" spans="2:2">
      <c r="B7735" s="78">
        <v>34008</v>
      </c>
    </row>
    <row r="7736" spans="2:2">
      <c r="B7736" s="78">
        <v>34008</v>
      </c>
    </row>
    <row r="7737" spans="2:2">
      <c r="B7737" s="78">
        <v>34008</v>
      </c>
    </row>
    <row r="7738" spans="2:2">
      <c r="B7738" s="78">
        <v>34008</v>
      </c>
    </row>
    <row r="7739" spans="2:2">
      <c r="B7739" s="78">
        <v>34008</v>
      </c>
    </row>
    <row r="7740" spans="2:2">
      <c r="B7740" s="78">
        <v>34008</v>
      </c>
    </row>
    <row r="7741" spans="2:2">
      <c r="B7741" s="78">
        <v>34008</v>
      </c>
    </row>
    <row r="7742" spans="2:2">
      <c r="B7742" s="78">
        <v>34008</v>
      </c>
    </row>
    <row r="7743" spans="2:2">
      <c r="B7743" s="78">
        <v>34008</v>
      </c>
    </row>
    <row r="7744" spans="2:2">
      <c r="B7744" s="78">
        <v>34008</v>
      </c>
    </row>
    <row r="7745" spans="2:2">
      <c r="B7745" s="78">
        <v>34008</v>
      </c>
    </row>
    <row r="7746" spans="2:2">
      <c r="B7746" s="78">
        <v>34008</v>
      </c>
    </row>
    <row r="7747" spans="2:2">
      <c r="B7747" s="78">
        <v>34008</v>
      </c>
    </row>
    <row r="7748" spans="2:2">
      <c r="B7748" s="78">
        <v>34008</v>
      </c>
    </row>
    <row r="7749" spans="2:2">
      <c r="B7749" s="78">
        <v>34008</v>
      </c>
    </row>
    <row r="7750" spans="2:2">
      <c r="B7750" s="78">
        <v>34008</v>
      </c>
    </row>
    <row r="7751" spans="2:2">
      <c r="B7751" s="78">
        <v>34008</v>
      </c>
    </row>
    <row r="7752" spans="2:2">
      <c r="B7752" s="78">
        <v>34008</v>
      </c>
    </row>
    <row r="7753" spans="2:2">
      <c r="B7753" s="78">
        <v>34008</v>
      </c>
    </row>
    <row r="7754" spans="2:2">
      <c r="B7754" s="78">
        <v>34008</v>
      </c>
    </row>
    <row r="7755" spans="2:2">
      <c r="B7755" s="78">
        <v>34008</v>
      </c>
    </row>
    <row r="7756" spans="2:2">
      <c r="B7756" s="78">
        <v>34008</v>
      </c>
    </row>
    <row r="7757" spans="2:2">
      <c r="B7757" s="78">
        <v>34008</v>
      </c>
    </row>
    <row r="7758" spans="2:2">
      <c r="B7758" s="78">
        <v>34008</v>
      </c>
    </row>
    <row r="7759" spans="2:2">
      <c r="B7759" s="78">
        <v>34008</v>
      </c>
    </row>
    <row r="7760" spans="2:2">
      <c r="B7760" s="78">
        <v>34008</v>
      </c>
    </row>
    <row r="7761" spans="2:2">
      <c r="B7761" s="78">
        <v>34008</v>
      </c>
    </row>
    <row r="7762" spans="2:2">
      <c r="B7762" s="78">
        <v>34008</v>
      </c>
    </row>
    <row r="7763" spans="2:2">
      <c r="B7763" s="78">
        <v>34008</v>
      </c>
    </row>
    <row r="7764" spans="2:2">
      <c r="B7764" s="78">
        <v>34008</v>
      </c>
    </row>
    <row r="7765" spans="2:2">
      <c r="B7765" s="78">
        <v>34008</v>
      </c>
    </row>
    <row r="7766" spans="2:2">
      <c r="B7766" s="78">
        <v>34008</v>
      </c>
    </row>
    <row r="7767" spans="2:2">
      <c r="B7767" s="78">
        <v>34008</v>
      </c>
    </row>
    <row r="7768" spans="2:2">
      <c r="B7768" s="78">
        <v>34008</v>
      </c>
    </row>
    <row r="7769" spans="2:2">
      <c r="B7769" s="78">
        <v>34008</v>
      </c>
    </row>
    <row r="7770" spans="2:2">
      <c r="B7770" s="78">
        <v>34008</v>
      </c>
    </row>
    <row r="7771" spans="2:2">
      <c r="B7771" s="78">
        <v>34008</v>
      </c>
    </row>
    <row r="7772" spans="2:2">
      <c r="B7772" s="78">
        <v>34008</v>
      </c>
    </row>
    <row r="7773" spans="2:2">
      <c r="B7773" s="78">
        <v>34008</v>
      </c>
    </row>
    <row r="7774" spans="2:2">
      <c r="B7774" s="78">
        <v>34008</v>
      </c>
    </row>
    <row r="7775" spans="2:2">
      <c r="B7775" s="78">
        <v>34008</v>
      </c>
    </row>
    <row r="7776" spans="2:2">
      <c r="B7776" s="78">
        <v>34008</v>
      </c>
    </row>
    <row r="7777" spans="2:2">
      <c r="B7777" s="78">
        <v>34008</v>
      </c>
    </row>
    <row r="7778" spans="2:2">
      <c r="B7778" s="78">
        <v>34008</v>
      </c>
    </row>
    <row r="7779" spans="2:2">
      <c r="B7779" s="78">
        <v>34008</v>
      </c>
    </row>
    <row r="7780" spans="2:2">
      <c r="B7780" s="78">
        <v>34008</v>
      </c>
    </row>
    <row r="7781" spans="2:2">
      <c r="B7781" s="78">
        <v>34008</v>
      </c>
    </row>
    <row r="7782" spans="2:2">
      <c r="B7782" s="78">
        <v>34008</v>
      </c>
    </row>
    <row r="7783" spans="2:2">
      <c r="B7783" s="78">
        <v>34008</v>
      </c>
    </row>
    <row r="7784" spans="2:2">
      <c r="B7784" s="78">
        <v>34008</v>
      </c>
    </row>
    <row r="7785" spans="2:2">
      <c r="B7785" s="78">
        <v>34008</v>
      </c>
    </row>
    <row r="7786" spans="2:2">
      <c r="B7786" s="78">
        <v>34008</v>
      </c>
    </row>
    <row r="7787" spans="2:2">
      <c r="B7787" s="78">
        <v>34008</v>
      </c>
    </row>
    <row r="7788" spans="2:2">
      <c r="B7788" s="78">
        <v>34008</v>
      </c>
    </row>
    <row r="7789" spans="2:2">
      <c r="B7789" s="78">
        <v>34008</v>
      </c>
    </row>
    <row r="7790" spans="2:2">
      <c r="B7790" s="78">
        <v>34008</v>
      </c>
    </row>
    <row r="7791" spans="2:2">
      <c r="B7791" s="78">
        <v>34008</v>
      </c>
    </row>
    <row r="7792" spans="2:2">
      <c r="B7792" s="78">
        <v>34008</v>
      </c>
    </row>
    <row r="7793" spans="2:2">
      <c r="B7793" s="78">
        <v>34008</v>
      </c>
    </row>
    <row r="7794" spans="2:2">
      <c r="B7794" s="78">
        <v>34008</v>
      </c>
    </row>
    <row r="7795" spans="2:2">
      <c r="B7795" s="78">
        <v>34008</v>
      </c>
    </row>
    <row r="7796" spans="2:2">
      <c r="B7796" s="78">
        <v>34008</v>
      </c>
    </row>
    <row r="7797" spans="2:2">
      <c r="B7797" s="78">
        <v>34008</v>
      </c>
    </row>
    <row r="7798" spans="2:2">
      <c r="B7798" s="78">
        <v>34008</v>
      </c>
    </row>
    <row r="7799" spans="2:2">
      <c r="B7799" s="78">
        <v>34008</v>
      </c>
    </row>
    <row r="7800" spans="2:2">
      <c r="B7800" s="78">
        <v>34008</v>
      </c>
    </row>
    <row r="7801" spans="2:2">
      <c r="B7801" s="78">
        <v>34008</v>
      </c>
    </row>
    <row r="7802" spans="2:2">
      <c r="B7802" s="78">
        <v>34008</v>
      </c>
    </row>
    <row r="7803" spans="2:2">
      <c r="B7803" s="78">
        <v>34008</v>
      </c>
    </row>
    <row r="7804" spans="2:2">
      <c r="B7804" s="78">
        <v>34008</v>
      </c>
    </row>
    <row r="7805" spans="2:2">
      <c r="B7805" s="78">
        <v>34008</v>
      </c>
    </row>
    <row r="7806" spans="2:2">
      <c r="B7806" s="78">
        <v>34008</v>
      </c>
    </row>
    <row r="7807" spans="2:2">
      <c r="B7807" s="78">
        <v>34008</v>
      </c>
    </row>
    <row r="7808" spans="2:2">
      <c r="B7808" s="78">
        <v>34008</v>
      </c>
    </row>
    <row r="7809" spans="2:2">
      <c r="B7809" s="78">
        <v>34008</v>
      </c>
    </row>
    <row r="7810" spans="2:2">
      <c r="B7810" s="78">
        <v>34008</v>
      </c>
    </row>
    <row r="7811" spans="2:2">
      <c r="B7811" s="78">
        <v>34008</v>
      </c>
    </row>
    <row r="7812" spans="2:2">
      <c r="B7812" s="78">
        <v>34008</v>
      </c>
    </row>
    <row r="7813" spans="2:2">
      <c r="B7813" s="78">
        <v>34008</v>
      </c>
    </row>
    <row r="7814" spans="2:2">
      <c r="B7814" s="78">
        <v>34008</v>
      </c>
    </row>
    <row r="7815" spans="2:2">
      <c r="B7815" s="78">
        <v>34008</v>
      </c>
    </row>
    <row r="7816" spans="2:2">
      <c r="B7816" s="78">
        <v>34008</v>
      </c>
    </row>
    <row r="7817" spans="2:2">
      <c r="B7817" s="78">
        <v>34008</v>
      </c>
    </row>
    <row r="7818" spans="2:2">
      <c r="B7818" s="78">
        <v>34008</v>
      </c>
    </row>
    <row r="7819" spans="2:2">
      <c r="B7819" s="78">
        <v>34008</v>
      </c>
    </row>
    <row r="7820" spans="2:2">
      <c r="B7820" s="78">
        <v>34008</v>
      </c>
    </row>
    <row r="7821" spans="2:2">
      <c r="B7821" s="78">
        <v>34008</v>
      </c>
    </row>
    <row r="7822" spans="2:2">
      <c r="B7822" s="78">
        <v>34008</v>
      </c>
    </row>
    <row r="7823" spans="2:2">
      <c r="B7823" s="78">
        <v>34008</v>
      </c>
    </row>
    <row r="7824" spans="2:2">
      <c r="B7824" s="78">
        <v>34008</v>
      </c>
    </row>
    <row r="7825" spans="2:2">
      <c r="B7825" s="78">
        <v>34008</v>
      </c>
    </row>
    <row r="7826" spans="2:2">
      <c r="B7826" s="78">
        <v>34008</v>
      </c>
    </row>
    <row r="7827" spans="2:2">
      <c r="B7827" s="78">
        <v>34008</v>
      </c>
    </row>
    <row r="7828" spans="2:2">
      <c r="B7828" s="78">
        <v>34008</v>
      </c>
    </row>
    <row r="7829" spans="2:2">
      <c r="B7829" s="78">
        <v>34008</v>
      </c>
    </row>
    <row r="7830" spans="2:2">
      <c r="B7830" s="78">
        <v>34008</v>
      </c>
    </row>
    <row r="7831" spans="2:2">
      <c r="B7831" s="78">
        <v>34008</v>
      </c>
    </row>
    <row r="7832" spans="2:2">
      <c r="B7832" s="78">
        <v>34008</v>
      </c>
    </row>
    <row r="7833" spans="2:2">
      <c r="B7833" s="78">
        <v>34008</v>
      </c>
    </row>
    <row r="7834" spans="2:2">
      <c r="B7834" s="78">
        <v>34008</v>
      </c>
    </row>
    <row r="7835" spans="2:2">
      <c r="B7835" s="78">
        <v>34008</v>
      </c>
    </row>
    <row r="7836" spans="2:2">
      <c r="B7836" s="78">
        <v>34008</v>
      </c>
    </row>
    <row r="7837" spans="2:2">
      <c r="B7837" s="78">
        <v>34008</v>
      </c>
    </row>
    <row r="7838" spans="2:2">
      <c r="B7838" s="78">
        <v>34008</v>
      </c>
    </row>
    <row r="7839" spans="2:2">
      <c r="B7839" s="78">
        <v>34008</v>
      </c>
    </row>
    <row r="7840" spans="2:2">
      <c r="B7840" s="78">
        <v>34008</v>
      </c>
    </row>
    <row r="7841" spans="2:2">
      <c r="B7841" s="78">
        <v>34008</v>
      </c>
    </row>
    <row r="7842" spans="2:2">
      <c r="B7842" s="78">
        <v>34008</v>
      </c>
    </row>
    <row r="7843" spans="2:2">
      <c r="B7843" s="78">
        <v>34008</v>
      </c>
    </row>
    <row r="7844" spans="2:2">
      <c r="B7844" s="78">
        <v>34008</v>
      </c>
    </row>
    <row r="7845" spans="2:2">
      <c r="B7845" s="78">
        <v>34008</v>
      </c>
    </row>
    <row r="7846" spans="2:2">
      <c r="B7846" s="78">
        <v>34008</v>
      </c>
    </row>
    <row r="7847" spans="2:2">
      <c r="B7847" s="78">
        <v>34008</v>
      </c>
    </row>
    <row r="7848" spans="2:2">
      <c r="B7848" s="78">
        <v>34008</v>
      </c>
    </row>
    <row r="7849" spans="2:2">
      <c r="B7849" s="78">
        <v>34008</v>
      </c>
    </row>
    <row r="7850" spans="2:2">
      <c r="B7850" s="78">
        <v>34008</v>
      </c>
    </row>
    <row r="7851" spans="2:2">
      <c r="B7851" s="78">
        <v>34008</v>
      </c>
    </row>
    <row r="7852" spans="2:2">
      <c r="B7852" s="78">
        <v>34008</v>
      </c>
    </row>
    <row r="7853" spans="2:2">
      <c r="B7853" s="78">
        <v>34008</v>
      </c>
    </row>
    <row r="7854" spans="2:2">
      <c r="B7854" s="78">
        <v>34008</v>
      </c>
    </row>
    <row r="7855" spans="2:2">
      <c r="B7855" s="78">
        <v>34008</v>
      </c>
    </row>
    <row r="7856" spans="2:2">
      <c r="B7856" s="78">
        <v>34008</v>
      </c>
    </row>
    <row r="7857" spans="2:2">
      <c r="B7857" s="78">
        <v>34008</v>
      </c>
    </row>
    <row r="7858" spans="2:2">
      <c r="B7858" s="78">
        <v>34008</v>
      </c>
    </row>
    <row r="7859" spans="2:2">
      <c r="B7859" s="78">
        <v>34008</v>
      </c>
    </row>
    <row r="7860" spans="2:2">
      <c r="B7860" s="78">
        <v>34008</v>
      </c>
    </row>
    <row r="7861" spans="2:2">
      <c r="B7861" s="78">
        <v>34008</v>
      </c>
    </row>
    <row r="7862" spans="2:2">
      <c r="B7862" s="78">
        <v>34008</v>
      </c>
    </row>
    <row r="7863" spans="2:2">
      <c r="B7863" s="78">
        <v>34008</v>
      </c>
    </row>
    <row r="7864" spans="2:2">
      <c r="B7864" s="78">
        <v>34008</v>
      </c>
    </row>
    <row r="7865" spans="2:2">
      <c r="B7865" s="78">
        <v>34008</v>
      </c>
    </row>
    <row r="7866" spans="2:2">
      <c r="B7866" s="78">
        <v>34008</v>
      </c>
    </row>
    <row r="7867" spans="2:2">
      <c r="B7867" s="78">
        <v>34008</v>
      </c>
    </row>
    <row r="7868" spans="2:2">
      <c r="B7868" s="78">
        <v>34008</v>
      </c>
    </row>
    <row r="7869" spans="2:2">
      <c r="B7869" s="78">
        <v>34008</v>
      </c>
    </row>
    <row r="7870" spans="2:2">
      <c r="B7870" s="78">
        <v>34008</v>
      </c>
    </row>
    <row r="7871" spans="2:2">
      <c r="B7871" s="78">
        <v>34008</v>
      </c>
    </row>
    <row r="7872" spans="2:2">
      <c r="B7872" s="78">
        <v>34008</v>
      </c>
    </row>
    <row r="7873" spans="2:2">
      <c r="B7873" s="78">
        <v>34008</v>
      </c>
    </row>
    <row r="7874" spans="2:2">
      <c r="B7874" s="78">
        <v>34008</v>
      </c>
    </row>
    <row r="7875" spans="2:2">
      <c r="B7875" s="78">
        <v>34008</v>
      </c>
    </row>
    <row r="7876" spans="2:2">
      <c r="B7876" s="78">
        <v>34008</v>
      </c>
    </row>
    <row r="7877" spans="2:2">
      <c r="B7877" s="78">
        <v>34008</v>
      </c>
    </row>
    <row r="7878" spans="2:2">
      <c r="B7878" s="78">
        <v>34008</v>
      </c>
    </row>
    <row r="7879" spans="2:2">
      <c r="B7879" s="78">
        <v>34008</v>
      </c>
    </row>
    <row r="7880" spans="2:2">
      <c r="B7880" s="78">
        <v>34008</v>
      </c>
    </row>
    <row r="7881" spans="2:2">
      <c r="B7881" s="78">
        <v>34008</v>
      </c>
    </row>
    <row r="7882" spans="2:2">
      <c r="B7882" s="78">
        <v>34008</v>
      </c>
    </row>
    <row r="7883" spans="2:2">
      <c r="B7883" s="78">
        <v>34008</v>
      </c>
    </row>
    <row r="7884" spans="2:2">
      <c r="B7884" s="78">
        <v>34008</v>
      </c>
    </row>
    <row r="7885" spans="2:2">
      <c r="B7885" s="78">
        <v>34008</v>
      </c>
    </row>
    <row r="7886" spans="2:2">
      <c r="B7886" s="78">
        <v>34008</v>
      </c>
    </row>
    <row r="7887" spans="2:2">
      <c r="B7887" s="78">
        <v>34008</v>
      </c>
    </row>
    <row r="7888" spans="2:2">
      <c r="B7888" s="78">
        <v>34008</v>
      </c>
    </row>
    <row r="7889" spans="2:2">
      <c r="B7889" s="78">
        <v>34008</v>
      </c>
    </row>
    <row r="7890" spans="2:2">
      <c r="B7890" s="78">
        <v>34008</v>
      </c>
    </row>
    <row r="7891" spans="2:2">
      <c r="B7891" s="78">
        <v>34008</v>
      </c>
    </row>
    <row r="7892" spans="2:2">
      <c r="B7892" s="78">
        <v>34008</v>
      </c>
    </row>
    <row r="7893" spans="2:2">
      <c r="B7893" s="78">
        <v>34008</v>
      </c>
    </row>
    <row r="7894" spans="2:2">
      <c r="B7894" s="78">
        <v>34008</v>
      </c>
    </row>
    <row r="7895" spans="2:2">
      <c r="B7895" s="78">
        <v>34008</v>
      </c>
    </row>
    <row r="7896" spans="2:2">
      <c r="B7896" s="78">
        <v>34008</v>
      </c>
    </row>
    <row r="7897" spans="2:2">
      <c r="B7897" s="78">
        <v>34008</v>
      </c>
    </row>
    <row r="7898" spans="2:2">
      <c r="B7898" s="78">
        <v>34008</v>
      </c>
    </row>
    <row r="7899" spans="2:2">
      <c r="B7899" s="78">
        <v>34008</v>
      </c>
    </row>
    <row r="7900" spans="2:2">
      <c r="B7900" s="78">
        <v>34008</v>
      </c>
    </row>
    <row r="7901" spans="2:2">
      <c r="B7901" s="78">
        <v>34008</v>
      </c>
    </row>
    <row r="7902" spans="2:2">
      <c r="B7902" s="78">
        <v>34008</v>
      </c>
    </row>
    <row r="7903" spans="2:2">
      <c r="B7903" s="78">
        <v>34008</v>
      </c>
    </row>
    <row r="7904" spans="2:2">
      <c r="B7904" s="78">
        <v>34008</v>
      </c>
    </row>
    <row r="7905" spans="2:2">
      <c r="B7905" s="78">
        <v>34008</v>
      </c>
    </row>
    <row r="7906" spans="2:2">
      <c r="B7906" s="78">
        <v>34008</v>
      </c>
    </row>
    <row r="7907" spans="2:2">
      <c r="B7907" s="78">
        <v>34008</v>
      </c>
    </row>
    <row r="7908" spans="2:2">
      <c r="B7908" s="78">
        <v>34008</v>
      </c>
    </row>
    <row r="7909" spans="2:2">
      <c r="B7909" s="78">
        <v>34008</v>
      </c>
    </row>
    <row r="7910" spans="2:2">
      <c r="B7910" s="78">
        <v>34008</v>
      </c>
    </row>
    <row r="7911" spans="2:2">
      <c r="B7911" s="78">
        <v>34008</v>
      </c>
    </row>
    <row r="7912" spans="2:2">
      <c r="B7912" s="78">
        <v>34008</v>
      </c>
    </row>
    <row r="7913" spans="2:2">
      <c r="B7913" s="78">
        <v>34008</v>
      </c>
    </row>
    <row r="7914" spans="2:2">
      <c r="B7914" s="78">
        <v>34008</v>
      </c>
    </row>
    <row r="7915" spans="2:2">
      <c r="B7915" s="78">
        <v>34008</v>
      </c>
    </row>
    <row r="7916" spans="2:2">
      <c r="B7916" s="78">
        <v>34008</v>
      </c>
    </row>
    <row r="7917" spans="2:2">
      <c r="B7917" s="78">
        <v>34008</v>
      </c>
    </row>
    <row r="7918" spans="2:2">
      <c r="B7918" s="78">
        <v>34008</v>
      </c>
    </row>
    <row r="7919" spans="2:2">
      <c r="B7919" s="78">
        <v>34008</v>
      </c>
    </row>
    <row r="7920" spans="2:2">
      <c r="B7920" s="78">
        <v>34008</v>
      </c>
    </row>
    <row r="7921" spans="2:2">
      <c r="B7921" s="78">
        <v>34008</v>
      </c>
    </row>
    <row r="7922" spans="2:2">
      <c r="B7922" s="78">
        <v>34008</v>
      </c>
    </row>
    <row r="7923" spans="2:2">
      <c r="B7923" s="78">
        <v>34008</v>
      </c>
    </row>
    <row r="7924" spans="2:2">
      <c r="B7924" s="78">
        <v>34008</v>
      </c>
    </row>
    <row r="7925" spans="2:2">
      <c r="B7925" s="78">
        <v>34008</v>
      </c>
    </row>
    <row r="7926" spans="2:2">
      <c r="B7926" s="78">
        <v>34008</v>
      </c>
    </row>
    <row r="7927" spans="2:2">
      <c r="B7927" s="78">
        <v>34008</v>
      </c>
    </row>
    <row r="7928" spans="2:2">
      <c r="B7928" s="78">
        <v>34008</v>
      </c>
    </row>
    <row r="7929" spans="2:2">
      <c r="B7929" s="78">
        <v>34008</v>
      </c>
    </row>
    <row r="7930" spans="2:2">
      <c r="B7930" s="78">
        <v>34008</v>
      </c>
    </row>
    <row r="7931" spans="2:2">
      <c r="B7931" s="78">
        <v>34008</v>
      </c>
    </row>
    <row r="7932" spans="2:2">
      <c r="B7932" s="78">
        <v>34008</v>
      </c>
    </row>
    <row r="7933" spans="2:2">
      <c r="B7933" s="78">
        <v>34008</v>
      </c>
    </row>
    <row r="7934" spans="2:2">
      <c r="B7934" s="78">
        <v>34008</v>
      </c>
    </row>
    <row r="7935" spans="2:2">
      <c r="B7935" s="78">
        <v>34008</v>
      </c>
    </row>
    <row r="7936" spans="2:2">
      <c r="B7936" s="78">
        <v>34008</v>
      </c>
    </row>
    <row r="7937" spans="2:2">
      <c r="B7937" s="78">
        <v>34008</v>
      </c>
    </row>
    <row r="7938" spans="2:2">
      <c r="B7938" s="78">
        <v>34008</v>
      </c>
    </row>
    <row r="7939" spans="2:2">
      <c r="B7939" s="78">
        <v>34008</v>
      </c>
    </row>
    <row r="7940" spans="2:2">
      <c r="B7940" s="78">
        <v>34008</v>
      </c>
    </row>
    <row r="7941" spans="2:2">
      <c r="B7941" s="78">
        <v>34008</v>
      </c>
    </row>
    <row r="7942" spans="2:2">
      <c r="B7942" s="78">
        <v>34008</v>
      </c>
    </row>
    <row r="7943" spans="2:2">
      <c r="B7943" s="78">
        <v>34008</v>
      </c>
    </row>
    <row r="7944" spans="2:2">
      <c r="B7944" s="78">
        <v>34008</v>
      </c>
    </row>
    <row r="7945" spans="2:2">
      <c r="B7945" s="78">
        <v>34008</v>
      </c>
    </row>
    <row r="7946" spans="2:2">
      <c r="B7946" s="78">
        <v>34008</v>
      </c>
    </row>
    <row r="7947" spans="2:2">
      <c r="B7947" s="78">
        <v>34008</v>
      </c>
    </row>
    <row r="7948" spans="2:2">
      <c r="B7948" s="78">
        <v>34008</v>
      </c>
    </row>
    <row r="7949" spans="2:2">
      <c r="B7949" s="78">
        <v>34008</v>
      </c>
    </row>
    <row r="7950" spans="2:2">
      <c r="B7950" s="78">
        <v>34008</v>
      </c>
    </row>
    <row r="7951" spans="2:2">
      <c r="B7951" s="78">
        <v>34008</v>
      </c>
    </row>
    <row r="7952" spans="2:2">
      <c r="B7952" s="78">
        <v>34008</v>
      </c>
    </row>
    <row r="7953" spans="2:2">
      <c r="B7953" s="78">
        <v>34008</v>
      </c>
    </row>
    <row r="7954" spans="2:2">
      <c r="B7954" s="78">
        <v>34008</v>
      </c>
    </row>
    <row r="7955" spans="2:2">
      <c r="B7955" s="78">
        <v>34008</v>
      </c>
    </row>
    <row r="7956" spans="2:2">
      <c r="B7956" s="78">
        <v>34008</v>
      </c>
    </row>
    <row r="7957" spans="2:2">
      <c r="B7957" s="78">
        <v>34008</v>
      </c>
    </row>
    <row r="7958" spans="2:2">
      <c r="B7958" s="78">
        <v>34008</v>
      </c>
    </row>
    <row r="7959" spans="2:2">
      <c r="B7959" s="78">
        <v>34008</v>
      </c>
    </row>
    <row r="7960" spans="2:2">
      <c r="B7960" s="78">
        <v>34008</v>
      </c>
    </row>
    <row r="7961" spans="2:2">
      <c r="B7961" s="78">
        <v>34008</v>
      </c>
    </row>
    <row r="7962" spans="2:2">
      <c r="B7962" s="78">
        <v>34008</v>
      </c>
    </row>
    <row r="7963" spans="2:2">
      <c r="B7963" s="78">
        <v>34008</v>
      </c>
    </row>
    <row r="7964" spans="2:2">
      <c r="B7964" s="78">
        <v>34008</v>
      </c>
    </row>
    <row r="7965" spans="2:2">
      <c r="B7965" s="78">
        <v>34008</v>
      </c>
    </row>
    <row r="7966" spans="2:2">
      <c r="B7966" s="78">
        <v>34008</v>
      </c>
    </row>
    <row r="7967" spans="2:2">
      <c r="B7967" s="78">
        <v>34008</v>
      </c>
    </row>
    <row r="7968" spans="2:2">
      <c r="B7968" s="78">
        <v>34008</v>
      </c>
    </row>
    <row r="7969" spans="2:2">
      <c r="B7969" s="78">
        <v>34008</v>
      </c>
    </row>
    <row r="7970" spans="2:2">
      <c r="B7970" s="78">
        <v>34008</v>
      </c>
    </row>
    <row r="7971" spans="2:2">
      <c r="B7971" s="78">
        <v>34008</v>
      </c>
    </row>
    <row r="7972" spans="2:2">
      <c r="B7972" s="78">
        <v>34008</v>
      </c>
    </row>
    <row r="7973" spans="2:2">
      <c r="B7973" s="78">
        <v>34008</v>
      </c>
    </row>
    <row r="7974" spans="2:2">
      <c r="B7974" s="78">
        <v>34008</v>
      </c>
    </row>
    <row r="7975" spans="2:2">
      <c r="B7975" s="78">
        <v>34008</v>
      </c>
    </row>
    <row r="7976" spans="2:2">
      <c r="B7976" s="78">
        <v>34008</v>
      </c>
    </row>
    <row r="7977" spans="2:2">
      <c r="B7977" s="78">
        <v>34008</v>
      </c>
    </row>
    <row r="7978" spans="2:2">
      <c r="B7978" s="78">
        <v>34008</v>
      </c>
    </row>
    <row r="7979" spans="2:2">
      <c r="B7979" s="78">
        <v>34008</v>
      </c>
    </row>
    <row r="7980" spans="2:2">
      <c r="B7980" s="78">
        <v>34008</v>
      </c>
    </row>
    <row r="7981" spans="2:2">
      <c r="B7981" s="78">
        <v>34008</v>
      </c>
    </row>
    <row r="7982" spans="2:2">
      <c r="B7982" s="78">
        <v>34008</v>
      </c>
    </row>
    <row r="7983" spans="2:2">
      <c r="B7983" s="78">
        <v>34008</v>
      </c>
    </row>
    <row r="7984" spans="2:2">
      <c r="B7984" s="78">
        <v>34008</v>
      </c>
    </row>
    <row r="7985" spans="2:2">
      <c r="B7985" s="78">
        <v>34008</v>
      </c>
    </row>
    <row r="7986" spans="2:2">
      <c r="B7986" s="78">
        <v>34008</v>
      </c>
    </row>
    <row r="7987" spans="2:2">
      <c r="B7987" s="78">
        <v>34008</v>
      </c>
    </row>
    <row r="7988" spans="2:2">
      <c r="B7988" s="78">
        <v>34008</v>
      </c>
    </row>
    <row r="7989" spans="2:2">
      <c r="B7989" s="78">
        <v>34008</v>
      </c>
    </row>
    <row r="7990" spans="2:2">
      <c r="B7990" s="78">
        <v>34008</v>
      </c>
    </row>
    <row r="7991" spans="2:2">
      <c r="B7991" s="78">
        <v>34008</v>
      </c>
    </row>
    <row r="7992" spans="2:2">
      <c r="B7992" s="78">
        <v>34008</v>
      </c>
    </row>
    <row r="7993" spans="2:2">
      <c r="B7993" s="78">
        <v>34008</v>
      </c>
    </row>
    <row r="7994" spans="2:2">
      <c r="B7994" s="78">
        <v>34008</v>
      </c>
    </row>
    <row r="7995" spans="2:2">
      <c r="B7995" s="78">
        <v>34008</v>
      </c>
    </row>
    <row r="7996" spans="2:2">
      <c r="B7996" s="78">
        <v>34008</v>
      </c>
    </row>
    <row r="7997" spans="2:2">
      <c r="B7997" s="78">
        <v>34008</v>
      </c>
    </row>
    <row r="7998" spans="2:2">
      <c r="B7998" s="78">
        <v>34008</v>
      </c>
    </row>
    <row r="7999" spans="2:2">
      <c r="B7999" s="78">
        <v>34008</v>
      </c>
    </row>
    <row r="8000" spans="2:2">
      <c r="B8000" s="78">
        <v>34008</v>
      </c>
    </row>
    <row r="8001" spans="2:2">
      <c r="B8001" s="78">
        <v>34008</v>
      </c>
    </row>
    <row r="8002" spans="2:2">
      <c r="B8002" s="78">
        <v>34008</v>
      </c>
    </row>
    <row r="8003" spans="2:2">
      <c r="B8003" s="78">
        <v>34008</v>
      </c>
    </row>
    <row r="8004" spans="2:2">
      <c r="B8004" s="78">
        <v>34008</v>
      </c>
    </row>
    <row r="8005" spans="2:2">
      <c r="B8005" s="78">
        <v>34008</v>
      </c>
    </row>
    <row r="8006" spans="2:2">
      <c r="B8006" s="78">
        <v>34008</v>
      </c>
    </row>
    <row r="8007" spans="2:2">
      <c r="B8007" s="78">
        <v>34008</v>
      </c>
    </row>
    <row r="8008" spans="2:2">
      <c r="B8008" s="78">
        <v>34008</v>
      </c>
    </row>
    <row r="8009" spans="2:2">
      <c r="B8009" s="78">
        <v>34008</v>
      </c>
    </row>
    <row r="8010" spans="2:2">
      <c r="B8010" s="78">
        <v>34008</v>
      </c>
    </row>
    <row r="8011" spans="2:2">
      <c r="B8011" s="78">
        <v>34008</v>
      </c>
    </row>
    <row r="8012" spans="2:2">
      <c r="B8012" s="78">
        <v>34008</v>
      </c>
    </row>
    <row r="8013" spans="2:2">
      <c r="B8013" s="78">
        <v>34008</v>
      </c>
    </row>
    <row r="8014" spans="2:2">
      <c r="B8014" s="78">
        <v>34008</v>
      </c>
    </row>
    <row r="8015" spans="2:2">
      <c r="B8015" s="78">
        <v>34008</v>
      </c>
    </row>
    <row r="8016" spans="2:2">
      <c r="B8016" s="78">
        <v>34008</v>
      </c>
    </row>
    <row r="8017" spans="2:2">
      <c r="B8017" s="78">
        <v>34008</v>
      </c>
    </row>
    <row r="8018" spans="2:2">
      <c r="B8018" s="78">
        <v>34008</v>
      </c>
    </row>
    <row r="8019" spans="2:2">
      <c r="B8019" s="78">
        <v>34008</v>
      </c>
    </row>
    <row r="8020" spans="2:2">
      <c r="B8020" s="78">
        <v>34008</v>
      </c>
    </row>
    <row r="8021" spans="2:2">
      <c r="B8021" s="78">
        <v>34008</v>
      </c>
    </row>
    <row r="8022" spans="2:2">
      <c r="B8022" s="78">
        <v>34008</v>
      </c>
    </row>
    <row r="8023" spans="2:2">
      <c r="B8023" s="78">
        <v>34008</v>
      </c>
    </row>
    <row r="8024" spans="2:2">
      <c r="B8024" s="78">
        <v>34008</v>
      </c>
    </row>
    <row r="8025" spans="2:2">
      <c r="B8025" s="78">
        <v>34008</v>
      </c>
    </row>
    <row r="8026" spans="2:2">
      <c r="B8026" s="78">
        <v>34008</v>
      </c>
    </row>
    <row r="8027" spans="2:2">
      <c r="B8027" s="78">
        <v>34008</v>
      </c>
    </row>
    <row r="8028" spans="2:2">
      <c r="B8028" s="78">
        <v>34008</v>
      </c>
    </row>
    <row r="8029" spans="2:2">
      <c r="B8029" s="78">
        <v>34008</v>
      </c>
    </row>
    <row r="8030" spans="2:2">
      <c r="B8030" s="78">
        <v>34008</v>
      </c>
    </row>
    <row r="8031" spans="2:2">
      <c r="B8031" s="78">
        <v>34008</v>
      </c>
    </row>
    <row r="8032" spans="2:2">
      <c r="B8032" s="78">
        <v>34008</v>
      </c>
    </row>
    <row r="8033" spans="2:2">
      <c r="B8033" s="78">
        <v>34008</v>
      </c>
    </row>
    <row r="8034" spans="2:2">
      <c r="B8034" s="78">
        <v>34009</v>
      </c>
    </row>
    <row r="8035" spans="2:2">
      <c r="B8035" s="78">
        <v>34009</v>
      </c>
    </row>
    <row r="8036" spans="2:2">
      <c r="B8036" s="78">
        <v>34009</v>
      </c>
    </row>
    <row r="8037" spans="2:2">
      <c r="B8037" s="78">
        <v>34009</v>
      </c>
    </row>
    <row r="8038" spans="2:2">
      <c r="B8038" s="78">
        <v>34009</v>
      </c>
    </row>
    <row r="8039" spans="2:2">
      <c r="B8039" s="78">
        <v>34009</v>
      </c>
    </row>
    <row r="8040" spans="2:2">
      <c r="B8040" s="78">
        <v>34009</v>
      </c>
    </row>
    <row r="8041" spans="2:2">
      <c r="B8041" s="78">
        <v>34009</v>
      </c>
    </row>
    <row r="8042" spans="2:2">
      <c r="B8042" s="78">
        <v>34009</v>
      </c>
    </row>
    <row r="8043" spans="2:2">
      <c r="B8043" s="78">
        <v>34009</v>
      </c>
    </row>
    <row r="8044" spans="2:2">
      <c r="B8044" s="78">
        <v>34009</v>
      </c>
    </row>
    <row r="8045" spans="2:2">
      <c r="B8045" s="78">
        <v>34009</v>
      </c>
    </row>
    <row r="8046" spans="2:2">
      <c r="B8046" s="78">
        <v>34009</v>
      </c>
    </row>
    <row r="8047" spans="2:2">
      <c r="B8047" s="78">
        <v>34009</v>
      </c>
    </row>
    <row r="8048" spans="2:2">
      <c r="B8048" s="78">
        <v>34009</v>
      </c>
    </row>
    <row r="8049" spans="2:2">
      <c r="B8049" s="78">
        <v>34009</v>
      </c>
    </row>
    <row r="8050" spans="2:2">
      <c r="B8050" s="78">
        <v>34009</v>
      </c>
    </row>
    <row r="8051" spans="2:2">
      <c r="B8051" s="78">
        <v>34009</v>
      </c>
    </row>
    <row r="8052" spans="2:2">
      <c r="B8052" s="78">
        <v>34009</v>
      </c>
    </row>
    <row r="8053" spans="2:2">
      <c r="B8053" s="78">
        <v>34009</v>
      </c>
    </row>
    <row r="8054" spans="2:2">
      <c r="B8054" s="78">
        <v>34009</v>
      </c>
    </row>
    <row r="8055" spans="2:2">
      <c r="B8055" s="78">
        <v>34009</v>
      </c>
    </row>
    <row r="8056" spans="2:2">
      <c r="B8056" s="78">
        <v>34009</v>
      </c>
    </row>
    <row r="8057" spans="2:2">
      <c r="B8057" s="78">
        <v>34009</v>
      </c>
    </row>
    <row r="8058" spans="2:2">
      <c r="B8058" s="78">
        <v>34009</v>
      </c>
    </row>
    <row r="8059" spans="2:2">
      <c r="B8059" s="78">
        <v>34009</v>
      </c>
    </row>
    <row r="8060" spans="2:2">
      <c r="B8060" s="78">
        <v>34009</v>
      </c>
    </row>
    <row r="8061" spans="2:2">
      <c r="B8061" s="78">
        <v>34009</v>
      </c>
    </row>
    <row r="8062" spans="2:2">
      <c r="B8062" s="78">
        <v>34009</v>
      </c>
    </row>
    <row r="8063" spans="2:2">
      <c r="B8063" s="78">
        <v>34009</v>
      </c>
    </row>
    <row r="8064" spans="2:2">
      <c r="B8064" s="78">
        <v>34009</v>
      </c>
    </row>
    <row r="8065" spans="2:2">
      <c r="B8065" s="78">
        <v>34009</v>
      </c>
    </row>
    <row r="8066" spans="2:2">
      <c r="B8066" s="78">
        <v>34009</v>
      </c>
    </row>
    <row r="8067" spans="2:2">
      <c r="B8067" s="78">
        <v>34009</v>
      </c>
    </row>
    <row r="8068" spans="2:2">
      <c r="B8068" s="78">
        <v>34009</v>
      </c>
    </row>
    <row r="8069" spans="2:2">
      <c r="B8069" s="78">
        <v>34009</v>
      </c>
    </row>
    <row r="8070" spans="2:2">
      <c r="B8070" s="78">
        <v>34009</v>
      </c>
    </row>
    <row r="8071" spans="2:2">
      <c r="B8071" s="78">
        <v>34009</v>
      </c>
    </row>
    <row r="8072" spans="2:2">
      <c r="B8072" s="78">
        <v>34009</v>
      </c>
    </row>
    <row r="8073" spans="2:2">
      <c r="B8073" s="78">
        <v>34009</v>
      </c>
    </row>
    <row r="8074" spans="2:2">
      <c r="B8074" s="78">
        <v>34009</v>
      </c>
    </row>
    <row r="8075" spans="2:2">
      <c r="B8075" s="78">
        <v>34009</v>
      </c>
    </row>
    <row r="8076" spans="2:2">
      <c r="B8076" s="78">
        <v>34009</v>
      </c>
    </row>
    <row r="8077" spans="2:2">
      <c r="B8077" s="78">
        <v>34009</v>
      </c>
    </row>
    <row r="8078" spans="2:2">
      <c r="B8078" s="78">
        <v>34009</v>
      </c>
    </row>
    <row r="8079" spans="2:2">
      <c r="B8079" s="78">
        <v>34009</v>
      </c>
    </row>
    <row r="8080" spans="2:2">
      <c r="B8080" s="78">
        <v>34009</v>
      </c>
    </row>
    <row r="8081" spans="2:2">
      <c r="B8081" s="78">
        <v>34009</v>
      </c>
    </row>
    <row r="8082" spans="2:2">
      <c r="B8082" s="78">
        <v>34009</v>
      </c>
    </row>
    <row r="8083" spans="2:2">
      <c r="B8083" s="78">
        <v>34009</v>
      </c>
    </row>
    <row r="8084" spans="2:2">
      <c r="B8084" s="78">
        <v>34009</v>
      </c>
    </row>
    <row r="8085" spans="2:2">
      <c r="B8085" s="78">
        <v>34009</v>
      </c>
    </row>
    <row r="8086" spans="2:2">
      <c r="B8086" s="78">
        <v>34009</v>
      </c>
    </row>
    <row r="8087" spans="2:2">
      <c r="B8087" s="78">
        <v>34009</v>
      </c>
    </row>
    <row r="8088" spans="2:2">
      <c r="B8088" s="78">
        <v>34009</v>
      </c>
    </row>
    <row r="8089" spans="2:2">
      <c r="B8089" s="78">
        <v>34009</v>
      </c>
    </row>
    <row r="8090" spans="2:2">
      <c r="B8090" s="78">
        <v>34009</v>
      </c>
    </row>
    <row r="8091" spans="2:2">
      <c r="B8091" s="78">
        <v>34009</v>
      </c>
    </row>
    <row r="8092" spans="2:2">
      <c r="B8092" s="78">
        <v>34009</v>
      </c>
    </row>
    <row r="8093" spans="2:2">
      <c r="B8093" s="78">
        <v>34009</v>
      </c>
    </row>
    <row r="8094" spans="2:2">
      <c r="B8094" s="78">
        <v>34009</v>
      </c>
    </row>
    <row r="8095" spans="2:2">
      <c r="B8095" s="78">
        <v>34009</v>
      </c>
    </row>
    <row r="8096" spans="2:2">
      <c r="B8096" s="78">
        <v>34009</v>
      </c>
    </row>
    <row r="8097" spans="2:2">
      <c r="B8097" s="78">
        <v>34009</v>
      </c>
    </row>
    <row r="8098" spans="2:2">
      <c r="B8098" s="78">
        <v>34009</v>
      </c>
    </row>
    <row r="8099" spans="2:2">
      <c r="B8099" s="78">
        <v>34009</v>
      </c>
    </row>
    <row r="8100" spans="2:2">
      <c r="B8100" s="78">
        <v>34009</v>
      </c>
    </row>
    <row r="8101" spans="2:2">
      <c r="B8101" s="78">
        <v>34009</v>
      </c>
    </row>
    <row r="8102" spans="2:2">
      <c r="B8102" s="78">
        <v>34009</v>
      </c>
    </row>
    <row r="8103" spans="2:2">
      <c r="B8103" s="78">
        <v>34009</v>
      </c>
    </row>
    <row r="8104" spans="2:2">
      <c r="B8104" s="78">
        <v>34009</v>
      </c>
    </row>
    <row r="8105" spans="2:2">
      <c r="B8105" s="78">
        <v>34009</v>
      </c>
    </row>
    <row r="8106" spans="2:2">
      <c r="B8106" s="78">
        <v>34009</v>
      </c>
    </row>
    <row r="8107" spans="2:2">
      <c r="B8107" s="78">
        <v>34009</v>
      </c>
    </row>
    <row r="8108" spans="2:2">
      <c r="B8108" s="78">
        <v>34009</v>
      </c>
    </row>
    <row r="8109" spans="2:2">
      <c r="B8109" s="78">
        <v>34009</v>
      </c>
    </row>
    <row r="8110" spans="2:2">
      <c r="B8110" s="78">
        <v>34009</v>
      </c>
    </row>
    <row r="8111" spans="2:2">
      <c r="B8111" s="78">
        <v>34009</v>
      </c>
    </row>
    <row r="8112" spans="2:2">
      <c r="B8112" s="78">
        <v>34009</v>
      </c>
    </row>
    <row r="8113" spans="2:2">
      <c r="B8113" s="78">
        <v>34009</v>
      </c>
    </row>
    <row r="8114" spans="2:2">
      <c r="B8114" s="78">
        <v>34009</v>
      </c>
    </row>
    <row r="8115" spans="2:2">
      <c r="B8115" s="78">
        <v>34009</v>
      </c>
    </row>
    <row r="8116" spans="2:2">
      <c r="B8116" s="78">
        <v>34009</v>
      </c>
    </row>
    <row r="8117" spans="2:2">
      <c r="B8117" s="78">
        <v>34009</v>
      </c>
    </row>
    <row r="8118" spans="2:2">
      <c r="B8118" s="78">
        <v>34009</v>
      </c>
    </row>
    <row r="8119" spans="2:2">
      <c r="B8119" s="78">
        <v>34009</v>
      </c>
    </row>
    <row r="8120" spans="2:2">
      <c r="B8120" s="78">
        <v>34009</v>
      </c>
    </row>
    <row r="8121" spans="2:2">
      <c r="B8121" s="78">
        <v>34009</v>
      </c>
    </row>
    <row r="8122" spans="2:2">
      <c r="B8122" s="78">
        <v>34009</v>
      </c>
    </row>
    <row r="8123" spans="2:2">
      <c r="B8123" s="78">
        <v>34009</v>
      </c>
    </row>
    <row r="8124" spans="2:2">
      <c r="B8124" s="78">
        <v>34009</v>
      </c>
    </row>
    <row r="8125" spans="2:2">
      <c r="B8125" s="78">
        <v>34009</v>
      </c>
    </row>
    <row r="8126" spans="2:2">
      <c r="B8126" s="78">
        <v>34009</v>
      </c>
    </row>
    <row r="8127" spans="2:2">
      <c r="B8127" s="78">
        <v>34009</v>
      </c>
    </row>
    <row r="8128" spans="2:2">
      <c r="B8128" s="78">
        <v>34009</v>
      </c>
    </row>
    <row r="8129" spans="2:2">
      <c r="B8129" s="78">
        <v>34009</v>
      </c>
    </row>
    <row r="8130" spans="2:2">
      <c r="B8130" s="78">
        <v>34009</v>
      </c>
    </row>
    <row r="8131" spans="2:2">
      <c r="B8131" s="78">
        <v>34009</v>
      </c>
    </row>
    <row r="8132" spans="2:2">
      <c r="B8132" s="78">
        <v>34009</v>
      </c>
    </row>
    <row r="8133" spans="2:2">
      <c r="B8133" s="78">
        <v>34009</v>
      </c>
    </row>
    <row r="8134" spans="2:2">
      <c r="B8134" s="78">
        <v>34009</v>
      </c>
    </row>
    <row r="8135" spans="2:2">
      <c r="B8135" s="78">
        <v>34009</v>
      </c>
    </row>
    <row r="8136" spans="2:2">
      <c r="B8136" s="78">
        <v>34009</v>
      </c>
    </row>
    <row r="8137" spans="2:2">
      <c r="B8137" s="78">
        <v>34009</v>
      </c>
    </row>
    <row r="8138" spans="2:2">
      <c r="B8138" s="78">
        <v>34009</v>
      </c>
    </row>
    <row r="8139" spans="2:2">
      <c r="B8139" s="78">
        <v>34009</v>
      </c>
    </row>
    <row r="8140" spans="2:2">
      <c r="B8140" s="78">
        <v>34009</v>
      </c>
    </row>
    <row r="8141" spans="2:2">
      <c r="B8141" s="78">
        <v>34009</v>
      </c>
    </row>
    <row r="8142" spans="2:2">
      <c r="B8142" s="78">
        <v>34009</v>
      </c>
    </row>
    <row r="8143" spans="2:2">
      <c r="B8143" s="78">
        <v>34009</v>
      </c>
    </row>
    <row r="8144" spans="2:2">
      <c r="B8144" s="78">
        <v>34009</v>
      </c>
    </row>
    <row r="8145" spans="2:2">
      <c r="B8145" s="78">
        <v>34009</v>
      </c>
    </row>
    <row r="8146" spans="2:2">
      <c r="B8146" s="78">
        <v>34009</v>
      </c>
    </row>
    <row r="8147" spans="2:2">
      <c r="B8147" s="78">
        <v>34009</v>
      </c>
    </row>
    <row r="8148" spans="2:2">
      <c r="B8148" s="78">
        <v>34009</v>
      </c>
    </row>
    <row r="8149" spans="2:2">
      <c r="B8149" s="78">
        <v>34009</v>
      </c>
    </row>
    <row r="8150" spans="2:2">
      <c r="B8150" s="78">
        <v>34009</v>
      </c>
    </row>
    <row r="8151" spans="2:2">
      <c r="B8151" s="78">
        <v>34009</v>
      </c>
    </row>
    <row r="8152" spans="2:2">
      <c r="B8152" s="78">
        <v>34009</v>
      </c>
    </row>
    <row r="8153" spans="2:2">
      <c r="B8153" s="78">
        <v>34009</v>
      </c>
    </row>
    <row r="8154" spans="2:2">
      <c r="B8154" s="78">
        <v>34009</v>
      </c>
    </row>
    <row r="8155" spans="2:2">
      <c r="B8155" s="78">
        <v>34009</v>
      </c>
    </row>
    <row r="8156" spans="2:2">
      <c r="B8156" s="78">
        <v>34009</v>
      </c>
    </row>
    <row r="8157" spans="2:2">
      <c r="B8157" s="78">
        <v>34009</v>
      </c>
    </row>
    <row r="8158" spans="2:2">
      <c r="B8158" s="78">
        <v>34009</v>
      </c>
    </row>
    <row r="8159" spans="2:2">
      <c r="B8159" s="78">
        <v>34009</v>
      </c>
    </row>
    <row r="8160" spans="2:2">
      <c r="B8160" s="78">
        <v>34009</v>
      </c>
    </row>
    <row r="8161" spans="2:2">
      <c r="B8161" s="78">
        <v>34009</v>
      </c>
    </row>
    <row r="8162" spans="2:2">
      <c r="B8162" s="78">
        <v>34009</v>
      </c>
    </row>
    <row r="8163" spans="2:2">
      <c r="B8163" s="78">
        <v>34009</v>
      </c>
    </row>
    <row r="8164" spans="2:2">
      <c r="B8164" s="78">
        <v>34009</v>
      </c>
    </row>
    <row r="8165" spans="2:2">
      <c r="B8165" s="78">
        <v>34009</v>
      </c>
    </row>
    <row r="8166" spans="2:2">
      <c r="B8166" s="78">
        <v>34009</v>
      </c>
    </row>
    <row r="8167" spans="2:2">
      <c r="B8167" s="78">
        <v>34009</v>
      </c>
    </row>
    <row r="8168" spans="2:2">
      <c r="B8168" s="78">
        <v>34009</v>
      </c>
    </row>
    <row r="8169" spans="2:2">
      <c r="B8169" s="78">
        <v>34009</v>
      </c>
    </row>
    <row r="8170" spans="2:2">
      <c r="B8170" s="78">
        <v>34009</v>
      </c>
    </row>
    <row r="8171" spans="2:2">
      <c r="B8171" s="78">
        <v>34009</v>
      </c>
    </row>
    <row r="8172" spans="2:2">
      <c r="B8172" s="78">
        <v>34009</v>
      </c>
    </row>
    <row r="8173" spans="2:2">
      <c r="B8173" s="78">
        <v>34009</v>
      </c>
    </row>
    <row r="8174" spans="2:2">
      <c r="B8174" s="78">
        <v>34009</v>
      </c>
    </row>
    <row r="8175" spans="2:2">
      <c r="B8175" s="78">
        <v>34009</v>
      </c>
    </row>
    <row r="8176" spans="2:2">
      <c r="B8176" s="78">
        <v>34009</v>
      </c>
    </row>
    <row r="8177" spans="2:2">
      <c r="B8177" s="78">
        <v>34009</v>
      </c>
    </row>
    <row r="8178" spans="2:2">
      <c r="B8178" s="78">
        <v>34009</v>
      </c>
    </row>
    <row r="8179" spans="2:2">
      <c r="B8179" s="78">
        <v>34009</v>
      </c>
    </row>
    <row r="8180" spans="2:2">
      <c r="B8180" s="78">
        <v>34009</v>
      </c>
    </row>
    <row r="8181" spans="2:2">
      <c r="B8181" s="78">
        <v>34009</v>
      </c>
    </row>
    <row r="8182" spans="2:2">
      <c r="B8182" s="78">
        <v>34009</v>
      </c>
    </row>
    <row r="8183" spans="2:2">
      <c r="B8183" s="78">
        <v>34009</v>
      </c>
    </row>
    <row r="8184" spans="2:2">
      <c r="B8184" s="78">
        <v>34009</v>
      </c>
    </row>
    <row r="8185" spans="2:2">
      <c r="B8185" s="78">
        <v>34009</v>
      </c>
    </row>
    <row r="8186" spans="2:2">
      <c r="B8186" s="78">
        <v>34009</v>
      </c>
    </row>
    <row r="8187" spans="2:2">
      <c r="B8187" s="78">
        <v>34009</v>
      </c>
    </row>
    <row r="8188" spans="2:2">
      <c r="B8188" s="78">
        <v>34009</v>
      </c>
    </row>
    <row r="8189" spans="2:2">
      <c r="B8189" s="78">
        <v>34009</v>
      </c>
    </row>
    <row r="8190" spans="2:2">
      <c r="B8190" s="78">
        <v>34009</v>
      </c>
    </row>
    <row r="8191" spans="2:2">
      <c r="B8191" s="78">
        <v>34009</v>
      </c>
    </row>
    <row r="8192" spans="2:2">
      <c r="B8192" s="78">
        <v>34009</v>
      </c>
    </row>
    <row r="8193" spans="2:2">
      <c r="B8193" s="78">
        <v>34009</v>
      </c>
    </row>
    <row r="8194" spans="2:2">
      <c r="B8194" s="78">
        <v>34009</v>
      </c>
    </row>
    <row r="8195" spans="2:2">
      <c r="B8195" s="78">
        <v>34009</v>
      </c>
    </row>
    <row r="8196" spans="2:2">
      <c r="B8196" s="78">
        <v>34009</v>
      </c>
    </row>
    <row r="8197" spans="2:2">
      <c r="B8197" s="78">
        <v>34009</v>
      </c>
    </row>
    <row r="8198" spans="2:2">
      <c r="B8198" s="78">
        <v>34009</v>
      </c>
    </row>
    <row r="8199" spans="2:2">
      <c r="B8199" s="78">
        <v>34009</v>
      </c>
    </row>
    <row r="8200" spans="2:2">
      <c r="B8200" s="78">
        <v>34009</v>
      </c>
    </row>
    <row r="8201" spans="2:2">
      <c r="B8201" s="78">
        <v>34009</v>
      </c>
    </row>
    <row r="8202" spans="2:2">
      <c r="B8202" s="78">
        <v>34009</v>
      </c>
    </row>
    <row r="8203" spans="2:2">
      <c r="B8203" s="78">
        <v>34009</v>
      </c>
    </row>
    <row r="8204" spans="2:2">
      <c r="B8204" s="78">
        <v>34009</v>
      </c>
    </row>
    <row r="8205" spans="2:2">
      <c r="B8205" s="78">
        <v>34009</v>
      </c>
    </row>
    <row r="8206" spans="2:2">
      <c r="B8206" s="78">
        <v>34009</v>
      </c>
    </row>
    <row r="8207" spans="2:2">
      <c r="B8207" s="78">
        <v>34009</v>
      </c>
    </row>
    <row r="8208" spans="2:2">
      <c r="B8208" s="78">
        <v>34009</v>
      </c>
    </row>
    <row r="8209" spans="2:2">
      <c r="B8209" s="78">
        <v>34009</v>
      </c>
    </row>
    <row r="8210" spans="2:2">
      <c r="B8210" s="78">
        <v>34009</v>
      </c>
    </row>
    <row r="8211" spans="2:2">
      <c r="B8211" s="78">
        <v>34009</v>
      </c>
    </row>
    <row r="8212" spans="2:2">
      <c r="B8212" s="78">
        <v>34009</v>
      </c>
    </row>
    <row r="8213" spans="2:2">
      <c r="B8213" s="78">
        <v>34009</v>
      </c>
    </row>
    <row r="8214" spans="2:2">
      <c r="B8214" s="78">
        <v>34009</v>
      </c>
    </row>
    <row r="8215" spans="2:2">
      <c r="B8215" s="78">
        <v>34009</v>
      </c>
    </row>
    <row r="8216" spans="2:2">
      <c r="B8216" s="78">
        <v>34009</v>
      </c>
    </row>
    <row r="8217" spans="2:2">
      <c r="B8217" s="78">
        <v>34009</v>
      </c>
    </row>
    <row r="8218" spans="2:2">
      <c r="B8218" s="78">
        <v>34009</v>
      </c>
    </row>
    <row r="8219" spans="2:2">
      <c r="B8219" s="78">
        <v>34009</v>
      </c>
    </row>
    <row r="8220" spans="2:2">
      <c r="B8220" s="78">
        <v>34009</v>
      </c>
    </row>
    <row r="8221" spans="2:2">
      <c r="B8221" s="78">
        <v>34009</v>
      </c>
    </row>
    <row r="8222" spans="2:2">
      <c r="B8222" s="78">
        <v>34009</v>
      </c>
    </row>
    <row r="8223" spans="2:2">
      <c r="B8223" s="78">
        <v>34009</v>
      </c>
    </row>
    <row r="8224" spans="2:2">
      <c r="B8224" s="78">
        <v>34009</v>
      </c>
    </row>
    <row r="8225" spans="2:2">
      <c r="B8225" s="78">
        <v>34009</v>
      </c>
    </row>
    <row r="8226" spans="2:2">
      <c r="B8226" s="78">
        <v>34009</v>
      </c>
    </row>
    <row r="8227" spans="2:2">
      <c r="B8227" s="78">
        <v>34009</v>
      </c>
    </row>
    <row r="8228" spans="2:2">
      <c r="B8228" s="78">
        <v>34009</v>
      </c>
    </row>
    <row r="8229" spans="2:2">
      <c r="B8229" s="78">
        <v>34009</v>
      </c>
    </row>
    <row r="8230" spans="2:2">
      <c r="B8230" s="78">
        <v>34009</v>
      </c>
    </row>
    <row r="8231" spans="2:2">
      <c r="B8231" s="78">
        <v>34009</v>
      </c>
    </row>
    <row r="8232" spans="2:2">
      <c r="B8232" s="78">
        <v>34009</v>
      </c>
    </row>
    <row r="8233" spans="2:2">
      <c r="B8233" s="78">
        <v>34009</v>
      </c>
    </row>
    <row r="8234" spans="2:2">
      <c r="B8234" s="78">
        <v>34009</v>
      </c>
    </row>
    <row r="8235" spans="2:2">
      <c r="B8235" s="78">
        <v>34009</v>
      </c>
    </row>
    <row r="8236" spans="2:2">
      <c r="B8236" s="78">
        <v>34009</v>
      </c>
    </row>
    <row r="8237" spans="2:2">
      <c r="B8237" s="78">
        <v>34009</v>
      </c>
    </row>
    <row r="8238" spans="2:2">
      <c r="B8238" s="78">
        <v>34009</v>
      </c>
    </row>
    <row r="8239" spans="2:2">
      <c r="B8239" s="78">
        <v>34009</v>
      </c>
    </row>
    <row r="8240" spans="2:2">
      <c r="B8240" s="78">
        <v>34009</v>
      </c>
    </row>
    <row r="8241" spans="2:2">
      <c r="B8241" s="78">
        <v>34009</v>
      </c>
    </row>
    <row r="8242" spans="2:2">
      <c r="B8242" s="78">
        <v>34009</v>
      </c>
    </row>
    <row r="8243" spans="2:2">
      <c r="B8243" s="78">
        <v>34009</v>
      </c>
    </row>
    <row r="8244" spans="2:2">
      <c r="B8244" s="78">
        <v>34009</v>
      </c>
    </row>
    <row r="8245" spans="2:2">
      <c r="B8245" s="78">
        <v>34009</v>
      </c>
    </row>
    <row r="8246" spans="2:2">
      <c r="B8246" s="78">
        <v>34009</v>
      </c>
    </row>
    <row r="8247" spans="2:2">
      <c r="B8247" s="78">
        <v>34009</v>
      </c>
    </row>
    <row r="8248" spans="2:2">
      <c r="B8248" s="78">
        <v>34009</v>
      </c>
    </row>
    <row r="8249" spans="2:2">
      <c r="B8249" s="78">
        <v>34009</v>
      </c>
    </row>
    <row r="8250" spans="2:2">
      <c r="B8250" s="78">
        <v>34009</v>
      </c>
    </row>
    <row r="8251" spans="2:2">
      <c r="B8251" s="78">
        <v>34009</v>
      </c>
    </row>
    <row r="8252" spans="2:2">
      <c r="B8252" s="78">
        <v>34009</v>
      </c>
    </row>
    <row r="8253" spans="2:2">
      <c r="B8253" s="78">
        <v>34009</v>
      </c>
    </row>
    <row r="8254" spans="2:2">
      <c r="B8254" s="78">
        <v>34009</v>
      </c>
    </row>
    <row r="8255" spans="2:2">
      <c r="B8255" s="78">
        <v>34009</v>
      </c>
    </row>
    <row r="8256" spans="2:2">
      <c r="B8256" s="78">
        <v>34009</v>
      </c>
    </row>
    <row r="8257" spans="2:2">
      <c r="B8257" s="78">
        <v>34009</v>
      </c>
    </row>
    <row r="8258" spans="2:2">
      <c r="B8258" s="78">
        <v>34009</v>
      </c>
    </row>
    <row r="8259" spans="2:2">
      <c r="B8259" s="78">
        <v>34009</v>
      </c>
    </row>
    <row r="8260" spans="2:2">
      <c r="B8260" s="78">
        <v>34009</v>
      </c>
    </row>
    <row r="8261" spans="2:2">
      <c r="B8261" s="78">
        <v>34009</v>
      </c>
    </row>
    <row r="8262" spans="2:2">
      <c r="B8262" s="78">
        <v>34009</v>
      </c>
    </row>
    <row r="8263" spans="2:2">
      <c r="B8263" s="78">
        <v>34009</v>
      </c>
    </row>
    <row r="8264" spans="2:2">
      <c r="B8264" s="78">
        <v>34009</v>
      </c>
    </row>
    <row r="8265" spans="2:2">
      <c r="B8265" s="78">
        <v>34009</v>
      </c>
    </row>
    <row r="8266" spans="2:2">
      <c r="B8266" s="78">
        <v>34009</v>
      </c>
    </row>
    <row r="8267" spans="2:2">
      <c r="B8267" s="78">
        <v>34009</v>
      </c>
    </row>
    <row r="8268" spans="2:2">
      <c r="B8268" s="78">
        <v>34009</v>
      </c>
    </row>
    <row r="8269" spans="2:2">
      <c r="B8269" s="78">
        <v>34009</v>
      </c>
    </row>
    <row r="8270" spans="2:2">
      <c r="B8270" s="78">
        <v>34009</v>
      </c>
    </row>
    <row r="8271" spans="2:2">
      <c r="B8271" s="78">
        <v>34009</v>
      </c>
    </row>
    <row r="8272" spans="2:2">
      <c r="B8272" s="78">
        <v>34009</v>
      </c>
    </row>
    <row r="8273" spans="2:2">
      <c r="B8273" s="78">
        <v>34009</v>
      </c>
    </row>
    <row r="8274" spans="2:2">
      <c r="B8274" s="78">
        <v>34009</v>
      </c>
    </row>
    <row r="8275" spans="2:2">
      <c r="B8275" s="78">
        <v>34009</v>
      </c>
    </row>
    <row r="8276" spans="2:2">
      <c r="B8276" s="78">
        <v>34009</v>
      </c>
    </row>
    <row r="8277" spans="2:2">
      <c r="B8277" s="78">
        <v>34009</v>
      </c>
    </row>
    <row r="8278" spans="2:2">
      <c r="B8278" s="78">
        <v>34009</v>
      </c>
    </row>
    <row r="8279" spans="2:2">
      <c r="B8279" s="78">
        <v>34009</v>
      </c>
    </row>
    <row r="8280" spans="2:2">
      <c r="B8280" s="78">
        <v>34009</v>
      </c>
    </row>
    <row r="8281" spans="2:2">
      <c r="B8281" s="78">
        <v>34009</v>
      </c>
    </row>
    <row r="8282" spans="2:2">
      <c r="B8282" s="78">
        <v>34009</v>
      </c>
    </row>
    <row r="8283" spans="2:2">
      <c r="B8283" s="78">
        <v>34009</v>
      </c>
    </row>
    <row r="8284" spans="2:2">
      <c r="B8284" s="78">
        <v>34009</v>
      </c>
    </row>
    <row r="8285" spans="2:2">
      <c r="B8285" s="78">
        <v>34009</v>
      </c>
    </row>
    <row r="8286" spans="2:2">
      <c r="B8286" s="78">
        <v>34009</v>
      </c>
    </row>
    <row r="8287" spans="2:2">
      <c r="B8287" s="78">
        <v>34009</v>
      </c>
    </row>
    <row r="8288" spans="2:2">
      <c r="B8288" s="78">
        <v>34009</v>
      </c>
    </row>
    <row r="8289" spans="2:2">
      <c r="B8289" s="78">
        <v>34009</v>
      </c>
    </row>
    <row r="8290" spans="2:2">
      <c r="B8290" s="78">
        <v>34009</v>
      </c>
    </row>
    <row r="8291" spans="2:2">
      <c r="B8291" s="78">
        <v>34009</v>
      </c>
    </row>
    <row r="8292" spans="2:2">
      <c r="B8292" s="78">
        <v>34009</v>
      </c>
    </row>
    <row r="8293" spans="2:2">
      <c r="B8293" s="78">
        <v>34009</v>
      </c>
    </row>
    <row r="8294" spans="2:2">
      <c r="B8294" s="78">
        <v>34009</v>
      </c>
    </row>
    <row r="8295" spans="2:2">
      <c r="B8295" s="78">
        <v>34009</v>
      </c>
    </row>
    <row r="8296" spans="2:2">
      <c r="B8296" s="78">
        <v>34009</v>
      </c>
    </row>
    <row r="8297" spans="2:2">
      <c r="B8297" s="78">
        <v>34009</v>
      </c>
    </row>
    <row r="8298" spans="2:2">
      <c r="B8298" s="78">
        <v>34009</v>
      </c>
    </row>
    <row r="8299" spans="2:2">
      <c r="B8299" s="78">
        <v>34009</v>
      </c>
    </row>
    <row r="8300" spans="2:2">
      <c r="B8300" s="78">
        <v>34009</v>
      </c>
    </row>
    <row r="8301" spans="2:2">
      <c r="B8301" s="78">
        <v>34009</v>
      </c>
    </row>
    <row r="8302" spans="2:2">
      <c r="B8302" s="78">
        <v>34009</v>
      </c>
    </row>
    <row r="8303" spans="2:2">
      <c r="B8303" s="78">
        <v>34009</v>
      </c>
    </row>
    <row r="8304" spans="2:2">
      <c r="B8304" s="78">
        <v>34009</v>
      </c>
    </row>
    <row r="8305" spans="2:2">
      <c r="B8305" s="78">
        <v>34009</v>
      </c>
    </row>
    <row r="8306" spans="2:2">
      <c r="B8306" s="78">
        <v>34009</v>
      </c>
    </row>
    <row r="8307" spans="2:2">
      <c r="B8307" s="78">
        <v>34009</v>
      </c>
    </row>
    <row r="8308" spans="2:2">
      <c r="B8308" s="78">
        <v>34009</v>
      </c>
    </row>
    <row r="8309" spans="2:2">
      <c r="B8309" s="78">
        <v>34009</v>
      </c>
    </row>
    <row r="8310" spans="2:2">
      <c r="B8310" s="78">
        <v>34009</v>
      </c>
    </row>
    <row r="8311" spans="2:2">
      <c r="B8311" s="78">
        <v>34009</v>
      </c>
    </row>
    <row r="8312" spans="2:2">
      <c r="B8312" s="78">
        <v>34009</v>
      </c>
    </row>
    <row r="8313" spans="2:2">
      <c r="B8313" s="78">
        <v>34009</v>
      </c>
    </row>
    <row r="8314" spans="2:2">
      <c r="B8314" s="78">
        <v>34009</v>
      </c>
    </row>
    <row r="8315" spans="2:2">
      <c r="B8315" s="78">
        <v>34009</v>
      </c>
    </row>
    <row r="8316" spans="2:2">
      <c r="B8316" s="78">
        <v>34009</v>
      </c>
    </row>
    <row r="8317" spans="2:2">
      <c r="B8317" s="78">
        <v>34009</v>
      </c>
    </row>
    <row r="8318" spans="2:2">
      <c r="B8318" s="78">
        <v>34009</v>
      </c>
    </row>
    <row r="8319" spans="2:2">
      <c r="B8319" s="78">
        <v>34009</v>
      </c>
    </row>
    <row r="8320" spans="2:2">
      <c r="B8320" s="78">
        <v>34009</v>
      </c>
    </row>
    <row r="8321" spans="2:2">
      <c r="B8321" s="78">
        <v>34009</v>
      </c>
    </row>
    <row r="8322" spans="2:2">
      <c r="B8322" s="78">
        <v>34009</v>
      </c>
    </row>
    <row r="8323" spans="2:2">
      <c r="B8323" s="78">
        <v>34009</v>
      </c>
    </row>
    <row r="8324" spans="2:2">
      <c r="B8324" s="78">
        <v>34009</v>
      </c>
    </row>
    <row r="8325" spans="2:2">
      <c r="B8325" s="78">
        <v>34009</v>
      </c>
    </row>
    <row r="8326" spans="2:2">
      <c r="B8326" s="78">
        <v>34009</v>
      </c>
    </row>
    <row r="8327" spans="2:2">
      <c r="B8327" s="78">
        <v>34009</v>
      </c>
    </row>
    <row r="8328" spans="2:2">
      <c r="B8328" s="78">
        <v>34009</v>
      </c>
    </row>
    <row r="8329" spans="2:2">
      <c r="B8329" s="78">
        <v>34009</v>
      </c>
    </row>
    <row r="8330" spans="2:2">
      <c r="B8330" s="78">
        <v>34009</v>
      </c>
    </row>
    <row r="8331" spans="2:2">
      <c r="B8331" s="78">
        <v>34009</v>
      </c>
    </row>
    <row r="8332" spans="2:2">
      <c r="B8332" s="78">
        <v>34009</v>
      </c>
    </row>
    <row r="8333" spans="2:2">
      <c r="B8333" s="78">
        <v>34009</v>
      </c>
    </row>
    <row r="8334" spans="2:2">
      <c r="B8334" s="78">
        <v>34009</v>
      </c>
    </row>
    <row r="8335" spans="2:2">
      <c r="B8335" s="78">
        <v>34009</v>
      </c>
    </row>
    <row r="8336" spans="2:2">
      <c r="B8336" s="78">
        <v>34009</v>
      </c>
    </row>
    <row r="8337" spans="2:2">
      <c r="B8337" s="78">
        <v>34009</v>
      </c>
    </row>
    <row r="8338" spans="2:2">
      <c r="B8338" s="78">
        <v>34009</v>
      </c>
    </row>
    <row r="8339" spans="2:2">
      <c r="B8339" s="78">
        <v>34009</v>
      </c>
    </row>
    <row r="8340" spans="2:2">
      <c r="B8340" s="78">
        <v>34009</v>
      </c>
    </row>
    <row r="8341" spans="2:2">
      <c r="B8341" s="78">
        <v>34009</v>
      </c>
    </row>
    <row r="8342" spans="2:2">
      <c r="B8342" s="78">
        <v>34009</v>
      </c>
    </row>
    <row r="8343" spans="2:2">
      <c r="B8343" s="78">
        <v>34009</v>
      </c>
    </row>
    <row r="8344" spans="2:2">
      <c r="B8344" s="78">
        <v>34009</v>
      </c>
    </row>
    <row r="8345" spans="2:2">
      <c r="B8345" s="78">
        <v>34009</v>
      </c>
    </row>
    <row r="8346" spans="2:2">
      <c r="B8346" s="78">
        <v>34009</v>
      </c>
    </row>
    <row r="8347" spans="2:2">
      <c r="B8347" s="78">
        <v>34009</v>
      </c>
    </row>
    <row r="8348" spans="2:2">
      <c r="B8348" s="78">
        <v>34010</v>
      </c>
    </row>
    <row r="8349" spans="2:2">
      <c r="B8349" s="78">
        <v>34010</v>
      </c>
    </row>
    <row r="8350" spans="2:2">
      <c r="B8350" s="78">
        <v>34010</v>
      </c>
    </row>
    <row r="8351" spans="2:2">
      <c r="B8351" s="78">
        <v>34010</v>
      </c>
    </row>
    <row r="8352" spans="2:2">
      <c r="B8352" s="78">
        <v>34010</v>
      </c>
    </row>
    <row r="8353" spans="2:2">
      <c r="B8353" s="78">
        <v>34010</v>
      </c>
    </row>
    <row r="8354" spans="2:2">
      <c r="B8354" s="78">
        <v>34010</v>
      </c>
    </row>
    <row r="8355" spans="2:2">
      <c r="B8355" s="78">
        <v>34010</v>
      </c>
    </row>
    <row r="8356" spans="2:2">
      <c r="B8356" s="78">
        <v>34010</v>
      </c>
    </row>
    <row r="8357" spans="2:2">
      <c r="B8357" s="78">
        <v>34010</v>
      </c>
    </row>
    <row r="8358" spans="2:2">
      <c r="B8358" s="78">
        <v>34010</v>
      </c>
    </row>
    <row r="8359" spans="2:2">
      <c r="B8359" s="78">
        <v>34010</v>
      </c>
    </row>
    <row r="8360" spans="2:2">
      <c r="B8360" s="78">
        <v>34010</v>
      </c>
    </row>
    <row r="8361" spans="2:2">
      <c r="B8361" s="78">
        <v>34010</v>
      </c>
    </row>
    <row r="8362" spans="2:2">
      <c r="B8362" s="78">
        <v>34010</v>
      </c>
    </row>
    <row r="8363" spans="2:2">
      <c r="B8363" s="78">
        <v>34010</v>
      </c>
    </row>
    <row r="8364" spans="2:2">
      <c r="B8364" s="78">
        <v>34010</v>
      </c>
    </row>
    <row r="8365" spans="2:2">
      <c r="B8365" s="78">
        <v>34010</v>
      </c>
    </row>
    <row r="8366" spans="2:2">
      <c r="B8366" s="78">
        <v>34010</v>
      </c>
    </row>
    <row r="8367" spans="2:2">
      <c r="B8367" s="78">
        <v>34010</v>
      </c>
    </row>
    <row r="8368" spans="2:2">
      <c r="B8368" s="78">
        <v>34010</v>
      </c>
    </row>
    <row r="8369" spans="2:2">
      <c r="B8369" s="78">
        <v>34010</v>
      </c>
    </row>
    <row r="8370" spans="2:2">
      <c r="B8370" s="78">
        <v>34010</v>
      </c>
    </row>
    <row r="8371" spans="2:2">
      <c r="B8371" s="78">
        <v>34010</v>
      </c>
    </row>
    <row r="8372" spans="2:2">
      <c r="B8372" s="78">
        <v>34010</v>
      </c>
    </row>
    <row r="8373" spans="2:2">
      <c r="B8373" s="78">
        <v>34010</v>
      </c>
    </row>
    <row r="8374" spans="2:2">
      <c r="B8374" s="78">
        <v>34010</v>
      </c>
    </row>
    <row r="8375" spans="2:2">
      <c r="B8375" s="78">
        <v>34010</v>
      </c>
    </row>
    <row r="8376" spans="2:2">
      <c r="B8376" s="78">
        <v>34010</v>
      </c>
    </row>
    <row r="8377" spans="2:2">
      <c r="B8377" s="78">
        <v>34010</v>
      </c>
    </row>
    <row r="8378" spans="2:2">
      <c r="B8378" s="78">
        <v>34010</v>
      </c>
    </row>
    <row r="8379" spans="2:2">
      <c r="B8379" s="78">
        <v>34010</v>
      </c>
    </row>
    <row r="8380" spans="2:2">
      <c r="B8380" s="78">
        <v>34010</v>
      </c>
    </row>
    <row r="8381" spans="2:2">
      <c r="B8381" s="78">
        <v>34010</v>
      </c>
    </row>
    <row r="8382" spans="2:2">
      <c r="B8382" s="78">
        <v>34010</v>
      </c>
    </row>
    <row r="8383" spans="2:2">
      <c r="B8383" s="78">
        <v>34010</v>
      </c>
    </row>
    <row r="8384" spans="2:2">
      <c r="B8384" s="78">
        <v>34010</v>
      </c>
    </row>
    <row r="8385" spans="2:2">
      <c r="B8385" s="78">
        <v>34010</v>
      </c>
    </row>
    <row r="8386" spans="2:2">
      <c r="B8386" s="78">
        <v>34010</v>
      </c>
    </row>
    <row r="8387" spans="2:2">
      <c r="B8387" s="78">
        <v>34010</v>
      </c>
    </row>
    <row r="8388" spans="2:2">
      <c r="B8388" s="78">
        <v>34010</v>
      </c>
    </row>
    <row r="8389" spans="2:2">
      <c r="B8389" s="78">
        <v>34010</v>
      </c>
    </row>
    <row r="8390" spans="2:2">
      <c r="B8390" s="78">
        <v>34010</v>
      </c>
    </row>
    <row r="8391" spans="2:2">
      <c r="B8391" s="78">
        <v>34010</v>
      </c>
    </row>
    <row r="8392" spans="2:2">
      <c r="B8392" s="78">
        <v>34010</v>
      </c>
    </row>
    <row r="8393" spans="2:2">
      <c r="B8393" s="78">
        <v>34010</v>
      </c>
    </row>
    <row r="8394" spans="2:2">
      <c r="B8394" s="78">
        <v>34010</v>
      </c>
    </row>
    <row r="8395" spans="2:2">
      <c r="B8395" s="78">
        <v>34010</v>
      </c>
    </row>
    <row r="8396" spans="2:2">
      <c r="B8396" s="78">
        <v>34010</v>
      </c>
    </row>
    <row r="8397" spans="2:2">
      <c r="B8397" s="78">
        <v>34010</v>
      </c>
    </row>
    <row r="8398" spans="2:2">
      <c r="B8398" s="78">
        <v>34010</v>
      </c>
    </row>
    <row r="8399" spans="2:2">
      <c r="B8399" s="78">
        <v>34010</v>
      </c>
    </row>
    <row r="8400" spans="2:2">
      <c r="B8400" s="78">
        <v>34010</v>
      </c>
    </row>
    <row r="8401" spans="2:2">
      <c r="B8401" s="78">
        <v>34010</v>
      </c>
    </row>
    <row r="8402" spans="2:2">
      <c r="B8402" s="78">
        <v>34010</v>
      </c>
    </row>
    <row r="8403" spans="2:2">
      <c r="B8403" s="78">
        <v>34010</v>
      </c>
    </row>
    <row r="8404" spans="2:2">
      <c r="B8404" s="78">
        <v>34010</v>
      </c>
    </row>
    <row r="8405" spans="2:2">
      <c r="B8405" s="78">
        <v>34010</v>
      </c>
    </row>
    <row r="8406" spans="2:2">
      <c r="B8406" s="78">
        <v>34010</v>
      </c>
    </row>
    <row r="8407" spans="2:2">
      <c r="B8407" s="78">
        <v>34010</v>
      </c>
    </row>
    <row r="8408" spans="2:2">
      <c r="B8408" s="78">
        <v>34010</v>
      </c>
    </row>
    <row r="8409" spans="2:2">
      <c r="B8409" s="78">
        <v>34010</v>
      </c>
    </row>
    <row r="8410" spans="2:2">
      <c r="B8410" s="78">
        <v>34010</v>
      </c>
    </row>
    <row r="8411" spans="2:2">
      <c r="B8411" s="78">
        <v>34010</v>
      </c>
    </row>
    <row r="8412" spans="2:2">
      <c r="B8412" s="78">
        <v>34010</v>
      </c>
    </row>
    <row r="8413" spans="2:2">
      <c r="B8413" s="78">
        <v>34010</v>
      </c>
    </row>
    <row r="8414" spans="2:2">
      <c r="B8414" s="78">
        <v>34010</v>
      </c>
    </row>
    <row r="8415" spans="2:2">
      <c r="B8415" s="78">
        <v>34010</v>
      </c>
    </row>
    <row r="8416" spans="2:2">
      <c r="B8416" s="78">
        <v>34010</v>
      </c>
    </row>
    <row r="8417" spans="2:2">
      <c r="B8417" s="78">
        <v>34010</v>
      </c>
    </row>
    <row r="8418" spans="2:2">
      <c r="B8418" s="78">
        <v>34010</v>
      </c>
    </row>
    <row r="8419" spans="2:2">
      <c r="B8419" s="78">
        <v>34010</v>
      </c>
    </row>
    <row r="8420" spans="2:2">
      <c r="B8420" s="78">
        <v>34010</v>
      </c>
    </row>
    <row r="8421" spans="2:2">
      <c r="B8421" s="78">
        <v>34010</v>
      </c>
    </row>
    <row r="8422" spans="2:2">
      <c r="B8422" s="78">
        <v>34010</v>
      </c>
    </row>
    <row r="8423" spans="2:2">
      <c r="B8423" s="78">
        <v>34010</v>
      </c>
    </row>
    <row r="8424" spans="2:2">
      <c r="B8424" s="78">
        <v>34010</v>
      </c>
    </row>
    <row r="8425" spans="2:2">
      <c r="B8425" s="78">
        <v>34010</v>
      </c>
    </row>
    <row r="8426" spans="2:2">
      <c r="B8426" s="78">
        <v>34010</v>
      </c>
    </row>
    <row r="8427" spans="2:2">
      <c r="B8427" s="78">
        <v>34010</v>
      </c>
    </row>
    <row r="8428" spans="2:2">
      <c r="B8428" s="78">
        <v>34010</v>
      </c>
    </row>
    <row r="8429" spans="2:2">
      <c r="B8429" s="78">
        <v>34010</v>
      </c>
    </row>
    <row r="8430" spans="2:2">
      <c r="B8430" s="78">
        <v>34010</v>
      </c>
    </row>
    <row r="8431" spans="2:2">
      <c r="B8431" s="78">
        <v>34010</v>
      </c>
    </row>
    <row r="8432" spans="2:2">
      <c r="B8432" s="78">
        <v>34010</v>
      </c>
    </row>
    <row r="8433" spans="2:2">
      <c r="B8433" s="78">
        <v>34010</v>
      </c>
    </row>
    <row r="8434" spans="2:2">
      <c r="B8434" s="78">
        <v>34010</v>
      </c>
    </row>
    <row r="8435" spans="2:2">
      <c r="B8435" s="78">
        <v>34010</v>
      </c>
    </row>
    <row r="8436" spans="2:2">
      <c r="B8436" s="78">
        <v>34010</v>
      </c>
    </row>
    <row r="8437" spans="2:2">
      <c r="B8437" s="78">
        <v>34010</v>
      </c>
    </row>
    <row r="8438" spans="2:2">
      <c r="B8438" s="78">
        <v>34010</v>
      </c>
    </row>
    <row r="8439" spans="2:2">
      <c r="B8439" s="78">
        <v>34010</v>
      </c>
    </row>
    <row r="8440" spans="2:2">
      <c r="B8440" s="78">
        <v>34010</v>
      </c>
    </row>
    <row r="8441" spans="2:2">
      <c r="B8441" s="78">
        <v>34010</v>
      </c>
    </row>
    <row r="8442" spans="2:2">
      <c r="B8442" s="78">
        <v>34010</v>
      </c>
    </row>
    <row r="8443" spans="2:2">
      <c r="B8443" s="78">
        <v>34010</v>
      </c>
    </row>
    <row r="8444" spans="2:2">
      <c r="B8444" s="78">
        <v>34010</v>
      </c>
    </row>
    <row r="8445" spans="2:2">
      <c r="B8445" s="78">
        <v>34010</v>
      </c>
    </row>
    <row r="8446" spans="2:2">
      <c r="B8446" s="78">
        <v>34010</v>
      </c>
    </row>
    <row r="8447" spans="2:2">
      <c r="B8447" s="78">
        <v>34010</v>
      </c>
    </row>
    <row r="8448" spans="2:2">
      <c r="B8448" s="78">
        <v>34010</v>
      </c>
    </row>
    <row r="8449" spans="2:2">
      <c r="B8449" s="78">
        <v>34010</v>
      </c>
    </row>
    <row r="8450" spans="2:2">
      <c r="B8450" s="78">
        <v>34010</v>
      </c>
    </row>
    <row r="8451" spans="2:2">
      <c r="B8451" s="78">
        <v>34010</v>
      </c>
    </row>
    <row r="8452" spans="2:2">
      <c r="B8452" s="78">
        <v>34010</v>
      </c>
    </row>
    <row r="8453" spans="2:2">
      <c r="B8453" s="78">
        <v>34010</v>
      </c>
    </row>
    <row r="8454" spans="2:2">
      <c r="B8454" s="78">
        <v>34010</v>
      </c>
    </row>
    <row r="8455" spans="2:2">
      <c r="B8455" s="78">
        <v>34010</v>
      </c>
    </row>
    <row r="8456" spans="2:2">
      <c r="B8456" s="78">
        <v>34010</v>
      </c>
    </row>
    <row r="8457" spans="2:2">
      <c r="B8457" s="78">
        <v>34010</v>
      </c>
    </row>
    <row r="8458" spans="2:2">
      <c r="B8458" s="78">
        <v>34010</v>
      </c>
    </row>
    <row r="8459" spans="2:2">
      <c r="B8459" s="78">
        <v>34010</v>
      </c>
    </row>
    <row r="8460" spans="2:2">
      <c r="B8460" s="78">
        <v>34010</v>
      </c>
    </row>
    <row r="8461" spans="2:2">
      <c r="B8461" s="78">
        <v>34010</v>
      </c>
    </row>
    <row r="8462" spans="2:2">
      <c r="B8462" s="78">
        <v>34010</v>
      </c>
    </row>
    <row r="8463" spans="2:2">
      <c r="B8463" s="78">
        <v>34010</v>
      </c>
    </row>
    <row r="8464" spans="2:2">
      <c r="B8464" s="78">
        <v>34010</v>
      </c>
    </row>
    <row r="8465" spans="2:2">
      <c r="B8465" s="78">
        <v>34010</v>
      </c>
    </row>
    <row r="8466" spans="2:2">
      <c r="B8466" s="78">
        <v>34010</v>
      </c>
    </row>
    <row r="8467" spans="2:2">
      <c r="B8467" s="78">
        <v>34010</v>
      </c>
    </row>
    <row r="8468" spans="2:2">
      <c r="B8468" s="78">
        <v>34010</v>
      </c>
    </row>
    <row r="8469" spans="2:2">
      <c r="B8469" s="78">
        <v>34010</v>
      </c>
    </row>
    <row r="8470" spans="2:2">
      <c r="B8470" s="78">
        <v>34010</v>
      </c>
    </row>
    <row r="8471" spans="2:2">
      <c r="B8471" s="78">
        <v>34010</v>
      </c>
    </row>
    <row r="8472" spans="2:2">
      <c r="B8472" s="78">
        <v>34010</v>
      </c>
    </row>
    <row r="8473" spans="2:2">
      <c r="B8473" s="78">
        <v>34010</v>
      </c>
    </row>
    <row r="8474" spans="2:2">
      <c r="B8474" s="78">
        <v>34010</v>
      </c>
    </row>
    <row r="8475" spans="2:2">
      <c r="B8475" s="78">
        <v>34010</v>
      </c>
    </row>
    <row r="8476" spans="2:2">
      <c r="B8476" s="78">
        <v>34010</v>
      </c>
    </row>
    <row r="8477" spans="2:2">
      <c r="B8477" s="78">
        <v>34010</v>
      </c>
    </row>
    <row r="8478" spans="2:2">
      <c r="B8478" s="78">
        <v>34010</v>
      </c>
    </row>
    <row r="8479" spans="2:2">
      <c r="B8479" s="78">
        <v>34010</v>
      </c>
    </row>
    <row r="8480" spans="2:2">
      <c r="B8480" s="78">
        <v>34010</v>
      </c>
    </row>
    <row r="8481" spans="2:2">
      <c r="B8481" s="78">
        <v>34010</v>
      </c>
    </row>
    <row r="8482" spans="2:2">
      <c r="B8482" s="78">
        <v>34010</v>
      </c>
    </row>
    <row r="8483" spans="2:2">
      <c r="B8483" s="78">
        <v>34010</v>
      </c>
    </row>
    <row r="8484" spans="2:2">
      <c r="B8484" s="78">
        <v>34010</v>
      </c>
    </row>
    <row r="8485" spans="2:2">
      <c r="B8485" s="78">
        <v>34010</v>
      </c>
    </row>
    <row r="8486" spans="2:2">
      <c r="B8486" s="78">
        <v>34010</v>
      </c>
    </row>
    <row r="8487" spans="2:2">
      <c r="B8487" s="78">
        <v>34010</v>
      </c>
    </row>
    <row r="8488" spans="2:2">
      <c r="B8488" s="78">
        <v>34010</v>
      </c>
    </row>
    <row r="8489" spans="2:2">
      <c r="B8489" s="78">
        <v>34010</v>
      </c>
    </row>
    <row r="8490" spans="2:2">
      <c r="B8490" s="78">
        <v>34010</v>
      </c>
    </row>
    <row r="8491" spans="2:2">
      <c r="B8491" s="78">
        <v>34010</v>
      </c>
    </row>
    <row r="8492" spans="2:2">
      <c r="B8492" s="78">
        <v>34010</v>
      </c>
    </row>
    <row r="8493" spans="2:2">
      <c r="B8493" s="78">
        <v>34010</v>
      </c>
    </row>
    <row r="8494" spans="2:2">
      <c r="B8494" s="78">
        <v>34010</v>
      </c>
    </row>
    <row r="8495" spans="2:2">
      <c r="B8495" s="78">
        <v>34010</v>
      </c>
    </row>
    <row r="8496" spans="2:2">
      <c r="B8496" s="78">
        <v>34010</v>
      </c>
    </row>
    <row r="8497" spans="2:2">
      <c r="B8497" s="78">
        <v>34010</v>
      </c>
    </row>
    <row r="8498" spans="2:2">
      <c r="B8498" s="78">
        <v>34010</v>
      </c>
    </row>
    <row r="8499" spans="2:2">
      <c r="B8499" s="78">
        <v>34010</v>
      </c>
    </row>
    <row r="8500" spans="2:2">
      <c r="B8500" s="78">
        <v>34010</v>
      </c>
    </row>
    <row r="8501" spans="2:2">
      <c r="B8501" s="78">
        <v>34010</v>
      </c>
    </row>
    <row r="8502" spans="2:2">
      <c r="B8502" s="78">
        <v>34010</v>
      </c>
    </row>
    <row r="8503" spans="2:2">
      <c r="B8503" s="78">
        <v>34010</v>
      </c>
    </row>
    <row r="8504" spans="2:2">
      <c r="B8504" s="78">
        <v>34010</v>
      </c>
    </row>
    <row r="8505" spans="2:2">
      <c r="B8505" s="78">
        <v>34010</v>
      </c>
    </row>
    <row r="8506" spans="2:2">
      <c r="B8506" s="78">
        <v>34010</v>
      </c>
    </row>
    <row r="8507" spans="2:2">
      <c r="B8507" s="78">
        <v>34010</v>
      </c>
    </row>
    <row r="8508" spans="2:2">
      <c r="B8508" s="78">
        <v>34010</v>
      </c>
    </row>
    <row r="8509" spans="2:2">
      <c r="B8509" s="78">
        <v>34010</v>
      </c>
    </row>
    <row r="8510" spans="2:2">
      <c r="B8510" s="78">
        <v>34010</v>
      </c>
    </row>
    <row r="8511" spans="2:2">
      <c r="B8511" s="78">
        <v>34010</v>
      </c>
    </row>
    <row r="8512" spans="2:2">
      <c r="B8512" s="78">
        <v>34010</v>
      </c>
    </row>
    <row r="8513" spans="2:2">
      <c r="B8513" s="78">
        <v>34010</v>
      </c>
    </row>
    <row r="8514" spans="2:2">
      <c r="B8514" s="78">
        <v>34010</v>
      </c>
    </row>
    <row r="8515" spans="2:2">
      <c r="B8515" s="78">
        <v>34010</v>
      </c>
    </row>
    <row r="8516" spans="2:2">
      <c r="B8516" s="78">
        <v>34010</v>
      </c>
    </row>
    <row r="8517" spans="2:2">
      <c r="B8517" s="78">
        <v>34010</v>
      </c>
    </row>
    <row r="8518" spans="2:2">
      <c r="B8518" s="78">
        <v>34010</v>
      </c>
    </row>
    <row r="8519" spans="2:2">
      <c r="B8519" s="78">
        <v>34010</v>
      </c>
    </row>
    <row r="8520" spans="2:2">
      <c r="B8520" s="78">
        <v>34010</v>
      </c>
    </row>
    <row r="8521" spans="2:2">
      <c r="B8521" s="78">
        <v>34010</v>
      </c>
    </row>
    <row r="8522" spans="2:2">
      <c r="B8522" s="78">
        <v>34010</v>
      </c>
    </row>
    <row r="8523" spans="2:2">
      <c r="B8523" s="78">
        <v>34010</v>
      </c>
    </row>
    <row r="8524" spans="2:2">
      <c r="B8524" s="78">
        <v>34010</v>
      </c>
    </row>
    <row r="8525" spans="2:2">
      <c r="B8525" s="78">
        <v>34010</v>
      </c>
    </row>
    <row r="8526" spans="2:2">
      <c r="B8526" s="78">
        <v>34010</v>
      </c>
    </row>
    <row r="8527" spans="2:2">
      <c r="B8527" s="78">
        <v>34010</v>
      </c>
    </row>
    <row r="8528" spans="2:2">
      <c r="B8528" s="78">
        <v>34010</v>
      </c>
    </row>
    <row r="8529" spans="2:2">
      <c r="B8529" s="78">
        <v>34010</v>
      </c>
    </row>
    <row r="8530" spans="2:2">
      <c r="B8530" s="78">
        <v>34010</v>
      </c>
    </row>
    <row r="8531" spans="2:2">
      <c r="B8531" s="78">
        <v>34010</v>
      </c>
    </row>
    <row r="8532" spans="2:2">
      <c r="B8532" s="78">
        <v>34010</v>
      </c>
    </row>
    <row r="8533" spans="2:2">
      <c r="B8533" s="78">
        <v>34010</v>
      </c>
    </row>
    <row r="8534" spans="2:2">
      <c r="B8534" s="78">
        <v>34010</v>
      </c>
    </row>
    <row r="8535" spans="2:2">
      <c r="B8535" s="78">
        <v>34010</v>
      </c>
    </row>
    <row r="8536" spans="2:2">
      <c r="B8536" s="78">
        <v>34010</v>
      </c>
    </row>
    <row r="8537" spans="2:2">
      <c r="B8537" s="78">
        <v>34010</v>
      </c>
    </row>
    <row r="8538" spans="2:2">
      <c r="B8538" s="78">
        <v>34010</v>
      </c>
    </row>
    <row r="8539" spans="2:2">
      <c r="B8539" s="78">
        <v>34010</v>
      </c>
    </row>
    <row r="8540" spans="2:2">
      <c r="B8540" s="78">
        <v>34010</v>
      </c>
    </row>
    <row r="8541" spans="2:2">
      <c r="B8541" s="78">
        <v>34010</v>
      </c>
    </row>
    <row r="8542" spans="2:2">
      <c r="B8542" s="78">
        <v>34010</v>
      </c>
    </row>
    <row r="8543" spans="2:2">
      <c r="B8543" s="78">
        <v>34010</v>
      </c>
    </row>
    <row r="8544" spans="2:2">
      <c r="B8544" s="78">
        <v>34010</v>
      </c>
    </row>
    <row r="8545" spans="2:2">
      <c r="B8545" s="78">
        <v>34010</v>
      </c>
    </row>
    <row r="8546" spans="2:2">
      <c r="B8546" s="78">
        <v>34010</v>
      </c>
    </row>
    <row r="8547" spans="2:2">
      <c r="B8547" s="78">
        <v>34010</v>
      </c>
    </row>
    <row r="8548" spans="2:2">
      <c r="B8548" s="78">
        <v>34010</v>
      </c>
    </row>
    <row r="8549" spans="2:2">
      <c r="B8549" s="78">
        <v>34010</v>
      </c>
    </row>
    <row r="8550" spans="2:2">
      <c r="B8550" s="78">
        <v>34010</v>
      </c>
    </row>
    <row r="8551" spans="2:2">
      <c r="B8551" s="78">
        <v>34010</v>
      </c>
    </row>
    <row r="8552" spans="2:2">
      <c r="B8552" s="78">
        <v>34010</v>
      </c>
    </row>
    <row r="8553" spans="2:2">
      <c r="B8553" s="78">
        <v>34010</v>
      </c>
    </row>
    <row r="8554" spans="2:2">
      <c r="B8554" s="78">
        <v>34010</v>
      </c>
    </row>
    <row r="8555" spans="2:2">
      <c r="B8555" s="78">
        <v>34010</v>
      </c>
    </row>
    <row r="8556" spans="2:2">
      <c r="B8556" s="78">
        <v>34010</v>
      </c>
    </row>
    <row r="8557" spans="2:2">
      <c r="B8557" s="78">
        <v>34010</v>
      </c>
    </row>
    <row r="8558" spans="2:2">
      <c r="B8558" s="78">
        <v>34010</v>
      </c>
    </row>
    <row r="8559" spans="2:2">
      <c r="B8559" s="78">
        <v>34010</v>
      </c>
    </row>
    <row r="8560" spans="2:2">
      <c r="B8560" s="78">
        <v>34010</v>
      </c>
    </row>
    <row r="8561" spans="2:2">
      <c r="B8561" s="78">
        <v>34010</v>
      </c>
    </row>
    <row r="8562" spans="2:2">
      <c r="B8562" s="78">
        <v>34010</v>
      </c>
    </row>
    <row r="8563" spans="2:2">
      <c r="B8563" s="78">
        <v>34010</v>
      </c>
    </row>
    <row r="8564" spans="2:2">
      <c r="B8564" s="78">
        <v>34010</v>
      </c>
    </row>
    <row r="8565" spans="2:2">
      <c r="B8565" s="78">
        <v>34010</v>
      </c>
    </row>
    <row r="8566" spans="2:2">
      <c r="B8566" s="78">
        <v>34010</v>
      </c>
    </row>
    <row r="8567" spans="2:2">
      <c r="B8567" s="78">
        <v>34010</v>
      </c>
    </row>
    <row r="8568" spans="2:2">
      <c r="B8568" s="78">
        <v>34010</v>
      </c>
    </row>
    <row r="8569" spans="2:2">
      <c r="B8569" s="78">
        <v>34010</v>
      </c>
    </row>
    <row r="8570" spans="2:2">
      <c r="B8570" s="78">
        <v>34010</v>
      </c>
    </row>
    <row r="8571" spans="2:2">
      <c r="B8571" s="78">
        <v>34010</v>
      </c>
    </row>
    <row r="8572" spans="2:2">
      <c r="B8572" s="78">
        <v>34010</v>
      </c>
    </row>
    <row r="8573" spans="2:2">
      <c r="B8573" s="78">
        <v>34010</v>
      </c>
    </row>
    <row r="8574" spans="2:2">
      <c r="B8574" s="78">
        <v>34010</v>
      </c>
    </row>
    <row r="8575" spans="2:2">
      <c r="B8575" s="78">
        <v>34010</v>
      </c>
    </row>
    <row r="8576" spans="2:2">
      <c r="B8576" s="78">
        <v>34010</v>
      </c>
    </row>
    <row r="8577" spans="2:2">
      <c r="B8577" s="78">
        <v>34010</v>
      </c>
    </row>
    <row r="8578" spans="2:2">
      <c r="B8578" s="78">
        <v>34010</v>
      </c>
    </row>
    <row r="8579" spans="2:2">
      <c r="B8579" s="78">
        <v>34010</v>
      </c>
    </row>
    <row r="8580" spans="2:2">
      <c r="B8580" s="78">
        <v>34010</v>
      </c>
    </row>
    <row r="8581" spans="2:2">
      <c r="B8581" s="78">
        <v>34010</v>
      </c>
    </row>
    <row r="8582" spans="2:2">
      <c r="B8582" s="78">
        <v>34010</v>
      </c>
    </row>
    <row r="8583" spans="2:2">
      <c r="B8583" s="78">
        <v>34010</v>
      </c>
    </row>
    <row r="8584" spans="2:2">
      <c r="B8584" s="78">
        <v>34010</v>
      </c>
    </row>
    <row r="8585" spans="2:2">
      <c r="B8585" s="78">
        <v>34010</v>
      </c>
    </row>
    <row r="8586" spans="2:2">
      <c r="B8586" s="78">
        <v>34010</v>
      </c>
    </row>
    <row r="8587" spans="2:2">
      <c r="B8587" s="78">
        <v>34010</v>
      </c>
    </row>
    <row r="8588" spans="2:2">
      <c r="B8588" s="78">
        <v>34010</v>
      </c>
    </row>
    <row r="8589" spans="2:2">
      <c r="B8589" s="78">
        <v>34010</v>
      </c>
    </row>
    <row r="8590" spans="2:2">
      <c r="B8590" s="78">
        <v>34010</v>
      </c>
    </row>
    <row r="8591" spans="2:2">
      <c r="B8591" s="78">
        <v>34010</v>
      </c>
    </row>
    <row r="8592" spans="2:2">
      <c r="B8592" s="78">
        <v>34010</v>
      </c>
    </row>
    <row r="8593" spans="2:2">
      <c r="B8593" s="78">
        <v>34010</v>
      </c>
    </row>
    <row r="8594" spans="2:2">
      <c r="B8594" s="78">
        <v>34010</v>
      </c>
    </row>
    <row r="8595" spans="2:2">
      <c r="B8595" s="78">
        <v>34010</v>
      </c>
    </row>
    <row r="8596" spans="2:2">
      <c r="B8596" s="78">
        <v>34010</v>
      </c>
    </row>
    <row r="8597" spans="2:2">
      <c r="B8597" s="78">
        <v>34010</v>
      </c>
    </row>
    <row r="8598" spans="2:2">
      <c r="B8598" s="78">
        <v>34010</v>
      </c>
    </row>
    <row r="8599" spans="2:2">
      <c r="B8599" s="78">
        <v>34010</v>
      </c>
    </row>
    <row r="8600" spans="2:2">
      <c r="B8600" s="78">
        <v>34010</v>
      </c>
    </row>
    <row r="8601" spans="2:2">
      <c r="B8601" s="78">
        <v>34010</v>
      </c>
    </row>
    <row r="8602" spans="2:2">
      <c r="B8602" s="78">
        <v>34010</v>
      </c>
    </row>
    <row r="8603" spans="2:2">
      <c r="B8603" s="78">
        <v>34010</v>
      </c>
    </row>
    <row r="8604" spans="2:2">
      <c r="B8604" s="78">
        <v>34010</v>
      </c>
    </row>
    <row r="8605" spans="2:2">
      <c r="B8605" s="78">
        <v>34010</v>
      </c>
    </row>
    <row r="8606" spans="2:2">
      <c r="B8606" s="78">
        <v>34010</v>
      </c>
    </row>
    <row r="8607" spans="2:2">
      <c r="B8607" s="78">
        <v>34010</v>
      </c>
    </row>
    <row r="8608" spans="2:2">
      <c r="B8608" s="78">
        <v>34010</v>
      </c>
    </row>
    <row r="8609" spans="2:2">
      <c r="B8609" s="78">
        <v>34010</v>
      </c>
    </row>
    <row r="8610" spans="2:2">
      <c r="B8610" s="78">
        <v>34010</v>
      </c>
    </row>
    <row r="8611" spans="2:2">
      <c r="B8611" s="78">
        <v>34010</v>
      </c>
    </row>
    <row r="8612" spans="2:2">
      <c r="B8612" s="78">
        <v>34010</v>
      </c>
    </row>
    <row r="8613" spans="2:2">
      <c r="B8613" s="78">
        <v>34010</v>
      </c>
    </row>
    <row r="8614" spans="2:2">
      <c r="B8614" s="78">
        <v>34010</v>
      </c>
    </row>
    <row r="8615" spans="2:2">
      <c r="B8615" s="78">
        <v>34010</v>
      </c>
    </row>
    <row r="8616" spans="2:2">
      <c r="B8616" s="78">
        <v>34010</v>
      </c>
    </row>
    <row r="8617" spans="2:2">
      <c r="B8617" s="78">
        <v>34010</v>
      </c>
    </row>
    <row r="8618" spans="2:2">
      <c r="B8618" s="78">
        <v>34010</v>
      </c>
    </row>
    <row r="8619" spans="2:2">
      <c r="B8619" s="78">
        <v>34010</v>
      </c>
    </row>
    <row r="8620" spans="2:2">
      <c r="B8620" s="78">
        <v>34010</v>
      </c>
    </row>
    <row r="8621" spans="2:2">
      <c r="B8621" s="78">
        <v>34010</v>
      </c>
    </row>
    <row r="8622" spans="2:2">
      <c r="B8622" s="78">
        <v>34010</v>
      </c>
    </row>
    <row r="8623" spans="2:2">
      <c r="B8623" s="78">
        <v>34010</v>
      </c>
    </row>
    <row r="8624" spans="2:2">
      <c r="B8624" s="78">
        <v>34010</v>
      </c>
    </row>
    <row r="8625" spans="2:2">
      <c r="B8625" s="78">
        <v>34010</v>
      </c>
    </row>
    <row r="8626" spans="2:2">
      <c r="B8626" s="78">
        <v>34010</v>
      </c>
    </row>
    <row r="8627" spans="2:2">
      <c r="B8627" s="78">
        <v>34010</v>
      </c>
    </row>
    <row r="8628" spans="2:2">
      <c r="B8628" s="78">
        <v>34010</v>
      </c>
    </row>
    <row r="8629" spans="2:2">
      <c r="B8629" s="78">
        <v>34010</v>
      </c>
    </row>
    <row r="8630" spans="2:2">
      <c r="B8630" s="78">
        <v>34010</v>
      </c>
    </row>
    <row r="8631" spans="2:2">
      <c r="B8631" s="78">
        <v>34010</v>
      </c>
    </row>
    <row r="8632" spans="2:2">
      <c r="B8632" s="78">
        <v>34010</v>
      </c>
    </row>
    <row r="8633" spans="2:2">
      <c r="B8633" s="78">
        <v>34010</v>
      </c>
    </row>
    <row r="8634" spans="2:2">
      <c r="B8634" s="78">
        <v>34010</v>
      </c>
    </row>
    <row r="8635" spans="2:2">
      <c r="B8635" s="78">
        <v>34010</v>
      </c>
    </row>
    <row r="8636" spans="2:2">
      <c r="B8636" s="78">
        <v>34010</v>
      </c>
    </row>
    <row r="8637" spans="2:2">
      <c r="B8637" s="78">
        <v>34010</v>
      </c>
    </row>
    <row r="8638" spans="2:2">
      <c r="B8638" s="78">
        <v>34010</v>
      </c>
    </row>
    <row r="8639" spans="2:2">
      <c r="B8639" s="78">
        <v>34010</v>
      </c>
    </row>
    <row r="8640" spans="2:2">
      <c r="B8640" s="78">
        <v>34010</v>
      </c>
    </row>
    <row r="8641" spans="2:2">
      <c r="B8641" s="78">
        <v>34010</v>
      </c>
    </row>
    <row r="8642" spans="2:2">
      <c r="B8642" s="78">
        <v>34010</v>
      </c>
    </row>
    <row r="8643" spans="2:2">
      <c r="B8643" s="78">
        <v>34010</v>
      </c>
    </row>
    <row r="8644" spans="2:2">
      <c r="B8644" s="78">
        <v>34010</v>
      </c>
    </row>
    <row r="8645" spans="2:2">
      <c r="B8645" s="78">
        <v>34010</v>
      </c>
    </row>
    <row r="8646" spans="2:2">
      <c r="B8646" s="78">
        <v>34010</v>
      </c>
    </row>
    <row r="8647" spans="2:2">
      <c r="B8647" s="78">
        <v>34010</v>
      </c>
    </row>
    <row r="8648" spans="2:2">
      <c r="B8648" s="78">
        <v>34010</v>
      </c>
    </row>
    <row r="8649" spans="2:2">
      <c r="B8649" s="78">
        <v>34010</v>
      </c>
    </row>
    <row r="8650" spans="2:2">
      <c r="B8650" s="78">
        <v>34010</v>
      </c>
    </row>
    <row r="8651" spans="2:2">
      <c r="B8651" s="78">
        <v>34010</v>
      </c>
    </row>
    <row r="8652" spans="2:2">
      <c r="B8652" s="78">
        <v>34010</v>
      </c>
    </row>
    <row r="8653" spans="2:2">
      <c r="B8653" s="78">
        <v>34010</v>
      </c>
    </row>
    <row r="8654" spans="2:2">
      <c r="B8654" s="78">
        <v>34010</v>
      </c>
    </row>
    <row r="8655" spans="2:2">
      <c r="B8655" s="78">
        <v>34010</v>
      </c>
    </row>
    <row r="8656" spans="2:2">
      <c r="B8656" s="78">
        <v>34010</v>
      </c>
    </row>
    <row r="8657" spans="2:2">
      <c r="B8657" s="78">
        <v>34010</v>
      </c>
    </row>
    <row r="8658" spans="2:2">
      <c r="B8658" s="78">
        <v>34010</v>
      </c>
    </row>
    <row r="8659" spans="2:2">
      <c r="B8659" s="78">
        <v>34010</v>
      </c>
    </row>
    <row r="8660" spans="2:2">
      <c r="B8660" s="78">
        <v>34010</v>
      </c>
    </row>
    <row r="8661" spans="2:2">
      <c r="B8661" s="78">
        <v>34010</v>
      </c>
    </row>
    <row r="8662" spans="2:2">
      <c r="B8662" s="78">
        <v>34011</v>
      </c>
    </row>
    <row r="8663" spans="2:2">
      <c r="B8663" s="78">
        <v>34011</v>
      </c>
    </row>
    <row r="8664" spans="2:2">
      <c r="B8664" s="78">
        <v>34011</v>
      </c>
    </row>
    <row r="8665" spans="2:2">
      <c r="B8665" s="78">
        <v>34011</v>
      </c>
    </row>
    <row r="8666" spans="2:2">
      <c r="B8666" s="78">
        <v>34011</v>
      </c>
    </row>
    <row r="8667" spans="2:2">
      <c r="B8667" s="78">
        <v>34011</v>
      </c>
    </row>
    <row r="8668" spans="2:2">
      <c r="B8668" s="78">
        <v>34011</v>
      </c>
    </row>
    <row r="8669" spans="2:2">
      <c r="B8669" s="78">
        <v>34011</v>
      </c>
    </row>
    <row r="8670" spans="2:2">
      <c r="B8670" s="78">
        <v>34011</v>
      </c>
    </row>
    <row r="8671" spans="2:2">
      <c r="B8671" s="78">
        <v>34011</v>
      </c>
    </row>
    <row r="8672" spans="2:2">
      <c r="B8672" s="78">
        <v>34011</v>
      </c>
    </row>
    <row r="8673" spans="2:2">
      <c r="B8673" s="78">
        <v>34011</v>
      </c>
    </row>
    <row r="8674" spans="2:2">
      <c r="B8674" s="78">
        <v>34011</v>
      </c>
    </row>
    <row r="8675" spans="2:2">
      <c r="B8675" s="78">
        <v>34011</v>
      </c>
    </row>
    <row r="8676" spans="2:2">
      <c r="B8676" s="78">
        <v>34011</v>
      </c>
    </row>
    <row r="8677" spans="2:2">
      <c r="B8677" s="78">
        <v>34011</v>
      </c>
    </row>
    <row r="8678" spans="2:2">
      <c r="B8678" s="78">
        <v>34011</v>
      </c>
    </row>
    <row r="8679" spans="2:2">
      <c r="B8679" s="78">
        <v>34011</v>
      </c>
    </row>
    <row r="8680" spans="2:2">
      <c r="B8680" s="78">
        <v>34011</v>
      </c>
    </row>
    <row r="8681" spans="2:2">
      <c r="B8681" s="78">
        <v>34011</v>
      </c>
    </row>
    <row r="8682" spans="2:2">
      <c r="B8682" s="78">
        <v>34011</v>
      </c>
    </row>
    <row r="8683" spans="2:2">
      <c r="B8683" s="78">
        <v>34011</v>
      </c>
    </row>
    <row r="8684" spans="2:2">
      <c r="B8684" s="78">
        <v>34011</v>
      </c>
    </row>
    <row r="8685" spans="2:2">
      <c r="B8685" s="78">
        <v>34011</v>
      </c>
    </row>
    <row r="8686" spans="2:2">
      <c r="B8686" s="78">
        <v>34011</v>
      </c>
    </row>
    <row r="8687" spans="2:2">
      <c r="B8687" s="78">
        <v>34011</v>
      </c>
    </row>
    <row r="8688" spans="2:2">
      <c r="B8688" s="78">
        <v>34011</v>
      </c>
    </row>
    <row r="8689" spans="2:2">
      <c r="B8689" s="78">
        <v>34011</v>
      </c>
    </row>
    <row r="8690" spans="2:2">
      <c r="B8690" s="78">
        <v>34011</v>
      </c>
    </row>
    <row r="8691" spans="2:2">
      <c r="B8691" s="78">
        <v>34011</v>
      </c>
    </row>
    <row r="8692" spans="2:2">
      <c r="B8692" s="78">
        <v>34011</v>
      </c>
    </row>
    <row r="8693" spans="2:2">
      <c r="B8693" s="78">
        <v>34011</v>
      </c>
    </row>
    <row r="8694" spans="2:2">
      <c r="B8694" s="78">
        <v>34011</v>
      </c>
    </row>
    <row r="8695" spans="2:2">
      <c r="B8695" s="78">
        <v>34011</v>
      </c>
    </row>
    <row r="8696" spans="2:2">
      <c r="B8696" s="78">
        <v>34011</v>
      </c>
    </row>
    <row r="8697" spans="2:2">
      <c r="B8697" s="78">
        <v>34011</v>
      </c>
    </row>
    <row r="8698" spans="2:2">
      <c r="B8698" s="78">
        <v>34011</v>
      </c>
    </row>
    <row r="8699" spans="2:2">
      <c r="B8699" s="78">
        <v>34011</v>
      </c>
    </row>
    <row r="8700" spans="2:2">
      <c r="B8700" s="78">
        <v>34011</v>
      </c>
    </row>
    <row r="8701" spans="2:2">
      <c r="B8701" s="78">
        <v>34011</v>
      </c>
    </row>
    <row r="8702" spans="2:2">
      <c r="B8702" s="78">
        <v>34011</v>
      </c>
    </row>
    <row r="8703" spans="2:2">
      <c r="B8703" s="78">
        <v>34011</v>
      </c>
    </row>
    <row r="8704" spans="2:2">
      <c r="B8704" s="78">
        <v>34011</v>
      </c>
    </row>
    <row r="8705" spans="2:2">
      <c r="B8705" s="78">
        <v>34011</v>
      </c>
    </row>
    <row r="8706" spans="2:2">
      <c r="B8706" s="78">
        <v>34011</v>
      </c>
    </row>
    <row r="8707" spans="2:2">
      <c r="B8707" s="78">
        <v>34011</v>
      </c>
    </row>
    <row r="8708" spans="2:2">
      <c r="B8708" s="78">
        <v>34011</v>
      </c>
    </row>
    <row r="8709" spans="2:2">
      <c r="B8709" s="78">
        <v>34011</v>
      </c>
    </row>
    <row r="8710" spans="2:2">
      <c r="B8710" s="78">
        <v>34011</v>
      </c>
    </row>
    <row r="8711" spans="2:2">
      <c r="B8711" s="78">
        <v>34011</v>
      </c>
    </row>
    <row r="8712" spans="2:2">
      <c r="B8712" s="78">
        <v>34011</v>
      </c>
    </row>
    <row r="8713" spans="2:2">
      <c r="B8713" s="78">
        <v>34011</v>
      </c>
    </row>
    <row r="8714" spans="2:2">
      <c r="B8714" s="78">
        <v>34011</v>
      </c>
    </row>
    <row r="8715" spans="2:2">
      <c r="B8715" s="78">
        <v>34011</v>
      </c>
    </row>
    <row r="8716" spans="2:2">
      <c r="B8716" s="78">
        <v>34011</v>
      </c>
    </row>
    <row r="8717" spans="2:2">
      <c r="B8717" s="78">
        <v>34011</v>
      </c>
    </row>
    <row r="8718" spans="2:2">
      <c r="B8718" s="78">
        <v>34011</v>
      </c>
    </row>
    <row r="8719" spans="2:2">
      <c r="B8719" s="78">
        <v>34011</v>
      </c>
    </row>
    <row r="8720" spans="2:2">
      <c r="B8720" s="78">
        <v>34011</v>
      </c>
    </row>
    <row r="8721" spans="2:2">
      <c r="B8721" s="78">
        <v>34011</v>
      </c>
    </row>
    <row r="8722" spans="2:2">
      <c r="B8722" s="78">
        <v>34011</v>
      </c>
    </row>
    <row r="8723" spans="2:2">
      <c r="B8723" s="78">
        <v>34011</v>
      </c>
    </row>
    <row r="8724" spans="2:2">
      <c r="B8724" s="78">
        <v>34011</v>
      </c>
    </row>
    <row r="8725" spans="2:2">
      <c r="B8725" s="78">
        <v>34011</v>
      </c>
    </row>
    <row r="8726" spans="2:2">
      <c r="B8726" s="78">
        <v>34011</v>
      </c>
    </row>
    <row r="8727" spans="2:2">
      <c r="B8727" s="78">
        <v>34011</v>
      </c>
    </row>
    <row r="8728" spans="2:2">
      <c r="B8728" s="78">
        <v>34011</v>
      </c>
    </row>
    <row r="8729" spans="2:2">
      <c r="B8729" s="78">
        <v>34011</v>
      </c>
    </row>
    <row r="8730" spans="2:2">
      <c r="B8730" s="78">
        <v>34011</v>
      </c>
    </row>
    <row r="8731" spans="2:2">
      <c r="B8731" s="78">
        <v>34011</v>
      </c>
    </row>
    <row r="8732" spans="2:2">
      <c r="B8732" s="78">
        <v>34011</v>
      </c>
    </row>
    <row r="8733" spans="2:2">
      <c r="B8733" s="78">
        <v>34011</v>
      </c>
    </row>
    <row r="8734" spans="2:2">
      <c r="B8734" s="78">
        <v>34011</v>
      </c>
    </row>
    <row r="8735" spans="2:2">
      <c r="B8735" s="78">
        <v>34011</v>
      </c>
    </row>
    <row r="8736" spans="2:2">
      <c r="B8736" s="78">
        <v>34011</v>
      </c>
    </row>
    <row r="8737" spans="2:2">
      <c r="B8737" s="78">
        <v>34011</v>
      </c>
    </row>
    <row r="8738" spans="2:2">
      <c r="B8738" s="78">
        <v>34011</v>
      </c>
    </row>
    <row r="8739" spans="2:2">
      <c r="B8739" s="78">
        <v>34011</v>
      </c>
    </row>
    <row r="8740" spans="2:2">
      <c r="B8740" s="78">
        <v>34011</v>
      </c>
    </row>
    <row r="8741" spans="2:2">
      <c r="B8741" s="78">
        <v>34011</v>
      </c>
    </row>
    <row r="8742" spans="2:2">
      <c r="B8742" s="78">
        <v>34011</v>
      </c>
    </row>
    <row r="8743" spans="2:2">
      <c r="B8743" s="78">
        <v>34011</v>
      </c>
    </row>
    <row r="8744" spans="2:2">
      <c r="B8744" s="78">
        <v>34011</v>
      </c>
    </row>
    <row r="8745" spans="2:2">
      <c r="B8745" s="78">
        <v>34011</v>
      </c>
    </row>
    <row r="8746" spans="2:2">
      <c r="B8746" s="78">
        <v>34011</v>
      </c>
    </row>
    <row r="8747" spans="2:2">
      <c r="B8747" s="78">
        <v>34011</v>
      </c>
    </row>
    <row r="8748" spans="2:2">
      <c r="B8748" s="78">
        <v>34011</v>
      </c>
    </row>
    <row r="8749" spans="2:2">
      <c r="B8749" s="78">
        <v>34011</v>
      </c>
    </row>
    <row r="8750" spans="2:2">
      <c r="B8750" s="78">
        <v>34011</v>
      </c>
    </row>
    <row r="8751" spans="2:2">
      <c r="B8751" s="78">
        <v>34011</v>
      </c>
    </row>
    <row r="8752" spans="2:2">
      <c r="B8752" s="78">
        <v>34011</v>
      </c>
    </row>
    <row r="8753" spans="2:2">
      <c r="B8753" s="78">
        <v>34011</v>
      </c>
    </row>
    <row r="8754" spans="2:2">
      <c r="B8754" s="78">
        <v>34011</v>
      </c>
    </row>
    <row r="8755" spans="2:2">
      <c r="B8755" s="78">
        <v>34011</v>
      </c>
    </row>
    <row r="8756" spans="2:2">
      <c r="B8756" s="78">
        <v>34011</v>
      </c>
    </row>
    <row r="8757" spans="2:2">
      <c r="B8757" s="78">
        <v>34011</v>
      </c>
    </row>
    <row r="8758" spans="2:2">
      <c r="B8758" s="78">
        <v>34011</v>
      </c>
    </row>
    <row r="8759" spans="2:2">
      <c r="B8759" s="78">
        <v>34011</v>
      </c>
    </row>
    <row r="8760" spans="2:2">
      <c r="B8760" s="78">
        <v>34011</v>
      </c>
    </row>
    <row r="8761" spans="2:2">
      <c r="B8761" s="78">
        <v>34011</v>
      </c>
    </row>
    <row r="8762" spans="2:2">
      <c r="B8762" s="78">
        <v>34011</v>
      </c>
    </row>
    <row r="8763" spans="2:2">
      <c r="B8763" s="78">
        <v>34011</v>
      </c>
    </row>
    <row r="8764" spans="2:2">
      <c r="B8764" s="78">
        <v>34011</v>
      </c>
    </row>
    <row r="8765" spans="2:2">
      <c r="B8765" s="78">
        <v>34011</v>
      </c>
    </row>
    <row r="8766" spans="2:2">
      <c r="B8766" s="78">
        <v>34011</v>
      </c>
    </row>
    <row r="8767" spans="2:2">
      <c r="B8767" s="78">
        <v>34011</v>
      </c>
    </row>
    <row r="8768" spans="2:2">
      <c r="B8768" s="78">
        <v>34011</v>
      </c>
    </row>
    <row r="8769" spans="2:2">
      <c r="B8769" s="78">
        <v>34011</v>
      </c>
    </row>
    <row r="8770" spans="2:2">
      <c r="B8770" s="78">
        <v>34011</v>
      </c>
    </row>
    <row r="8771" spans="2:2">
      <c r="B8771" s="78">
        <v>34011</v>
      </c>
    </row>
    <row r="8772" spans="2:2">
      <c r="B8772" s="78">
        <v>34011</v>
      </c>
    </row>
    <row r="8773" spans="2:2">
      <c r="B8773" s="78">
        <v>34011</v>
      </c>
    </row>
    <row r="8774" spans="2:2">
      <c r="B8774" s="78">
        <v>34011</v>
      </c>
    </row>
    <row r="8775" spans="2:2">
      <c r="B8775" s="78">
        <v>34011</v>
      </c>
    </row>
    <row r="8776" spans="2:2">
      <c r="B8776" s="78">
        <v>34011</v>
      </c>
    </row>
    <row r="8777" spans="2:2">
      <c r="B8777" s="78">
        <v>34011</v>
      </c>
    </row>
    <row r="8778" spans="2:2">
      <c r="B8778" s="78">
        <v>34011</v>
      </c>
    </row>
    <row r="8779" spans="2:2">
      <c r="B8779" s="78">
        <v>34011</v>
      </c>
    </row>
    <row r="8780" spans="2:2">
      <c r="B8780" s="78">
        <v>34011</v>
      </c>
    </row>
    <row r="8781" spans="2:2">
      <c r="B8781" s="78">
        <v>34011</v>
      </c>
    </row>
    <row r="8782" spans="2:2">
      <c r="B8782" s="78">
        <v>34011</v>
      </c>
    </row>
    <row r="8783" spans="2:2">
      <c r="B8783" s="78">
        <v>34011</v>
      </c>
    </row>
    <row r="8784" spans="2:2">
      <c r="B8784" s="78">
        <v>34011</v>
      </c>
    </row>
    <row r="8785" spans="2:2">
      <c r="B8785" s="78">
        <v>34011</v>
      </c>
    </row>
    <row r="8786" spans="2:2">
      <c r="B8786" s="78">
        <v>34011</v>
      </c>
    </row>
    <row r="8787" spans="2:2">
      <c r="B8787" s="78">
        <v>34011</v>
      </c>
    </row>
    <row r="8788" spans="2:2">
      <c r="B8788" s="78">
        <v>34011</v>
      </c>
    </row>
    <row r="8789" spans="2:2">
      <c r="B8789" s="78">
        <v>34011</v>
      </c>
    </row>
    <row r="8790" spans="2:2">
      <c r="B8790" s="78">
        <v>34011</v>
      </c>
    </row>
    <row r="8791" spans="2:2">
      <c r="B8791" s="78">
        <v>34011</v>
      </c>
    </row>
    <row r="8792" spans="2:2">
      <c r="B8792" s="78">
        <v>34011</v>
      </c>
    </row>
    <row r="8793" spans="2:2">
      <c r="B8793" s="78">
        <v>34011</v>
      </c>
    </row>
    <row r="8794" spans="2:2">
      <c r="B8794" s="78">
        <v>34011</v>
      </c>
    </row>
    <row r="8795" spans="2:2">
      <c r="B8795" s="78">
        <v>34011</v>
      </c>
    </row>
    <row r="8796" spans="2:2">
      <c r="B8796" s="78">
        <v>34011</v>
      </c>
    </row>
    <row r="8797" spans="2:2">
      <c r="B8797" s="78">
        <v>34011</v>
      </c>
    </row>
    <row r="8798" spans="2:2">
      <c r="B8798" s="78">
        <v>34011</v>
      </c>
    </row>
    <row r="8799" spans="2:2">
      <c r="B8799" s="78">
        <v>34011</v>
      </c>
    </row>
    <row r="8800" spans="2:2">
      <c r="B8800" s="78">
        <v>34011</v>
      </c>
    </row>
    <row r="8801" spans="2:2">
      <c r="B8801" s="78">
        <v>34011</v>
      </c>
    </row>
    <row r="8802" spans="2:2">
      <c r="B8802" s="78">
        <v>34011</v>
      </c>
    </row>
    <row r="8803" spans="2:2">
      <c r="B8803" s="78">
        <v>34011</v>
      </c>
    </row>
    <row r="8804" spans="2:2">
      <c r="B8804" s="78">
        <v>34011</v>
      </c>
    </row>
    <row r="8805" spans="2:2">
      <c r="B8805" s="78">
        <v>34011</v>
      </c>
    </row>
    <row r="8806" spans="2:2">
      <c r="B8806" s="78">
        <v>34011</v>
      </c>
    </row>
    <row r="8807" spans="2:2">
      <c r="B8807" s="78">
        <v>34011</v>
      </c>
    </row>
    <row r="8808" spans="2:2">
      <c r="B8808" s="78">
        <v>34011</v>
      </c>
    </row>
    <row r="8809" spans="2:2">
      <c r="B8809" s="78">
        <v>34011</v>
      </c>
    </row>
    <row r="8810" spans="2:2">
      <c r="B8810" s="78">
        <v>34011</v>
      </c>
    </row>
    <row r="8811" spans="2:2">
      <c r="B8811" s="78">
        <v>34011</v>
      </c>
    </row>
    <row r="8812" spans="2:2">
      <c r="B8812" s="78">
        <v>34011</v>
      </c>
    </row>
    <row r="8813" spans="2:2">
      <c r="B8813" s="78">
        <v>34011</v>
      </c>
    </row>
    <row r="8814" spans="2:2">
      <c r="B8814" s="78">
        <v>34011</v>
      </c>
    </row>
    <row r="8815" spans="2:2">
      <c r="B8815" s="78">
        <v>34011</v>
      </c>
    </row>
    <row r="8816" spans="2:2">
      <c r="B8816" s="78">
        <v>34011</v>
      </c>
    </row>
    <row r="8817" spans="2:2">
      <c r="B8817" s="78">
        <v>34011</v>
      </c>
    </row>
    <row r="8818" spans="2:2">
      <c r="B8818" s="78">
        <v>34011</v>
      </c>
    </row>
    <row r="8819" spans="2:2">
      <c r="B8819" s="78">
        <v>34011</v>
      </c>
    </row>
    <row r="8820" spans="2:2">
      <c r="B8820" s="78">
        <v>34011</v>
      </c>
    </row>
    <row r="8821" spans="2:2">
      <c r="B8821" s="78">
        <v>34011</v>
      </c>
    </row>
    <row r="8822" spans="2:2">
      <c r="B8822" s="78">
        <v>34011</v>
      </c>
    </row>
    <row r="8823" spans="2:2">
      <c r="B8823" s="78">
        <v>34011</v>
      </c>
    </row>
    <row r="8824" spans="2:2">
      <c r="B8824" s="78">
        <v>34011</v>
      </c>
    </row>
    <row r="8825" spans="2:2">
      <c r="B8825" s="78">
        <v>34011</v>
      </c>
    </row>
    <row r="8826" spans="2:2">
      <c r="B8826" s="78">
        <v>34011</v>
      </c>
    </row>
    <row r="8827" spans="2:2">
      <c r="B8827" s="78">
        <v>34011</v>
      </c>
    </row>
    <row r="8828" spans="2:2">
      <c r="B8828" s="78">
        <v>34011</v>
      </c>
    </row>
    <row r="8829" spans="2:2">
      <c r="B8829" s="78">
        <v>34011</v>
      </c>
    </row>
    <row r="8830" spans="2:2">
      <c r="B8830" s="78">
        <v>34011</v>
      </c>
    </row>
    <row r="8831" spans="2:2">
      <c r="B8831" s="78">
        <v>34011</v>
      </c>
    </row>
    <row r="8832" spans="2:2">
      <c r="B8832" s="78">
        <v>34011</v>
      </c>
    </row>
    <row r="8833" spans="2:2">
      <c r="B8833" s="78">
        <v>34011</v>
      </c>
    </row>
    <row r="8834" spans="2:2">
      <c r="B8834" s="78">
        <v>34011</v>
      </c>
    </row>
    <row r="8835" spans="2:2">
      <c r="B8835" s="78">
        <v>34011</v>
      </c>
    </row>
    <row r="8836" spans="2:2">
      <c r="B8836" s="78">
        <v>34011</v>
      </c>
    </row>
    <row r="8837" spans="2:2">
      <c r="B8837" s="78">
        <v>34011</v>
      </c>
    </row>
    <row r="8838" spans="2:2">
      <c r="B8838" s="78">
        <v>34011</v>
      </c>
    </row>
    <row r="8839" spans="2:2">
      <c r="B8839" s="78">
        <v>34011</v>
      </c>
    </row>
    <row r="8840" spans="2:2">
      <c r="B8840" s="78">
        <v>34011</v>
      </c>
    </row>
    <row r="8841" spans="2:2">
      <c r="B8841" s="78">
        <v>34011</v>
      </c>
    </row>
    <row r="8842" spans="2:2">
      <c r="B8842" s="78">
        <v>34011</v>
      </c>
    </row>
    <row r="8843" spans="2:2">
      <c r="B8843" s="78">
        <v>34011</v>
      </c>
    </row>
    <row r="8844" spans="2:2">
      <c r="B8844" s="78">
        <v>34011</v>
      </c>
    </row>
    <row r="8845" spans="2:2">
      <c r="B8845" s="78">
        <v>34011</v>
      </c>
    </row>
    <row r="8846" spans="2:2">
      <c r="B8846" s="78">
        <v>34011</v>
      </c>
    </row>
    <row r="8847" spans="2:2">
      <c r="B8847" s="78">
        <v>34011</v>
      </c>
    </row>
    <row r="8848" spans="2:2">
      <c r="B8848" s="78">
        <v>34011</v>
      </c>
    </row>
    <row r="8849" spans="2:2">
      <c r="B8849" s="78">
        <v>34011</v>
      </c>
    </row>
    <row r="8850" spans="2:2">
      <c r="B8850" s="78">
        <v>34011</v>
      </c>
    </row>
    <row r="8851" spans="2:2">
      <c r="B8851" s="78">
        <v>34011</v>
      </c>
    </row>
    <row r="8852" spans="2:2">
      <c r="B8852" s="78">
        <v>34011</v>
      </c>
    </row>
    <row r="8853" spans="2:2">
      <c r="B8853" s="78">
        <v>34011</v>
      </c>
    </row>
    <row r="8854" spans="2:2">
      <c r="B8854" s="78">
        <v>34011</v>
      </c>
    </row>
    <row r="8855" spans="2:2">
      <c r="B8855" s="78">
        <v>34011</v>
      </c>
    </row>
    <row r="8856" spans="2:2">
      <c r="B8856" s="78">
        <v>34011</v>
      </c>
    </row>
    <row r="8857" spans="2:2">
      <c r="B8857" s="78">
        <v>34011</v>
      </c>
    </row>
    <row r="8858" spans="2:2">
      <c r="B8858" s="78">
        <v>34011</v>
      </c>
    </row>
    <row r="8859" spans="2:2">
      <c r="B8859" s="78">
        <v>34011</v>
      </c>
    </row>
    <row r="8860" spans="2:2">
      <c r="B8860" s="78">
        <v>34011</v>
      </c>
    </row>
    <row r="8861" spans="2:2">
      <c r="B8861" s="78">
        <v>34011</v>
      </c>
    </row>
    <row r="8862" spans="2:2">
      <c r="B8862" s="78">
        <v>34011</v>
      </c>
    </row>
    <row r="8863" spans="2:2">
      <c r="B8863" s="78">
        <v>34011</v>
      </c>
    </row>
    <row r="8864" spans="2:2">
      <c r="B8864" s="78">
        <v>34011</v>
      </c>
    </row>
    <row r="8865" spans="2:2">
      <c r="B8865" s="78">
        <v>34011</v>
      </c>
    </row>
    <row r="8866" spans="2:2">
      <c r="B8866" s="78">
        <v>34011</v>
      </c>
    </row>
    <row r="8867" spans="2:2">
      <c r="B8867" s="78">
        <v>34011</v>
      </c>
    </row>
    <row r="8868" spans="2:2">
      <c r="B8868" s="78">
        <v>34011</v>
      </c>
    </row>
    <row r="8869" spans="2:2">
      <c r="B8869" s="78">
        <v>34011</v>
      </c>
    </row>
    <row r="8870" spans="2:2">
      <c r="B8870" s="78">
        <v>34011</v>
      </c>
    </row>
    <row r="8871" spans="2:2">
      <c r="B8871" s="78">
        <v>34011</v>
      </c>
    </row>
    <row r="8872" spans="2:2">
      <c r="B8872" s="78">
        <v>34011</v>
      </c>
    </row>
    <row r="8873" spans="2:2">
      <c r="B8873" s="78">
        <v>34011</v>
      </c>
    </row>
    <row r="8874" spans="2:2">
      <c r="B8874" s="78">
        <v>34011</v>
      </c>
    </row>
    <row r="8875" spans="2:2">
      <c r="B8875" s="78">
        <v>34011</v>
      </c>
    </row>
    <row r="8876" spans="2:2">
      <c r="B8876" s="78">
        <v>34011</v>
      </c>
    </row>
    <row r="8877" spans="2:2">
      <c r="B8877" s="78">
        <v>34011</v>
      </c>
    </row>
    <row r="8878" spans="2:2">
      <c r="B8878" s="78">
        <v>34011</v>
      </c>
    </row>
    <row r="8879" spans="2:2">
      <c r="B8879" s="78">
        <v>34011</v>
      </c>
    </row>
    <row r="8880" spans="2:2">
      <c r="B8880" s="78">
        <v>34011</v>
      </c>
    </row>
    <row r="8881" spans="2:2">
      <c r="B8881" s="78">
        <v>34011</v>
      </c>
    </row>
    <row r="8882" spans="2:2">
      <c r="B8882" s="78">
        <v>34011</v>
      </c>
    </row>
    <row r="8883" spans="2:2">
      <c r="B8883" s="78">
        <v>34011</v>
      </c>
    </row>
    <row r="8884" spans="2:2">
      <c r="B8884" s="78">
        <v>34011</v>
      </c>
    </row>
    <row r="8885" spans="2:2">
      <c r="B8885" s="78">
        <v>34011</v>
      </c>
    </row>
    <row r="8886" spans="2:2">
      <c r="B8886" s="78">
        <v>34011</v>
      </c>
    </row>
    <row r="8887" spans="2:2">
      <c r="B8887" s="78">
        <v>34011</v>
      </c>
    </row>
    <row r="8888" spans="2:2">
      <c r="B8888" s="78">
        <v>34011</v>
      </c>
    </row>
    <row r="8889" spans="2:2">
      <c r="B8889" s="78">
        <v>34011</v>
      </c>
    </row>
    <row r="8890" spans="2:2">
      <c r="B8890" s="78">
        <v>34011</v>
      </c>
    </row>
    <row r="8891" spans="2:2">
      <c r="B8891" s="78">
        <v>34011</v>
      </c>
    </row>
    <row r="8892" spans="2:2">
      <c r="B8892" s="78">
        <v>34011</v>
      </c>
    </row>
    <row r="8893" spans="2:2">
      <c r="B8893" s="78">
        <v>34011</v>
      </c>
    </row>
    <row r="8894" spans="2:2">
      <c r="B8894" s="78">
        <v>34011</v>
      </c>
    </row>
    <row r="8895" spans="2:2">
      <c r="B8895" s="78">
        <v>34011</v>
      </c>
    </row>
    <row r="8896" spans="2:2">
      <c r="B8896" s="78">
        <v>34011</v>
      </c>
    </row>
    <row r="8897" spans="2:2">
      <c r="B8897" s="78">
        <v>34011</v>
      </c>
    </row>
    <row r="8898" spans="2:2">
      <c r="B8898" s="78">
        <v>34011</v>
      </c>
    </row>
    <row r="8899" spans="2:2">
      <c r="B8899" s="78">
        <v>34011</v>
      </c>
    </row>
    <row r="8900" spans="2:2">
      <c r="B8900" s="78">
        <v>34011</v>
      </c>
    </row>
    <row r="8901" spans="2:2">
      <c r="B8901" s="78">
        <v>34011</v>
      </c>
    </row>
    <row r="8902" spans="2:2">
      <c r="B8902" s="78">
        <v>34011</v>
      </c>
    </row>
    <row r="8903" spans="2:2">
      <c r="B8903" s="78">
        <v>34011</v>
      </c>
    </row>
    <row r="8904" spans="2:2">
      <c r="B8904" s="78">
        <v>34011</v>
      </c>
    </row>
    <row r="8905" spans="2:2">
      <c r="B8905" s="78">
        <v>34011</v>
      </c>
    </row>
    <row r="8906" spans="2:2">
      <c r="B8906" s="78">
        <v>34011</v>
      </c>
    </row>
    <row r="8907" spans="2:2">
      <c r="B8907" s="78">
        <v>34011</v>
      </c>
    </row>
    <row r="8908" spans="2:2">
      <c r="B8908" s="78">
        <v>34011</v>
      </c>
    </row>
    <row r="8909" spans="2:2">
      <c r="B8909" s="78">
        <v>34011</v>
      </c>
    </row>
    <row r="8910" spans="2:2">
      <c r="B8910" s="78">
        <v>34011</v>
      </c>
    </row>
    <row r="8911" spans="2:2">
      <c r="B8911" s="78">
        <v>34011</v>
      </c>
    </row>
    <row r="8912" spans="2:2">
      <c r="B8912" s="78">
        <v>34011</v>
      </c>
    </row>
    <row r="8913" spans="2:2">
      <c r="B8913" s="78">
        <v>34011</v>
      </c>
    </row>
    <row r="8914" spans="2:2">
      <c r="B8914" s="78">
        <v>34011</v>
      </c>
    </row>
    <row r="8915" spans="2:2">
      <c r="B8915" s="78">
        <v>34011</v>
      </c>
    </row>
    <row r="8916" spans="2:2">
      <c r="B8916" s="78">
        <v>34011</v>
      </c>
    </row>
    <row r="8917" spans="2:2">
      <c r="B8917" s="78">
        <v>34011</v>
      </c>
    </row>
    <row r="8918" spans="2:2">
      <c r="B8918" s="78">
        <v>34011</v>
      </c>
    </row>
    <row r="8919" spans="2:2">
      <c r="B8919" s="78">
        <v>34011</v>
      </c>
    </row>
    <row r="8920" spans="2:2">
      <c r="B8920" s="78">
        <v>34011</v>
      </c>
    </row>
    <row r="8921" spans="2:2">
      <c r="B8921" s="78">
        <v>34011</v>
      </c>
    </row>
    <row r="8922" spans="2:2">
      <c r="B8922" s="78">
        <v>34011</v>
      </c>
    </row>
    <row r="8923" spans="2:2">
      <c r="B8923" s="78">
        <v>34011</v>
      </c>
    </row>
    <row r="8924" spans="2:2">
      <c r="B8924" s="78">
        <v>34011</v>
      </c>
    </row>
    <row r="8925" spans="2:2">
      <c r="B8925" s="78">
        <v>34011</v>
      </c>
    </row>
    <row r="8926" spans="2:2">
      <c r="B8926" s="78">
        <v>34011</v>
      </c>
    </row>
    <row r="8927" spans="2:2">
      <c r="B8927" s="78">
        <v>34011</v>
      </c>
    </row>
    <row r="8928" spans="2:2">
      <c r="B8928" s="78">
        <v>34011</v>
      </c>
    </row>
    <row r="8929" spans="2:2">
      <c r="B8929" s="78">
        <v>34011</v>
      </c>
    </row>
    <row r="8930" spans="2:2">
      <c r="B8930" s="78">
        <v>34011</v>
      </c>
    </row>
    <row r="8931" spans="2:2">
      <c r="B8931" s="78">
        <v>34011</v>
      </c>
    </row>
    <row r="8932" spans="2:2">
      <c r="B8932" s="78">
        <v>34011</v>
      </c>
    </row>
    <row r="8933" spans="2:2">
      <c r="B8933" s="78">
        <v>34011</v>
      </c>
    </row>
    <row r="8934" spans="2:2">
      <c r="B8934" s="78">
        <v>34011</v>
      </c>
    </row>
    <row r="8935" spans="2:2">
      <c r="B8935" s="78">
        <v>34011</v>
      </c>
    </row>
    <row r="8936" spans="2:2">
      <c r="B8936" s="78">
        <v>34011</v>
      </c>
    </row>
    <row r="8937" spans="2:2">
      <c r="B8937" s="78">
        <v>34011</v>
      </c>
    </row>
    <row r="8938" spans="2:2">
      <c r="B8938" s="78">
        <v>34011</v>
      </c>
    </row>
    <row r="8939" spans="2:2">
      <c r="B8939" s="78">
        <v>34011</v>
      </c>
    </row>
    <row r="8940" spans="2:2">
      <c r="B8940" s="78">
        <v>34011</v>
      </c>
    </row>
    <row r="8941" spans="2:2">
      <c r="B8941" s="78">
        <v>34011</v>
      </c>
    </row>
    <row r="8942" spans="2:2">
      <c r="B8942" s="78">
        <v>34011</v>
      </c>
    </row>
    <row r="8943" spans="2:2">
      <c r="B8943" s="78">
        <v>34011</v>
      </c>
    </row>
    <row r="8944" spans="2:2">
      <c r="B8944" s="78">
        <v>34011</v>
      </c>
    </row>
    <row r="8945" spans="2:2">
      <c r="B8945" s="78">
        <v>34011</v>
      </c>
    </row>
    <row r="8946" spans="2:2">
      <c r="B8946" s="78">
        <v>34011</v>
      </c>
    </row>
    <row r="8947" spans="2:2">
      <c r="B8947" s="78">
        <v>34011</v>
      </c>
    </row>
    <row r="8948" spans="2:2">
      <c r="B8948" s="78">
        <v>34011</v>
      </c>
    </row>
    <row r="8949" spans="2:2">
      <c r="B8949" s="78">
        <v>34011</v>
      </c>
    </row>
    <row r="8950" spans="2:2">
      <c r="B8950" s="78">
        <v>34011</v>
      </c>
    </row>
    <row r="8951" spans="2:2">
      <c r="B8951" s="78">
        <v>34011</v>
      </c>
    </row>
    <row r="8952" spans="2:2">
      <c r="B8952" s="78">
        <v>34011</v>
      </c>
    </row>
    <row r="8953" spans="2:2">
      <c r="B8953" s="78">
        <v>34011</v>
      </c>
    </row>
    <row r="8954" spans="2:2">
      <c r="B8954" s="78">
        <v>34011</v>
      </c>
    </row>
    <row r="8955" spans="2:2">
      <c r="B8955" s="78">
        <v>34011</v>
      </c>
    </row>
    <row r="8956" spans="2:2">
      <c r="B8956" s="78">
        <v>34011</v>
      </c>
    </row>
    <row r="8957" spans="2:2">
      <c r="B8957" s="78">
        <v>34011</v>
      </c>
    </row>
    <row r="8958" spans="2:2">
      <c r="B8958" s="78">
        <v>34011</v>
      </c>
    </row>
    <row r="8959" spans="2:2">
      <c r="B8959" s="78">
        <v>34011</v>
      </c>
    </row>
    <row r="8960" spans="2:2">
      <c r="B8960" s="78">
        <v>34011</v>
      </c>
    </row>
    <row r="8961" spans="2:2">
      <c r="B8961" s="78">
        <v>34011</v>
      </c>
    </row>
    <row r="8962" spans="2:2">
      <c r="B8962" s="78">
        <v>34011</v>
      </c>
    </row>
    <row r="8963" spans="2:2">
      <c r="B8963" s="78">
        <v>34011</v>
      </c>
    </row>
    <row r="8964" spans="2:2">
      <c r="B8964" s="78">
        <v>34011</v>
      </c>
    </row>
    <row r="8965" spans="2:2">
      <c r="B8965" s="78">
        <v>34011</v>
      </c>
    </row>
    <row r="8966" spans="2:2">
      <c r="B8966" s="78">
        <v>34011</v>
      </c>
    </row>
    <row r="8967" spans="2:2">
      <c r="B8967" s="78">
        <v>34011</v>
      </c>
    </row>
    <row r="8968" spans="2:2">
      <c r="B8968" s="78">
        <v>34011</v>
      </c>
    </row>
    <row r="8969" spans="2:2">
      <c r="B8969" s="78">
        <v>34011</v>
      </c>
    </row>
    <row r="8970" spans="2:2">
      <c r="B8970" s="78">
        <v>34011</v>
      </c>
    </row>
    <row r="8971" spans="2:2">
      <c r="B8971" s="78">
        <v>34011</v>
      </c>
    </row>
    <row r="8972" spans="2:2">
      <c r="B8972" s="78">
        <v>34011</v>
      </c>
    </row>
    <row r="8973" spans="2:2">
      <c r="B8973" s="78">
        <v>34011</v>
      </c>
    </row>
    <row r="8974" spans="2:2">
      <c r="B8974" s="78">
        <v>34011</v>
      </c>
    </row>
    <row r="8975" spans="2:2">
      <c r="B8975" s="78">
        <v>34011</v>
      </c>
    </row>
    <row r="8976" spans="2:2">
      <c r="B8976" s="78">
        <v>34012</v>
      </c>
    </row>
    <row r="8977" spans="2:2">
      <c r="B8977" s="78">
        <v>34012</v>
      </c>
    </row>
    <row r="8978" spans="2:2">
      <c r="B8978" s="78">
        <v>34012</v>
      </c>
    </row>
    <row r="8979" spans="2:2">
      <c r="B8979" s="78">
        <v>34012</v>
      </c>
    </row>
    <row r="8980" spans="2:2">
      <c r="B8980" s="78">
        <v>34012</v>
      </c>
    </row>
    <row r="8981" spans="2:2">
      <c r="B8981" s="78">
        <v>34012</v>
      </c>
    </row>
    <row r="8982" spans="2:2">
      <c r="B8982" s="78">
        <v>34012</v>
      </c>
    </row>
    <row r="8983" spans="2:2">
      <c r="B8983" s="78">
        <v>34012</v>
      </c>
    </row>
    <row r="8984" spans="2:2">
      <c r="B8984" s="78">
        <v>34012</v>
      </c>
    </row>
    <row r="8985" spans="2:2">
      <c r="B8985" s="78">
        <v>34012</v>
      </c>
    </row>
    <row r="8986" spans="2:2">
      <c r="B8986" s="78">
        <v>34012</v>
      </c>
    </row>
    <row r="8987" spans="2:2">
      <c r="B8987" s="78">
        <v>34012</v>
      </c>
    </row>
    <row r="8988" spans="2:2">
      <c r="B8988" s="78">
        <v>34012</v>
      </c>
    </row>
    <row r="8989" spans="2:2">
      <c r="B8989" s="78">
        <v>34012</v>
      </c>
    </row>
    <row r="8990" spans="2:2">
      <c r="B8990" s="78">
        <v>34012</v>
      </c>
    </row>
    <row r="8991" spans="2:2">
      <c r="B8991" s="78">
        <v>34012</v>
      </c>
    </row>
    <row r="8992" spans="2:2">
      <c r="B8992" s="78">
        <v>34012</v>
      </c>
    </row>
    <row r="8993" spans="2:2">
      <c r="B8993" s="78">
        <v>34012</v>
      </c>
    </row>
    <row r="8994" spans="2:2">
      <c r="B8994" s="78">
        <v>34012</v>
      </c>
    </row>
    <row r="8995" spans="2:2">
      <c r="B8995" s="78">
        <v>34012</v>
      </c>
    </row>
    <row r="8996" spans="2:2">
      <c r="B8996" s="78">
        <v>34012</v>
      </c>
    </row>
    <row r="8997" spans="2:2">
      <c r="B8997" s="78">
        <v>34012</v>
      </c>
    </row>
    <row r="8998" spans="2:2">
      <c r="B8998" s="78">
        <v>34012</v>
      </c>
    </row>
    <row r="8999" spans="2:2">
      <c r="B8999" s="78">
        <v>34012</v>
      </c>
    </row>
    <row r="9000" spans="2:2">
      <c r="B9000" s="78">
        <v>34012</v>
      </c>
    </row>
    <row r="9001" spans="2:2">
      <c r="B9001" s="78">
        <v>34012</v>
      </c>
    </row>
    <row r="9002" spans="2:2">
      <c r="B9002" s="78">
        <v>34012</v>
      </c>
    </row>
    <row r="9003" spans="2:2">
      <c r="B9003" s="78">
        <v>34012</v>
      </c>
    </row>
    <row r="9004" spans="2:2">
      <c r="B9004" s="78">
        <v>34012</v>
      </c>
    </row>
    <row r="9005" spans="2:2">
      <c r="B9005" s="78">
        <v>34012</v>
      </c>
    </row>
    <row r="9006" spans="2:2">
      <c r="B9006" s="78">
        <v>34012</v>
      </c>
    </row>
    <row r="9007" spans="2:2">
      <c r="B9007" s="78">
        <v>34012</v>
      </c>
    </row>
    <row r="9008" spans="2:2">
      <c r="B9008" s="78">
        <v>34012</v>
      </c>
    </row>
    <row r="9009" spans="2:2">
      <c r="B9009" s="78">
        <v>34012</v>
      </c>
    </row>
    <row r="9010" spans="2:2">
      <c r="B9010" s="78">
        <v>34012</v>
      </c>
    </row>
    <row r="9011" spans="2:2">
      <c r="B9011" s="78">
        <v>34012</v>
      </c>
    </row>
    <row r="9012" spans="2:2">
      <c r="B9012" s="78">
        <v>34012</v>
      </c>
    </row>
    <row r="9013" spans="2:2">
      <c r="B9013" s="78">
        <v>34012</v>
      </c>
    </row>
    <row r="9014" spans="2:2">
      <c r="B9014" s="78">
        <v>34012</v>
      </c>
    </row>
    <row r="9015" spans="2:2">
      <c r="B9015" s="78">
        <v>34012</v>
      </c>
    </row>
    <row r="9016" spans="2:2">
      <c r="B9016" s="78">
        <v>34012</v>
      </c>
    </row>
    <row r="9017" spans="2:2">
      <c r="B9017" s="78">
        <v>34012</v>
      </c>
    </row>
    <row r="9018" spans="2:2">
      <c r="B9018" s="78">
        <v>34012</v>
      </c>
    </row>
    <row r="9019" spans="2:2">
      <c r="B9019" s="78">
        <v>34012</v>
      </c>
    </row>
    <row r="9020" spans="2:2">
      <c r="B9020" s="78">
        <v>34012</v>
      </c>
    </row>
    <row r="9021" spans="2:2">
      <c r="B9021" s="78">
        <v>34012</v>
      </c>
    </row>
    <row r="9022" spans="2:2">
      <c r="B9022" s="78">
        <v>34012</v>
      </c>
    </row>
    <row r="9023" spans="2:2">
      <c r="B9023" s="78">
        <v>34012</v>
      </c>
    </row>
    <row r="9024" spans="2:2">
      <c r="B9024" s="78">
        <v>34012</v>
      </c>
    </row>
    <row r="9025" spans="2:2">
      <c r="B9025" s="78">
        <v>34012</v>
      </c>
    </row>
    <row r="9026" spans="2:2">
      <c r="B9026" s="78">
        <v>34012</v>
      </c>
    </row>
    <row r="9027" spans="2:2">
      <c r="B9027" s="78">
        <v>34012</v>
      </c>
    </row>
    <row r="9028" spans="2:2">
      <c r="B9028" s="78">
        <v>34012</v>
      </c>
    </row>
    <row r="9029" spans="2:2">
      <c r="B9029" s="78">
        <v>34012</v>
      </c>
    </row>
    <row r="9030" spans="2:2">
      <c r="B9030" s="78">
        <v>34012</v>
      </c>
    </row>
    <row r="9031" spans="2:2">
      <c r="B9031" s="78">
        <v>34012</v>
      </c>
    </row>
    <row r="9032" spans="2:2">
      <c r="B9032" s="78">
        <v>34012</v>
      </c>
    </row>
    <row r="9033" spans="2:2">
      <c r="B9033" s="78">
        <v>34012</v>
      </c>
    </row>
    <row r="9034" spans="2:2">
      <c r="B9034" s="78">
        <v>34012</v>
      </c>
    </row>
    <row r="9035" spans="2:2">
      <c r="B9035" s="78">
        <v>34012</v>
      </c>
    </row>
    <row r="9036" spans="2:2">
      <c r="B9036" s="78">
        <v>34012</v>
      </c>
    </row>
    <row r="9037" spans="2:2">
      <c r="B9037" s="78">
        <v>34012</v>
      </c>
    </row>
    <row r="9038" spans="2:2">
      <c r="B9038" s="78">
        <v>34012</v>
      </c>
    </row>
    <row r="9039" spans="2:2">
      <c r="B9039" s="78">
        <v>34012</v>
      </c>
    </row>
    <row r="9040" spans="2:2">
      <c r="B9040" s="78">
        <v>34012</v>
      </c>
    </row>
    <row r="9041" spans="2:2">
      <c r="B9041" s="78">
        <v>34012</v>
      </c>
    </row>
    <row r="9042" spans="2:2">
      <c r="B9042" s="78">
        <v>34012</v>
      </c>
    </row>
    <row r="9043" spans="2:2">
      <c r="B9043" s="78">
        <v>34012</v>
      </c>
    </row>
    <row r="9044" spans="2:2">
      <c r="B9044" s="78">
        <v>34012</v>
      </c>
    </row>
    <row r="9045" spans="2:2">
      <c r="B9045" s="78">
        <v>34012</v>
      </c>
    </row>
    <row r="9046" spans="2:2">
      <c r="B9046" s="78">
        <v>34012</v>
      </c>
    </row>
    <row r="9047" spans="2:2">
      <c r="B9047" s="78">
        <v>34012</v>
      </c>
    </row>
    <row r="9048" spans="2:2">
      <c r="B9048" s="78">
        <v>34012</v>
      </c>
    </row>
    <row r="9049" spans="2:2">
      <c r="B9049" s="78">
        <v>34012</v>
      </c>
    </row>
    <row r="9050" spans="2:2">
      <c r="B9050" s="78">
        <v>34012</v>
      </c>
    </row>
    <row r="9051" spans="2:2">
      <c r="B9051" s="78">
        <v>34012</v>
      </c>
    </row>
    <row r="9052" spans="2:2">
      <c r="B9052" s="78">
        <v>34012</v>
      </c>
    </row>
    <row r="9053" spans="2:2">
      <c r="B9053" s="78">
        <v>34012</v>
      </c>
    </row>
    <row r="9054" spans="2:2">
      <c r="B9054" s="78">
        <v>34012</v>
      </c>
    </row>
    <row r="9055" spans="2:2">
      <c r="B9055" s="78">
        <v>34012</v>
      </c>
    </row>
    <row r="9056" spans="2:2">
      <c r="B9056" s="78">
        <v>34012</v>
      </c>
    </row>
    <row r="9057" spans="2:2">
      <c r="B9057" s="78">
        <v>34012</v>
      </c>
    </row>
    <row r="9058" spans="2:2">
      <c r="B9058" s="78">
        <v>34012</v>
      </c>
    </row>
    <row r="9059" spans="2:2">
      <c r="B9059" s="78">
        <v>34012</v>
      </c>
    </row>
    <row r="9060" spans="2:2">
      <c r="B9060" s="78">
        <v>34012</v>
      </c>
    </row>
    <row r="9061" spans="2:2">
      <c r="B9061" s="78">
        <v>34012</v>
      </c>
    </row>
    <row r="9062" spans="2:2">
      <c r="B9062" s="78">
        <v>34012</v>
      </c>
    </row>
    <row r="9063" spans="2:2">
      <c r="B9063" s="78">
        <v>34012</v>
      </c>
    </row>
    <row r="9064" spans="2:2">
      <c r="B9064" s="78">
        <v>34012</v>
      </c>
    </row>
    <row r="9065" spans="2:2">
      <c r="B9065" s="78">
        <v>34012</v>
      </c>
    </row>
    <row r="9066" spans="2:2">
      <c r="B9066" s="78">
        <v>34012</v>
      </c>
    </row>
    <row r="9067" spans="2:2">
      <c r="B9067" s="78">
        <v>34012</v>
      </c>
    </row>
    <row r="9068" spans="2:2">
      <c r="B9068" s="78">
        <v>34012</v>
      </c>
    </row>
    <row r="9069" spans="2:2">
      <c r="B9069" s="78">
        <v>34012</v>
      </c>
    </row>
    <row r="9070" spans="2:2">
      <c r="B9070" s="78">
        <v>34012</v>
      </c>
    </row>
    <row r="9071" spans="2:2">
      <c r="B9071" s="78">
        <v>34012</v>
      </c>
    </row>
    <row r="9072" spans="2:2">
      <c r="B9072" s="78">
        <v>34012</v>
      </c>
    </row>
    <row r="9073" spans="2:2">
      <c r="B9073" s="78">
        <v>34012</v>
      </c>
    </row>
    <row r="9074" spans="2:2">
      <c r="B9074" s="78">
        <v>34012</v>
      </c>
    </row>
    <row r="9075" spans="2:2">
      <c r="B9075" s="78">
        <v>34012</v>
      </c>
    </row>
    <row r="9076" spans="2:2">
      <c r="B9076" s="78">
        <v>34012</v>
      </c>
    </row>
    <row r="9077" spans="2:2">
      <c r="B9077" s="78">
        <v>34012</v>
      </c>
    </row>
    <row r="9078" spans="2:2">
      <c r="B9078" s="78">
        <v>34012</v>
      </c>
    </row>
    <row r="9079" spans="2:2">
      <c r="B9079" s="78">
        <v>34012</v>
      </c>
    </row>
    <row r="9080" spans="2:2">
      <c r="B9080" s="78">
        <v>34012</v>
      </c>
    </row>
    <row r="9081" spans="2:2">
      <c r="B9081" s="78">
        <v>34012</v>
      </c>
    </row>
    <row r="9082" spans="2:2">
      <c r="B9082" s="78">
        <v>34012</v>
      </c>
    </row>
    <row r="9083" spans="2:2">
      <c r="B9083" s="78">
        <v>34012</v>
      </c>
    </row>
    <row r="9084" spans="2:2">
      <c r="B9084" s="78">
        <v>34012</v>
      </c>
    </row>
    <row r="9085" spans="2:2">
      <c r="B9085" s="78">
        <v>34012</v>
      </c>
    </row>
    <row r="9086" spans="2:2">
      <c r="B9086" s="78">
        <v>34012</v>
      </c>
    </row>
    <row r="9087" spans="2:2">
      <c r="B9087" s="78">
        <v>34012</v>
      </c>
    </row>
    <row r="9088" spans="2:2">
      <c r="B9088" s="78">
        <v>34012</v>
      </c>
    </row>
    <row r="9089" spans="2:2">
      <c r="B9089" s="78">
        <v>34012</v>
      </c>
    </row>
    <row r="9090" spans="2:2">
      <c r="B9090" s="78">
        <v>34012</v>
      </c>
    </row>
    <row r="9091" spans="2:2">
      <c r="B9091" s="78">
        <v>34012</v>
      </c>
    </row>
    <row r="9092" spans="2:2">
      <c r="B9092" s="78">
        <v>34012</v>
      </c>
    </row>
    <row r="9093" spans="2:2">
      <c r="B9093" s="78">
        <v>34012</v>
      </c>
    </row>
    <row r="9094" spans="2:2">
      <c r="B9094" s="78">
        <v>34012</v>
      </c>
    </row>
    <row r="9095" spans="2:2">
      <c r="B9095" s="78">
        <v>34012</v>
      </c>
    </row>
    <row r="9096" spans="2:2">
      <c r="B9096" s="78">
        <v>34012</v>
      </c>
    </row>
    <row r="9097" spans="2:2">
      <c r="B9097" s="78">
        <v>34012</v>
      </c>
    </row>
    <row r="9098" spans="2:2">
      <c r="B9098" s="78">
        <v>34012</v>
      </c>
    </row>
    <row r="9099" spans="2:2">
      <c r="B9099" s="78">
        <v>34012</v>
      </c>
    </row>
    <row r="9100" spans="2:2">
      <c r="B9100" s="78">
        <v>34012</v>
      </c>
    </row>
    <row r="9101" spans="2:2">
      <c r="B9101" s="78">
        <v>34012</v>
      </c>
    </row>
    <row r="9102" spans="2:2">
      <c r="B9102" s="78">
        <v>34012</v>
      </c>
    </row>
    <row r="9103" spans="2:2">
      <c r="B9103" s="78">
        <v>34012</v>
      </c>
    </row>
    <row r="9104" spans="2:2">
      <c r="B9104" s="78">
        <v>34012</v>
      </c>
    </row>
    <row r="9105" spans="2:2">
      <c r="B9105" s="78">
        <v>34012</v>
      </c>
    </row>
    <row r="9106" spans="2:2">
      <c r="B9106" s="78">
        <v>34012</v>
      </c>
    </row>
    <row r="9107" spans="2:2">
      <c r="B9107" s="78">
        <v>34012</v>
      </c>
    </row>
    <row r="9108" spans="2:2">
      <c r="B9108" s="78">
        <v>34012</v>
      </c>
    </row>
    <row r="9109" spans="2:2">
      <c r="B9109" s="78">
        <v>34012</v>
      </c>
    </row>
    <row r="9110" spans="2:2">
      <c r="B9110" s="78">
        <v>34012</v>
      </c>
    </row>
    <row r="9111" spans="2:2">
      <c r="B9111" s="78">
        <v>34012</v>
      </c>
    </row>
    <row r="9112" spans="2:2">
      <c r="B9112" s="78">
        <v>34012</v>
      </c>
    </row>
    <row r="9113" spans="2:2">
      <c r="B9113" s="78">
        <v>34012</v>
      </c>
    </row>
    <row r="9114" spans="2:2">
      <c r="B9114" s="78">
        <v>34012</v>
      </c>
    </row>
    <row r="9115" spans="2:2">
      <c r="B9115" s="78">
        <v>34012</v>
      </c>
    </row>
    <row r="9116" spans="2:2">
      <c r="B9116" s="78">
        <v>34012</v>
      </c>
    </row>
    <row r="9117" spans="2:2">
      <c r="B9117" s="78">
        <v>34012</v>
      </c>
    </row>
    <row r="9118" spans="2:2">
      <c r="B9118" s="78">
        <v>34012</v>
      </c>
    </row>
    <row r="9119" spans="2:2">
      <c r="B9119" s="78">
        <v>34012</v>
      </c>
    </row>
    <row r="9120" spans="2:2">
      <c r="B9120" s="78">
        <v>34012</v>
      </c>
    </row>
    <row r="9121" spans="2:2">
      <c r="B9121" s="78">
        <v>34012</v>
      </c>
    </row>
    <row r="9122" spans="2:2">
      <c r="B9122" s="78">
        <v>34012</v>
      </c>
    </row>
    <row r="9123" spans="2:2">
      <c r="B9123" s="78">
        <v>34012</v>
      </c>
    </row>
    <row r="9124" spans="2:2">
      <c r="B9124" s="78">
        <v>34012</v>
      </c>
    </row>
    <row r="9125" spans="2:2">
      <c r="B9125" s="78">
        <v>34012</v>
      </c>
    </row>
    <row r="9126" spans="2:2">
      <c r="B9126" s="78">
        <v>34012</v>
      </c>
    </row>
    <row r="9127" spans="2:2">
      <c r="B9127" s="78">
        <v>34012</v>
      </c>
    </row>
    <row r="9128" spans="2:2">
      <c r="B9128" s="78">
        <v>34012</v>
      </c>
    </row>
    <row r="9129" spans="2:2">
      <c r="B9129" s="78">
        <v>34012</v>
      </c>
    </row>
    <row r="9130" spans="2:2">
      <c r="B9130" s="78">
        <v>34012</v>
      </c>
    </row>
    <row r="9131" spans="2:2">
      <c r="B9131" s="78">
        <v>34012</v>
      </c>
    </row>
    <row r="9132" spans="2:2">
      <c r="B9132" s="78">
        <v>34012</v>
      </c>
    </row>
    <row r="9133" spans="2:2">
      <c r="B9133" s="78">
        <v>34012</v>
      </c>
    </row>
    <row r="9134" spans="2:2">
      <c r="B9134" s="78">
        <v>34012</v>
      </c>
    </row>
    <row r="9135" spans="2:2">
      <c r="B9135" s="78">
        <v>34012</v>
      </c>
    </row>
    <row r="9136" spans="2:2">
      <c r="B9136" s="78">
        <v>34012</v>
      </c>
    </row>
    <row r="9137" spans="2:2">
      <c r="B9137" s="78">
        <v>34012</v>
      </c>
    </row>
    <row r="9138" spans="2:2">
      <c r="B9138" s="78">
        <v>34012</v>
      </c>
    </row>
    <row r="9139" spans="2:2">
      <c r="B9139" s="78">
        <v>34012</v>
      </c>
    </row>
    <row r="9140" spans="2:2">
      <c r="B9140" s="78">
        <v>34012</v>
      </c>
    </row>
    <row r="9141" spans="2:2">
      <c r="B9141" s="78">
        <v>34012</v>
      </c>
    </row>
    <row r="9142" spans="2:2">
      <c r="B9142" s="78">
        <v>34012</v>
      </c>
    </row>
    <row r="9143" spans="2:2">
      <c r="B9143" s="78">
        <v>34012</v>
      </c>
    </row>
    <row r="9144" spans="2:2">
      <c r="B9144" s="78">
        <v>34012</v>
      </c>
    </row>
    <row r="9145" spans="2:2">
      <c r="B9145" s="78">
        <v>34012</v>
      </c>
    </row>
    <row r="9146" spans="2:2">
      <c r="B9146" s="78">
        <v>34012</v>
      </c>
    </row>
    <row r="9147" spans="2:2">
      <c r="B9147" s="78">
        <v>34012</v>
      </c>
    </row>
    <row r="9148" spans="2:2">
      <c r="B9148" s="78">
        <v>34012</v>
      </c>
    </row>
    <row r="9149" spans="2:2">
      <c r="B9149" s="78">
        <v>34012</v>
      </c>
    </row>
    <row r="9150" spans="2:2">
      <c r="B9150" s="78">
        <v>34012</v>
      </c>
    </row>
    <row r="9151" spans="2:2">
      <c r="B9151" s="78">
        <v>34012</v>
      </c>
    </row>
    <row r="9152" spans="2:2">
      <c r="B9152" s="78">
        <v>34012</v>
      </c>
    </row>
    <row r="9153" spans="2:2">
      <c r="B9153" s="78">
        <v>34012</v>
      </c>
    </row>
    <row r="9154" spans="2:2">
      <c r="B9154" s="78">
        <v>34012</v>
      </c>
    </row>
    <row r="9155" spans="2:2">
      <c r="B9155" s="78">
        <v>34012</v>
      </c>
    </row>
    <row r="9156" spans="2:2">
      <c r="B9156" s="78">
        <v>34012</v>
      </c>
    </row>
    <row r="9157" spans="2:2">
      <c r="B9157" s="78">
        <v>34012</v>
      </c>
    </row>
    <row r="9158" spans="2:2">
      <c r="B9158" s="78">
        <v>34012</v>
      </c>
    </row>
    <row r="9159" spans="2:2">
      <c r="B9159" s="78">
        <v>34012</v>
      </c>
    </row>
    <row r="9160" spans="2:2">
      <c r="B9160" s="78">
        <v>34012</v>
      </c>
    </row>
    <row r="9161" spans="2:2">
      <c r="B9161" s="78">
        <v>34012</v>
      </c>
    </row>
    <row r="9162" spans="2:2">
      <c r="B9162" s="78">
        <v>34012</v>
      </c>
    </row>
    <row r="9163" spans="2:2">
      <c r="B9163" s="78">
        <v>34012</v>
      </c>
    </row>
    <row r="9164" spans="2:2">
      <c r="B9164" s="78">
        <v>34012</v>
      </c>
    </row>
    <row r="9165" spans="2:2">
      <c r="B9165" s="78">
        <v>34012</v>
      </c>
    </row>
    <row r="9166" spans="2:2">
      <c r="B9166" s="78">
        <v>34012</v>
      </c>
    </row>
    <row r="9167" spans="2:2">
      <c r="B9167" s="78">
        <v>34012</v>
      </c>
    </row>
    <row r="9168" spans="2:2">
      <c r="B9168" s="78">
        <v>34012</v>
      </c>
    </row>
    <row r="9169" spans="2:2">
      <c r="B9169" s="78">
        <v>34012</v>
      </c>
    </row>
    <row r="9170" spans="2:2">
      <c r="B9170" s="78">
        <v>34012</v>
      </c>
    </row>
    <row r="9171" spans="2:2">
      <c r="B9171" s="78">
        <v>34012</v>
      </c>
    </row>
    <row r="9172" spans="2:2">
      <c r="B9172" s="78">
        <v>34012</v>
      </c>
    </row>
    <row r="9173" spans="2:2">
      <c r="B9173" s="78">
        <v>34012</v>
      </c>
    </row>
    <row r="9174" spans="2:2">
      <c r="B9174" s="78">
        <v>34012</v>
      </c>
    </row>
    <row r="9175" spans="2:2">
      <c r="B9175" s="78">
        <v>34012</v>
      </c>
    </row>
    <row r="9176" spans="2:2">
      <c r="B9176" s="78">
        <v>34012</v>
      </c>
    </row>
    <row r="9177" spans="2:2">
      <c r="B9177" s="78">
        <v>34012</v>
      </c>
    </row>
    <row r="9178" spans="2:2">
      <c r="B9178" s="78">
        <v>34012</v>
      </c>
    </row>
    <row r="9179" spans="2:2">
      <c r="B9179" s="78">
        <v>34012</v>
      </c>
    </row>
    <row r="9180" spans="2:2">
      <c r="B9180" s="78">
        <v>34012</v>
      </c>
    </row>
    <row r="9181" spans="2:2">
      <c r="B9181" s="78">
        <v>34012</v>
      </c>
    </row>
    <row r="9182" spans="2:2">
      <c r="B9182" s="78">
        <v>34012</v>
      </c>
    </row>
    <row r="9183" spans="2:2">
      <c r="B9183" s="78">
        <v>34012</v>
      </c>
    </row>
    <row r="9184" spans="2:2">
      <c r="B9184" s="78">
        <v>34012</v>
      </c>
    </row>
    <row r="9185" spans="2:2">
      <c r="B9185" s="78">
        <v>34012</v>
      </c>
    </row>
    <row r="9186" spans="2:2">
      <c r="B9186" s="78">
        <v>34012</v>
      </c>
    </row>
    <row r="9187" spans="2:2">
      <c r="B9187" s="78">
        <v>34012</v>
      </c>
    </row>
    <row r="9188" spans="2:2">
      <c r="B9188" s="78">
        <v>34012</v>
      </c>
    </row>
    <row r="9189" spans="2:2">
      <c r="B9189" s="78">
        <v>34012</v>
      </c>
    </row>
    <row r="9190" spans="2:2">
      <c r="B9190" s="78">
        <v>34012</v>
      </c>
    </row>
    <row r="9191" spans="2:2">
      <c r="B9191" s="78">
        <v>34012</v>
      </c>
    </row>
    <row r="9192" spans="2:2">
      <c r="B9192" s="78">
        <v>34012</v>
      </c>
    </row>
    <row r="9193" spans="2:2">
      <c r="B9193" s="78">
        <v>34012</v>
      </c>
    </row>
    <row r="9194" spans="2:2">
      <c r="B9194" s="78">
        <v>34012</v>
      </c>
    </row>
    <row r="9195" spans="2:2">
      <c r="B9195" s="78">
        <v>34012</v>
      </c>
    </row>
    <row r="9196" spans="2:2">
      <c r="B9196" s="78">
        <v>34012</v>
      </c>
    </row>
    <row r="9197" spans="2:2">
      <c r="B9197" s="78">
        <v>34012</v>
      </c>
    </row>
    <row r="9198" spans="2:2">
      <c r="B9198" s="78">
        <v>34012</v>
      </c>
    </row>
    <row r="9199" spans="2:2">
      <c r="B9199" s="78">
        <v>34012</v>
      </c>
    </row>
    <row r="9200" spans="2:2">
      <c r="B9200" s="78">
        <v>34012</v>
      </c>
    </row>
    <row r="9201" spans="2:2">
      <c r="B9201" s="78">
        <v>34012</v>
      </c>
    </row>
    <row r="9202" spans="2:2">
      <c r="B9202" s="78">
        <v>34012</v>
      </c>
    </row>
    <row r="9203" spans="2:2">
      <c r="B9203" s="78">
        <v>34012</v>
      </c>
    </row>
    <row r="9204" spans="2:2">
      <c r="B9204" s="78">
        <v>34012</v>
      </c>
    </row>
    <row r="9205" spans="2:2">
      <c r="B9205" s="78">
        <v>34012</v>
      </c>
    </row>
    <row r="9206" spans="2:2">
      <c r="B9206" s="78">
        <v>34012</v>
      </c>
    </row>
    <row r="9207" spans="2:2">
      <c r="B9207" s="78">
        <v>34012</v>
      </c>
    </row>
    <row r="9208" spans="2:2">
      <c r="B9208" s="78">
        <v>34012</v>
      </c>
    </row>
    <row r="9209" spans="2:2">
      <c r="B9209" s="78">
        <v>34012</v>
      </c>
    </row>
    <row r="9210" spans="2:2">
      <c r="B9210" s="78">
        <v>34012</v>
      </c>
    </row>
    <row r="9211" spans="2:2">
      <c r="B9211" s="78">
        <v>34012</v>
      </c>
    </row>
    <row r="9212" spans="2:2">
      <c r="B9212" s="78">
        <v>34012</v>
      </c>
    </row>
    <row r="9213" spans="2:2">
      <c r="B9213" s="78">
        <v>34012</v>
      </c>
    </row>
    <row r="9214" spans="2:2">
      <c r="B9214" s="78">
        <v>34012</v>
      </c>
    </row>
    <row r="9215" spans="2:2">
      <c r="B9215" s="78">
        <v>34012</v>
      </c>
    </row>
    <row r="9216" spans="2:2">
      <c r="B9216" s="78">
        <v>34012</v>
      </c>
    </row>
    <row r="9217" spans="2:2">
      <c r="B9217" s="78">
        <v>34012</v>
      </c>
    </row>
    <row r="9218" spans="2:2">
      <c r="B9218" s="78">
        <v>34012</v>
      </c>
    </row>
    <row r="9219" spans="2:2">
      <c r="B9219" s="78">
        <v>34012</v>
      </c>
    </row>
    <row r="9220" spans="2:2">
      <c r="B9220" s="78">
        <v>34012</v>
      </c>
    </row>
    <row r="9221" spans="2:2">
      <c r="B9221" s="78">
        <v>34012</v>
      </c>
    </row>
    <row r="9222" spans="2:2">
      <c r="B9222" s="78">
        <v>34012</v>
      </c>
    </row>
    <row r="9223" spans="2:2">
      <c r="B9223" s="78">
        <v>34012</v>
      </c>
    </row>
    <row r="9224" spans="2:2">
      <c r="B9224" s="78">
        <v>34012</v>
      </c>
    </row>
    <row r="9225" spans="2:2">
      <c r="B9225" s="78">
        <v>34012</v>
      </c>
    </row>
    <row r="9226" spans="2:2">
      <c r="B9226" s="78">
        <v>34012</v>
      </c>
    </row>
    <row r="9227" spans="2:2">
      <c r="B9227" s="78">
        <v>34012</v>
      </c>
    </row>
    <row r="9228" spans="2:2">
      <c r="B9228" s="78">
        <v>34012</v>
      </c>
    </row>
    <row r="9229" spans="2:2">
      <c r="B9229" s="78">
        <v>34012</v>
      </c>
    </row>
    <row r="9230" spans="2:2">
      <c r="B9230" s="78">
        <v>34012</v>
      </c>
    </row>
    <row r="9231" spans="2:2">
      <c r="B9231" s="78">
        <v>34012</v>
      </c>
    </row>
    <row r="9232" spans="2:2">
      <c r="B9232" s="78">
        <v>34012</v>
      </c>
    </row>
    <row r="9233" spans="2:2">
      <c r="B9233" s="78">
        <v>34012</v>
      </c>
    </row>
    <row r="9234" spans="2:2">
      <c r="B9234" s="78">
        <v>34012</v>
      </c>
    </row>
    <row r="9235" spans="2:2">
      <c r="B9235" s="78">
        <v>34012</v>
      </c>
    </row>
    <row r="9236" spans="2:2">
      <c r="B9236" s="78">
        <v>34012</v>
      </c>
    </row>
    <row r="9237" spans="2:2">
      <c r="B9237" s="78">
        <v>34012</v>
      </c>
    </row>
    <row r="9238" spans="2:2">
      <c r="B9238" s="78">
        <v>34012</v>
      </c>
    </row>
    <row r="9239" spans="2:2">
      <c r="B9239" s="78">
        <v>34012</v>
      </c>
    </row>
    <row r="9240" spans="2:2">
      <c r="B9240" s="78">
        <v>34012</v>
      </c>
    </row>
    <row r="9241" spans="2:2">
      <c r="B9241" s="78">
        <v>34012</v>
      </c>
    </row>
    <row r="9242" spans="2:2">
      <c r="B9242" s="78">
        <v>34012</v>
      </c>
    </row>
    <row r="9243" spans="2:2">
      <c r="B9243" s="78">
        <v>34012</v>
      </c>
    </row>
    <row r="9244" spans="2:2">
      <c r="B9244" s="78">
        <v>34012</v>
      </c>
    </row>
    <row r="9245" spans="2:2">
      <c r="B9245" s="78">
        <v>34012</v>
      </c>
    </row>
    <row r="9246" spans="2:2">
      <c r="B9246" s="78">
        <v>34012</v>
      </c>
    </row>
    <row r="9247" spans="2:2">
      <c r="B9247" s="78">
        <v>34012</v>
      </c>
    </row>
    <row r="9248" spans="2:2">
      <c r="B9248" s="78">
        <v>34012</v>
      </c>
    </row>
    <row r="9249" spans="2:2">
      <c r="B9249" s="78">
        <v>34012</v>
      </c>
    </row>
    <row r="9250" spans="2:2">
      <c r="B9250" s="78">
        <v>34012</v>
      </c>
    </row>
    <row r="9251" spans="2:2">
      <c r="B9251" s="78">
        <v>34012</v>
      </c>
    </row>
    <row r="9252" spans="2:2">
      <c r="B9252" s="78">
        <v>34012</v>
      </c>
    </row>
    <row r="9253" spans="2:2">
      <c r="B9253" s="78">
        <v>34012</v>
      </c>
    </row>
    <row r="9254" spans="2:2">
      <c r="B9254" s="78">
        <v>34012</v>
      </c>
    </row>
    <row r="9255" spans="2:2">
      <c r="B9255" s="78">
        <v>34012</v>
      </c>
    </row>
    <row r="9256" spans="2:2">
      <c r="B9256" s="78">
        <v>34012</v>
      </c>
    </row>
    <row r="9257" spans="2:2">
      <c r="B9257" s="78">
        <v>34012</v>
      </c>
    </row>
    <row r="9258" spans="2:2">
      <c r="B9258" s="78">
        <v>34012</v>
      </c>
    </row>
    <row r="9259" spans="2:2">
      <c r="B9259" s="78">
        <v>34012</v>
      </c>
    </row>
    <row r="9260" spans="2:2">
      <c r="B9260" s="78">
        <v>34012</v>
      </c>
    </row>
    <row r="9261" spans="2:2">
      <c r="B9261" s="78">
        <v>34012</v>
      </c>
    </row>
    <row r="9262" spans="2:2">
      <c r="B9262" s="78">
        <v>34012</v>
      </c>
    </row>
    <row r="9263" spans="2:2">
      <c r="B9263" s="78">
        <v>34012</v>
      </c>
    </row>
    <row r="9264" spans="2:2">
      <c r="B9264" s="78">
        <v>34012</v>
      </c>
    </row>
    <row r="9265" spans="2:2">
      <c r="B9265" s="78">
        <v>34012</v>
      </c>
    </row>
    <row r="9266" spans="2:2">
      <c r="B9266" s="78">
        <v>34012</v>
      </c>
    </row>
    <row r="9267" spans="2:2">
      <c r="B9267" s="78">
        <v>34012</v>
      </c>
    </row>
    <row r="9268" spans="2:2">
      <c r="B9268" s="78">
        <v>34012</v>
      </c>
    </row>
    <row r="9269" spans="2:2">
      <c r="B9269" s="78">
        <v>34012</v>
      </c>
    </row>
    <row r="9270" spans="2:2">
      <c r="B9270" s="78">
        <v>34012</v>
      </c>
    </row>
    <row r="9271" spans="2:2">
      <c r="B9271" s="78">
        <v>34012</v>
      </c>
    </row>
    <row r="9272" spans="2:2">
      <c r="B9272" s="78">
        <v>34012</v>
      </c>
    </row>
    <row r="9273" spans="2:2">
      <c r="B9273" s="78">
        <v>34012</v>
      </c>
    </row>
    <row r="9274" spans="2:2">
      <c r="B9274" s="78">
        <v>34012</v>
      </c>
    </row>
    <row r="9275" spans="2:2">
      <c r="B9275" s="78">
        <v>34012</v>
      </c>
    </row>
    <row r="9276" spans="2:2">
      <c r="B9276" s="78">
        <v>34012</v>
      </c>
    </row>
    <row r="9277" spans="2:2">
      <c r="B9277" s="78">
        <v>34012</v>
      </c>
    </row>
    <row r="9278" spans="2:2">
      <c r="B9278" s="78">
        <v>34012</v>
      </c>
    </row>
    <row r="9279" spans="2:2">
      <c r="B9279" s="78">
        <v>34012</v>
      </c>
    </row>
    <row r="9280" spans="2:2">
      <c r="B9280" s="78">
        <v>34012</v>
      </c>
    </row>
    <row r="9281" spans="2:2">
      <c r="B9281" s="78">
        <v>34012</v>
      </c>
    </row>
    <row r="9282" spans="2:2">
      <c r="B9282" s="78">
        <v>34012</v>
      </c>
    </row>
    <row r="9283" spans="2:2">
      <c r="B9283" s="78">
        <v>34012</v>
      </c>
    </row>
    <row r="9284" spans="2:2">
      <c r="B9284" s="78">
        <v>34012</v>
      </c>
    </row>
    <row r="9285" spans="2:2">
      <c r="B9285" s="78">
        <v>34012</v>
      </c>
    </row>
    <row r="9286" spans="2:2">
      <c r="B9286" s="78">
        <v>34012</v>
      </c>
    </row>
    <row r="9287" spans="2:2">
      <c r="B9287" s="78">
        <v>34012</v>
      </c>
    </row>
    <row r="9288" spans="2:2">
      <c r="B9288" s="78">
        <v>34012</v>
      </c>
    </row>
    <row r="9289" spans="2:2">
      <c r="B9289" s="78">
        <v>34012</v>
      </c>
    </row>
    <row r="9290" spans="2:2">
      <c r="B9290" s="78">
        <v>34016</v>
      </c>
    </row>
    <row r="9291" spans="2:2">
      <c r="B9291" s="78">
        <v>34016</v>
      </c>
    </row>
    <row r="9292" spans="2:2">
      <c r="B9292" s="78">
        <v>34016</v>
      </c>
    </row>
    <row r="9293" spans="2:2">
      <c r="B9293" s="78">
        <v>34016</v>
      </c>
    </row>
    <row r="9294" spans="2:2">
      <c r="B9294" s="78">
        <v>34016</v>
      </c>
    </row>
    <row r="9295" spans="2:2">
      <c r="B9295" s="78">
        <v>34016</v>
      </c>
    </row>
    <row r="9296" spans="2:2">
      <c r="B9296" s="78">
        <v>34016</v>
      </c>
    </row>
    <row r="9297" spans="2:2">
      <c r="B9297" s="78">
        <v>34016</v>
      </c>
    </row>
    <row r="9298" spans="2:2">
      <c r="B9298" s="78">
        <v>34016</v>
      </c>
    </row>
    <row r="9299" spans="2:2">
      <c r="B9299" s="78">
        <v>34016</v>
      </c>
    </row>
    <row r="9300" spans="2:2">
      <c r="B9300" s="78">
        <v>34016</v>
      </c>
    </row>
    <row r="9301" spans="2:2">
      <c r="B9301" s="78">
        <v>34016</v>
      </c>
    </row>
    <row r="9302" spans="2:2">
      <c r="B9302" s="78">
        <v>34016</v>
      </c>
    </row>
    <row r="9303" spans="2:2">
      <c r="B9303" s="78">
        <v>34016</v>
      </c>
    </row>
    <row r="9304" spans="2:2">
      <c r="B9304" s="78">
        <v>34016</v>
      </c>
    </row>
    <row r="9305" spans="2:2">
      <c r="B9305" s="78">
        <v>34016</v>
      </c>
    </row>
    <row r="9306" spans="2:2">
      <c r="B9306" s="78">
        <v>34016</v>
      </c>
    </row>
    <row r="9307" spans="2:2">
      <c r="B9307" s="78">
        <v>34016</v>
      </c>
    </row>
    <row r="9308" spans="2:2">
      <c r="B9308" s="78">
        <v>34016</v>
      </c>
    </row>
    <row r="9309" spans="2:2">
      <c r="B9309" s="78">
        <v>34016</v>
      </c>
    </row>
    <row r="9310" spans="2:2">
      <c r="B9310" s="78">
        <v>34016</v>
      </c>
    </row>
    <row r="9311" spans="2:2">
      <c r="B9311" s="78">
        <v>34016</v>
      </c>
    </row>
    <row r="9312" spans="2:2">
      <c r="B9312" s="78">
        <v>34016</v>
      </c>
    </row>
    <row r="9313" spans="2:2">
      <c r="B9313" s="78">
        <v>34016</v>
      </c>
    </row>
    <row r="9314" spans="2:2">
      <c r="B9314" s="78">
        <v>34016</v>
      </c>
    </row>
    <row r="9315" spans="2:2">
      <c r="B9315" s="78">
        <v>34016</v>
      </c>
    </row>
    <row r="9316" spans="2:2">
      <c r="B9316" s="78">
        <v>34016</v>
      </c>
    </row>
    <row r="9317" spans="2:2">
      <c r="B9317" s="78">
        <v>34016</v>
      </c>
    </row>
    <row r="9318" spans="2:2">
      <c r="B9318" s="78">
        <v>34016</v>
      </c>
    </row>
    <row r="9319" spans="2:2">
      <c r="B9319" s="78">
        <v>34016</v>
      </c>
    </row>
    <row r="9320" spans="2:2">
      <c r="B9320" s="78">
        <v>34016</v>
      </c>
    </row>
    <row r="9321" spans="2:2">
      <c r="B9321" s="78">
        <v>34016</v>
      </c>
    </row>
    <row r="9322" spans="2:2">
      <c r="B9322" s="78">
        <v>34016</v>
      </c>
    </row>
    <row r="9323" spans="2:2">
      <c r="B9323" s="78">
        <v>34016</v>
      </c>
    </row>
    <row r="9324" spans="2:2">
      <c r="B9324" s="78">
        <v>34016</v>
      </c>
    </row>
    <row r="9325" spans="2:2">
      <c r="B9325" s="78">
        <v>34016</v>
      </c>
    </row>
    <row r="9326" spans="2:2">
      <c r="B9326" s="78">
        <v>34016</v>
      </c>
    </row>
    <row r="9327" spans="2:2">
      <c r="B9327" s="78">
        <v>34016</v>
      </c>
    </row>
    <row r="9328" spans="2:2">
      <c r="B9328" s="78">
        <v>34016</v>
      </c>
    </row>
    <row r="9329" spans="2:2">
      <c r="B9329" s="78">
        <v>34016</v>
      </c>
    </row>
    <row r="9330" spans="2:2">
      <c r="B9330" s="78">
        <v>34016</v>
      </c>
    </row>
    <row r="9331" spans="2:2">
      <c r="B9331" s="78">
        <v>34016</v>
      </c>
    </row>
    <row r="9332" spans="2:2">
      <c r="B9332" s="78">
        <v>34016</v>
      </c>
    </row>
    <row r="9333" spans="2:2">
      <c r="B9333" s="78">
        <v>34016</v>
      </c>
    </row>
    <row r="9334" spans="2:2">
      <c r="B9334" s="78">
        <v>34016</v>
      </c>
    </row>
    <row r="9335" spans="2:2">
      <c r="B9335" s="78">
        <v>34016</v>
      </c>
    </row>
    <row r="9336" spans="2:2">
      <c r="B9336" s="78">
        <v>34016</v>
      </c>
    </row>
    <row r="9337" spans="2:2">
      <c r="B9337" s="78">
        <v>34016</v>
      </c>
    </row>
    <row r="9338" spans="2:2">
      <c r="B9338" s="78">
        <v>34016</v>
      </c>
    </row>
    <row r="9339" spans="2:2">
      <c r="B9339" s="78">
        <v>34016</v>
      </c>
    </row>
    <row r="9340" spans="2:2">
      <c r="B9340" s="78">
        <v>34016</v>
      </c>
    </row>
    <row r="9341" spans="2:2">
      <c r="B9341" s="78">
        <v>34016</v>
      </c>
    </row>
    <row r="9342" spans="2:2">
      <c r="B9342" s="78">
        <v>34016</v>
      </c>
    </row>
    <row r="9343" spans="2:2">
      <c r="B9343" s="78">
        <v>34016</v>
      </c>
    </row>
    <row r="9344" spans="2:2">
      <c r="B9344" s="78">
        <v>34016</v>
      </c>
    </row>
    <row r="9345" spans="2:2">
      <c r="B9345" s="78">
        <v>34016</v>
      </c>
    </row>
    <row r="9346" spans="2:2">
      <c r="B9346" s="78">
        <v>34016</v>
      </c>
    </row>
    <row r="9347" spans="2:2">
      <c r="B9347" s="78">
        <v>34016</v>
      </c>
    </row>
    <row r="9348" spans="2:2">
      <c r="B9348" s="78">
        <v>34016</v>
      </c>
    </row>
    <row r="9349" spans="2:2">
      <c r="B9349" s="78">
        <v>34016</v>
      </c>
    </row>
    <row r="9350" spans="2:2">
      <c r="B9350" s="78">
        <v>34016</v>
      </c>
    </row>
    <row r="9351" spans="2:2">
      <c r="B9351" s="78">
        <v>34016</v>
      </c>
    </row>
    <row r="9352" spans="2:2">
      <c r="B9352" s="78">
        <v>34016</v>
      </c>
    </row>
    <row r="9353" spans="2:2">
      <c r="B9353" s="78">
        <v>34016</v>
      </c>
    </row>
    <row r="9354" spans="2:2">
      <c r="B9354" s="78">
        <v>34016</v>
      </c>
    </row>
    <row r="9355" spans="2:2">
      <c r="B9355" s="78">
        <v>34016</v>
      </c>
    </row>
    <row r="9356" spans="2:2">
      <c r="B9356" s="78">
        <v>34016</v>
      </c>
    </row>
    <row r="9357" spans="2:2">
      <c r="B9357" s="78">
        <v>34016</v>
      </c>
    </row>
    <row r="9358" spans="2:2">
      <c r="B9358" s="78">
        <v>34016</v>
      </c>
    </row>
    <row r="9359" spans="2:2">
      <c r="B9359" s="78">
        <v>34016</v>
      </c>
    </row>
    <row r="9360" spans="2:2">
      <c r="B9360" s="78">
        <v>34016</v>
      </c>
    </row>
    <row r="9361" spans="2:2">
      <c r="B9361" s="78">
        <v>34016</v>
      </c>
    </row>
    <row r="9362" spans="2:2">
      <c r="B9362" s="78">
        <v>34016</v>
      </c>
    </row>
    <row r="9363" spans="2:2">
      <c r="B9363" s="78">
        <v>34016</v>
      </c>
    </row>
    <row r="9364" spans="2:2">
      <c r="B9364" s="78">
        <v>34016</v>
      </c>
    </row>
    <row r="9365" spans="2:2">
      <c r="B9365" s="78">
        <v>34016</v>
      </c>
    </row>
    <row r="9366" spans="2:2">
      <c r="B9366" s="78">
        <v>34016</v>
      </c>
    </row>
    <row r="9367" spans="2:2">
      <c r="B9367" s="78">
        <v>34016</v>
      </c>
    </row>
    <row r="9368" spans="2:2">
      <c r="B9368" s="78">
        <v>34016</v>
      </c>
    </row>
    <row r="9369" spans="2:2">
      <c r="B9369" s="78">
        <v>34016</v>
      </c>
    </row>
    <row r="9370" spans="2:2">
      <c r="B9370" s="78">
        <v>34016</v>
      </c>
    </row>
    <row r="9371" spans="2:2">
      <c r="B9371" s="78">
        <v>34016</v>
      </c>
    </row>
    <row r="9372" spans="2:2">
      <c r="B9372" s="78">
        <v>34016</v>
      </c>
    </row>
    <row r="9373" spans="2:2">
      <c r="B9373" s="78">
        <v>34016</v>
      </c>
    </row>
    <row r="9374" spans="2:2">
      <c r="B9374" s="78">
        <v>34016</v>
      </c>
    </row>
    <row r="9375" spans="2:2">
      <c r="B9375" s="78">
        <v>34016</v>
      </c>
    </row>
    <row r="9376" spans="2:2">
      <c r="B9376" s="78">
        <v>34016</v>
      </c>
    </row>
    <row r="9377" spans="2:2">
      <c r="B9377" s="78">
        <v>34016</v>
      </c>
    </row>
    <row r="9378" spans="2:2">
      <c r="B9378" s="78">
        <v>34016</v>
      </c>
    </row>
    <row r="9379" spans="2:2">
      <c r="B9379" s="78">
        <v>34016</v>
      </c>
    </row>
    <row r="9380" spans="2:2">
      <c r="B9380" s="78">
        <v>34016</v>
      </c>
    </row>
    <row r="9381" spans="2:2">
      <c r="B9381" s="78">
        <v>34016</v>
      </c>
    </row>
    <row r="9382" spans="2:2">
      <c r="B9382" s="78">
        <v>34016</v>
      </c>
    </row>
    <row r="9383" spans="2:2">
      <c r="B9383" s="78">
        <v>34016</v>
      </c>
    </row>
    <row r="9384" spans="2:2">
      <c r="B9384" s="78">
        <v>34016</v>
      </c>
    </row>
    <row r="9385" spans="2:2">
      <c r="B9385" s="78">
        <v>34016</v>
      </c>
    </row>
    <row r="9386" spans="2:2">
      <c r="B9386" s="78">
        <v>34016</v>
      </c>
    </row>
    <row r="9387" spans="2:2">
      <c r="B9387" s="78">
        <v>34016</v>
      </c>
    </row>
    <row r="9388" spans="2:2">
      <c r="B9388" s="78">
        <v>34016</v>
      </c>
    </row>
    <row r="9389" spans="2:2">
      <c r="B9389" s="78">
        <v>34016</v>
      </c>
    </row>
    <row r="9390" spans="2:2">
      <c r="B9390" s="78">
        <v>34016</v>
      </c>
    </row>
    <row r="9391" spans="2:2">
      <c r="B9391" s="78">
        <v>34016</v>
      </c>
    </row>
    <row r="9392" spans="2:2">
      <c r="B9392" s="78">
        <v>34016</v>
      </c>
    </row>
    <row r="9393" spans="2:2">
      <c r="B9393" s="78">
        <v>34016</v>
      </c>
    </row>
    <row r="9394" spans="2:2">
      <c r="B9394" s="78">
        <v>34016</v>
      </c>
    </row>
    <row r="9395" spans="2:2">
      <c r="B9395" s="78">
        <v>34016</v>
      </c>
    </row>
    <row r="9396" spans="2:2">
      <c r="B9396" s="78">
        <v>34016</v>
      </c>
    </row>
    <row r="9397" spans="2:2">
      <c r="B9397" s="78">
        <v>34016</v>
      </c>
    </row>
    <row r="9398" spans="2:2">
      <c r="B9398" s="78">
        <v>34016</v>
      </c>
    </row>
    <row r="9399" spans="2:2">
      <c r="B9399" s="78">
        <v>34016</v>
      </c>
    </row>
    <row r="9400" spans="2:2">
      <c r="B9400" s="78">
        <v>34016</v>
      </c>
    </row>
    <row r="9401" spans="2:2">
      <c r="B9401" s="78">
        <v>34016</v>
      </c>
    </row>
    <row r="9402" spans="2:2">
      <c r="B9402" s="78">
        <v>34016</v>
      </c>
    </row>
    <row r="9403" spans="2:2">
      <c r="B9403" s="78">
        <v>34016</v>
      </c>
    </row>
    <row r="9404" spans="2:2">
      <c r="B9404" s="78">
        <v>34016</v>
      </c>
    </row>
    <row r="9405" spans="2:2">
      <c r="B9405" s="78">
        <v>34016</v>
      </c>
    </row>
    <row r="9406" spans="2:2">
      <c r="B9406" s="78">
        <v>34016</v>
      </c>
    </row>
    <row r="9407" spans="2:2">
      <c r="B9407" s="78">
        <v>34016</v>
      </c>
    </row>
    <row r="9408" spans="2:2">
      <c r="B9408" s="78">
        <v>34016</v>
      </c>
    </row>
    <row r="9409" spans="2:2">
      <c r="B9409" s="78">
        <v>34016</v>
      </c>
    </row>
    <row r="9410" spans="2:2">
      <c r="B9410" s="78">
        <v>34016</v>
      </c>
    </row>
    <row r="9411" spans="2:2">
      <c r="B9411" s="78">
        <v>34016</v>
      </c>
    </row>
    <row r="9412" spans="2:2">
      <c r="B9412" s="78">
        <v>34016</v>
      </c>
    </row>
    <row r="9413" spans="2:2">
      <c r="B9413" s="78">
        <v>34016</v>
      </c>
    </row>
    <row r="9414" spans="2:2">
      <c r="B9414" s="78">
        <v>34016</v>
      </c>
    </row>
    <row r="9415" spans="2:2">
      <c r="B9415" s="78">
        <v>34016</v>
      </c>
    </row>
    <row r="9416" spans="2:2">
      <c r="B9416" s="78">
        <v>34016</v>
      </c>
    </row>
    <row r="9417" spans="2:2">
      <c r="B9417" s="78">
        <v>34016</v>
      </c>
    </row>
    <row r="9418" spans="2:2">
      <c r="B9418" s="78">
        <v>34016</v>
      </c>
    </row>
    <row r="9419" spans="2:2">
      <c r="B9419" s="78">
        <v>34016</v>
      </c>
    </row>
    <row r="9420" spans="2:2">
      <c r="B9420" s="78">
        <v>34016</v>
      </c>
    </row>
    <row r="9421" spans="2:2">
      <c r="B9421" s="78">
        <v>34016</v>
      </c>
    </row>
    <row r="9422" spans="2:2">
      <c r="B9422" s="78">
        <v>34016</v>
      </c>
    </row>
    <row r="9423" spans="2:2">
      <c r="B9423" s="78">
        <v>34016</v>
      </c>
    </row>
    <row r="9424" spans="2:2">
      <c r="B9424" s="78">
        <v>34016</v>
      </c>
    </row>
    <row r="9425" spans="2:2">
      <c r="B9425" s="78">
        <v>34016</v>
      </c>
    </row>
    <row r="9426" spans="2:2">
      <c r="B9426" s="78">
        <v>34016</v>
      </c>
    </row>
    <row r="9427" spans="2:2">
      <c r="B9427" s="78">
        <v>34016</v>
      </c>
    </row>
    <row r="9428" spans="2:2">
      <c r="B9428" s="78">
        <v>34016</v>
      </c>
    </row>
    <row r="9429" spans="2:2">
      <c r="B9429" s="78">
        <v>34016</v>
      </c>
    </row>
    <row r="9430" spans="2:2">
      <c r="B9430" s="78">
        <v>34016</v>
      </c>
    </row>
    <row r="9431" spans="2:2">
      <c r="B9431" s="78">
        <v>34016</v>
      </c>
    </row>
    <row r="9432" spans="2:2">
      <c r="B9432" s="78">
        <v>34016</v>
      </c>
    </row>
    <row r="9433" spans="2:2">
      <c r="B9433" s="78">
        <v>34016</v>
      </c>
    </row>
    <row r="9434" spans="2:2">
      <c r="B9434" s="78">
        <v>34016</v>
      </c>
    </row>
    <row r="9435" spans="2:2">
      <c r="B9435" s="78">
        <v>34016</v>
      </c>
    </row>
    <row r="9436" spans="2:2">
      <c r="B9436" s="78">
        <v>34016</v>
      </c>
    </row>
    <row r="9437" spans="2:2">
      <c r="B9437" s="78">
        <v>34016</v>
      </c>
    </row>
    <row r="9438" spans="2:2">
      <c r="B9438" s="78">
        <v>34016</v>
      </c>
    </row>
    <row r="9439" spans="2:2">
      <c r="B9439" s="78">
        <v>34016</v>
      </c>
    </row>
    <row r="9440" spans="2:2">
      <c r="B9440" s="78">
        <v>34016</v>
      </c>
    </row>
    <row r="9441" spans="2:2">
      <c r="B9441" s="78">
        <v>34016</v>
      </c>
    </row>
    <row r="9442" spans="2:2">
      <c r="B9442" s="78">
        <v>34016</v>
      </c>
    </row>
    <row r="9443" spans="2:2">
      <c r="B9443" s="78">
        <v>34016</v>
      </c>
    </row>
    <row r="9444" spans="2:2">
      <c r="B9444" s="78">
        <v>34016</v>
      </c>
    </row>
    <row r="9445" spans="2:2">
      <c r="B9445" s="78">
        <v>34016</v>
      </c>
    </row>
    <row r="9446" spans="2:2">
      <c r="B9446" s="78">
        <v>34016</v>
      </c>
    </row>
    <row r="9447" spans="2:2">
      <c r="B9447" s="78">
        <v>34016</v>
      </c>
    </row>
    <row r="9448" spans="2:2">
      <c r="B9448" s="78">
        <v>34016</v>
      </c>
    </row>
    <row r="9449" spans="2:2">
      <c r="B9449" s="78">
        <v>34016</v>
      </c>
    </row>
    <row r="9450" spans="2:2">
      <c r="B9450" s="78">
        <v>34016</v>
      </c>
    </row>
    <row r="9451" spans="2:2">
      <c r="B9451" s="78">
        <v>34016</v>
      </c>
    </row>
    <row r="9452" spans="2:2">
      <c r="B9452" s="78">
        <v>34016</v>
      </c>
    </row>
    <row r="9453" spans="2:2">
      <c r="B9453" s="78">
        <v>34016</v>
      </c>
    </row>
    <row r="9454" spans="2:2">
      <c r="B9454" s="78">
        <v>34016</v>
      </c>
    </row>
    <row r="9455" spans="2:2">
      <c r="B9455" s="78">
        <v>34016</v>
      </c>
    </row>
    <row r="9456" spans="2:2">
      <c r="B9456" s="78">
        <v>34016</v>
      </c>
    </row>
    <row r="9457" spans="2:2">
      <c r="B9457" s="78">
        <v>34016</v>
      </c>
    </row>
    <row r="9458" spans="2:2">
      <c r="B9458" s="78">
        <v>34016</v>
      </c>
    </row>
    <row r="9459" spans="2:2">
      <c r="B9459" s="78">
        <v>34016</v>
      </c>
    </row>
    <row r="9460" spans="2:2">
      <c r="B9460" s="78">
        <v>34016</v>
      </c>
    </row>
    <row r="9461" spans="2:2">
      <c r="B9461" s="78">
        <v>34016</v>
      </c>
    </row>
    <row r="9462" spans="2:2">
      <c r="B9462" s="78">
        <v>34016</v>
      </c>
    </row>
    <row r="9463" spans="2:2">
      <c r="B9463" s="78">
        <v>34016</v>
      </c>
    </row>
    <row r="9464" spans="2:2">
      <c r="B9464" s="78">
        <v>34016</v>
      </c>
    </row>
    <row r="9465" spans="2:2">
      <c r="B9465" s="78">
        <v>34016</v>
      </c>
    </row>
    <row r="9466" spans="2:2">
      <c r="B9466" s="78">
        <v>34016</v>
      </c>
    </row>
    <row r="9467" spans="2:2">
      <c r="B9467" s="78">
        <v>34016</v>
      </c>
    </row>
    <row r="9468" spans="2:2">
      <c r="B9468" s="78">
        <v>34016</v>
      </c>
    </row>
    <row r="9469" spans="2:2">
      <c r="B9469" s="78">
        <v>34016</v>
      </c>
    </row>
    <row r="9470" spans="2:2">
      <c r="B9470" s="78">
        <v>34016</v>
      </c>
    </row>
    <row r="9471" spans="2:2">
      <c r="B9471" s="78">
        <v>34016</v>
      </c>
    </row>
    <row r="9472" spans="2:2">
      <c r="B9472" s="78">
        <v>34016</v>
      </c>
    </row>
    <row r="9473" spans="2:2">
      <c r="B9473" s="78">
        <v>34016</v>
      </c>
    </row>
    <row r="9474" spans="2:2">
      <c r="B9474" s="78">
        <v>34016</v>
      </c>
    </row>
    <row r="9475" spans="2:2">
      <c r="B9475" s="78">
        <v>34016</v>
      </c>
    </row>
    <row r="9476" spans="2:2">
      <c r="B9476" s="78">
        <v>34016</v>
      </c>
    </row>
    <row r="9477" spans="2:2">
      <c r="B9477" s="78">
        <v>34016</v>
      </c>
    </row>
    <row r="9478" spans="2:2">
      <c r="B9478" s="78">
        <v>34016</v>
      </c>
    </row>
    <row r="9479" spans="2:2">
      <c r="B9479" s="78">
        <v>34016</v>
      </c>
    </row>
    <row r="9480" spans="2:2">
      <c r="B9480" s="78">
        <v>34016</v>
      </c>
    </row>
    <row r="9481" spans="2:2">
      <c r="B9481" s="78">
        <v>34016</v>
      </c>
    </row>
    <row r="9482" spans="2:2">
      <c r="B9482" s="78">
        <v>34016</v>
      </c>
    </row>
    <row r="9483" spans="2:2">
      <c r="B9483" s="78">
        <v>34016</v>
      </c>
    </row>
    <row r="9484" spans="2:2">
      <c r="B9484" s="78">
        <v>34016</v>
      </c>
    </row>
    <row r="9485" spans="2:2">
      <c r="B9485" s="78">
        <v>34016</v>
      </c>
    </row>
    <row r="9486" spans="2:2">
      <c r="B9486" s="78">
        <v>34016</v>
      </c>
    </row>
    <row r="9487" spans="2:2">
      <c r="B9487" s="78">
        <v>34016</v>
      </c>
    </row>
    <row r="9488" spans="2:2">
      <c r="B9488" s="78">
        <v>34016</v>
      </c>
    </row>
    <row r="9489" spans="2:2">
      <c r="B9489" s="78">
        <v>34016</v>
      </c>
    </row>
    <row r="9490" spans="2:2">
      <c r="B9490" s="78">
        <v>34016</v>
      </c>
    </row>
    <row r="9491" spans="2:2">
      <c r="B9491" s="78">
        <v>34016</v>
      </c>
    </row>
    <row r="9492" spans="2:2">
      <c r="B9492" s="78">
        <v>34016</v>
      </c>
    </row>
    <row r="9493" spans="2:2">
      <c r="B9493" s="78">
        <v>34016</v>
      </c>
    </row>
    <row r="9494" spans="2:2">
      <c r="B9494" s="78">
        <v>34016</v>
      </c>
    </row>
    <row r="9495" spans="2:2">
      <c r="B9495" s="78">
        <v>34016</v>
      </c>
    </row>
    <row r="9496" spans="2:2">
      <c r="B9496" s="78">
        <v>34016</v>
      </c>
    </row>
    <row r="9497" spans="2:2">
      <c r="B9497" s="78">
        <v>34016</v>
      </c>
    </row>
    <row r="9498" spans="2:2">
      <c r="B9498" s="78">
        <v>34016</v>
      </c>
    </row>
    <row r="9499" spans="2:2">
      <c r="B9499" s="78">
        <v>34016</v>
      </c>
    </row>
    <row r="9500" spans="2:2">
      <c r="B9500" s="78">
        <v>34016</v>
      </c>
    </row>
    <row r="9501" spans="2:2">
      <c r="B9501" s="78">
        <v>34016</v>
      </c>
    </row>
    <row r="9502" spans="2:2">
      <c r="B9502" s="78">
        <v>34016</v>
      </c>
    </row>
    <row r="9503" spans="2:2">
      <c r="B9503" s="78">
        <v>34016</v>
      </c>
    </row>
    <row r="9504" spans="2:2">
      <c r="B9504" s="78">
        <v>34016</v>
      </c>
    </row>
    <row r="9505" spans="2:2">
      <c r="B9505" s="78">
        <v>34016</v>
      </c>
    </row>
    <row r="9506" spans="2:2">
      <c r="B9506" s="78">
        <v>34016</v>
      </c>
    </row>
    <row r="9507" spans="2:2">
      <c r="B9507" s="78">
        <v>34016</v>
      </c>
    </row>
    <row r="9508" spans="2:2">
      <c r="B9508" s="78">
        <v>34016</v>
      </c>
    </row>
    <row r="9509" spans="2:2">
      <c r="B9509" s="78">
        <v>34016</v>
      </c>
    </row>
    <row r="9510" spans="2:2">
      <c r="B9510" s="78">
        <v>34016</v>
      </c>
    </row>
    <row r="9511" spans="2:2">
      <c r="B9511" s="78">
        <v>34016</v>
      </c>
    </row>
    <row r="9512" spans="2:2">
      <c r="B9512" s="78">
        <v>34016</v>
      </c>
    </row>
    <row r="9513" spans="2:2">
      <c r="B9513" s="78">
        <v>34016</v>
      </c>
    </row>
    <row r="9514" spans="2:2">
      <c r="B9514" s="78">
        <v>34016</v>
      </c>
    </row>
    <row r="9515" spans="2:2">
      <c r="B9515" s="78">
        <v>34016</v>
      </c>
    </row>
    <row r="9516" spans="2:2">
      <c r="B9516" s="78">
        <v>34016</v>
      </c>
    </row>
    <row r="9517" spans="2:2">
      <c r="B9517" s="78">
        <v>34016</v>
      </c>
    </row>
    <row r="9518" spans="2:2">
      <c r="B9518" s="78">
        <v>34016</v>
      </c>
    </row>
    <row r="9519" spans="2:2">
      <c r="B9519" s="78">
        <v>34016</v>
      </c>
    </row>
    <row r="9520" spans="2:2">
      <c r="B9520" s="78">
        <v>34016</v>
      </c>
    </row>
    <row r="9521" spans="2:2">
      <c r="B9521" s="78">
        <v>34016</v>
      </c>
    </row>
    <row r="9522" spans="2:2">
      <c r="B9522" s="78">
        <v>34016</v>
      </c>
    </row>
    <row r="9523" spans="2:2">
      <c r="B9523" s="78">
        <v>34016</v>
      </c>
    </row>
    <row r="9524" spans="2:2">
      <c r="B9524" s="78">
        <v>34016</v>
      </c>
    </row>
    <row r="9525" spans="2:2">
      <c r="B9525" s="78">
        <v>34016</v>
      </c>
    </row>
    <row r="9526" spans="2:2">
      <c r="B9526" s="78">
        <v>34016</v>
      </c>
    </row>
    <row r="9527" spans="2:2">
      <c r="B9527" s="78">
        <v>34016</v>
      </c>
    </row>
    <row r="9528" spans="2:2">
      <c r="B9528" s="78">
        <v>34016</v>
      </c>
    </row>
    <row r="9529" spans="2:2">
      <c r="B9529" s="78">
        <v>34016</v>
      </c>
    </row>
    <row r="9530" spans="2:2">
      <c r="B9530" s="78">
        <v>34016</v>
      </c>
    </row>
    <row r="9531" spans="2:2">
      <c r="B9531" s="78">
        <v>34016</v>
      </c>
    </row>
    <row r="9532" spans="2:2">
      <c r="B9532" s="78">
        <v>34016</v>
      </c>
    </row>
    <row r="9533" spans="2:2">
      <c r="B9533" s="78">
        <v>34016</v>
      </c>
    </row>
    <row r="9534" spans="2:2">
      <c r="B9534" s="78">
        <v>34016</v>
      </c>
    </row>
    <row r="9535" spans="2:2">
      <c r="B9535" s="78">
        <v>34016</v>
      </c>
    </row>
    <row r="9536" spans="2:2">
      <c r="B9536" s="78">
        <v>34016</v>
      </c>
    </row>
    <row r="9537" spans="2:2">
      <c r="B9537" s="78">
        <v>34016</v>
      </c>
    </row>
    <row r="9538" spans="2:2">
      <c r="B9538" s="78">
        <v>34016</v>
      </c>
    </row>
    <row r="9539" spans="2:2">
      <c r="B9539" s="78">
        <v>34016</v>
      </c>
    </row>
    <row r="9540" spans="2:2">
      <c r="B9540" s="78">
        <v>34016</v>
      </c>
    </row>
    <row r="9541" spans="2:2">
      <c r="B9541" s="78">
        <v>34016</v>
      </c>
    </row>
    <row r="9542" spans="2:2">
      <c r="B9542" s="78">
        <v>34016</v>
      </c>
    </row>
    <row r="9543" spans="2:2">
      <c r="B9543" s="78">
        <v>34016</v>
      </c>
    </row>
    <row r="9544" spans="2:2">
      <c r="B9544" s="78">
        <v>34016</v>
      </c>
    </row>
    <row r="9545" spans="2:2">
      <c r="B9545" s="78">
        <v>34016</v>
      </c>
    </row>
    <row r="9546" spans="2:2">
      <c r="B9546" s="78">
        <v>34016</v>
      </c>
    </row>
    <row r="9547" spans="2:2">
      <c r="B9547" s="78">
        <v>34016</v>
      </c>
    </row>
    <row r="9548" spans="2:2">
      <c r="B9548" s="78">
        <v>34016</v>
      </c>
    </row>
    <row r="9549" spans="2:2">
      <c r="B9549" s="78">
        <v>34016</v>
      </c>
    </row>
    <row r="9550" spans="2:2">
      <c r="B9550" s="78">
        <v>34016</v>
      </c>
    </row>
    <row r="9551" spans="2:2">
      <c r="B9551" s="78">
        <v>34016</v>
      </c>
    </row>
    <row r="9552" spans="2:2">
      <c r="B9552" s="78">
        <v>34016</v>
      </c>
    </row>
    <row r="9553" spans="2:2">
      <c r="B9553" s="78">
        <v>34016</v>
      </c>
    </row>
    <row r="9554" spans="2:2">
      <c r="B9554" s="78">
        <v>34016</v>
      </c>
    </row>
    <row r="9555" spans="2:2">
      <c r="B9555" s="78">
        <v>34016</v>
      </c>
    </row>
    <row r="9556" spans="2:2">
      <c r="B9556" s="78">
        <v>34016</v>
      </c>
    </row>
    <row r="9557" spans="2:2">
      <c r="B9557" s="78">
        <v>34016</v>
      </c>
    </row>
    <row r="9558" spans="2:2">
      <c r="B9558" s="78">
        <v>34016</v>
      </c>
    </row>
    <row r="9559" spans="2:2">
      <c r="B9559" s="78">
        <v>34016</v>
      </c>
    </row>
    <row r="9560" spans="2:2">
      <c r="B9560" s="78">
        <v>34016</v>
      </c>
    </row>
    <row r="9561" spans="2:2">
      <c r="B9561" s="78">
        <v>34016</v>
      </c>
    </row>
    <row r="9562" spans="2:2">
      <c r="B9562" s="78">
        <v>34016</v>
      </c>
    </row>
    <row r="9563" spans="2:2">
      <c r="B9563" s="78">
        <v>34016</v>
      </c>
    </row>
    <row r="9564" spans="2:2">
      <c r="B9564" s="78">
        <v>34016</v>
      </c>
    </row>
    <row r="9565" spans="2:2">
      <c r="B9565" s="78">
        <v>34016</v>
      </c>
    </row>
    <row r="9566" spans="2:2">
      <c r="B9566" s="78">
        <v>34016</v>
      </c>
    </row>
    <row r="9567" spans="2:2">
      <c r="B9567" s="78">
        <v>34016</v>
      </c>
    </row>
    <row r="9568" spans="2:2">
      <c r="B9568" s="78">
        <v>34016</v>
      </c>
    </row>
    <row r="9569" spans="2:2">
      <c r="B9569" s="78">
        <v>34016</v>
      </c>
    </row>
    <row r="9570" spans="2:2">
      <c r="B9570" s="78">
        <v>34016</v>
      </c>
    </row>
    <row r="9571" spans="2:2">
      <c r="B9571" s="78">
        <v>34016</v>
      </c>
    </row>
    <row r="9572" spans="2:2">
      <c r="B9572" s="78">
        <v>34016</v>
      </c>
    </row>
    <row r="9573" spans="2:2">
      <c r="B9573" s="78">
        <v>34016</v>
      </c>
    </row>
    <row r="9574" spans="2:2">
      <c r="B9574" s="78">
        <v>34016</v>
      </c>
    </row>
    <row r="9575" spans="2:2">
      <c r="B9575" s="78">
        <v>34016</v>
      </c>
    </row>
    <row r="9576" spans="2:2">
      <c r="B9576" s="78">
        <v>34016</v>
      </c>
    </row>
    <row r="9577" spans="2:2">
      <c r="B9577" s="78">
        <v>34016</v>
      </c>
    </row>
    <row r="9578" spans="2:2">
      <c r="B9578" s="78">
        <v>34016</v>
      </c>
    </row>
    <row r="9579" spans="2:2">
      <c r="B9579" s="78">
        <v>34016</v>
      </c>
    </row>
    <row r="9580" spans="2:2">
      <c r="B9580" s="78">
        <v>34016</v>
      </c>
    </row>
    <row r="9581" spans="2:2">
      <c r="B9581" s="78">
        <v>34016</v>
      </c>
    </row>
    <row r="9582" spans="2:2">
      <c r="B9582" s="78">
        <v>34016</v>
      </c>
    </row>
    <row r="9583" spans="2:2">
      <c r="B9583" s="78">
        <v>34016</v>
      </c>
    </row>
    <row r="9584" spans="2:2">
      <c r="B9584" s="78">
        <v>34016</v>
      </c>
    </row>
    <row r="9585" spans="2:2">
      <c r="B9585" s="78">
        <v>34016</v>
      </c>
    </row>
    <row r="9586" spans="2:2">
      <c r="B9586" s="78">
        <v>34016</v>
      </c>
    </row>
    <row r="9587" spans="2:2">
      <c r="B9587" s="78">
        <v>34016</v>
      </c>
    </row>
    <row r="9588" spans="2:2">
      <c r="B9588" s="78">
        <v>34016</v>
      </c>
    </row>
    <row r="9589" spans="2:2">
      <c r="B9589" s="78">
        <v>34016</v>
      </c>
    </row>
    <row r="9590" spans="2:2">
      <c r="B9590" s="78">
        <v>34016</v>
      </c>
    </row>
    <row r="9591" spans="2:2">
      <c r="B9591" s="78">
        <v>34016</v>
      </c>
    </row>
    <row r="9592" spans="2:2">
      <c r="B9592" s="78">
        <v>34016</v>
      </c>
    </row>
    <row r="9593" spans="2:2">
      <c r="B9593" s="78">
        <v>34016</v>
      </c>
    </row>
    <row r="9594" spans="2:2">
      <c r="B9594" s="78">
        <v>34016</v>
      </c>
    </row>
    <row r="9595" spans="2:2">
      <c r="B9595" s="78">
        <v>34016</v>
      </c>
    </row>
    <row r="9596" spans="2:2">
      <c r="B9596" s="78">
        <v>34016</v>
      </c>
    </row>
    <row r="9597" spans="2:2">
      <c r="B9597" s="78">
        <v>34016</v>
      </c>
    </row>
    <row r="9598" spans="2:2">
      <c r="B9598" s="78">
        <v>34016</v>
      </c>
    </row>
    <row r="9599" spans="2:2">
      <c r="B9599" s="78">
        <v>34016</v>
      </c>
    </row>
    <row r="9600" spans="2:2">
      <c r="B9600" s="78">
        <v>34016</v>
      </c>
    </row>
    <row r="9601" spans="2:2">
      <c r="B9601" s="78">
        <v>34016</v>
      </c>
    </row>
    <row r="9602" spans="2:2">
      <c r="B9602" s="78">
        <v>34016</v>
      </c>
    </row>
    <row r="9603" spans="2:2">
      <c r="B9603" s="78">
        <v>34016</v>
      </c>
    </row>
    <row r="9604" spans="2:2">
      <c r="B9604" s="78">
        <v>34017</v>
      </c>
    </row>
    <row r="9605" spans="2:2">
      <c r="B9605" s="78">
        <v>34017</v>
      </c>
    </row>
    <row r="9606" spans="2:2">
      <c r="B9606" s="78">
        <v>34017</v>
      </c>
    </row>
    <row r="9607" spans="2:2">
      <c r="B9607" s="78">
        <v>34017</v>
      </c>
    </row>
    <row r="9608" spans="2:2">
      <c r="B9608" s="78">
        <v>34017</v>
      </c>
    </row>
    <row r="9609" spans="2:2">
      <c r="B9609" s="78">
        <v>34017</v>
      </c>
    </row>
    <row r="9610" spans="2:2">
      <c r="B9610" s="78">
        <v>34017</v>
      </c>
    </row>
    <row r="9611" spans="2:2">
      <c r="B9611" s="78">
        <v>34017</v>
      </c>
    </row>
    <row r="9612" spans="2:2">
      <c r="B9612" s="78">
        <v>34017</v>
      </c>
    </row>
    <row r="9613" spans="2:2">
      <c r="B9613" s="78">
        <v>34017</v>
      </c>
    </row>
    <row r="9614" spans="2:2">
      <c r="B9614" s="78">
        <v>34017</v>
      </c>
    </row>
    <row r="9615" spans="2:2">
      <c r="B9615" s="78">
        <v>34017</v>
      </c>
    </row>
    <row r="9616" spans="2:2">
      <c r="B9616" s="78">
        <v>34017</v>
      </c>
    </row>
    <row r="9617" spans="2:2">
      <c r="B9617" s="78">
        <v>34017</v>
      </c>
    </row>
    <row r="9618" spans="2:2">
      <c r="B9618" s="78">
        <v>34017</v>
      </c>
    </row>
    <row r="9619" spans="2:2">
      <c r="B9619" s="78">
        <v>34017</v>
      </c>
    </row>
    <row r="9620" spans="2:2">
      <c r="B9620" s="78">
        <v>34017</v>
      </c>
    </row>
    <row r="9621" spans="2:2">
      <c r="B9621" s="78">
        <v>34017</v>
      </c>
    </row>
    <row r="9622" spans="2:2">
      <c r="B9622" s="78">
        <v>34017</v>
      </c>
    </row>
    <row r="9623" spans="2:2">
      <c r="B9623" s="78">
        <v>34017</v>
      </c>
    </row>
    <row r="9624" spans="2:2">
      <c r="B9624" s="78">
        <v>34017</v>
      </c>
    </row>
    <row r="9625" spans="2:2">
      <c r="B9625" s="78">
        <v>34017</v>
      </c>
    </row>
    <row r="9626" spans="2:2">
      <c r="B9626" s="78">
        <v>34017</v>
      </c>
    </row>
    <row r="9627" spans="2:2">
      <c r="B9627" s="78">
        <v>34017</v>
      </c>
    </row>
    <row r="9628" spans="2:2">
      <c r="B9628" s="78">
        <v>34017</v>
      </c>
    </row>
    <row r="9629" spans="2:2">
      <c r="B9629" s="78">
        <v>34017</v>
      </c>
    </row>
    <row r="9630" spans="2:2">
      <c r="B9630" s="78">
        <v>34017</v>
      </c>
    </row>
    <row r="9631" spans="2:2">
      <c r="B9631" s="78">
        <v>34017</v>
      </c>
    </row>
    <row r="9632" spans="2:2">
      <c r="B9632" s="78">
        <v>34017</v>
      </c>
    </row>
    <row r="9633" spans="2:2">
      <c r="B9633" s="78">
        <v>34017</v>
      </c>
    </row>
    <row r="9634" spans="2:2">
      <c r="B9634" s="78">
        <v>34017</v>
      </c>
    </row>
    <row r="9635" spans="2:2">
      <c r="B9635" s="78">
        <v>34017</v>
      </c>
    </row>
    <row r="9636" spans="2:2">
      <c r="B9636" s="78">
        <v>34017</v>
      </c>
    </row>
    <row r="9637" spans="2:2">
      <c r="B9637" s="78">
        <v>34017</v>
      </c>
    </row>
    <row r="9638" spans="2:2">
      <c r="B9638" s="78">
        <v>34017</v>
      </c>
    </row>
    <row r="9639" spans="2:2">
      <c r="B9639" s="78">
        <v>34017</v>
      </c>
    </row>
    <row r="9640" spans="2:2">
      <c r="B9640" s="78">
        <v>34017</v>
      </c>
    </row>
    <row r="9641" spans="2:2">
      <c r="B9641" s="78">
        <v>34017</v>
      </c>
    </row>
    <row r="9642" spans="2:2">
      <c r="B9642" s="78">
        <v>34017</v>
      </c>
    </row>
    <row r="9643" spans="2:2">
      <c r="B9643" s="78">
        <v>34017</v>
      </c>
    </row>
    <row r="9644" spans="2:2">
      <c r="B9644" s="78">
        <v>34017</v>
      </c>
    </row>
    <row r="9645" spans="2:2">
      <c r="B9645" s="78">
        <v>34017</v>
      </c>
    </row>
    <row r="9646" spans="2:2">
      <c r="B9646" s="78">
        <v>34017</v>
      </c>
    </row>
    <row r="9647" spans="2:2">
      <c r="B9647" s="78">
        <v>34017</v>
      </c>
    </row>
    <row r="9648" spans="2:2">
      <c r="B9648" s="78">
        <v>34017</v>
      </c>
    </row>
    <row r="9649" spans="2:2">
      <c r="B9649" s="78">
        <v>34017</v>
      </c>
    </row>
    <row r="9650" spans="2:2">
      <c r="B9650" s="78">
        <v>34017</v>
      </c>
    </row>
    <row r="9651" spans="2:2">
      <c r="B9651" s="78">
        <v>34017</v>
      </c>
    </row>
    <row r="9652" spans="2:2">
      <c r="B9652" s="78">
        <v>34017</v>
      </c>
    </row>
    <row r="9653" spans="2:2">
      <c r="B9653" s="78">
        <v>34017</v>
      </c>
    </row>
    <row r="9654" spans="2:2">
      <c r="B9654" s="78">
        <v>34017</v>
      </c>
    </row>
    <row r="9655" spans="2:2">
      <c r="B9655" s="78">
        <v>34017</v>
      </c>
    </row>
    <row r="9656" spans="2:2">
      <c r="B9656" s="78">
        <v>34017</v>
      </c>
    </row>
    <row r="9657" spans="2:2">
      <c r="B9657" s="78">
        <v>34017</v>
      </c>
    </row>
    <row r="9658" spans="2:2">
      <c r="B9658" s="78">
        <v>34017</v>
      </c>
    </row>
    <row r="9659" spans="2:2">
      <c r="B9659" s="78">
        <v>34017</v>
      </c>
    </row>
    <row r="9660" spans="2:2">
      <c r="B9660" s="78">
        <v>34017</v>
      </c>
    </row>
    <row r="9661" spans="2:2">
      <c r="B9661" s="78">
        <v>34017</v>
      </c>
    </row>
    <row r="9662" spans="2:2">
      <c r="B9662" s="78">
        <v>34017</v>
      </c>
    </row>
    <row r="9663" spans="2:2">
      <c r="B9663" s="78">
        <v>34017</v>
      </c>
    </row>
    <row r="9664" spans="2:2">
      <c r="B9664" s="78">
        <v>34017</v>
      </c>
    </row>
    <row r="9665" spans="2:2">
      <c r="B9665" s="78">
        <v>34017</v>
      </c>
    </row>
    <row r="9666" spans="2:2">
      <c r="B9666" s="78">
        <v>34017</v>
      </c>
    </row>
    <row r="9667" spans="2:2">
      <c r="B9667" s="78">
        <v>34017</v>
      </c>
    </row>
    <row r="9668" spans="2:2">
      <c r="B9668" s="78">
        <v>34017</v>
      </c>
    </row>
    <row r="9669" spans="2:2">
      <c r="B9669" s="78">
        <v>34017</v>
      </c>
    </row>
    <row r="9670" spans="2:2">
      <c r="B9670" s="78">
        <v>34017</v>
      </c>
    </row>
    <row r="9671" spans="2:2">
      <c r="B9671" s="78">
        <v>34017</v>
      </c>
    </row>
    <row r="9672" spans="2:2">
      <c r="B9672" s="78">
        <v>34017</v>
      </c>
    </row>
    <row r="9673" spans="2:2">
      <c r="B9673" s="78">
        <v>34017</v>
      </c>
    </row>
    <row r="9674" spans="2:2">
      <c r="B9674" s="78">
        <v>34017</v>
      </c>
    </row>
    <row r="9675" spans="2:2">
      <c r="B9675" s="78">
        <v>34017</v>
      </c>
    </row>
    <row r="9676" spans="2:2">
      <c r="B9676" s="78">
        <v>34017</v>
      </c>
    </row>
    <row r="9677" spans="2:2">
      <c r="B9677" s="78">
        <v>34017</v>
      </c>
    </row>
    <row r="9678" spans="2:2">
      <c r="B9678" s="78">
        <v>34017</v>
      </c>
    </row>
    <row r="9679" spans="2:2">
      <c r="B9679" s="78">
        <v>34017</v>
      </c>
    </row>
    <row r="9680" spans="2:2">
      <c r="B9680" s="78">
        <v>34017</v>
      </c>
    </row>
    <row r="9681" spans="2:2">
      <c r="B9681" s="78">
        <v>34017</v>
      </c>
    </row>
    <row r="9682" spans="2:2">
      <c r="B9682" s="78">
        <v>34017</v>
      </c>
    </row>
    <row r="9683" spans="2:2">
      <c r="B9683" s="78">
        <v>34017</v>
      </c>
    </row>
    <row r="9684" spans="2:2">
      <c r="B9684" s="78">
        <v>34017</v>
      </c>
    </row>
    <row r="9685" spans="2:2">
      <c r="B9685" s="78">
        <v>34017</v>
      </c>
    </row>
    <row r="9686" spans="2:2">
      <c r="B9686" s="78">
        <v>34017</v>
      </c>
    </row>
    <row r="9687" spans="2:2">
      <c r="B9687" s="78">
        <v>34017</v>
      </c>
    </row>
    <row r="9688" spans="2:2">
      <c r="B9688" s="78">
        <v>34017</v>
      </c>
    </row>
    <row r="9689" spans="2:2">
      <c r="B9689" s="78">
        <v>34017</v>
      </c>
    </row>
    <row r="9690" spans="2:2">
      <c r="B9690" s="78">
        <v>34017</v>
      </c>
    </row>
    <row r="9691" spans="2:2">
      <c r="B9691" s="78">
        <v>34017</v>
      </c>
    </row>
    <row r="9692" spans="2:2">
      <c r="B9692" s="78">
        <v>34017</v>
      </c>
    </row>
    <row r="9693" spans="2:2">
      <c r="B9693" s="78">
        <v>34017</v>
      </c>
    </row>
    <row r="9694" spans="2:2">
      <c r="B9694" s="78">
        <v>34017</v>
      </c>
    </row>
    <row r="9695" spans="2:2">
      <c r="B9695" s="78">
        <v>34017</v>
      </c>
    </row>
    <row r="9696" spans="2:2">
      <c r="B9696" s="78">
        <v>34017</v>
      </c>
    </row>
    <row r="9697" spans="2:2">
      <c r="B9697" s="78">
        <v>34017</v>
      </c>
    </row>
    <row r="9698" spans="2:2">
      <c r="B9698" s="78">
        <v>34017</v>
      </c>
    </row>
    <row r="9699" spans="2:2">
      <c r="B9699" s="78">
        <v>34017</v>
      </c>
    </row>
    <row r="9700" spans="2:2">
      <c r="B9700" s="78">
        <v>34017</v>
      </c>
    </row>
    <row r="9701" spans="2:2">
      <c r="B9701" s="78">
        <v>34017</v>
      </c>
    </row>
    <row r="9702" spans="2:2">
      <c r="B9702" s="78">
        <v>34017</v>
      </c>
    </row>
    <row r="9703" spans="2:2">
      <c r="B9703" s="78">
        <v>34017</v>
      </c>
    </row>
    <row r="9704" spans="2:2">
      <c r="B9704" s="78">
        <v>34017</v>
      </c>
    </row>
    <row r="9705" spans="2:2">
      <c r="B9705" s="78">
        <v>34017</v>
      </c>
    </row>
    <row r="9706" spans="2:2">
      <c r="B9706" s="78">
        <v>34017</v>
      </c>
    </row>
    <row r="9707" spans="2:2">
      <c r="B9707" s="78">
        <v>34017</v>
      </c>
    </row>
    <row r="9708" spans="2:2">
      <c r="B9708" s="78">
        <v>34017</v>
      </c>
    </row>
    <row r="9709" spans="2:2">
      <c r="B9709" s="78">
        <v>34017</v>
      </c>
    </row>
    <row r="9710" spans="2:2">
      <c r="B9710" s="78">
        <v>34017</v>
      </c>
    </row>
    <row r="9711" spans="2:2">
      <c r="B9711" s="78">
        <v>34017</v>
      </c>
    </row>
    <row r="9712" spans="2:2">
      <c r="B9712" s="78">
        <v>34017</v>
      </c>
    </row>
    <row r="9713" spans="2:2">
      <c r="B9713" s="78">
        <v>34017</v>
      </c>
    </row>
    <row r="9714" spans="2:2">
      <c r="B9714" s="78">
        <v>34017</v>
      </c>
    </row>
    <row r="9715" spans="2:2">
      <c r="B9715" s="78">
        <v>34017</v>
      </c>
    </row>
    <row r="9716" spans="2:2">
      <c r="B9716" s="78">
        <v>34017</v>
      </c>
    </row>
    <row r="9717" spans="2:2">
      <c r="B9717" s="78">
        <v>34017</v>
      </c>
    </row>
    <row r="9718" spans="2:2">
      <c r="B9718" s="78">
        <v>34017</v>
      </c>
    </row>
    <row r="9719" spans="2:2">
      <c r="B9719" s="78">
        <v>34017</v>
      </c>
    </row>
    <row r="9720" spans="2:2">
      <c r="B9720" s="78">
        <v>34017</v>
      </c>
    </row>
    <row r="9721" spans="2:2">
      <c r="B9721" s="78">
        <v>34017</v>
      </c>
    </row>
    <row r="9722" spans="2:2">
      <c r="B9722" s="78">
        <v>34017</v>
      </c>
    </row>
    <row r="9723" spans="2:2">
      <c r="B9723" s="78">
        <v>34017</v>
      </c>
    </row>
    <row r="9724" spans="2:2">
      <c r="B9724" s="78">
        <v>34017</v>
      </c>
    </row>
    <row r="9725" spans="2:2">
      <c r="B9725" s="78">
        <v>34017</v>
      </c>
    </row>
    <row r="9726" spans="2:2">
      <c r="B9726" s="78">
        <v>34017</v>
      </c>
    </row>
    <row r="9727" spans="2:2">
      <c r="B9727" s="78">
        <v>34017</v>
      </c>
    </row>
    <row r="9728" spans="2:2">
      <c r="B9728" s="78">
        <v>34017</v>
      </c>
    </row>
    <row r="9729" spans="2:2">
      <c r="B9729" s="78">
        <v>34017</v>
      </c>
    </row>
    <row r="9730" spans="2:2">
      <c r="B9730" s="78">
        <v>34017</v>
      </c>
    </row>
    <row r="9731" spans="2:2">
      <c r="B9731" s="78">
        <v>34017</v>
      </c>
    </row>
    <row r="9732" spans="2:2">
      <c r="B9732" s="78">
        <v>34017</v>
      </c>
    </row>
    <row r="9733" spans="2:2">
      <c r="B9733" s="78">
        <v>34017</v>
      </c>
    </row>
    <row r="9734" spans="2:2">
      <c r="B9734" s="78">
        <v>34017</v>
      </c>
    </row>
    <row r="9735" spans="2:2">
      <c r="B9735" s="78">
        <v>34017</v>
      </c>
    </row>
    <row r="9736" spans="2:2">
      <c r="B9736" s="78">
        <v>34017</v>
      </c>
    </row>
    <row r="9737" spans="2:2">
      <c r="B9737" s="78">
        <v>34017</v>
      </c>
    </row>
    <row r="9738" spans="2:2">
      <c r="B9738" s="78">
        <v>34017</v>
      </c>
    </row>
    <row r="9739" spans="2:2">
      <c r="B9739" s="78">
        <v>34017</v>
      </c>
    </row>
    <row r="9740" spans="2:2">
      <c r="B9740" s="78">
        <v>34017</v>
      </c>
    </row>
    <row r="9741" spans="2:2">
      <c r="B9741" s="78">
        <v>34017</v>
      </c>
    </row>
    <row r="9742" spans="2:2">
      <c r="B9742" s="78">
        <v>34017</v>
      </c>
    </row>
    <row r="9743" spans="2:2">
      <c r="B9743" s="78">
        <v>34017</v>
      </c>
    </row>
    <row r="9744" spans="2:2">
      <c r="B9744" s="78">
        <v>34017</v>
      </c>
    </row>
    <row r="9745" spans="2:2">
      <c r="B9745" s="78">
        <v>34017</v>
      </c>
    </row>
    <row r="9746" spans="2:2">
      <c r="B9746" s="78">
        <v>34017</v>
      </c>
    </row>
    <row r="9747" spans="2:2">
      <c r="B9747" s="78">
        <v>34017</v>
      </c>
    </row>
    <row r="9748" spans="2:2">
      <c r="B9748" s="78">
        <v>34017</v>
      </c>
    </row>
    <row r="9749" spans="2:2">
      <c r="B9749" s="78">
        <v>34017</v>
      </c>
    </row>
    <row r="9750" spans="2:2">
      <c r="B9750" s="78">
        <v>34017</v>
      </c>
    </row>
    <row r="9751" spans="2:2">
      <c r="B9751" s="78">
        <v>34017</v>
      </c>
    </row>
    <row r="9752" spans="2:2">
      <c r="B9752" s="78">
        <v>34017</v>
      </c>
    </row>
    <row r="9753" spans="2:2">
      <c r="B9753" s="78">
        <v>34017</v>
      </c>
    </row>
    <row r="9754" spans="2:2">
      <c r="B9754" s="78">
        <v>34017</v>
      </c>
    </row>
    <row r="9755" spans="2:2">
      <c r="B9755" s="78">
        <v>34017</v>
      </c>
    </row>
    <row r="9756" spans="2:2">
      <c r="B9756" s="78">
        <v>34017</v>
      </c>
    </row>
    <row r="9757" spans="2:2">
      <c r="B9757" s="78">
        <v>34017</v>
      </c>
    </row>
    <row r="9758" spans="2:2">
      <c r="B9758" s="78">
        <v>34017</v>
      </c>
    </row>
    <row r="9759" spans="2:2">
      <c r="B9759" s="78">
        <v>34017</v>
      </c>
    </row>
    <row r="9760" spans="2:2">
      <c r="B9760" s="78">
        <v>34017</v>
      </c>
    </row>
    <row r="9761" spans="2:2">
      <c r="B9761" s="78">
        <v>34017</v>
      </c>
    </row>
    <row r="9762" spans="2:2">
      <c r="B9762" s="78">
        <v>34017</v>
      </c>
    </row>
    <row r="9763" spans="2:2">
      <c r="B9763" s="78">
        <v>34017</v>
      </c>
    </row>
    <row r="9764" spans="2:2">
      <c r="B9764" s="78">
        <v>34017</v>
      </c>
    </row>
    <row r="9765" spans="2:2">
      <c r="B9765" s="78">
        <v>34017</v>
      </c>
    </row>
    <row r="9766" spans="2:2">
      <c r="B9766" s="78">
        <v>34017</v>
      </c>
    </row>
    <row r="9767" spans="2:2">
      <c r="B9767" s="78">
        <v>34017</v>
      </c>
    </row>
    <row r="9768" spans="2:2">
      <c r="B9768" s="78">
        <v>34017</v>
      </c>
    </row>
    <row r="9769" spans="2:2">
      <c r="B9769" s="78">
        <v>34017</v>
      </c>
    </row>
    <row r="9770" spans="2:2">
      <c r="B9770" s="78">
        <v>34017</v>
      </c>
    </row>
    <row r="9771" spans="2:2">
      <c r="B9771" s="78">
        <v>34017</v>
      </c>
    </row>
    <row r="9772" spans="2:2">
      <c r="B9772" s="78">
        <v>34017</v>
      </c>
    </row>
    <row r="9773" spans="2:2">
      <c r="B9773" s="78">
        <v>34017</v>
      </c>
    </row>
    <row r="9774" spans="2:2">
      <c r="B9774" s="78">
        <v>34017</v>
      </c>
    </row>
    <row r="9775" spans="2:2">
      <c r="B9775" s="78">
        <v>34017</v>
      </c>
    </row>
    <row r="9776" spans="2:2">
      <c r="B9776" s="78">
        <v>34017</v>
      </c>
    </row>
    <row r="9777" spans="2:2">
      <c r="B9777" s="78">
        <v>34017</v>
      </c>
    </row>
    <row r="9778" spans="2:2">
      <c r="B9778" s="78">
        <v>34017</v>
      </c>
    </row>
    <row r="9779" spans="2:2">
      <c r="B9779" s="78">
        <v>34017</v>
      </c>
    </row>
    <row r="9780" spans="2:2">
      <c r="B9780" s="78">
        <v>34017</v>
      </c>
    </row>
    <row r="9781" spans="2:2">
      <c r="B9781" s="78">
        <v>34017</v>
      </c>
    </row>
    <row r="9782" spans="2:2">
      <c r="B9782" s="78">
        <v>34017</v>
      </c>
    </row>
    <row r="9783" spans="2:2">
      <c r="B9783" s="78">
        <v>34017</v>
      </c>
    </row>
    <row r="9784" spans="2:2">
      <c r="B9784" s="78">
        <v>34017</v>
      </c>
    </row>
    <row r="9785" spans="2:2">
      <c r="B9785" s="78">
        <v>34017</v>
      </c>
    </row>
    <row r="9786" spans="2:2">
      <c r="B9786" s="78">
        <v>34017</v>
      </c>
    </row>
    <row r="9787" spans="2:2">
      <c r="B9787" s="78">
        <v>34017</v>
      </c>
    </row>
    <row r="9788" spans="2:2">
      <c r="B9788" s="78">
        <v>34017</v>
      </c>
    </row>
    <row r="9789" spans="2:2">
      <c r="B9789" s="78">
        <v>34017</v>
      </c>
    </row>
    <row r="9790" spans="2:2">
      <c r="B9790" s="78">
        <v>34017</v>
      </c>
    </row>
    <row r="9791" spans="2:2">
      <c r="B9791" s="78">
        <v>34017</v>
      </c>
    </row>
    <row r="9792" spans="2:2">
      <c r="B9792" s="78">
        <v>34017</v>
      </c>
    </row>
    <row r="9793" spans="2:2">
      <c r="B9793" s="78">
        <v>34017</v>
      </c>
    </row>
    <row r="9794" spans="2:2">
      <c r="B9794" s="78">
        <v>34017</v>
      </c>
    </row>
    <row r="9795" spans="2:2">
      <c r="B9795" s="78">
        <v>34017</v>
      </c>
    </row>
    <row r="9796" spans="2:2">
      <c r="B9796" s="78">
        <v>34017</v>
      </c>
    </row>
    <row r="9797" spans="2:2">
      <c r="B9797" s="78">
        <v>34017</v>
      </c>
    </row>
    <row r="9798" spans="2:2">
      <c r="B9798" s="78">
        <v>34017</v>
      </c>
    </row>
    <row r="9799" spans="2:2">
      <c r="B9799" s="78">
        <v>34017</v>
      </c>
    </row>
    <row r="9800" spans="2:2">
      <c r="B9800" s="78">
        <v>34017</v>
      </c>
    </row>
    <row r="9801" spans="2:2">
      <c r="B9801" s="78">
        <v>34017</v>
      </c>
    </row>
    <row r="9802" spans="2:2">
      <c r="B9802" s="78">
        <v>34017</v>
      </c>
    </row>
    <row r="9803" spans="2:2">
      <c r="B9803" s="78">
        <v>34017</v>
      </c>
    </row>
    <row r="9804" spans="2:2">
      <c r="B9804" s="78">
        <v>34017</v>
      </c>
    </row>
    <row r="9805" spans="2:2">
      <c r="B9805" s="78">
        <v>34017</v>
      </c>
    </row>
    <row r="9806" spans="2:2">
      <c r="B9806" s="78">
        <v>34017</v>
      </c>
    </row>
    <row r="9807" spans="2:2">
      <c r="B9807" s="78">
        <v>34017</v>
      </c>
    </row>
    <row r="9808" spans="2:2">
      <c r="B9808" s="78">
        <v>34017</v>
      </c>
    </row>
    <row r="9809" spans="2:2">
      <c r="B9809" s="78">
        <v>34017</v>
      </c>
    </row>
    <row r="9810" spans="2:2">
      <c r="B9810" s="78">
        <v>34017</v>
      </c>
    </row>
    <row r="9811" spans="2:2">
      <c r="B9811" s="78">
        <v>34017</v>
      </c>
    </row>
    <row r="9812" spans="2:2">
      <c r="B9812" s="78">
        <v>34017</v>
      </c>
    </row>
    <row r="9813" spans="2:2">
      <c r="B9813" s="78">
        <v>34017</v>
      </c>
    </row>
    <row r="9814" spans="2:2">
      <c r="B9814" s="78">
        <v>34017</v>
      </c>
    </row>
    <row r="9815" spans="2:2">
      <c r="B9815" s="78">
        <v>34017</v>
      </c>
    </row>
    <row r="9816" spans="2:2">
      <c r="B9816" s="78">
        <v>34017</v>
      </c>
    </row>
    <row r="9817" spans="2:2">
      <c r="B9817" s="78">
        <v>34017</v>
      </c>
    </row>
    <row r="9818" spans="2:2">
      <c r="B9818" s="78">
        <v>34017</v>
      </c>
    </row>
    <row r="9819" spans="2:2">
      <c r="B9819" s="78">
        <v>34017</v>
      </c>
    </row>
    <row r="9820" spans="2:2">
      <c r="B9820" s="78">
        <v>34017</v>
      </c>
    </row>
    <row r="9821" spans="2:2">
      <c r="B9821" s="78">
        <v>34017</v>
      </c>
    </row>
    <row r="9822" spans="2:2">
      <c r="B9822" s="78">
        <v>34017</v>
      </c>
    </row>
    <row r="9823" spans="2:2">
      <c r="B9823" s="78">
        <v>34017</v>
      </c>
    </row>
    <row r="9824" spans="2:2">
      <c r="B9824" s="78">
        <v>34017</v>
      </c>
    </row>
    <row r="9825" spans="2:2">
      <c r="B9825" s="78">
        <v>34017</v>
      </c>
    </row>
    <row r="9826" spans="2:2">
      <c r="B9826" s="78">
        <v>34017</v>
      </c>
    </row>
    <row r="9827" spans="2:2">
      <c r="B9827" s="78">
        <v>34017</v>
      </c>
    </row>
    <row r="9828" spans="2:2">
      <c r="B9828" s="78">
        <v>34017</v>
      </c>
    </row>
    <row r="9829" spans="2:2">
      <c r="B9829" s="78">
        <v>34017</v>
      </c>
    </row>
    <row r="9830" spans="2:2">
      <c r="B9830" s="78">
        <v>34017</v>
      </c>
    </row>
    <row r="9831" spans="2:2">
      <c r="B9831" s="78">
        <v>34017</v>
      </c>
    </row>
    <row r="9832" spans="2:2">
      <c r="B9832" s="78">
        <v>34017</v>
      </c>
    </row>
    <row r="9833" spans="2:2">
      <c r="B9833" s="78">
        <v>34017</v>
      </c>
    </row>
    <row r="9834" spans="2:2">
      <c r="B9834" s="78">
        <v>34017</v>
      </c>
    </row>
    <row r="9835" spans="2:2">
      <c r="B9835" s="78">
        <v>34017</v>
      </c>
    </row>
    <row r="9836" spans="2:2">
      <c r="B9836" s="78">
        <v>34017</v>
      </c>
    </row>
    <row r="9837" spans="2:2">
      <c r="B9837" s="78">
        <v>34017</v>
      </c>
    </row>
    <row r="9838" spans="2:2">
      <c r="B9838" s="78">
        <v>34017</v>
      </c>
    </row>
    <row r="9839" spans="2:2">
      <c r="B9839" s="78">
        <v>34017</v>
      </c>
    </row>
    <row r="9840" spans="2:2">
      <c r="B9840" s="78">
        <v>34017</v>
      </c>
    </row>
    <row r="9841" spans="2:2">
      <c r="B9841" s="78">
        <v>34017</v>
      </c>
    </row>
    <row r="9842" spans="2:2">
      <c r="B9842" s="78">
        <v>34017</v>
      </c>
    </row>
    <row r="9843" spans="2:2">
      <c r="B9843" s="78">
        <v>34017</v>
      </c>
    </row>
    <row r="9844" spans="2:2">
      <c r="B9844" s="78">
        <v>34017</v>
      </c>
    </row>
    <row r="9845" spans="2:2">
      <c r="B9845" s="78">
        <v>34017</v>
      </c>
    </row>
    <row r="9846" spans="2:2">
      <c r="B9846" s="78">
        <v>34017</v>
      </c>
    </row>
    <row r="9847" spans="2:2">
      <c r="B9847" s="78">
        <v>34017</v>
      </c>
    </row>
    <row r="9848" spans="2:2">
      <c r="B9848" s="78">
        <v>34017</v>
      </c>
    </row>
    <row r="9849" spans="2:2">
      <c r="B9849" s="78">
        <v>34017</v>
      </c>
    </row>
    <row r="9850" spans="2:2">
      <c r="B9850" s="78">
        <v>34017</v>
      </c>
    </row>
    <row r="9851" spans="2:2">
      <c r="B9851" s="78">
        <v>34017</v>
      </c>
    </row>
    <row r="9852" spans="2:2">
      <c r="B9852" s="78">
        <v>34017</v>
      </c>
    </row>
    <row r="9853" spans="2:2">
      <c r="B9853" s="78">
        <v>34017</v>
      </c>
    </row>
    <row r="9854" spans="2:2">
      <c r="B9854" s="78">
        <v>34017</v>
      </c>
    </row>
    <row r="9855" spans="2:2">
      <c r="B9855" s="78">
        <v>34017</v>
      </c>
    </row>
    <row r="9856" spans="2:2">
      <c r="B9856" s="78">
        <v>34017</v>
      </c>
    </row>
    <row r="9857" spans="2:2">
      <c r="B9857" s="78">
        <v>34017</v>
      </c>
    </row>
    <row r="9858" spans="2:2">
      <c r="B9858" s="78">
        <v>34017</v>
      </c>
    </row>
    <row r="9859" spans="2:2">
      <c r="B9859" s="78">
        <v>34017</v>
      </c>
    </row>
    <row r="9860" spans="2:2">
      <c r="B9860" s="78">
        <v>34017</v>
      </c>
    </row>
    <row r="9861" spans="2:2">
      <c r="B9861" s="78">
        <v>34017</v>
      </c>
    </row>
    <row r="9862" spans="2:2">
      <c r="B9862" s="78">
        <v>34017</v>
      </c>
    </row>
    <row r="9863" spans="2:2">
      <c r="B9863" s="78">
        <v>34017</v>
      </c>
    </row>
    <row r="9864" spans="2:2">
      <c r="B9864" s="78">
        <v>34017</v>
      </c>
    </row>
    <row r="9865" spans="2:2">
      <c r="B9865" s="78">
        <v>34017</v>
      </c>
    </row>
    <row r="9866" spans="2:2">
      <c r="B9866" s="78">
        <v>34017</v>
      </c>
    </row>
    <row r="9867" spans="2:2">
      <c r="B9867" s="78">
        <v>34017</v>
      </c>
    </row>
    <row r="9868" spans="2:2">
      <c r="B9868" s="78">
        <v>34017</v>
      </c>
    </row>
    <row r="9869" spans="2:2">
      <c r="B9869" s="78">
        <v>34017</v>
      </c>
    </row>
    <row r="9870" spans="2:2">
      <c r="B9870" s="78">
        <v>34017</v>
      </c>
    </row>
    <row r="9871" spans="2:2">
      <c r="B9871" s="78">
        <v>34017</v>
      </c>
    </row>
    <row r="9872" spans="2:2">
      <c r="B9872" s="78">
        <v>34017</v>
      </c>
    </row>
    <row r="9873" spans="2:2">
      <c r="B9873" s="78">
        <v>34017</v>
      </c>
    </row>
    <row r="9874" spans="2:2">
      <c r="B9874" s="78">
        <v>34017</v>
      </c>
    </row>
    <row r="9875" spans="2:2">
      <c r="B9875" s="78">
        <v>34017</v>
      </c>
    </row>
    <row r="9876" spans="2:2">
      <c r="B9876" s="78">
        <v>34017</v>
      </c>
    </row>
    <row r="9877" spans="2:2">
      <c r="B9877" s="78">
        <v>34017</v>
      </c>
    </row>
    <row r="9878" spans="2:2">
      <c r="B9878" s="78">
        <v>34017</v>
      </c>
    </row>
    <row r="9879" spans="2:2">
      <c r="B9879" s="78">
        <v>34017</v>
      </c>
    </row>
    <row r="9880" spans="2:2">
      <c r="B9880" s="78">
        <v>34017</v>
      </c>
    </row>
    <row r="9881" spans="2:2">
      <c r="B9881" s="78">
        <v>34017</v>
      </c>
    </row>
    <row r="9882" spans="2:2">
      <c r="B9882" s="78">
        <v>34017</v>
      </c>
    </row>
    <row r="9883" spans="2:2">
      <c r="B9883" s="78">
        <v>34017</v>
      </c>
    </row>
    <row r="9884" spans="2:2">
      <c r="B9884" s="78">
        <v>34017</v>
      </c>
    </row>
    <row r="9885" spans="2:2">
      <c r="B9885" s="78">
        <v>34017</v>
      </c>
    </row>
    <row r="9886" spans="2:2">
      <c r="B9886" s="78">
        <v>34017</v>
      </c>
    </row>
    <row r="9887" spans="2:2">
      <c r="B9887" s="78">
        <v>34017</v>
      </c>
    </row>
    <row r="9888" spans="2:2">
      <c r="B9888" s="78">
        <v>34017</v>
      </c>
    </row>
    <row r="9889" spans="2:2">
      <c r="B9889" s="78">
        <v>34017</v>
      </c>
    </row>
    <row r="9890" spans="2:2">
      <c r="B9890" s="78">
        <v>34017</v>
      </c>
    </row>
    <row r="9891" spans="2:2">
      <c r="B9891" s="78">
        <v>34017</v>
      </c>
    </row>
    <row r="9892" spans="2:2">
      <c r="B9892" s="78">
        <v>34017</v>
      </c>
    </row>
    <row r="9893" spans="2:2">
      <c r="B9893" s="78">
        <v>34017</v>
      </c>
    </row>
    <row r="9894" spans="2:2">
      <c r="B9894" s="78">
        <v>34017</v>
      </c>
    </row>
    <row r="9895" spans="2:2">
      <c r="B9895" s="78">
        <v>34017</v>
      </c>
    </row>
    <row r="9896" spans="2:2">
      <c r="B9896" s="78">
        <v>34017</v>
      </c>
    </row>
    <row r="9897" spans="2:2">
      <c r="B9897" s="78">
        <v>34017</v>
      </c>
    </row>
    <row r="9898" spans="2:2">
      <c r="B9898" s="78">
        <v>34017</v>
      </c>
    </row>
    <row r="9899" spans="2:2">
      <c r="B9899" s="78">
        <v>34017</v>
      </c>
    </row>
    <row r="9900" spans="2:2">
      <c r="B9900" s="78">
        <v>34017</v>
      </c>
    </row>
    <row r="9901" spans="2:2">
      <c r="B9901" s="78">
        <v>34017</v>
      </c>
    </row>
    <row r="9902" spans="2:2">
      <c r="B9902" s="78">
        <v>34017</v>
      </c>
    </row>
    <row r="9903" spans="2:2">
      <c r="B9903" s="78">
        <v>34017</v>
      </c>
    </row>
    <row r="9904" spans="2:2">
      <c r="B9904" s="78">
        <v>34017</v>
      </c>
    </row>
    <row r="9905" spans="2:2">
      <c r="B9905" s="78">
        <v>34017</v>
      </c>
    </row>
    <row r="9906" spans="2:2">
      <c r="B9906" s="78">
        <v>34017</v>
      </c>
    </row>
    <row r="9907" spans="2:2">
      <c r="B9907" s="78">
        <v>34017</v>
      </c>
    </row>
    <row r="9908" spans="2:2">
      <c r="B9908" s="78">
        <v>34017</v>
      </c>
    </row>
    <row r="9909" spans="2:2">
      <c r="B9909" s="78">
        <v>34017</v>
      </c>
    </row>
    <row r="9910" spans="2:2">
      <c r="B9910" s="78">
        <v>34017</v>
      </c>
    </row>
    <row r="9911" spans="2:2">
      <c r="B9911" s="78">
        <v>34017</v>
      </c>
    </row>
    <row r="9912" spans="2:2">
      <c r="B9912" s="78">
        <v>34017</v>
      </c>
    </row>
    <row r="9913" spans="2:2">
      <c r="B9913" s="78">
        <v>34017</v>
      </c>
    </row>
    <row r="9914" spans="2:2">
      <c r="B9914" s="78">
        <v>34017</v>
      </c>
    </row>
    <row r="9915" spans="2:2">
      <c r="B9915" s="78">
        <v>34017</v>
      </c>
    </row>
    <row r="9916" spans="2:2">
      <c r="B9916" s="78">
        <v>34017</v>
      </c>
    </row>
    <row r="9917" spans="2:2">
      <c r="B9917" s="78">
        <v>34017</v>
      </c>
    </row>
    <row r="9918" spans="2:2">
      <c r="B9918" s="78">
        <v>34018</v>
      </c>
    </row>
    <row r="9919" spans="2:2">
      <c r="B9919" s="78">
        <v>34018</v>
      </c>
    </row>
    <row r="9920" spans="2:2">
      <c r="B9920" s="78">
        <v>34018</v>
      </c>
    </row>
    <row r="9921" spans="2:2">
      <c r="B9921" s="78">
        <v>34018</v>
      </c>
    </row>
    <row r="9922" spans="2:2">
      <c r="B9922" s="78">
        <v>34018</v>
      </c>
    </row>
    <row r="9923" spans="2:2">
      <c r="B9923" s="78">
        <v>34018</v>
      </c>
    </row>
    <row r="9924" spans="2:2">
      <c r="B9924" s="78">
        <v>34018</v>
      </c>
    </row>
    <row r="9925" spans="2:2">
      <c r="B9925" s="78">
        <v>34018</v>
      </c>
    </row>
    <row r="9926" spans="2:2">
      <c r="B9926" s="78">
        <v>34018</v>
      </c>
    </row>
    <row r="9927" spans="2:2">
      <c r="B9927" s="78">
        <v>34018</v>
      </c>
    </row>
    <row r="9928" spans="2:2">
      <c r="B9928" s="78">
        <v>34018</v>
      </c>
    </row>
    <row r="9929" spans="2:2">
      <c r="B9929" s="78">
        <v>34018</v>
      </c>
    </row>
    <row r="9930" spans="2:2">
      <c r="B9930" s="78">
        <v>34018</v>
      </c>
    </row>
    <row r="9931" spans="2:2">
      <c r="B9931" s="78">
        <v>34018</v>
      </c>
    </row>
    <row r="9932" spans="2:2">
      <c r="B9932" s="78">
        <v>34018</v>
      </c>
    </row>
    <row r="9933" spans="2:2">
      <c r="B9933" s="78">
        <v>34018</v>
      </c>
    </row>
    <row r="9934" spans="2:2">
      <c r="B9934" s="78">
        <v>34018</v>
      </c>
    </row>
    <row r="9935" spans="2:2">
      <c r="B9935" s="78">
        <v>34018</v>
      </c>
    </row>
    <row r="9936" spans="2:2">
      <c r="B9936" s="78">
        <v>34018</v>
      </c>
    </row>
    <row r="9937" spans="2:2">
      <c r="B9937" s="78">
        <v>34018</v>
      </c>
    </row>
    <row r="9938" spans="2:2">
      <c r="B9938" s="78">
        <v>34018</v>
      </c>
    </row>
    <row r="9939" spans="2:2">
      <c r="B9939" s="78">
        <v>34018</v>
      </c>
    </row>
    <row r="9940" spans="2:2">
      <c r="B9940" s="78">
        <v>34018</v>
      </c>
    </row>
    <row r="9941" spans="2:2">
      <c r="B9941" s="78">
        <v>34018</v>
      </c>
    </row>
    <row r="9942" spans="2:2">
      <c r="B9942" s="78">
        <v>34018</v>
      </c>
    </row>
    <row r="9943" spans="2:2">
      <c r="B9943" s="78">
        <v>34018</v>
      </c>
    </row>
    <row r="9944" spans="2:2">
      <c r="B9944" s="78">
        <v>34018</v>
      </c>
    </row>
    <row r="9945" spans="2:2">
      <c r="B9945" s="78">
        <v>34018</v>
      </c>
    </row>
    <row r="9946" spans="2:2">
      <c r="B9946" s="78">
        <v>34018</v>
      </c>
    </row>
    <row r="9947" spans="2:2">
      <c r="B9947" s="78">
        <v>34018</v>
      </c>
    </row>
    <row r="9948" spans="2:2">
      <c r="B9948" s="78">
        <v>34018</v>
      </c>
    </row>
    <row r="9949" spans="2:2">
      <c r="B9949" s="78">
        <v>34018</v>
      </c>
    </row>
    <row r="9950" spans="2:2">
      <c r="B9950" s="78">
        <v>34018</v>
      </c>
    </row>
    <row r="9951" spans="2:2">
      <c r="B9951" s="78">
        <v>34018</v>
      </c>
    </row>
    <row r="9952" spans="2:2">
      <c r="B9952" s="78">
        <v>34018</v>
      </c>
    </row>
    <row r="9953" spans="2:2">
      <c r="B9953" s="78">
        <v>34018</v>
      </c>
    </row>
    <row r="9954" spans="2:2">
      <c r="B9954" s="78">
        <v>34018</v>
      </c>
    </row>
    <row r="9955" spans="2:2">
      <c r="B9955" s="78">
        <v>34018</v>
      </c>
    </row>
    <row r="9956" spans="2:2">
      <c r="B9956" s="78">
        <v>34018</v>
      </c>
    </row>
    <row r="9957" spans="2:2">
      <c r="B9957" s="78">
        <v>34018</v>
      </c>
    </row>
    <row r="9958" spans="2:2">
      <c r="B9958" s="78">
        <v>34018</v>
      </c>
    </row>
    <row r="9959" spans="2:2">
      <c r="B9959" s="78">
        <v>34018</v>
      </c>
    </row>
    <row r="9960" spans="2:2">
      <c r="B9960" s="78">
        <v>34018</v>
      </c>
    </row>
    <row r="9961" spans="2:2">
      <c r="B9961" s="78">
        <v>34018</v>
      </c>
    </row>
    <row r="9962" spans="2:2">
      <c r="B9962" s="78">
        <v>34018</v>
      </c>
    </row>
    <row r="9963" spans="2:2">
      <c r="B9963" s="78">
        <v>34018</v>
      </c>
    </row>
    <row r="9964" spans="2:2">
      <c r="B9964" s="78">
        <v>34018</v>
      </c>
    </row>
    <row r="9965" spans="2:2">
      <c r="B9965" s="78">
        <v>34018</v>
      </c>
    </row>
    <row r="9966" spans="2:2">
      <c r="B9966" s="78">
        <v>34018</v>
      </c>
    </row>
    <row r="9967" spans="2:2">
      <c r="B9967" s="78">
        <v>34018</v>
      </c>
    </row>
    <row r="9968" spans="2:2">
      <c r="B9968" s="78">
        <v>34018</v>
      </c>
    </row>
    <row r="9969" spans="2:2">
      <c r="B9969" s="78">
        <v>34018</v>
      </c>
    </row>
    <row r="9970" spans="2:2">
      <c r="B9970" s="78">
        <v>34018</v>
      </c>
    </row>
    <row r="9971" spans="2:2">
      <c r="B9971" s="78">
        <v>34018</v>
      </c>
    </row>
    <row r="9972" spans="2:2">
      <c r="B9972" s="78">
        <v>34018</v>
      </c>
    </row>
    <row r="9973" spans="2:2">
      <c r="B9973" s="78">
        <v>34018</v>
      </c>
    </row>
    <row r="9974" spans="2:2">
      <c r="B9974" s="78">
        <v>34018</v>
      </c>
    </row>
    <row r="9975" spans="2:2">
      <c r="B9975" s="78">
        <v>34018</v>
      </c>
    </row>
    <row r="9976" spans="2:2">
      <c r="B9976" s="78">
        <v>34018</v>
      </c>
    </row>
    <row r="9977" spans="2:2">
      <c r="B9977" s="78">
        <v>34018</v>
      </c>
    </row>
    <row r="9978" spans="2:2">
      <c r="B9978" s="78">
        <v>34018</v>
      </c>
    </row>
    <row r="9979" spans="2:2">
      <c r="B9979" s="78">
        <v>34018</v>
      </c>
    </row>
    <row r="9980" spans="2:2">
      <c r="B9980" s="78">
        <v>34018</v>
      </c>
    </row>
    <row r="9981" spans="2:2">
      <c r="B9981" s="78">
        <v>34018</v>
      </c>
    </row>
    <row r="9982" spans="2:2">
      <c r="B9982" s="78">
        <v>34018</v>
      </c>
    </row>
    <row r="9983" spans="2:2">
      <c r="B9983" s="78">
        <v>34018</v>
      </c>
    </row>
    <row r="9984" spans="2:2">
      <c r="B9984" s="78">
        <v>34018</v>
      </c>
    </row>
    <row r="9985" spans="2:2">
      <c r="B9985" s="78">
        <v>34018</v>
      </c>
    </row>
    <row r="9986" spans="2:2">
      <c r="B9986" s="78">
        <v>34018</v>
      </c>
    </row>
    <row r="9987" spans="2:2">
      <c r="B9987" s="78">
        <v>34018</v>
      </c>
    </row>
    <row r="9988" spans="2:2">
      <c r="B9988" s="78">
        <v>34018</v>
      </c>
    </row>
    <row r="9989" spans="2:2">
      <c r="B9989" s="78">
        <v>34018</v>
      </c>
    </row>
    <row r="9990" spans="2:2">
      <c r="B9990" s="78">
        <v>34018</v>
      </c>
    </row>
    <row r="9991" spans="2:2">
      <c r="B9991" s="78">
        <v>34018</v>
      </c>
    </row>
    <row r="9992" spans="2:2">
      <c r="B9992" s="78">
        <v>34018</v>
      </c>
    </row>
    <row r="9993" spans="2:2">
      <c r="B9993" s="78">
        <v>34018</v>
      </c>
    </row>
    <row r="9994" spans="2:2">
      <c r="B9994" s="78">
        <v>34018</v>
      </c>
    </row>
    <row r="9995" spans="2:2">
      <c r="B9995" s="78">
        <v>34018</v>
      </c>
    </row>
    <row r="9996" spans="2:2">
      <c r="B9996" s="78">
        <v>34018</v>
      </c>
    </row>
    <row r="9997" spans="2:2">
      <c r="B9997" s="78">
        <v>34018</v>
      </c>
    </row>
    <row r="9998" spans="2:2">
      <c r="B9998" s="78">
        <v>34018</v>
      </c>
    </row>
    <row r="9999" spans="2:2">
      <c r="B9999" s="78">
        <v>34018</v>
      </c>
    </row>
    <row r="10000" spans="2:2">
      <c r="B10000" s="78">
        <v>34018</v>
      </c>
    </row>
    <row r="10001" spans="2:2">
      <c r="B10001" s="78">
        <v>34018</v>
      </c>
    </row>
    <row r="10002" spans="2:2">
      <c r="B10002" s="78">
        <v>34018</v>
      </c>
    </row>
    <row r="10003" spans="2:2">
      <c r="B10003" s="78">
        <v>34018</v>
      </c>
    </row>
    <row r="10004" spans="2:2">
      <c r="B10004" s="78">
        <v>34018</v>
      </c>
    </row>
    <row r="10005" spans="2:2">
      <c r="B10005" s="78">
        <v>34018</v>
      </c>
    </row>
    <row r="10006" spans="2:2">
      <c r="B10006" s="78">
        <v>34018</v>
      </c>
    </row>
    <row r="10007" spans="2:2">
      <c r="B10007" s="78">
        <v>34018</v>
      </c>
    </row>
    <row r="10008" spans="2:2">
      <c r="B10008" s="78">
        <v>34018</v>
      </c>
    </row>
    <row r="10009" spans="2:2">
      <c r="B10009" s="78">
        <v>34018</v>
      </c>
    </row>
    <row r="10010" spans="2:2">
      <c r="B10010" s="78">
        <v>34018</v>
      </c>
    </row>
    <row r="10011" spans="2:2">
      <c r="B10011" s="78">
        <v>34018</v>
      </c>
    </row>
    <row r="10012" spans="2:2">
      <c r="B10012" s="78">
        <v>34018</v>
      </c>
    </row>
    <row r="10013" spans="2:2">
      <c r="B10013" s="78">
        <v>34018</v>
      </c>
    </row>
    <row r="10014" spans="2:2">
      <c r="B10014" s="78">
        <v>34018</v>
      </c>
    </row>
    <row r="10015" spans="2:2">
      <c r="B10015" s="78">
        <v>34018</v>
      </c>
    </row>
    <row r="10016" spans="2:2">
      <c r="B10016" s="78">
        <v>34018</v>
      </c>
    </row>
    <row r="10017" spans="2:2">
      <c r="B10017" s="78">
        <v>34018</v>
      </c>
    </row>
    <row r="10018" spans="2:2">
      <c r="B10018" s="78">
        <v>34018</v>
      </c>
    </row>
    <row r="10019" spans="2:2">
      <c r="B10019" s="78">
        <v>34018</v>
      </c>
    </row>
    <row r="10020" spans="2:2">
      <c r="B10020" s="78">
        <v>34018</v>
      </c>
    </row>
    <row r="10021" spans="2:2">
      <c r="B10021" s="78">
        <v>34018</v>
      </c>
    </row>
    <row r="10022" spans="2:2">
      <c r="B10022" s="78">
        <v>34018</v>
      </c>
    </row>
    <row r="10023" spans="2:2">
      <c r="B10023" s="78">
        <v>34018</v>
      </c>
    </row>
    <row r="10024" spans="2:2">
      <c r="B10024" s="78">
        <v>34018</v>
      </c>
    </row>
    <row r="10025" spans="2:2">
      <c r="B10025" s="78">
        <v>34018</v>
      </c>
    </row>
    <row r="10026" spans="2:2">
      <c r="B10026" s="78">
        <v>34018</v>
      </c>
    </row>
    <row r="10027" spans="2:2">
      <c r="B10027" s="78">
        <v>34018</v>
      </c>
    </row>
    <row r="10028" spans="2:2">
      <c r="B10028" s="78">
        <v>34018</v>
      </c>
    </row>
    <row r="10029" spans="2:2">
      <c r="B10029" s="78">
        <v>34018</v>
      </c>
    </row>
    <row r="10030" spans="2:2">
      <c r="B10030" s="78">
        <v>34018</v>
      </c>
    </row>
    <row r="10031" spans="2:2">
      <c r="B10031" s="78">
        <v>34018</v>
      </c>
    </row>
    <row r="10032" spans="2:2">
      <c r="B10032" s="78">
        <v>34018</v>
      </c>
    </row>
    <row r="10033" spans="2:2">
      <c r="B10033" s="78">
        <v>34018</v>
      </c>
    </row>
    <row r="10034" spans="2:2">
      <c r="B10034" s="78">
        <v>34018</v>
      </c>
    </row>
    <row r="10035" spans="2:2">
      <c r="B10035" s="78">
        <v>34018</v>
      </c>
    </row>
    <row r="10036" spans="2:2">
      <c r="B10036" s="78">
        <v>34018</v>
      </c>
    </row>
    <row r="10037" spans="2:2">
      <c r="B10037" s="78">
        <v>34018</v>
      </c>
    </row>
    <row r="10038" spans="2:2">
      <c r="B10038" s="78">
        <v>34018</v>
      </c>
    </row>
    <row r="10039" spans="2:2">
      <c r="B10039" s="78">
        <v>34018</v>
      </c>
    </row>
    <row r="10040" spans="2:2">
      <c r="B10040" s="78">
        <v>34018</v>
      </c>
    </row>
    <row r="10041" spans="2:2">
      <c r="B10041" s="78">
        <v>34018</v>
      </c>
    </row>
    <row r="10042" spans="2:2">
      <c r="B10042" s="78">
        <v>34018</v>
      </c>
    </row>
    <row r="10043" spans="2:2">
      <c r="B10043" s="78">
        <v>34018</v>
      </c>
    </row>
    <row r="10044" spans="2:2">
      <c r="B10044" s="78">
        <v>34018</v>
      </c>
    </row>
    <row r="10045" spans="2:2">
      <c r="B10045" s="78">
        <v>34018</v>
      </c>
    </row>
    <row r="10046" spans="2:2">
      <c r="B10046" s="78">
        <v>34018</v>
      </c>
    </row>
    <row r="10047" spans="2:2">
      <c r="B10047" s="78">
        <v>34018</v>
      </c>
    </row>
    <row r="10048" spans="2:2">
      <c r="B10048" s="78">
        <v>34018</v>
      </c>
    </row>
    <row r="10049" spans="2:2">
      <c r="B10049" s="78">
        <v>34018</v>
      </c>
    </row>
    <row r="10050" spans="2:2">
      <c r="B10050" s="78">
        <v>34018</v>
      </c>
    </row>
    <row r="10051" spans="2:2">
      <c r="B10051" s="78">
        <v>34018</v>
      </c>
    </row>
    <row r="10052" spans="2:2">
      <c r="B10052" s="78">
        <v>34018</v>
      </c>
    </row>
    <row r="10053" spans="2:2">
      <c r="B10053" s="78">
        <v>34018</v>
      </c>
    </row>
    <row r="10054" spans="2:2">
      <c r="B10054" s="78">
        <v>34018</v>
      </c>
    </row>
    <row r="10055" spans="2:2">
      <c r="B10055" s="78">
        <v>34018</v>
      </c>
    </row>
    <row r="10056" spans="2:2">
      <c r="B10056" s="78">
        <v>34018</v>
      </c>
    </row>
    <row r="10057" spans="2:2">
      <c r="B10057" s="78">
        <v>34018</v>
      </c>
    </row>
    <row r="10058" spans="2:2">
      <c r="B10058" s="78">
        <v>34018</v>
      </c>
    </row>
    <row r="10059" spans="2:2">
      <c r="B10059" s="78">
        <v>34018</v>
      </c>
    </row>
    <row r="10060" spans="2:2">
      <c r="B10060" s="78">
        <v>34018</v>
      </c>
    </row>
    <row r="10061" spans="2:2">
      <c r="B10061" s="78">
        <v>34018</v>
      </c>
    </row>
    <row r="10062" spans="2:2">
      <c r="B10062" s="78">
        <v>34018</v>
      </c>
    </row>
    <row r="10063" spans="2:2">
      <c r="B10063" s="78">
        <v>34018</v>
      </c>
    </row>
    <row r="10064" spans="2:2">
      <c r="B10064" s="78">
        <v>34018</v>
      </c>
    </row>
    <row r="10065" spans="2:2">
      <c r="B10065" s="78">
        <v>34018</v>
      </c>
    </row>
    <row r="10066" spans="2:2">
      <c r="B10066" s="78">
        <v>34018</v>
      </c>
    </row>
    <row r="10067" spans="2:2">
      <c r="B10067" s="78">
        <v>34018</v>
      </c>
    </row>
    <row r="10068" spans="2:2">
      <c r="B10068" s="78">
        <v>34018</v>
      </c>
    </row>
    <row r="10069" spans="2:2">
      <c r="B10069" s="78">
        <v>34018</v>
      </c>
    </row>
    <row r="10070" spans="2:2">
      <c r="B10070" s="78">
        <v>34018</v>
      </c>
    </row>
    <row r="10071" spans="2:2">
      <c r="B10071" s="78">
        <v>34018</v>
      </c>
    </row>
    <row r="10072" spans="2:2">
      <c r="B10072" s="78">
        <v>34018</v>
      </c>
    </row>
    <row r="10073" spans="2:2">
      <c r="B10073" s="78">
        <v>34018</v>
      </c>
    </row>
    <row r="10074" spans="2:2">
      <c r="B10074" s="78">
        <v>34018</v>
      </c>
    </row>
    <row r="10075" spans="2:2">
      <c r="B10075" s="78">
        <v>34018</v>
      </c>
    </row>
    <row r="10076" spans="2:2">
      <c r="B10076" s="78">
        <v>34018</v>
      </c>
    </row>
    <row r="10077" spans="2:2">
      <c r="B10077" s="78">
        <v>34018</v>
      </c>
    </row>
    <row r="10078" spans="2:2">
      <c r="B10078" s="78">
        <v>34018</v>
      </c>
    </row>
    <row r="10079" spans="2:2">
      <c r="B10079" s="78">
        <v>34018</v>
      </c>
    </row>
    <row r="10080" spans="2:2">
      <c r="B10080" s="78">
        <v>34018</v>
      </c>
    </row>
    <row r="10081" spans="2:2">
      <c r="B10081" s="78">
        <v>34018</v>
      </c>
    </row>
    <row r="10082" spans="2:2">
      <c r="B10082" s="78">
        <v>34018</v>
      </c>
    </row>
    <row r="10083" spans="2:2">
      <c r="B10083" s="78">
        <v>34018</v>
      </c>
    </row>
    <row r="10084" spans="2:2">
      <c r="B10084" s="78">
        <v>34018</v>
      </c>
    </row>
    <row r="10085" spans="2:2">
      <c r="B10085" s="78">
        <v>34018</v>
      </c>
    </row>
    <row r="10086" spans="2:2">
      <c r="B10086" s="78">
        <v>34018</v>
      </c>
    </row>
    <row r="10087" spans="2:2">
      <c r="B10087" s="78">
        <v>34018</v>
      </c>
    </row>
    <row r="10088" spans="2:2">
      <c r="B10088" s="78">
        <v>34018</v>
      </c>
    </row>
    <row r="10089" spans="2:2">
      <c r="B10089" s="78">
        <v>34018</v>
      </c>
    </row>
    <row r="10090" spans="2:2">
      <c r="B10090" s="78">
        <v>34018</v>
      </c>
    </row>
    <row r="10091" spans="2:2">
      <c r="B10091" s="78">
        <v>34018</v>
      </c>
    </row>
    <row r="10092" spans="2:2">
      <c r="B10092" s="78">
        <v>34018</v>
      </c>
    </row>
    <row r="10093" spans="2:2">
      <c r="B10093" s="78">
        <v>34018</v>
      </c>
    </row>
    <row r="10094" spans="2:2">
      <c r="B10094" s="78">
        <v>34018</v>
      </c>
    </row>
    <row r="10095" spans="2:2">
      <c r="B10095" s="78">
        <v>34018</v>
      </c>
    </row>
    <row r="10096" spans="2:2">
      <c r="B10096" s="78">
        <v>34018</v>
      </c>
    </row>
    <row r="10097" spans="2:2">
      <c r="B10097" s="78">
        <v>34018</v>
      </c>
    </row>
    <row r="10098" spans="2:2">
      <c r="B10098" s="78">
        <v>34018</v>
      </c>
    </row>
    <row r="10099" spans="2:2">
      <c r="B10099" s="78">
        <v>34018</v>
      </c>
    </row>
    <row r="10100" spans="2:2">
      <c r="B10100" s="78">
        <v>34018</v>
      </c>
    </row>
    <row r="10101" spans="2:2">
      <c r="B10101" s="78">
        <v>34018</v>
      </c>
    </row>
    <row r="10102" spans="2:2">
      <c r="B10102" s="78">
        <v>34018</v>
      </c>
    </row>
    <row r="10103" spans="2:2">
      <c r="B10103" s="78">
        <v>34018</v>
      </c>
    </row>
    <row r="10104" spans="2:2">
      <c r="B10104" s="78">
        <v>34018</v>
      </c>
    </row>
    <row r="10105" spans="2:2">
      <c r="B10105" s="78">
        <v>34018</v>
      </c>
    </row>
    <row r="10106" spans="2:2">
      <c r="B10106" s="78">
        <v>34018</v>
      </c>
    </row>
    <row r="10107" spans="2:2">
      <c r="B10107" s="78">
        <v>34018</v>
      </c>
    </row>
    <row r="10108" spans="2:2">
      <c r="B10108" s="78">
        <v>34018</v>
      </c>
    </row>
    <row r="10109" spans="2:2">
      <c r="B10109" s="78">
        <v>34018</v>
      </c>
    </row>
    <row r="10110" spans="2:2">
      <c r="B10110" s="78">
        <v>34018</v>
      </c>
    </row>
    <row r="10111" spans="2:2">
      <c r="B10111" s="78">
        <v>34018</v>
      </c>
    </row>
    <row r="10112" spans="2:2">
      <c r="B10112" s="78">
        <v>34018</v>
      </c>
    </row>
    <row r="10113" spans="2:2">
      <c r="B10113" s="78">
        <v>34018</v>
      </c>
    </row>
    <row r="10114" spans="2:2">
      <c r="B10114" s="78">
        <v>34018</v>
      </c>
    </row>
    <row r="10115" spans="2:2">
      <c r="B10115" s="78">
        <v>34018</v>
      </c>
    </row>
    <row r="10116" spans="2:2">
      <c r="B10116" s="78">
        <v>34018</v>
      </c>
    </row>
    <row r="10117" spans="2:2">
      <c r="B10117" s="78">
        <v>34018</v>
      </c>
    </row>
    <row r="10118" spans="2:2">
      <c r="B10118" s="78">
        <v>34018</v>
      </c>
    </row>
    <row r="10119" spans="2:2">
      <c r="B10119" s="78">
        <v>34018</v>
      </c>
    </row>
    <row r="10120" spans="2:2">
      <c r="B10120" s="78">
        <v>34018</v>
      </c>
    </row>
    <row r="10121" spans="2:2">
      <c r="B10121" s="78">
        <v>34018</v>
      </c>
    </row>
    <row r="10122" spans="2:2">
      <c r="B10122" s="78">
        <v>34018</v>
      </c>
    </row>
    <row r="10123" spans="2:2">
      <c r="B10123" s="78">
        <v>34018</v>
      </c>
    </row>
    <row r="10124" spans="2:2">
      <c r="B10124" s="78">
        <v>34018</v>
      </c>
    </row>
    <row r="10125" spans="2:2">
      <c r="B10125" s="78">
        <v>34018</v>
      </c>
    </row>
    <row r="10126" spans="2:2">
      <c r="B10126" s="78">
        <v>34018</v>
      </c>
    </row>
    <row r="10127" spans="2:2">
      <c r="B10127" s="78">
        <v>34018</v>
      </c>
    </row>
    <row r="10128" spans="2:2">
      <c r="B10128" s="78">
        <v>34018</v>
      </c>
    </row>
    <row r="10129" spans="2:2">
      <c r="B10129" s="78">
        <v>34018</v>
      </c>
    </row>
    <row r="10130" spans="2:2">
      <c r="B10130" s="78">
        <v>34018</v>
      </c>
    </row>
    <row r="10131" spans="2:2">
      <c r="B10131" s="78">
        <v>34018</v>
      </c>
    </row>
    <row r="10132" spans="2:2">
      <c r="B10132" s="78">
        <v>34018</v>
      </c>
    </row>
    <row r="10133" spans="2:2">
      <c r="B10133" s="78">
        <v>34018</v>
      </c>
    </row>
    <row r="10134" spans="2:2">
      <c r="B10134" s="78">
        <v>34018</v>
      </c>
    </row>
    <row r="10135" spans="2:2">
      <c r="B10135" s="78">
        <v>34018</v>
      </c>
    </row>
    <row r="10136" spans="2:2">
      <c r="B10136" s="78">
        <v>34018</v>
      </c>
    </row>
    <row r="10137" spans="2:2">
      <c r="B10137" s="78">
        <v>34018</v>
      </c>
    </row>
    <row r="10138" spans="2:2">
      <c r="B10138" s="78">
        <v>34018</v>
      </c>
    </row>
    <row r="10139" spans="2:2">
      <c r="B10139" s="78">
        <v>34018</v>
      </c>
    </row>
    <row r="10140" spans="2:2">
      <c r="B10140" s="78">
        <v>34018</v>
      </c>
    </row>
    <row r="10141" spans="2:2">
      <c r="B10141" s="78">
        <v>34018</v>
      </c>
    </row>
    <row r="10142" spans="2:2">
      <c r="B10142" s="78">
        <v>34018</v>
      </c>
    </row>
    <row r="10143" spans="2:2">
      <c r="B10143" s="78">
        <v>34018</v>
      </c>
    </row>
    <row r="10144" spans="2:2">
      <c r="B10144" s="78">
        <v>34018</v>
      </c>
    </row>
    <row r="10145" spans="2:2">
      <c r="B10145" s="78">
        <v>34018</v>
      </c>
    </row>
    <row r="10146" spans="2:2">
      <c r="B10146" s="78">
        <v>34018</v>
      </c>
    </row>
    <row r="10147" spans="2:2">
      <c r="B10147" s="78">
        <v>34018</v>
      </c>
    </row>
    <row r="10148" spans="2:2">
      <c r="B10148" s="78">
        <v>34018</v>
      </c>
    </row>
    <row r="10149" spans="2:2">
      <c r="B10149" s="78">
        <v>34018</v>
      </c>
    </row>
    <row r="10150" spans="2:2">
      <c r="B10150" s="78">
        <v>34018</v>
      </c>
    </row>
    <row r="10151" spans="2:2">
      <c r="B10151" s="78">
        <v>34018</v>
      </c>
    </row>
    <row r="10152" spans="2:2">
      <c r="B10152" s="78">
        <v>34018</v>
      </c>
    </row>
    <row r="10153" spans="2:2">
      <c r="B10153" s="78">
        <v>34018</v>
      </c>
    </row>
    <row r="10154" spans="2:2">
      <c r="B10154" s="78">
        <v>34018</v>
      </c>
    </row>
    <row r="10155" spans="2:2">
      <c r="B10155" s="78">
        <v>34018</v>
      </c>
    </row>
    <row r="10156" spans="2:2">
      <c r="B10156" s="78">
        <v>34018</v>
      </c>
    </row>
    <row r="10157" spans="2:2">
      <c r="B10157" s="78">
        <v>34018</v>
      </c>
    </row>
    <row r="10158" spans="2:2">
      <c r="B10158" s="78">
        <v>34018</v>
      </c>
    </row>
    <row r="10159" spans="2:2">
      <c r="B10159" s="78">
        <v>34018</v>
      </c>
    </row>
    <row r="10160" spans="2:2">
      <c r="B10160" s="78">
        <v>34018</v>
      </c>
    </row>
    <row r="10161" spans="2:2">
      <c r="B10161" s="78">
        <v>34018</v>
      </c>
    </row>
    <row r="10162" spans="2:2">
      <c r="B10162" s="78">
        <v>34018</v>
      </c>
    </row>
    <row r="10163" spans="2:2">
      <c r="B10163" s="78">
        <v>34018</v>
      </c>
    </row>
    <row r="10164" spans="2:2">
      <c r="B10164" s="78">
        <v>34018</v>
      </c>
    </row>
    <row r="10165" spans="2:2">
      <c r="B10165" s="78">
        <v>34018</v>
      </c>
    </row>
    <row r="10166" spans="2:2">
      <c r="B10166" s="78">
        <v>34018</v>
      </c>
    </row>
    <row r="10167" spans="2:2">
      <c r="B10167" s="78">
        <v>34018</v>
      </c>
    </row>
    <row r="10168" spans="2:2">
      <c r="B10168" s="78">
        <v>34018</v>
      </c>
    </row>
    <row r="10169" spans="2:2">
      <c r="B10169" s="78">
        <v>34018</v>
      </c>
    </row>
    <row r="10170" spans="2:2">
      <c r="B10170" s="78">
        <v>34018</v>
      </c>
    </row>
    <row r="10171" spans="2:2">
      <c r="B10171" s="78">
        <v>34018</v>
      </c>
    </row>
    <row r="10172" spans="2:2">
      <c r="B10172" s="78">
        <v>34018</v>
      </c>
    </row>
    <row r="10173" spans="2:2">
      <c r="B10173" s="78">
        <v>34018</v>
      </c>
    </row>
    <row r="10174" spans="2:2">
      <c r="B10174" s="78">
        <v>34018</v>
      </c>
    </row>
    <row r="10175" spans="2:2">
      <c r="B10175" s="78">
        <v>34018</v>
      </c>
    </row>
    <row r="10176" spans="2:2">
      <c r="B10176" s="78">
        <v>34018</v>
      </c>
    </row>
    <row r="10177" spans="2:2">
      <c r="B10177" s="78">
        <v>34018</v>
      </c>
    </row>
    <row r="10178" spans="2:2">
      <c r="B10178" s="78">
        <v>34018</v>
      </c>
    </row>
    <row r="10179" spans="2:2">
      <c r="B10179" s="78">
        <v>34018</v>
      </c>
    </row>
    <row r="10180" spans="2:2">
      <c r="B10180" s="78">
        <v>34018</v>
      </c>
    </row>
    <row r="10181" spans="2:2">
      <c r="B10181" s="78">
        <v>34018</v>
      </c>
    </row>
    <row r="10182" spans="2:2">
      <c r="B10182" s="78">
        <v>34018</v>
      </c>
    </row>
    <row r="10183" spans="2:2">
      <c r="B10183" s="78">
        <v>34018</v>
      </c>
    </row>
    <row r="10184" spans="2:2">
      <c r="B10184" s="78">
        <v>34018</v>
      </c>
    </row>
    <row r="10185" spans="2:2">
      <c r="B10185" s="78">
        <v>34018</v>
      </c>
    </row>
    <row r="10186" spans="2:2">
      <c r="B10186" s="78">
        <v>34018</v>
      </c>
    </row>
    <row r="10187" spans="2:2">
      <c r="B10187" s="78">
        <v>34018</v>
      </c>
    </row>
    <row r="10188" spans="2:2">
      <c r="B10188" s="78">
        <v>34018</v>
      </c>
    </row>
    <row r="10189" spans="2:2">
      <c r="B10189" s="78">
        <v>34018</v>
      </c>
    </row>
    <row r="10190" spans="2:2">
      <c r="B10190" s="78">
        <v>34018</v>
      </c>
    </row>
    <row r="10191" spans="2:2">
      <c r="B10191" s="78">
        <v>34018</v>
      </c>
    </row>
    <row r="10192" spans="2:2">
      <c r="B10192" s="78">
        <v>34018</v>
      </c>
    </row>
    <row r="10193" spans="2:2">
      <c r="B10193" s="78">
        <v>34018</v>
      </c>
    </row>
    <row r="10194" spans="2:2">
      <c r="B10194" s="78">
        <v>34018</v>
      </c>
    </row>
    <row r="10195" spans="2:2">
      <c r="B10195" s="78">
        <v>34018</v>
      </c>
    </row>
    <row r="10196" spans="2:2">
      <c r="B10196" s="78">
        <v>34018</v>
      </c>
    </row>
    <row r="10197" spans="2:2">
      <c r="B10197" s="78">
        <v>34018</v>
      </c>
    </row>
    <row r="10198" spans="2:2">
      <c r="B10198" s="78">
        <v>34018</v>
      </c>
    </row>
    <row r="10199" spans="2:2">
      <c r="B10199" s="78">
        <v>34018</v>
      </c>
    </row>
    <row r="10200" spans="2:2">
      <c r="B10200" s="78">
        <v>34018</v>
      </c>
    </row>
    <row r="10201" spans="2:2">
      <c r="B10201" s="78">
        <v>34018</v>
      </c>
    </row>
    <row r="10202" spans="2:2">
      <c r="B10202" s="78">
        <v>34018</v>
      </c>
    </row>
    <row r="10203" spans="2:2">
      <c r="B10203" s="78">
        <v>34018</v>
      </c>
    </row>
    <row r="10204" spans="2:2">
      <c r="B10204" s="78">
        <v>34018</v>
      </c>
    </row>
    <row r="10205" spans="2:2">
      <c r="B10205" s="78">
        <v>34018</v>
      </c>
    </row>
    <row r="10206" spans="2:2">
      <c r="B10206" s="78">
        <v>34018</v>
      </c>
    </row>
    <row r="10207" spans="2:2">
      <c r="B10207" s="78">
        <v>34018</v>
      </c>
    </row>
    <row r="10208" spans="2:2">
      <c r="B10208" s="78">
        <v>34018</v>
      </c>
    </row>
    <row r="10209" spans="2:2">
      <c r="B10209" s="78">
        <v>34018</v>
      </c>
    </row>
    <row r="10210" spans="2:2">
      <c r="B10210" s="78">
        <v>34018</v>
      </c>
    </row>
    <row r="10211" spans="2:2">
      <c r="B10211" s="78">
        <v>34018</v>
      </c>
    </row>
    <row r="10212" spans="2:2">
      <c r="B10212" s="78">
        <v>34018</v>
      </c>
    </row>
    <row r="10213" spans="2:2">
      <c r="B10213" s="78">
        <v>34018</v>
      </c>
    </row>
    <row r="10214" spans="2:2">
      <c r="B10214" s="78">
        <v>34018</v>
      </c>
    </row>
    <row r="10215" spans="2:2">
      <c r="B10215" s="78">
        <v>34018</v>
      </c>
    </row>
    <row r="10216" spans="2:2">
      <c r="B10216" s="78">
        <v>34018</v>
      </c>
    </row>
    <row r="10217" spans="2:2">
      <c r="B10217" s="78">
        <v>34018</v>
      </c>
    </row>
    <row r="10218" spans="2:2">
      <c r="B10218" s="78">
        <v>34018</v>
      </c>
    </row>
    <row r="10219" spans="2:2">
      <c r="B10219" s="78">
        <v>34018</v>
      </c>
    </row>
    <row r="10220" spans="2:2">
      <c r="B10220" s="78">
        <v>34018</v>
      </c>
    </row>
    <row r="10221" spans="2:2">
      <c r="B10221" s="78">
        <v>34018</v>
      </c>
    </row>
    <row r="10222" spans="2:2">
      <c r="B10222" s="78">
        <v>34018</v>
      </c>
    </row>
    <row r="10223" spans="2:2">
      <c r="B10223" s="78">
        <v>34018</v>
      </c>
    </row>
    <row r="10224" spans="2:2">
      <c r="B10224" s="78">
        <v>34018</v>
      </c>
    </row>
    <row r="10225" spans="2:2">
      <c r="B10225" s="78">
        <v>34018</v>
      </c>
    </row>
    <row r="10226" spans="2:2">
      <c r="B10226" s="78">
        <v>34018</v>
      </c>
    </row>
    <row r="10227" spans="2:2">
      <c r="B10227" s="78">
        <v>34018</v>
      </c>
    </row>
    <row r="10228" spans="2:2">
      <c r="B10228" s="78">
        <v>34018</v>
      </c>
    </row>
    <row r="10229" spans="2:2">
      <c r="B10229" s="78">
        <v>34018</v>
      </c>
    </row>
    <row r="10230" spans="2:2">
      <c r="B10230" s="78">
        <v>34018</v>
      </c>
    </row>
    <row r="10231" spans="2:2">
      <c r="B10231" s="78">
        <v>34018</v>
      </c>
    </row>
    <row r="10232" spans="2:2">
      <c r="B10232" s="78">
        <v>34030</v>
      </c>
    </row>
    <row r="10233" spans="2:2">
      <c r="B10233" s="78">
        <v>34030</v>
      </c>
    </row>
    <row r="10234" spans="2:2">
      <c r="B10234" s="78">
        <v>34030</v>
      </c>
    </row>
    <row r="10235" spans="2:2">
      <c r="B10235" s="78">
        <v>34030</v>
      </c>
    </row>
    <row r="10236" spans="2:2">
      <c r="B10236" s="78">
        <v>34030</v>
      </c>
    </row>
    <row r="10237" spans="2:2">
      <c r="B10237" s="78">
        <v>34030</v>
      </c>
    </row>
    <row r="10238" spans="2:2">
      <c r="B10238" s="78">
        <v>34030</v>
      </c>
    </row>
    <row r="10239" spans="2:2">
      <c r="B10239" s="78">
        <v>34030</v>
      </c>
    </row>
    <row r="10240" spans="2:2">
      <c r="B10240" s="78">
        <v>34030</v>
      </c>
    </row>
    <row r="10241" spans="2:2">
      <c r="B10241" s="78">
        <v>34030</v>
      </c>
    </row>
    <row r="10242" spans="2:2">
      <c r="B10242" s="78">
        <v>34030</v>
      </c>
    </row>
    <row r="10243" spans="2:2">
      <c r="B10243" s="78">
        <v>34030</v>
      </c>
    </row>
    <row r="10244" spans="2:2">
      <c r="B10244" s="78">
        <v>34030</v>
      </c>
    </row>
    <row r="10245" spans="2:2">
      <c r="B10245" s="78">
        <v>34030</v>
      </c>
    </row>
    <row r="10246" spans="2:2">
      <c r="B10246" s="78">
        <v>34030</v>
      </c>
    </row>
    <row r="10247" spans="2:2">
      <c r="B10247" s="78">
        <v>34030</v>
      </c>
    </row>
    <row r="10248" spans="2:2">
      <c r="B10248" s="78">
        <v>34030</v>
      </c>
    </row>
    <row r="10249" spans="2:2">
      <c r="B10249" s="78">
        <v>34030</v>
      </c>
    </row>
    <row r="10250" spans="2:2">
      <c r="B10250" s="78">
        <v>34030</v>
      </c>
    </row>
    <row r="10251" spans="2:2">
      <c r="B10251" s="78">
        <v>34030</v>
      </c>
    </row>
    <row r="10252" spans="2:2">
      <c r="B10252" s="78">
        <v>34030</v>
      </c>
    </row>
    <row r="10253" spans="2:2">
      <c r="B10253" s="78">
        <v>34030</v>
      </c>
    </row>
    <row r="10254" spans="2:2">
      <c r="B10254" s="78">
        <v>34030</v>
      </c>
    </row>
    <row r="10255" spans="2:2">
      <c r="B10255" s="78">
        <v>34030</v>
      </c>
    </row>
    <row r="10256" spans="2:2">
      <c r="B10256" s="78">
        <v>34030</v>
      </c>
    </row>
    <row r="10257" spans="2:2">
      <c r="B10257" s="78">
        <v>34030</v>
      </c>
    </row>
    <row r="10258" spans="2:2">
      <c r="B10258" s="78">
        <v>34030</v>
      </c>
    </row>
    <row r="10259" spans="2:2">
      <c r="B10259" s="78">
        <v>34030</v>
      </c>
    </row>
    <row r="10260" spans="2:2">
      <c r="B10260" s="78">
        <v>34030</v>
      </c>
    </row>
    <row r="10261" spans="2:2">
      <c r="B10261" s="78">
        <v>34030</v>
      </c>
    </row>
    <row r="10262" spans="2:2">
      <c r="B10262" s="78">
        <v>34030</v>
      </c>
    </row>
    <row r="10263" spans="2:2">
      <c r="B10263" s="78">
        <v>34030</v>
      </c>
    </row>
    <row r="10264" spans="2:2">
      <c r="B10264" s="78">
        <v>34030</v>
      </c>
    </row>
    <row r="10265" spans="2:2">
      <c r="B10265" s="78">
        <v>34030</v>
      </c>
    </row>
    <row r="10266" spans="2:2">
      <c r="B10266" s="78">
        <v>34030</v>
      </c>
    </row>
    <row r="10267" spans="2:2">
      <c r="B10267" s="78">
        <v>34030</v>
      </c>
    </row>
    <row r="10268" spans="2:2">
      <c r="B10268" s="78">
        <v>34030</v>
      </c>
    </row>
    <row r="10269" spans="2:2">
      <c r="B10269" s="78">
        <v>34030</v>
      </c>
    </row>
    <row r="10270" spans="2:2">
      <c r="B10270" s="78">
        <v>34030</v>
      </c>
    </row>
    <row r="10271" spans="2:2">
      <c r="B10271" s="78">
        <v>34030</v>
      </c>
    </row>
    <row r="10272" spans="2:2">
      <c r="B10272" s="78">
        <v>34030</v>
      </c>
    </row>
    <row r="10273" spans="2:2">
      <c r="B10273" s="78">
        <v>34030</v>
      </c>
    </row>
    <row r="10274" spans="2:2">
      <c r="B10274" s="78">
        <v>34030</v>
      </c>
    </row>
    <row r="10275" spans="2:2">
      <c r="B10275" s="78">
        <v>34030</v>
      </c>
    </row>
    <row r="10276" spans="2:2">
      <c r="B10276" s="78">
        <v>34030</v>
      </c>
    </row>
    <row r="10277" spans="2:2">
      <c r="B10277" s="78">
        <v>34030</v>
      </c>
    </row>
    <row r="10278" spans="2:2">
      <c r="B10278" s="78">
        <v>34030</v>
      </c>
    </row>
    <row r="10279" spans="2:2">
      <c r="B10279" s="78">
        <v>34030</v>
      </c>
    </row>
    <row r="10280" spans="2:2">
      <c r="B10280" s="78">
        <v>34030</v>
      </c>
    </row>
    <row r="10281" spans="2:2">
      <c r="B10281" s="78">
        <v>34030</v>
      </c>
    </row>
    <row r="10282" spans="2:2">
      <c r="B10282" s="78">
        <v>34030</v>
      </c>
    </row>
    <row r="10283" spans="2:2">
      <c r="B10283" s="78">
        <v>34030</v>
      </c>
    </row>
    <row r="10284" spans="2:2">
      <c r="B10284" s="78">
        <v>34030</v>
      </c>
    </row>
    <row r="10285" spans="2:2">
      <c r="B10285" s="78">
        <v>34030</v>
      </c>
    </row>
    <row r="10286" spans="2:2">
      <c r="B10286" s="78">
        <v>34030</v>
      </c>
    </row>
    <row r="10287" spans="2:2">
      <c r="B10287" s="78">
        <v>34030</v>
      </c>
    </row>
    <row r="10288" spans="2:2">
      <c r="B10288" s="78">
        <v>34030</v>
      </c>
    </row>
    <row r="10289" spans="2:2">
      <c r="B10289" s="78">
        <v>34030</v>
      </c>
    </row>
    <row r="10290" spans="2:2">
      <c r="B10290" s="78">
        <v>34030</v>
      </c>
    </row>
    <row r="10291" spans="2:2">
      <c r="B10291" s="78">
        <v>34030</v>
      </c>
    </row>
    <row r="10292" spans="2:2">
      <c r="B10292" s="78">
        <v>34030</v>
      </c>
    </row>
    <row r="10293" spans="2:2">
      <c r="B10293" s="78">
        <v>34030</v>
      </c>
    </row>
    <row r="10294" spans="2:2">
      <c r="B10294" s="78">
        <v>34030</v>
      </c>
    </row>
    <row r="10295" spans="2:2">
      <c r="B10295" s="78">
        <v>34030</v>
      </c>
    </row>
    <row r="10296" spans="2:2">
      <c r="B10296" s="78">
        <v>34030</v>
      </c>
    </row>
    <row r="10297" spans="2:2">
      <c r="B10297" s="78">
        <v>34030</v>
      </c>
    </row>
    <row r="10298" spans="2:2">
      <c r="B10298" s="78">
        <v>34030</v>
      </c>
    </row>
    <row r="10299" spans="2:2">
      <c r="B10299" s="78">
        <v>34030</v>
      </c>
    </row>
    <row r="10300" spans="2:2">
      <c r="B10300" s="78">
        <v>34030</v>
      </c>
    </row>
    <row r="10301" spans="2:2">
      <c r="B10301" s="78">
        <v>34030</v>
      </c>
    </row>
    <row r="10302" spans="2:2">
      <c r="B10302" s="78">
        <v>34030</v>
      </c>
    </row>
    <row r="10303" spans="2:2">
      <c r="B10303" s="78">
        <v>34030</v>
      </c>
    </row>
    <row r="10304" spans="2:2">
      <c r="B10304" s="78">
        <v>34030</v>
      </c>
    </row>
    <row r="10305" spans="2:2">
      <c r="B10305" s="78">
        <v>34030</v>
      </c>
    </row>
    <row r="10306" spans="2:2">
      <c r="B10306" s="78">
        <v>34030</v>
      </c>
    </row>
    <row r="10307" spans="2:2">
      <c r="B10307" s="78">
        <v>34030</v>
      </c>
    </row>
    <row r="10308" spans="2:2">
      <c r="B10308" s="78">
        <v>34030</v>
      </c>
    </row>
    <row r="10309" spans="2:2">
      <c r="B10309" s="78">
        <v>34030</v>
      </c>
    </row>
    <row r="10310" spans="2:2">
      <c r="B10310" s="78">
        <v>34030</v>
      </c>
    </row>
    <row r="10311" spans="2:2">
      <c r="B10311" s="78">
        <v>34030</v>
      </c>
    </row>
    <row r="10312" spans="2:2">
      <c r="B10312" s="78">
        <v>34030</v>
      </c>
    </row>
    <row r="10313" spans="2:2">
      <c r="B10313" s="78">
        <v>34030</v>
      </c>
    </row>
    <row r="10314" spans="2:2">
      <c r="B10314" s="78">
        <v>34030</v>
      </c>
    </row>
    <row r="10315" spans="2:2">
      <c r="B10315" s="78">
        <v>34030</v>
      </c>
    </row>
    <row r="10316" spans="2:2">
      <c r="B10316" s="78">
        <v>34030</v>
      </c>
    </row>
    <row r="10317" spans="2:2">
      <c r="B10317" s="78">
        <v>34030</v>
      </c>
    </row>
    <row r="10318" spans="2:2">
      <c r="B10318" s="78">
        <v>34030</v>
      </c>
    </row>
    <row r="10319" spans="2:2">
      <c r="B10319" s="78">
        <v>34030</v>
      </c>
    </row>
    <row r="10320" spans="2:2">
      <c r="B10320" s="78">
        <v>34030</v>
      </c>
    </row>
    <row r="10321" spans="2:2">
      <c r="B10321" s="78">
        <v>34030</v>
      </c>
    </row>
    <row r="10322" spans="2:2">
      <c r="B10322" s="78">
        <v>34030</v>
      </c>
    </row>
    <row r="10323" spans="2:2">
      <c r="B10323" s="78">
        <v>34030</v>
      </c>
    </row>
    <row r="10324" spans="2:2">
      <c r="B10324" s="78">
        <v>34030</v>
      </c>
    </row>
    <row r="10325" spans="2:2">
      <c r="B10325" s="78">
        <v>34030</v>
      </c>
    </row>
    <row r="10326" spans="2:2">
      <c r="B10326" s="78">
        <v>34030</v>
      </c>
    </row>
    <row r="10327" spans="2:2">
      <c r="B10327" s="78">
        <v>34030</v>
      </c>
    </row>
    <row r="10328" spans="2:2">
      <c r="B10328" s="78">
        <v>34030</v>
      </c>
    </row>
    <row r="10329" spans="2:2">
      <c r="B10329" s="78">
        <v>34030</v>
      </c>
    </row>
    <row r="10330" spans="2:2">
      <c r="B10330" s="78">
        <v>34030</v>
      </c>
    </row>
    <row r="10331" spans="2:2">
      <c r="B10331" s="78">
        <v>34030</v>
      </c>
    </row>
    <row r="10332" spans="2:2">
      <c r="B10332" s="78">
        <v>34030</v>
      </c>
    </row>
    <row r="10333" spans="2:2">
      <c r="B10333" s="78">
        <v>34030</v>
      </c>
    </row>
    <row r="10334" spans="2:2">
      <c r="B10334" s="78">
        <v>34030</v>
      </c>
    </row>
    <row r="10335" spans="2:2">
      <c r="B10335" s="78">
        <v>34030</v>
      </c>
    </row>
    <row r="10336" spans="2:2">
      <c r="B10336" s="78">
        <v>34030</v>
      </c>
    </row>
    <row r="10337" spans="2:2">
      <c r="B10337" s="78">
        <v>34030</v>
      </c>
    </row>
    <row r="10338" spans="2:2">
      <c r="B10338" s="78">
        <v>34030</v>
      </c>
    </row>
    <row r="10339" spans="2:2">
      <c r="B10339" s="78">
        <v>34030</v>
      </c>
    </row>
    <row r="10340" spans="2:2">
      <c r="B10340" s="78">
        <v>34030</v>
      </c>
    </row>
    <row r="10341" spans="2:2">
      <c r="B10341" s="78">
        <v>34030</v>
      </c>
    </row>
    <row r="10342" spans="2:2">
      <c r="B10342" s="78">
        <v>34030</v>
      </c>
    </row>
    <row r="10343" spans="2:2">
      <c r="B10343" s="78">
        <v>34030</v>
      </c>
    </row>
    <row r="10344" spans="2:2">
      <c r="B10344" s="78">
        <v>34030</v>
      </c>
    </row>
    <row r="10345" spans="2:2">
      <c r="B10345" s="78">
        <v>34030</v>
      </c>
    </row>
    <row r="10346" spans="2:2">
      <c r="B10346" s="78">
        <v>34030</v>
      </c>
    </row>
    <row r="10347" spans="2:2">
      <c r="B10347" s="78">
        <v>34030</v>
      </c>
    </row>
    <row r="10348" spans="2:2">
      <c r="B10348" s="78">
        <v>34030</v>
      </c>
    </row>
    <row r="10349" spans="2:2">
      <c r="B10349" s="78">
        <v>34030</v>
      </c>
    </row>
    <row r="10350" spans="2:2">
      <c r="B10350" s="78">
        <v>34030</v>
      </c>
    </row>
    <row r="10351" spans="2:2">
      <c r="B10351" s="78">
        <v>34030</v>
      </c>
    </row>
    <row r="10352" spans="2:2">
      <c r="B10352" s="78">
        <v>34030</v>
      </c>
    </row>
    <row r="10353" spans="2:2">
      <c r="B10353" s="78">
        <v>34030</v>
      </c>
    </row>
    <row r="10354" spans="2:2">
      <c r="B10354" s="78">
        <v>34030</v>
      </c>
    </row>
    <row r="10355" spans="2:2">
      <c r="B10355" s="78">
        <v>34030</v>
      </c>
    </row>
    <row r="10356" spans="2:2">
      <c r="B10356" s="78">
        <v>34030</v>
      </c>
    </row>
    <row r="10357" spans="2:2">
      <c r="B10357" s="78">
        <v>34030</v>
      </c>
    </row>
    <row r="10358" spans="2:2">
      <c r="B10358" s="78">
        <v>34030</v>
      </c>
    </row>
    <row r="10359" spans="2:2">
      <c r="B10359" s="78">
        <v>34030</v>
      </c>
    </row>
    <row r="10360" spans="2:2">
      <c r="B10360" s="78">
        <v>34030</v>
      </c>
    </row>
    <row r="10361" spans="2:2">
      <c r="B10361" s="78">
        <v>34030</v>
      </c>
    </row>
    <row r="10362" spans="2:2">
      <c r="B10362" s="78">
        <v>34030</v>
      </c>
    </row>
    <row r="10363" spans="2:2">
      <c r="B10363" s="78">
        <v>34030</v>
      </c>
    </row>
    <row r="10364" spans="2:2">
      <c r="B10364" s="78">
        <v>34030</v>
      </c>
    </row>
    <row r="10365" spans="2:2">
      <c r="B10365" s="78">
        <v>34030</v>
      </c>
    </row>
    <row r="10366" spans="2:2">
      <c r="B10366" s="78">
        <v>34030</v>
      </c>
    </row>
    <row r="10367" spans="2:2">
      <c r="B10367" s="78">
        <v>34030</v>
      </c>
    </row>
    <row r="10368" spans="2:2">
      <c r="B10368" s="78">
        <v>34030</v>
      </c>
    </row>
    <row r="10369" spans="2:2">
      <c r="B10369" s="78">
        <v>34030</v>
      </c>
    </row>
    <row r="10370" spans="2:2">
      <c r="B10370" s="78">
        <v>34030</v>
      </c>
    </row>
    <row r="10371" spans="2:2">
      <c r="B10371" s="78">
        <v>34030</v>
      </c>
    </row>
    <row r="10372" spans="2:2">
      <c r="B10372" s="78">
        <v>34030</v>
      </c>
    </row>
    <row r="10373" spans="2:2">
      <c r="B10373" s="78">
        <v>34030</v>
      </c>
    </row>
    <row r="10374" spans="2:2">
      <c r="B10374" s="78">
        <v>34030</v>
      </c>
    </row>
    <row r="10375" spans="2:2">
      <c r="B10375" s="78">
        <v>34030</v>
      </c>
    </row>
    <row r="10376" spans="2:2">
      <c r="B10376" s="78">
        <v>34030</v>
      </c>
    </row>
    <row r="10377" spans="2:2">
      <c r="B10377" s="78">
        <v>34030</v>
      </c>
    </row>
    <row r="10378" spans="2:2">
      <c r="B10378" s="78">
        <v>34030</v>
      </c>
    </row>
    <row r="10379" spans="2:2">
      <c r="B10379" s="78">
        <v>34030</v>
      </c>
    </row>
    <row r="10380" spans="2:2">
      <c r="B10380" s="78">
        <v>34030</v>
      </c>
    </row>
    <row r="10381" spans="2:2">
      <c r="B10381" s="78">
        <v>34030</v>
      </c>
    </row>
    <row r="10382" spans="2:2">
      <c r="B10382" s="78">
        <v>34030</v>
      </c>
    </row>
    <row r="10383" spans="2:2">
      <c r="B10383" s="78">
        <v>34030</v>
      </c>
    </row>
    <row r="10384" spans="2:2">
      <c r="B10384" s="78">
        <v>34030</v>
      </c>
    </row>
    <row r="10385" spans="2:2">
      <c r="B10385" s="78">
        <v>34030</v>
      </c>
    </row>
    <row r="10386" spans="2:2">
      <c r="B10386" s="78">
        <v>34030</v>
      </c>
    </row>
    <row r="10387" spans="2:2">
      <c r="B10387" s="78">
        <v>34030</v>
      </c>
    </row>
    <row r="10388" spans="2:2">
      <c r="B10388" s="78">
        <v>34030</v>
      </c>
    </row>
    <row r="10389" spans="2:2">
      <c r="B10389" s="78">
        <v>34030</v>
      </c>
    </row>
    <row r="10390" spans="2:2">
      <c r="B10390" s="78">
        <v>34030</v>
      </c>
    </row>
    <row r="10391" spans="2:2">
      <c r="B10391" s="78">
        <v>34030</v>
      </c>
    </row>
    <row r="10392" spans="2:2">
      <c r="B10392" s="78">
        <v>34030</v>
      </c>
    </row>
    <row r="10393" spans="2:2">
      <c r="B10393" s="78">
        <v>34030</v>
      </c>
    </row>
    <row r="10394" spans="2:2">
      <c r="B10394" s="78">
        <v>34030</v>
      </c>
    </row>
    <row r="10395" spans="2:2">
      <c r="B10395" s="78">
        <v>34030</v>
      </c>
    </row>
    <row r="10396" spans="2:2">
      <c r="B10396" s="78">
        <v>34030</v>
      </c>
    </row>
    <row r="10397" spans="2:2">
      <c r="B10397" s="78">
        <v>34030</v>
      </c>
    </row>
    <row r="10398" spans="2:2">
      <c r="B10398" s="78">
        <v>34030</v>
      </c>
    </row>
    <row r="10399" spans="2:2">
      <c r="B10399" s="78">
        <v>34030</v>
      </c>
    </row>
    <row r="10400" spans="2:2">
      <c r="B10400" s="78">
        <v>34030</v>
      </c>
    </row>
    <row r="10401" spans="2:2">
      <c r="B10401" s="78">
        <v>34030</v>
      </c>
    </row>
    <row r="10402" spans="2:2">
      <c r="B10402" s="78">
        <v>34030</v>
      </c>
    </row>
    <row r="10403" spans="2:2">
      <c r="B10403" s="78">
        <v>34030</v>
      </c>
    </row>
    <row r="10404" spans="2:2">
      <c r="B10404" s="78">
        <v>34030</v>
      </c>
    </row>
    <row r="10405" spans="2:2">
      <c r="B10405" s="78">
        <v>34030</v>
      </c>
    </row>
    <row r="10406" spans="2:2">
      <c r="B10406" s="78">
        <v>34030</v>
      </c>
    </row>
    <row r="10407" spans="2:2">
      <c r="B10407" s="78">
        <v>34030</v>
      </c>
    </row>
    <row r="10408" spans="2:2">
      <c r="B10408" s="78">
        <v>34030</v>
      </c>
    </row>
    <row r="10409" spans="2:2">
      <c r="B10409" s="78">
        <v>34030</v>
      </c>
    </row>
    <row r="10410" spans="2:2">
      <c r="B10410" s="78">
        <v>34030</v>
      </c>
    </row>
    <row r="10411" spans="2:2">
      <c r="B10411" s="78">
        <v>34030</v>
      </c>
    </row>
    <row r="10412" spans="2:2">
      <c r="B10412" s="78">
        <v>34030</v>
      </c>
    </row>
    <row r="10413" spans="2:2">
      <c r="B10413" s="78">
        <v>34030</v>
      </c>
    </row>
    <row r="10414" spans="2:2">
      <c r="B10414" s="78">
        <v>34030</v>
      </c>
    </row>
    <row r="10415" spans="2:2">
      <c r="B10415" s="78">
        <v>34030</v>
      </c>
    </row>
    <row r="10416" spans="2:2">
      <c r="B10416" s="78">
        <v>34030</v>
      </c>
    </row>
    <row r="10417" spans="2:2">
      <c r="B10417" s="78">
        <v>34030</v>
      </c>
    </row>
    <row r="10418" spans="2:2">
      <c r="B10418" s="78">
        <v>34030</v>
      </c>
    </row>
    <row r="10419" spans="2:2">
      <c r="B10419" s="78">
        <v>34030</v>
      </c>
    </row>
    <row r="10420" spans="2:2">
      <c r="B10420" s="78">
        <v>34030</v>
      </c>
    </row>
    <row r="10421" spans="2:2">
      <c r="B10421" s="78">
        <v>34030</v>
      </c>
    </row>
    <row r="10422" spans="2:2">
      <c r="B10422" s="78">
        <v>34030</v>
      </c>
    </row>
    <row r="10423" spans="2:2">
      <c r="B10423" s="78">
        <v>34030</v>
      </c>
    </row>
    <row r="10424" spans="2:2">
      <c r="B10424" s="78">
        <v>34030</v>
      </c>
    </row>
    <row r="10425" spans="2:2">
      <c r="B10425" s="78">
        <v>34030</v>
      </c>
    </row>
    <row r="10426" spans="2:2">
      <c r="B10426" s="78">
        <v>34030</v>
      </c>
    </row>
    <row r="10427" spans="2:2">
      <c r="B10427" s="78">
        <v>34030</v>
      </c>
    </row>
    <row r="10428" spans="2:2">
      <c r="B10428" s="78">
        <v>34030</v>
      </c>
    </row>
    <row r="10429" spans="2:2">
      <c r="B10429" s="78">
        <v>34030</v>
      </c>
    </row>
    <row r="10430" spans="2:2">
      <c r="B10430" s="78">
        <v>34030</v>
      </c>
    </row>
    <row r="10431" spans="2:2">
      <c r="B10431" s="78">
        <v>34030</v>
      </c>
    </row>
    <row r="10432" spans="2:2">
      <c r="B10432" s="78">
        <v>34030</v>
      </c>
    </row>
    <row r="10433" spans="2:2">
      <c r="B10433" s="78">
        <v>34030</v>
      </c>
    </row>
    <row r="10434" spans="2:2">
      <c r="B10434" s="78">
        <v>34030</v>
      </c>
    </row>
    <row r="10435" spans="2:2">
      <c r="B10435" s="78">
        <v>34030</v>
      </c>
    </row>
    <row r="10436" spans="2:2">
      <c r="B10436" s="78">
        <v>34030</v>
      </c>
    </row>
    <row r="10437" spans="2:2">
      <c r="B10437" s="78">
        <v>34030</v>
      </c>
    </row>
    <row r="10438" spans="2:2">
      <c r="B10438" s="78">
        <v>34030</v>
      </c>
    </row>
    <row r="10439" spans="2:2">
      <c r="B10439" s="78">
        <v>34030</v>
      </c>
    </row>
    <row r="10440" spans="2:2">
      <c r="B10440" s="78">
        <v>34030</v>
      </c>
    </row>
    <row r="10441" spans="2:2">
      <c r="B10441" s="78">
        <v>34030</v>
      </c>
    </row>
    <row r="10442" spans="2:2">
      <c r="B10442" s="78">
        <v>34030</v>
      </c>
    </row>
    <row r="10443" spans="2:2">
      <c r="B10443" s="78">
        <v>34030</v>
      </c>
    </row>
    <row r="10444" spans="2:2">
      <c r="B10444" s="78">
        <v>34030</v>
      </c>
    </row>
    <row r="10445" spans="2:2">
      <c r="B10445" s="78">
        <v>34030</v>
      </c>
    </row>
    <row r="10446" spans="2:2">
      <c r="B10446" s="78">
        <v>34030</v>
      </c>
    </row>
    <row r="10447" spans="2:2">
      <c r="B10447" s="78">
        <v>34030</v>
      </c>
    </row>
    <row r="10448" spans="2:2">
      <c r="B10448" s="78">
        <v>34030</v>
      </c>
    </row>
    <row r="10449" spans="2:2">
      <c r="B10449" s="78">
        <v>34030</v>
      </c>
    </row>
    <row r="10450" spans="2:2">
      <c r="B10450" s="78">
        <v>34030</v>
      </c>
    </row>
    <row r="10451" spans="2:2">
      <c r="B10451" s="78">
        <v>34030</v>
      </c>
    </row>
    <row r="10452" spans="2:2">
      <c r="B10452" s="78">
        <v>34030</v>
      </c>
    </row>
    <row r="10453" spans="2:2">
      <c r="B10453" s="78">
        <v>34030</v>
      </c>
    </row>
    <row r="10454" spans="2:2">
      <c r="B10454" s="78">
        <v>34030</v>
      </c>
    </row>
    <row r="10455" spans="2:2">
      <c r="B10455" s="78">
        <v>34030</v>
      </c>
    </row>
    <row r="10456" spans="2:2">
      <c r="B10456" s="78">
        <v>34030</v>
      </c>
    </row>
    <row r="10457" spans="2:2">
      <c r="B10457" s="78">
        <v>34030</v>
      </c>
    </row>
    <row r="10458" spans="2:2">
      <c r="B10458" s="78">
        <v>34030</v>
      </c>
    </row>
    <row r="10459" spans="2:2">
      <c r="B10459" s="78">
        <v>34030</v>
      </c>
    </row>
    <row r="10460" spans="2:2">
      <c r="B10460" s="78">
        <v>34030</v>
      </c>
    </row>
    <row r="10461" spans="2:2">
      <c r="B10461" s="78">
        <v>34030</v>
      </c>
    </row>
    <row r="10462" spans="2:2">
      <c r="B10462" s="78">
        <v>34030</v>
      </c>
    </row>
    <row r="10463" spans="2:2">
      <c r="B10463" s="78">
        <v>34030</v>
      </c>
    </row>
    <row r="10464" spans="2:2">
      <c r="B10464" s="78">
        <v>34030</v>
      </c>
    </row>
    <row r="10465" spans="2:2">
      <c r="B10465" s="78">
        <v>34030</v>
      </c>
    </row>
    <row r="10466" spans="2:2">
      <c r="B10466" s="78">
        <v>34030</v>
      </c>
    </row>
    <row r="10467" spans="2:2">
      <c r="B10467" s="78">
        <v>34030</v>
      </c>
    </row>
    <row r="10468" spans="2:2">
      <c r="B10468" s="78">
        <v>34030</v>
      </c>
    </row>
    <row r="10469" spans="2:2">
      <c r="B10469" s="78">
        <v>34030</v>
      </c>
    </row>
    <row r="10470" spans="2:2">
      <c r="B10470" s="78">
        <v>34030</v>
      </c>
    </row>
    <row r="10471" spans="2:2">
      <c r="B10471" s="78">
        <v>34030</v>
      </c>
    </row>
    <row r="10472" spans="2:2">
      <c r="B10472" s="78">
        <v>34030</v>
      </c>
    </row>
    <row r="10473" spans="2:2">
      <c r="B10473" s="78">
        <v>34030</v>
      </c>
    </row>
    <row r="10474" spans="2:2">
      <c r="B10474" s="78">
        <v>34030</v>
      </c>
    </row>
    <row r="10475" spans="2:2">
      <c r="B10475" s="78">
        <v>34030</v>
      </c>
    </row>
    <row r="10476" spans="2:2">
      <c r="B10476" s="78">
        <v>34030</v>
      </c>
    </row>
    <row r="10477" spans="2:2">
      <c r="B10477" s="78">
        <v>34030</v>
      </c>
    </row>
    <row r="10478" spans="2:2">
      <c r="B10478" s="78">
        <v>34030</v>
      </c>
    </row>
    <row r="10479" spans="2:2">
      <c r="B10479" s="78">
        <v>34030</v>
      </c>
    </row>
    <row r="10480" spans="2:2">
      <c r="B10480" s="78">
        <v>34030</v>
      </c>
    </row>
    <row r="10481" spans="2:2">
      <c r="B10481" s="78">
        <v>34030</v>
      </c>
    </row>
    <row r="10482" spans="2:2">
      <c r="B10482" s="78">
        <v>34030</v>
      </c>
    </row>
    <row r="10483" spans="2:2">
      <c r="B10483" s="78">
        <v>34030</v>
      </c>
    </row>
    <row r="10484" spans="2:2">
      <c r="B10484" s="78">
        <v>34030</v>
      </c>
    </row>
    <row r="10485" spans="2:2">
      <c r="B10485" s="78">
        <v>34030</v>
      </c>
    </row>
    <row r="10486" spans="2:2">
      <c r="B10486" s="78">
        <v>34030</v>
      </c>
    </row>
    <row r="10487" spans="2:2">
      <c r="B10487" s="78">
        <v>34030</v>
      </c>
    </row>
    <row r="10488" spans="2:2">
      <c r="B10488" s="78">
        <v>34030</v>
      </c>
    </row>
    <row r="10489" spans="2:2">
      <c r="B10489" s="78">
        <v>34030</v>
      </c>
    </row>
    <row r="10490" spans="2:2">
      <c r="B10490" s="78">
        <v>34030</v>
      </c>
    </row>
    <row r="10491" spans="2:2">
      <c r="B10491" s="78">
        <v>34030</v>
      </c>
    </row>
    <row r="10492" spans="2:2">
      <c r="B10492" s="78">
        <v>34030</v>
      </c>
    </row>
    <row r="10493" spans="2:2">
      <c r="B10493" s="78">
        <v>34030</v>
      </c>
    </row>
    <row r="10494" spans="2:2">
      <c r="B10494" s="78">
        <v>34030</v>
      </c>
    </row>
    <row r="10495" spans="2:2">
      <c r="B10495" s="78">
        <v>34030</v>
      </c>
    </row>
    <row r="10496" spans="2:2">
      <c r="B10496" s="78">
        <v>34030</v>
      </c>
    </row>
    <row r="10497" spans="2:2">
      <c r="B10497" s="78">
        <v>34030</v>
      </c>
    </row>
    <row r="10498" spans="2:2">
      <c r="B10498" s="78">
        <v>34030</v>
      </c>
    </row>
    <row r="10499" spans="2:2">
      <c r="B10499" s="78">
        <v>34030</v>
      </c>
    </row>
    <row r="10500" spans="2:2">
      <c r="B10500" s="78">
        <v>34030</v>
      </c>
    </row>
    <row r="10501" spans="2:2">
      <c r="B10501" s="78">
        <v>34030</v>
      </c>
    </row>
    <row r="10502" spans="2:2">
      <c r="B10502" s="78">
        <v>34030</v>
      </c>
    </row>
    <row r="10503" spans="2:2">
      <c r="B10503" s="78">
        <v>34030</v>
      </c>
    </row>
    <row r="10504" spans="2:2">
      <c r="B10504" s="78">
        <v>34030</v>
      </c>
    </row>
    <row r="10505" spans="2:2">
      <c r="B10505" s="78">
        <v>34030</v>
      </c>
    </row>
    <row r="10506" spans="2:2">
      <c r="B10506" s="78">
        <v>34030</v>
      </c>
    </row>
    <row r="10507" spans="2:2">
      <c r="B10507" s="78">
        <v>34030</v>
      </c>
    </row>
    <row r="10508" spans="2:2">
      <c r="B10508" s="78">
        <v>34030</v>
      </c>
    </row>
    <row r="10509" spans="2:2">
      <c r="B10509" s="78">
        <v>34030</v>
      </c>
    </row>
    <row r="10510" spans="2:2">
      <c r="B10510" s="78">
        <v>34030</v>
      </c>
    </row>
    <row r="10511" spans="2:2">
      <c r="B10511" s="78">
        <v>34030</v>
      </c>
    </row>
    <row r="10512" spans="2:2">
      <c r="B10512" s="78">
        <v>34030</v>
      </c>
    </row>
    <row r="10513" spans="2:2">
      <c r="B10513" s="78">
        <v>34030</v>
      </c>
    </row>
    <row r="10514" spans="2:2">
      <c r="B10514" s="78">
        <v>34030</v>
      </c>
    </row>
    <row r="10515" spans="2:2">
      <c r="B10515" s="78">
        <v>34030</v>
      </c>
    </row>
    <row r="10516" spans="2:2">
      <c r="B10516" s="78">
        <v>34030</v>
      </c>
    </row>
    <row r="10517" spans="2:2">
      <c r="B10517" s="78">
        <v>34030</v>
      </c>
    </row>
    <row r="10518" spans="2:2">
      <c r="B10518" s="78">
        <v>34030</v>
      </c>
    </row>
    <row r="10519" spans="2:2">
      <c r="B10519" s="78">
        <v>34030</v>
      </c>
    </row>
    <row r="10520" spans="2:2">
      <c r="B10520" s="78">
        <v>34030</v>
      </c>
    </row>
    <row r="10521" spans="2:2">
      <c r="B10521" s="78">
        <v>34030</v>
      </c>
    </row>
    <row r="10522" spans="2:2">
      <c r="B10522" s="78">
        <v>34030</v>
      </c>
    </row>
    <row r="10523" spans="2:2">
      <c r="B10523" s="78">
        <v>34030</v>
      </c>
    </row>
    <row r="10524" spans="2:2">
      <c r="B10524" s="78">
        <v>34030</v>
      </c>
    </row>
    <row r="10525" spans="2:2">
      <c r="B10525" s="78">
        <v>34030</v>
      </c>
    </row>
    <row r="10526" spans="2:2">
      <c r="B10526" s="78">
        <v>34030</v>
      </c>
    </row>
    <row r="10527" spans="2:2">
      <c r="B10527" s="78">
        <v>34030</v>
      </c>
    </row>
    <row r="10528" spans="2:2">
      <c r="B10528" s="78">
        <v>34030</v>
      </c>
    </row>
    <row r="10529" spans="2:2">
      <c r="B10529" s="78">
        <v>34030</v>
      </c>
    </row>
    <row r="10530" spans="2:2">
      <c r="B10530" s="78">
        <v>34030</v>
      </c>
    </row>
    <row r="10531" spans="2:2">
      <c r="B10531" s="78">
        <v>34030</v>
      </c>
    </row>
    <row r="10532" spans="2:2">
      <c r="B10532" s="78">
        <v>34030</v>
      </c>
    </row>
    <row r="10533" spans="2:2">
      <c r="B10533" s="78">
        <v>34030</v>
      </c>
    </row>
    <row r="10534" spans="2:2">
      <c r="B10534" s="78">
        <v>34030</v>
      </c>
    </row>
    <row r="10535" spans="2:2">
      <c r="B10535" s="78">
        <v>34030</v>
      </c>
    </row>
    <row r="10536" spans="2:2">
      <c r="B10536" s="78">
        <v>34030</v>
      </c>
    </row>
    <row r="10537" spans="2:2">
      <c r="B10537" s="78">
        <v>34030</v>
      </c>
    </row>
    <row r="10538" spans="2:2">
      <c r="B10538" s="78">
        <v>34030</v>
      </c>
    </row>
    <row r="10539" spans="2:2">
      <c r="B10539" s="78">
        <v>34030</v>
      </c>
    </row>
    <row r="10540" spans="2:2">
      <c r="B10540" s="78">
        <v>34030</v>
      </c>
    </row>
    <row r="10541" spans="2:2">
      <c r="B10541" s="78">
        <v>34030</v>
      </c>
    </row>
    <row r="10542" spans="2:2">
      <c r="B10542" s="78">
        <v>34030</v>
      </c>
    </row>
    <row r="10543" spans="2:2">
      <c r="B10543" s="78">
        <v>34030</v>
      </c>
    </row>
    <row r="10544" spans="2:2">
      <c r="B10544" s="78">
        <v>34030</v>
      </c>
    </row>
    <row r="10545" spans="2:2">
      <c r="B10545" s="78">
        <v>34030</v>
      </c>
    </row>
    <row r="10546" spans="2:2">
      <c r="B10546" s="78">
        <v>34031</v>
      </c>
    </row>
    <row r="10547" spans="2:2">
      <c r="B10547" s="78">
        <v>34031</v>
      </c>
    </row>
    <row r="10548" spans="2:2">
      <c r="B10548" s="78">
        <v>34031</v>
      </c>
    </row>
    <row r="10549" spans="2:2">
      <c r="B10549" s="78">
        <v>34031</v>
      </c>
    </row>
    <row r="10550" spans="2:2">
      <c r="B10550" s="78">
        <v>34031</v>
      </c>
    </row>
    <row r="10551" spans="2:2">
      <c r="B10551" s="78">
        <v>34031</v>
      </c>
    </row>
    <row r="10552" spans="2:2">
      <c r="B10552" s="78">
        <v>34031</v>
      </c>
    </row>
    <row r="10553" spans="2:2">
      <c r="B10553" s="78">
        <v>34031</v>
      </c>
    </row>
    <row r="10554" spans="2:2">
      <c r="B10554" s="78">
        <v>34031</v>
      </c>
    </row>
    <row r="10555" spans="2:2">
      <c r="B10555" s="78">
        <v>34031</v>
      </c>
    </row>
    <row r="10556" spans="2:2">
      <c r="B10556" s="78">
        <v>34031</v>
      </c>
    </row>
    <row r="10557" spans="2:2">
      <c r="B10557" s="78">
        <v>34031</v>
      </c>
    </row>
    <row r="10558" spans="2:2">
      <c r="B10558" s="78">
        <v>34031</v>
      </c>
    </row>
    <row r="10559" spans="2:2">
      <c r="B10559" s="78">
        <v>34031</v>
      </c>
    </row>
    <row r="10560" spans="2:2">
      <c r="B10560" s="78">
        <v>34031</v>
      </c>
    </row>
    <row r="10561" spans="2:2">
      <c r="B10561" s="78">
        <v>34031</v>
      </c>
    </row>
    <row r="10562" spans="2:2">
      <c r="B10562" s="78">
        <v>34031</v>
      </c>
    </row>
    <row r="10563" spans="2:2">
      <c r="B10563" s="78">
        <v>34031</v>
      </c>
    </row>
    <row r="10564" spans="2:2">
      <c r="B10564" s="78">
        <v>34031</v>
      </c>
    </row>
    <row r="10565" spans="2:2">
      <c r="B10565" s="78">
        <v>34031</v>
      </c>
    </row>
    <row r="10566" spans="2:2">
      <c r="B10566" s="78">
        <v>34031</v>
      </c>
    </row>
    <row r="10567" spans="2:2">
      <c r="B10567" s="78">
        <v>34031</v>
      </c>
    </row>
    <row r="10568" spans="2:2">
      <c r="B10568" s="78">
        <v>34031</v>
      </c>
    </row>
    <row r="10569" spans="2:2">
      <c r="B10569" s="78">
        <v>34031</v>
      </c>
    </row>
    <row r="10570" spans="2:2">
      <c r="B10570" s="78">
        <v>34031</v>
      </c>
    </row>
    <row r="10571" spans="2:2">
      <c r="B10571" s="78">
        <v>34031</v>
      </c>
    </row>
    <row r="10572" spans="2:2">
      <c r="B10572" s="78">
        <v>34031</v>
      </c>
    </row>
    <row r="10573" spans="2:2">
      <c r="B10573" s="78">
        <v>34031</v>
      </c>
    </row>
    <row r="10574" spans="2:2">
      <c r="B10574" s="78">
        <v>34031</v>
      </c>
    </row>
    <row r="10575" spans="2:2">
      <c r="B10575" s="78">
        <v>34031</v>
      </c>
    </row>
    <row r="10576" spans="2:2">
      <c r="B10576" s="78">
        <v>34031</v>
      </c>
    </row>
    <row r="10577" spans="2:2">
      <c r="B10577" s="78">
        <v>34031</v>
      </c>
    </row>
    <row r="10578" spans="2:2">
      <c r="B10578" s="78">
        <v>34031</v>
      </c>
    </row>
    <row r="10579" spans="2:2">
      <c r="B10579" s="78">
        <v>34031</v>
      </c>
    </row>
    <row r="10580" spans="2:2">
      <c r="B10580" s="78">
        <v>34031</v>
      </c>
    </row>
    <row r="10581" spans="2:2">
      <c r="B10581" s="78">
        <v>34031</v>
      </c>
    </row>
    <row r="10582" spans="2:2">
      <c r="B10582" s="78">
        <v>34031</v>
      </c>
    </row>
    <row r="10583" spans="2:2">
      <c r="B10583" s="78">
        <v>34031</v>
      </c>
    </row>
    <row r="10584" spans="2:2">
      <c r="B10584" s="78">
        <v>34031</v>
      </c>
    </row>
    <row r="10585" spans="2:2">
      <c r="B10585" s="78">
        <v>34031</v>
      </c>
    </row>
    <row r="10586" spans="2:2">
      <c r="B10586" s="78">
        <v>34031</v>
      </c>
    </row>
    <row r="10587" spans="2:2">
      <c r="B10587" s="78">
        <v>34031</v>
      </c>
    </row>
    <row r="10588" spans="2:2">
      <c r="B10588" s="78">
        <v>34031</v>
      </c>
    </row>
    <row r="10589" spans="2:2">
      <c r="B10589" s="78">
        <v>34031</v>
      </c>
    </row>
    <row r="10590" spans="2:2">
      <c r="B10590" s="78">
        <v>34031</v>
      </c>
    </row>
    <row r="10591" spans="2:2">
      <c r="B10591" s="78">
        <v>34031</v>
      </c>
    </row>
    <row r="10592" spans="2:2">
      <c r="B10592" s="78">
        <v>34031</v>
      </c>
    </row>
    <row r="10593" spans="2:2">
      <c r="B10593" s="78">
        <v>34031</v>
      </c>
    </row>
    <row r="10594" spans="2:2">
      <c r="B10594" s="78">
        <v>34031</v>
      </c>
    </row>
    <row r="10595" spans="2:2">
      <c r="B10595" s="78">
        <v>34031</v>
      </c>
    </row>
    <row r="10596" spans="2:2">
      <c r="B10596" s="78">
        <v>34031</v>
      </c>
    </row>
    <row r="10597" spans="2:2">
      <c r="B10597" s="78">
        <v>34031</v>
      </c>
    </row>
    <row r="10598" spans="2:2">
      <c r="B10598" s="78">
        <v>34031</v>
      </c>
    </row>
    <row r="10599" spans="2:2">
      <c r="B10599" s="78">
        <v>34031</v>
      </c>
    </row>
    <row r="10600" spans="2:2">
      <c r="B10600" s="78">
        <v>34031</v>
      </c>
    </row>
    <row r="10601" spans="2:2">
      <c r="B10601" s="78">
        <v>34031</v>
      </c>
    </row>
    <row r="10602" spans="2:2">
      <c r="B10602" s="78">
        <v>34031</v>
      </c>
    </row>
    <row r="10603" spans="2:2">
      <c r="B10603" s="78">
        <v>34031</v>
      </c>
    </row>
    <row r="10604" spans="2:2">
      <c r="B10604" s="78">
        <v>34031</v>
      </c>
    </row>
    <row r="10605" spans="2:2">
      <c r="B10605" s="78">
        <v>34031</v>
      </c>
    </row>
    <row r="10606" spans="2:2">
      <c r="B10606" s="78">
        <v>34031</v>
      </c>
    </row>
    <row r="10607" spans="2:2">
      <c r="B10607" s="78">
        <v>34031</v>
      </c>
    </row>
    <row r="10608" spans="2:2">
      <c r="B10608" s="78">
        <v>34031</v>
      </c>
    </row>
    <row r="10609" spans="2:2">
      <c r="B10609" s="78">
        <v>34031</v>
      </c>
    </row>
    <row r="10610" spans="2:2">
      <c r="B10610" s="78">
        <v>34031</v>
      </c>
    </row>
    <row r="10611" spans="2:2">
      <c r="B10611" s="78">
        <v>34031</v>
      </c>
    </row>
    <row r="10612" spans="2:2">
      <c r="B10612" s="78">
        <v>34031</v>
      </c>
    </row>
    <row r="10613" spans="2:2">
      <c r="B10613" s="78">
        <v>34031</v>
      </c>
    </row>
    <row r="10614" spans="2:2">
      <c r="B10614" s="78">
        <v>34031</v>
      </c>
    </row>
    <row r="10615" spans="2:2">
      <c r="B10615" s="78">
        <v>34031</v>
      </c>
    </row>
    <row r="10616" spans="2:2">
      <c r="B10616" s="78">
        <v>34031</v>
      </c>
    </row>
    <row r="10617" spans="2:2">
      <c r="B10617" s="78">
        <v>34031</v>
      </c>
    </row>
    <row r="10618" spans="2:2">
      <c r="B10618" s="78">
        <v>34031</v>
      </c>
    </row>
    <row r="10619" spans="2:2">
      <c r="B10619" s="78">
        <v>34031</v>
      </c>
    </row>
    <row r="10620" spans="2:2">
      <c r="B10620" s="78">
        <v>34031</v>
      </c>
    </row>
    <row r="10621" spans="2:2">
      <c r="B10621" s="78">
        <v>34031</v>
      </c>
    </row>
    <row r="10622" spans="2:2">
      <c r="B10622" s="78">
        <v>34031</v>
      </c>
    </row>
    <row r="10623" spans="2:2">
      <c r="B10623" s="78">
        <v>34031</v>
      </c>
    </row>
    <row r="10624" spans="2:2">
      <c r="B10624" s="78">
        <v>34031</v>
      </c>
    </row>
    <row r="10625" spans="2:2">
      <c r="B10625" s="78">
        <v>34031</v>
      </c>
    </row>
    <row r="10626" spans="2:2">
      <c r="B10626" s="78">
        <v>34031</v>
      </c>
    </row>
    <row r="10627" spans="2:2">
      <c r="B10627" s="78">
        <v>34031</v>
      </c>
    </row>
    <row r="10628" spans="2:2">
      <c r="B10628" s="78">
        <v>34031</v>
      </c>
    </row>
    <row r="10629" spans="2:2">
      <c r="B10629" s="78">
        <v>34031</v>
      </c>
    </row>
    <row r="10630" spans="2:2">
      <c r="B10630" s="78">
        <v>34031</v>
      </c>
    </row>
    <row r="10631" spans="2:2">
      <c r="B10631" s="78">
        <v>34031</v>
      </c>
    </row>
    <row r="10632" spans="2:2">
      <c r="B10632" s="78">
        <v>34031</v>
      </c>
    </row>
    <row r="10633" spans="2:2">
      <c r="B10633" s="78">
        <v>34031</v>
      </c>
    </row>
    <row r="10634" spans="2:2">
      <c r="B10634" s="78">
        <v>34031</v>
      </c>
    </row>
    <row r="10635" spans="2:2">
      <c r="B10635" s="78">
        <v>34031</v>
      </c>
    </row>
    <row r="10636" spans="2:2">
      <c r="B10636" s="78">
        <v>34031</v>
      </c>
    </row>
    <row r="10637" spans="2:2">
      <c r="B10637" s="78">
        <v>34031</v>
      </c>
    </row>
    <row r="10638" spans="2:2">
      <c r="B10638" s="78">
        <v>34031</v>
      </c>
    </row>
    <row r="10639" spans="2:2">
      <c r="B10639" s="78">
        <v>34031</v>
      </c>
    </row>
    <row r="10640" spans="2:2">
      <c r="B10640" s="78">
        <v>34031</v>
      </c>
    </row>
    <row r="10641" spans="2:2">
      <c r="B10641" s="78">
        <v>34031</v>
      </c>
    </row>
    <row r="10642" spans="2:2">
      <c r="B10642" s="78">
        <v>34031</v>
      </c>
    </row>
    <row r="10643" spans="2:2">
      <c r="B10643" s="78">
        <v>34031</v>
      </c>
    </row>
    <row r="10644" spans="2:2">
      <c r="B10644" s="78">
        <v>34031</v>
      </c>
    </row>
    <row r="10645" spans="2:2">
      <c r="B10645" s="78">
        <v>34031</v>
      </c>
    </row>
    <row r="10646" spans="2:2">
      <c r="B10646" s="78">
        <v>34031</v>
      </c>
    </row>
    <row r="10647" spans="2:2">
      <c r="B10647" s="78">
        <v>34031</v>
      </c>
    </row>
    <row r="10648" spans="2:2">
      <c r="B10648" s="78">
        <v>34031</v>
      </c>
    </row>
    <row r="10649" spans="2:2">
      <c r="B10649" s="78">
        <v>34031</v>
      </c>
    </row>
    <row r="10650" spans="2:2">
      <c r="B10650" s="78">
        <v>34031</v>
      </c>
    </row>
    <row r="10651" spans="2:2">
      <c r="B10651" s="78">
        <v>34031</v>
      </c>
    </row>
    <row r="10652" spans="2:2">
      <c r="B10652" s="78">
        <v>34031</v>
      </c>
    </row>
    <row r="10653" spans="2:2">
      <c r="B10653" s="78">
        <v>34031</v>
      </c>
    </row>
    <row r="10654" spans="2:2">
      <c r="B10654" s="78">
        <v>34031</v>
      </c>
    </row>
    <row r="10655" spans="2:2">
      <c r="B10655" s="78">
        <v>34031</v>
      </c>
    </row>
    <row r="10656" spans="2:2">
      <c r="B10656" s="78">
        <v>34031</v>
      </c>
    </row>
    <row r="10657" spans="2:2">
      <c r="B10657" s="78">
        <v>34031</v>
      </c>
    </row>
    <row r="10658" spans="2:2">
      <c r="B10658" s="78">
        <v>34031</v>
      </c>
    </row>
    <row r="10659" spans="2:2">
      <c r="B10659" s="78">
        <v>34031</v>
      </c>
    </row>
    <row r="10660" spans="2:2">
      <c r="B10660" s="78">
        <v>34031</v>
      </c>
    </row>
    <row r="10661" spans="2:2">
      <c r="B10661" s="78">
        <v>34031</v>
      </c>
    </row>
    <row r="10662" spans="2:2">
      <c r="B10662" s="78">
        <v>34031</v>
      </c>
    </row>
    <row r="10663" spans="2:2">
      <c r="B10663" s="78">
        <v>34031</v>
      </c>
    </row>
    <row r="10664" spans="2:2">
      <c r="B10664" s="78">
        <v>34031</v>
      </c>
    </row>
    <row r="10665" spans="2:2">
      <c r="B10665" s="78">
        <v>34031</v>
      </c>
    </row>
    <row r="10666" spans="2:2">
      <c r="B10666" s="78">
        <v>34031</v>
      </c>
    </row>
    <row r="10667" spans="2:2">
      <c r="B10667" s="78">
        <v>34031</v>
      </c>
    </row>
    <row r="10668" spans="2:2">
      <c r="B10668" s="78">
        <v>34031</v>
      </c>
    </row>
    <row r="10669" spans="2:2">
      <c r="B10669" s="78">
        <v>34031</v>
      </c>
    </row>
    <row r="10670" spans="2:2">
      <c r="B10670" s="78">
        <v>34031</v>
      </c>
    </row>
    <row r="10671" spans="2:2">
      <c r="B10671" s="78">
        <v>34031</v>
      </c>
    </row>
    <row r="10672" spans="2:2">
      <c r="B10672" s="78">
        <v>34031</v>
      </c>
    </row>
    <row r="10673" spans="2:2">
      <c r="B10673" s="78">
        <v>34031</v>
      </c>
    </row>
    <row r="10674" spans="2:2">
      <c r="B10674" s="78">
        <v>34031</v>
      </c>
    </row>
    <row r="10675" spans="2:2">
      <c r="B10675" s="78">
        <v>34031</v>
      </c>
    </row>
    <row r="10676" spans="2:2">
      <c r="B10676" s="78">
        <v>34031</v>
      </c>
    </row>
    <row r="10677" spans="2:2">
      <c r="B10677" s="78">
        <v>34031</v>
      </c>
    </row>
    <row r="10678" spans="2:2">
      <c r="B10678" s="78">
        <v>34031</v>
      </c>
    </row>
    <row r="10679" spans="2:2">
      <c r="B10679" s="78">
        <v>34031</v>
      </c>
    </row>
    <row r="10680" spans="2:2">
      <c r="B10680" s="78">
        <v>34031</v>
      </c>
    </row>
    <row r="10681" spans="2:2">
      <c r="B10681" s="78">
        <v>34031</v>
      </c>
    </row>
    <row r="10682" spans="2:2">
      <c r="B10682" s="78">
        <v>34031</v>
      </c>
    </row>
    <row r="10683" spans="2:2">
      <c r="B10683" s="78">
        <v>34031</v>
      </c>
    </row>
    <row r="10684" spans="2:2">
      <c r="B10684" s="78">
        <v>34031</v>
      </c>
    </row>
    <row r="10685" spans="2:2">
      <c r="B10685" s="78">
        <v>34031</v>
      </c>
    </row>
    <row r="10686" spans="2:2">
      <c r="B10686" s="78">
        <v>34031</v>
      </c>
    </row>
    <row r="10687" spans="2:2">
      <c r="B10687" s="78">
        <v>34031</v>
      </c>
    </row>
    <row r="10688" spans="2:2">
      <c r="B10688" s="78">
        <v>34031</v>
      </c>
    </row>
    <row r="10689" spans="2:2">
      <c r="B10689" s="78">
        <v>34031</v>
      </c>
    </row>
    <row r="10690" spans="2:2">
      <c r="B10690" s="78">
        <v>34031</v>
      </c>
    </row>
    <row r="10691" spans="2:2">
      <c r="B10691" s="78">
        <v>34031</v>
      </c>
    </row>
    <row r="10692" spans="2:2">
      <c r="B10692" s="78">
        <v>34031</v>
      </c>
    </row>
    <row r="10693" spans="2:2">
      <c r="B10693" s="78">
        <v>34031</v>
      </c>
    </row>
    <row r="10694" spans="2:2">
      <c r="B10694" s="78">
        <v>34031</v>
      </c>
    </row>
    <row r="10695" spans="2:2">
      <c r="B10695" s="78">
        <v>34031</v>
      </c>
    </row>
    <row r="10696" spans="2:2">
      <c r="B10696" s="78">
        <v>34031</v>
      </c>
    </row>
    <row r="10697" spans="2:2">
      <c r="B10697" s="78">
        <v>34031</v>
      </c>
    </row>
    <row r="10698" spans="2:2">
      <c r="B10698" s="78">
        <v>34031</v>
      </c>
    </row>
    <row r="10699" spans="2:2">
      <c r="B10699" s="78">
        <v>34031</v>
      </c>
    </row>
    <row r="10700" spans="2:2">
      <c r="B10700" s="78">
        <v>34031</v>
      </c>
    </row>
    <row r="10701" spans="2:2">
      <c r="B10701" s="78">
        <v>34031</v>
      </c>
    </row>
    <row r="10702" spans="2:2">
      <c r="B10702" s="78">
        <v>34031</v>
      </c>
    </row>
    <row r="10703" spans="2:2">
      <c r="B10703" s="78">
        <v>34031</v>
      </c>
    </row>
    <row r="10704" spans="2:2">
      <c r="B10704" s="78">
        <v>34031</v>
      </c>
    </row>
    <row r="10705" spans="2:2">
      <c r="B10705" s="78">
        <v>34031</v>
      </c>
    </row>
    <row r="10706" spans="2:2">
      <c r="B10706" s="78">
        <v>34031</v>
      </c>
    </row>
    <row r="10707" spans="2:2">
      <c r="B10707" s="78">
        <v>34031</v>
      </c>
    </row>
    <row r="10708" spans="2:2">
      <c r="B10708" s="78">
        <v>34031</v>
      </c>
    </row>
    <row r="10709" spans="2:2">
      <c r="B10709" s="78">
        <v>34031</v>
      </c>
    </row>
    <row r="10710" spans="2:2">
      <c r="B10710" s="78">
        <v>34031</v>
      </c>
    </row>
    <row r="10711" spans="2:2">
      <c r="B10711" s="78">
        <v>34031</v>
      </c>
    </row>
    <row r="10712" spans="2:2">
      <c r="B10712" s="78">
        <v>34031</v>
      </c>
    </row>
    <row r="10713" spans="2:2">
      <c r="B10713" s="78">
        <v>34031</v>
      </c>
    </row>
    <row r="10714" spans="2:2">
      <c r="B10714" s="78">
        <v>34031</v>
      </c>
    </row>
    <row r="10715" spans="2:2">
      <c r="B10715" s="78">
        <v>34031</v>
      </c>
    </row>
    <row r="10716" spans="2:2">
      <c r="B10716" s="78">
        <v>34031</v>
      </c>
    </row>
    <row r="10717" spans="2:2">
      <c r="B10717" s="78">
        <v>34031</v>
      </c>
    </row>
    <row r="10718" spans="2:2">
      <c r="B10718" s="78">
        <v>34031</v>
      </c>
    </row>
    <row r="10719" spans="2:2">
      <c r="B10719" s="78">
        <v>34031</v>
      </c>
    </row>
    <row r="10720" spans="2:2">
      <c r="B10720" s="78">
        <v>34031</v>
      </c>
    </row>
    <row r="10721" spans="2:2">
      <c r="B10721" s="78">
        <v>34031</v>
      </c>
    </row>
    <row r="10722" spans="2:2">
      <c r="B10722" s="78">
        <v>34031</v>
      </c>
    </row>
    <row r="10723" spans="2:2">
      <c r="B10723" s="78">
        <v>34031</v>
      </c>
    </row>
    <row r="10724" spans="2:2">
      <c r="B10724" s="78">
        <v>34031</v>
      </c>
    </row>
    <row r="10725" spans="2:2">
      <c r="B10725" s="78">
        <v>34031</v>
      </c>
    </row>
    <row r="10726" spans="2:2">
      <c r="B10726" s="78">
        <v>34031</v>
      </c>
    </row>
    <row r="10727" spans="2:2">
      <c r="B10727" s="78">
        <v>34031</v>
      </c>
    </row>
    <row r="10728" spans="2:2">
      <c r="B10728" s="78">
        <v>34031</v>
      </c>
    </row>
    <row r="10729" spans="2:2">
      <c r="B10729" s="78">
        <v>34031</v>
      </c>
    </row>
    <row r="10730" spans="2:2">
      <c r="B10730" s="78">
        <v>34031</v>
      </c>
    </row>
    <row r="10731" spans="2:2">
      <c r="B10731" s="78">
        <v>34031</v>
      </c>
    </row>
    <row r="10732" spans="2:2">
      <c r="B10732" s="78">
        <v>34031</v>
      </c>
    </row>
    <row r="10733" spans="2:2">
      <c r="B10733" s="78">
        <v>34031</v>
      </c>
    </row>
    <row r="10734" spans="2:2">
      <c r="B10734" s="78">
        <v>34031</v>
      </c>
    </row>
    <row r="10735" spans="2:2">
      <c r="B10735" s="78">
        <v>34031</v>
      </c>
    </row>
    <row r="10736" spans="2:2">
      <c r="B10736" s="78">
        <v>34031</v>
      </c>
    </row>
    <row r="10737" spans="2:2">
      <c r="B10737" s="78">
        <v>34031</v>
      </c>
    </row>
    <row r="10738" spans="2:2">
      <c r="B10738" s="78">
        <v>34031</v>
      </c>
    </row>
    <row r="10739" spans="2:2">
      <c r="B10739" s="78">
        <v>34031</v>
      </c>
    </row>
    <row r="10740" spans="2:2">
      <c r="B10740" s="78">
        <v>34031</v>
      </c>
    </row>
    <row r="10741" spans="2:2">
      <c r="B10741" s="78">
        <v>34031</v>
      </c>
    </row>
    <row r="10742" spans="2:2">
      <c r="B10742" s="78">
        <v>34031</v>
      </c>
    </row>
    <row r="10743" spans="2:2">
      <c r="B10743" s="78">
        <v>34031</v>
      </c>
    </row>
    <row r="10744" spans="2:2">
      <c r="B10744" s="78">
        <v>34031</v>
      </c>
    </row>
    <row r="10745" spans="2:2">
      <c r="B10745" s="78">
        <v>34031</v>
      </c>
    </row>
    <row r="10746" spans="2:2">
      <c r="B10746" s="78">
        <v>34031</v>
      </c>
    </row>
    <row r="10747" spans="2:2">
      <c r="B10747" s="78">
        <v>34031</v>
      </c>
    </row>
    <row r="10748" spans="2:2">
      <c r="B10748" s="78">
        <v>34031</v>
      </c>
    </row>
    <row r="10749" spans="2:2">
      <c r="B10749" s="78">
        <v>34031</v>
      </c>
    </row>
    <row r="10750" spans="2:2">
      <c r="B10750" s="78">
        <v>34031</v>
      </c>
    </row>
    <row r="10751" spans="2:2">
      <c r="B10751" s="78">
        <v>34031</v>
      </c>
    </row>
    <row r="10752" spans="2:2">
      <c r="B10752" s="78">
        <v>34031</v>
      </c>
    </row>
    <row r="10753" spans="2:2">
      <c r="B10753" s="78">
        <v>34031</v>
      </c>
    </row>
    <row r="10754" spans="2:2">
      <c r="B10754" s="78">
        <v>34031</v>
      </c>
    </row>
    <row r="10755" spans="2:2">
      <c r="B10755" s="78">
        <v>34031</v>
      </c>
    </row>
    <row r="10756" spans="2:2">
      <c r="B10756" s="78">
        <v>34031</v>
      </c>
    </row>
    <row r="10757" spans="2:2">
      <c r="B10757" s="78">
        <v>34031</v>
      </c>
    </row>
    <row r="10758" spans="2:2">
      <c r="B10758" s="78">
        <v>34031</v>
      </c>
    </row>
    <row r="10759" spans="2:2">
      <c r="B10759" s="78">
        <v>34031</v>
      </c>
    </row>
    <row r="10760" spans="2:2">
      <c r="B10760" s="78">
        <v>34031</v>
      </c>
    </row>
    <row r="10761" spans="2:2">
      <c r="B10761" s="78">
        <v>34031</v>
      </c>
    </row>
    <row r="10762" spans="2:2">
      <c r="B10762" s="78">
        <v>34031</v>
      </c>
    </row>
    <row r="10763" spans="2:2">
      <c r="B10763" s="78">
        <v>34031</v>
      </c>
    </row>
    <row r="10764" spans="2:2">
      <c r="B10764" s="78">
        <v>34031</v>
      </c>
    </row>
    <row r="10765" spans="2:2">
      <c r="B10765" s="78">
        <v>34031</v>
      </c>
    </row>
    <row r="10766" spans="2:2">
      <c r="B10766" s="78">
        <v>34031</v>
      </c>
    </row>
    <row r="10767" spans="2:2">
      <c r="B10767" s="78">
        <v>34031</v>
      </c>
    </row>
    <row r="10768" spans="2:2">
      <c r="B10768" s="78">
        <v>34031</v>
      </c>
    </row>
    <row r="10769" spans="2:2">
      <c r="B10769" s="78">
        <v>34031</v>
      </c>
    </row>
    <row r="10770" spans="2:2">
      <c r="B10770" s="78">
        <v>34031</v>
      </c>
    </row>
    <row r="10771" spans="2:2">
      <c r="B10771" s="78">
        <v>34031</v>
      </c>
    </row>
    <row r="10772" spans="2:2">
      <c r="B10772" s="78">
        <v>34031</v>
      </c>
    </row>
    <row r="10773" spans="2:2">
      <c r="B10773" s="78">
        <v>34031</v>
      </c>
    </row>
    <row r="10774" spans="2:2">
      <c r="B10774" s="78">
        <v>34031</v>
      </c>
    </row>
    <row r="10775" spans="2:2">
      <c r="B10775" s="78">
        <v>34031</v>
      </c>
    </row>
    <row r="10776" spans="2:2">
      <c r="B10776" s="78">
        <v>34031</v>
      </c>
    </row>
    <row r="10777" spans="2:2">
      <c r="B10777" s="78">
        <v>34031</v>
      </c>
    </row>
    <row r="10778" spans="2:2">
      <c r="B10778" s="78">
        <v>34031</v>
      </c>
    </row>
    <row r="10779" spans="2:2">
      <c r="B10779" s="78">
        <v>34031</v>
      </c>
    </row>
    <row r="10780" spans="2:2">
      <c r="B10780" s="78">
        <v>34031</v>
      </c>
    </row>
    <row r="10781" spans="2:2">
      <c r="B10781" s="78">
        <v>34031</v>
      </c>
    </row>
    <row r="10782" spans="2:2">
      <c r="B10782" s="78">
        <v>34031</v>
      </c>
    </row>
    <row r="10783" spans="2:2">
      <c r="B10783" s="78">
        <v>34031</v>
      </c>
    </row>
    <row r="10784" spans="2:2">
      <c r="B10784" s="78">
        <v>34031</v>
      </c>
    </row>
    <row r="10785" spans="2:2">
      <c r="B10785" s="78">
        <v>34031</v>
      </c>
    </row>
    <row r="10786" spans="2:2">
      <c r="B10786" s="78">
        <v>34031</v>
      </c>
    </row>
    <row r="10787" spans="2:2">
      <c r="B10787" s="78">
        <v>34031</v>
      </c>
    </row>
    <row r="10788" spans="2:2">
      <c r="B10788" s="78">
        <v>34031</v>
      </c>
    </row>
    <row r="10789" spans="2:2">
      <c r="B10789" s="78">
        <v>34031</v>
      </c>
    </row>
    <row r="10790" spans="2:2">
      <c r="B10790" s="78">
        <v>34031</v>
      </c>
    </row>
    <row r="10791" spans="2:2">
      <c r="B10791" s="78">
        <v>34031</v>
      </c>
    </row>
    <row r="10792" spans="2:2">
      <c r="B10792" s="78">
        <v>34031</v>
      </c>
    </row>
    <row r="10793" spans="2:2">
      <c r="B10793" s="78">
        <v>34031</v>
      </c>
    </row>
    <row r="10794" spans="2:2">
      <c r="B10794" s="78">
        <v>34031</v>
      </c>
    </row>
    <row r="10795" spans="2:2">
      <c r="B10795" s="78">
        <v>34031</v>
      </c>
    </row>
    <row r="10796" spans="2:2">
      <c r="B10796" s="78">
        <v>34031</v>
      </c>
    </row>
    <row r="10797" spans="2:2">
      <c r="B10797" s="78">
        <v>34031</v>
      </c>
    </row>
    <row r="10798" spans="2:2">
      <c r="B10798" s="78">
        <v>34031</v>
      </c>
    </row>
    <row r="10799" spans="2:2">
      <c r="B10799" s="78">
        <v>34031</v>
      </c>
    </row>
    <row r="10800" spans="2:2">
      <c r="B10800" s="78">
        <v>34031</v>
      </c>
    </row>
    <row r="10801" spans="2:2">
      <c r="B10801" s="78">
        <v>34031</v>
      </c>
    </row>
    <row r="10802" spans="2:2">
      <c r="B10802" s="78">
        <v>34031</v>
      </c>
    </row>
    <row r="10803" spans="2:2">
      <c r="B10803" s="78">
        <v>34031</v>
      </c>
    </row>
    <row r="10804" spans="2:2">
      <c r="B10804" s="78">
        <v>34031</v>
      </c>
    </row>
    <row r="10805" spans="2:2">
      <c r="B10805" s="78">
        <v>34031</v>
      </c>
    </row>
    <row r="10806" spans="2:2">
      <c r="B10806" s="78">
        <v>34031</v>
      </c>
    </row>
    <row r="10807" spans="2:2">
      <c r="B10807" s="78">
        <v>34031</v>
      </c>
    </row>
    <row r="10808" spans="2:2">
      <c r="B10808" s="78">
        <v>34031</v>
      </c>
    </row>
    <row r="10809" spans="2:2">
      <c r="B10809" s="78">
        <v>34031</v>
      </c>
    </row>
    <row r="10810" spans="2:2">
      <c r="B10810" s="78">
        <v>34031</v>
      </c>
    </row>
    <row r="10811" spans="2:2">
      <c r="B10811" s="78">
        <v>34031</v>
      </c>
    </row>
    <row r="10812" spans="2:2">
      <c r="B10812" s="78">
        <v>34031</v>
      </c>
    </row>
    <row r="10813" spans="2:2">
      <c r="B10813" s="78">
        <v>34031</v>
      </c>
    </row>
    <row r="10814" spans="2:2">
      <c r="B10814" s="78">
        <v>34031</v>
      </c>
    </row>
    <row r="10815" spans="2:2">
      <c r="B10815" s="78">
        <v>34031</v>
      </c>
    </row>
    <row r="10816" spans="2:2">
      <c r="B10816" s="78">
        <v>34031</v>
      </c>
    </row>
    <row r="10817" spans="2:2">
      <c r="B10817" s="78">
        <v>34031</v>
      </c>
    </row>
    <row r="10818" spans="2:2">
      <c r="B10818" s="78">
        <v>34031</v>
      </c>
    </row>
    <row r="10819" spans="2:2">
      <c r="B10819" s="78">
        <v>34031</v>
      </c>
    </row>
    <row r="10820" spans="2:2">
      <c r="B10820" s="78">
        <v>34031</v>
      </c>
    </row>
    <row r="10821" spans="2:2">
      <c r="B10821" s="78">
        <v>34031</v>
      </c>
    </row>
    <row r="10822" spans="2:2">
      <c r="B10822" s="78">
        <v>34031</v>
      </c>
    </row>
    <row r="10823" spans="2:2">
      <c r="B10823" s="78">
        <v>34031</v>
      </c>
    </row>
    <row r="10824" spans="2:2">
      <c r="B10824" s="78">
        <v>34031</v>
      </c>
    </row>
    <row r="10825" spans="2:2">
      <c r="B10825" s="78">
        <v>34031</v>
      </c>
    </row>
    <row r="10826" spans="2:2">
      <c r="B10826" s="78">
        <v>34031</v>
      </c>
    </row>
    <row r="10827" spans="2:2">
      <c r="B10827" s="78">
        <v>34031</v>
      </c>
    </row>
    <row r="10828" spans="2:2">
      <c r="B10828" s="78">
        <v>34031</v>
      </c>
    </row>
    <row r="10829" spans="2:2">
      <c r="B10829" s="78">
        <v>34031</v>
      </c>
    </row>
    <row r="10830" spans="2:2">
      <c r="B10830" s="78">
        <v>34031</v>
      </c>
    </row>
    <row r="10831" spans="2:2">
      <c r="B10831" s="78">
        <v>34031</v>
      </c>
    </row>
    <row r="10832" spans="2:2">
      <c r="B10832" s="78">
        <v>34031</v>
      </c>
    </row>
    <row r="10833" spans="2:2">
      <c r="B10833" s="78">
        <v>34031</v>
      </c>
    </row>
    <row r="10834" spans="2:2">
      <c r="B10834" s="78">
        <v>34031</v>
      </c>
    </row>
    <row r="10835" spans="2:2">
      <c r="B10835" s="78">
        <v>34031</v>
      </c>
    </row>
    <row r="10836" spans="2:2">
      <c r="B10836" s="78">
        <v>34031</v>
      </c>
    </row>
    <row r="10837" spans="2:2">
      <c r="B10837" s="78">
        <v>34031</v>
      </c>
    </row>
    <row r="10838" spans="2:2">
      <c r="B10838" s="78">
        <v>34031</v>
      </c>
    </row>
    <row r="10839" spans="2:2">
      <c r="B10839" s="78">
        <v>34031</v>
      </c>
    </row>
    <row r="10840" spans="2:2">
      <c r="B10840" s="78">
        <v>34031</v>
      </c>
    </row>
    <row r="10841" spans="2:2">
      <c r="B10841" s="78">
        <v>34031</v>
      </c>
    </row>
    <row r="10842" spans="2:2">
      <c r="B10842" s="78">
        <v>34031</v>
      </c>
    </row>
    <row r="10843" spans="2:2">
      <c r="B10843" s="78">
        <v>34031</v>
      </c>
    </row>
    <row r="10844" spans="2:2">
      <c r="B10844" s="78">
        <v>34031</v>
      </c>
    </row>
    <row r="10845" spans="2:2">
      <c r="B10845" s="78">
        <v>34031</v>
      </c>
    </row>
    <row r="10846" spans="2:2">
      <c r="B10846" s="78">
        <v>34031</v>
      </c>
    </row>
    <row r="10847" spans="2:2">
      <c r="B10847" s="78">
        <v>34031</v>
      </c>
    </row>
    <row r="10848" spans="2:2">
      <c r="B10848" s="78">
        <v>34031</v>
      </c>
    </row>
    <row r="10849" spans="2:2">
      <c r="B10849" s="78">
        <v>34031</v>
      </c>
    </row>
    <row r="10850" spans="2:2">
      <c r="B10850" s="78">
        <v>34031</v>
      </c>
    </row>
    <row r="10851" spans="2:2">
      <c r="B10851" s="78">
        <v>34031</v>
      </c>
    </row>
    <row r="10852" spans="2:2">
      <c r="B10852" s="78">
        <v>34031</v>
      </c>
    </row>
    <row r="10853" spans="2:2">
      <c r="B10853" s="78">
        <v>34031</v>
      </c>
    </row>
    <row r="10854" spans="2:2">
      <c r="B10854" s="78">
        <v>34031</v>
      </c>
    </row>
    <row r="10855" spans="2:2">
      <c r="B10855" s="78">
        <v>34031</v>
      </c>
    </row>
    <row r="10856" spans="2:2">
      <c r="B10856" s="78">
        <v>34031</v>
      </c>
    </row>
    <row r="10857" spans="2:2">
      <c r="B10857" s="78">
        <v>34031</v>
      </c>
    </row>
    <row r="10858" spans="2:2">
      <c r="B10858" s="78">
        <v>34031</v>
      </c>
    </row>
    <row r="10859" spans="2:2">
      <c r="B10859" s="78">
        <v>34031</v>
      </c>
    </row>
    <row r="10860" spans="2:2">
      <c r="B10860" s="78">
        <v>34032</v>
      </c>
    </row>
    <row r="10861" spans="2:2">
      <c r="B10861" s="78">
        <v>34032</v>
      </c>
    </row>
    <row r="10862" spans="2:2">
      <c r="B10862" s="78">
        <v>34032</v>
      </c>
    </row>
    <row r="10863" spans="2:2">
      <c r="B10863" s="78">
        <v>34032</v>
      </c>
    </row>
    <row r="10864" spans="2:2">
      <c r="B10864" s="78">
        <v>34032</v>
      </c>
    </row>
    <row r="10865" spans="2:2">
      <c r="B10865" s="78">
        <v>34032</v>
      </c>
    </row>
    <row r="10866" spans="2:2">
      <c r="B10866" s="78">
        <v>34032</v>
      </c>
    </row>
    <row r="10867" spans="2:2">
      <c r="B10867" s="78">
        <v>34032</v>
      </c>
    </row>
    <row r="10868" spans="2:2">
      <c r="B10868" s="78">
        <v>34032</v>
      </c>
    </row>
    <row r="10869" spans="2:2">
      <c r="B10869" s="78">
        <v>34032</v>
      </c>
    </row>
    <row r="10870" spans="2:2">
      <c r="B10870" s="78">
        <v>34032</v>
      </c>
    </row>
    <row r="10871" spans="2:2">
      <c r="B10871" s="78">
        <v>34032</v>
      </c>
    </row>
    <row r="10872" spans="2:2">
      <c r="B10872" s="78">
        <v>34032</v>
      </c>
    </row>
    <row r="10873" spans="2:2">
      <c r="B10873" s="78">
        <v>34032</v>
      </c>
    </row>
    <row r="10874" spans="2:2">
      <c r="B10874" s="78">
        <v>34032</v>
      </c>
    </row>
    <row r="10875" spans="2:2">
      <c r="B10875" s="78">
        <v>34032</v>
      </c>
    </row>
    <row r="10876" spans="2:2">
      <c r="B10876" s="78">
        <v>34032</v>
      </c>
    </row>
    <row r="10877" spans="2:2">
      <c r="B10877" s="78">
        <v>34032</v>
      </c>
    </row>
    <row r="10878" spans="2:2">
      <c r="B10878" s="78">
        <v>34032</v>
      </c>
    </row>
    <row r="10879" spans="2:2">
      <c r="B10879" s="78">
        <v>34032</v>
      </c>
    </row>
    <row r="10880" spans="2:2">
      <c r="B10880" s="78">
        <v>34032</v>
      </c>
    </row>
    <row r="10881" spans="2:2">
      <c r="B10881" s="78">
        <v>34032</v>
      </c>
    </row>
    <row r="10882" spans="2:2">
      <c r="B10882" s="78">
        <v>34032</v>
      </c>
    </row>
    <row r="10883" spans="2:2">
      <c r="B10883" s="78">
        <v>34032</v>
      </c>
    </row>
    <row r="10884" spans="2:2">
      <c r="B10884" s="78">
        <v>34032</v>
      </c>
    </row>
    <row r="10885" spans="2:2">
      <c r="B10885" s="78">
        <v>34032</v>
      </c>
    </row>
    <row r="10886" spans="2:2">
      <c r="B10886" s="78">
        <v>34032</v>
      </c>
    </row>
    <row r="10887" spans="2:2">
      <c r="B10887" s="78">
        <v>34032</v>
      </c>
    </row>
    <row r="10888" spans="2:2">
      <c r="B10888" s="78">
        <v>34032</v>
      </c>
    </row>
    <row r="10889" spans="2:2">
      <c r="B10889" s="78">
        <v>34032</v>
      </c>
    </row>
    <row r="10890" spans="2:2">
      <c r="B10890" s="78">
        <v>34032</v>
      </c>
    </row>
    <row r="10891" spans="2:2">
      <c r="B10891" s="78">
        <v>34032</v>
      </c>
    </row>
    <row r="10892" spans="2:2">
      <c r="B10892" s="78">
        <v>34032</v>
      </c>
    </row>
    <row r="10893" spans="2:2">
      <c r="B10893" s="78">
        <v>34032</v>
      </c>
    </row>
    <row r="10894" spans="2:2">
      <c r="B10894" s="78">
        <v>34032</v>
      </c>
    </row>
    <row r="10895" spans="2:2">
      <c r="B10895" s="78">
        <v>34032</v>
      </c>
    </row>
    <row r="10896" spans="2:2">
      <c r="B10896" s="78">
        <v>34032</v>
      </c>
    </row>
    <row r="10897" spans="2:2">
      <c r="B10897" s="78">
        <v>34032</v>
      </c>
    </row>
    <row r="10898" spans="2:2">
      <c r="B10898" s="78">
        <v>34032</v>
      </c>
    </row>
    <row r="10899" spans="2:2">
      <c r="B10899" s="78">
        <v>34032</v>
      </c>
    </row>
    <row r="10900" spans="2:2">
      <c r="B10900" s="78">
        <v>34032</v>
      </c>
    </row>
    <row r="10901" spans="2:2">
      <c r="B10901" s="78">
        <v>34032</v>
      </c>
    </row>
    <row r="10902" spans="2:2">
      <c r="B10902" s="78">
        <v>34032</v>
      </c>
    </row>
    <row r="10903" spans="2:2">
      <c r="B10903" s="78">
        <v>34032</v>
      </c>
    </row>
    <row r="10904" spans="2:2">
      <c r="B10904" s="78">
        <v>34032</v>
      </c>
    </row>
    <row r="10905" spans="2:2">
      <c r="B10905" s="78">
        <v>34032</v>
      </c>
    </row>
    <row r="10906" spans="2:2">
      <c r="B10906" s="78">
        <v>34032</v>
      </c>
    </row>
    <row r="10907" spans="2:2">
      <c r="B10907" s="78">
        <v>34032</v>
      </c>
    </row>
    <row r="10908" spans="2:2">
      <c r="B10908" s="78">
        <v>34032</v>
      </c>
    </row>
    <row r="10909" spans="2:2">
      <c r="B10909" s="78">
        <v>34032</v>
      </c>
    </row>
    <row r="10910" spans="2:2">
      <c r="B10910" s="78">
        <v>34032</v>
      </c>
    </row>
    <row r="10911" spans="2:2">
      <c r="B10911" s="78">
        <v>34032</v>
      </c>
    </row>
    <row r="10912" spans="2:2">
      <c r="B10912" s="78">
        <v>34032</v>
      </c>
    </row>
    <row r="10913" spans="2:2">
      <c r="B10913" s="78">
        <v>34032</v>
      </c>
    </row>
    <row r="10914" spans="2:2">
      <c r="B10914" s="78">
        <v>34032</v>
      </c>
    </row>
    <row r="10915" spans="2:2">
      <c r="B10915" s="78">
        <v>34032</v>
      </c>
    </row>
    <row r="10916" spans="2:2">
      <c r="B10916" s="78">
        <v>34032</v>
      </c>
    </row>
    <row r="10917" spans="2:2">
      <c r="B10917" s="78">
        <v>34032</v>
      </c>
    </row>
    <row r="10918" spans="2:2">
      <c r="B10918" s="78">
        <v>34032</v>
      </c>
    </row>
    <row r="10919" spans="2:2">
      <c r="B10919" s="78">
        <v>34032</v>
      </c>
    </row>
    <row r="10920" spans="2:2">
      <c r="B10920" s="78">
        <v>34032</v>
      </c>
    </row>
    <row r="10921" spans="2:2">
      <c r="B10921" s="78">
        <v>34032</v>
      </c>
    </row>
    <row r="10922" spans="2:2">
      <c r="B10922" s="78">
        <v>34032</v>
      </c>
    </row>
    <row r="10923" spans="2:2">
      <c r="B10923" s="78">
        <v>34032</v>
      </c>
    </row>
    <row r="10924" spans="2:2">
      <c r="B10924" s="78">
        <v>34032</v>
      </c>
    </row>
    <row r="10925" spans="2:2">
      <c r="B10925" s="78">
        <v>34032</v>
      </c>
    </row>
    <row r="10926" spans="2:2">
      <c r="B10926" s="78">
        <v>34032</v>
      </c>
    </row>
    <row r="10927" spans="2:2">
      <c r="B10927" s="78">
        <v>34032</v>
      </c>
    </row>
    <row r="10928" spans="2:2">
      <c r="B10928" s="78">
        <v>34032</v>
      </c>
    </row>
    <row r="10929" spans="2:2">
      <c r="B10929" s="78">
        <v>34032</v>
      </c>
    </row>
    <row r="10930" spans="2:2">
      <c r="B10930" s="78">
        <v>34032</v>
      </c>
    </row>
    <row r="10931" spans="2:2">
      <c r="B10931" s="78">
        <v>34032</v>
      </c>
    </row>
    <row r="10932" spans="2:2">
      <c r="B10932" s="78">
        <v>34032</v>
      </c>
    </row>
    <row r="10933" spans="2:2">
      <c r="B10933" s="78">
        <v>34032</v>
      </c>
    </row>
    <row r="10934" spans="2:2">
      <c r="B10934" s="78">
        <v>34032</v>
      </c>
    </row>
    <row r="10935" spans="2:2">
      <c r="B10935" s="78">
        <v>34032</v>
      </c>
    </row>
    <row r="10936" spans="2:2">
      <c r="B10936" s="78">
        <v>34032</v>
      </c>
    </row>
    <row r="10937" spans="2:2">
      <c r="B10937" s="78">
        <v>34032</v>
      </c>
    </row>
    <row r="10938" spans="2:2">
      <c r="B10938" s="78">
        <v>34032</v>
      </c>
    </row>
    <row r="10939" spans="2:2">
      <c r="B10939" s="78">
        <v>34032</v>
      </c>
    </row>
    <row r="10940" spans="2:2">
      <c r="B10940" s="78">
        <v>34032</v>
      </c>
    </row>
    <row r="10941" spans="2:2">
      <c r="B10941" s="78">
        <v>34032</v>
      </c>
    </row>
    <row r="10942" spans="2:2">
      <c r="B10942" s="78">
        <v>34032</v>
      </c>
    </row>
    <row r="10943" spans="2:2">
      <c r="B10943" s="78">
        <v>34032</v>
      </c>
    </row>
    <row r="10944" spans="2:2">
      <c r="B10944" s="78">
        <v>34032</v>
      </c>
    </row>
    <row r="10945" spans="2:2">
      <c r="B10945" s="78">
        <v>34032</v>
      </c>
    </row>
    <row r="10946" spans="2:2">
      <c r="B10946" s="78">
        <v>34032</v>
      </c>
    </row>
    <row r="10947" spans="2:2">
      <c r="B10947" s="78">
        <v>34032</v>
      </c>
    </row>
    <row r="10948" spans="2:2">
      <c r="B10948" s="78">
        <v>34032</v>
      </c>
    </row>
    <row r="10949" spans="2:2">
      <c r="B10949" s="78">
        <v>34032</v>
      </c>
    </row>
    <row r="10950" spans="2:2">
      <c r="B10950" s="78">
        <v>34032</v>
      </c>
    </row>
    <row r="10951" spans="2:2">
      <c r="B10951" s="78">
        <v>34032</v>
      </c>
    </row>
    <row r="10952" spans="2:2">
      <c r="B10952" s="78">
        <v>34032</v>
      </c>
    </row>
    <row r="10953" spans="2:2">
      <c r="B10953" s="78">
        <v>34032</v>
      </c>
    </row>
    <row r="10954" spans="2:2">
      <c r="B10954" s="78">
        <v>34032</v>
      </c>
    </row>
    <row r="10955" spans="2:2">
      <c r="B10955" s="78">
        <v>34032</v>
      </c>
    </row>
    <row r="10956" spans="2:2">
      <c r="B10956" s="78">
        <v>34032</v>
      </c>
    </row>
    <row r="10957" spans="2:2">
      <c r="B10957" s="78">
        <v>34032</v>
      </c>
    </row>
    <row r="10958" spans="2:2">
      <c r="B10958" s="78">
        <v>34032</v>
      </c>
    </row>
    <row r="10959" spans="2:2">
      <c r="B10959" s="78">
        <v>34032</v>
      </c>
    </row>
    <row r="10960" spans="2:2">
      <c r="B10960" s="78">
        <v>34032</v>
      </c>
    </row>
    <row r="10961" spans="2:2">
      <c r="B10961" s="78">
        <v>34032</v>
      </c>
    </row>
    <row r="10962" spans="2:2">
      <c r="B10962" s="78">
        <v>34032</v>
      </c>
    </row>
    <row r="10963" spans="2:2">
      <c r="B10963" s="78">
        <v>34032</v>
      </c>
    </row>
    <row r="10964" spans="2:2">
      <c r="B10964" s="78">
        <v>34032</v>
      </c>
    </row>
    <row r="10965" spans="2:2">
      <c r="B10965" s="78">
        <v>34032</v>
      </c>
    </row>
    <row r="10966" spans="2:2">
      <c r="B10966" s="78">
        <v>34032</v>
      </c>
    </row>
    <row r="10967" spans="2:2">
      <c r="B10967" s="78">
        <v>34032</v>
      </c>
    </row>
    <row r="10968" spans="2:2">
      <c r="B10968" s="78">
        <v>34032</v>
      </c>
    </row>
    <row r="10969" spans="2:2">
      <c r="B10969" s="78">
        <v>34032</v>
      </c>
    </row>
    <row r="10970" spans="2:2">
      <c r="B10970" s="78">
        <v>34032</v>
      </c>
    </row>
    <row r="10971" spans="2:2">
      <c r="B10971" s="78">
        <v>34032</v>
      </c>
    </row>
    <row r="10972" spans="2:2">
      <c r="B10972" s="78">
        <v>34032</v>
      </c>
    </row>
    <row r="10973" spans="2:2">
      <c r="B10973" s="78">
        <v>34032</v>
      </c>
    </row>
    <row r="10974" spans="2:2">
      <c r="B10974" s="78">
        <v>34032</v>
      </c>
    </row>
    <row r="10975" spans="2:2">
      <c r="B10975" s="78">
        <v>34032</v>
      </c>
    </row>
    <row r="10976" spans="2:2">
      <c r="B10976" s="78">
        <v>34032</v>
      </c>
    </row>
    <row r="10977" spans="2:2">
      <c r="B10977" s="78">
        <v>34032</v>
      </c>
    </row>
    <row r="10978" spans="2:2">
      <c r="B10978" s="78">
        <v>34032</v>
      </c>
    </row>
    <row r="10979" spans="2:2">
      <c r="B10979" s="78">
        <v>34032</v>
      </c>
    </row>
    <row r="10980" spans="2:2">
      <c r="B10980" s="78">
        <v>34032</v>
      </c>
    </row>
    <row r="10981" spans="2:2">
      <c r="B10981" s="78">
        <v>34032</v>
      </c>
    </row>
    <row r="10982" spans="2:2">
      <c r="B10982" s="78">
        <v>34032</v>
      </c>
    </row>
    <row r="10983" spans="2:2">
      <c r="B10983" s="78">
        <v>34032</v>
      </c>
    </row>
    <row r="10984" spans="2:2">
      <c r="B10984" s="78">
        <v>34032</v>
      </c>
    </row>
    <row r="10985" spans="2:2">
      <c r="B10985" s="78">
        <v>34032</v>
      </c>
    </row>
    <row r="10986" spans="2:2">
      <c r="B10986" s="78">
        <v>34032</v>
      </c>
    </row>
    <row r="10987" spans="2:2">
      <c r="B10987" s="78">
        <v>34032</v>
      </c>
    </row>
    <row r="10988" spans="2:2">
      <c r="B10988" s="78">
        <v>34032</v>
      </c>
    </row>
    <row r="10989" spans="2:2">
      <c r="B10989" s="78">
        <v>34032</v>
      </c>
    </row>
    <row r="10990" spans="2:2">
      <c r="B10990" s="78">
        <v>34032</v>
      </c>
    </row>
    <row r="10991" spans="2:2">
      <c r="B10991" s="78">
        <v>34032</v>
      </c>
    </row>
    <row r="10992" spans="2:2">
      <c r="B10992" s="78">
        <v>34032</v>
      </c>
    </row>
    <row r="10993" spans="2:2">
      <c r="B10993" s="78">
        <v>34032</v>
      </c>
    </row>
    <row r="10994" spans="2:2">
      <c r="B10994" s="78">
        <v>34032</v>
      </c>
    </row>
    <row r="10995" spans="2:2">
      <c r="B10995" s="78">
        <v>34032</v>
      </c>
    </row>
    <row r="10996" spans="2:2">
      <c r="B10996" s="78">
        <v>34032</v>
      </c>
    </row>
    <row r="10997" spans="2:2">
      <c r="B10997" s="78">
        <v>34032</v>
      </c>
    </row>
    <row r="10998" spans="2:2">
      <c r="B10998" s="78">
        <v>34032</v>
      </c>
    </row>
    <row r="10999" spans="2:2">
      <c r="B10999" s="78">
        <v>34032</v>
      </c>
    </row>
    <row r="11000" spans="2:2">
      <c r="B11000" s="78">
        <v>34032</v>
      </c>
    </row>
    <row r="11001" spans="2:2">
      <c r="B11001" s="78">
        <v>34032</v>
      </c>
    </row>
    <row r="11002" spans="2:2">
      <c r="B11002" s="78">
        <v>34032</v>
      </c>
    </row>
    <row r="11003" spans="2:2">
      <c r="B11003" s="78">
        <v>34032</v>
      </c>
    </row>
    <row r="11004" spans="2:2">
      <c r="B11004" s="78">
        <v>34032</v>
      </c>
    </row>
    <row r="11005" spans="2:2">
      <c r="B11005" s="78">
        <v>34032</v>
      </c>
    </row>
    <row r="11006" spans="2:2">
      <c r="B11006" s="78">
        <v>34032</v>
      </c>
    </row>
    <row r="11007" spans="2:2">
      <c r="B11007" s="78">
        <v>34032</v>
      </c>
    </row>
    <row r="11008" spans="2:2">
      <c r="B11008" s="78">
        <v>34032</v>
      </c>
    </row>
    <row r="11009" spans="2:2">
      <c r="B11009" s="78">
        <v>34032</v>
      </c>
    </row>
    <row r="11010" spans="2:2">
      <c r="B11010" s="78">
        <v>34032</v>
      </c>
    </row>
    <row r="11011" spans="2:2">
      <c r="B11011" s="78">
        <v>34032</v>
      </c>
    </row>
    <row r="11012" spans="2:2">
      <c r="B11012" s="78">
        <v>34032</v>
      </c>
    </row>
    <row r="11013" spans="2:2">
      <c r="B11013" s="78">
        <v>34032</v>
      </c>
    </row>
    <row r="11014" spans="2:2">
      <c r="B11014" s="78">
        <v>34032</v>
      </c>
    </row>
    <row r="11015" spans="2:2">
      <c r="B11015" s="78">
        <v>34032</v>
      </c>
    </row>
    <row r="11016" spans="2:2">
      <c r="B11016" s="78">
        <v>34032</v>
      </c>
    </row>
    <row r="11017" spans="2:2">
      <c r="B11017" s="78">
        <v>34032</v>
      </c>
    </row>
    <row r="11018" spans="2:2">
      <c r="B11018" s="78">
        <v>34032</v>
      </c>
    </row>
    <row r="11019" spans="2:2">
      <c r="B11019" s="78">
        <v>34032</v>
      </c>
    </row>
    <row r="11020" spans="2:2">
      <c r="B11020" s="78">
        <v>34032</v>
      </c>
    </row>
    <row r="11021" spans="2:2">
      <c r="B11021" s="78">
        <v>34032</v>
      </c>
    </row>
    <row r="11022" spans="2:2">
      <c r="B11022" s="78">
        <v>34032</v>
      </c>
    </row>
    <row r="11023" spans="2:2">
      <c r="B11023" s="78">
        <v>34032</v>
      </c>
    </row>
    <row r="11024" spans="2:2">
      <c r="B11024" s="78">
        <v>34032</v>
      </c>
    </row>
    <row r="11025" spans="2:2">
      <c r="B11025" s="78">
        <v>34032</v>
      </c>
    </row>
    <row r="11026" spans="2:2">
      <c r="B11026" s="78">
        <v>34032</v>
      </c>
    </row>
    <row r="11027" spans="2:2">
      <c r="B11027" s="78">
        <v>34032</v>
      </c>
    </row>
    <row r="11028" spans="2:2">
      <c r="B11028" s="78">
        <v>34032</v>
      </c>
    </row>
    <row r="11029" spans="2:2">
      <c r="B11029" s="78">
        <v>34032</v>
      </c>
    </row>
    <row r="11030" spans="2:2">
      <c r="B11030" s="78">
        <v>34032</v>
      </c>
    </row>
    <row r="11031" spans="2:2">
      <c r="B11031" s="78">
        <v>34032</v>
      </c>
    </row>
    <row r="11032" spans="2:2">
      <c r="B11032" s="78">
        <v>34032</v>
      </c>
    </row>
    <row r="11033" spans="2:2">
      <c r="B11033" s="78">
        <v>34032</v>
      </c>
    </row>
    <row r="11034" spans="2:2">
      <c r="B11034" s="78">
        <v>34032</v>
      </c>
    </row>
    <row r="11035" spans="2:2">
      <c r="B11035" s="78">
        <v>34032</v>
      </c>
    </row>
    <row r="11036" spans="2:2">
      <c r="B11036" s="78">
        <v>34032</v>
      </c>
    </row>
    <row r="11037" spans="2:2">
      <c r="B11037" s="78">
        <v>34032</v>
      </c>
    </row>
    <row r="11038" spans="2:2">
      <c r="B11038" s="78">
        <v>34032</v>
      </c>
    </row>
    <row r="11039" spans="2:2">
      <c r="B11039" s="78">
        <v>34032</v>
      </c>
    </row>
    <row r="11040" spans="2:2">
      <c r="B11040" s="78">
        <v>34032</v>
      </c>
    </row>
    <row r="11041" spans="2:2">
      <c r="B11041" s="78">
        <v>34032</v>
      </c>
    </row>
    <row r="11042" spans="2:2">
      <c r="B11042" s="78">
        <v>34032</v>
      </c>
    </row>
    <row r="11043" spans="2:2">
      <c r="B11043" s="78">
        <v>34032</v>
      </c>
    </row>
    <row r="11044" spans="2:2">
      <c r="B11044" s="78">
        <v>34032</v>
      </c>
    </row>
    <row r="11045" spans="2:2">
      <c r="B11045" s="78">
        <v>34032</v>
      </c>
    </row>
    <row r="11046" spans="2:2">
      <c r="B11046" s="78">
        <v>34032</v>
      </c>
    </row>
    <row r="11047" spans="2:2">
      <c r="B11047" s="78">
        <v>34032</v>
      </c>
    </row>
    <row r="11048" spans="2:2">
      <c r="B11048" s="78">
        <v>34032</v>
      </c>
    </row>
    <row r="11049" spans="2:2">
      <c r="B11049" s="78">
        <v>34032</v>
      </c>
    </row>
    <row r="11050" spans="2:2">
      <c r="B11050" s="78">
        <v>34032</v>
      </c>
    </row>
    <row r="11051" spans="2:2">
      <c r="B11051" s="78">
        <v>34032</v>
      </c>
    </row>
    <row r="11052" spans="2:2">
      <c r="B11052" s="78">
        <v>34032</v>
      </c>
    </row>
    <row r="11053" spans="2:2">
      <c r="B11053" s="78">
        <v>34032</v>
      </c>
    </row>
    <row r="11054" spans="2:2">
      <c r="B11054" s="78">
        <v>34032</v>
      </c>
    </row>
    <row r="11055" spans="2:2">
      <c r="B11055" s="78">
        <v>34032</v>
      </c>
    </row>
    <row r="11056" spans="2:2">
      <c r="B11056" s="78">
        <v>34032</v>
      </c>
    </row>
    <row r="11057" spans="2:2">
      <c r="B11057" s="78">
        <v>34032</v>
      </c>
    </row>
    <row r="11058" spans="2:2">
      <c r="B11058" s="78">
        <v>34032</v>
      </c>
    </row>
    <row r="11059" spans="2:2">
      <c r="B11059" s="78">
        <v>34032</v>
      </c>
    </row>
    <row r="11060" spans="2:2">
      <c r="B11060" s="78">
        <v>34032</v>
      </c>
    </row>
    <row r="11061" spans="2:2">
      <c r="B11061" s="78">
        <v>34032</v>
      </c>
    </row>
    <row r="11062" spans="2:2">
      <c r="B11062" s="78">
        <v>34032</v>
      </c>
    </row>
    <row r="11063" spans="2:2">
      <c r="B11063" s="78">
        <v>34032</v>
      </c>
    </row>
    <row r="11064" spans="2:2">
      <c r="B11064" s="78">
        <v>34032</v>
      </c>
    </row>
    <row r="11065" spans="2:2">
      <c r="B11065" s="78">
        <v>34032</v>
      </c>
    </row>
    <row r="11066" spans="2:2">
      <c r="B11066" s="78">
        <v>34032</v>
      </c>
    </row>
    <row r="11067" spans="2:2">
      <c r="B11067" s="78">
        <v>34032</v>
      </c>
    </row>
    <row r="11068" spans="2:2">
      <c r="B11068" s="78">
        <v>34032</v>
      </c>
    </row>
    <row r="11069" spans="2:2">
      <c r="B11069" s="78">
        <v>34032</v>
      </c>
    </row>
    <row r="11070" spans="2:2">
      <c r="B11070" s="78">
        <v>34032</v>
      </c>
    </row>
    <row r="11071" spans="2:2">
      <c r="B11071" s="78">
        <v>34032</v>
      </c>
    </row>
    <row r="11072" spans="2:2">
      <c r="B11072" s="78">
        <v>34032</v>
      </c>
    </row>
    <row r="11073" spans="2:2">
      <c r="B11073" s="78">
        <v>34032</v>
      </c>
    </row>
    <row r="11074" spans="2:2">
      <c r="B11074" s="78">
        <v>34032</v>
      </c>
    </row>
    <row r="11075" spans="2:2">
      <c r="B11075" s="78">
        <v>34032</v>
      </c>
    </row>
    <row r="11076" spans="2:2">
      <c r="B11076" s="78">
        <v>34032</v>
      </c>
    </row>
    <row r="11077" spans="2:2">
      <c r="B11077" s="78">
        <v>34032</v>
      </c>
    </row>
    <row r="11078" spans="2:2">
      <c r="B11078" s="78">
        <v>34032</v>
      </c>
    </row>
    <row r="11079" spans="2:2">
      <c r="B11079" s="78">
        <v>34032</v>
      </c>
    </row>
    <row r="11080" spans="2:2">
      <c r="B11080" s="78">
        <v>34032</v>
      </c>
    </row>
    <row r="11081" spans="2:2">
      <c r="B11081" s="78">
        <v>34032</v>
      </c>
    </row>
    <row r="11082" spans="2:2">
      <c r="B11082" s="78">
        <v>34032</v>
      </c>
    </row>
    <row r="11083" spans="2:2">
      <c r="B11083" s="78">
        <v>34032</v>
      </c>
    </row>
    <row r="11084" spans="2:2">
      <c r="B11084" s="78">
        <v>34032</v>
      </c>
    </row>
    <row r="11085" spans="2:2">
      <c r="B11085" s="78">
        <v>34032</v>
      </c>
    </row>
    <row r="11086" spans="2:2">
      <c r="B11086" s="78">
        <v>34032</v>
      </c>
    </row>
    <row r="11087" spans="2:2">
      <c r="B11087" s="78">
        <v>34032</v>
      </c>
    </row>
    <row r="11088" spans="2:2">
      <c r="B11088" s="78">
        <v>34032</v>
      </c>
    </row>
    <row r="11089" spans="2:2">
      <c r="B11089" s="78">
        <v>34032</v>
      </c>
    </row>
    <row r="11090" spans="2:2">
      <c r="B11090" s="78">
        <v>34032</v>
      </c>
    </row>
    <row r="11091" spans="2:2">
      <c r="B11091" s="78">
        <v>34032</v>
      </c>
    </row>
    <row r="11092" spans="2:2">
      <c r="B11092" s="78">
        <v>34032</v>
      </c>
    </row>
    <row r="11093" spans="2:2">
      <c r="B11093" s="78">
        <v>34032</v>
      </c>
    </row>
    <row r="11094" spans="2:2">
      <c r="B11094" s="78">
        <v>34032</v>
      </c>
    </row>
    <row r="11095" spans="2:2">
      <c r="B11095" s="78">
        <v>34032</v>
      </c>
    </row>
    <row r="11096" spans="2:2">
      <c r="B11096" s="78">
        <v>34032</v>
      </c>
    </row>
    <row r="11097" spans="2:2">
      <c r="B11097" s="78">
        <v>34032</v>
      </c>
    </row>
    <row r="11098" spans="2:2">
      <c r="B11098" s="78">
        <v>34032</v>
      </c>
    </row>
    <row r="11099" spans="2:2">
      <c r="B11099" s="78">
        <v>34032</v>
      </c>
    </row>
    <row r="11100" spans="2:2">
      <c r="B11100" s="78">
        <v>34032</v>
      </c>
    </row>
    <row r="11101" spans="2:2">
      <c r="B11101" s="78">
        <v>34032</v>
      </c>
    </row>
    <row r="11102" spans="2:2">
      <c r="B11102" s="78">
        <v>34032</v>
      </c>
    </row>
    <row r="11103" spans="2:2">
      <c r="B11103" s="78">
        <v>34032</v>
      </c>
    </row>
    <row r="11104" spans="2:2">
      <c r="B11104" s="78">
        <v>34032</v>
      </c>
    </row>
    <row r="11105" spans="2:2">
      <c r="B11105" s="78">
        <v>34032</v>
      </c>
    </row>
    <row r="11106" spans="2:2">
      <c r="B11106" s="78">
        <v>34032</v>
      </c>
    </row>
    <row r="11107" spans="2:2">
      <c r="B11107" s="78">
        <v>34032</v>
      </c>
    </row>
    <row r="11108" spans="2:2">
      <c r="B11108" s="78">
        <v>34032</v>
      </c>
    </row>
    <row r="11109" spans="2:2">
      <c r="B11109" s="78">
        <v>34032</v>
      </c>
    </row>
    <row r="11110" spans="2:2">
      <c r="B11110" s="78">
        <v>34032</v>
      </c>
    </row>
    <row r="11111" spans="2:2">
      <c r="B11111" s="78">
        <v>34032</v>
      </c>
    </row>
    <row r="11112" spans="2:2">
      <c r="B11112" s="78">
        <v>34032</v>
      </c>
    </row>
    <row r="11113" spans="2:2">
      <c r="B11113" s="78">
        <v>34032</v>
      </c>
    </row>
    <row r="11114" spans="2:2">
      <c r="B11114" s="78">
        <v>34032</v>
      </c>
    </row>
    <row r="11115" spans="2:2">
      <c r="B11115" s="78">
        <v>34032</v>
      </c>
    </row>
    <row r="11116" spans="2:2">
      <c r="B11116" s="78">
        <v>34032</v>
      </c>
    </row>
    <row r="11117" spans="2:2">
      <c r="B11117" s="78">
        <v>34032</v>
      </c>
    </row>
    <row r="11118" spans="2:2">
      <c r="B11118" s="78">
        <v>34032</v>
      </c>
    </row>
    <row r="11119" spans="2:2">
      <c r="B11119" s="78">
        <v>34032</v>
      </c>
    </row>
    <row r="11120" spans="2:2">
      <c r="B11120" s="78">
        <v>34032</v>
      </c>
    </row>
    <row r="11121" spans="2:2">
      <c r="B11121" s="78">
        <v>34032</v>
      </c>
    </row>
    <row r="11122" spans="2:2">
      <c r="B11122" s="78">
        <v>34032</v>
      </c>
    </row>
    <row r="11123" spans="2:2">
      <c r="B11123" s="78">
        <v>34032</v>
      </c>
    </row>
    <row r="11124" spans="2:2">
      <c r="B11124" s="78">
        <v>34032</v>
      </c>
    </row>
    <row r="11125" spans="2:2">
      <c r="B11125" s="78">
        <v>34032</v>
      </c>
    </row>
    <row r="11126" spans="2:2">
      <c r="B11126" s="78">
        <v>34032</v>
      </c>
    </row>
    <row r="11127" spans="2:2">
      <c r="B11127" s="78">
        <v>34032</v>
      </c>
    </row>
    <row r="11128" spans="2:2">
      <c r="B11128" s="78">
        <v>34032</v>
      </c>
    </row>
    <row r="11129" spans="2:2">
      <c r="B11129" s="78">
        <v>34032</v>
      </c>
    </row>
    <row r="11130" spans="2:2">
      <c r="B11130" s="78">
        <v>34032</v>
      </c>
    </row>
    <row r="11131" spans="2:2">
      <c r="B11131" s="78">
        <v>34032</v>
      </c>
    </row>
    <row r="11132" spans="2:2">
      <c r="B11132" s="78">
        <v>34032</v>
      </c>
    </row>
    <row r="11133" spans="2:2">
      <c r="B11133" s="78">
        <v>34032</v>
      </c>
    </row>
    <row r="11134" spans="2:2">
      <c r="B11134" s="78">
        <v>34032</v>
      </c>
    </row>
    <row r="11135" spans="2:2">
      <c r="B11135" s="78">
        <v>34032</v>
      </c>
    </row>
    <row r="11136" spans="2:2">
      <c r="B11136" s="78">
        <v>34032</v>
      </c>
    </row>
    <row r="11137" spans="2:2">
      <c r="B11137" s="78">
        <v>34032</v>
      </c>
    </row>
    <row r="11138" spans="2:2">
      <c r="B11138" s="78">
        <v>34032</v>
      </c>
    </row>
    <row r="11139" spans="2:2">
      <c r="B11139" s="78">
        <v>34032</v>
      </c>
    </row>
    <row r="11140" spans="2:2">
      <c r="B11140" s="78">
        <v>34032</v>
      </c>
    </row>
    <row r="11141" spans="2:2">
      <c r="B11141" s="78">
        <v>34032</v>
      </c>
    </row>
    <row r="11142" spans="2:2">
      <c r="B11142" s="78">
        <v>34032</v>
      </c>
    </row>
    <row r="11143" spans="2:2">
      <c r="B11143" s="78">
        <v>34032</v>
      </c>
    </row>
    <row r="11144" spans="2:2">
      <c r="B11144" s="78">
        <v>34032</v>
      </c>
    </row>
    <row r="11145" spans="2:2">
      <c r="B11145" s="78">
        <v>34032</v>
      </c>
    </row>
    <row r="11146" spans="2:2">
      <c r="B11146" s="78">
        <v>34032</v>
      </c>
    </row>
    <row r="11147" spans="2:2">
      <c r="B11147" s="78">
        <v>34032</v>
      </c>
    </row>
    <row r="11148" spans="2:2">
      <c r="B11148" s="78">
        <v>34032</v>
      </c>
    </row>
    <row r="11149" spans="2:2">
      <c r="B11149" s="78">
        <v>34032</v>
      </c>
    </row>
    <row r="11150" spans="2:2">
      <c r="B11150" s="78">
        <v>34032</v>
      </c>
    </row>
    <row r="11151" spans="2:2">
      <c r="B11151" s="78">
        <v>34032</v>
      </c>
    </row>
    <row r="11152" spans="2:2">
      <c r="B11152" s="78">
        <v>34032</v>
      </c>
    </row>
    <row r="11153" spans="2:2">
      <c r="B11153" s="78">
        <v>34032</v>
      </c>
    </row>
    <row r="11154" spans="2:2">
      <c r="B11154" s="78">
        <v>34032</v>
      </c>
    </row>
    <row r="11155" spans="2:2">
      <c r="B11155" s="78">
        <v>34032</v>
      </c>
    </row>
    <row r="11156" spans="2:2">
      <c r="B11156" s="78">
        <v>34032</v>
      </c>
    </row>
    <row r="11157" spans="2:2">
      <c r="B11157" s="78">
        <v>34032</v>
      </c>
    </row>
    <row r="11158" spans="2:2">
      <c r="B11158" s="78">
        <v>34032</v>
      </c>
    </row>
    <row r="11159" spans="2:2">
      <c r="B11159" s="78">
        <v>34032</v>
      </c>
    </row>
    <row r="11160" spans="2:2">
      <c r="B11160" s="78">
        <v>34032</v>
      </c>
    </row>
    <row r="11161" spans="2:2">
      <c r="B11161" s="78">
        <v>34032</v>
      </c>
    </row>
    <row r="11162" spans="2:2">
      <c r="B11162" s="78">
        <v>34032</v>
      </c>
    </row>
    <row r="11163" spans="2:2">
      <c r="B11163" s="78">
        <v>34032</v>
      </c>
    </row>
    <row r="11164" spans="2:2">
      <c r="B11164" s="78">
        <v>34032</v>
      </c>
    </row>
    <row r="11165" spans="2:2">
      <c r="B11165" s="78">
        <v>34032</v>
      </c>
    </row>
    <row r="11166" spans="2:2">
      <c r="B11166" s="78">
        <v>34032</v>
      </c>
    </row>
    <row r="11167" spans="2:2">
      <c r="B11167" s="78">
        <v>34032</v>
      </c>
    </row>
    <row r="11168" spans="2:2">
      <c r="B11168" s="78">
        <v>34032</v>
      </c>
    </row>
    <row r="11169" spans="2:2">
      <c r="B11169" s="78">
        <v>34032</v>
      </c>
    </row>
    <row r="11170" spans="2:2">
      <c r="B11170" s="78">
        <v>34032</v>
      </c>
    </row>
    <row r="11171" spans="2:2">
      <c r="B11171" s="78">
        <v>34032</v>
      </c>
    </row>
    <row r="11172" spans="2:2">
      <c r="B11172" s="78">
        <v>34032</v>
      </c>
    </row>
    <row r="11173" spans="2:2">
      <c r="B11173" s="78">
        <v>34032</v>
      </c>
    </row>
    <row r="11174" spans="2:2">
      <c r="B11174" s="78">
        <v>34032</v>
      </c>
    </row>
    <row r="11175" spans="2:2">
      <c r="B11175" s="78">
        <v>34032</v>
      </c>
    </row>
    <row r="11176" spans="2:2">
      <c r="B11176" s="78">
        <v>34032</v>
      </c>
    </row>
    <row r="11177" spans="2:2">
      <c r="B11177" s="78">
        <v>34032</v>
      </c>
    </row>
    <row r="11178" spans="2:2">
      <c r="B11178" s="78">
        <v>34032</v>
      </c>
    </row>
    <row r="11179" spans="2:2">
      <c r="B11179" s="78">
        <v>34032</v>
      </c>
    </row>
    <row r="11180" spans="2:2">
      <c r="B11180" s="78">
        <v>34032</v>
      </c>
    </row>
    <row r="11181" spans="2:2">
      <c r="B11181" s="78">
        <v>34032</v>
      </c>
    </row>
    <row r="11182" spans="2:2">
      <c r="B11182" s="78">
        <v>34032</v>
      </c>
    </row>
    <row r="11183" spans="2:2">
      <c r="B11183" s="78">
        <v>34032</v>
      </c>
    </row>
    <row r="11184" spans="2:2">
      <c r="B11184" s="78">
        <v>34032</v>
      </c>
    </row>
    <row r="11185" spans="2:2">
      <c r="B11185" s="78">
        <v>34032</v>
      </c>
    </row>
    <row r="11186" spans="2:2">
      <c r="B11186" s="78">
        <v>34032</v>
      </c>
    </row>
    <row r="11187" spans="2:2">
      <c r="B11187" s="78">
        <v>34032</v>
      </c>
    </row>
    <row r="11188" spans="2:2">
      <c r="B11188" s="78">
        <v>34032</v>
      </c>
    </row>
    <row r="11189" spans="2:2">
      <c r="B11189" s="78">
        <v>34032</v>
      </c>
    </row>
    <row r="11190" spans="2:2">
      <c r="B11190" s="78">
        <v>34032</v>
      </c>
    </row>
    <row r="11191" spans="2:2">
      <c r="B11191" s="78">
        <v>34032</v>
      </c>
    </row>
    <row r="11192" spans="2:2">
      <c r="B11192" s="78">
        <v>34032</v>
      </c>
    </row>
    <row r="11193" spans="2:2">
      <c r="B11193" s="78">
        <v>34032</v>
      </c>
    </row>
    <row r="11194" spans="2:2">
      <c r="B11194" s="78">
        <v>34032</v>
      </c>
    </row>
    <row r="11195" spans="2:2">
      <c r="B11195" s="78">
        <v>34032</v>
      </c>
    </row>
    <row r="11196" spans="2:2">
      <c r="B11196" s="78">
        <v>34032</v>
      </c>
    </row>
    <row r="11197" spans="2:2">
      <c r="B11197" s="78">
        <v>34033</v>
      </c>
    </row>
    <row r="11198" spans="2:2">
      <c r="B11198" s="78">
        <v>34033</v>
      </c>
    </row>
    <row r="11199" spans="2:2">
      <c r="B11199" s="78">
        <v>34033</v>
      </c>
    </row>
    <row r="11200" spans="2:2">
      <c r="B11200" s="78">
        <v>34033</v>
      </c>
    </row>
    <row r="11201" spans="2:2">
      <c r="B11201" s="78">
        <v>34033</v>
      </c>
    </row>
    <row r="11202" spans="2:2">
      <c r="B11202" s="78">
        <v>34033</v>
      </c>
    </row>
    <row r="11203" spans="2:2">
      <c r="B11203" s="78">
        <v>34033</v>
      </c>
    </row>
    <row r="11204" spans="2:2">
      <c r="B11204" s="78">
        <v>34033</v>
      </c>
    </row>
    <row r="11205" spans="2:2">
      <c r="B11205" s="78">
        <v>34033</v>
      </c>
    </row>
    <row r="11206" spans="2:2">
      <c r="B11206" s="78">
        <v>34033</v>
      </c>
    </row>
    <row r="11207" spans="2:2">
      <c r="B11207" s="78">
        <v>34033</v>
      </c>
    </row>
    <row r="11208" spans="2:2">
      <c r="B11208" s="78">
        <v>34033</v>
      </c>
    </row>
    <row r="11209" spans="2:2">
      <c r="B11209" s="78">
        <v>34033</v>
      </c>
    </row>
    <row r="11210" spans="2:2">
      <c r="B11210" s="78">
        <v>34033</v>
      </c>
    </row>
    <row r="11211" spans="2:2">
      <c r="B11211" s="78">
        <v>34033</v>
      </c>
    </row>
    <row r="11212" spans="2:2">
      <c r="B11212" s="78">
        <v>34033</v>
      </c>
    </row>
    <row r="11213" spans="2:2">
      <c r="B11213" s="78">
        <v>34033</v>
      </c>
    </row>
    <row r="11214" spans="2:2">
      <c r="B11214" s="78">
        <v>34033</v>
      </c>
    </row>
    <row r="11215" spans="2:2">
      <c r="B11215" s="78">
        <v>34033</v>
      </c>
    </row>
    <row r="11216" spans="2:2">
      <c r="B11216" s="78">
        <v>34033</v>
      </c>
    </row>
    <row r="11217" spans="2:2">
      <c r="B11217" s="78">
        <v>34033</v>
      </c>
    </row>
    <row r="11218" spans="2:2">
      <c r="B11218" s="78">
        <v>34033</v>
      </c>
    </row>
    <row r="11219" spans="2:2">
      <c r="B11219" s="78">
        <v>34033</v>
      </c>
    </row>
    <row r="11220" spans="2:2">
      <c r="B11220" s="78">
        <v>34033</v>
      </c>
    </row>
    <row r="11221" spans="2:2">
      <c r="B11221" s="78">
        <v>34033</v>
      </c>
    </row>
    <row r="11222" spans="2:2">
      <c r="B11222" s="78">
        <v>34033</v>
      </c>
    </row>
    <row r="11223" spans="2:2">
      <c r="B11223" s="78">
        <v>34033</v>
      </c>
    </row>
    <row r="11224" spans="2:2">
      <c r="B11224" s="78">
        <v>34033</v>
      </c>
    </row>
    <row r="11225" spans="2:2">
      <c r="B11225" s="78">
        <v>34033</v>
      </c>
    </row>
    <row r="11226" spans="2:2">
      <c r="B11226" s="78">
        <v>34033</v>
      </c>
    </row>
    <row r="11227" spans="2:2">
      <c r="B11227" s="78">
        <v>34033</v>
      </c>
    </row>
    <row r="11228" spans="2:2">
      <c r="B11228" s="78">
        <v>34033</v>
      </c>
    </row>
    <row r="11229" spans="2:2">
      <c r="B11229" s="78">
        <v>34033</v>
      </c>
    </row>
    <row r="11230" spans="2:2">
      <c r="B11230" s="78">
        <v>34033</v>
      </c>
    </row>
    <row r="11231" spans="2:2">
      <c r="B11231" s="78">
        <v>34033</v>
      </c>
    </row>
    <row r="11232" spans="2:2">
      <c r="B11232" s="78">
        <v>34033</v>
      </c>
    </row>
    <row r="11233" spans="2:2">
      <c r="B11233" s="78">
        <v>34033</v>
      </c>
    </row>
    <row r="11234" spans="2:2">
      <c r="B11234" s="78">
        <v>34033</v>
      </c>
    </row>
    <row r="11235" spans="2:2">
      <c r="B11235" s="78">
        <v>34033</v>
      </c>
    </row>
    <row r="11236" spans="2:2">
      <c r="B11236" s="78">
        <v>34033</v>
      </c>
    </row>
    <row r="11237" spans="2:2">
      <c r="B11237" s="78">
        <v>34033</v>
      </c>
    </row>
    <row r="11238" spans="2:2">
      <c r="B11238" s="78">
        <v>34033</v>
      </c>
    </row>
    <row r="11239" spans="2:2">
      <c r="B11239" s="78">
        <v>34033</v>
      </c>
    </row>
    <row r="11240" spans="2:2">
      <c r="B11240" s="78">
        <v>34033</v>
      </c>
    </row>
    <row r="11241" spans="2:2">
      <c r="B11241" s="78">
        <v>34033</v>
      </c>
    </row>
    <row r="11242" spans="2:2">
      <c r="B11242" s="78">
        <v>34033</v>
      </c>
    </row>
    <row r="11243" spans="2:2">
      <c r="B11243" s="78">
        <v>34033</v>
      </c>
    </row>
    <row r="11244" spans="2:2">
      <c r="B11244" s="78">
        <v>34033</v>
      </c>
    </row>
    <row r="11245" spans="2:2">
      <c r="B11245" s="78">
        <v>34033</v>
      </c>
    </row>
    <row r="11246" spans="2:2">
      <c r="B11246" s="78">
        <v>34033</v>
      </c>
    </row>
    <row r="11247" spans="2:2">
      <c r="B11247" s="78">
        <v>34033</v>
      </c>
    </row>
    <row r="11248" spans="2:2">
      <c r="B11248" s="78">
        <v>34033</v>
      </c>
    </row>
    <row r="11249" spans="2:2">
      <c r="B11249" s="78">
        <v>34033</v>
      </c>
    </row>
    <row r="11250" spans="2:2">
      <c r="B11250" s="78">
        <v>34033</v>
      </c>
    </row>
    <row r="11251" spans="2:2">
      <c r="B11251" s="78">
        <v>34033</v>
      </c>
    </row>
    <row r="11252" spans="2:2">
      <c r="B11252" s="78">
        <v>34033</v>
      </c>
    </row>
    <row r="11253" spans="2:2">
      <c r="B11253" s="78">
        <v>34033</v>
      </c>
    </row>
    <row r="11254" spans="2:2">
      <c r="B11254" s="78">
        <v>34033</v>
      </c>
    </row>
    <row r="11255" spans="2:2">
      <c r="B11255" s="78">
        <v>34033</v>
      </c>
    </row>
    <row r="11256" spans="2:2">
      <c r="B11256" s="78">
        <v>34033</v>
      </c>
    </row>
    <row r="11257" spans="2:2">
      <c r="B11257" s="78">
        <v>34033</v>
      </c>
    </row>
    <row r="11258" spans="2:2">
      <c r="B11258" s="78">
        <v>34033</v>
      </c>
    </row>
    <row r="11259" spans="2:2">
      <c r="B11259" s="78">
        <v>34033</v>
      </c>
    </row>
    <row r="11260" spans="2:2">
      <c r="B11260" s="78">
        <v>34033</v>
      </c>
    </row>
    <row r="11261" spans="2:2">
      <c r="B11261" s="78">
        <v>34033</v>
      </c>
    </row>
    <row r="11262" spans="2:2">
      <c r="B11262" s="78">
        <v>34033</v>
      </c>
    </row>
    <row r="11263" spans="2:2">
      <c r="B11263" s="78">
        <v>34033</v>
      </c>
    </row>
    <row r="11264" spans="2:2">
      <c r="B11264" s="78">
        <v>34033</v>
      </c>
    </row>
    <row r="11265" spans="2:2">
      <c r="B11265" s="78">
        <v>34033</v>
      </c>
    </row>
    <row r="11266" spans="2:2">
      <c r="B11266" s="78">
        <v>34033</v>
      </c>
    </row>
    <row r="11267" spans="2:2">
      <c r="B11267" s="78">
        <v>34033</v>
      </c>
    </row>
    <row r="11268" spans="2:2">
      <c r="B11268" s="78">
        <v>34033</v>
      </c>
    </row>
    <row r="11269" spans="2:2">
      <c r="B11269" s="78">
        <v>34033</v>
      </c>
    </row>
    <row r="11270" spans="2:2">
      <c r="B11270" s="78">
        <v>34033</v>
      </c>
    </row>
    <row r="11271" spans="2:2">
      <c r="B11271" s="78">
        <v>34033</v>
      </c>
    </row>
    <row r="11272" spans="2:2">
      <c r="B11272" s="78">
        <v>34033</v>
      </c>
    </row>
    <row r="11273" spans="2:2">
      <c r="B11273" s="78">
        <v>34033</v>
      </c>
    </row>
    <row r="11274" spans="2:2">
      <c r="B11274" s="78">
        <v>34033</v>
      </c>
    </row>
    <row r="11275" spans="2:2">
      <c r="B11275" s="78">
        <v>34033</v>
      </c>
    </row>
    <row r="11276" spans="2:2">
      <c r="B11276" s="78">
        <v>34033</v>
      </c>
    </row>
    <row r="11277" spans="2:2">
      <c r="B11277" s="78">
        <v>34033</v>
      </c>
    </row>
    <row r="11278" spans="2:2">
      <c r="B11278" s="78">
        <v>34033</v>
      </c>
    </row>
    <row r="11279" spans="2:2">
      <c r="B11279" s="78">
        <v>34033</v>
      </c>
    </row>
    <row r="11280" spans="2:2">
      <c r="B11280" s="78">
        <v>34033</v>
      </c>
    </row>
    <row r="11281" spans="2:2">
      <c r="B11281" s="78">
        <v>34033</v>
      </c>
    </row>
    <row r="11282" spans="2:2">
      <c r="B11282" s="78">
        <v>34033</v>
      </c>
    </row>
    <row r="11283" spans="2:2">
      <c r="B11283" s="78">
        <v>34033</v>
      </c>
    </row>
    <row r="11284" spans="2:2">
      <c r="B11284" s="78">
        <v>34033</v>
      </c>
    </row>
    <row r="11285" spans="2:2">
      <c r="B11285" s="78">
        <v>34033</v>
      </c>
    </row>
    <row r="11286" spans="2:2">
      <c r="B11286" s="78">
        <v>34033</v>
      </c>
    </row>
    <row r="11287" spans="2:2">
      <c r="B11287" s="78">
        <v>34033</v>
      </c>
    </row>
    <row r="11288" spans="2:2">
      <c r="B11288" s="78">
        <v>34033</v>
      </c>
    </row>
    <row r="11289" spans="2:2">
      <c r="B11289" s="78">
        <v>34033</v>
      </c>
    </row>
    <row r="11290" spans="2:2">
      <c r="B11290" s="78">
        <v>34033</v>
      </c>
    </row>
    <row r="11291" spans="2:2">
      <c r="B11291" s="78">
        <v>34033</v>
      </c>
    </row>
    <row r="11292" spans="2:2">
      <c r="B11292" s="78">
        <v>34033</v>
      </c>
    </row>
    <row r="11293" spans="2:2">
      <c r="B11293" s="78">
        <v>34033</v>
      </c>
    </row>
    <row r="11294" spans="2:2">
      <c r="B11294" s="78">
        <v>34033</v>
      </c>
    </row>
    <row r="11295" spans="2:2">
      <c r="B11295" s="78">
        <v>34033</v>
      </c>
    </row>
    <row r="11296" spans="2:2">
      <c r="B11296" s="78">
        <v>34033</v>
      </c>
    </row>
    <row r="11297" spans="2:2">
      <c r="B11297" s="78">
        <v>34033</v>
      </c>
    </row>
    <row r="11298" spans="2:2">
      <c r="B11298" s="78">
        <v>34033</v>
      </c>
    </row>
    <row r="11299" spans="2:2">
      <c r="B11299" s="78">
        <v>34033</v>
      </c>
    </row>
    <row r="11300" spans="2:2">
      <c r="B11300" s="78">
        <v>34033</v>
      </c>
    </row>
    <row r="11301" spans="2:2">
      <c r="B11301" s="78">
        <v>34033</v>
      </c>
    </row>
    <row r="11302" spans="2:2">
      <c r="B11302" s="78">
        <v>34033</v>
      </c>
    </row>
    <row r="11303" spans="2:2">
      <c r="B11303" s="78">
        <v>34033</v>
      </c>
    </row>
    <row r="11304" spans="2:2">
      <c r="B11304" s="78">
        <v>34033</v>
      </c>
    </row>
    <row r="11305" spans="2:2">
      <c r="B11305" s="78">
        <v>34033</v>
      </c>
    </row>
    <row r="11306" spans="2:2">
      <c r="B11306" s="78">
        <v>34033</v>
      </c>
    </row>
    <row r="11307" spans="2:2">
      <c r="B11307" s="78">
        <v>34033</v>
      </c>
    </row>
    <row r="11308" spans="2:2">
      <c r="B11308" s="78">
        <v>34033</v>
      </c>
    </row>
    <row r="11309" spans="2:2">
      <c r="B11309" s="78">
        <v>34033</v>
      </c>
    </row>
    <row r="11310" spans="2:2">
      <c r="B11310" s="78">
        <v>34033</v>
      </c>
    </row>
    <row r="11311" spans="2:2">
      <c r="B11311" s="78">
        <v>34033</v>
      </c>
    </row>
    <row r="11312" spans="2:2">
      <c r="B11312" s="78">
        <v>34033</v>
      </c>
    </row>
    <row r="11313" spans="2:2">
      <c r="B11313" s="78">
        <v>34033</v>
      </c>
    </row>
    <row r="11314" spans="2:2">
      <c r="B11314" s="78">
        <v>34033</v>
      </c>
    </row>
    <row r="11315" spans="2:2">
      <c r="B11315" s="78">
        <v>34033</v>
      </c>
    </row>
    <row r="11316" spans="2:2">
      <c r="B11316" s="78">
        <v>34033</v>
      </c>
    </row>
    <row r="11317" spans="2:2">
      <c r="B11317" s="78">
        <v>34033</v>
      </c>
    </row>
    <row r="11318" spans="2:2">
      <c r="B11318" s="78">
        <v>34033</v>
      </c>
    </row>
    <row r="11319" spans="2:2">
      <c r="B11319" s="78">
        <v>34033</v>
      </c>
    </row>
    <row r="11320" spans="2:2">
      <c r="B11320" s="78">
        <v>34033</v>
      </c>
    </row>
    <row r="11321" spans="2:2">
      <c r="B11321" s="78">
        <v>34033</v>
      </c>
    </row>
    <row r="11322" spans="2:2">
      <c r="B11322" s="78">
        <v>34033</v>
      </c>
    </row>
    <row r="11323" spans="2:2">
      <c r="B11323" s="78">
        <v>34033</v>
      </c>
    </row>
    <row r="11324" spans="2:2">
      <c r="B11324" s="78">
        <v>34033</v>
      </c>
    </row>
    <row r="11325" spans="2:2">
      <c r="B11325" s="78">
        <v>34033</v>
      </c>
    </row>
    <row r="11326" spans="2:2">
      <c r="B11326" s="78">
        <v>34033</v>
      </c>
    </row>
    <row r="11327" spans="2:2">
      <c r="B11327" s="78">
        <v>34033</v>
      </c>
    </row>
    <row r="11328" spans="2:2">
      <c r="B11328" s="78">
        <v>34033</v>
      </c>
    </row>
    <row r="11329" spans="2:2">
      <c r="B11329" s="78">
        <v>34033</v>
      </c>
    </row>
    <row r="11330" spans="2:2">
      <c r="B11330" s="78">
        <v>34033</v>
      </c>
    </row>
    <row r="11331" spans="2:2">
      <c r="B11331" s="78">
        <v>34033</v>
      </c>
    </row>
    <row r="11332" spans="2:2">
      <c r="B11332" s="78">
        <v>34033</v>
      </c>
    </row>
    <row r="11333" spans="2:2">
      <c r="B11333" s="78">
        <v>34033</v>
      </c>
    </row>
    <row r="11334" spans="2:2">
      <c r="B11334" s="78">
        <v>34033</v>
      </c>
    </row>
    <row r="11335" spans="2:2">
      <c r="B11335" s="78">
        <v>34033</v>
      </c>
    </row>
    <row r="11336" spans="2:2">
      <c r="B11336" s="78">
        <v>34033</v>
      </c>
    </row>
    <row r="11337" spans="2:2">
      <c r="B11337" s="78">
        <v>34033</v>
      </c>
    </row>
    <row r="11338" spans="2:2">
      <c r="B11338" s="78">
        <v>34033</v>
      </c>
    </row>
    <row r="11339" spans="2:2">
      <c r="B11339" s="78">
        <v>34033</v>
      </c>
    </row>
    <row r="11340" spans="2:2">
      <c r="B11340" s="78">
        <v>34033</v>
      </c>
    </row>
    <row r="11341" spans="2:2">
      <c r="B11341" s="78">
        <v>34033</v>
      </c>
    </row>
    <row r="11342" spans="2:2">
      <c r="B11342" s="78">
        <v>34033</v>
      </c>
    </row>
    <row r="11343" spans="2:2">
      <c r="B11343" s="78">
        <v>34033</v>
      </c>
    </row>
    <row r="11344" spans="2:2">
      <c r="B11344" s="78">
        <v>34033</v>
      </c>
    </row>
    <row r="11345" spans="2:2">
      <c r="B11345" s="78">
        <v>34033</v>
      </c>
    </row>
    <row r="11346" spans="2:2">
      <c r="B11346" s="78">
        <v>34033</v>
      </c>
    </row>
    <row r="11347" spans="2:2">
      <c r="B11347" s="78">
        <v>34033</v>
      </c>
    </row>
    <row r="11348" spans="2:2">
      <c r="B11348" s="78">
        <v>34033</v>
      </c>
    </row>
    <row r="11349" spans="2:2">
      <c r="B11349" s="78">
        <v>34033</v>
      </c>
    </row>
    <row r="11350" spans="2:2">
      <c r="B11350" s="78">
        <v>34033</v>
      </c>
    </row>
    <row r="11351" spans="2:2">
      <c r="B11351" s="78">
        <v>34033</v>
      </c>
    </row>
    <row r="11352" spans="2:2">
      <c r="B11352" s="78">
        <v>34033</v>
      </c>
    </row>
    <row r="11353" spans="2:2">
      <c r="B11353" s="78">
        <v>34033</v>
      </c>
    </row>
    <row r="11354" spans="2:2">
      <c r="B11354" s="78">
        <v>34033</v>
      </c>
    </row>
    <row r="11355" spans="2:2">
      <c r="B11355" s="78">
        <v>34033</v>
      </c>
    </row>
    <row r="11356" spans="2:2">
      <c r="B11356" s="78">
        <v>34033</v>
      </c>
    </row>
    <row r="11357" spans="2:2">
      <c r="B11357" s="78">
        <v>34033</v>
      </c>
    </row>
    <row r="11358" spans="2:2">
      <c r="B11358" s="78">
        <v>34033</v>
      </c>
    </row>
    <row r="11359" spans="2:2">
      <c r="B11359" s="78">
        <v>34033</v>
      </c>
    </row>
    <row r="11360" spans="2:2">
      <c r="B11360" s="78">
        <v>34033</v>
      </c>
    </row>
    <row r="11361" spans="2:2">
      <c r="B11361" s="78">
        <v>34033</v>
      </c>
    </row>
    <row r="11362" spans="2:2">
      <c r="B11362" s="78">
        <v>34033</v>
      </c>
    </row>
    <row r="11363" spans="2:2">
      <c r="B11363" s="78">
        <v>34033</v>
      </c>
    </row>
    <row r="11364" spans="2:2">
      <c r="B11364" s="78">
        <v>34033</v>
      </c>
    </row>
    <row r="11365" spans="2:2">
      <c r="B11365" s="78">
        <v>34033</v>
      </c>
    </row>
    <row r="11366" spans="2:2">
      <c r="B11366" s="78">
        <v>34033</v>
      </c>
    </row>
    <row r="11367" spans="2:2">
      <c r="B11367" s="78">
        <v>34033</v>
      </c>
    </row>
    <row r="11368" spans="2:2">
      <c r="B11368" s="78">
        <v>34033</v>
      </c>
    </row>
    <row r="11369" spans="2:2">
      <c r="B11369" s="78">
        <v>34033</v>
      </c>
    </row>
    <row r="11370" spans="2:2">
      <c r="B11370" s="78">
        <v>34033</v>
      </c>
    </row>
    <row r="11371" spans="2:2">
      <c r="B11371" s="78">
        <v>34033</v>
      </c>
    </row>
    <row r="11372" spans="2:2">
      <c r="B11372" s="78">
        <v>34033</v>
      </c>
    </row>
    <row r="11373" spans="2:2">
      <c r="B11373" s="78">
        <v>34033</v>
      </c>
    </row>
    <row r="11374" spans="2:2">
      <c r="B11374" s="78">
        <v>34033</v>
      </c>
    </row>
    <row r="11375" spans="2:2">
      <c r="B11375" s="78">
        <v>34033</v>
      </c>
    </row>
    <row r="11376" spans="2:2">
      <c r="B11376" s="78">
        <v>34033</v>
      </c>
    </row>
    <row r="11377" spans="2:2">
      <c r="B11377" s="78">
        <v>34033</v>
      </c>
    </row>
    <row r="11378" spans="2:2">
      <c r="B11378" s="78">
        <v>34033</v>
      </c>
    </row>
    <row r="11379" spans="2:2">
      <c r="B11379" s="78">
        <v>34033</v>
      </c>
    </row>
    <row r="11380" spans="2:2">
      <c r="B11380" s="78">
        <v>34033</v>
      </c>
    </row>
    <row r="11381" spans="2:2">
      <c r="B11381" s="78">
        <v>34033</v>
      </c>
    </row>
    <row r="11382" spans="2:2">
      <c r="B11382" s="78">
        <v>34033</v>
      </c>
    </row>
    <row r="11383" spans="2:2">
      <c r="B11383" s="78">
        <v>34033</v>
      </c>
    </row>
    <row r="11384" spans="2:2">
      <c r="B11384" s="78">
        <v>34033</v>
      </c>
    </row>
    <row r="11385" spans="2:2">
      <c r="B11385" s="78">
        <v>34033</v>
      </c>
    </row>
    <row r="11386" spans="2:2">
      <c r="B11386" s="78">
        <v>34033</v>
      </c>
    </row>
    <row r="11387" spans="2:2">
      <c r="B11387" s="78">
        <v>34033</v>
      </c>
    </row>
    <row r="11388" spans="2:2">
      <c r="B11388" s="78">
        <v>34033</v>
      </c>
    </row>
    <row r="11389" spans="2:2">
      <c r="B11389" s="78">
        <v>34033</v>
      </c>
    </row>
    <row r="11390" spans="2:2">
      <c r="B11390" s="78">
        <v>34033</v>
      </c>
    </row>
    <row r="11391" spans="2:2">
      <c r="B11391" s="78">
        <v>34033</v>
      </c>
    </row>
    <row r="11392" spans="2:2">
      <c r="B11392" s="78">
        <v>34033</v>
      </c>
    </row>
    <row r="11393" spans="2:2">
      <c r="B11393" s="78">
        <v>34033</v>
      </c>
    </row>
    <row r="11394" spans="2:2">
      <c r="B11394" s="78">
        <v>34033</v>
      </c>
    </row>
    <row r="11395" spans="2:2">
      <c r="B11395" s="78">
        <v>34033</v>
      </c>
    </row>
    <row r="11396" spans="2:2">
      <c r="B11396" s="78">
        <v>34033</v>
      </c>
    </row>
    <row r="11397" spans="2:2">
      <c r="B11397" s="78">
        <v>34033</v>
      </c>
    </row>
    <row r="11398" spans="2:2">
      <c r="B11398" s="78">
        <v>34033</v>
      </c>
    </row>
    <row r="11399" spans="2:2">
      <c r="B11399" s="78">
        <v>34033</v>
      </c>
    </row>
    <row r="11400" spans="2:2">
      <c r="B11400" s="78">
        <v>34033</v>
      </c>
    </row>
    <row r="11401" spans="2:2">
      <c r="B11401" s="78">
        <v>34033</v>
      </c>
    </row>
    <row r="11402" spans="2:2">
      <c r="B11402" s="78">
        <v>34033</v>
      </c>
    </row>
    <row r="11403" spans="2:2">
      <c r="B11403" s="78">
        <v>34033</v>
      </c>
    </row>
    <row r="11404" spans="2:2">
      <c r="B11404" s="78">
        <v>34033</v>
      </c>
    </row>
    <row r="11405" spans="2:2">
      <c r="B11405" s="78">
        <v>34033</v>
      </c>
    </row>
    <row r="11406" spans="2:2">
      <c r="B11406" s="78">
        <v>34033</v>
      </c>
    </row>
    <row r="11407" spans="2:2">
      <c r="B11407" s="78">
        <v>34033</v>
      </c>
    </row>
    <row r="11408" spans="2:2">
      <c r="B11408" s="78">
        <v>34033</v>
      </c>
    </row>
    <row r="11409" spans="2:2">
      <c r="B11409" s="78">
        <v>34033</v>
      </c>
    </row>
    <row r="11410" spans="2:2">
      <c r="B11410" s="78">
        <v>34033</v>
      </c>
    </row>
    <row r="11411" spans="2:2">
      <c r="B11411" s="78">
        <v>34033</v>
      </c>
    </row>
    <row r="11412" spans="2:2">
      <c r="B11412" s="78">
        <v>34033</v>
      </c>
    </row>
    <row r="11413" spans="2:2">
      <c r="B11413" s="78">
        <v>34033</v>
      </c>
    </row>
    <row r="11414" spans="2:2">
      <c r="B11414" s="78">
        <v>34033</v>
      </c>
    </row>
    <row r="11415" spans="2:2">
      <c r="B11415" s="78">
        <v>34033</v>
      </c>
    </row>
    <row r="11416" spans="2:2">
      <c r="B11416" s="78">
        <v>34033</v>
      </c>
    </row>
    <row r="11417" spans="2:2">
      <c r="B11417" s="78">
        <v>34033</v>
      </c>
    </row>
    <row r="11418" spans="2:2">
      <c r="B11418" s="78">
        <v>34033</v>
      </c>
    </row>
    <row r="11419" spans="2:2">
      <c r="B11419" s="78">
        <v>34033</v>
      </c>
    </row>
    <row r="11420" spans="2:2">
      <c r="B11420" s="78">
        <v>34033</v>
      </c>
    </row>
    <row r="11421" spans="2:2">
      <c r="B11421" s="78">
        <v>34033</v>
      </c>
    </row>
    <row r="11422" spans="2:2">
      <c r="B11422" s="78">
        <v>34033</v>
      </c>
    </row>
    <row r="11423" spans="2:2">
      <c r="B11423" s="78">
        <v>34033</v>
      </c>
    </row>
    <row r="11424" spans="2:2">
      <c r="B11424" s="78">
        <v>34033</v>
      </c>
    </row>
    <row r="11425" spans="2:2">
      <c r="B11425" s="78">
        <v>34033</v>
      </c>
    </row>
    <row r="11426" spans="2:2">
      <c r="B11426" s="78">
        <v>34033</v>
      </c>
    </row>
    <row r="11427" spans="2:2">
      <c r="B11427" s="78">
        <v>34033</v>
      </c>
    </row>
    <row r="11428" spans="2:2">
      <c r="B11428" s="78">
        <v>34033</v>
      </c>
    </row>
    <row r="11429" spans="2:2">
      <c r="B11429" s="78">
        <v>34033</v>
      </c>
    </row>
    <row r="11430" spans="2:2">
      <c r="B11430" s="78">
        <v>34033</v>
      </c>
    </row>
    <row r="11431" spans="2:2">
      <c r="B11431" s="78">
        <v>34033</v>
      </c>
    </row>
    <row r="11432" spans="2:2">
      <c r="B11432" s="78">
        <v>34033</v>
      </c>
    </row>
    <row r="11433" spans="2:2">
      <c r="B11433" s="78">
        <v>34033</v>
      </c>
    </row>
    <row r="11434" spans="2:2">
      <c r="B11434" s="78">
        <v>34033</v>
      </c>
    </row>
    <row r="11435" spans="2:2">
      <c r="B11435" s="78">
        <v>34033</v>
      </c>
    </row>
    <row r="11436" spans="2:2">
      <c r="B11436" s="78">
        <v>34033</v>
      </c>
    </row>
    <row r="11437" spans="2:2">
      <c r="B11437" s="78">
        <v>34033</v>
      </c>
    </row>
    <row r="11438" spans="2:2">
      <c r="B11438" s="78">
        <v>34033</v>
      </c>
    </row>
    <row r="11439" spans="2:2">
      <c r="B11439" s="78">
        <v>34033</v>
      </c>
    </row>
    <row r="11440" spans="2:2">
      <c r="B11440" s="78">
        <v>34033</v>
      </c>
    </row>
    <row r="11441" spans="2:2">
      <c r="B11441" s="78">
        <v>34033</v>
      </c>
    </row>
    <row r="11442" spans="2:2">
      <c r="B11442" s="78">
        <v>34033</v>
      </c>
    </row>
    <row r="11443" spans="2:2">
      <c r="B11443" s="78">
        <v>34033</v>
      </c>
    </row>
    <row r="11444" spans="2:2">
      <c r="B11444" s="78">
        <v>34033</v>
      </c>
    </row>
    <row r="11445" spans="2:2">
      <c r="B11445" s="78">
        <v>34033</v>
      </c>
    </row>
    <row r="11446" spans="2:2">
      <c r="B11446" s="78">
        <v>34033</v>
      </c>
    </row>
    <row r="11447" spans="2:2">
      <c r="B11447" s="78">
        <v>34033</v>
      </c>
    </row>
    <row r="11448" spans="2:2">
      <c r="B11448" s="78">
        <v>34033</v>
      </c>
    </row>
    <row r="11449" spans="2:2">
      <c r="B11449" s="78">
        <v>34033</v>
      </c>
    </row>
    <row r="11450" spans="2:2">
      <c r="B11450" s="78">
        <v>34033</v>
      </c>
    </row>
    <row r="11451" spans="2:2">
      <c r="B11451" s="78">
        <v>34033</v>
      </c>
    </row>
    <row r="11452" spans="2:2">
      <c r="B11452" s="78">
        <v>34033</v>
      </c>
    </row>
    <row r="11453" spans="2:2">
      <c r="B11453" s="78">
        <v>34033</v>
      </c>
    </row>
    <row r="11454" spans="2:2">
      <c r="B11454" s="78">
        <v>34033</v>
      </c>
    </row>
    <row r="11455" spans="2:2">
      <c r="B11455" s="78">
        <v>34033</v>
      </c>
    </row>
    <row r="11456" spans="2:2">
      <c r="B11456" s="78">
        <v>34033</v>
      </c>
    </row>
    <row r="11457" spans="2:2">
      <c r="B11457" s="78">
        <v>34033</v>
      </c>
    </row>
    <row r="11458" spans="2:2">
      <c r="B11458" s="78">
        <v>34033</v>
      </c>
    </row>
    <row r="11459" spans="2:2">
      <c r="B11459" s="78">
        <v>34033</v>
      </c>
    </row>
    <row r="11460" spans="2:2">
      <c r="B11460" s="78">
        <v>34033</v>
      </c>
    </row>
    <row r="11461" spans="2:2">
      <c r="B11461" s="78">
        <v>34033</v>
      </c>
    </row>
    <row r="11462" spans="2:2">
      <c r="B11462" s="78">
        <v>34033</v>
      </c>
    </row>
    <row r="11463" spans="2:2">
      <c r="B11463" s="78">
        <v>34033</v>
      </c>
    </row>
    <row r="11464" spans="2:2">
      <c r="B11464" s="78">
        <v>34033</v>
      </c>
    </row>
    <row r="11465" spans="2:2">
      <c r="B11465" s="78">
        <v>34033</v>
      </c>
    </row>
    <row r="11466" spans="2:2">
      <c r="B11466" s="78">
        <v>34033</v>
      </c>
    </row>
    <row r="11467" spans="2:2">
      <c r="B11467" s="78">
        <v>34033</v>
      </c>
    </row>
    <row r="11468" spans="2:2">
      <c r="B11468" s="78">
        <v>34033</v>
      </c>
    </row>
    <row r="11469" spans="2:2">
      <c r="B11469" s="78">
        <v>34033</v>
      </c>
    </row>
    <row r="11470" spans="2:2">
      <c r="B11470" s="78">
        <v>34033</v>
      </c>
    </row>
    <row r="11471" spans="2:2">
      <c r="B11471" s="78">
        <v>34033</v>
      </c>
    </row>
    <row r="11472" spans="2:2">
      <c r="B11472" s="78">
        <v>34033</v>
      </c>
    </row>
    <row r="11473" spans="2:2">
      <c r="B11473" s="78">
        <v>34033</v>
      </c>
    </row>
    <row r="11474" spans="2:2">
      <c r="B11474" s="78">
        <v>34033</v>
      </c>
    </row>
    <row r="11475" spans="2:2">
      <c r="B11475" s="78">
        <v>34033</v>
      </c>
    </row>
    <row r="11476" spans="2:2">
      <c r="B11476" s="78">
        <v>34033</v>
      </c>
    </row>
    <row r="11477" spans="2:2">
      <c r="B11477" s="78">
        <v>34033</v>
      </c>
    </row>
    <row r="11478" spans="2:2">
      <c r="B11478" s="78">
        <v>34033</v>
      </c>
    </row>
    <row r="11479" spans="2:2">
      <c r="B11479" s="78">
        <v>34033</v>
      </c>
    </row>
    <row r="11480" spans="2:2">
      <c r="B11480" s="78">
        <v>34033</v>
      </c>
    </row>
    <row r="11481" spans="2:2">
      <c r="B11481" s="78">
        <v>34033</v>
      </c>
    </row>
    <row r="11482" spans="2:2">
      <c r="B11482" s="78">
        <v>34033</v>
      </c>
    </row>
    <row r="11483" spans="2:2">
      <c r="B11483" s="78">
        <v>34033</v>
      </c>
    </row>
    <row r="11484" spans="2:2">
      <c r="B11484" s="78">
        <v>34033</v>
      </c>
    </row>
    <row r="11485" spans="2:2">
      <c r="B11485" s="78">
        <v>34033</v>
      </c>
    </row>
    <row r="11486" spans="2:2">
      <c r="B11486" s="78">
        <v>34033</v>
      </c>
    </row>
    <row r="11487" spans="2:2">
      <c r="B11487" s="78">
        <v>34033</v>
      </c>
    </row>
    <row r="11488" spans="2:2">
      <c r="B11488" s="78">
        <v>34033</v>
      </c>
    </row>
    <row r="11489" spans="2:2">
      <c r="B11489" s="78">
        <v>34033</v>
      </c>
    </row>
    <row r="11490" spans="2:2">
      <c r="B11490" s="78">
        <v>34033</v>
      </c>
    </row>
    <row r="11491" spans="2:2">
      <c r="B11491" s="78">
        <v>34033</v>
      </c>
    </row>
    <row r="11492" spans="2:2">
      <c r="B11492" s="78">
        <v>34033</v>
      </c>
    </row>
    <row r="11493" spans="2:2">
      <c r="B11493" s="78">
        <v>34033</v>
      </c>
    </row>
    <row r="11494" spans="2:2">
      <c r="B11494" s="78">
        <v>34033</v>
      </c>
    </row>
    <row r="11495" spans="2:2">
      <c r="B11495" s="78">
        <v>34033</v>
      </c>
    </row>
    <row r="11496" spans="2:2">
      <c r="B11496" s="78">
        <v>34033</v>
      </c>
    </row>
    <row r="11497" spans="2:2">
      <c r="B11497" s="78">
        <v>34033</v>
      </c>
    </row>
    <row r="11498" spans="2:2">
      <c r="B11498" s="78">
        <v>34033</v>
      </c>
    </row>
    <row r="11499" spans="2:2">
      <c r="B11499" s="78">
        <v>34033</v>
      </c>
    </row>
    <row r="11500" spans="2:2">
      <c r="B11500" s="78">
        <v>34033</v>
      </c>
    </row>
    <row r="11501" spans="2:2">
      <c r="B11501" s="78">
        <v>34033</v>
      </c>
    </row>
    <row r="11502" spans="2:2">
      <c r="B11502" s="78">
        <v>34033</v>
      </c>
    </row>
    <row r="11503" spans="2:2">
      <c r="B11503" s="78">
        <v>34033</v>
      </c>
    </row>
    <row r="11504" spans="2:2">
      <c r="B11504" s="78">
        <v>34033</v>
      </c>
    </row>
    <row r="11505" spans="2:2">
      <c r="B11505" s="78">
        <v>34033</v>
      </c>
    </row>
    <row r="11506" spans="2:2">
      <c r="B11506" s="78">
        <v>34033</v>
      </c>
    </row>
    <row r="11507" spans="2:2">
      <c r="B11507" s="78">
        <v>34033</v>
      </c>
    </row>
    <row r="11508" spans="2:2">
      <c r="B11508" s="78">
        <v>34033</v>
      </c>
    </row>
    <row r="11509" spans="2:2">
      <c r="B11509" s="78">
        <v>34033</v>
      </c>
    </row>
    <row r="11510" spans="2:2">
      <c r="B11510" s="78">
        <v>34033</v>
      </c>
    </row>
    <row r="11511" spans="2:2">
      <c r="B11511" s="78">
        <v>34033</v>
      </c>
    </row>
    <row r="11512" spans="2:2">
      <c r="B11512" s="78">
        <v>34036</v>
      </c>
    </row>
    <row r="11513" spans="2:2">
      <c r="B11513" s="78">
        <v>34036</v>
      </c>
    </row>
    <row r="11514" spans="2:2">
      <c r="B11514" s="78">
        <v>34036</v>
      </c>
    </row>
    <row r="11515" spans="2:2">
      <c r="B11515" s="78">
        <v>34036</v>
      </c>
    </row>
    <row r="11516" spans="2:2">
      <c r="B11516" s="78">
        <v>34036</v>
      </c>
    </row>
    <row r="11517" spans="2:2">
      <c r="B11517" s="78">
        <v>34036</v>
      </c>
    </row>
    <row r="11518" spans="2:2">
      <c r="B11518" s="78">
        <v>34036</v>
      </c>
    </row>
    <row r="11519" spans="2:2">
      <c r="B11519" s="78">
        <v>34036</v>
      </c>
    </row>
    <row r="11520" spans="2:2">
      <c r="B11520" s="78">
        <v>34036</v>
      </c>
    </row>
    <row r="11521" spans="2:2">
      <c r="B11521" s="78">
        <v>34036</v>
      </c>
    </row>
    <row r="11522" spans="2:2">
      <c r="B11522" s="78">
        <v>34036</v>
      </c>
    </row>
    <row r="11523" spans="2:2">
      <c r="B11523" s="78">
        <v>34036</v>
      </c>
    </row>
    <row r="11524" spans="2:2">
      <c r="B11524" s="78">
        <v>34036</v>
      </c>
    </row>
    <row r="11525" spans="2:2">
      <c r="B11525" s="78">
        <v>34036</v>
      </c>
    </row>
    <row r="11526" spans="2:2">
      <c r="B11526" s="78">
        <v>34036</v>
      </c>
    </row>
    <row r="11527" spans="2:2">
      <c r="B11527" s="78">
        <v>34036</v>
      </c>
    </row>
    <row r="11528" spans="2:2">
      <c r="B11528" s="78">
        <v>34036</v>
      </c>
    </row>
    <row r="11529" spans="2:2">
      <c r="B11529" s="78">
        <v>34036</v>
      </c>
    </row>
    <row r="11530" spans="2:2">
      <c r="B11530" s="78">
        <v>34036</v>
      </c>
    </row>
    <row r="11531" spans="2:2">
      <c r="B11531" s="78">
        <v>34036</v>
      </c>
    </row>
    <row r="11532" spans="2:2">
      <c r="B11532" s="78">
        <v>34036</v>
      </c>
    </row>
    <row r="11533" spans="2:2">
      <c r="B11533" s="78">
        <v>34036</v>
      </c>
    </row>
    <row r="11534" spans="2:2">
      <c r="B11534" s="78">
        <v>34036</v>
      </c>
    </row>
    <row r="11535" spans="2:2">
      <c r="B11535" s="78">
        <v>34036</v>
      </c>
    </row>
    <row r="11536" spans="2:2">
      <c r="B11536" s="78">
        <v>34036</v>
      </c>
    </row>
    <row r="11537" spans="2:2">
      <c r="B11537" s="78">
        <v>34036</v>
      </c>
    </row>
    <row r="11538" spans="2:2">
      <c r="B11538" s="78">
        <v>34036</v>
      </c>
    </row>
    <row r="11539" spans="2:2">
      <c r="B11539" s="78">
        <v>34036</v>
      </c>
    </row>
    <row r="11540" spans="2:2">
      <c r="B11540" s="78">
        <v>34036</v>
      </c>
    </row>
    <row r="11541" spans="2:2">
      <c r="B11541" s="78">
        <v>34036</v>
      </c>
    </row>
    <row r="11542" spans="2:2">
      <c r="B11542" s="78">
        <v>34036</v>
      </c>
    </row>
    <row r="11543" spans="2:2">
      <c r="B11543" s="78">
        <v>34036</v>
      </c>
    </row>
    <row r="11544" spans="2:2">
      <c r="B11544" s="78">
        <v>34036</v>
      </c>
    </row>
    <row r="11545" spans="2:2">
      <c r="B11545" s="78">
        <v>34036</v>
      </c>
    </row>
    <row r="11546" spans="2:2">
      <c r="B11546" s="78">
        <v>34036</v>
      </c>
    </row>
    <row r="11547" spans="2:2">
      <c r="B11547" s="78">
        <v>34036</v>
      </c>
    </row>
    <row r="11548" spans="2:2">
      <c r="B11548" s="78">
        <v>34036</v>
      </c>
    </row>
    <row r="11549" spans="2:2">
      <c r="B11549" s="78">
        <v>34036</v>
      </c>
    </row>
    <row r="11550" spans="2:2">
      <c r="B11550" s="78">
        <v>34036</v>
      </c>
    </row>
    <row r="11551" spans="2:2">
      <c r="B11551" s="78">
        <v>34036</v>
      </c>
    </row>
    <row r="11552" spans="2:2">
      <c r="B11552" s="78">
        <v>34036</v>
      </c>
    </row>
    <row r="11553" spans="2:2">
      <c r="B11553" s="78">
        <v>34036</v>
      </c>
    </row>
    <row r="11554" spans="2:2">
      <c r="B11554" s="78">
        <v>34036</v>
      </c>
    </row>
    <row r="11555" spans="2:2">
      <c r="B11555" s="78">
        <v>34036</v>
      </c>
    </row>
    <row r="11556" spans="2:2">
      <c r="B11556" s="78">
        <v>34036</v>
      </c>
    </row>
    <row r="11557" spans="2:2">
      <c r="B11557" s="78">
        <v>34036</v>
      </c>
    </row>
    <row r="11558" spans="2:2">
      <c r="B11558" s="78">
        <v>34036</v>
      </c>
    </row>
    <row r="11559" spans="2:2">
      <c r="B11559" s="78">
        <v>34036</v>
      </c>
    </row>
    <row r="11560" spans="2:2">
      <c r="B11560" s="78">
        <v>34036</v>
      </c>
    </row>
    <row r="11561" spans="2:2">
      <c r="B11561" s="78">
        <v>34036</v>
      </c>
    </row>
    <row r="11562" spans="2:2">
      <c r="B11562" s="78">
        <v>34036</v>
      </c>
    </row>
    <row r="11563" spans="2:2">
      <c r="B11563" s="78">
        <v>34036</v>
      </c>
    </row>
    <row r="11564" spans="2:2">
      <c r="B11564" s="78">
        <v>34036</v>
      </c>
    </row>
    <row r="11565" spans="2:2">
      <c r="B11565" s="78">
        <v>34036</v>
      </c>
    </row>
    <row r="11566" spans="2:2">
      <c r="B11566" s="78">
        <v>34036</v>
      </c>
    </row>
    <row r="11567" spans="2:2">
      <c r="B11567" s="78">
        <v>34036</v>
      </c>
    </row>
    <row r="11568" spans="2:2">
      <c r="B11568" s="78">
        <v>34036</v>
      </c>
    </row>
    <row r="11569" spans="2:2">
      <c r="B11569" s="78">
        <v>34036</v>
      </c>
    </row>
    <row r="11570" spans="2:2">
      <c r="B11570" s="78">
        <v>34036</v>
      </c>
    </row>
    <row r="11571" spans="2:2">
      <c r="B11571" s="78">
        <v>34036</v>
      </c>
    </row>
    <row r="11572" spans="2:2">
      <c r="B11572" s="78">
        <v>34036</v>
      </c>
    </row>
    <row r="11573" spans="2:2">
      <c r="B11573" s="78">
        <v>34036</v>
      </c>
    </row>
    <row r="11574" spans="2:2">
      <c r="B11574" s="78">
        <v>34036</v>
      </c>
    </row>
    <row r="11575" spans="2:2">
      <c r="B11575" s="78">
        <v>34036</v>
      </c>
    </row>
    <row r="11576" spans="2:2">
      <c r="B11576" s="78">
        <v>34036</v>
      </c>
    </row>
    <row r="11577" spans="2:2">
      <c r="B11577" s="78">
        <v>34036</v>
      </c>
    </row>
    <row r="11578" spans="2:2">
      <c r="B11578" s="78">
        <v>34036</v>
      </c>
    </row>
    <row r="11579" spans="2:2">
      <c r="B11579" s="78">
        <v>34036</v>
      </c>
    </row>
    <row r="11580" spans="2:2">
      <c r="B11580" s="78">
        <v>34036</v>
      </c>
    </row>
    <row r="11581" spans="2:2">
      <c r="B11581" s="78">
        <v>34036</v>
      </c>
    </row>
    <row r="11582" spans="2:2">
      <c r="B11582" s="78">
        <v>34036</v>
      </c>
    </row>
    <row r="11583" spans="2:2">
      <c r="B11583" s="78">
        <v>34036</v>
      </c>
    </row>
    <row r="11584" spans="2:2">
      <c r="B11584" s="78">
        <v>34036</v>
      </c>
    </row>
    <row r="11585" spans="2:2">
      <c r="B11585" s="78">
        <v>34036</v>
      </c>
    </row>
    <row r="11586" spans="2:2">
      <c r="B11586" s="78">
        <v>34036</v>
      </c>
    </row>
    <row r="11587" spans="2:2">
      <c r="B11587" s="78">
        <v>34036</v>
      </c>
    </row>
    <row r="11588" spans="2:2">
      <c r="B11588" s="78">
        <v>34036</v>
      </c>
    </row>
    <row r="11589" spans="2:2">
      <c r="B11589" s="78">
        <v>34036</v>
      </c>
    </row>
    <row r="11590" spans="2:2">
      <c r="B11590" s="78">
        <v>34036</v>
      </c>
    </row>
    <row r="11591" spans="2:2">
      <c r="B11591" s="78">
        <v>34036</v>
      </c>
    </row>
    <row r="11592" spans="2:2">
      <c r="B11592" s="78">
        <v>34036</v>
      </c>
    </row>
    <row r="11593" spans="2:2">
      <c r="B11593" s="78">
        <v>34036</v>
      </c>
    </row>
    <row r="11594" spans="2:2">
      <c r="B11594" s="78">
        <v>34036</v>
      </c>
    </row>
    <row r="11595" spans="2:2">
      <c r="B11595" s="78">
        <v>34036</v>
      </c>
    </row>
    <row r="11596" spans="2:2">
      <c r="B11596" s="78">
        <v>34036</v>
      </c>
    </row>
    <row r="11597" spans="2:2">
      <c r="B11597" s="78">
        <v>34036</v>
      </c>
    </row>
    <row r="11598" spans="2:2">
      <c r="B11598" s="78">
        <v>34036</v>
      </c>
    </row>
    <row r="11599" spans="2:2">
      <c r="B11599" s="78">
        <v>34036</v>
      </c>
    </row>
    <row r="11600" spans="2:2">
      <c r="B11600" s="78">
        <v>34036</v>
      </c>
    </row>
    <row r="11601" spans="2:2">
      <c r="B11601" s="78">
        <v>34036</v>
      </c>
    </row>
    <row r="11602" spans="2:2">
      <c r="B11602" s="78">
        <v>34036</v>
      </c>
    </row>
    <row r="11603" spans="2:2">
      <c r="B11603" s="78">
        <v>34036</v>
      </c>
    </row>
    <row r="11604" spans="2:2">
      <c r="B11604" s="78">
        <v>34036</v>
      </c>
    </row>
    <row r="11605" spans="2:2">
      <c r="B11605" s="78">
        <v>34036</v>
      </c>
    </row>
    <row r="11606" spans="2:2">
      <c r="B11606" s="78">
        <v>34036</v>
      </c>
    </row>
    <row r="11607" spans="2:2">
      <c r="B11607" s="78">
        <v>34036</v>
      </c>
    </row>
    <row r="11608" spans="2:2">
      <c r="B11608" s="78">
        <v>34036</v>
      </c>
    </row>
    <row r="11609" spans="2:2">
      <c r="B11609" s="78">
        <v>34036</v>
      </c>
    </row>
    <row r="11610" spans="2:2">
      <c r="B11610" s="78">
        <v>34036</v>
      </c>
    </row>
    <row r="11611" spans="2:2">
      <c r="B11611" s="78">
        <v>34036</v>
      </c>
    </row>
    <row r="11612" spans="2:2">
      <c r="B11612" s="78">
        <v>34036</v>
      </c>
    </row>
    <row r="11613" spans="2:2">
      <c r="B11613" s="78">
        <v>34036</v>
      </c>
    </row>
    <row r="11614" spans="2:2">
      <c r="B11614" s="78">
        <v>34036</v>
      </c>
    </row>
    <row r="11615" spans="2:2">
      <c r="B11615" s="78">
        <v>34036</v>
      </c>
    </row>
    <row r="11616" spans="2:2">
      <c r="B11616" s="78">
        <v>34036</v>
      </c>
    </row>
    <row r="11617" spans="2:2">
      <c r="B11617" s="78">
        <v>34036</v>
      </c>
    </row>
    <row r="11618" spans="2:2">
      <c r="B11618" s="78">
        <v>34036</v>
      </c>
    </row>
    <row r="11619" spans="2:2">
      <c r="B11619" s="78">
        <v>34036</v>
      </c>
    </row>
    <row r="11620" spans="2:2">
      <c r="B11620" s="78">
        <v>34036</v>
      </c>
    </row>
    <row r="11621" spans="2:2">
      <c r="B11621" s="78">
        <v>34036</v>
      </c>
    </row>
    <row r="11622" spans="2:2">
      <c r="B11622" s="78">
        <v>34036</v>
      </c>
    </row>
    <row r="11623" spans="2:2">
      <c r="B11623" s="78">
        <v>34036</v>
      </c>
    </row>
    <row r="11624" spans="2:2">
      <c r="B11624" s="78">
        <v>34036</v>
      </c>
    </row>
    <row r="11625" spans="2:2">
      <c r="B11625" s="78">
        <v>34036</v>
      </c>
    </row>
    <row r="11626" spans="2:2">
      <c r="B11626" s="78">
        <v>34036</v>
      </c>
    </row>
    <row r="11627" spans="2:2">
      <c r="B11627" s="78">
        <v>34036</v>
      </c>
    </row>
    <row r="11628" spans="2:2">
      <c r="B11628" s="78">
        <v>34036</v>
      </c>
    </row>
    <row r="11629" spans="2:2">
      <c r="B11629" s="78">
        <v>34036</v>
      </c>
    </row>
    <row r="11630" spans="2:2">
      <c r="B11630" s="78">
        <v>34036</v>
      </c>
    </row>
    <row r="11631" spans="2:2">
      <c r="B11631" s="78">
        <v>34036</v>
      </c>
    </row>
    <row r="11632" spans="2:2">
      <c r="B11632" s="78">
        <v>34036</v>
      </c>
    </row>
    <row r="11633" spans="2:2">
      <c r="B11633" s="78">
        <v>34036</v>
      </c>
    </row>
    <row r="11634" spans="2:2">
      <c r="B11634" s="78">
        <v>34036</v>
      </c>
    </row>
    <row r="11635" spans="2:2">
      <c r="B11635" s="78">
        <v>34036</v>
      </c>
    </row>
    <row r="11636" spans="2:2">
      <c r="B11636" s="78">
        <v>34036</v>
      </c>
    </row>
    <row r="11637" spans="2:2">
      <c r="B11637" s="78">
        <v>34036</v>
      </c>
    </row>
    <row r="11638" spans="2:2">
      <c r="B11638" s="78">
        <v>34036</v>
      </c>
    </row>
    <row r="11639" spans="2:2">
      <c r="B11639" s="78">
        <v>34036</v>
      </c>
    </row>
    <row r="11640" spans="2:2">
      <c r="B11640" s="78">
        <v>34036</v>
      </c>
    </row>
    <row r="11641" spans="2:2">
      <c r="B11641" s="78">
        <v>34036</v>
      </c>
    </row>
    <row r="11642" spans="2:2">
      <c r="B11642" s="78">
        <v>34036</v>
      </c>
    </row>
    <row r="11643" spans="2:2">
      <c r="B11643" s="78">
        <v>34036</v>
      </c>
    </row>
    <row r="11644" spans="2:2">
      <c r="B11644" s="78">
        <v>34036</v>
      </c>
    </row>
    <row r="11645" spans="2:2">
      <c r="B11645" s="78">
        <v>34036</v>
      </c>
    </row>
    <row r="11646" spans="2:2">
      <c r="B11646" s="78">
        <v>34036</v>
      </c>
    </row>
    <row r="11647" spans="2:2">
      <c r="B11647" s="78">
        <v>34036</v>
      </c>
    </row>
    <row r="11648" spans="2:2">
      <c r="B11648" s="78">
        <v>34036</v>
      </c>
    </row>
    <row r="11649" spans="2:2">
      <c r="B11649" s="78">
        <v>34036</v>
      </c>
    </row>
    <row r="11650" spans="2:2">
      <c r="B11650" s="78">
        <v>34036</v>
      </c>
    </row>
    <row r="11651" spans="2:2">
      <c r="B11651" s="78">
        <v>34036</v>
      </c>
    </row>
    <row r="11652" spans="2:2">
      <c r="B11652" s="78">
        <v>34036</v>
      </c>
    </row>
    <row r="11653" spans="2:2">
      <c r="B11653" s="78">
        <v>34036</v>
      </c>
    </row>
    <row r="11654" spans="2:2">
      <c r="B11654" s="78">
        <v>34036</v>
      </c>
    </row>
    <row r="11655" spans="2:2">
      <c r="B11655" s="78">
        <v>34036</v>
      </c>
    </row>
    <row r="11656" spans="2:2">
      <c r="B11656" s="78">
        <v>34036</v>
      </c>
    </row>
    <row r="11657" spans="2:2">
      <c r="B11657" s="78">
        <v>34036</v>
      </c>
    </row>
    <row r="11658" spans="2:2">
      <c r="B11658" s="78">
        <v>34036</v>
      </c>
    </row>
    <row r="11659" spans="2:2">
      <c r="B11659" s="78">
        <v>34036</v>
      </c>
    </row>
    <row r="11660" spans="2:2">
      <c r="B11660" s="78">
        <v>34036</v>
      </c>
    </row>
    <row r="11661" spans="2:2">
      <c r="B11661" s="78">
        <v>34036</v>
      </c>
    </row>
    <row r="11662" spans="2:2">
      <c r="B11662" s="78">
        <v>34036</v>
      </c>
    </row>
    <row r="11663" spans="2:2">
      <c r="B11663" s="78">
        <v>34036</v>
      </c>
    </row>
    <row r="11664" spans="2:2">
      <c r="B11664" s="78">
        <v>34036</v>
      </c>
    </row>
    <row r="11665" spans="2:2">
      <c r="B11665" s="78">
        <v>34036</v>
      </c>
    </row>
    <row r="11666" spans="2:2">
      <c r="B11666" s="78">
        <v>34036</v>
      </c>
    </row>
    <row r="11667" spans="2:2">
      <c r="B11667" s="78">
        <v>34036</v>
      </c>
    </row>
    <row r="11668" spans="2:2">
      <c r="B11668" s="78">
        <v>34036</v>
      </c>
    </row>
    <row r="11669" spans="2:2">
      <c r="B11669" s="78">
        <v>34036</v>
      </c>
    </row>
    <row r="11670" spans="2:2">
      <c r="B11670" s="78">
        <v>34036</v>
      </c>
    </row>
    <row r="11671" spans="2:2">
      <c r="B11671" s="78">
        <v>34036</v>
      </c>
    </row>
    <row r="11672" spans="2:2">
      <c r="B11672" s="78">
        <v>34036</v>
      </c>
    </row>
    <row r="11673" spans="2:2">
      <c r="B11673" s="78">
        <v>34036</v>
      </c>
    </row>
    <row r="11674" spans="2:2">
      <c r="B11674" s="78">
        <v>34036</v>
      </c>
    </row>
    <row r="11675" spans="2:2">
      <c r="B11675" s="78">
        <v>34036</v>
      </c>
    </row>
    <row r="11676" spans="2:2">
      <c r="B11676" s="78">
        <v>34036</v>
      </c>
    </row>
    <row r="11677" spans="2:2">
      <c r="B11677" s="78">
        <v>34036</v>
      </c>
    </row>
    <row r="11678" spans="2:2">
      <c r="B11678" s="78">
        <v>34036</v>
      </c>
    </row>
    <row r="11679" spans="2:2">
      <c r="B11679" s="78">
        <v>34036</v>
      </c>
    </row>
    <row r="11680" spans="2:2">
      <c r="B11680" s="78">
        <v>34036</v>
      </c>
    </row>
    <row r="11681" spans="2:2">
      <c r="B11681" s="78">
        <v>34036</v>
      </c>
    </row>
    <row r="11682" spans="2:2">
      <c r="B11682" s="78">
        <v>34036</v>
      </c>
    </row>
    <row r="11683" spans="2:2">
      <c r="B11683" s="78">
        <v>34036</v>
      </c>
    </row>
    <row r="11684" spans="2:2">
      <c r="B11684" s="78">
        <v>34036</v>
      </c>
    </row>
    <row r="11685" spans="2:2">
      <c r="B11685" s="78">
        <v>34036</v>
      </c>
    </row>
    <row r="11686" spans="2:2">
      <c r="B11686" s="78">
        <v>34036</v>
      </c>
    </row>
    <row r="11687" spans="2:2">
      <c r="B11687" s="78">
        <v>34036</v>
      </c>
    </row>
    <row r="11688" spans="2:2">
      <c r="B11688" s="78">
        <v>34036</v>
      </c>
    </row>
    <row r="11689" spans="2:2">
      <c r="B11689" s="78">
        <v>34036</v>
      </c>
    </row>
    <row r="11690" spans="2:2">
      <c r="B11690" s="78">
        <v>34036</v>
      </c>
    </row>
    <row r="11691" spans="2:2">
      <c r="B11691" s="78">
        <v>34036</v>
      </c>
    </row>
    <row r="11692" spans="2:2">
      <c r="B11692" s="78">
        <v>34036</v>
      </c>
    </row>
    <row r="11693" spans="2:2">
      <c r="B11693" s="78">
        <v>34036</v>
      </c>
    </row>
    <row r="11694" spans="2:2">
      <c r="B11694" s="78">
        <v>34036</v>
      </c>
    </row>
    <row r="11695" spans="2:2">
      <c r="B11695" s="78">
        <v>34036</v>
      </c>
    </row>
    <row r="11696" spans="2:2">
      <c r="B11696" s="78">
        <v>34036</v>
      </c>
    </row>
    <row r="11697" spans="2:2">
      <c r="B11697" s="78">
        <v>34036</v>
      </c>
    </row>
    <row r="11698" spans="2:2">
      <c r="B11698" s="78">
        <v>34036</v>
      </c>
    </row>
    <row r="11699" spans="2:2">
      <c r="B11699" s="78">
        <v>34036</v>
      </c>
    </row>
    <row r="11700" spans="2:2">
      <c r="B11700" s="78">
        <v>34036</v>
      </c>
    </row>
    <row r="11701" spans="2:2">
      <c r="B11701" s="78">
        <v>34036</v>
      </c>
    </row>
    <row r="11702" spans="2:2">
      <c r="B11702" s="78">
        <v>34036</v>
      </c>
    </row>
    <row r="11703" spans="2:2">
      <c r="B11703" s="78">
        <v>34036</v>
      </c>
    </row>
    <row r="11704" spans="2:2">
      <c r="B11704" s="78">
        <v>34036</v>
      </c>
    </row>
    <row r="11705" spans="2:2">
      <c r="B11705" s="78">
        <v>34036</v>
      </c>
    </row>
    <row r="11706" spans="2:2">
      <c r="B11706" s="78">
        <v>34036</v>
      </c>
    </row>
    <row r="11707" spans="2:2">
      <c r="B11707" s="78">
        <v>34036</v>
      </c>
    </row>
    <row r="11708" spans="2:2">
      <c r="B11708" s="78">
        <v>34036</v>
      </c>
    </row>
    <row r="11709" spans="2:2">
      <c r="B11709" s="78">
        <v>34036</v>
      </c>
    </row>
    <row r="11710" spans="2:2">
      <c r="B11710" s="78">
        <v>34036</v>
      </c>
    </row>
    <row r="11711" spans="2:2">
      <c r="B11711" s="78">
        <v>34036</v>
      </c>
    </row>
    <row r="11712" spans="2:2">
      <c r="B11712" s="78">
        <v>34036</v>
      </c>
    </row>
    <row r="11713" spans="2:2">
      <c r="B11713" s="78">
        <v>34036</v>
      </c>
    </row>
    <row r="11714" spans="2:2">
      <c r="B11714" s="78">
        <v>34036</v>
      </c>
    </row>
    <row r="11715" spans="2:2">
      <c r="B11715" s="78">
        <v>34036</v>
      </c>
    </row>
    <row r="11716" spans="2:2">
      <c r="B11716" s="78">
        <v>34036</v>
      </c>
    </row>
    <row r="11717" spans="2:2">
      <c r="B11717" s="78">
        <v>34036</v>
      </c>
    </row>
    <row r="11718" spans="2:2">
      <c r="B11718" s="78">
        <v>34036</v>
      </c>
    </row>
    <row r="11719" spans="2:2">
      <c r="B11719" s="78">
        <v>34036</v>
      </c>
    </row>
    <row r="11720" spans="2:2">
      <c r="B11720" s="78">
        <v>34036</v>
      </c>
    </row>
    <row r="11721" spans="2:2">
      <c r="B11721" s="78">
        <v>34036</v>
      </c>
    </row>
    <row r="11722" spans="2:2">
      <c r="B11722" s="78">
        <v>34036</v>
      </c>
    </row>
    <row r="11723" spans="2:2">
      <c r="B11723" s="78">
        <v>34036</v>
      </c>
    </row>
    <row r="11724" spans="2:2">
      <c r="B11724" s="78">
        <v>34036</v>
      </c>
    </row>
    <row r="11725" spans="2:2">
      <c r="B11725" s="78">
        <v>34036</v>
      </c>
    </row>
    <row r="11726" spans="2:2">
      <c r="B11726" s="78">
        <v>34036</v>
      </c>
    </row>
    <row r="11727" spans="2:2">
      <c r="B11727" s="78">
        <v>34036</v>
      </c>
    </row>
    <row r="11728" spans="2:2">
      <c r="B11728" s="78">
        <v>34036</v>
      </c>
    </row>
    <row r="11729" spans="2:2">
      <c r="B11729" s="78">
        <v>34036</v>
      </c>
    </row>
    <row r="11730" spans="2:2">
      <c r="B11730" s="78">
        <v>34036</v>
      </c>
    </row>
    <row r="11731" spans="2:2">
      <c r="B11731" s="78">
        <v>34036</v>
      </c>
    </row>
    <row r="11732" spans="2:2">
      <c r="B11732" s="78">
        <v>34036</v>
      </c>
    </row>
    <row r="11733" spans="2:2">
      <c r="B11733" s="78">
        <v>34036</v>
      </c>
    </row>
    <row r="11734" spans="2:2">
      <c r="B11734" s="78">
        <v>34036</v>
      </c>
    </row>
    <row r="11735" spans="2:2">
      <c r="B11735" s="78">
        <v>34036</v>
      </c>
    </row>
    <row r="11736" spans="2:2">
      <c r="B11736" s="78">
        <v>34036</v>
      </c>
    </row>
    <row r="11737" spans="2:2">
      <c r="B11737" s="78">
        <v>34036</v>
      </c>
    </row>
    <row r="11738" spans="2:2">
      <c r="B11738" s="78">
        <v>34036</v>
      </c>
    </row>
    <row r="11739" spans="2:2">
      <c r="B11739" s="78">
        <v>34036</v>
      </c>
    </row>
    <row r="11740" spans="2:2">
      <c r="B11740" s="78">
        <v>34036</v>
      </c>
    </row>
    <row r="11741" spans="2:2">
      <c r="B11741" s="78">
        <v>34036</v>
      </c>
    </row>
    <row r="11742" spans="2:2">
      <c r="B11742" s="78">
        <v>34036</v>
      </c>
    </row>
    <row r="11743" spans="2:2">
      <c r="B11743" s="78">
        <v>34036</v>
      </c>
    </row>
    <row r="11744" spans="2:2">
      <c r="B11744" s="78">
        <v>34036</v>
      </c>
    </row>
    <row r="11745" spans="2:2">
      <c r="B11745" s="78">
        <v>34036</v>
      </c>
    </row>
    <row r="11746" spans="2:2">
      <c r="B11746" s="78">
        <v>34036</v>
      </c>
    </row>
    <row r="11747" spans="2:2">
      <c r="B11747" s="78">
        <v>34036</v>
      </c>
    </row>
    <row r="11748" spans="2:2">
      <c r="B11748" s="78">
        <v>34036</v>
      </c>
    </row>
    <row r="11749" spans="2:2">
      <c r="B11749" s="78">
        <v>34036</v>
      </c>
    </row>
    <row r="11750" spans="2:2">
      <c r="B11750" s="78">
        <v>34036</v>
      </c>
    </row>
    <row r="11751" spans="2:2">
      <c r="B11751" s="78">
        <v>34036</v>
      </c>
    </row>
    <row r="11752" spans="2:2">
      <c r="B11752" s="78">
        <v>34036</v>
      </c>
    </row>
    <row r="11753" spans="2:2">
      <c r="B11753" s="78">
        <v>34036</v>
      </c>
    </row>
    <row r="11754" spans="2:2">
      <c r="B11754" s="78">
        <v>34036</v>
      </c>
    </row>
    <row r="11755" spans="2:2">
      <c r="B11755" s="78">
        <v>34036</v>
      </c>
    </row>
    <row r="11756" spans="2:2">
      <c r="B11756" s="78">
        <v>34036</v>
      </c>
    </row>
    <row r="11757" spans="2:2">
      <c r="B11757" s="78">
        <v>34036</v>
      </c>
    </row>
    <row r="11758" spans="2:2">
      <c r="B11758" s="78">
        <v>34036</v>
      </c>
    </row>
    <row r="11759" spans="2:2">
      <c r="B11759" s="78">
        <v>34036</v>
      </c>
    </row>
    <row r="11760" spans="2:2">
      <c r="B11760" s="78">
        <v>34036</v>
      </c>
    </row>
    <row r="11761" spans="2:2">
      <c r="B11761" s="78">
        <v>34036</v>
      </c>
    </row>
    <row r="11762" spans="2:2">
      <c r="B11762" s="78">
        <v>34036</v>
      </c>
    </row>
    <row r="11763" spans="2:2">
      <c r="B11763" s="78">
        <v>34036</v>
      </c>
    </row>
    <row r="11764" spans="2:2">
      <c r="B11764" s="78">
        <v>34036</v>
      </c>
    </row>
    <row r="11765" spans="2:2">
      <c r="B11765" s="78">
        <v>34036</v>
      </c>
    </row>
    <row r="11766" spans="2:2">
      <c r="B11766" s="78">
        <v>34036</v>
      </c>
    </row>
    <row r="11767" spans="2:2">
      <c r="B11767" s="78">
        <v>34036</v>
      </c>
    </row>
    <row r="11768" spans="2:2">
      <c r="B11768" s="78">
        <v>34036</v>
      </c>
    </row>
    <row r="11769" spans="2:2">
      <c r="B11769" s="78">
        <v>34036</v>
      </c>
    </row>
    <row r="11770" spans="2:2">
      <c r="B11770" s="78">
        <v>34036</v>
      </c>
    </row>
    <row r="11771" spans="2:2">
      <c r="B11771" s="78">
        <v>34036</v>
      </c>
    </row>
    <row r="11772" spans="2:2">
      <c r="B11772" s="78">
        <v>34036</v>
      </c>
    </row>
    <row r="11773" spans="2:2">
      <c r="B11773" s="78">
        <v>34036</v>
      </c>
    </row>
    <row r="11774" spans="2:2">
      <c r="B11774" s="78">
        <v>34036</v>
      </c>
    </row>
    <row r="11775" spans="2:2">
      <c r="B11775" s="78">
        <v>34036</v>
      </c>
    </row>
    <row r="11776" spans="2:2">
      <c r="B11776" s="78">
        <v>34036</v>
      </c>
    </row>
    <row r="11777" spans="2:2">
      <c r="B11777" s="78">
        <v>34036</v>
      </c>
    </row>
    <row r="11778" spans="2:2">
      <c r="B11778" s="78">
        <v>34036</v>
      </c>
    </row>
    <row r="11779" spans="2:2">
      <c r="B11779" s="78">
        <v>34036</v>
      </c>
    </row>
    <row r="11780" spans="2:2">
      <c r="B11780" s="78">
        <v>34036</v>
      </c>
    </row>
    <row r="11781" spans="2:2">
      <c r="B11781" s="78">
        <v>34036</v>
      </c>
    </row>
    <row r="11782" spans="2:2">
      <c r="B11782" s="78">
        <v>34036</v>
      </c>
    </row>
    <row r="11783" spans="2:2">
      <c r="B11783" s="78">
        <v>34036</v>
      </c>
    </row>
    <row r="11784" spans="2:2">
      <c r="B11784" s="78">
        <v>34036</v>
      </c>
    </row>
    <row r="11785" spans="2:2">
      <c r="B11785" s="78">
        <v>34036</v>
      </c>
    </row>
    <row r="11786" spans="2:2">
      <c r="B11786" s="78">
        <v>34036</v>
      </c>
    </row>
    <row r="11787" spans="2:2">
      <c r="B11787" s="78">
        <v>34036</v>
      </c>
    </row>
    <row r="11788" spans="2:2">
      <c r="B11788" s="78">
        <v>34036</v>
      </c>
    </row>
    <row r="11789" spans="2:2">
      <c r="B11789" s="78">
        <v>34036</v>
      </c>
    </row>
    <row r="11790" spans="2:2">
      <c r="B11790" s="78">
        <v>34036</v>
      </c>
    </row>
    <row r="11791" spans="2:2">
      <c r="B11791" s="78">
        <v>34036</v>
      </c>
    </row>
    <row r="11792" spans="2:2">
      <c r="B11792" s="78">
        <v>34036</v>
      </c>
    </row>
    <row r="11793" spans="2:2">
      <c r="B11793" s="78">
        <v>34036</v>
      </c>
    </row>
    <row r="11794" spans="2:2">
      <c r="B11794" s="78">
        <v>34036</v>
      </c>
    </row>
    <row r="11795" spans="2:2">
      <c r="B11795" s="78">
        <v>34036</v>
      </c>
    </row>
    <row r="11796" spans="2:2">
      <c r="B11796" s="78">
        <v>34036</v>
      </c>
    </row>
    <row r="11797" spans="2:2">
      <c r="B11797" s="78">
        <v>34036</v>
      </c>
    </row>
    <row r="11798" spans="2:2">
      <c r="B11798" s="78">
        <v>34036</v>
      </c>
    </row>
    <row r="11799" spans="2:2">
      <c r="B11799" s="78">
        <v>34036</v>
      </c>
    </row>
    <row r="11800" spans="2:2">
      <c r="B11800" s="78">
        <v>34036</v>
      </c>
    </row>
    <row r="11801" spans="2:2">
      <c r="B11801" s="78">
        <v>34036</v>
      </c>
    </row>
    <row r="11802" spans="2:2">
      <c r="B11802" s="78">
        <v>34036</v>
      </c>
    </row>
    <row r="11803" spans="2:2">
      <c r="B11803" s="78">
        <v>34036</v>
      </c>
    </row>
    <row r="11804" spans="2:2">
      <c r="B11804" s="78">
        <v>34036</v>
      </c>
    </row>
    <row r="11805" spans="2:2">
      <c r="B11805" s="78">
        <v>34036</v>
      </c>
    </row>
    <row r="11806" spans="2:2">
      <c r="B11806" s="78">
        <v>34036</v>
      </c>
    </row>
    <row r="11807" spans="2:2">
      <c r="B11807" s="78">
        <v>34036</v>
      </c>
    </row>
    <row r="11808" spans="2:2">
      <c r="B11808" s="78">
        <v>34036</v>
      </c>
    </row>
    <row r="11809" spans="2:2">
      <c r="B11809" s="78">
        <v>34036</v>
      </c>
    </row>
    <row r="11810" spans="2:2">
      <c r="B11810" s="78">
        <v>34036</v>
      </c>
    </row>
    <row r="11811" spans="2:2">
      <c r="B11811" s="78">
        <v>34036</v>
      </c>
    </row>
    <row r="11812" spans="2:2">
      <c r="B11812" s="78">
        <v>34036</v>
      </c>
    </row>
    <row r="11813" spans="2:2">
      <c r="B11813" s="78">
        <v>34036</v>
      </c>
    </row>
    <row r="11814" spans="2:2">
      <c r="B11814" s="78">
        <v>34036</v>
      </c>
    </row>
    <row r="11815" spans="2:2">
      <c r="B11815" s="78">
        <v>34036</v>
      </c>
    </row>
    <row r="11816" spans="2:2">
      <c r="B11816" s="78">
        <v>34036</v>
      </c>
    </row>
    <row r="11817" spans="2:2">
      <c r="B11817" s="78">
        <v>34036</v>
      </c>
    </row>
    <row r="11818" spans="2:2">
      <c r="B11818" s="78">
        <v>34036</v>
      </c>
    </row>
    <row r="11819" spans="2:2">
      <c r="B11819" s="78">
        <v>34036</v>
      </c>
    </row>
    <row r="11820" spans="2:2">
      <c r="B11820" s="78">
        <v>34036</v>
      </c>
    </row>
    <row r="11821" spans="2:2">
      <c r="B11821" s="78">
        <v>34036</v>
      </c>
    </row>
    <row r="11822" spans="2:2">
      <c r="B11822" s="78">
        <v>34036</v>
      </c>
    </row>
    <row r="11823" spans="2:2">
      <c r="B11823" s="78">
        <v>34036</v>
      </c>
    </row>
    <row r="11824" spans="2:2">
      <c r="B11824" s="78">
        <v>34036</v>
      </c>
    </row>
    <row r="11825" spans="2:2">
      <c r="B11825" s="78">
        <v>34036</v>
      </c>
    </row>
    <row r="11826" spans="2:2">
      <c r="B11826" s="78">
        <v>34036</v>
      </c>
    </row>
    <row r="11827" spans="2:2">
      <c r="B11827" s="78">
        <v>34037</v>
      </c>
    </row>
    <row r="11828" spans="2:2">
      <c r="B11828" s="78">
        <v>34037</v>
      </c>
    </row>
    <row r="11829" spans="2:2">
      <c r="B11829" s="78">
        <v>34037</v>
      </c>
    </row>
    <row r="11830" spans="2:2">
      <c r="B11830" s="78">
        <v>34037</v>
      </c>
    </row>
    <row r="11831" spans="2:2">
      <c r="B11831" s="78">
        <v>34037</v>
      </c>
    </row>
    <row r="11832" spans="2:2">
      <c r="B11832" s="78">
        <v>34037</v>
      </c>
    </row>
    <row r="11833" spans="2:2">
      <c r="B11833" s="78">
        <v>34037</v>
      </c>
    </row>
    <row r="11834" spans="2:2">
      <c r="B11834" s="78">
        <v>34037</v>
      </c>
    </row>
    <row r="11835" spans="2:2">
      <c r="B11835" s="78">
        <v>34037</v>
      </c>
    </row>
    <row r="11836" spans="2:2">
      <c r="B11836" s="78">
        <v>34037</v>
      </c>
    </row>
    <row r="11837" spans="2:2">
      <c r="B11837" s="78">
        <v>34037</v>
      </c>
    </row>
    <row r="11838" spans="2:2">
      <c r="B11838" s="78">
        <v>34037</v>
      </c>
    </row>
    <row r="11839" spans="2:2">
      <c r="B11839" s="78">
        <v>34037</v>
      </c>
    </row>
    <row r="11840" spans="2:2">
      <c r="B11840" s="78">
        <v>34037</v>
      </c>
    </row>
    <row r="11841" spans="2:2">
      <c r="B11841" s="78">
        <v>34037</v>
      </c>
    </row>
    <row r="11842" spans="2:2">
      <c r="B11842" s="78">
        <v>34037</v>
      </c>
    </row>
    <row r="11843" spans="2:2">
      <c r="B11843" s="78">
        <v>34037</v>
      </c>
    </row>
    <row r="11844" spans="2:2">
      <c r="B11844" s="78">
        <v>34037</v>
      </c>
    </row>
    <row r="11845" spans="2:2">
      <c r="B11845" s="78">
        <v>34037</v>
      </c>
    </row>
    <row r="11846" spans="2:2">
      <c r="B11846" s="78">
        <v>34037</v>
      </c>
    </row>
    <row r="11847" spans="2:2">
      <c r="B11847" s="78">
        <v>34037</v>
      </c>
    </row>
    <row r="11848" spans="2:2">
      <c r="B11848" s="78">
        <v>34037</v>
      </c>
    </row>
    <row r="11849" spans="2:2">
      <c r="B11849" s="78">
        <v>34037</v>
      </c>
    </row>
    <row r="11850" spans="2:2">
      <c r="B11850" s="78">
        <v>34037</v>
      </c>
    </row>
    <row r="11851" spans="2:2">
      <c r="B11851" s="78">
        <v>34037</v>
      </c>
    </row>
    <row r="11852" spans="2:2">
      <c r="B11852" s="78">
        <v>34037</v>
      </c>
    </row>
    <row r="11853" spans="2:2">
      <c r="B11853" s="78">
        <v>34037</v>
      </c>
    </row>
    <row r="11854" spans="2:2">
      <c r="B11854" s="78">
        <v>34037</v>
      </c>
    </row>
    <row r="11855" spans="2:2">
      <c r="B11855" s="78">
        <v>34037</v>
      </c>
    </row>
    <row r="11856" spans="2:2">
      <c r="B11856" s="78">
        <v>34037</v>
      </c>
    </row>
    <row r="11857" spans="2:2">
      <c r="B11857" s="78">
        <v>34037</v>
      </c>
    </row>
    <row r="11858" spans="2:2">
      <c r="B11858" s="78">
        <v>34037</v>
      </c>
    </row>
    <row r="11859" spans="2:2">
      <c r="B11859" s="78">
        <v>34037</v>
      </c>
    </row>
    <row r="11860" spans="2:2">
      <c r="B11860" s="78">
        <v>34037</v>
      </c>
    </row>
    <row r="11861" spans="2:2">
      <c r="B11861" s="78">
        <v>34037</v>
      </c>
    </row>
    <row r="11862" spans="2:2">
      <c r="B11862" s="78">
        <v>34037</v>
      </c>
    </row>
    <row r="11863" spans="2:2">
      <c r="B11863" s="78">
        <v>34037</v>
      </c>
    </row>
    <row r="11864" spans="2:2">
      <c r="B11864" s="78">
        <v>34037</v>
      </c>
    </row>
    <row r="11865" spans="2:2">
      <c r="B11865" s="78">
        <v>34037</v>
      </c>
    </row>
    <row r="11866" spans="2:2">
      <c r="B11866" s="78">
        <v>34037</v>
      </c>
    </row>
    <row r="11867" spans="2:2">
      <c r="B11867" s="78">
        <v>34037</v>
      </c>
    </row>
    <row r="11868" spans="2:2">
      <c r="B11868" s="78">
        <v>34037</v>
      </c>
    </row>
    <row r="11869" spans="2:2">
      <c r="B11869" s="78">
        <v>34037</v>
      </c>
    </row>
    <row r="11870" spans="2:2">
      <c r="B11870" s="78">
        <v>34037</v>
      </c>
    </row>
    <row r="11871" spans="2:2">
      <c r="B11871" s="78">
        <v>34037</v>
      </c>
    </row>
    <row r="11872" spans="2:2">
      <c r="B11872" s="78">
        <v>34037</v>
      </c>
    </row>
    <row r="11873" spans="2:2">
      <c r="B11873" s="78">
        <v>34037</v>
      </c>
    </row>
    <row r="11874" spans="2:2">
      <c r="B11874" s="78">
        <v>34037</v>
      </c>
    </row>
    <row r="11875" spans="2:2">
      <c r="B11875" s="78">
        <v>34037</v>
      </c>
    </row>
    <row r="11876" spans="2:2">
      <c r="B11876" s="78">
        <v>34037</v>
      </c>
    </row>
    <row r="11877" spans="2:2">
      <c r="B11877" s="78">
        <v>34037</v>
      </c>
    </row>
    <row r="11878" spans="2:2">
      <c r="B11878" s="78">
        <v>34037</v>
      </c>
    </row>
    <row r="11879" spans="2:2">
      <c r="B11879" s="78">
        <v>34037</v>
      </c>
    </row>
    <row r="11880" spans="2:2">
      <c r="B11880" s="78">
        <v>34037</v>
      </c>
    </row>
    <row r="11881" spans="2:2">
      <c r="B11881" s="78">
        <v>34037</v>
      </c>
    </row>
    <row r="11882" spans="2:2">
      <c r="B11882" s="78">
        <v>34037</v>
      </c>
    </row>
    <row r="11883" spans="2:2">
      <c r="B11883" s="78">
        <v>34037</v>
      </c>
    </row>
    <row r="11884" spans="2:2">
      <c r="B11884" s="78">
        <v>34037</v>
      </c>
    </row>
    <row r="11885" spans="2:2">
      <c r="B11885" s="78">
        <v>34037</v>
      </c>
    </row>
    <row r="11886" spans="2:2">
      <c r="B11886" s="78">
        <v>34037</v>
      </c>
    </row>
    <row r="11887" spans="2:2">
      <c r="B11887" s="78">
        <v>34037</v>
      </c>
    </row>
    <row r="11888" spans="2:2">
      <c r="B11888" s="78">
        <v>34037</v>
      </c>
    </row>
    <row r="11889" spans="2:2">
      <c r="B11889" s="78">
        <v>34037</v>
      </c>
    </row>
    <row r="11890" spans="2:2">
      <c r="B11890" s="78">
        <v>34037</v>
      </c>
    </row>
    <row r="11891" spans="2:2">
      <c r="B11891" s="78">
        <v>34037</v>
      </c>
    </row>
    <row r="11892" spans="2:2">
      <c r="B11892" s="78">
        <v>34037</v>
      </c>
    </row>
    <row r="11893" spans="2:2">
      <c r="B11893" s="78">
        <v>34037</v>
      </c>
    </row>
    <row r="11894" spans="2:2">
      <c r="B11894" s="78">
        <v>34037</v>
      </c>
    </row>
    <row r="11895" spans="2:2">
      <c r="B11895" s="78">
        <v>34037</v>
      </c>
    </row>
    <row r="11896" spans="2:2">
      <c r="B11896" s="78">
        <v>34037</v>
      </c>
    </row>
    <row r="11897" spans="2:2">
      <c r="B11897" s="78">
        <v>34037</v>
      </c>
    </row>
    <row r="11898" spans="2:2">
      <c r="B11898" s="78">
        <v>34037</v>
      </c>
    </row>
    <row r="11899" spans="2:2">
      <c r="B11899" s="78">
        <v>34037</v>
      </c>
    </row>
    <row r="11900" spans="2:2">
      <c r="B11900" s="78">
        <v>34037</v>
      </c>
    </row>
    <row r="11901" spans="2:2">
      <c r="B11901" s="78">
        <v>34037</v>
      </c>
    </row>
    <row r="11902" spans="2:2">
      <c r="B11902" s="78">
        <v>34037</v>
      </c>
    </row>
    <row r="11903" spans="2:2">
      <c r="B11903" s="78">
        <v>34037</v>
      </c>
    </row>
    <row r="11904" spans="2:2">
      <c r="B11904" s="78">
        <v>34037</v>
      </c>
    </row>
    <row r="11905" spans="2:2">
      <c r="B11905" s="78">
        <v>34037</v>
      </c>
    </row>
    <row r="11906" spans="2:2">
      <c r="B11906" s="78">
        <v>34037</v>
      </c>
    </row>
    <row r="11907" spans="2:2">
      <c r="B11907" s="78">
        <v>34037</v>
      </c>
    </row>
    <row r="11908" spans="2:2">
      <c r="B11908" s="78">
        <v>34037</v>
      </c>
    </row>
    <row r="11909" spans="2:2">
      <c r="B11909" s="78">
        <v>34037</v>
      </c>
    </row>
    <row r="11910" spans="2:2">
      <c r="B11910" s="78">
        <v>34037</v>
      </c>
    </row>
    <row r="11911" spans="2:2">
      <c r="B11911" s="78">
        <v>34037</v>
      </c>
    </row>
    <row r="11912" spans="2:2">
      <c r="B11912" s="78">
        <v>34037</v>
      </c>
    </row>
    <row r="11913" spans="2:2">
      <c r="B11913" s="78">
        <v>34037</v>
      </c>
    </row>
    <row r="11914" spans="2:2">
      <c r="B11914" s="78">
        <v>34037</v>
      </c>
    </row>
    <row r="11915" spans="2:2">
      <c r="B11915" s="78">
        <v>34037</v>
      </c>
    </row>
    <row r="11916" spans="2:2">
      <c r="B11916" s="78">
        <v>34037</v>
      </c>
    </row>
    <row r="11917" spans="2:2">
      <c r="B11917" s="78">
        <v>34037</v>
      </c>
    </row>
    <row r="11918" spans="2:2">
      <c r="B11918" s="78">
        <v>34037</v>
      </c>
    </row>
    <row r="11919" spans="2:2">
      <c r="B11919" s="78">
        <v>34037</v>
      </c>
    </row>
    <row r="11920" spans="2:2">
      <c r="B11920" s="78">
        <v>34037</v>
      </c>
    </row>
    <row r="11921" spans="2:2">
      <c r="B11921" s="78">
        <v>34037</v>
      </c>
    </row>
    <row r="11922" spans="2:2">
      <c r="B11922" s="78">
        <v>34037</v>
      </c>
    </row>
    <row r="11923" spans="2:2">
      <c r="B11923" s="78">
        <v>34037</v>
      </c>
    </row>
    <row r="11924" spans="2:2">
      <c r="B11924" s="78">
        <v>34037</v>
      </c>
    </row>
    <row r="11925" spans="2:2">
      <c r="B11925" s="78">
        <v>34037</v>
      </c>
    </row>
    <row r="11926" spans="2:2">
      <c r="B11926" s="78">
        <v>34037</v>
      </c>
    </row>
    <row r="11927" spans="2:2">
      <c r="B11927" s="78">
        <v>34037</v>
      </c>
    </row>
    <row r="11928" spans="2:2">
      <c r="B11928" s="78">
        <v>34037</v>
      </c>
    </row>
    <row r="11929" spans="2:2">
      <c r="B11929" s="78">
        <v>34037</v>
      </c>
    </row>
    <row r="11930" spans="2:2">
      <c r="B11930" s="78">
        <v>34037</v>
      </c>
    </row>
    <row r="11931" spans="2:2">
      <c r="B11931" s="78">
        <v>34037</v>
      </c>
    </row>
    <row r="11932" spans="2:2">
      <c r="B11932" s="78">
        <v>34037</v>
      </c>
    </row>
    <row r="11933" spans="2:2">
      <c r="B11933" s="78">
        <v>34037</v>
      </c>
    </row>
    <row r="11934" spans="2:2">
      <c r="B11934" s="78">
        <v>34037</v>
      </c>
    </row>
    <row r="11935" spans="2:2">
      <c r="B11935" s="78">
        <v>34037</v>
      </c>
    </row>
    <row r="11936" spans="2:2">
      <c r="B11936" s="78">
        <v>34037</v>
      </c>
    </row>
    <row r="11937" spans="2:2">
      <c r="B11937" s="78">
        <v>34037</v>
      </c>
    </row>
    <row r="11938" spans="2:2">
      <c r="B11938" s="78">
        <v>34037</v>
      </c>
    </row>
    <row r="11939" spans="2:2">
      <c r="B11939" s="78">
        <v>34037</v>
      </c>
    </row>
    <row r="11940" spans="2:2">
      <c r="B11940" s="78">
        <v>34037</v>
      </c>
    </row>
    <row r="11941" spans="2:2">
      <c r="B11941" s="78">
        <v>34037</v>
      </c>
    </row>
    <row r="11942" spans="2:2">
      <c r="B11942" s="78">
        <v>34037</v>
      </c>
    </row>
    <row r="11943" spans="2:2">
      <c r="B11943" s="78">
        <v>34037</v>
      </c>
    </row>
    <row r="11944" spans="2:2">
      <c r="B11944" s="78">
        <v>34037</v>
      </c>
    </row>
    <row r="11945" spans="2:2">
      <c r="B11945" s="78">
        <v>34037</v>
      </c>
    </row>
    <row r="11946" spans="2:2">
      <c r="B11946" s="78">
        <v>34037</v>
      </c>
    </row>
    <row r="11947" spans="2:2">
      <c r="B11947" s="78">
        <v>34037</v>
      </c>
    </row>
    <row r="11948" spans="2:2">
      <c r="B11948" s="78">
        <v>34037</v>
      </c>
    </row>
    <row r="11949" spans="2:2">
      <c r="B11949" s="78">
        <v>34037</v>
      </c>
    </row>
    <row r="11950" spans="2:2">
      <c r="B11950" s="78">
        <v>34037</v>
      </c>
    </row>
    <row r="11951" spans="2:2">
      <c r="B11951" s="78">
        <v>34037</v>
      </c>
    </row>
    <row r="11952" spans="2:2">
      <c r="B11952" s="78">
        <v>34037</v>
      </c>
    </row>
    <row r="11953" spans="2:2">
      <c r="B11953" s="78">
        <v>34037</v>
      </c>
    </row>
    <row r="11954" spans="2:2">
      <c r="B11954" s="78">
        <v>34037</v>
      </c>
    </row>
    <row r="11955" spans="2:2">
      <c r="B11955" s="78">
        <v>34037</v>
      </c>
    </row>
    <row r="11956" spans="2:2">
      <c r="B11956" s="78">
        <v>34037</v>
      </c>
    </row>
    <row r="11957" spans="2:2">
      <c r="B11957" s="78">
        <v>34037</v>
      </c>
    </row>
    <row r="11958" spans="2:2">
      <c r="B11958" s="78">
        <v>34037</v>
      </c>
    </row>
    <row r="11959" spans="2:2">
      <c r="B11959" s="78">
        <v>34037</v>
      </c>
    </row>
    <row r="11960" spans="2:2">
      <c r="B11960" s="78">
        <v>34037</v>
      </c>
    </row>
    <row r="11961" spans="2:2">
      <c r="B11961" s="78">
        <v>34037</v>
      </c>
    </row>
    <row r="11962" spans="2:2">
      <c r="B11962" s="78">
        <v>34037</v>
      </c>
    </row>
    <row r="11963" spans="2:2">
      <c r="B11963" s="78">
        <v>34037</v>
      </c>
    </row>
    <row r="11964" spans="2:2">
      <c r="B11964" s="78">
        <v>34037</v>
      </c>
    </row>
    <row r="11965" spans="2:2">
      <c r="B11965" s="78">
        <v>34037</v>
      </c>
    </row>
    <row r="11966" spans="2:2">
      <c r="B11966" s="78">
        <v>34037</v>
      </c>
    </row>
    <row r="11967" spans="2:2">
      <c r="B11967" s="78">
        <v>34037</v>
      </c>
    </row>
    <row r="11968" spans="2:2">
      <c r="B11968" s="78">
        <v>34037</v>
      </c>
    </row>
    <row r="11969" spans="2:2">
      <c r="B11969" s="78">
        <v>34037</v>
      </c>
    </row>
    <row r="11970" spans="2:2">
      <c r="B11970" s="78">
        <v>34037</v>
      </c>
    </row>
    <row r="11971" spans="2:2">
      <c r="B11971" s="78">
        <v>34037</v>
      </c>
    </row>
    <row r="11972" spans="2:2">
      <c r="B11972" s="78">
        <v>34037</v>
      </c>
    </row>
    <row r="11973" spans="2:2">
      <c r="B11973" s="78">
        <v>34037</v>
      </c>
    </row>
    <row r="11974" spans="2:2">
      <c r="B11974" s="78">
        <v>34037</v>
      </c>
    </row>
    <row r="11975" spans="2:2">
      <c r="B11975" s="78">
        <v>34037</v>
      </c>
    </row>
    <row r="11976" spans="2:2">
      <c r="B11976" s="78">
        <v>34037</v>
      </c>
    </row>
    <row r="11977" spans="2:2">
      <c r="B11977" s="78">
        <v>34037</v>
      </c>
    </row>
    <row r="11978" spans="2:2">
      <c r="B11978" s="78">
        <v>34037</v>
      </c>
    </row>
    <row r="11979" spans="2:2">
      <c r="B11979" s="78">
        <v>34037</v>
      </c>
    </row>
    <row r="11980" spans="2:2">
      <c r="B11980" s="78">
        <v>34037</v>
      </c>
    </row>
    <row r="11981" spans="2:2">
      <c r="B11981" s="78">
        <v>34037</v>
      </c>
    </row>
    <row r="11982" spans="2:2">
      <c r="B11982" s="78">
        <v>34037</v>
      </c>
    </row>
    <row r="11983" spans="2:2">
      <c r="B11983" s="78">
        <v>34037</v>
      </c>
    </row>
    <row r="11984" spans="2:2">
      <c r="B11984" s="78">
        <v>34037</v>
      </c>
    </row>
    <row r="11985" spans="2:2">
      <c r="B11985" s="78">
        <v>34037</v>
      </c>
    </row>
    <row r="11986" spans="2:2">
      <c r="B11986" s="78">
        <v>34037</v>
      </c>
    </row>
    <row r="11987" spans="2:2">
      <c r="B11987" s="78">
        <v>34037</v>
      </c>
    </row>
    <row r="11988" spans="2:2">
      <c r="B11988" s="78">
        <v>34037</v>
      </c>
    </row>
    <row r="11989" spans="2:2">
      <c r="B11989" s="78">
        <v>34037</v>
      </c>
    </row>
    <row r="11990" spans="2:2">
      <c r="B11990" s="78">
        <v>34037</v>
      </c>
    </row>
    <row r="11991" spans="2:2">
      <c r="B11991" s="78">
        <v>34037</v>
      </c>
    </row>
    <row r="11992" spans="2:2">
      <c r="B11992" s="78">
        <v>34037</v>
      </c>
    </row>
    <row r="11993" spans="2:2">
      <c r="B11993" s="78">
        <v>34037</v>
      </c>
    </row>
    <row r="11994" spans="2:2">
      <c r="B11994" s="78">
        <v>34037</v>
      </c>
    </row>
    <row r="11995" spans="2:2">
      <c r="B11995" s="78">
        <v>34037</v>
      </c>
    </row>
    <row r="11996" spans="2:2">
      <c r="B11996" s="78">
        <v>34037</v>
      </c>
    </row>
    <row r="11997" spans="2:2">
      <c r="B11997" s="78">
        <v>34037</v>
      </c>
    </row>
    <row r="11998" spans="2:2">
      <c r="B11998" s="78">
        <v>34037</v>
      </c>
    </row>
    <row r="11999" spans="2:2">
      <c r="B11999" s="78">
        <v>34037</v>
      </c>
    </row>
    <row r="12000" spans="2:2">
      <c r="B12000" s="78">
        <v>34037</v>
      </c>
    </row>
    <row r="12001" spans="2:2">
      <c r="B12001" s="78">
        <v>34037</v>
      </c>
    </row>
    <row r="12002" spans="2:2">
      <c r="B12002" s="78">
        <v>34037</v>
      </c>
    </row>
    <row r="12003" spans="2:2">
      <c r="B12003" s="78">
        <v>34037</v>
      </c>
    </row>
    <row r="12004" spans="2:2">
      <c r="B12004" s="78">
        <v>34037</v>
      </c>
    </row>
    <row r="12005" spans="2:2">
      <c r="B12005" s="78">
        <v>34037</v>
      </c>
    </row>
    <row r="12006" spans="2:2">
      <c r="B12006" s="78">
        <v>34037</v>
      </c>
    </row>
    <row r="12007" spans="2:2">
      <c r="B12007" s="78">
        <v>34037</v>
      </c>
    </row>
    <row r="12008" spans="2:2">
      <c r="B12008" s="78">
        <v>34037</v>
      </c>
    </row>
    <row r="12009" spans="2:2">
      <c r="B12009" s="78">
        <v>34037</v>
      </c>
    </row>
    <row r="12010" spans="2:2">
      <c r="B12010" s="78">
        <v>34037</v>
      </c>
    </row>
    <row r="12011" spans="2:2">
      <c r="B12011" s="78">
        <v>34037</v>
      </c>
    </row>
    <row r="12012" spans="2:2">
      <c r="B12012" s="78">
        <v>34037</v>
      </c>
    </row>
    <row r="12013" spans="2:2">
      <c r="B12013" s="78">
        <v>34037</v>
      </c>
    </row>
    <row r="12014" spans="2:2">
      <c r="B12014" s="78">
        <v>34037</v>
      </c>
    </row>
    <row r="12015" spans="2:2">
      <c r="B12015" s="78">
        <v>34037</v>
      </c>
    </row>
    <row r="12016" spans="2:2">
      <c r="B12016" s="78">
        <v>34037</v>
      </c>
    </row>
    <row r="12017" spans="2:2">
      <c r="B12017" s="78">
        <v>34037</v>
      </c>
    </row>
    <row r="12018" spans="2:2">
      <c r="B12018" s="78">
        <v>34037</v>
      </c>
    </row>
    <row r="12019" spans="2:2">
      <c r="B12019" s="78">
        <v>34037</v>
      </c>
    </row>
    <row r="12020" spans="2:2">
      <c r="B12020" s="78">
        <v>34037</v>
      </c>
    </row>
    <row r="12021" spans="2:2">
      <c r="B12021" s="78">
        <v>34037</v>
      </c>
    </row>
    <row r="12022" spans="2:2">
      <c r="B12022" s="78">
        <v>34037</v>
      </c>
    </row>
    <row r="12023" spans="2:2">
      <c r="B12023" s="78">
        <v>34037</v>
      </c>
    </row>
    <row r="12024" spans="2:2">
      <c r="B12024" s="78">
        <v>34037</v>
      </c>
    </row>
    <row r="12025" spans="2:2">
      <c r="B12025" s="78">
        <v>34037</v>
      </c>
    </row>
    <row r="12026" spans="2:2">
      <c r="B12026" s="78">
        <v>34037</v>
      </c>
    </row>
    <row r="12027" spans="2:2">
      <c r="B12027" s="78">
        <v>34037</v>
      </c>
    </row>
    <row r="12028" spans="2:2">
      <c r="B12028" s="78">
        <v>34037</v>
      </c>
    </row>
    <row r="12029" spans="2:2">
      <c r="B12029" s="78">
        <v>34037</v>
      </c>
    </row>
    <row r="12030" spans="2:2">
      <c r="B12030" s="78">
        <v>34037</v>
      </c>
    </row>
    <row r="12031" spans="2:2">
      <c r="B12031" s="78">
        <v>34037</v>
      </c>
    </row>
    <row r="12032" spans="2:2">
      <c r="B12032" s="78">
        <v>34037</v>
      </c>
    </row>
    <row r="12033" spans="2:2">
      <c r="B12033" s="78">
        <v>34037</v>
      </c>
    </row>
    <row r="12034" spans="2:2">
      <c r="B12034" s="78">
        <v>34037</v>
      </c>
    </row>
    <row r="12035" spans="2:2">
      <c r="B12035" s="78">
        <v>34037</v>
      </c>
    </row>
    <row r="12036" spans="2:2">
      <c r="B12036" s="78">
        <v>34037</v>
      </c>
    </row>
    <row r="12037" spans="2:2">
      <c r="B12037" s="78">
        <v>34037</v>
      </c>
    </row>
    <row r="12038" spans="2:2">
      <c r="B12038" s="78">
        <v>34037</v>
      </c>
    </row>
    <row r="12039" spans="2:2">
      <c r="B12039" s="78">
        <v>34037</v>
      </c>
    </row>
    <row r="12040" spans="2:2">
      <c r="B12040" s="78">
        <v>34037</v>
      </c>
    </row>
    <row r="12041" spans="2:2">
      <c r="B12041" s="78">
        <v>34037</v>
      </c>
    </row>
    <row r="12042" spans="2:2">
      <c r="B12042" s="78">
        <v>34037</v>
      </c>
    </row>
    <row r="12043" spans="2:2">
      <c r="B12043" s="78">
        <v>34037</v>
      </c>
    </row>
    <row r="12044" spans="2:2">
      <c r="B12044" s="78">
        <v>34037</v>
      </c>
    </row>
    <row r="12045" spans="2:2">
      <c r="B12045" s="78">
        <v>34037</v>
      </c>
    </row>
    <row r="12046" spans="2:2">
      <c r="B12046" s="78">
        <v>34037</v>
      </c>
    </row>
    <row r="12047" spans="2:2">
      <c r="B12047" s="78">
        <v>34037</v>
      </c>
    </row>
    <row r="12048" spans="2:2">
      <c r="B12048" s="78">
        <v>34037</v>
      </c>
    </row>
    <row r="12049" spans="2:2">
      <c r="B12049" s="78">
        <v>34037</v>
      </c>
    </row>
    <row r="12050" spans="2:2">
      <c r="B12050" s="78">
        <v>34037</v>
      </c>
    </row>
    <row r="12051" spans="2:2">
      <c r="B12051" s="78">
        <v>34037</v>
      </c>
    </row>
    <row r="12052" spans="2:2">
      <c r="B12052" s="78">
        <v>34037</v>
      </c>
    </row>
    <row r="12053" spans="2:2">
      <c r="B12053" s="78">
        <v>34037</v>
      </c>
    </row>
    <row r="12054" spans="2:2">
      <c r="B12054" s="78">
        <v>34037</v>
      </c>
    </row>
    <row r="12055" spans="2:2">
      <c r="B12055" s="78">
        <v>34037</v>
      </c>
    </row>
    <row r="12056" spans="2:2">
      <c r="B12056" s="78">
        <v>34037</v>
      </c>
    </row>
    <row r="12057" spans="2:2">
      <c r="B12057" s="78">
        <v>34037</v>
      </c>
    </row>
    <row r="12058" spans="2:2">
      <c r="B12058" s="78">
        <v>34037</v>
      </c>
    </row>
    <row r="12059" spans="2:2">
      <c r="B12059" s="78">
        <v>34037</v>
      </c>
    </row>
    <row r="12060" spans="2:2">
      <c r="B12060" s="78">
        <v>34037</v>
      </c>
    </row>
    <row r="12061" spans="2:2">
      <c r="B12061" s="78">
        <v>34037</v>
      </c>
    </row>
    <row r="12062" spans="2:2">
      <c r="B12062" s="78">
        <v>34037</v>
      </c>
    </row>
    <row r="12063" spans="2:2">
      <c r="B12063" s="78">
        <v>34037</v>
      </c>
    </row>
    <row r="12064" spans="2:2">
      <c r="B12064" s="78">
        <v>34037</v>
      </c>
    </row>
    <row r="12065" spans="2:2">
      <c r="B12065" s="78">
        <v>34037</v>
      </c>
    </row>
    <row r="12066" spans="2:2">
      <c r="B12066" s="78">
        <v>34037</v>
      </c>
    </row>
    <row r="12067" spans="2:2">
      <c r="B12067" s="78">
        <v>34037</v>
      </c>
    </row>
    <row r="12068" spans="2:2">
      <c r="B12068" s="78">
        <v>34037</v>
      </c>
    </row>
    <row r="12069" spans="2:2">
      <c r="B12069" s="78">
        <v>34037</v>
      </c>
    </row>
    <row r="12070" spans="2:2">
      <c r="B12070" s="78">
        <v>34037</v>
      </c>
    </row>
    <row r="12071" spans="2:2">
      <c r="B12071" s="78">
        <v>34037</v>
      </c>
    </row>
    <row r="12072" spans="2:2">
      <c r="B12072" s="78">
        <v>34037</v>
      </c>
    </row>
    <row r="12073" spans="2:2">
      <c r="B12073" s="78">
        <v>34037</v>
      </c>
    </row>
    <row r="12074" spans="2:2">
      <c r="B12074" s="78">
        <v>34037</v>
      </c>
    </row>
    <row r="12075" spans="2:2">
      <c r="B12075" s="78">
        <v>34037</v>
      </c>
    </row>
    <row r="12076" spans="2:2">
      <c r="B12076" s="78">
        <v>34037</v>
      </c>
    </row>
    <row r="12077" spans="2:2">
      <c r="B12077" s="78">
        <v>34037</v>
      </c>
    </row>
    <row r="12078" spans="2:2">
      <c r="B12078" s="78">
        <v>34037</v>
      </c>
    </row>
    <row r="12079" spans="2:2">
      <c r="B12079" s="78">
        <v>34037</v>
      </c>
    </row>
    <row r="12080" spans="2:2">
      <c r="B12080" s="78">
        <v>34037</v>
      </c>
    </row>
    <row r="12081" spans="2:2">
      <c r="B12081" s="78">
        <v>34037</v>
      </c>
    </row>
    <row r="12082" spans="2:2">
      <c r="B12082" s="78">
        <v>34037</v>
      </c>
    </row>
    <row r="12083" spans="2:2">
      <c r="B12083" s="78">
        <v>34037</v>
      </c>
    </row>
    <row r="12084" spans="2:2">
      <c r="B12084" s="78">
        <v>34037</v>
      </c>
    </row>
    <row r="12085" spans="2:2">
      <c r="B12085" s="78">
        <v>34037</v>
      </c>
    </row>
    <row r="12086" spans="2:2">
      <c r="B12086" s="78">
        <v>34037</v>
      </c>
    </row>
    <row r="12087" spans="2:2">
      <c r="B12087" s="78">
        <v>34037</v>
      </c>
    </row>
    <row r="12088" spans="2:2">
      <c r="B12088" s="78">
        <v>34037</v>
      </c>
    </row>
    <row r="12089" spans="2:2">
      <c r="B12089" s="78">
        <v>34037</v>
      </c>
    </row>
    <row r="12090" spans="2:2">
      <c r="B12090" s="78">
        <v>34037</v>
      </c>
    </row>
    <row r="12091" spans="2:2">
      <c r="B12091" s="78">
        <v>34037</v>
      </c>
    </row>
    <row r="12092" spans="2:2">
      <c r="B12092" s="78">
        <v>34037</v>
      </c>
    </row>
    <row r="12093" spans="2:2">
      <c r="B12093" s="78">
        <v>34037</v>
      </c>
    </row>
    <row r="12094" spans="2:2">
      <c r="B12094" s="78">
        <v>34037</v>
      </c>
    </row>
    <row r="12095" spans="2:2">
      <c r="B12095" s="78">
        <v>34037</v>
      </c>
    </row>
    <row r="12096" spans="2:2">
      <c r="B12096" s="78">
        <v>34037</v>
      </c>
    </row>
    <row r="12097" spans="2:2">
      <c r="B12097" s="78">
        <v>34037</v>
      </c>
    </row>
    <row r="12098" spans="2:2">
      <c r="B12098" s="78">
        <v>34037</v>
      </c>
    </row>
    <row r="12099" spans="2:2">
      <c r="B12099" s="78">
        <v>34037</v>
      </c>
    </row>
    <row r="12100" spans="2:2">
      <c r="B12100" s="78">
        <v>34037</v>
      </c>
    </row>
    <row r="12101" spans="2:2">
      <c r="B12101" s="78">
        <v>34037</v>
      </c>
    </row>
    <row r="12102" spans="2:2">
      <c r="B12102" s="78">
        <v>34037</v>
      </c>
    </row>
    <row r="12103" spans="2:2">
      <c r="B12103" s="78">
        <v>34037</v>
      </c>
    </row>
    <row r="12104" spans="2:2">
      <c r="B12104" s="78">
        <v>34037</v>
      </c>
    </row>
    <row r="12105" spans="2:2">
      <c r="B12105" s="78">
        <v>34037</v>
      </c>
    </row>
    <row r="12106" spans="2:2">
      <c r="B12106" s="78">
        <v>34037</v>
      </c>
    </row>
    <row r="12107" spans="2:2">
      <c r="B12107" s="78">
        <v>34037</v>
      </c>
    </row>
    <row r="12108" spans="2:2">
      <c r="B12108" s="78">
        <v>34037</v>
      </c>
    </row>
    <row r="12109" spans="2:2">
      <c r="B12109" s="78">
        <v>34037</v>
      </c>
    </row>
    <row r="12110" spans="2:2">
      <c r="B12110" s="78">
        <v>34037</v>
      </c>
    </row>
    <row r="12111" spans="2:2">
      <c r="B12111" s="78">
        <v>34037</v>
      </c>
    </row>
    <row r="12112" spans="2:2">
      <c r="B12112" s="78">
        <v>34037</v>
      </c>
    </row>
    <row r="12113" spans="2:2">
      <c r="B12113" s="78">
        <v>34037</v>
      </c>
    </row>
    <row r="12114" spans="2:2">
      <c r="B12114" s="78">
        <v>34037</v>
      </c>
    </row>
    <row r="12115" spans="2:2">
      <c r="B12115" s="78">
        <v>34037</v>
      </c>
    </row>
    <row r="12116" spans="2:2">
      <c r="B12116" s="78">
        <v>34037</v>
      </c>
    </row>
    <row r="12117" spans="2:2">
      <c r="B12117" s="78">
        <v>34037</v>
      </c>
    </row>
    <row r="12118" spans="2:2">
      <c r="B12118" s="78">
        <v>34037</v>
      </c>
    </row>
    <row r="12119" spans="2:2">
      <c r="B12119" s="78">
        <v>34037</v>
      </c>
    </row>
    <row r="12120" spans="2:2">
      <c r="B12120" s="78">
        <v>34037</v>
      </c>
    </row>
    <row r="12121" spans="2:2">
      <c r="B12121" s="78">
        <v>34037</v>
      </c>
    </row>
    <row r="12122" spans="2:2">
      <c r="B12122" s="78">
        <v>34037</v>
      </c>
    </row>
    <row r="12123" spans="2:2">
      <c r="B12123" s="78">
        <v>34037</v>
      </c>
    </row>
    <row r="12124" spans="2:2">
      <c r="B12124" s="78">
        <v>34037</v>
      </c>
    </row>
    <row r="12125" spans="2:2">
      <c r="B12125" s="78">
        <v>34037</v>
      </c>
    </row>
    <row r="12126" spans="2:2">
      <c r="B12126" s="78">
        <v>34037</v>
      </c>
    </row>
    <row r="12127" spans="2:2">
      <c r="B12127" s="78">
        <v>34037</v>
      </c>
    </row>
    <row r="12128" spans="2:2">
      <c r="B12128" s="78">
        <v>34037</v>
      </c>
    </row>
    <row r="12129" spans="2:2">
      <c r="B12129" s="78">
        <v>34037</v>
      </c>
    </row>
    <row r="12130" spans="2:2">
      <c r="B12130" s="78">
        <v>34037</v>
      </c>
    </row>
    <row r="12131" spans="2:2">
      <c r="B12131" s="78">
        <v>34037</v>
      </c>
    </row>
    <row r="12132" spans="2:2">
      <c r="B12132" s="78">
        <v>34037</v>
      </c>
    </row>
    <row r="12133" spans="2:2">
      <c r="B12133" s="78">
        <v>34037</v>
      </c>
    </row>
    <row r="12134" spans="2:2">
      <c r="B12134" s="78">
        <v>34037</v>
      </c>
    </row>
    <row r="12135" spans="2:2">
      <c r="B12135" s="78">
        <v>34037</v>
      </c>
    </row>
    <row r="12136" spans="2:2">
      <c r="B12136" s="78">
        <v>34037</v>
      </c>
    </row>
    <row r="12137" spans="2:2">
      <c r="B12137" s="78">
        <v>34037</v>
      </c>
    </row>
    <row r="12138" spans="2:2">
      <c r="B12138" s="78">
        <v>34037</v>
      </c>
    </row>
    <row r="12139" spans="2:2">
      <c r="B12139" s="78">
        <v>34037</v>
      </c>
    </row>
    <row r="12140" spans="2:2">
      <c r="B12140" s="78">
        <v>34037</v>
      </c>
    </row>
    <row r="12141" spans="2:2">
      <c r="B12141" s="78">
        <v>34037</v>
      </c>
    </row>
    <row r="12142" spans="2:2">
      <c r="B12142" s="78">
        <v>34038</v>
      </c>
    </row>
    <row r="12143" spans="2:2">
      <c r="B12143" s="78">
        <v>34038</v>
      </c>
    </row>
    <row r="12144" spans="2:2">
      <c r="B12144" s="78">
        <v>34038</v>
      </c>
    </row>
    <row r="12145" spans="2:2">
      <c r="B12145" s="78">
        <v>34038</v>
      </c>
    </row>
    <row r="12146" spans="2:2">
      <c r="B12146" s="78">
        <v>34038</v>
      </c>
    </row>
    <row r="12147" spans="2:2">
      <c r="B12147" s="78">
        <v>34038</v>
      </c>
    </row>
    <row r="12148" spans="2:2">
      <c r="B12148" s="78">
        <v>34038</v>
      </c>
    </row>
    <row r="12149" spans="2:2">
      <c r="B12149" s="78">
        <v>34038</v>
      </c>
    </row>
    <row r="12150" spans="2:2">
      <c r="B12150" s="78">
        <v>34038</v>
      </c>
    </row>
    <row r="12151" spans="2:2">
      <c r="B12151" s="78">
        <v>34038</v>
      </c>
    </row>
    <row r="12152" spans="2:2">
      <c r="B12152" s="78">
        <v>34038</v>
      </c>
    </row>
    <row r="12153" spans="2:2">
      <c r="B12153" s="78">
        <v>34038</v>
      </c>
    </row>
    <row r="12154" spans="2:2">
      <c r="B12154" s="78">
        <v>34038</v>
      </c>
    </row>
    <row r="12155" spans="2:2">
      <c r="B12155" s="78">
        <v>34038</v>
      </c>
    </row>
    <row r="12156" spans="2:2">
      <c r="B12156" s="78">
        <v>34038</v>
      </c>
    </row>
    <row r="12157" spans="2:2">
      <c r="B12157" s="78">
        <v>34038</v>
      </c>
    </row>
    <row r="12158" spans="2:2">
      <c r="B12158" s="78">
        <v>34038</v>
      </c>
    </row>
    <row r="12159" spans="2:2">
      <c r="B12159" s="78">
        <v>34038</v>
      </c>
    </row>
    <row r="12160" spans="2:2">
      <c r="B12160" s="78">
        <v>34038</v>
      </c>
    </row>
    <row r="12161" spans="2:2">
      <c r="B12161" s="78">
        <v>34038</v>
      </c>
    </row>
    <row r="12162" spans="2:2">
      <c r="B12162" s="78">
        <v>34038</v>
      </c>
    </row>
    <row r="12163" spans="2:2">
      <c r="B12163" s="78">
        <v>34038</v>
      </c>
    </row>
    <row r="12164" spans="2:2">
      <c r="B12164" s="78">
        <v>34038</v>
      </c>
    </row>
    <row r="12165" spans="2:2">
      <c r="B12165" s="78">
        <v>34038</v>
      </c>
    </row>
    <row r="12166" spans="2:2">
      <c r="B12166" s="78">
        <v>34038</v>
      </c>
    </row>
    <row r="12167" spans="2:2">
      <c r="B12167" s="78">
        <v>34038</v>
      </c>
    </row>
    <row r="12168" spans="2:2">
      <c r="B12168" s="78">
        <v>34038</v>
      </c>
    </row>
    <row r="12169" spans="2:2">
      <c r="B12169" s="78">
        <v>34038</v>
      </c>
    </row>
    <row r="12170" spans="2:2">
      <c r="B12170" s="78">
        <v>34038</v>
      </c>
    </row>
    <row r="12171" spans="2:2">
      <c r="B12171" s="78">
        <v>34038</v>
      </c>
    </row>
    <row r="12172" spans="2:2">
      <c r="B12172" s="78">
        <v>34038</v>
      </c>
    </row>
    <row r="12173" spans="2:2">
      <c r="B12173" s="78">
        <v>34038</v>
      </c>
    </row>
    <row r="12174" spans="2:2">
      <c r="B12174" s="78">
        <v>34038</v>
      </c>
    </row>
    <row r="12175" spans="2:2">
      <c r="B12175" s="78">
        <v>34038</v>
      </c>
    </row>
    <row r="12176" spans="2:2">
      <c r="B12176" s="78">
        <v>34038</v>
      </c>
    </row>
    <row r="12177" spans="2:2">
      <c r="B12177" s="78">
        <v>34038</v>
      </c>
    </row>
    <row r="12178" spans="2:2">
      <c r="B12178" s="78">
        <v>34038</v>
      </c>
    </row>
    <row r="12179" spans="2:2">
      <c r="B12179" s="78">
        <v>34038</v>
      </c>
    </row>
    <row r="12180" spans="2:2">
      <c r="B12180" s="78">
        <v>34038</v>
      </c>
    </row>
    <row r="12181" spans="2:2">
      <c r="B12181" s="78">
        <v>34038</v>
      </c>
    </row>
    <row r="12182" spans="2:2">
      <c r="B12182" s="78">
        <v>34038</v>
      </c>
    </row>
    <row r="12183" spans="2:2">
      <c r="B12183" s="78">
        <v>34038</v>
      </c>
    </row>
    <row r="12184" spans="2:2">
      <c r="B12184" s="78">
        <v>34038</v>
      </c>
    </row>
    <row r="12185" spans="2:2">
      <c r="B12185" s="78">
        <v>34038</v>
      </c>
    </row>
    <row r="12186" spans="2:2">
      <c r="B12186" s="78">
        <v>34038</v>
      </c>
    </row>
    <row r="12187" spans="2:2">
      <c r="B12187" s="78">
        <v>34038</v>
      </c>
    </row>
    <row r="12188" spans="2:2">
      <c r="B12188" s="78">
        <v>34038</v>
      </c>
    </row>
    <row r="12189" spans="2:2">
      <c r="B12189" s="78">
        <v>34038</v>
      </c>
    </row>
    <row r="12190" spans="2:2">
      <c r="B12190" s="78">
        <v>34038</v>
      </c>
    </row>
    <row r="12191" spans="2:2">
      <c r="B12191" s="78">
        <v>34038</v>
      </c>
    </row>
    <row r="12192" spans="2:2">
      <c r="B12192" s="78">
        <v>34038</v>
      </c>
    </row>
    <row r="12193" spans="2:2">
      <c r="B12193" s="78">
        <v>34038</v>
      </c>
    </row>
    <row r="12194" spans="2:2">
      <c r="B12194" s="78">
        <v>34038</v>
      </c>
    </row>
    <row r="12195" spans="2:2">
      <c r="B12195" s="78">
        <v>34038</v>
      </c>
    </row>
    <row r="12196" spans="2:2">
      <c r="B12196" s="78">
        <v>34038</v>
      </c>
    </row>
    <row r="12197" spans="2:2">
      <c r="B12197" s="78">
        <v>34038</v>
      </c>
    </row>
    <row r="12198" spans="2:2">
      <c r="B12198" s="78">
        <v>34038</v>
      </c>
    </row>
    <row r="12199" spans="2:2">
      <c r="B12199" s="78">
        <v>34038</v>
      </c>
    </row>
    <row r="12200" spans="2:2">
      <c r="B12200" s="78">
        <v>34038</v>
      </c>
    </row>
    <row r="12201" spans="2:2">
      <c r="B12201" s="78">
        <v>34038</v>
      </c>
    </row>
    <row r="12202" spans="2:2">
      <c r="B12202" s="78">
        <v>34038</v>
      </c>
    </row>
    <row r="12203" spans="2:2">
      <c r="B12203" s="78">
        <v>34038</v>
      </c>
    </row>
    <row r="12204" spans="2:2">
      <c r="B12204" s="78">
        <v>34038</v>
      </c>
    </row>
    <row r="12205" spans="2:2">
      <c r="B12205" s="78">
        <v>34038</v>
      </c>
    </row>
    <row r="12206" spans="2:2">
      <c r="B12206" s="78">
        <v>34038</v>
      </c>
    </row>
    <row r="12207" spans="2:2">
      <c r="B12207" s="78">
        <v>34038</v>
      </c>
    </row>
    <row r="12208" spans="2:2">
      <c r="B12208" s="78">
        <v>34038</v>
      </c>
    </row>
    <row r="12209" spans="2:2">
      <c r="B12209" s="78">
        <v>34038</v>
      </c>
    </row>
    <row r="12210" spans="2:2">
      <c r="B12210" s="78">
        <v>34038</v>
      </c>
    </row>
    <row r="12211" spans="2:2">
      <c r="B12211" s="78">
        <v>34038</v>
      </c>
    </row>
    <row r="12212" spans="2:2">
      <c r="B12212" s="78">
        <v>34038</v>
      </c>
    </row>
    <row r="12213" spans="2:2">
      <c r="B12213" s="78">
        <v>34038</v>
      </c>
    </row>
    <row r="12214" spans="2:2">
      <c r="B12214" s="78">
        <v>34038</v>
      </c>
    </row>
    <row r="12215" spans="2:2">
      <c r="B12215" s="78">
        <v>34038</v>
      </c>
    </row>
    <row r="12216" spans="2:2">
      <c r="B12216" s="78">
        <v>34038</v>
      </c>
    </row>
    <row r="12217" spans="2:2">
      <c r="B12217" s="78">
        <v>34038</v>
      </c>
    </row>
    <row r="12218" spans="2:2">
      <c r="B12218" s="78">
        <v>34038</v>
      </c>
    </row>
    <row r="12219" spans="2:2">
      <c r="B12219" s="78">
        <v>34038</v>
      </c>
    </row>
    <row r="12220" spans="2:2">
      <c r="B12220" s="78">
        <v>34038</v>
      </c>
    </row>
    <row r="12221" spans="2:2">
      <c r="B12221" s="78">
        <v>34038</v>
      </c>
    </row>
    <row r="12222" spans="2:2">
      <c r="B12222" s="78">
        <v>34038</v>
      </c>
    </row>
    <row r="12223" spans="2:2">
      <c r="B12223" s="78">
        <v>34038</v>
      </c>
    </row>
    <row r="12224" spans="2:2">
      <c r="B12224" s="78">
        <v>34038</v>
      </c>
    </row>
    <row r="12225" spans="2:2">
      <c r="B12225" s="78">
        <v>34038</v>
      </c>
    </row>
    <row r="12226" spans="2:2">
      <c r="B12226" s="78">
        <v>34038</v>
      </c>
    </row>
    <row r="12227" spans="2:2">
      <c r="B12227" s="78">
        <v>34038</v>
      </c>
    </row>
    <row r="12228" spans="2:2">
      <c r="B12228" s="78">
        <v>34038</v>
      </c>
    </row>
    <row r="12229" spans="2:2">
      <c r="B12229" s="78">
        <v>34038</v>
      </c>
    </row>
    <row r="12230" spans="2:2">
      <c r="B12230" s="78">
        <v>34038</v>
      </c>
    </row>
    <row r="12231" spans="2:2">
      <c r="B12231" s="78">
        <v>34038</v>
      </c>
    </row>
    <row r="12232" spans="2:2">
      <c r="B12232" s="78">
        <v>34038</v>
      </c>
    </row>
    <row r="12233" spans="2:2">
      <c r="B12233" s="78">
        <v>34038</v>
      </c>
    </row>
    <row r="12234" spans="2:2">
      <c r="B12234" s="78">
        <v>34038</v>
      </c>
    </row>
    <row r="12235" spans="2:2">
      <c r="B12235" s="78">
        <v>34038</v>
      </c>
    </row>
    <row r="12236" spans="2:2">
      <c r="B12236" s="78">
        <v>34038</v>
      </c>
    </row>
    <row r="12237" spans="2:2">
      <c r="B12237" s="78">
        <v>34038</v>
      </c>
    </row>
    <row r="12238" spans="2:2">
      <c r="B12238" s="78">
        <v>34038</v>
      </c>
    </row>
    <row r="12239" spans="2:2">
      <c r="B12239" s="78">
        <v>34038</v>
      </c>
    </row>
    <row r="12240" spans="2:2">
      <c r="B12240" s="78">
        <v>34038</v>
      </c>
    </row>
    <row r="12241" spans="2:2">
      <c r="B12241" s="78">
        <v>34038</v>
      </c>
    </row>
    <row r="12242" spans="2:2">
      <c r="B12242" s="78">
        <v>34038</v>
      </c>
    </row>
    <row r="12243" spans="2:2">
      <c r="B12243" s="78">
        <v>34038</v>
      </c>
    </row>
    <row r="12244" spans="2:2">
      <c r="B12244" s="78">
        <v>34038</v>
      </c>
    </row>
    <row r="12245" spans="2:2">
      <c r="B12245" s="78">
        <v>34038</v>
      </c>
    </row>
    <row r="12246" spans="2:2">
      <c r="B12246" s="78">
        <v>34038</v>
      </c>
    </row>
    <row r="12247" spans="2:2">
      <c r="B12247" s="78">
        <v>34038</v>
      </c>
    </row>
    <row r="12248" spans="2:2">
      <c r="B12248" s="78">
        <v>34038</v>
      </c>
    </row>
    <row r="12249" spans="2:2">
      <c r="B12249" s="78">
        <v>34038</v>
      </c>
    </row>
    <row r="12250" spans="2:2">
      <c r="B12250" s="78">
        <v>34038</v>
      </c>
    </row>
    <row r="12251" spans="2:2">
      <c r="B12251" s="78">
        <v>34038</v>
      </c>
    </row>
    <row r="12252" spans="2:2">
      <c r="B12252" s="78">
        <v>34038</v>
      </c>
    </row>
    <row r="12253" spans="2:2">
      <c r="B12253" s="78">
        <v>34038</v>
      </c>
    </row>
    <row r="12254" spans="2:2">
      <c r="B12254" s="78">
        <v>34038</v>
      </c>
    </row>
    <row r="12255" spans="2:2">
      <c r="B12255" s="78">
        <v>34038</v>
      </c>
    </row>
    <row r="12256" spans="2:2">
      <c r="B12256" s="78">
        <v>34038</v>
      </c>
    </row>
    <row r="12257" spans="2:2">
      <c r="B12257" s="78">
        <v>34038</v>
      </c>
    </row>
    <row r="12258" spans="2:2">
      <c r="B12258" s="78">
        <v>34038</v>
      </c>
    </row>
    <row r="12259" spans="2:2">
      <c r="B12259" s="78">
        <v>34038</v>
      </c>
    </row>
    <row r="12260" spans="2:2">
      <c r="B12260" s="78">
        <v>34038</v>
      </c>
    </row>
    <row r="12261" spans="2:2">
      <c r="B12261" s="78">
        <v>34038</v>
      </c>
    </row>
    <row r="12262" spans="2:2">
      <c r="B12262" s="78">
        <v>34038</v>
      </c>
    </row>
    <row r="12263" spans="2:2">
      <c r="B12263" s="78">
        <v>34038</v>
      </c>
    </row>
    <row r="12264" spans="2:2">
      <c r="B12264" s="78">
        <v>34038</v>
      </c>
    </row>
    <row r="12265" spans="2:2">
      <c r="B12265" s="78">
        <v>34038</v>
      </c>
    </row>
    <row r="12266" spans="2:2">
      <c r="B12266" s="78">
        <v>34038</v>
      </c>
    </row>
    <row r="12267" spans="2:2">
      <c r="B12267" s="78">
        <v>34038</v>
      </c>
    </row>
    <row r="12268" spans="2:2">
      <c r="B12268" s="78">
        <v>34038</v>
      </c>
    </row>
    <row r="12269" spans="2:2">
      <c r="B12269" s="78">
        <v>34038</v>
      </c>
    </row>
    <row r="12270" spans="2:2">
      <c r="B12270" s="78">
        <v>34038</v>
      </c>
    </row>
    <row r="12271" spans="2:2">
      <c r="B12271" s="78">
        <v>34038</v>
      </c>
    </row>
    <row r="12272" spans="2:2">
      <c r="B12272" s="78">
        <v>34038</v>
      </c>
    </row>
    <row r="12273" spans="2:2">
      <c r="B12273" s="78">
        <v>34038</v>
      </c>
    </row>
    <row r="12274" spans="2:2">
      <c r="B12274" s="78">
        <v>34038</v>
      </c>
    </row>
    <row r="12275" spans="2:2">
      <c r="B12275" s="78">
        <v>34038</v>
      </c>
    </row>
    <row r="12276" spans="2:2">
      <c r="B12276" s="78">
        <v>34038</v>
      </c>
    </row>
    <row r="12277" spans="2:2">
      <c r="B12277" s="78">
        <v>34038</v>
      </c>
    </row>
    <row r="12278" spans="2:2">
      <c r="B12278" s="78">
        <v>34038</v>
      </c>
    </row>
    <row r="12279" spans="2:2">
      <c r="B12279" s="78">
        <v>34038</v>
      </c>
    </row>
    <row r="12280" spans="2:2">
      <c r="B12280" s="78">
        <v>34038</v>
      </c>
    </row>
    <row r="12281" spans="2:2">
      <c r="B12281" s="78">
        <v>34038</v>
      </c>
    </row>
    <row r="12282" spans="2:2">
      <c r="B12282" s="78">
        <v>34038</v>
      </c>
    </row>
    <row r="12283" spans="2:2">
      <c r="B12283" s="78">
        <v>34038</v>
      </c>
    </row>
    <row r="12284" spans="2:2">
      <c r="B12284" s="78">
        <v>34038</v>
      </c>
    </row>
    <row r="12285" spans="2:2">
      <c r="B12285" s="78">
        <v>34038</v>
      </c>
    </row>
    <row r="12286" spans="2:2">
      <c r="B12286" s="78">
        <v>34038</v>
      </c>
    </row>
    <row r="12287" spans="2:2">
      <c r="B12287" s="78">
        <v>34038</v>
      </c>
    </row>
    <row r="12288" spans="2:2">
      <c r="B12288" s="78">
        <v>34038</v>
      </c>
    </row>
    <row r="12289" spans="2:2">
      <c r="B12289" s="78">
        <v>34038</v>
      </c>
    </row>
    <row r="12290" spans="2:2">
      <c r="B12290" s="78">
        <v>34038</v>
      </c>
    </row>
    <row r="12291" spans="2:2">
      <c r="B12291" s="78">
        <v>34038</v>
      </c>
    </row>
    <row r="12292" spans="2:2">
      <c r="B12292" s="78">
        <v>34038</v>
      </c>
    </row>
    <row r="12293" spans="2:2">
      <c r="B12293" s="78">
        <v>34038</v>
      </c>
    </row>
    <row r="12294" spans="2:2">
      <c r="B12294" s="78">
        <v>34038</v>
      </c>
    </row>
    <row r="12295" spans="2:2">
      <c r="B12295" s="78">
        <v>34038</v>
      </c>
    </row>
    <row r="12296" spans="2:2">
      <c r="B12296" s="78">
        <v>34038</v>
      </c>
    </row>
    <row r="12297" spans="2:2">
      <c r="B12297" s="78">
        <v>34038</v>
      </c>
    </row>
    <row r="12298" spans="2:2">
      <c r="B12298" s="78">
        <v>34038</v>
      </c>
    </row>
    <row r="12299" spans="2:2">
      <c r="B12299" s="78">
        <v>34038</v>
      </c>
    </row>
    <row r="12300" spans="2:2">
      <c r="B12300" s="78">
        <v>34038</v>
      </c>
    </row>
    <row r="12301" spans="2:2">
      <c r="B12301" s="78">
        <v>34038</v>
      </c>
    </row>
    <row r="12302" spans="2:2">
      <c r="B12302" s="78">
        <v>34038</v>
      </c>
    </row>
    <row r="12303" spans="2:2">
      <c r="B12303" s="78">
        <v>34038</v>
      </c>
    </row>
    <row r="12304" spans="2:2">
      <c r="B12304" s="78">
        <v>34038</v>
      </c>
    </row>
    <row r="12305" spans="2:2">
      <c r="B12305" s="78">
        <v>34038</v>
      </c>
    </row>
    <row r="12306" spans="2:2">
      <c r="B12306" s="78">
        <v>34038</v>
      </c>
    </row>
    <row r="12307" spans="2:2">
      <c r="B12307" s="78">
        <v>34038</v>
      </c>
    </row>
    <row r="12308" spans="2:2">
      <c r="B12308" s="78">
        <v>34038</v>
      </c>
    </row>
    <row r="12309" spans="2:2">
      <c r="B12309" s="78">
        <v>34038</v>
      </c>
    </row>
    <row r="12310" spans="2:2">
      <c r="B12310" s="78">
        <v>34038</v>
      </c>
    </row>
    <row r="12311" spans="2:2">
      <c r="B12311" s="78">
        <v>34038</v>
      </c>
    </row>
    <row r="12312" spans="2:2">
      <c r="B12312" s="78">
        <v>34038</v>
      </c>
    </row>
    <row r="12313" spans="2:2">
      <c r="B12313" s="78">
        <v>34038</v>
      </c>
    </row>
    <row r="12314" spans="2:2">
      <c r="B12314" s="78">
        <v>34038</v>
      </c>
    </row>
    <row r="12315" spans="2:2">
      <c r="B12315" s="78">
        <v>34038</v>
      </c>
    </row>
    <row r="12316" spans="2:2">
      <c r="B12316" s="78">
        <v>34038</v>
      </c>
    </row>
    <row r="12317" spans="2:2">
      <c r="B12317" s="78">
        <v>34038</v>
      </c>
    </row>
    <row r="12318" spans="2:2">
      <c r="B12318" s="78">
        <v>34038</v>
      </c>
    </row>
    <row r="12319" spans="2:2">
      <c r="B12319" s="78">
        <v>34038</v>
      </c>
    </row>
    <row r="12320" spans="2:2">
      <c r="B12320" s="78">
        <v>34038</v>
      </c>
    </row>
    <row r="12321" spans="2:2">
      <c r="B12321" s="78">
        <v>34038</v>
      </c>
    </row>
    <row r="12322" spans="2:2">
      <c r="B12322" s="78">
        <v>34038</v>
      </c>
    </row>
    <row r="12323" spans="2:2">
      <c r="B12323" s="78">
        <v>34038</v>
      </c>
    </row>
    <row r="12324" spans="2:2">
      <c r="B12324" s="78">
        <v>34038</v>
      </c>
    </row>
    <row r="12325" spans="2:2">
      <c r="B12325" s="78">
        <v>34038</v>
      </c>
    </row>
    <row r="12326" spans="2:2">
      <c r="B12326" s="78">
        <v>34038</v>
      </c>
    </row>
    <row r="12327" spans="2:2">
      <c r="B12327" s="78">
        <v>34038</v>
      </c>
    </row>
    <row r="12328" spans="2:2">
      <c r="B12328" s="78">
        <v>34038</v>
      </c>
    </row>
    <row r="12329" spans="2:2">
      <c r="B12329" s="78">
        <v>34038</v>
      </c>
    </row>
    <row r="12330" spans="2:2">
      <c r="B12330" s="78">
        <v>34038</v>
      </c>
    </row>
    <row r="12331" spans="2:2">
      <c r="B12331" s="78">
        <v>34038</v>
      </c>
    </row>
    <row r="12332" spans="2:2">
      <c r="B12332" s="78">
        <v>34038</v>
      </c>
    </row>
    <row r="12333" spans="2:2">
      <c r="B12333" s="78">
        <v>34038</v>
      </c>
    </row>
    <row r="12334" spans="2:2">
      <c r="B12334" s="78">
        <v>34038</v>
      </c>
    </row>
    <row r="12335" spans="2:2">
      <c r="B12335" s="78">
        <v>34038</v>
      </c>
    </row>
    <row r="12336" spans="2:2">
      <c r="B12336" s="78">
        <v>34038</v>
      </c>
    </row>
    <row r="12337" spans="2:2">
      <c r="B12337" s="78">
        <v>34038</v>
      </c>
    </row>
    <row r="12338" spans="2:2">
      <c r="B12338" s="78">
        <v>34038</v>
      </c>
    </row>
    <row r="12339" spans="2:2">
      <c r="B12339" s="78">
        <v>34038</v>
      </c>
    </row>
    <row r="12340" spans="2:2">
      <c r="B12340" s="78">
        <v>34038</v>
      </c>
    </row>
    <row r="12341" spans="2:2">
      <c r="B12341" s="78">
        <v>34038</v>
      </c>
    </row>
    <row r="12342" spans="2:2">
      <c r="B12342" s="78">
        <v>34038</v>
      </c>
    </row>
    <row r="12343" spans="2:2">
      <c r="B12343" s="78">
        <v>34038</v>
      </c>
    </row>
    <row r="12344" spans="2:2">
      <c r="B12344" s="78">
        <v>34038</v>
      </c>
    </row>
    <row r="12345" spans="2:2">
      <c r="B12345" s="78">
        <v>34038</v>
      </c>
    </row>
    <row r="12346" spans="2:2">
      <c r="B12346" s="78">
        <v>34038</v>
      </c>
    </row>
    <row r="12347" spans="2:2">
      <c r="B12347" s="78">
        <v>34038</v>
      </c>
    </row>
    <row r="12348" spans="2:2">
      <c r="B12348" s="78">
        <v>34038</v>
      </c>
    </row>
    <row r="12349" spans="2:2">
      <c r="B12349" s="78">
        <v>34038</v>
      </c>
    </row>
    <row r="12350" spans="2:2">
      <c r="B12350" s="78">
        <v>34038</v>
      </c>
    </row>
    <row r="12351" spans="2:2">
      <c r="B12351" s="78">
        <v>34038</v>
      </c>
    </row>
    <row r="12352" spans="2:2">
      <c r="B12352" s="78">
        <v>34038</v>
      </c>
    </row>
    <row r="12353" spans="2:2">
      <c r="B12353" s="78">
        <v>34038</v>
      </c>
    </row>
    <row r="12354" spans="2:2">
      <c r="B12354" s="78">
        <v>34038</v>
      </c>
    </row>
    <row r="12355" spans="2:2">
      <c r="B12355" s="78">
        <v>34038</v>
      </c>
    </row>
    <row r="12356" spans="2:2">
      <c r="B12356" s="78">
        <v>34038</v>
      </c>
    </row>
    <row r="12357" spans="2:2">
      <c r="B12357" s="78">
        <v>34038</v>
      </c>
    </row>
    <row r="12358" spans="2:2">
      <c r="B12358" s="78">
        <v>34038</v>
      </c>
    </row>
    <row r="12359" spans="2:2">
      <c r="B12359" s="78">
        <v>34038</v>
      </c>
    </row>
    <row r="12360" spans="2:2">
      <c r="B12360" s="78">
        <v>34038</v>
      </c>
    </row>
    <row r="12361" spans="2:2">
      <c r="B12361" s="78">
        <v>34038</v>
      </c>
    </row>
    <row r="12362" spans="2:2">
      <c r="B12362" s="78">
        <v>34038</v>
      </c>
    </row>
    <row r="12363" spans="2:2">
      <c r="B12363" s="78">
        <v>34038</v>
      </c>
    </row>
    <row r="12364" spans="2:2">
      <c r="B12364" s="78">
        <v>34038</v>
      </c>
    </row>
    <row r="12365" spans="2:2">
      <c r="B12365" s="78">
        <v>34038</v>
      </c>
    </row>
    <row r="12366" spans="2:2">
      <c r="B12366" s="78">
        <v>34038</v>
      </c>
    </row>
    <row r="12367" spans="2:2">
      <c r="B12367" s="78">
        <v>34038</v>
      </c>
    </row>
    <row r="12368" spans="2:2">
      <c r="B12368" s="78">
        <v>34038</v>
      </c>
    </row>
    <row r="12369" spans="2:2">
      <c r="B12369" s="78">
        <v>34038</v>
      </c>
    </row>
    <row r="12370" spans="2:2">
      <c r="B12370" s="78">
        <v>34038</v>
      </c>
    </row>
    <row r="12371" spans="2:2">
      <c r="B12371" s="78">
        <v>34038</v>
      </c>
    </row>
    <row r="12372" spans="2:2">
      <c r="B12372" s="78">
        <v>34038</v>
      </c>
    </row>
    <row r="12373" spans="2:2">
      <c r="B12373" s="78">
        <v>34038</v>
      </c>
    </row>
    <row r="12374" spans="2:2">
      <c r="B12374" s="78">
        <v>34038</v>
      </c>
    </row>
    <row r="12375" spans="2:2">
      <c r="B12375" s="78">
        <v>34038</v>
      </c>
    </row>
    <row r="12376" spans="2:2">
      <c r="B12376" s="78">
        <v>34038</v>
      </c>
    </row>
    <row r="12377" spans="2:2">
      <c r="B12377" s="78">
        <v>34038</v>
      </c>
    </row>
    <row r="12378" spans="2:2">
      <c r="B12378" s="78">
        <v>34038</v>
      </c>
    </row>
    <row r="12379" spans="2:2">
      <c r="B12379" s="78">
        <v>34038</v>
      </c>
    </row>
    <row r="12380" spans="2:2">
      <c r="B12380" s="78">
        <v>34038</v>
      </c>
    </row>
    <row r="12381" spans="2:2">
      <c r="B12381" s="78">
        <v>34038</v>
      </c>
    </row>
    <row r="12382" spans="2:2">
      <c r="B12382" s="78">
        <v>34038</v>
      </c>
    </row>
    <row r="12383" spans="2:2">
      <c r="B12383" s="78">
        <v>34038</v>
      </c>
    </row>
    <row r="12384" spans="2:2">
      <c r="B12384" s="78">
        <v>34038</v>
      </c>
    </row>
    <row r="12385" spans="2:2">
      <c r="B12385" s="78">
        <v>34038</v>
      </c>
    </row>
    <row r="12386" spans="2:2">
      <c r="B12386" s="78">
        <v>34038</v>
      </c>
    </row>
    <row r="12387" spans="2:2">
      <c r="B12387" s="78">
        <v>34038</v>
      </c>
    </row>
    <row r="12388" spans="2:2">
      <c r="B12388" s="78">
        <v>34038</v>
      </c>
    </row>
    <row r="12389" spans="2:2">
      <c r="B12389" s="78">
        <v>34038</v>
      </c>
    </row>
    <row r="12390" spans="2:2">
      <c r="B12390" s="78">
        <v>34038</v>
      </c>
    </row>
    <row r="12391" spans="2:2">
      <c r="B12391" s="78">
        <v>34038</v>
      </c>
    </row>
    <row r="12392" spans="2:2">
      <c r="B12392" s="78">
        <v>34038</v>
      </c>
    </row>
    <row r="12393" spans="2:2">
      <c r="B12393" s="78">
        <v>34038</v>
      </c>
    </row>
    <row r="12394" spans="2:2">
      <c r="B12394" s="78">
        <v>34038</v>
      </c>
    </row>
    <row r="12395" spans="2:2">
      <c r="B12395" s="78">
        <v>34038</v>
      </c>
    </row>
    <row r="12396" spans="2:2">
      <c r="B12396" s="78">
        <v>34038</v>
      </c>
    </row>
    <row r="12397" spans="2:2">
      <c r="B12397" s="78">
        <v>34038</v>
      </c>
    </row>
    <row r="12398" spans="2:2">
      <c r="B12398" s="78">
        <v>34038</v>
      </c>
    </row>
    <row r="12399" spans="2:2">
      <c r="B12399" s="78">
        <v>34038</v>
      </c>
    </row>
    <row r="12400" spans="2:2">
      <c r="B12400" s="78">
        <v>34038</v>
      </c>
    </row>
    <row r="12401" spans="2:2">
      <c r="B12401" s="78">
        <v>34038</v>
      </c>
    </row>
    <row r="12402" spans="2:2">
      <c r="B12402" s="78">
        <v>34038</v>
      </c>
    </row>
    <row r="12403" spans="2:2">
      <c r="B12403" s="78">
        <v>34038</v>
      </c>
    </row>
    <row r="12404" spans="2:2">
      <c r="B12404" s="78">
        <v>34038</v>
      </c>
    </row>
    <row r="12405" spans="2:2">
      <c r="B12405" s="78">
        <v>34038</v>
      </c>
    </row>
    <row r="12406" spans="2:2">
      <c r="B12406" s="78">
        <v>34038</v>
      </c>
    </row>
    <row r="12407" spans="2:2">
      <c r="B12407" s="78">
        <v>34038</v>
      </c>
    </row>
    <row r="12408" spans="2:2">
      <c r="B12408" s="78">
        <v>34038</v>
      </c>
    </row>
    <row r="12409" spans="2:2">
      <c r="B12409" s="78">
        <v>34038</v>
      </c>
    </row>
    <row r="12410" spans="2:2">
      <c r="B12410" s="78">
        <v>34038</v>
      </c>
    </row>
    <row r="12411" spans="2:2">
      <c r="B12411" s="78">
        <v>34038</v>
      </c>
    </row>
    <row r="12412" spans="2:2">
      <c r="B12412" s="78">
        <v>34038</v>
      </c>
    </row>
    <row r="12413" spans="2:2">
      <c r="B12413" s="78">
        <v>34038</v>
      </c>
    </row>
    <row r="12414" spans="2:2">
      <c r="B12414" s="78">
        <v>34038</v>
      </c>
    </row>
    <row r="12415" spans="2:2">
      <c r="B12415" s="78">
        <v>34038</v>
      </c>
    </row>
    <row r="12416" spans="2:2">
      <c r="B12416" s="78">
        <v>34038</v>
      </c>
    </row>
    <row r="12417" spans="2:2">
      <c r="B12417" s="78">
        <v>34038</v>
      </c>
    </row>
    <row r="12418" spans="2:2">
      <c r="B12418" s="78">
        <v>34038</v>
      </c>
    </row>
    <row r="12419" spans="2:2">
      <c r="B12419" s="78">
        <v>34038</v>
      </c>
    </row>
    <row r="12420" spans="2:2">
      <c r="B12420" s="78">
        <v>34038</v>
      </c>
    </row>
    <row r="12421" spans="2:2">
      <c r="B12421" s="78">
        <v>34038</v>
      </c>
    </row>
    <row r="12422" spans="2:2">
      <c r="B12422" s="78">
        <v>34038</v>
      </c>
    </row>
    <row r="12423" spans="2:2">
      <c r="B12423" s="78">
        <v>34038</v>
      </c>
    </row>
    <row r="12424" spans="2:2">
      <c r="B12424" s="78">
        <v>34038</v>
      </c>
    </row>
    <row r="12425" spans="2:2">
      <c r="B12425" s="78">
        <v>34038</v>
      </c>
    </row>
    <row r="12426" spans="2:2">
      <c r="B12426" s="78">
        <v>34038</v>
      </c>
    </row>
    <row r="12427" spans="2:2">
      <c r="B12427" s="78">
        <v>34038</v>
      </c>
    </row>
    <row r="12428" spans="2:2">
      <c r="B12428" s="78">
        <v>34038</v>
      </c>
    </row>
    <row r="12429" spans="2:2">
      <c r="B12429" s="78">
        <v>34038</v>
      </c>
    </row>
    <row r="12430" spans="2:2">
      <c r="B12430" s="78">
        <v>34038</v>
      </c>
    </row>
    <row r="12431" spans="2:2">
      <c r="B12431" s="78">
        <v>34038</v>
      </c>
    </row>
    <row r="12432" spans="2:2">
      <c r="B12432" s="78">
        <v>34038</v>
      </c>
    </row>
    <row r="12433" spans="2:2">
      <c r="B12433" s="78">
        <v>34038</v>
      </c>
    </row>
    <row r="12434" spans="2:2">
      <c r="B12434" s="78">
        <v>34038</v>
      </c>
    </row>
    <row r="12435" spans="2:2">
      <c r="B12435" s="78">
        <v>34038</v>
      </c>
    </row>
    <row r="12436" spans="2:2">
      <c r="B12436" s="78">
        <v>34038</v>
      </c>
    </row>
    <row r="12437" spans="2:2">
      <c r="B12437" s="78">
        <v>34038</v>
      </c>
    </row>
    <row r="12438" spans="2:2">
      <c r="B12438" s="78">
        <v>34038</v>
      </c>
    </row>
    <row r="12439" spans="2:2">
      <c r="B12439" s="78">
        <v>34038</v>
      </c>
    </row>
    <row r="12440" spans="2:2">
      <c r="B12440" s="78">
        <v>34038</v>
      </c>
    </row>
    <row r="12441" spans="2:2">
      <c r="B12441" s="78">
        <v>34038</v>
      </c>
    </row>
    <row r="12442" spans="2:2">
      <c r="B12442" s="78">
        <v>34038</v>
      </c>
    </row>
    <row r="12443" spans="2:2">
      <c r="B12443" s="78">
        <v>34038</v>
      </c>
    </row>
    <row r="12444" spans="2:2">
      <c r="B12444" s="78">
        <v>34038</v>
      </c>
    </row>
    <row r="12445" spans="2:2">
      <c r="B12445" s="78">
        <v>34038</v>
      </c>
    </row>
    <row r="12446" spans="2:2">
      <c r="B12446" s="78">
        <v>34038</v>
      </c>
    </row>
    <row r="12447" spans="2:2">
      <c r="B12447" s="78">
        <v>34038</v>
      </c>
    </row>
    <row r="12448" spans="2:2">
      <c r="B12448" s="78">
        <v>34038</v>
      </c>
    </row>
    <row r="12449" spans="2:2">
      <c r="B12449" s="78">
        <v>34038</v>
      </c>
    </row>
    <row r="12450" spans="2:2">
      <c r="B12450" s="78">
        <v>34038</v>
      </c>
    </row>
    <row r="12451" spans="2:2">
      <c r="B12451" s="78">
        <v>34038</v>
      </c>
    </row>
    <row r="12452" spans="2:2">
      <c r="B12452" s="78">
        <v>34038</v>
      </c>
    </row>
    <row r="12453" spans="2:2">
      <c r="B12453" s="78">
        <v>34038</v>
      </c>
    </row>
    <row r="12454" spans="2:2">
      <c r="B12454" s="78">
        <v>34038</v>
      </c>
    </row>
    <row r="12455" spans="2:2">
      <c r="B12455" s="78">
        <v>34038</v>
      </c>
    </row>
    <row r="12456" spans="2:2">
      <c r="B12456" s="78">
        <v>34038</v>
      </c>
    </row>
    <row r="12457" spans="2:2">
      <c r="B12457" s="78">
        <v>34039</v>
      </c>
    </row>
    <row r="12458" spans="2:2">
      <c r="B12458" s="78">
        <v>34039</v>
      </c>
    </row>
    <row r="12459" spans="2:2">
      <c r="B12459" s="78">
        <v>34039</v>
      </c>
    </row>
    <row r="12460" spans="2:2">
      <c r="B12460" s="78">
        <v>34039</v>
      </c>
    </row>
    <row r="12461" spans="2:2">
      <c r="B12461" s="78">
        <v>34039</v>
      </c>
    </row>
    <row r="12462" spans="2:2">
      <c r="B12462" s="78">
        <v>34039</v>
      </c>
    </row>
    <row r="12463" spans="2:2">
      <c r="B12463" s="78">
        <v>34039</v>
      </c>
    </row>
    <row r="12464" spans="2:2">
      <c r="B12464" s="78">
        <v>34039</v>
      </c>
    </row>
    <row r="12465" spans="2:2">
      <c r="B12465" s="78">
        <v>34039</v>
      </c>
    </row>
    <row r="12466" spans="2:2">
      <c r="B12466" s="78">
        <v>34039</v>
      </c>
    </row>
    <row r="12467" spans="2:2">
      <c r="B12467" s="78">
        <v>34039</v>
      </c>
    </row>
    <row r="12468" spans="2:2">
      <c r="B12468" s="78">
        <v>34039</v>
      </c>
    </row>
    <row r="12469" spans="2:2">
      <c r="B12469" s="78">
        <v>34039</v>
      </c>
    </row>
    <row r="12470" spans="2:2">
      <c r="B12470" s="78">
        <v>34039</v>
      </c>
    </row>
    <row r="12471" spans="2:2">
      <c r="B12471" s="78">
        <v>34039</v>
      </c>
    </row>
    <row r="12472" spans="2:2">
      <c r="B12472" s="78">
        <v>34039</v>
      </c>
    </row>
    <row r="12473" spans="2:2">
      <c r="B12473" s="78">
        <v>34039</v>
      </c>
    </row>
    <row r="12474" spans="2:2">
      <c r="B12474" s="78">
        <v>34039</v>
      </c>
    </row>
    <row r="12475" spans="2:2">
      <c r="B12475" s="78">
        <v>34039</v>
      </c>
    </row>
    <row r="12476" spans="2:2">
      <c r="B12476" s="78">
        <v>34039</v>
      </c>
    </row>
    <row r="12477" spans="2:2">
      <c r="B12477" s="78">
        <v>34039</v>
      </c>
    </row>
    <row r="12478" spans="2:2">
      <c r="B12478" s="78">
        <v>34039</v>
      </c>
    </row>
    <row r="12479" spans="2:2">
      <c r="B12479" s="78">
        <v>34039</v>
      </c>
    </row>
    <row r="12480" spans="2:2">
      <c r="B12480" s="78">
        <v>34039</v>
      </c>
    </row>
    <row r="12481" spans="2:2">
      <c r="B12481" s="78">
        <v>34039</v>
      </c>
    </row>
    <row r="12482" spans="2:2">
      <c r="B12482" s="78">
        <v>34039</v>
      </c>
    </row>
    <row r="12483" spans="2:2">
      <c r="B12483" s="78">
        <v>34039</v>
      </c>
    </row>
    <row r="12484" spans="2:2">
      <c r="B12484" s="78">
        <v>34039</v>
      </c>
    </row>
    <row r="12485" spans="2:2">
      <c r="B12485" s="78">
        <v>34039</v>
      </c>
    </row>
    <row r="12486" spans="2:2">
      <c r="B12486" s="78">
        <v>34039</v>
      </c>
    </row>
    <row r="12487" spans="2:2">
      <c r="B12487" s="78">
        <v>34039</v>
      </c>
    </row>
    <row r="12488" spans="2:2">
      <c r="B12488" s="78">
        <v>34039</v>
      </c>
    </row>
    <row r="12489" spans="2:2">
      <c r="B12489" s="78">
        <v>34039</v>
      </c>
    </row>
    <row r="12490" spans="2:2">
      <c r="B12490" s="78">
        <v>34039</v>
      </c>
    </row>
    <row r="12491" spans="2:2">
      <c r="B12491" s="78">
        <v>34039</v>
      </c>
    </row>
    <row r="12492" spans="2:2">
      <c r="B12492" s="78">
        <v>34039</v>
      </c>
    </row>
    <row r="12493" spans="2:2">
      <c r="B12493" s="78">
        <v>34039</v>
      </c>
    </row>
    <row r="12494" spans="2:2">
      <c r="B12494" s="78">
        <v>34039</v>
      </c>
    </row>
    <row r="12495" spans="2:2">
      <c r="B12495" s="78">
        <v>34039</v>
      </c>
    </row>
    <row r="12496" spans="2:2">
      <c r="B12496" s="78">
        <v>34039</v>
      </c>
    </row>
    <row r="12497" spans="2:2">
      <c r="B12497" s="78">
        <v>34039</v>
      </c>
    </row>
    <row r="12498" spans="2:2">
      <c r="B12498" s="78">
        <v>34039</v>
      </c>
    </row>
    <row r="12499" spans="2:2">
      <c r="B12499" s="78">
        <v>34039</v>
      </c>
    </row>
    <row r="12500" spans="2:2">
      <c r="B12500" s="78">
        <v>34039</v>
      </c>
    </row>
    <row r="12501" spans="2:2">
      <c r="B12501" s="78">
        <v>34039</v>
      </c>
    </row>
    <row r="12502" spans="2:2">
      <c r="B12502" s="78">
        <v>34039</v>
      </c>
    </row>
    <row r="12503" spans="2:2">
      <c r="B12503" s="78">
        <v>34039</v>
      </c>
    </row>
    <row r="12504" spans="2:2">
      <c r="B12504" s="78">
        <v>34039</v>
      </c>
    </row>
    <row r="12505" spans="2:2">
      <c r="B12505" s="78">
        <v>34039</v>
      </c>
    </row>
    <row r="12506" spans="2:2">
      <c r="B12506" s="78">
        <v>34039</v>
      </c>
    </row>
    <row r="12507" spans="2:2">
      <c r="B12507" s="78">
        <v>34039</v>
      </c>
    </row>
    <row r="12508" spans="2:2">
      <c r="B12508" s="78">
        <v>34039</v>
      </c>
    </row>
    <row r="12509" spans="2:2">
      <c r="B12509" s="78">
        <v>34039</v>
      </c>
    </row>
    <row r="12510" spans="2:2">
      <c r="B12510" s="78">
        <v>34039</v>
      </c>
    </row>
    <row r="12511" spans="2:2">
      <c r="B12511" s="78">
        <v>34039</v>
      </c>
    </row>
    <row r="12512" spans="2:2">
      <c r="B12512" s="78">
        <v>34039</v>
      </c>
    </row>
    <row r="12513" spans="2:2">
      <c r="B12513" s="78">
        <v>34039</v>
      </c>
    </row>
    <row r="12514" spans="2:2">
      <c r="B12514" s="78">
        <v>34039</v>
      </c>
    </row>
    <row r="12515" spans="2:2">
      <c r="B12515" s="78">
        <v>34039</v>
      </c>
    </row>
    <row r="12516" spans="2:2">
      <c r="B12516" s="78">
        <v>34039</v>
      </c>
    </row>
    <row r="12517" spans="2:2">
      <c r="B12517" s="78">
        <v>34039</v>
      </c>
    </row>
    <row r="12518" spans="2:2">
      <c r="B12518" s="78">
        <v>34039</v>
      </c>
    </row>
    <row r="12519" spans="2:2">
      <c r="B12519" s="78">
        <v>34039</v>
      </c>
    </row>
    <row r="12520" spans="2:2">
      <c r="B12520" s="78">
        <v>34039</v>
      </c>
    </row>
    <row r="12521" spans="2:2">
      <c r="B12521" s="78">
        <v>34039</v>
      </c>
    </row>
    <row r="12522" spans="2:2">
      <c r="B12522" s="78">
        <v>34039</v>
      </c>
    </row>
    <row r="12523" spans="2:2">
      <c r="B12523" s="78">
        <v>34039</v>
      </c>
    </row>
    <row r="12524" spans="2:2">
      <c r="B12524" s="78">
        <v>34039</v>
      </c>
    </row>
    <row r="12525" spans="2:2">
      <c r="B12525" s="78">
        <v>34039</v>
      </c>
    </row>
    <row r="12526" spans="2:2">
      <c r="B12526" s="78">
        <v>34039</v>
      </c>
    </row>
    <row r="12527" spans="2:2">
      <c r="B12527" s="78">
        <v>34039</v>
      </c>
    </row>
    <row r="12528" spans="2:2">
      <c r="B12528" s="78">
        <v>34039</v>
      </c>
    </row>
    <row r="12529" spans="2:2">
      <c r="B12529" s="78">
        <v>34039</v>
      </c>
    </row>
    <row r="12530" spans="2:2">
      <c r="B12530" s="78">
        <v>34039</v>
      </c>
    </row>
    <row r="12531" spans="2:2">
      <c r="B12531" s="78">
        <v>34039</v>
      </c>
    </row>
    <row r="12532" spans="2:2">
      <c r="B12532" s="78">
        <v>34039</v>
      </c>
    </row>
    <row r="12533" spans="2:2">
      <c r="B12533" s="78">
        <v>34039</v>
      </c>
    </row>
    <row r="12534" spans="2:2">
      <c r="B12534" s="78">
        <v>34039</v>
      </c>
    </row>
    <row r="12535" spans="2:2">
      <c r="B12535" s="78">
        <v>34039</v>
      </c>
    </row>
    <row r="12536" spans="2:2">
      <c r="B12536" s="78">
        <v>34039</v>
      </c>
    </row>
    <row r="12537" spans="2:2">
      <c r="B12537" s="78">
        <v>34039</v>
      </c>
    </row>
    <row r="12538" spans="2:2">
      <c r="B12538" s="78">
        <v>34039</v>
      </c>
    </row>
    <row r="12539" spans="2:2">
      <c r="B12539" s="78">
        <v>34039</v>
      </c>
    </row>
    <row r="12540" spans="2:2">
      <c r="B12540" s="78">
        <v>34039</v>
      </c>
    </row>
    <row r="12541" spans="2:2">
      <c r="B12541" s="78">
        <v>34039</v>
      </c>
    </row>
    <row r="12542" spans="2:2">
      <c r="B12542" s="78">
        <v>34039</v>
      </c>
    </row>
    <row r="12543" spans="2:2">
      <c r="B12543" s="78">
        <v>34039</v>
      </c>
    </row>
    <row r="12544" spans="2:2">
      <c r="B12544" s="78">
        <v>34039</v>
      </c>
    </row>
    <row r="12545" spans="2:2">
      <c r="B12545" s="78">
        <v>34039</v>
      </c>
    </row>
    <row r="12546" spans="2:2">
      <c r="B12546" s="78">
        <v>34039</v>
      </c>
    </row>
    <row r="12547" spans="2:2">
      <c r="B12547" s="78">
        <v>34039</v>
      </c>
    </row>
    <row r="12548" spans="2:2">
      <c r="B12548" s="78">
        <v>34039</v>
      </c>
    </row>
    <row r="12549" spans="2:2">
      <c r="B12549" s="78">
        <v>34039</v>
      </c>
    </row>
    <row r="12550" spans="2:2">
      <c r="B12550" s="78">
        <v>34039</v>
      </c>
    </row>
    <row r="12551" spans="2:2">
      <c r="B12551" s="78">
        <v>34039</v>
      </c>
    </row>
    <row r="12552" spans="2:2">
      <c r="B12552" s="78">
        <v>34039</v>
      </c>
    </row>
    <row r="12553" spans="2:2">
      <c r="B12553" s="78">
        <v>34039</v>
      </c>
    </row>
    <row r="12554" spans="2:2">
      <c r="B12554" s="78">
        <v>34039</v>
      </c>
    </row>
    <row r="12555" spans="2:2">
      <c r="B12555" s="78">
        <v>34039</v>
      </c>
    </row>
    <row r="12556" spans="2:2">
      <c r="B12556" s="78">
        <v>34039</v>
      </c>
    </row>
    <row r="12557" spans="2:2">
      <c r="B12557" s="78">
        <v>34039</v>
      </c>
    </row>
    <row r="12558" spans="2:2">
      <c r="B12558" s="78">
        <v>34039</v>
      </c>
    </row>
    <row r="12559" spans="2:2">
      <c r="B12559" s="78">
        <v>34039</v>
      </c>
    </row>
    <row r="12560" spans="2:2">
      <c r="B12560" s="78">
        <v>34039</v>
      </c>
    </row>
    <row r="12561" spans="2:2">
      <c r="B12561" s="78">
        <v>34039</v>
      </c>
    </row>
    <row r="12562" spans="2:2">
      <c r="B12562" s="78">
        <v>34039</v>
      </c>
    </row>
    <row r="12563" spans="2:2">
      <c r="B12563" s="78">
        <v>34039</v>
      </c>
    </row>
    <row r="12564" spans="2:2">
      <c r="B12564" s="78">
        <v>34039</v>
      </c>
    </row>
    <row r="12565" spans="2:2">
      <c r="B12565" s="78">
        <v>34039</v>
      </c>
    </row>
    <row r="12566" spans="2:2">
      <c r="B12566" s="78">
        <v>34039</v>
      </c>
    </row>
    <row r="12567" spans="2:2">
      <c r="B12567" s="78">
        <v>34039</v>
      </c>
    </row>
    <row r="12568" spans="2:2">
      <c r="B12568" s="78">
        <v>34039</v>
      </c>
    </row>
    <row r="12569" spans="2:2">
      <c r="B12569" s="78">
        <v>34039</v>
      </c>
    </row>
    <row r="12570" spans="2:2">
      <c r="B12570" s="78">
        <v>34039</v>
      </c>
    </row>
    <row r="12571" spans="2:2">
      <c r="B12571" s="78">
        <v>34039</v>
      </c>
    </row>
    <row r="12572" spans="2:2">
      <c r="B12572" s="78">
        <v>34039</v>
      </c>
    </row>
    <row r="12573" spans="2:2">
      <c r="B12573" s="78">
        <v>34039</v>
      </c>
    </row>
    <row r="12574" spans="2:2">
      <c r="B12574" s="78">
        <v>34039</v>
      </c>
    </row>
    <row r="12575" spans="2:2">
      <c r="B12575" s="78">
        <v>34039</v>
      </c>
    </row>
    <row r="12576" spans="2:2">
      <c r="B12576" s="78">
        <v>34039</v>
      </c>
    </row>
    <row r="12577" spans="2:2">
      <c r="B12577" s="78">
        <v>34039</v>
      </c>
    </row>
    <row r="12578" spans="2:2">
      <c r="B12578" s="78">
        <v>34039</v>
      </c>
    </row>
    <row r="12579" spans="2:2">
      <c r="B12579" s="78">
        <v>34039</v>
      </c>
    </row>
    <row r="12580" spans="2:2">
      <c r="B12580" s="78">
        <v>34039</v>
      </c>
    </row>
    <row r="12581" spans="2:2">
      <c r="B12581" s="78">
        <v>34039</v>
      </c>
    </row>
    <row r="12582" spans="2:2">
      <c r="B12582" s="78">
        <v>34039</v>
      </c>
    </row>
    <row r="12583" spans="2:2">
      <c r="B12583" s="78">
        <v>34039</v>
      </c>
    </row>
    <row r="12584" spans="2:2">
      <c r="B12584" s="78">
        <v>34039</v>
      </c>
    </row>
    <row r="12585" spans="2:2">
      <c r="B12585" s="78">
        <v>34039</v>
      </c>
    </row>
    <row r="12586" spans="2:2">
      <c r="B12586" s="78">
        <v>34039</v>
      </c>
    </row>
    <row r="12587" spans="2:2">
      <c r="B12587" s="78">
        <v>34039</v>
      </c>
    </row>
    <row r="12588" spans="2:2">
      <c r="B12588" s="78">
        <v>34039</v>
      </c>
    </row>
    <row r="12589" spans="2:2">
      <c r="B12589" s="78">
        <v>34039</v>
      </c>
    </row>
    <row r="12590" spans="2:2">
      <c r="B12590" s="78">
        <v>34039</v>
      </c>
    </row>
    <row r="12591" spans="2:2">
      <c r="B12591" s="78">
        <v>34039</v>
      </c>
    </row>
    <row r="12592" spans="2:2">
      <c r="B12592" s="78">
        <v>34039</v>
      </c>
    </row>
    <row r="12593" spans="2:2">
      <c r="B12593" s="78">
        <v>34039</v>
      </c>
    </row>
    <row r="12594" spans="2:2">
      <c r="B12594" s="78">
        <v>34039</v>
      </c>
    </row>
    <row r="12595" spans="2:2">
      <c r="B12595" s="78">
        <v>34039</v>
      </c>
    </row>
    <row r="12596" spans="2:2">
      <c r="B12596" s="78">
        <v>34039</v>
      </c>
    </row>
    <row r="12597" spans="2:2">
      <c r="B12597" s="78">
        <v>34039</v>
      </c>
    </row>
    <row r="12598" spans="2:2">
      <c r="B12598" s="78">
        <v>34039</v>
      </c>
    </row>
    <row r="12599" spans="2:2">
      <c r="B12599" s="78">
        <v>34039</v>
      </c>
    </row>
    <row r="12600" spans="2:2">
      <c r="B12600" s="78">
        <v>34039</v>
      </c>
    </row>
    <row r="12601" spans="2:2">
      <c r="B12601" s="78">
        <v>34039</v>
      </c>
    </row>
    <row r="12602" spans="2:2">
      <c r="B12602" s="78">
        <v>34039</v>
      </c>
    </row>
    <row r="12603" spans="2:2">
      <c r="B12603" s="78">
        <v>34039</v>
      </c>
    </row>
    <row r="12604" spans="2:2">
      <c r="B12604" s="78">
        <v>34039</v>
      </c>
    </row>
    <row r="12605" spans="2:2">
      <c r="B12605" s="78">
        <v>34039</v>
      </c>
    </row>
    <row r="12606" spans="2:2">
      <c r="B12606" s="78">
        <v>34039</v>
      </c>
    </row>
    <row r="12607" spans="2:2">
      <c r="B12607" s="78">
        <v>34039</v>
      </c>
    </row>
    <row r="12608" spans="2:2">
      <c r="B12608" s="78">
        <v>34039</v>
      </c>
    </row>
    <row r="12609" spans="2:2">
      <c r="B12609" s="78">
        <v>34039</v>
      </c>
    </row>
    <row r="12610" spans="2:2">
      <c r="B12610" s="78">
        <v>34039</v>
      </c>
    </row>
    <row r="12611" spans="2:2">
      <c r="B12611" s="78">
        <v>34039</v>
      </c>
    </row>
    <row r="12612" spans="2:2">
      <c r="B12612" s="78">
        <v>34039</v>
      </c>
    </row>
    <row r="12613" spans="2:2">
      <c r="B12613" s="78">
        <v>34039</v>
      </c>
    </row>
    <row r="12614" spans="2:2">
      <c r="B12614" s="78">
        <v>34039</v>
      </c>
    </row>
    <row r="12615" spans="2:2">
      <c r="B12615" s="78">
        <v>34039</v>
      </c>
    </row>
    <row r="12616" spans="2:2">
      <c r="B12616" s="78">
        <v>34039</v>
      </c>
    </row>
    <row r="12617" spans="2:2">
      <c r="B12617" s="78">
        <v>34039</v>
      </c>
    </row>
    <row r="12618" spans="2:2">
      <c r="B12618" s="78">
        <v>34039</v>
      </c>
    </row>
    <row r="12619" spans="2:2">
      <c r="B12619" s="78">
        <v>34039</v>
      </c>
    </row>
    <row r="12620" spans="2:2">
      <c r="B12620" s="78">
        <v>34039</v>
      </c>
    </row>
    <row r="12621" spans="2:2">
      <c r="B12621" s="78">
        <v>34039</v>
      </c>
    </row>
    <row r="12622" spans="2:2">
      <c r="B12622" s="78">
        <v>34039</v>
      </c>
    </row>
    <row r="12623" spans="2:2">
      <c r="B12623" s="78">
        <v>34039</v>
      </c>
    </row>
    <row r="12624" spans="2:2">
      <c r="B12624" s="78">
        <v>34039</v>
      </c>
    </row>
    <row r="12625" spans="2:2">
      <c r="B12625" s="78">
        <v>34039</v>
      </c>
    </row>
    <row r="12626" spans="2:2">
      <c r="B12626" s="78">
        <v>34039</v>
      </c>
    </row>
    <row r="12627" spans="2:2">
      <c r="B12627" s="78">
        <v>34039</v>
      </c>
    </row>
    <row r="12628" spans="2:2">
      <c r="B12628" s="78">
        <v>34039</v>
      </c>
    </row>
    <row r="12629" spans="2:2">
      <c r="B12629" s="78">
        <v>34039</v>
      </c>
    </row>
    <row r="12630" spans="2:2">
      <c r="B12630" s="78">
        <v>34039</v>
      </c>
    </row>
    <row r="12631" spans="2:2">
      <c r="B12631" s="78">
        <v>34039</v>
      </c>
    </row>
    <row r="12632" spans="2:2">
      <c r="B12632" s="78">
        <v>34039</v>
      </c>
    </row>
    <row r="12633" spans="2:2">
      <c r="B12633" s="78">
        <v>34039</v>
      </c>
    </row>
    <row r="12634" spans="2:2">
      <c r="B12634" s="78">
        <v>34039</v>
      </c>
    </row>
    <row r="12635" spans="2:2">
      <c r="B12635" s="78">
        <v>34039</v>
      </c>
    </row>
    <row r="12636" spans="2:2">
      <c r="B12636" s="78">
        <v>34039</v>
      </c>
    </row>
    <row r="12637" spans="2:2">
      <c r="B12637" s="78">
        <v>34039</v>
      </c>
    </row>
    <row r="12638" spans="2:2">
      <c r="B12638" s="78">
        <v>34039</v>
      </c>
    </row>
    <row r="12639" spans="2:2">
      <c r="B12639" s="78">
        <v>34039</v>
      </c>
    </row>
    <row r="12640" spans="2:2">
      <c r="B12640" s="78">
        <v>34039</v>
      </c>
    </row>
    <row r="12641" spans="2:2">
      <c r="B12641" s="78">
        <v>34039</v>
      </c>
    </row>
    <row r="12642" spans="2:2">
      <c r="B12642" s="78">
        <v>34039</v>
      </c>
    </row>
    <row r="12643" spans="2:2">
      <c r="B12643" s="78">
        <v>34039</v>
      </c>
    </row>
    <row r="12644" spans="2:2">
      <c r="B12644" s="78">
        <v>34039</v>
      </c>
    </row>
    <row r="12645" spans="2:2">
      <c r="B12645" s="78">
        <v>34039</v>
      </c>
    </row>
    <row r="12646" spans="2:2">
      <c r="B12646" s="78">
        <v>34039</v>
      </c>
    </row>
    <row r="12647" spans="2:2">
      <c r="B12647" s="78">
        <v>34039</v>
      </c>
    </row>
    <row r="12648" spans="2:2">
      <c r="B12648" s="78">
        <v>34039</v>
      </c>
    </row>
    <row r="12649" spans="2:2">
      <c r="B12649" s="78">
        <v>34039</v>
      </c>
    </row>
    <row r="12650" spans="2:2">
      <c r="B12650" s="78">
        <v>34039</v>
      </c>
    </row>
    <row r="12651" spans="2:2">
      <c r="B12651" s="78">
        <v>34039</v>
      </c>
    </row>
    <row r="12652" spans="2:2">
      <c r="B12652" s="78">
        <v>34039</v>
      </c>
    </row>
    <row r="12653" spans="2:2">
      <c r="B12653" s="78">
        <v>34039</v>
      </c>
    </row>
    <row r="12654" spans="2:2">
      <c r="B12654" s="78">
        <v>34039</v>
      </c>
    </row>
    <row r="12655" spans="2:2">
      <c r="B12655" s="78">
        <v>34039</v>
      </c>
    </row>
    <row r="12656" spans="2:2">
      <c r="B12656" s="78">
        <v>34039</v>
      </c>
    </row>
    <row r="12657" spans="2:2">
      <c r="B12657" s="78">
        <v>34039</v>
      </c>
    </row>
    <row r="12658" spans="2:2">
      <c r="B12658" s="78">
        <v>34039</v>
      </c>
    </row>
    <row r="12659" spans="2:2">
      <c r="B12659" s="78">
        <v>34039</v>
      </c>
    </row>
    <row r="12660" spans="2:2">
      <c r="B12660" s="78">
        <v>34039</v>
      </c>
    </row>
    <row r="12661" spans="2:2">
      <c r="B12661" s="78">
        <v>34039</v>
      </c>
    </row>
    <row r="12662" spans="2:2">
      <c r="B12662" s="78">
        <v>34039</v>
      </c>
    </row>
    <row r="12663" spans="2:2">
      <c r="B12663" s="78">
        <v>34039</v>
      </c>
    </row>
    <row r="12664" spans="2:2">
      <c r="B12664" s="78">
        <v>34039</v>
      </c>
    </row>
    <row r="12665" spans="2:2">
      <c r="B12665" s="78">
        <v>34039</v>
      </c>
    </row>
    <row r="12666" spans="2:2">
      <c r="B12666" s="78">
        <v>34039</v>
      </c>
    </row>
    <row r="12667" spans="2:2">
      <c r="B12667" s="78">
        <v>34039</v>
      </c>
    </row>
    <row r="12668" spans="2:2">
      <c r="B12668" s="78">
        <v>34039</v>
      </c>
    </row>
    <row r="12669" spans="2:2">
      <c r="B12669" s="78">
        <v>34039</v>
      </c>
    </row>
    <row r="12670" spans="2:2">
      <c r="B12670" s="78">
        <v>34039</v>
      </c>
    </row>
    <row r="12671" spans="2:2">
      <c r="B12671" s="78">
        <v>34039</v>
      </c>
    </row>
    <row r="12672" spans="2:2">
      <c r="B12672" s="78">
        <v>34039</v>
      </c>
    </row>
    <row r="12673" spans="2:2">
      <c r="B12673" s="78">
        <v>34039</v>
      </c>
    </row>
    <row r="12674" spans="2:2">
      <c r="B12674" s="78">
        <v>34039</v>
      </c>
    </row>
    <row r="12675" spans="2:2">
      <c r="B12675" s="78">
        <v>34039</v>
      </c>
    </row>
    <row r="12676" spans="2:2">
      <c r="B12676" s="78">
        <v>34039</v>
      </c>
    </row>
    <row r="12677" spans="2:2">
      <c r="B12677" s="78">
        <v>34039</v>
      </c>
    </row>
    <row r="12678" spans="2:2">
      <c r="B12678" s="78">
        <v>34039</v>
      </c>
    </row>
    <row r="12679" spans="2:2">
      <c r="B12679" s="78">
        <v>34039</v>
      </c>
    </row>
    <row r="12680" spans="2:2">
      <c r="B12680" s="78">
        <v>34039</v>
      </c>
    </row>
    <row r="12681" spans="2:2">
      <c r="B12681" s="78">
        <v>34039</v>
      </c>
    </row>
    <row r="12682" spans="2:2">
      <c r="B12682" s="78">
        <v>34039</v>
      </c>
    </row>
    <row r="12683" spans="2:2">
      <c r="B12683" s="78">
        <v>34039</v>
      </c>
    </row>
    <row r="12684" spans="2:2">
      <c r="B12684" s="78">
        <v>34039</v>
      </c>
    </row>
    <row r="12685" spans="2:2">
      <c r="B12685" s="78">
        <v>34039</v>
      </c>
    </row>
    <row r="12686" spans="2:2">
      <c r="B12686" s="78">
        <v>34039</v>
      </c>
    </row>
    <row r="12687" spans="2:2">
      <c r="B12687" s="78">
        <v>34039</v>
      </c>
    </row>
    <row r="12688" spans="2:2">
      <c r="B12688" s="78">
        <v>34039</v>
      </c>
    </row>
    <row r="12689" spans="2:2">
      <c r="B12689" s="78">
        <v>34039</v>
      </c>
    </row>
    <row r="12690" spans="2:2">
      <c r="B12690" s="78">
        <v>34039</v>
      </c>
    </row>
    <row r="12691" spans="2:2">
      <c r="B12691" s="78">
        <v>34039</v>
      </c>
    </row>
    <row r="12692" spans="2:2">
      <c r="B12692" s="78">
        <v>34039</v>
      </c>
    </row>
    <row r="12693" spans="2:2">
      <c r="B12693" s="78">
        <v>34039</v>
      </c>
    </row>
    <row r="12694" spans="2:2">
      <c r="B12694" s="78">
        <v>34039</v>
      </c>
    </row>
    <row r="12695" spans="2:2">
      <c r="B12695" s="78">
        <v>34039</v>
      </c>
    </row>
    <row r="12696" spans="2:2">
      <c r="B12696" s="78">
        <v>34039</v>
      </c>
    </row>
    <row r="12697" spans="2:2">
      <c r="B12697" s="78">
        <v>34039</v>
      </c>
    </row>
    <row r="12698" spans="2:2">
      <c r="B12698" s="78">
        <v>34039</v>
      </c>
    </row>
    <row r="12699" spans="2:2">
      <c r="B12699" s="78">
        <v>34039</v>
      </c>
    </row>
    <row r="12700" spans="2:2">
      <c r="B12700" s="78">
        <v>34039</v>
      </c>
    </row>
    <row r="12701" spans="2:2">
      <c r="B12701" s="78">
        <v>34039</v>
      </c>
    </row>
    <row r="12702" spans="2:2">
      <c r="B12702" s="78">
        <v>34039</v>
      </c>
    </row>
    <row r="12703" spans="2:2">
      <c r="B12703" s="78">
        <v>34039</v>
      </c>
    </row>
    <row r="12704" spans="2:2">
      <c r="B12704" s="78">
        <v>34039</v>
      </c>
    </row>
    <row r="12705" spans="2:2">
      <c r="B12705" s="78">
        <v>34039</v>
      </c>
    </row>
    <row r="12706" spans="2:2">
      <c r="B12706" s="78">
        <v>34039</v>
      </c>
    </row>
    <row r="12707" spans="2:2">
      <c r="B12707" s="78">
        <v>34039</v>
      </c>
    </row>
    <row r="12708" spans="2:2">
      <c r="B12708" s="78">
        <v>34039</v>
      </c>
    </row>
    <row r="12709" spans="2:2">
      <c r="B12709" s="78">
        <v>34039</v>
      </c>
    </row>
    <row r="12710" spans="2:2">
      <c r="B12710" s="78">
        <v>34039</v>
      </c>
    </row>
    <row r="12711" spans="2:2">
      <c r="B12711" s="78">
        <v>34039</v>
      </c>
    </row>
    <row r="12712" spans="2:2">
      <c r="B12712" s="78">
        <v>34039</v>
      </c>
    </row>
    <row r="12713" spans="2:2">
      <c r="B12713" s="78">
        <v>34039</v>
      </c>
    </row>
    <row r="12714" spans="2:2">
      <c r="B12714" s="78">
        <v>34039</v>
      </c>
    </row>
    <row r="12715" spans="2:2">
      <c r="B12715" s="78">
        <v>34039</v>
      </c>
    </row>
    <row r="12716" spans="2:2">
      <c r="B12716" s="78">
        <v>34039</v>
      </c>
    </row>
    <row r="12717" spans="2:2">
      <c r="B12717" s="78">
        <v>34039</v>
      </c>
    </row>
    <row r="12718" spans="2:2">
      <c r="B12718" s="78">
        <v>34039</v>
      </c>
    </row>
    <row r="12719" spans="2:2">
      <c r="B12719" s="78">
        <v>34039</v>
      </c>
    </row>
    <row r="12720" spans="2:2">
      <c r="B12720" s="78">
        <v>34039</v>
      </c>
    </row>
    <row r="12721" spans="2:2">
      <c r="B12721" s="78">
        <v>34039</v>
      </c>
    </row>
    <row r="12722" spans="2:2">
      <c r="B12722" s="78">
        <v>34039</v>
      </c>
    </row>
    <row r="12723" spans="2:2">
      <c r="B12723" s="78">
        <v>34039</v>
      </c>
    </row>
    <row r="12724" spans="2:2">
      <c r="B12724" s="78">
        <v>34039</v>
      </c>
    </row>
    <row r="12725" spans="2:2">
      <c r="B12725" s="78">
        <v>34039</v>
      </c>
    </row>
    <row r="12726" spans="2:2">
      <c r="B12726" s="78">
        <v>34039</v>
      </c>
    </row>
    <row r="12727" spans="2:2">
      <c r="B12727" s="78">
        <v>34039</v>
      </c>
    </row>
    <row r="12728" spans="2:2">
      <c r="B12728" s="78">
        <v>34039</v>
      </c>
    </row>
    <row r="12729" spans="2:2">
      <c r="B12729" s="78">
        <v>34039</v>
      </c>
    </row>
    <row r="12730" spans="2:2">
      <c r="B12730" s="78">
        <v>34039</v>
      </c>
    </row>
    <row r="12731" spans="2:2">
      <c r="B12731" s="78">
        <v>34039</v>
      </c>
    </row>
    <row r="12732" spans="2:2">
      <c r="B12732" s="78">
        <v>34039</v>
      </c>
    </row>
    <row r="12733" spans="2:2">
      <c r="B12733" s="78">
        <v>34039</v>
      </c>
    </row>
    <row r="12734" spans="2:2">
      <c r="B12734" s="78">
        <v>34039</v>
      </c>
    </row>
    <row r="12735" spans="2:2">
      <c r="B12735" s="78">
        <v>34039</v>
      </c>
    </row>
    <row r="12736" spans="2:2">
      <c r="B12736" s="78">
        <v>34039</v>
      </c>
    </row>
    <row r="12737" spans="2:2">
      <c r="B12737" s="78">
        <v>34039</v>
      </c>
    </row>
    <row r="12738" spans="2:2">
      <c r="B12738" s="78">
        <v>34039</v>
      </c>
    </row>
    <row r="12739" spans="2:2">
      <c r="B12739" s="78">
        <v>34039</v>
      </c>
    </row>
    <row r="12740" spans="2:2">
      <c r="B12740" s="78">
        <v>34039</v>
      </c>
    </row>
    <row r="12741" spans="2:2">
      <c r="B12741" s="78">
        <v>34039</v>
      </c>
    </row>
    <row r="12742" spans="2:2">
      <c r="B12742" s="78">
        <v>34039</v>
      </c>
    </row>
    <row r="12743" spans="2:2">
      <c r="B12743" s="78">
        <v>34039</v>
      </c>
    </row>
    <row r="12744" spans="2:2">
      <c r="B12744" s="78">
        <v>34039</v>
      </c>
    </row>
    <row r="12745" spans="2:2">
      <c r="B12745" s="78">
        <v>34039</v>
      </c>
    </row>
    <row r="12746" spans="2:2">
      <c r="B12746" s="78">
        <v>34039</v>
      </c>
    </row>
    <row r="12747" spans="2:2">
      <c r="B12747" s="78">
        <v>34039</v>
      </c>
    </row>
    <row r="12748" spans="2:2">
      <c r="B12748" s="78">
        <v>34039</v>
      </c>
    </row>
    <row r="12749" spans="2:2">
      <c r="B12749" s="78">
        <v>34039</v>
      </c>
    </row>
    <row r="12750" spans="2:2">
      <c r="B12750" s="78">
        <v>34039</v>
      </c>
    </row>
    <row r="12751" spans="2:2">
      <c r="B12751" s="78">
        <v>34039</v>
      </c>
    </row>
    <row r="12752" spans="2:2">
      <c r="B12752" s="78">
        <v>34039</v>
      </c>
    </row>
    <row r="12753" spans="2:2">
      <c r="B12753" s="78">
        <v>34039</v>
      </c>
    </row>
    <row r="12754" spans="2:2">
      <c r="B12754" s="78">
        <v>34039</v>
      </c>
    </row>
    <row r="12755" spans="2:2">
      <c r="B12755" s="78">
        <v>34039</v>
      </c>
    </row>
    <row r="12756" spans="2:2">
      <c r="B12756" s="78">
        <v>34039</v>
      </c>
    </row>
    <row r="12757" spans="2:2">
      <c r="B12757" s="78">
        <v>34039</v>
      </c>
    </row>
    <row r="12758" spans="2:2">
      <c r="B12758" s="78">
        <v>34039</v>
      </c>
    </row>
    <row r="12759" spans="2:2">
      <c r="B12759" s="78">
        <v>34039</v>
      </c>
    </row>
    <row r="12760" spans="2:2">
      <c r="B12760" s="78">
        <v>34039</v>
      </c>
    </row>
    <row r="12761" spans="2:2">
      <c r="B12761" s="78">
        <v>34039</v>
      </c>
    </row>
    <row r="12762" spans="2:2">
      <c r="B12762" s="78">
        <v>34039</v>
      </c>
    </row>
    <row r="12763" spans="2:2">
      <c r="B12763" s="78">
        <v>34039</v>
      </c>
    </row>
    <row r="12764" spans="2:2">
      <c r="B12764" s="78">
        <v>34039</v>
      </c>
    </row>
    <row r="12765" spans="2:2">
      <c r="B12765" s="78">
        <v>34039</v>
      </c>
    </row>
    <row r="12766" spans="2:2">
      <c r="B12766" s="78">
        <v>34039</v>
      </c>
    </row>
    <row r="12767" spans="2:2">
      <c r="B12767" s="78">
        <v>34039</v>
      </c>
    </row>
    <row r="12768" spans="2:2">
      <c r="B12768" s="78">
        <v>34039</v>
      </c>
    </row>
    <row r="12769" spans="2:2">
      <c r="B12769" s="78">
        <v>34039</v>
      </c>
    </row>
    <row r="12770" spans="2:2">
      <c r="B12770" s="78">
        <v>34039</v>
      </c>
    </row>
    <row r="12771" spans="2:2">
      <c r="B12771" s="78">
        <v>34039</v>
      </c>
    </row>
    <row r="12772" spans="2:2">
      <c r="B12772" s="78">
        <v>34040</v>
      </c>
    </row>
    <row r="12773" spans="2:2">
      <c r="B12773" s="78">
        <v>34040</v>
      </c>
    </row>
    <row r="12774" spans="2:2">
      <c r="B12774" s="78">
        <v>34040</v>
      </c>
    </row>
    <row r="12775" spans="2:2">
      <c r="B12775" s="78">
        <v>34040</v>
      </c>
    </row>
    <row r="12776" spans="2:2">
      <c r="B12776" s="78">
        <v>34040</v>
      </c>
    </row>
    <row r="12777" spans="2:2">
      <c r="B12777" s="78">
        <v>34040</v>
      </c>
    </row>
    <row r="12778" spans="2:2">
      <c r="B12778" s="78">
        <v>34040</v>
      </c>
    </row>
    <row r="12779" spans="2:2">
      <c r="B12779" s="78">
        <v>34040</v>
      </c>
    </row>
    <row r="12780" spans="2:2">
      <c r="B12780" s="78">
        <v>34040</v>
      </c>
    </row>
    <row r="12781" spans="2:2">
      <c r="B12781" s="78">
        <v>34040</v>
      </c>
    </row>
    <row r="12782" spans="2:2">
      <c r="B12782" s="78">
        <v>34040</v>
      </c>
    </row>
    <row r="12783" spans="2:2">
      <c r="B12783" s="78">
        <v>34040</v>
      </c>
    </row>
    <row r="12784" spans="2:2">
      <c r="B12784" s="78">
        <v>34040</v>
      </c>
    </row>
    <row r="12785" spans="2:2">
      <c r="B12785" s="78">
        <v>34040</v>
      </c>
    </row>
    <row r="12786" spans="2:2">
      <c r="B12786" s="78">
        <v>34040</v>
      </c>
    </row>
    <row r="12787" spans="2:2">
      <c r="B12787" s="78">
        <v>34040</v>
      </c>
    </row>
    <row r="12788" spans="2:2">
      <c r="B12788" s="78">
        <v>34040</v>
      </c>
    </row>
    <row r="12789" spans="2:2">
      <c r="B12789" s="78">
        <v>34040</v>
      </c>
    </row>
    <row r="12790" spans="2:2">
      <c r="B12790" s="78">
        <v>34040</v>
      </c>
    </row>
    <row r="12791" spans="2:2">
      <c r="B12791" s="78">
        <v>34040</v>
      </c>
    </row>
    <row r="12792" spans="2:2">
      <c r="B12792" s="78">
        <v>34040</v>
      </c>
    </row>
    <row r="12793" spans="2:2">
      <c r="B12793" s="78">
        <v>34040</v>
      </c>
    </row>
    <row r="12794" spans="2:2">
      <c r="B12794" s="78">
        <v>34040</v>
      </c>
    </row>
    <row r="12795" spans="2:2">
      <c r="B12795" s="78">
        <v>34040</v>
      </c>
    </row>
    <row r="12796" spans="2:2">
      <c r="B12796" s="78">
        <v>34040</v>
      </c>
    </row>
    <row r="12797" spans="2:2">
      <c r="B12797" s="78">
        <v>34040</v>
      </c>
    </row>
    <row r="12798" spans="2:2">
      <c r="B12798" s="78">
        <v>34040</v>
      </c>
    </row>
    <row r="12799" spans="2:2">
      <c r="B12799" s="78">
        <v>34040</v>
      </c>
    </row>
    <row r="12800" spans="2:2">
      <c r="B12800" s="78">
        <v>34040</v>
      </c>
    </row>
    <row r="12801" spans="2:2">
      <c r="B12801" s="78">
        <v>34040</v>
      </c>
    </row>
    <row r="12802" spans="2:2">
      <c r="B12802" s="78">
        <v>34040</v>
      </c>
    </row>
    <row r="12803" spans="2:2">
      <c r="B12803" s="78">
        <v>34040</v>
      </c>
    </row>
    <row r="12804" spans="2:2">
      <c r="B12804" s="78">
        <v>34040</v>
      </c>
    </row>
    <row r="12805" spans="2:2">
      <c r="B12805" s="78">
        <v>34040</v>
      </c>
    </row>
    <row r="12806" spans="2:2">
      <c r="B12806" s="78">
        <v>34040</v>
      </c>
    </row>
    <row r="12807" spans="2:2">
      <c r="B12807" s="78">
        <v>34040</v>
      </c>
    </row>
    <row r="12808" spans="2:2">
      <c r="B12808" s="78">
        <v>34040</v>
      </c>
    </row>
    <row r="12809" spans="2:2">
      <c r="B12809" s="78">
        <v>34040</v>
      </c>
    </row>
    <row r="12810" spans="2:2">
      <c r="B12810" s="78">
        <v>34040</v>
      </c>
    </row>
    <row r="12811" spans="2:2">
      <c r="B12811" s="78">
        <v>34040</v>
      </c>
    </row>
    <row r="12812" spans="2:2">
      <c r="B12812" s="78">
        <v>34040</v>
      </c>
    </row>
    <row r="12813" spans="2:2">
      <c r="B12813" s="78">
        <v>34040</v>
      </c>
    </row>
    <row r="12814" spans="2:2">
      <c r="B12814" s="78">
        <v>34040</v>
      </c>
    </row>
    <row r="12815" spans="2:2">
      <c r="B12815" s="78">
        <v>34040</v>
      </c>
    </row>
    <row r="12816" spans="2:2">
      <c r="B12816" s="78">
        <v>34040</v>
      </c>
    </row>
    <row r="12817" spans="2:2">
      <c r="B12817" s="78">
        <v>34040</v>
      </c>
    </row>
    <row r="12818" spans="2:2">
      <c r="B12818" s="78">
        <v>34040</v>
      </c>
    </row>
    <row r="12819" spans="2:2">
      <c r="B12819" s="78">
        <v>34040</v>
      </c>
    </row>
    <row r="12820" spans="2:2">
      <c r="B12820" s="78">
        <v>34040</v>
      </c>
    </row>
    <row r="12821" spans="2:2">
      <c r="B12821" s="78">
        <v>34040</v>
      </c>
    </row>
    <row r="12822" spans="2:2">
      <c r="B12822" s="78">
        <v>34040</v>
      </c>
    </row>
    <row r="12823" spans="2:2">
      <c r="B12823" s="78">
        <v>34040</v>
      </c>
    </row>
    <row r="12824" spans="2:2">
      <c r="B12824" s="78">
        <v>34040</v>
      </c>
    </row>
    <row r="12825" spans="2:2">
      <c r="B12825" s="78">
        <v>34040</v>
      </c>
    </row>
    <row r="12826" spans="2:2">
      <c r="B12826" s="78">
        <v>34040</v>
      </c>
    </row>
    <row r="12827" spans="2:2">
      <c r="B12827" s="78">
        <v>34040</v>
      </c>
    </row>
    <row r="12828" spans="2:2">
      <c r="B12828" s="78">
        <v>34040</v>
      </c>
    </row>
    <row r="12829" spans="2:2">
      <c r="B12829" s="78">
        <v>34040</v>
      </c>
    </row>
    <row r="12830" spans="2:2">
      <c r="B12830" s="78">
        <v>34040</v>
      </c>
    </row>
    <row r="12831" spans="2:2">
      <c r="B12831" s="78">
        <v>34040</v>
      </c>
    </row>
    <row r="12832" spans="2:2">
      <c r="B12832" s="78">
        <v>34040</v>
      </c>
    </row>
    <row r="12833" spans="2:2">
      <c r="B12833" s="78">
        <v>34040</v>
      </c>
    </row>
    <row r="12834" spans="2:2">
      <c r="B12834" s="78">
        <v>34040</v>
      </c>
    </row>
    <row r="12835" spans="2:2">
      <c r="B12835" s="78">
        <v>34040</v>
      </c>
    </row>
    <row r="12836" spans="2:2">
      <c r="B12836" s="78">
        <v>34040</v>
      </c>
    </row>
    <row r="12837" spans="2:2">
      <c r="B12837" s="78">
        <v>34040</v>
      </c>
    </row>
    <row r="12838" spans="2:2">
      <c r="B12838" s="78">
        <v>34040</v>
      </c>
    </row>
    <row r="12839" spans="2:2">
      <c r="B12839" s="78">
        <v>34040</v>
      </c>
    </row>
    <row r="12840" spans="2:2">
      <c r="B12840" s="78">
        <v>34040</v>
      </c>
    </row>
    <row r="12841" spans="2:2">
      <c r="B12841" s="78">
        <v>34040</v>
      </c>
    </row>
    <row r="12842" spans="2:2">
      <c r="B12842" s="78">
        <v>34040</v>
      </c>
    </row>
    <row r="12843" spans="2:2">
      <c r="B12843" s="78">
        <v>34040</v>
      </c>
    </row>
    <row r="12844" spans="2:2">
      <c r="B12844" s="78">
        <v>34040</v>
      </c>
    </row>
    <row r="12845" spans="2:2">
      <c r="B12845" s="78">
        <v>34040</v>
      </c>
    </row>
    <row r="12846" spans="2:2">
      <c r="B12846" s="78">
        <v>34040</v>
      </c>
    </row>
    <row r="12847" spans="2:2">
      <c r="B12847" s="78">
        <v>34040</v>
      </c>
    </row>
    <row r="12848" spans="2:2">
      <c r="B12848" s="78">
        <v>34040</v>
      </c>
    </row>
    <row r="12849" spans="2:2">
      <c r="B12849" s="78">
        <v>34040</v>
      </c>
    </row>
    <row r="12850" spans="2:2">
      <c r="B12850" s="78">
        <v>34040</v>
      </c>
    </row>
    <row r="12851" spans="2:2">
      <c r="B12851" s="78">
        <v>34040</v>
      </c>
    </row>
    <row r="12852" spans="2:2">
      <c r="B12852" s="78">
        <v>34040</v>
      </c>
    </row>
    <row r="12853" spans="2:2">
      <c r="B12853" s="78">
        <v>34040</v>
      </c>
    </row>
    <row r="12854" spans="2:2">
      <c r="B12854" s="78">
        <v>34040</v>
      </c>
    </row>
    <row r="12855" spans="2:2">
      <c r="B12855" s="78">
        <v>34040</v>
      </c>
    </row>
    <row r="12856" spans="2:2">
      <c r="B12856" s="78">
        <v>34040</v>
      </c>
    </row>
    <row r="12857" spans="2:2">
      <c r="B12857" s="78">
        <v>34040</v>
      </c>
    </row>
    <row r="12858" spans="2:2">
      <c r="B12858" s="78">
        <v>34040</v>
      </c>
    </row>
    <row r="12859" spans="2:2">
      <c r="B12859" s="78">
        <v>34040</v>
      </c>
    </row>
    <row r="12860" spans="2:2">
      <c r="B12860" s="78">
        <v>34040</v>
      </c>
    </row>
    <row r="12861" spans="2:2">
      <c r="B12861" s="78">
        <v>34040</v>
      </c>
    </row>
    <row r="12862" spans="2:2">
      <c r="B12862" s="78">
        <v>34040</v>
      </c>
    </row>
    <row r="12863" spans="2:2">
      <c r="B12863" s="78">
        <v>34040</v>
      </c>
    </row>
    <row r="12864" spans="2:2">
      <c r="B12864" s="78">
        <v>34040</v>
      </c>
    </row>
    <row r="12865" spans="2:2">
      <c r="B12865" s="78">
        <v>34040</v>
      </c>
    </row>
    <row r="12866" spans="2:2">
      <c r="B12866" s="78">
        <v>34040</v>
      </c>
    </row>
    <row r="12867" spans="2:2">
      <c r="B12867" s="78">
        <v>34040</v>
      </c>
    </row>
    <row r="12868" spans="2:2">
      <c r="B12868" s="78">
        <v>34040</v>
      </c>
    </row>
    <row r="12869" spans="2:2">
      <c r="B12869" s="78">
        <v>34040</v>
      </c>
    </row>
    <row r="12870" spans="2:2">
      <c r="B12870" s="78">
        <v>34040</v>
      </c>
    </row>
    <row r="12871" spans="2:2">
      <c r="B12871" s="78">
        <v>34040</v>
      </c>
    </row>
    <row r="12872" spans="2:2">
      <c r="B12872" s="78">
        <v>34040</v>
      </c>
    </row>
    <row r="12873" spans="2:2">
      <c r="B12873" s="78">
        <v>34040</v>
      </c>
    </row>
    <row r="12874" spans="2:2">
      <c r="B12874" s="78">
        <v>34040</v>
      </c>
    </row>
    <row r="12875" spans="2:2">
      <c r="B12875" s="78">
        <v>34040</v>
      </c>
    </row>
    <row r="12876" spans="2:2">
      <c r="B12876" s="78">
        <v>34040</v>
      </c>
    </row>
    <row r="12877" spans="2:2">
      <c r="B12877" s="78">
        <v>34040</v>
      </c>
    </row>
    <row r="12878" spans="2:2">
      <c r="B12878" s="78">
        <v>34040</v>
      </c>
    </row>
    <row r="12879" spans="2:2">
      <c r="B12879" s="78">
        <v>34040</v>
      </c>
    </row>
    <row r="12880" spans="2:2">
      <c r="B12880" s="78">
        <v>34040</v>
      </c>
    </row>
    <row r="12881" spans="2:2">
      <c r="B12881" s="78">
        <v>34040</v>
      </c>
    </row>
    <row r="12882" spans="2:2">
      <c r="B12882" s="78">
        <v>34040</v>
      </c>
    </row>
    <row r="12883" spans="2:2">
      <c r="B12883" s="78">
        <v>34040</v>
      </c>
    </row>
    <row r="12884" spans="2:2">
      <c r="B12884" s="78">
        <v>34040</v>
      </c>
    </row>
    <row r="12885" spans="2:2">
      <c r="B12885" s="78">
        <v>34040</v>
      </c>
    </row>
    <row r="12886" spans="2:2">
      <c r="B12886" s="78">
        <v>34040</v>
      </c>
    </row>
    <row r="12887" spans="2:2">
      <c r="B12887" s="78">
        <v>34040</v>
      </c>
    </row>
    <row r="12888" spans="2:2">
      <c r="B12888" s="78">
        <v>34040</v>
      </c>
    </row>
    <row r="12889" spans="2:2">
      <c r="B12889" s="78">
        <v>34040</v>
      </c>
    </row>
    <row r="12890" spans="2:2">
      <c r="B12890" s="78">
        <v>34040</v>
      </c>
    </row>
    <row r="12891" spans="2:2">
      <c r="B12891" s="78">
        <v>34040</v>
      </c>
    </row>
    <row r="12892" spans="2:2">
      <c r="B12892" s="78">
        <v>34040</v>
      </c>
    </row>
    <row r="12893" spans="2:2">
      <c r="B12893" s="78">
        <v>34040</v>
      </c>
    </row>
    <row r="12894" spans="2:2">
      <c r="B12894" s="78">
        <v>34040</v>
      </c>
    </row>
    <row r="12895" spans="2:2">
      <c r="B12895" s="78">
        <v>34040</v>
      </c>
    </row>
    <row r="12896" spans="2:2">
      <c r="B12896" s="78">
        <v>34040</v>
      </c>
    </row>
    <row r="12897" spans="2:2">
      <c r="B12897" s="78">
        <v>34040</v>
      </c>
    </row>
    <row r="12898" spans="2:2">
      <c r="B12898" s="78">
        <v>34040</v>
      </c>
    </row>
    <row r="12899" spans="2:2">
      <c r="B12899" s="78">
        <v>34040</v>
      </c>
    </row>
    <row r="12900" spans="2:2">
      <c r="B12900" s="78">
        <v>34040</v>
      </c>
    </row>
    <row r="12901" spans="2:2">
      <c r="B12901" s="78">
        <v>34040</v>
      </c>
    </row>
    <row r="12902" spans="2:2">
      <c r="B12902" s="78">
        <v>34040</v>
      </c>
    </row>
    <row r="12903" spans="2:2">
      <c r="B12903" s="78">
        <v>34040</v>
      </c>
    </row>
    <row r="12904" spans="2:2">
      <c r="B12904" s="78">
        <v>34040</v>
      </c>
    </row>
    <row r="12905" spans="2:2">
      <c r="B12905" s="78">
        <v>34040</v>
      </c>
    </row>
    <row r="12906" spans="2:2">
      <c r="B12906" s="78">
        <v>34040</v>
      </c>
    </row>
    <row r="12907" spans="2:2">
      <c r="B12907" s="78">
        <v>34040</v>
      </c>
    </row>
    <row r="12908" spans="2:2">
      <c r="B12908" s="78">
        <v>34040</v>
      </c>
    </row>
    <row r="12909" spans="2:2">
      <c r="B12909" s="78">
        <v>34040</v>
      </c>
    </row>
    <row r="12910" spans="2:2">
      <c r="B12910" s="78">
        <v>34040</v>
      </c>
    </row>
    <row r="12911" spans="2:2">
      <c r="B12911" s="78">
        <v>34040</v>
      </c>
    </row>
    <row r="12912" spans="2:2">
      <c r="B12912" s="78">
        <v>34040</v>
      </c>
    </row>
    <row r="12913" spans="2:2">
      <c r="B12913" s="78">
        <v>34040</v>
      </c>
    </row>
    <row r="12914" spans="2:2">
      <c r="B12914" s="78">
        <v>34040</v>
      </c>
    </row>
    <row r="12915" spans="2:2">
      <c r="B12915" s="78">
        <v>34040</v>
      </c>
    </row>
    <row r="12916" spans="2:2">
      <c r="B12916" s="78">
        <v>34040</v>
      </c>
    </row>
    <row r="12917" spans="2:2">
      <c r="B12917" s="78">
        <v>34040</v>
      </c>
    </row>
    <row r="12918" spans="2:2">
      <c r="B12918" s="78">
        <v>34040</v>
      </c>
    </row>
    <row r="12919" spans="2:2">
      <c r="B12919" s="78">
        <v>34040</v>
      </c>
    </row>
    <row r="12920" spans="2:2">
      <c r="B12920" s="78">
        <v>34040</v>
      </c>
    </row>
    <row r="12921" spans="2:2">
      <c r="B12921" s="78">
        <v>34040</v>
      </c>
    </row>
    <row r="12922" spans="2:2">
      <c r="B12922" s="78">
        <v>34040</v>
      </c>
    </row>
    <row r="12923" spans="2:2">
      <c r="B12923" s="78">
        <v>34040</v>
      </c>
    </row>
    <row r="12924" spans="2:2">
      <c r="B12924" s="78">
        <v>34040</v>
      </c>
    </row>
    <row r="12925" spans="2:2">
      <c r="B12925" s="78">
        <v>34040</v>
      </c>
    </row>
    <row r="12926" spans="2:2">
      <c r="B12926" s="78">
        <v>34040</v>
      </c>
    </row>
    <row r="12927" spans="2:2">
      <c r="B12927" s="78">
        <v>34040</v>
      </c>
    </row>
    <row r="12928" spans="2:2">
      <c r="B12928" s="78">
        <v>34040</v>
      </c>
    </row>
    <row r="12929" spans="2:2">
      <c r="B12929" s="78">
        <v>34040</v>
      </c>
    </row>
    <row r="12930" spans="2:2">
      <c r="B12930" s="78">
        <v>34040</v>
      </c>
    </row>
    <row r="12931" spans="2:2">
      <c r="B12931" s="78">
        <v>34040</v>
      </c>
    </row>
    <row r="12932" spans="2:2">
      <c r="B12932" s="78">
        <v>34040</v>
      </c>
    </row>
    <row r="12933" spans="2:2">
      <c r="B12933" s="78">
        <v>34040</v>
      </c>
    </row>
    <row r="12934" spans="2:2">
      <c r="B12934" s="78">
        <v>34040</v>
      </c>
    </row>
    <row r="12935" spans="2:2">
      <c r="B12935" s="78">
        <v>34040</v>
      </c>
    </row>
    <row r="12936" spans="2:2">
      <c r="B12936" s="78">
        <v>34040</v>
      </c>
    </row>
    <row r="12937" spans="2:2">
      <c r="B12937" s="78">
        <v>34040</v>
      </c>
    </row>
    <row r="12938" spans="2:2">
      <c r="B12938" s="78">
        <v>34040</v>
      </c>
    </row>
    <row r="12939" spans="2:2">
      <c r="B12939" s="78">
        <v>34040</v>
      </c>
    </row>
    <row r="12940" spans="2:2">
      <c r="B12940" s="78">
        <v>34040</v>
      </c>
    </row>
    <row r="12941" spans="2:2">
      <c r="B12941" s="78">
        <v>34040</v>
      </c>
    </row>
    <row r="12942" spans="2:2">
      <c r="B12942" s="78">
        <v>34040</v>
      </c>
    </row>
    <row r="12943" spans="2:2">
      <c r="B12943" s="78">
        <v>34040</v>
      </c>
    </row>
    <row r="12944" spans="2:2">
      <c r="B12944" s="78">
        <v>34040</v>
      </c>
    </row>
    <row r="12945" spans="2:2">
      <c r="B12945" s="78">
        <v>34040</v>
      </c>
    </row>
    <row r="12946" spans="2:2">
      <c r="B12946" s="78">
        <v>34040</v>
      </c>
    </row>
    <row r="12947" spans="2:2">
      <c r="B12947" s="78">
        <v>34040</v>
      </c>
    </row>
    <row r="12948" spans="2:2">
      <c r="B12948" s="78">
        <v>34040</v>
      </c>
    </row>
    <row r="12949" spans="2:2">
      <c r="B12949" s="78">
        <v>34040</v>
      </c>
    </row>
    <row r="12950" spans="2:2">
      <c r="B12950" s="78">
        <v>34040</v>
      </c>
    </row>
    <row r="12951" spans="2:2">
      <c r="B12951" s="78">
        <v>34040</v>
      </c>
    </row>
    <row r="12952" spans="2:2">
      <c r="B12952" s="78">
        <v>34040</v>
      </c>
    </row>
    <row r="12953" spans="2:2">
      <c r="B12953" s="78">
        <v>34040</v>
      </c>
    </row>
    <row r="12954" spans="2:2">
      <c r="B12954" s="78">
        <v>34040</v>
      </c>
    </row>
    <row r="12955" spans="2:2">
      <c r="B12955" s="78">
        <v>34040</v>
      </c>
    </row>
    <row r="12956" spans="2:2">
      <c r="B12956" s="78">
        <v>34040</v>
      </c>
    </row>
    <row r="12957" spans="2:2">
      <c r="B12957" s="78">
        <v>34040</v>
      </c>
    </row>
    <row r="12958" spans="2:2">
      <c r="B12958" s="78">
        <v>34040</v>
      </c>
    </row>
    <row r="12959" spans="2:2">
      <c r="B12959" s="78">
        <v>34040</v>
      </c>
    </row>
    <row r="12960" spans="2:2">
      <c r="B12960" s="78">
        <v>34040</v>
      </c>
    </row>
    <row r="12961" spans="2:2">
      <c r="B12961" s="78">
        <v>34040</v>
      </c>
    </row>
    <row r="12962" spans="2:2">
      <c r="B12962" s="78">
        <v>34040</v>
      </c>
    </row>
    <row r="12963" spans="2:2">
      <c r="B12963" s="78">
        <v>34040</v>
      </c>
    </row>
    <row r="12964" spans="2:2">
      <c r="B12964" s="78">
        <v>34040</v>
      </c>
    </row>
    <row r="12965" spans="2:2">
      <c r="B12965" s="78">
        <v>34040</v>
      </c>
    </row>
    <row r="12966" spans="2:2">
      <c r="B12966" s="78">
        <v>34040</v>
      </c>
    </row>
    <row r="12967" spans="2:2">
      <c r="B12967" s="78">
        <v>34040</v>
      </c>
    </row>
    <row r="12968" spans="2:2">
      <c r="B12968" s="78">
        <v>34040</v>
      </c>
    </row>
    <row r="12969" spans="2:2">
      <c r="B12969" s="78">
        <v>34040</v>
      </c>
    </row>
    <row r="12970" spans="2:2">
      <c r="B12970" s="78">
        <v>34040</v>
      </c>
    </row>
    <row r="12971" spans="2:2">
      <c r="B12971" s="78">
        <v>34040</v>
      </c>
    </row>
    <row r="12972" spans="2:2">
      <c r="B12972" s="78">
        <v>34040</v>
      </c>
    </row>
    <row r="12973" spans="2:2">
      <c r="B12973" s="78">
        <v>34040</v>
      </c>
    </row>
    <row r="12974" spans="2:2">
      <c r="B12974" s="78">
        <v>34040</v>
      </c>
    </row>
    <row r="12975" spans="2:2">
      <c r="B12975" s="78">
        <v>34040</v>
      </c>
    </row>
    <row r="12976" spans="2:2">
      <c r="B12976" s="78">
        <v>34040</v>
      </c>
    </row>
    <row r="12977" spans="2:2">
      <c r="B12977" s="78">
        <v>34040</v>
      </c>
    </row>
    <row r="12978" spans="2:2">
      <c r="B12978" s="78">
        <v>34040</v>
      </c>
    </row>
    <row r="12979" spans="2:2">
      <c r="B12979" s="78">
        <v>34040</v>
      </c>
    </row>
    <row r="12980" spans="2:2">
      <c r="B12980" s="78">
        <v>34040</v>
      </c>
    </row>
    <row r="12981" spans="2:2">
      <c r="B12981" s="78">
        <v>34040</v>
      </c>
    </row>
    <row r="12982" spans="2:2">
      <c r="B12982" s="78">
        <v>34040</v>
      </c>
    </row>
    <row r="12983" spans="2:2">
      <c r="B12983" s="78">
        <v>34040</v>
      </c>
    </row>
    <row r="12984" spans="2:2">
      <c r="B12984" s="78">
        <v>34040</v>
      </c>
    </row>
    <row r="12985" spans="2:2">
      <c r="B12985" s="78">
        <v>34040</v>
      </c>
    </row>
    <row r="12986" spans="2:2">
      <c r="B12986" s="78">
        <v>34040</v>
      </c>
    </row>
    <row r="12987" spans="2:2">
      <c r="B12987" s="78">
        <v>34040</v>
      </c>
    </row>
    <row r="12988" spans="2:2">
      <c r="B12988" s="78">
        <v>34040</v>
      </c>
    </row>
    <row r="12989" spans="2:2">
      <c r="B12989" s="78">
        <v>34040</v>
      </c>
    </row>
    <row r="12990" spans="2:2">
      <c r="B12990" s="78">
        <v>34040</v>
      </c>
    </row>
    <row r="12991" spans="2:2">
      <c r="B12991" s="78">
        <v>34040</v>
      </c>
    </row>
    <row r="12992" spans="2:2">
      <c r="B12992" s="78">
        <v>34040</v>
      </c>
    </row>
    <row r="12993" spans="2:2">
      <c r="B12993" s="78">
        <v>34040</v>
      </c>
    </row>
    <row r="12994" spans="2:2">
      <c r="B12994" s="78">
        <v>34040</v>
      </c>
    </row>
    <row r="12995" spans="2:2">
      <c r="B12995" s="78">
        <v>34040</v>
      </c>
    </row>
    <row r="12996" spans="2:2">
      <c r="B12996" s="78">
        <v>34040</v>
      </c>
    </row>
    <row r="12997" spans="2:2">
      <c r="B12997" s="78">
        <v>34040</v>
      </c>
    </row>
    <row r="12998" spans="2:2">
      <c r="B12998" s="78">
        <v>34040</v>
      </c>
    </row>
    <row r="12999" spans="2:2">
      <c r="B12999" s="78">
        <v>34040</v>
      </c>
    </row>
    <row r="13000" spans="2:2">
      <c r="B13000" s="78">
        <v>34040</v>
      </c>
    </row>
    <row r="13001" spans="2:2">
      <c r="B13001" s="78">
        <v>34040</v>
      </c>
    </row>
    <row r="13002" spans="2:2">
      <c r="B13002" s="78">
        <v>34040</v>
      </c>
    </row>
    <row r="13003" spans="2:2">
      <c r="B13003" s="78">
        <v>34040</v>
      </c>
    </row>
    <row r="13004" spans="2:2">
      <c r="B13004" s="78">
        <v>34040</v>
      </c>
    </row>
    <row r="13005" spans="2:2">
      <c r="B13005" s="78">
        <v>34040</v>
      </c>
    </row>
    <row r="13006" spans="2:2">
      <c r="B13006" s="78">
        <v>34040</v>
      </c>
    </row>
    <row r="13007" spans="2:2">
      <c r="B13007" s="78">
        <v>34040</v>
      </c>
    </row>
    <row r="13008" spans="2:2">
      <c r="B13008" s="78">
        <v>34040</v>
      </c>
    </row>
    <row r="13009" spans="2:2">
      <c r="B13009" s="78">
        <v>34040</v>
      </c>
    </row>
    <row r="13010" spans="2:2">
      <c r="B13010" s="78">
        <v>34040</v>
      </c>
    </row>
    <row r="13011" spans="2:2">
      <c r="B13011" s="78">
        <v>34040</v>
      </c>
    </row>
    <row r="13012" spans="2:2">
      <c r="B13012" s="78">
        <v>34040</v>
      </c>
    </row>
    <row r="13013" spans="2:2">
      <c r="B13013" s="78">
        <v>34040</v>
      </c>
    </row>
    <row r="13014" spans="2:2">
      <c r="B13014" s="78">
        <v>34040</v>
      </c>
    </row>
    <row r="13015" spans="2:2">
      <c r="B13015" s="78">
        <v>34040</v>
      </c>
    </row>
    <row r="13016" spans="2:2">
      <c r="B13016" s="78">
        <v>34040</v>
      </c>
    </row>
    <row r="13017" spans="2:2">
      <c r="B13017" s="78">
        <v>34040</v>
      </c>
    </row>
    <row r="13018" spans="2:2">
      <c r="B13018" s="78">
        <v>34040</v>
      </c>
    </row>
    <row r="13019" spans="2:2">
      <c r="B13019" s="78">
        <v>34040</v>
      </c>
    </row>
    <row r="13020" spans="2:2">
      <c r="B13020" s="78">
        <v>34040</v>
      </c>
    </row>
    <row r="13021" spans="2:2">
      <c r="B13021" s="78">
        <v>34040</v>
      </c>
    </row>
    <row r="13022" spans="2:2">
      <c r="B13022" s="78">
        <v>34040</v>
      </c>
    </row>
    <row r="13023" spans="2:2">
      <c r="B13023" s="78">
        <v>34040</v>
      </c>
    </row>
    <row r="13024" spans="2:2">
      <c r="B13024" s="78">
        <v>34040</v>
      </c>
    </row>
    <row r="13025" spans="2:2">
      <c r="B13025" s="78">
        <v>34040</v>
      </c>
    </row>
    <row r="13026" spans="2:2">
      <c r="B13026" s="78">
        <v>34040</v>
      </c>
    </row>
    <row r="13027" spans="2:2">
      <c r="B13027" s="78">
        <v>34040</v>
      </c>
    </row>
    <row r="13028" spans="2:2">
      <c r="B13028" s="78">
        <v>34040</v>
      </c>
    </row>
    <row r="13029" spans="2:2">
      <c r="B13029" s="78">
        <v>34040</v>
      </c>
    </row>
    <row r="13030" spans="2:2">
      <c r="B13030" s="78">
        <v>34040</v>
      </c>
    </row>
    <row r="13031" spans="2:2">
      <c r="B13031" s="78">
        <v>34040</v>
      </c>
    </row>
    <row r="13032" spans="2:2">
      <c r="B13032" s="78">
        <v>34040</v>
      </c>
    </row>
    <row r="13033" spans="2:2">
      <c r="B13033" s="78">
        <v>34040</v>
      </c>
    </row>
    <row r="13034" spans="2:2">
      <c r="B13034" s="78">
        <v>34040</v>
      </c>
    </row>
    <row r="13035" spans="2:2">
      <c r="B13035" s="78">
        <v>34040</v>
      </c>
    </row>
    <row r="13036" spans="2:2">
      <c r="B13036" s="78">
        <v>34040</v>
      </c>
    </row>
    <row r="13037" spans="2:2">
      <c r="B13037" s="78">
        <v>34040</v>
      </c>
    </row>
    <row r="13038" spans="2:2">
      <c r="B13038" s="78">
        <v>34040</v>
      </c>
    </row>
    <row r="13039" spans="2:2">
      <c r="B13039" s="78">
        <v>34040</v>
      </c>
    </row>
    <row r="13040" spans="2:2">
      <c r="B13040" s="78">
        <v>34040</v>
      </c>
    </row>
    <row r="13041" spans="2:2">
      <c r="B13041" s="78">
        <v>34040</v>
      </c>
    </row>
    <row r="13042" spans="2:2">
      <c r="B13042" s="78">
        <v>34040</v>
      </c>
    </row>
    <row r="13043" spans="2:2">
      <c r="B13043" s="78">
        <v>34040</v>
      </c>
    </row>
    <row r="13044" spans="2:2">
      <c r="B13044" s="78">
        <v>34040</v>
      </c>
    </row>
    <row r="13045" spans="2:2">
      <c r="B13045" s="78">
        <v>34040</v>
      </c>
    </row>
    <row r="13046" spans="2:2">
      <c r="B13046" s="78">
        <v>34040</v>
      </c>
    </row>
    <row r="13047" spans="2:2">
      <c r="B13047" s="78">
        <v>34040</v>
      </c>
    </row>
    <row r="13048" spans="2:2">
      <c r="B13048" s="78">
        <v>34040</v>
      </c>
    </row>
    <row r="13049" spans="2:2">
      <c r="B13049" s="78">
        <v>34040</v>
      </c>
    </row>
    <row r="13050" spans="2:2">
      <c r="B13050" s="78">
        <v>34040</v>
      </c>
    </row>
    <row r="13051" spans="2:2">
      <c r="B13051" s="78">
        <v>34040</v>
      </c>
    </row>
    <row r="13052" spans="2:2">
      <c r="B13052" s="78">
        <v>34040</v>
      </c>
    </row>
    <row r="13053" spans="2:2">
      <c r="B13053" s="78">
        <v>34040</v>
      </c>
    </row>
    <row r="13054" spans="2:2">
      <c r="B13054" s="78">
        <v>34040</v>
      </c>
    </row>
    <row r="13055" spans="2:2">
      <c r="B13055" s="78">
        <v>34040</v>
      </c>
    </row>
    <row r="13056" spans="2:2">
      <c r="B13056" s="78">
        <v>34040</v>
      </c>
    </row>
    <row r="13057" spans="2:2">
      <c r="B13057" s="78">
        <v>34040</v>
      </c>
    </row>
    <row r="13058" spans="2:2">
      <c r="B13058" s="78">
        <v>34040</v>
      </c>
    </row>
    <row r="13059" spans="2:2">
      <c r="B13059" s="78">
        <v>34040</v>
      </c>
    </row>
    <row r="13060" spans="2:2">
      <c r="B13060" s="78">
        <v>34040</v>
      </c>
    </row>
    <row r="13061" spans="2:2">
      <c r="B13061" s="78">
        <v>34040</v>
      </c>
    </row>
    <row r="13062" spans="2:2">
      <c r="B13062" s="78">
        <v>34040</v>
      </c>
    </row>
    <row r="13063" spans="2:2">
      <c r="B13063" s="78">
        <v>34040</v>
      </c>
    </row>
    <row r="13064" spans="2:2">
      <c r="B13064" s="78">
        <v>34040</v>
      </c>
    </row>
    <row r="13065" spans="2:2">
      <c r="B13065" s="78">
        <v>34040</v>
      </c>
    </row>
    <row r="13066" spans="2:2">
      <c r="B13066" s="78">
        <v>34040</v>
      </c>
    </row>
    <row r="13067" spans="2:2">
      <c r="B13067" s="78">
        <v>34040</v>
      </c>
    </row>
    <row r="13068" spans="2:2">
      <c r="B13068" s="78">
        <v>34040</v>
      </c>
    </row>
    <row r="13069" spans="2:2">
      <c r="B13069" s="78">
        <v>34040</v>
      </c>
    </row>
    <row r="13070" spans="2:2">
      <c r="B13070" s="78">
        <v>34040</v>
      </c>
    </row>
    <row r="13071" spans="2:2">
      <c r="B13071" s="78">
        <v>34040</v>
      </c>
    </row>
    <row r="13072" spans="2:2">
      <c r="B13072" s="78">
        <v>34040</v>
      </c>
    </row>
    <row r="13073" spans="2:2">
      <c r="B13073" s="78">
        <v>34040</v>
      </c>
    </row>
    <row r="13074" spans="2:2">
      <c r="B13074" s="78">
        <v>34040</v>
      </c>
    </row>
    <row r="13075" spans="2:2">
      <c r="B13075" s="78">
        <v>34040</v>
      </c>
    </row>
    <row r="13076" spans="2:2">
      <c r="B13076" s="78">
        <v>34040</v>
      </c>
    </row>
    <row r="13077" spans="2:2">
      <c r="B13077" s="78">
        <v>34040</v>
      </c>
    </row>
    <row r="13078" spans="2:2">
      <c r="B13078" s="78">
        <v>34040</v>
      </c>
    </row>
    <row r="13079" spans="2:2">
      <c r="B13079" s="78">
        <v>34040</v>
      </c>
    </row>
    <row r="13080" spans="2:2">
      <c r="B13080" s="78">
        <v>34040</v>
      </c>
    </row>
    <row r="13081" spans="2:2">
      <c r="B13081" s="78">
        <v>34040</v>
      </c>
    </row>
    <row r="13082" spans="2:2">
      <c r="B13082" s="78">
        <v>34040</v>
      </c>
    </row>
    <row r="13083" spans="2:2">
      <c r="B13083" s="78">
        <v>34040</v>
      </c>
    </row>
    <row r="13084" spans="2:2">
      <c r="B13084" s="78">
        <v>34040</v>
      </c>
    </row>
    <row r="13085" spans="2:2">
      <c r="B13085" s="78">
        <v>34040</v>
      </c>
    </row>
    <row r="13086" spans="2:2">
      <c r="B13086" s="78">
        <v>34040</v>
      </c>
    </row>
    <row r="13087" spans="2:2">
      <c r="B13087" s="78">
        <v>34043</v>
      </c>
    </row>
    <row r="13088" spans="2:2">
      <c r="B13088" s="78">
        <v>34043</v>
      </c>
    </row>
    <row r="13089" spans="2:2">
      <c r="B13089" s="78">
        <v>34043</v>
      </c>
    </row>
    <row r="13090" spans="2:2">
      <c r="B13090" s="78">
        <v>34043</v>
      </c>
    </row>
    <row r="13091" spans="2:2">
      <c r="B13091" s="78">
        <v>34043</v>
      </c>
    </row>
    <row r="13092" spans="2:2">
      <c r="B13092" s="78">
        <v>34043</v>
      </c>
    </row>
    <row r="13093" spans="2:2">
      <c r="B13093" s="78">
        <v>34043</v>
      </c>
    </row>
    <row r="13094" spans="2:2">
      <c r="B13094" s="78">
        <v>34043</v>
      </c>
    </row>
    <row r="13095" spans="2:2">
      <c r="B13095" s="78">
        <v>34043</v>
      </c>
    </row>
    <row r="13096" spans="2:2">
      <c r="B13096" s="78">
        <v>34043</v>
      </c>
    </row>
    <row r="13097" spans="2:2">
      <c r="B13097" s="78">
        <v>34043</v>
      </c>
    </row>
    <row r="13098" spans="2:2">
      <c r="B13098" s="78">
        <v>34043</v>
      </c>
    </row>
    <row r="13099" spans="2:2">
      <c r="B13099" s="78">
        <v>34043</v>
      </c>
    </row>
    <row r="13100" spans="2:2">
      <c r="B13100" s="78">
        <v>34043</v>
      </c>
    </row>
    <row r="13101" spans="2:2">
      <c r="B13101" s="78">
        <v>34043</v>
      </c>
    </row>
    <row r="13102" spans="2:2">
      <c r="B13102" s="78">
        <v>34043</v>
      </c>
    </row>
    <row r="13103" spans="2:2">
      <c r="B13103" s="78">
        <v>34043</v>
      </c>
    </row>
    <row r="13104" spans="2:2">
      <c r="B13104" s="78">
        <v>34043</v>
      </c>
    </row>
    <row r="13105" spans="2:2">
      <c r="B13105" s="78">
        <v>34043</v>
      </c>
    </row>
    <row r="13106" spans="2:2">
      <c r="B13106" s="78">
        <v>34043</v>
      </c>
    </row>
    <row r="13107" spans="2:2">
      <c r="B13107" s="78">
        <v>34043</v>
      </c>
    </row>
    <row r="13108" spans="2:2">
      <c r="B13108" s="78">
        <v>34043</v>
      </c>
    </row>
    <row r="13109" spans="2:2">
      <c r="B13109" s="78">
        <v>34043</v>
      </c>
    </row>
    <row r="13110" spans="2:2">
      <c r="B13110" s="78">
        <v>34043</v>
      </c>
    </row>
    <row r="13111" spans="2:2">
      <c r="B13111" s="78">
        <v>34043</v>
      </c>
    </row>
    <row r="13112" spans="2:2">
      <c r="B13112" s="78">
        <v>34043</v>
      </c>
    </row>
    <row r="13113" spans="2:2">
      <c r="B13113" s="78">
        <v>34043</v>
      </c>
    </row>
    <row r="13114" spans="2:2">
      <c r="B13114" s="78">
        <v>34043</v>
      </c>
    </row>
    <row r="13115" spans="2:2">
      <c r="B13115" s="78">
        <v>34043</v>
      </c>
    </row>
    <row r="13116" spans="2:2">
      <c r="B13116" s="78">
        <v>34043</v>
      </c>
    </row>
    <row r="13117" spans="2:2">
      <c r="B13117" s="78">
        <v>34043</v>
      </c>
    </row>
    <row r="13118" spans="2:2">
      <c r="B13118" s="78">
        <v>34043</v>
      </c>
    </row>
    <row r="13119" spans="2:2">
      <c r="B13119" s="78">
        <v>34043</v>
      </c>
    </row>
    <row r="13120" spans="2:2">
      <c r="B13120" s="78">
        <v>34043</v>
      </c>
    </row>
    <row r="13121" spans="2:2">
      <c r="B13121" s="78">
        <v>34043</v>
      </c>
    </row>
    <row r="13122" spans="2:2">
      <c r="B13122" s="78">
        <v>34043</v>
      </c>
    </row>
    <row r="13123" spans="2:2">
      <c r="B13123" s="78">
        <v>34043</v>
      </c>
    </row>
    <row r="13124" spans="2:2">
      <c r="B13124" s="78">
        <v>34043</v>
      </c>
    </row>
    <row r="13125" spans="2:2">
      <c r="B13125" s="78">
        <v>34043</v>
      </c>
    </row>
    <row r="13126" spans="2:2">
      <c r="B13126" s="78">
        <v>34043</v>
      </c>
    </row>
    <row r="13127" spans="2:2">
      <c r="B13127" s="78">
        <v>34043</v>
      </c>
    </row>
    <row r="13128" spans="2:2">
      <c r="B13128" s="78">
        <v>34043</v>
      </c>
    </row>
    <row r="13129" spans="2:2">
      <c r="B13129" s="78">
        <v>34043</v>
      </c>
    </row>
    <row r="13130" spans="2:2">
      <c r="B13130" s="78">
        <v>34043</v>
      </c>
    </row>
    <row r="13131" spans="2:2">
      <c r="B13131" s="78">
        <v>34043</v>
      </c>
    </row>
    <row r="13132" spans="2:2">
      <c r="B13132" s="78">
        <v>34043</v>
      </c>
    </row>
    <row r="13133" spans="2:2">
      <c r="B13133" s="78">
        <v>34043</v>
      </c>
    </row>
    <row r="13134" spans="2:2">
      <c r="B13134" s="78">
        <v>34043</v>
      </c>
    </row>
    <row r="13135" spans="2:2">
      <c r="B13135" s="78">
        <v>34043</v>
      </c>
    </row>
    <row r="13136" spans="2:2">
      <c r="B13136" s="78">
        <v>34043</v>
      </c>
    </row>
    <row r="13137" spans="2:2">
      <c r="B13137" s="78">
        <v>34043</v>
      </c>
    </row>
    <row r="13138" spans="2:2">
      <c r="B13138" s="78">
        <v>34043</v>
      </c>
    </row>
    <row r="13139" spans="2:2">
      <c r="B13139" s="78">
        <v>34043</v>
      </c>
    </row>
    <row r="13140" spans="2:2">
      <c r="B13140" s="78">
        <v>34043</v>
      </c>
    </row>
    <row r="13141" spans="2:2">
      <c r="B13141" s="78">
        <v>34043</v>
      </c>
    </row>
    <row r="13142" spans="2:2">
      <c r="B13142" s="78">
        <v>34043</v>
      </c>
    </row>
    <row r="13143" spans="2:2">
      <c r="B13143" s="78">
        <v>34043</v>
      </c>
    </row>
    <row r="13144" spans="2:2">
      <c r="B13144" s="78">
        <v>34043</v>
      </c>
    </row>
    <row r="13145" spans="2:2">
      <c r="B13145" s="78">
        <v>34043</v>
      </c>
    </row>
    <row r="13146" spans="2:2">
      <c r="B13146" s="78">
        <v>34043</v>
      </c>
    </row>
    <row r="13147" spans="2:2">
      <c r="B13147" s="78">
        <v>34043</v>
      </c>
    </row>
    <row r="13148" spans="2:2">
      <c r="B13148" s="78">
        <v>34043</v>
      </c>
    </row>
    <row r="13149" spans="2:2">
      <c r="B13149" s="78">
        <v>34043</v>
      </c>
    </row>
    <row r="13150" spans="2:2">
      <c r="B13150" s="78">
        <v>34043</v>
      </c>
    </row>
    <row r="13151" spans="2:2">
      <c r="B13151" s="78">
        <v>34043</v>
      </c>
    </row>
    <row r="13152" spans="2:2">
      <c r="B13152" s="78">
        <v>34043</v>
      </c>
    </row>
    <row r="13153" spans="2:2">
      <c r="B13153" s="78">
        <v>34043</v>
      </c>
    </row>
    <row r="13154" spans="2:2">
      <c r="B13154" s="78">
        <v>34043</v>
      </c>
    </row>
    <row r="13155" spans="2:2">
      <c r="B13155" s="78">
        <v>34043</v>
      </c>
    </row>
    <row r="13156" spans="2:2">
      <c r="B13156" s="78">
        <v>34043</v>
      </c>
    </row>
    <row r="13157" spans="2:2">
      <c r="B13157" s="78">
        <v>34043</v>
      </c>
    </row>
    <row r="13158" spans="2:2">
      <c r="B13158" s="78">
        <v>34043</v>
      </c>
    </row>
    <row r="13159" spans="2:2">
      <c r="B13159" s="78">
        <v>34043</v>
      </c>
    </row>
    <row r="13160" spans="2:2">
      <c r="B13160" s="78">
        <v>34043</v>
      </c>
    </row>
    <row r="13161" spans="2:2">
      <c r="B13161" s="78">
        <v>34043</v>
      </c>
    </row>
    <row r="13162" spans="2:2">
      <c r="B13162" s="78">
        <v>34043</v>
      </c>
    </row>
    <row r="13163" spans="2:2">
      <c r="B13163" s="78">
        <v>34043</v>
      </c>
    </row>
    <row r="13164" spans="2:2">
      <c r="B13164" s="78">
        <v>34043</v>
      </c>
    </row>
    <row r="13165" spans="2:2">
      <c r="B13165" s="78">
        <v>34043</v>
      </c>
    </row>
    <row r="13166" spans="2:2">
      <c r="B13166" s="78">
        <v>34043</v>
      </c>
    </row>
    <row r="13167" spans="2:2">
      <c r="B13167" s="78">
        <v>34043</v>
      </c>
    </row>
    <row r="13168" spans="2:2">
      <c r="B13168" s="78">
        <v>34043</v>
      </c>
    </row>
    <row r="13169" spans="2:2">
      <c r="B13169" s="78">
        <v>34043</v>
      </c>
    </row>
    <row r="13170" spans="2:2">
      <c r="B13170" s="78">
        <v>34043</v>
      </c>
    </row>
    <row r="13171" spans="2:2">
      <c r="B13171" s="78">
        <v>34043</v>
      </c>
    </row>
    <row r="13172" spans="2:2">
      <c r="B13172" s="78">
        <v>34043</v>
      </c>
    </row>
    <row r="13173" spans="2:2">
      <c r="B13173" s="78">
        <v>34043</v>
      </c>
    </row>
    <row r="13174" spans="2:2">
      <c r="B13174" s="78">
        <v>34043</v>
      </c>
    </row>
    <row r="13175" spans="2:2">
      <c r="B13175" s="78">
        <v>34043</v>
      </c>
    </row>
    <row r="13176" spans="2:2">
      <c r="B13176" s="78">
        <v>34043</v>
      </c>
    </row>
    <row r="13177" spans="2:2">
      <c r="B13177" s="78">
        <v>34043</v>
      </c>
    </row>
    <row r="13178" spans="2:2">
      <c r="B13178" s="78">
        <v>34043</v>
      </c>
    </row>
    <row r="13179" spans="2:2">
      <c r="B13179" s="78">
        <v>34043</v>
      </c>
    </row>
    <row r="13180" spans="2:2">
      <c r="B13180" s="78">
        <v>34043</v>
      </c>
    </row>
    <row r="13181" spans="2:2">
      <c r="B13181" s="78">
        <v>34043</v>
      </c>
    </row>
    <row r="13182" spans="2:2">
      <c r="B13182" s="78">
        <v>34043</v>
      </c>
    </row>
    <row r="13183" spans="2:2">
      <c r="B13183" s="78">
        <v>34043</v>
      </c>
    </row>
    <row r="13184" spans="2:2">
      <c r="B13184" s="78">
        <v>34043</v>
      </c>
    </row>
    <row r="13185" spans="2:2">
      <c r="B13185" s="78">
        <v>34043</v>
      </c>
    </row>
    <row r="13186" spans="2:2">
      <c r="B13186" s="78">
        <v>34043</v>
      </c>
    </row>
    <row r="13187" spans="2:2">
      <c r="B13187" s="78">
        <v>34043</v>
      </c>
    </row>
    <row r="13188" spans="2:2">
      <c r="B13188" s="78">
        <v>34043</v>
      </c>
    </row>
    <row r="13189" spans="2:2">
      <c r="B13189" s="78">
        <v>34043</v>
      </c>
    </row>
    <row r="13190" spans="2:2">
      <c r="B13190" s="78">
        <v>34043</v>
      </c>
    </row>
    <row r="13191" spans="2:2">
      <c r="B13191" s="78">
        <v>34043</v>
      </c>
    </row>
    <row r="13192" spans="2:2">
      <c r="B13192" s="78">
        <v>34043</v>
      </c>
    </row>
    <row r="13193" spans="2:2">
      <c r="B13193" s="78">
        <v>34043</v>
      </c>
    </row>
    <row r="13194" spans="2:2">
      <c r="B13194" s="78">
        <v>34043</v>
      </c>
    </row>
    <row r="13195" spans="2:2">
      <c r="B13195" s="78">
        <v>34043</v>
      </c>
    </row>
    <row r="13196" spans="2:2">
      <c r="B13196" s="78">
        <v>34043</v>
      </c>
    </row>
    <row r="13197" spans="2:2">
      <c r="B13197" s="78">
        <v>34043</v>
      </c>
    </row>
    <row r="13198" spans="2:2">
      <c r="B13198" s="78">
        <v>34043</v>
      </c>
    </row>
    <row r="13199" spans="2:2">
      <c r="B13199" s="78">
        <v>34043</v>
      </c>
    </row>
    <row r="13200" spans="2:2">
      <c r="B13200" s="78">
        <v>34043</v>
      </c>
    </row>
    <row r="13201" spans="2:2">
      <c r="B13201" s="78">
        <v>34043</v>
      </c>
    </row>
    <row r="13202" spans="2:2">
      <c r="B13202" s="78">
        <v>34043</v>
      </c>
    </row>
    <row r="13203" spans="2:2">
      <c r="B13203" s="78">
        <v>34043</v>
      </c>
    </row>
    <row r="13204" spans="2:2">
      <c r="B13204" s="78">
        <v>34043</v>
      </c>
    </row>
    <row r="13205" spans="2:2">
      <c r="B13205" s="78">
        <v>34043</v>
      </c>
    </row>
    <row r="13206" spans="2:2">
      <c r="B13206" s="78">
        <v>34043</v>
      </c>
    </row>
    <row r="13207" spans="2:2">
      <c r="B13207" s="78">
        <v>34043</v>
      </c>
    </row>
    <row r="13208" spans="2:2">
      <c r="B13208" s="78">
        <v>34043</v>
      </c>
    </row>
    <row r="13209" spans="2:2">
      <c r="B13209" s="78">
        <v>34043</v>
      </c>
    </row>
    <row r="13210" spans="2:2">
      <c r="B13210" s="78">
        <v>34043</v>
      </c>
    </row>
    <row r="13211" spans="2:2">
      <c r="B13211" s="78">
        <v>34043</v>
      </c>
    </row>
    <row r="13212" spans="2:2">
      <c r="B13212" s="78">
        <v>34043</v>
      </c>
    </row>
    <row r="13213" spans="2:2">
      <c r="B13213" s="78">
        <v>34043</v>
      </c>
    </row>
    <row r="13214" spans="2:2">
      <c r="B13214" s="78">
        <v>34043</v>
      </c>
    </row>
    <row r="13215" spans="2:2">
      <c r="B13215" s="78">
        <v>34043</v>
      </c>
    </row>
    <row r="13216" spans="2:2">
      <c r="B13216" s="78">
        <v>34043</v>
      </c>
    </row>
    <row r="13217" spans="2:2">
      <c r="B13217" s="78">
        <v>34043</v>
      </c>
    </row>
    <row r="13218" spans="2:2">
      <c r="B13218" s="78">
        <v>34043</v>
      </c>
    </row>
    <row r="13219" spans="2:2">
      <c r="B13219" s="78">
        <v>34043</v>
      </c>
    </row>
    <row r="13220" spans="2:2">
      <c r="B13220" s="78">
        <v>34043</v>
      </c>
    </row>
    <row r="13221" spans="2:2">
      <c r="B13221" s="78">
        <v>34043</v>
      </c>
    </row>
    <row r="13222" spans="2:2">
      <c r="B13222" s="78">
        <v>34043</v>
      </c>
    </row>
    <row r="13223" spans="2:2">
      <c r="B13223" s="78">
        <v>34043</v>
      </c>
    </row>
    <row r="13224" spans="2:2">
      <c r="B13224" s="78">
        <v>34043</v>
      </c>
    </row>
    <row r="13225" spans="2:2">
      <c r="B13225" s="78">
        <v>34043</v>
      </c>
    </row>
    <row r="13226" spans="2:2">
      <c r="B13226" s="78">
        <v>34043</v>
      </c>
    </row>
    <row r="13227" spans="2:2">
      <c r="B13227" s="78">
        <v>34043</v>
      </c>
    </row>
    <row r="13228" spans="2:2">
      <c r="B13228" s="78">
        <v>34043</v>
      </c>
    </row>
    <row r="13229" spans="2:2">
      <c r="B13229" s="78">
        <v>34043</v>
      </c>
    </row>
    <row r="13230" spans="2:2">
      <c r="B13230" s="78">
        <v>34043</v>
      </c>
    </row>
    <row r="13231" spans="2:2">
      <c r="B13231" s="78">
        <v>34043</v>
      </c>
    </row>
    <row r="13232" spans="2:2">
      <c r="B13232" s="78">
        <v>34043</v>
      </c>
    </row>
    <row r="13233" spans="2:2">
      <c r="B13233" s="78">
        <v>34043</v>
      </c>
    </row>
    <row r="13234" spans="2:2">
      <c r="B13234" s="78">
        <v>34043</v>
      </c>
    </row>
    <row r="13235" spans="2:2">
      <c r="B13235" s="78">
        <v>34043</v>
      </c>
    </row>
    <row r="13236" spans="2:2">
      <c r="B13236" s="78">
        <v>34043</v>
      </c>
    </row>
    <row r="13237" spans="2:2">
      <c r="B13237" s="78">
        <v>34043</v>
      </c>
    </row>
    <row r="13238" spans="2:2">
      <c r="B13238" s="78">
        <v>34043</v>
      </c>
    </row>
    <row r="13239" spans="2:2">
      <c r="B13239" s="78">
        <v>34043</v>
      </c>
    </row>
    <row r="13240" spans="2:2">
      <c r="B13240" s="78">
        <v>34043</v>
      </c>
    </row>
    <row r="13241" spans="2:2">
      <c r="B13241" s="78">
        <v>34043</v>
      </c>
    </row>
    <row r="13242" spans="2:2">
      <c r="B13242" s="78">
        <v>34043</v>
      </c>
    </row>
    <row r="13243" spans="2:2">
      <c r="B13243" s="78">
        <v>34043</v>
      </c>
    </row>
    <row r="13244" spans="2:2">
      <c r="B13244" s="78">
        <v>34043</v>
      </c>
    </row>
    <row r="13245" spans="2:2">
      <c r="B13245" s="78">
        <v>34043</v>
      </c>
    </row>
    <row r="13246" spans="2:2">
      <c r="B13246" s="78">
        <v>34043</v>
      </c>
    </row>
    <row r="13247" spans="2:2">
      <c r="B13247" s="78">
        <v>34043</v>
      </c>
    </row>
    <row r="13248" spans="2:2">
      <c r="B13248" s="78">
        <v>34043</v>
      </c>
    </row>
    <row r="13249" spans="2:2">
      <c r="B13249" s="78">
        <v>34043</v>
      </c>
    </row>
    <row r="13250" spans="2:2">
      <c r="B13250" s="78">
        <v>34043</v>
      </c>
    </row>
    <row r="13251" spans="2:2">
      <c r="B13251" s="78">
        <v>34043</v>
      </c>
    </row>
    <row r="13252" spans="2:2">
      <c r="B13252" s="78">
        <v>34043</v>
      </c>
    </row>
    <row r="13253" spans="2:2">
      <c r="B13253" s="78">
        <v>34043</v>
      </c>
    </row>
    <row r="13254" spans="2:2">
      <c r="B13254" s="78">
        <v>34043</v>
      </c>
    </row>
    <row r="13255" spans="2:2">
      <c r="B13255" s="78">
        <v>34043</v>
      </c>
    </row>
    <row r="13256" spans="2:2">
      <c r="B13256" s="78">
        <v>34043</v>
      </c>
    </row>
    <row r="13257" spans="2:2">
      <c r="B13257" s="78">
        <v>34043</v>
      </c>
    </row>
    <row r="13258" spans="2:2">
      <c r="B13258" s="78">
        <v>34043</v>
      </c>
    </row>
    <row r="13259" spans="2:2">
      <c r="B13259" s="78">
        <v>34043</v>
      </c>
    </row>
    <row r="13260" spans="2:2">
      <c r="B13260" s="78">
        <v>34043</v>
      </c>
    </row>
    <row r="13261" spans="2:2">
      <c r="B13261" s="78">
        <v>34043</v>
      </c>
    </row>
    <row r="13262" spans="2:2">
      <c r="B13262" s="78">
        <v>34043</v>
      </c>
    </row>
    <row r="13263" spans="2:2">
      <c r="B13263" s="78">
        <v>34043</v>
      </c>
    </row>
    <row r="13264" spans="2:2">
      <c r="B13264" s="78">
        <v>34043</v>
      </c>
    </row>
    <row r="13265" spans="2:2">
      <c r="B13265" s="78">
        <v>34043</v>
      </c>
    </row>
    <row r="13266" spans="2:2">
      <c r="B13266" s="78">
        <v>34043</v>
      </c>
    </row>
    <row r="13267" spans="2:2">
      <c r="B13267" s="78">
        <v>34043</v>
      </c>
    </row>
    <row r="13268" spans="2:2">
      <c r="B13268" s="78">
        <v>34043</v>
      </c>
    </row>
    <row r="13269" spans="2:2">
      <c r="B13269" s="78">
        <v>34043</v>
      </c>
    </row>
    <row r="13270" spans="2:2">
      <c r="B13270" s="78">
        <v>34043</v>
      </c>
    </row>
    <row r="13271" spans="2:2">
      <c r="B13271" s="78">
        <v>34043</v>
      </c>
    </row>
    <row r="13272" spans="2:2">
      <c r="B13272" s="78">
        <v>34043</v>
      </c>
    </row>
    <row r="13273" spans="2:2">
      <c r="B13273" s="78">
        <v>34043</v>
      </c>
    </row>
    <row r="13274" spans="2:2">
      <c r="B13274" s="78">
        <v>34043</v>
      </c>
    </row>
    <row r="13275" spans="2:2">
      <c r="B13275" s="78">
        <v>34043</v>
      </c>
    </row>
    <row r="13276" spans="2:2">
      <c r="B13276" s="78">
        <v>34043</v>
      </c>
    </row>
    <row r="13277" spans="2:2">
      <c r="B13277" s="78">
        <v>34043</v>
      </c>
    </row>
    <row r="13278" spans="2:2">
      <c r="B13278" s="78">
        <v>34043</v>
      </c>
    </row>
    <row r="13279" spans="2:2">
      <c r="B13279" s="78">
        <v>34043</v>
      </c>
    </row>
    <row r="13280" spans="2:2">
      <c r="B13280" s="78">
        <v>34043</v>
      </c>
    </row>
    <row r="13281" spans="2:2">
      <c r="B13281" s="78">
        <v>34043</v>
      </c>
    </row>
    <row r="13282" spans="2:2">
      <c r="B13282" s="78">
        <v>34043</v>
      </c>
    </row>
    <row r="13283" spans="2:2">
      <c r="B13283" s="78">
        <v>34043</v>
      </c>
    </row>
    <row r="13284" spans="2:2">
      <c r="B13284" s="78">
        <v>34043</v>
      </c>
    </row>
    <row r="13285" spans="2:2">
      <c r="B13285" s="78">
        <v>34043</v>
      </c>
    </row>
    <row r="13286" spans="2:2">
      <c r="B13286" s="78">
        <v>34043</v>
      </c>
    </row>
    <row r="13287" spans="2:2">
      <c r="B13287" s="78">
        <v>34043</v>
      </c>
    </row>
    <row r="13288" spans="2:2">
      <c r="B13288" s="78">
        <v>34043</v>
      </c>
    </row>
    <row r="13289" spans="2:2">
      <c r="B13289" s="78">
        <v>34043</v>
      </c>
    </row>
    <row r="13290" spans="2:2">
      <c r="B13290" s="78">
        <v>34043</v>
      </c>
    </row>
    <row r="13291" spans="2:2">
      <c r="B13291" s="78">
        <v>34043</v>
      </c>
    </row>
    <row r="13292" spans="2:2">
      <c r="B13292" s="78">
        <v>34043</v>
      </c>
    </row>
    <row r="13293" spans="2:2">
      <c r="B13293" s="78">
        <v>34043</v>
      </c>
    </row>
    <row r="13294" spans="2:2">
      <c r="B13294" s="78">
        <v>34043</v>
      </c>
    </row>
    <row r="13295" spans="2:2">
      <c r="B13295" s="78">
        <v>34043</v>
      </c>
    </row>
    <row r="13296" spans="2:2">
      <c r="B13296" s="78">
        <v>34043</v>
      </c>
    </row>
    <row r="13297" spans="2:2">
      <c r="B13297" s="78">
        <v>34043</v>
      </c>
    </row>
    <row r="13298" spans="2:2">
      <c r="B13298" s="78">
        <v>34043</v>
      </c>
    </row>
    <row r="13299" spans="2:2">
      <c r="B13299" s="78">
        <v>34043</v>
      </c>
    </row>
    <row r="13300" spans="2:2">
      <c r="B13300" s="78">
        <v>34043</v>
      </c>
    </row>
    <row r="13301" spans="2:2">
      <c r="B13301" s="78">
        <v>34043</v>
      </c>
    </row>
    <row r="13302" spans="2:2">
      <c r="B13302" s="78">
        <v>34043</v>
      </c>
    </row>
    <row r="13303" spans="2:2">
      <c r="B13303" s="78">
        <v>34043</v>
      </c>
    </row>
    <row r="13304" spans="2:2">
      <c r="B13304" s="78">
        <v>34043</v>
      </c>
    </row>
    <row r="13305" spans="2:2">
      <c r="B13305" s="78">
        <v>34043</v>
      </c>
    </row>
    <row r="13306" spans="2:2">
      <c r="B13306" s="78">
        <v>34043</v>
      </c>
    </row>
    <row r="13307" spans="2:2">
      <c r="B13307" s="78">
        <v>34043</v>
      </c>
    </row>
    <row r="13308" spans="2:2">
      <c r="B13308" s="78">
        <v>34043</v>
      </c>
    </row>
    <row r="13309" spans="2:2">
      <c r="B13309" s="78">
        <v>34043</v>
      </c>
    </row>
    <row r="13310" spans="2:2">
      <c r="B13310" s="78">
        <v>34043</v>
      </c>
    </row>
    <row r="13311" spans="2:2">
      <c r="B13311" s="78">
        <v>34043</v>
      </c>
    </row>
    <row r="13312" spans="2:2">
      <c r="B13312" s="78">
        <v>34043</v>
      </c>
    </row>
    <row r="13313" spans="2:2">
      <c r="B13313" s="78">
        <v>34043</v>
      </c>
    </row>
    <row r="13314" spans="2:2">
      <c r="B13314" s="78">
        <v>34043</v>
      </c>
    </row>
    <row r="13315" spans="2:2">
      <c r="B13315" s="78">
        <v>34043</v>
      </c>
    </row>
    <row r="13316" spans="2:2">
      <c r="B13316" s="78">
        <v>34043</v>
      </c>
    </row>
    <row r="13317" spans="2:2">
      <c r="B13317" s="78">
        <v>34043</v>
      </c>
    </row>
    <row r="13318" spans="2:2">
      <c r="B13318" s="78">
        <v>34043</v>
      </c>
    </row>
    <row r="13319" spans="2:2">
      <c r="B13319" s="78">
        <v>34043</v>
      </c>
    </row>
    <row r="13320" spans="2:2">
      <c r="B13320" s="78">
        <v>34043</v>
      </c>
    </row>
    <row r="13321" spans="2:2">
      <c r="B13321" s="78">
        <v>34043</v>
      </c>
    </row>
    <row r="13322" spans="2:2">
      <c r="B13322" s="78">
        <v>34043</v>
      </c>
    </row>
    <row r="13323" spans="2:2">
      <c r="B13323" s="78">
        <v>34043</v>
      </c>
    </row>
    <row r="13324" spans="2:2">
      <c r="B13324" s="78">
        <v>34043</v>
      </c>
    </row>
    <row r="13325" spans="2:2">
      <c r="B13325" s="78">
        <v>34043</v>
      </c>
    </row>
    <row r="13326" spans="2:2">
      <c r="B13326" s="78">
        <v>34043</v>
      </c>
    </row>
    <row r="13327" spans="2:2">
      <c r="B13327" s="78">
        <v>34043</v>
      </c>
    </row>
    <row r="13328" spans="2:2">
      <c r="B13328" s="78">
        <v>34043</v>
      </c>
    </row>
    <row r="13329" spans="2:2">
      <c r="B13329" s="78">
        <v>34043</v>
      </c>
    </row>
    <row r="13330" spans="2:2">
      <c r="B13330" s="78">
        <v>34043</v>
      </c>
    </row>
    <row r="13331" spans="2:2">
      <c r="B13331" s="78">
        <v>34043</v>
      </c>
    </row>
    <row r="13332" spans="2:2">
      <c r="B13332" s="78">
        <v>34043</v>
      </c>
    </row>
    <row r="13333" spans="2:2">
      <c r="B13333" s="78">
        <v>34043</v>
      </c>
    </row>
    <row r="13334" spans="2:2">
      <c r="B13334" s="78">
        <v>34043</v>
      </c>
    </row>
    <row r="13335" spans="2:2">
      <c r="B13335" s="78">
        <v>34043</v>
      </c>
    </row>
    <row r="13336" spans="2:2">
      <c r="B13336" s="78">
        <v>34043</v>
      </c>
    </row>
    <row r="13337" spans="2:2">
      <c r="B13337" s="78">
        <v>34043</v>
      </c>
    </row>
    <row r="13338" spans="2:2">
      <c r="B13338" s="78">
        <v>34043</v>
      </c>
    </row>
    <row r="13339" spans="2:2">
      <c r="B13339" s="78">
        <v>34043</v>
      </c>
    </row>
    <row r="13340" spans="2:2">
      <c r="B13340" s="78">
        <v>34043</v>
      </c>
    </row>
    <row r="13341" spans="2:2">
      <c r="B13341" s="78">
        <v>34043</v>
      </c>
    </row>
    <row r="13342" spans="2:2">
      <c r="B13342" s="78">
        <v>34043</v>
      </c>
    </row>
    <row r="13343" spans="2:2">
      <c r="B13343" s="78">
        <v>34043</v>
      </c>
    </row>
    <row r="13344" spans="2:2">
      <c r="B13344" s="78">
        <v>34043</v>
      </c>
    </row>
    <row r="13345" spans="2:2">
      <c r="B13345" s="78">
        <v>34043</v>
      </c>
    </row>
    <row r="13346" spans="2:2">
      <c r="B13346" s="78">
        <v>34043</v>
      </c>
    </row>
    <row r="13347" spans="2:2">
      <c r="B13347" s="78">
        <v>34043</v>
      </c>
    </row>
    <row r="13348" spans="2:2">
      <c r="B13348" s="78">
        <v>34043</v>
      </c>
    </row>
    <row r="13349" spans="2:2">
      <c r="B13349" s="78">
        <v>34043</v>
      </c>
    </row>
    <row r="13350" spans="2:2">
      <c r="B13350" s="78">
        <v>34043</v>
      </c>
    </row>
    <row r="13351" spans="2:2">
      <c r="B13351" s="78">
        <v>34043</v>
      </c>
    </row>
    <row r="13352" spans="2:2">
      <c r="B13352" s="78">
        <v>34043</v>
      </c>
    </row>
    <row r="13353" spans="2:2">
      <c r="B13353" s="78">
        <v>34043</v>
      </c>
    </row>
    <row r="13354" spans="2:2">
      <c r="B13354" s="78">
        <v>34043</v>
      </c>
    </row>
    <row r="13355" spans="2:2">
      <c r="B13355" s="78">
        <v>34043</v>
      </c>
    </row>
    <row r="13356" spans="2:2">
      <c r="B13356" s="78">
        <v>34043</v>
      </c>
    </row>
    <row r="13357" spans="2:2">
      <c r="B13357" s="78">
        <v>34043</v>
      </c>
    </row>
    <row r="13358" spans="2:2">
      <c r="B13358" s="78">
        <v>34043</v>
      </c>
    </row>
    <row r="13359" spans="2:2">
      <c r="B13359" s="78">
        <v>34043</v>
      </c>
    </row>
    <row r="13360" spans="2:2">
      <c r="B13360" s="78">
        <v>34043</v>
      </c>
    </row>
    <row r="13361" spans="2:2">
      <c r="B13361" s="78">
        <v>34043</v>
      </c>
    </row>
    <row r="13362" spans="2:2">
      <c r="B13362" s="78">
        <v>34043</v>
      </c>
    </row>
    <row r="13363" spans="2:2">
      <c r="B13363" s="78">
        <v>34043</v>
      </c>
    </row>
    <row r="13364" spans="2:2">
      <c r="B13364" s="78">
        <v>34043</v>
      </c>
    </row>
    <row r="13365" spans="2:2">
      <c r="B13365" s="78">
        <v>34043</v>
      </c>
    </row>
    <row r="13366" spans="2:2">
      <c r="B13366" s="78">
        <v>34043</v>
      </c>
    </row>
    <row r="13367" spans="2:2">
      <c r="B13367" s="78">
        <v>34043</v>
      </c>
    </row>
    <row r="13368" spans="2:2">
      <c r="B13368" s="78">
        <v>34043</v>
      </c>
    </row>
    <row r="13369" spans="2:2">
      <c r="B13369" s="78">
        <v>34043</v>
      </c>
    </row>
    <row r="13370" spans="2:2">
      <c r="B13370" s="78">
        <v>34043</v>
      </c>
    </row>
    <row r="13371" spans="2:2">
      <c r="B13371" s="78">
        <v>34043</v>
      </c>
    </row>
    <row r="13372" spans="2:2">
      <c r="B13372" s="78">
        <v>34043</v>
      </c>
    </row>
    <row r="13373" spans="2:2">
      <c r="B13373" s="78">
        <v>34043</v>
      </c>
    </row>
    <row r="13374" spans="2:2">
      <c r="B13374" s="78">
        <v>34043</v>
      </c>
    </row>
    <row r="13375" spans="2:2">
      <c r="B13375" s="78">
        <v>34043</v>
      </c>
    </row>
    <row r="13376" spans="2:2">
      <c r="B13376" s="78">
        <v>34043</v>
      </c>
    </row>
    <row r="13377" spans="2:2">
      <c r="B13377" s="78">
        <v>34043</v>
      </c>
    </row>
    <row r="13378" spans="2:2">
      <c r="B13378" s="78">
        <v>34043</v>
      </c>
    </row>
    <row r="13379" spans="2:2">
      <c r="B13379" s="78">
        <v>34043</v>
      </c>
    </row>
    <row r="13380" spans="2:2">
      <c r="B13380" s="78">
        <v>34043</v>
      </c>
    </row>
    <row r="13381" spans="2:2">
      <c r="B13381" s="78">
        <v>34043</v>
      </c>
    </row>
    <row r="13382" spans="2:2">
      <c r="B13382" s="78">
        <v>34043</v>
      </c>
    </row>
    <row r="13383" spans="2:2">
      <c r="B13383" s="78">
        <v>34043</v>
      </c>
    </row>
    <row r="13384" spans="2:2">
      <c r="B13384" s="78">
        <v>34043</v>
      </c>
    </row>
    <row r="13385" spans="2:2">
      <c r="B13385" s="78">
        <v>34043</v>
      </c>
    </row>
    <row r="13386" spans="2:2">
      <c r="B13386" s="78">
        <v>34043</v>
      </c>
    </row>
    <row r="13387" spans="2:2">
      <c r="B13387" s="78">
        <v>34043</v>
      </c>
    </row>
    <row r="13388" spans="2:2">
      <c r="B13388" s="78">
        <v>34043</v>
      </c>
    </row>
    <row r="13389" spans="2:2">
      <c r="B13389" s="78">
        <v>34043</v>
      </c>
    </row>
    <row r="13390" spans="2:2">
      <c r="B13390" s="78">
        <v>34043</v>
      </c>
    </row>
    <row r="13391" spans="2:2">
      <c r="B13391" s="78">
        <v>34043</v>
      </c>
    </row>
    <row r="13392" spans="2:2">
      <c r="B13392" s="78">
        <v>34043</v>
      </c>
    </row>
    <row r="13393" spans="2:2">
      <c r="B13393" s="78">
        <v>34043</v>
      </c>
    </row>
    <row r="13394" spans="2:2">
      <c r="B13394" s="78">
        <v>34043</v>
      </c>
    </row>
    <row r="13395" spans="2:2">
      <c r="B13395" s="78">
        <v>34043</v>
      </c>
    </row>
    <row r="13396" spans="2:2">
      <c r="B13396" s="78">
        <v>34043</v>
      </c>
    </row>
    <row r="13397" spans="2:2">
      <c r="B13397" s="78">
        <v>34043</v>
      </c>
    </row>
    <row r="13398" spans="2:2">
      <c r="B13398" s="78">
        <v>34043</v>
      </c>
    </row>
    <row r="13399" spans="2:2">
      <c r="B13399" s="78">
        <v>34043</v>
      </c>
    </row>
    <row r="13400" spans="2:2">
      <c r="B13400" s="78">
        <v>34043</v>
      </c>
    </row>
    <row r="13401" spans="2:2">
      <c r="B13401" s="78">
        <v>34043</v>
      </c>
    </row>
    <row r="13402" spans="2:2">
      <c r="B13402" s="78">
        <v>34044</v>
      </c>
    </row>
    <row r="13403" spans="2:2">
      <c r="B13403" s="78">
        <v>34044</v>
      </c>
    </row>
    <row r="13404" spans="2:2">
      <c r="B13404" s="78">
        <v>34044</v>
      </c>
    </row>
    <row r="13405" spans="2:2">
      <c r="B13405" s="78">
        <v>34044</v>
      </c>
    </row>
    <row r="13406" spans="2:2">
      <c r="B13406" s="78">
        <v>34044</v>
      </c>
    </row>
    <row r="13407" spans="2:2">
      <c r="B13407" s="78">
        <v>34044</v>
      </c>
    </row>
    <row r="13408" spans="2:2">
      <c r="B13408" s="78">
        <v>34044</v>
      </c>
    </row>
    <row r="13409" spans="2:2">
      <c r="B13409" s="78">
        <v>34044</v>
      </c>
    </row>
    <row r="13410" spans="2:2">
      <c r="B13410" s="78">
        <v>34044</v>
      </c>
    </row>
    <row r="13411" spans="2:2">
      <c r="B13411" s="78">
        <v>34044</v>
      </c>
    </row>
    <row r="13412" spans="2:2">
      <c r="B13412" s="78">
        <v>34044</v>
      </c>
    </row>
    <row r="13413" spans="2:2">
      <c r="B13413" s="78">
        <v>34044</v>
      </c>
    </row>
    <row r="13414" spans="2:2">
      <c r="B13414" s="78">
        <v>34044</v>
      </c>
    </row>
    <row r="13415" spans="2:2">
      <c r="B13415" s="78">
        <v>34044</v>
      </c>
    </row>
    <row r="13416" spans="2:2">
      <c r="B13416" s="78">
        <v>34044</v>
      </c>
    </row>
    <row r="13417" spans="2:2">
      <c r="B13417" s="78">
        <v>34044</v>
      </c>
    </row>
    <row r="13418" spans="2:2">
      <c r="B13418" s="78">
        <v>34044</v>
      </c>
    </row>
    <row r="13419" spans="2:2">
      <c r="B13419" s="78">
        <v>34044</v>
      </c>
    </row>
    <row r="13420" spans="2:2">
      <c r="B13420" s="78">
        <v>34044</v>
      </c>
    </row>
    <row r="13421" spans="2:2">
      <c r="B13421" s="78">
        <v>34044</v>
      </c>
    </row>
    <row r="13422" spans="2:2">
      <c r="B13422" s="78">
        <v>34044</v>
      </c>
    </row>
    <row r="13423" spans="2:2">
      <c r="B13423" s="78">
        <v>34044</v>
      </c>
    </row>
    <row r="13424" spans="2:2">
      <c r="B13424" s="78">
        <v>34044</v>
      </c>
    </row>
    <row r="13425" spans="2:2">
      <c r="B13425" s="78">
        <v>34044</v>
      </c>
    </row>
    <row r="13426" spans="2:2">
      <c r="B13426" s="78">
        <v>34044</v>
      </c>
    </row>
    <row r="13427" spans="2:2">
      <c r="B13427" s="78">
        <v>34044</v>
      </c>
    </row>
    <row r="13428" spans="2:2">
      <c r="B13428" s="78">
        <v>34044</v>
      </c>
    </row>
    <row r="13429" spans="2:2">
      <c r="B13429" s="78">
        <v>34044</v>
      </c>
    </row>
    <row r="13430" spans="2:2">
      <c r="B13430" s="78">
        <v>34044</v>
      </c>
    </row>
    <row r="13431" spans="2:2">
      <c r="B13431" s="78">
        <v>34044</v>
      </c>
    </row>
    <row r="13432" spans="2:2">
      <c r="B13432" s="78">
        <v>34044</v>
      </c>
    </row>
    <row r="13433" spans="2:2">
      <c r="B13433" s="78">
        <v>34044</v>
      </c>
    </row>
    <row r="13434" spans="2:2">
      <c r="B13434" s="78">
        <v>34044</v>
      </c>
    </row>
    <row r="13435" spans="2:2">
      <c r="B13435" s="78">
        <v>34044</v>
      </c>
    </row>
    <row r="13436" spans="2:2">
      <c r="B13436" s="78">
        <v>34044</v>
      </c>
    </row>
    <row r="13437" spans="2:2">
      <c r="B13437" s="78">
        <v>34044</v>
      </c>
    </row>
    <row r="13438" spans="2:2">
      <c r="B13438" s="78">
        <v>34044</v>
      </c>
    </row>
    <row r="13439" spans="2:2">
      <c r="B13439" s="78">
        <v>34044</v>
      </c>
    </row>
    <row r="13440" spans="2:2">
      <c r="B13440" s="78">
        <v>34044</v>
      </c>
    </row>
    <row r="13441" spans="2:2">
      <c r="B13441" s="78">
        <v>34044</v>
      </c>
    </row>
    <row r="13442" spans="2:2">
      <c r="B13442" s="78">
        <v>34044</v>
      </c>
    </row>
    <row r="13443" spans="2:2">
      <c r="B13443" s="78">
        <v>34044</v>
      </c>
    </row>
    <row r="13444" spans="2:2">
      <c r="B13444" s="78">
        <v>34044</v>
      </c>
    </row>
    <row r="13445" spans="2:2">
      <c r="B13445" s="78">
        <v>34044</v>
      </c>
    </row>
    <row r="13446" spans="2:2">
      <c r="B13446" s="78">
        <v>34044</v>
      </c>
    </row>
    <row r="13447" spans="2:2">
      <c r="B13447" s="78">
        <v>34044</v>
      </c>
    </row>
    <row r="13448" spans="2:2">
      <c r="B13448" s="78">
        <v>34044</v>
      </c>
    </row>
    <row r="13449" spans="2:2">
      <c r="B13449" s="78">
        <v>34044</v>
      </c>
    </row>
    <row r="13450" spans="2:2">
      <c r="B13450" s="78">
        <v>34044</v>
      </c>
    </row>
    <row r="13451" spans="2:2">
      <c r="B13451" s="78">
        <v>34044</v>
      </c>
    </row>
    <row r="13452" spans="2:2">
      <c r="B13452" s="78">
        <v>34044</v>
      </c>
    </row>
    <row r="13453" spans="2:2">
      <c r="B13453" s="78">
        <v>34044</v>
      </c>
    </row>
    <row r="13454" spans="2:2">
      <c r="B13454" s="78">
        <v>34044</v>
      </c>
    </row>
    <row r="13455" spans="2:2">
      <c r="B13455" s="78">
        <v>34044</v>
      </c>
    </row>
    <row r="13456" spans="2:2">
      <c r="B13456" s="78">
        <v>34044</v>
      </c>
    </row>
    <row r="13457" spans="2:2">
      <c r="B13457" s="78">
        <v>34044</v>
      </c>
    </row>
    <row r="13458" spans="2:2">
      <c r="B13458" s="78">
        <v>34044</v>
      </c>
    </row>
    <row r="13459" spans="2:2">
      <c r="B13459" s="78">
        <v>34044</v>
      </c>
    </row>
    <row r="13460" spans="2:2">
      <c r="B13460" s="78">
        <v>34044</v>
      </c>
    </row>
    <row r="13461" spans="2:2">
      <c r="B13461" s="78">
        <v>34044</v>
      </c>
    </row>
    <row r="13462" spans="2:2">
      <c r="B13462" s="78">
        <v>34044</v>
      </c>
    </row>
    <row r="13463" spans="2:2">
      <c r="B13463" s="78">
        <v>34044</v>
      </c>
    </row>
    <row r="13464" spans="2:2">
      <c r="B13464" s="78">
        <v>34044</v>
      </c>
    </row>
    <row r="13465" spans="2:2">
      <c r="B13465" s="78">
        <v>34044</v>
      </c>
    </row>
    <row r="13466" spans="2:2">
      <c r="B13466" s="78">
        <v>34044</v>
      </c>
    </row>
    <row r="13467" spans="2:2">
      <c r="B13467" s="78">
        <v>34044</v>
      </c>
    </row>
    <row r="13468" spans="2:2">
      <c r="B13468" s="78">
        <v>34044</v>
      </c>
    </row>
    <row r="13469" spans="2:2">
      <c r="B13469" s="78">
        <v>34044</v>
      </c>
    </row>
    <row r="13470" spans="2:2">
      <c r="B13470" s="78">
        <v>34044</v>
      </c>
    </row>
    <row r="13471" spans="2:2">
      <c r="B13471" s="78">
        <v>34044</v>
      </c>
    </row>
    <row r="13472" spans="2:2">
      <c r="B13472" s="78">
        <v>34044</v>
      </c>
    </row>
    <row r="13473" spans="2:2">
      <c r="B13473" s="78">
        <v>34044</v>
      </c>
    </row>
    <row r="13474" spans="2:2">
      <c r="B13474" s="78">
        <v>34044</v>
      </c>
    </row>
    <row r="13475" spans="2:2">
      <c r="B13475" s="78">
        <v>34044</v>
      </c>
    </row>
    <row r="13476" spans="2:2">
      <c r="B13476" s="78">
        <v>34044</v>
      </c>
    </row>
    <row r="13477" spans="2:2">
      <c r="B13477" s="78">
        <v>34044</v>
      </c>
    </row>
    <row r="13478" spans="2:2">
      <c r="B13478" s="78">
        <v>34044</v>
      </c>
    </row>
    <row r="13479" spans="2:2">
      <c r="B13479" s="78">
        <v>34044</v>
      </c>
    </row>
    <row r="13480" spans="2:2">
      <c r="B13480" s="78">
        <v>34044</v>
      </c>
    </row>
    <row r="13481" spans="2:2">
      <c r="B13481" s="78">
        <v>34044</v>
      </c>
    </row>
    <row r="13482" spans="2:2">
      <c r="B13482" s="78">
        <v>34044</v>
      </c>
    </row>
    <row r="13483" spans="2:2">
      <c r="B13483" s="78">
        <v>34044</v>
      </c>
    </row>
    <row r="13484" spans="2:2">
      <c r="B13484" s="78">
        <v>34044</v>
      </c>
    </row>
    <row r="13485" spans="2:2">
      <c r="B13485" s="78">
        <v>34044</v>
      </c>
    </row>
    <row r="13486" spans="2:2">
      <c r="B13486" s="78">
        <v>34044</v>
      </c>
    </row>
    <row r="13487" spans="2:2">
      <c r="B13487" s="78">
        <v>34044</v>
      </c>
    </row>
    <row r="13488" spans="2:2">
      <c r="B13488" s="78">
        <v>34044</v>
      </c>
    </row>
    <row r="13489" spans="2:2">
      <c r="B13489" s="78">
        <v>34044</v>
      </c>
    </row>
    <row r="13490" spans="2:2">
      <c r="B13490" s="78">
        <v>34044</v>
      </c>
    </row>
    <row r="13491" spans="2:2">
      <c r="B13491" s="78">
        <v>34044</v>
      </c>
    </row>
    <row r="13492" spans="2:2">
      <c r="B13492" s="78">
        <v>34044</v>
      </c>
    </row>
    <row r="13493" spans="2:2">
      <c r="B13493" s="78">
        <v>34044</v>
      </c>
    </row>
    <row r="13494" spans="2:2">
      <c r="B13494" s="78">
        <v>34044</v>
      </c>
    </row>
    <row r="13495" spans="2:2">
      <c r="B13495" s="78">
        <v>34044</v>
      </c>
    </row>
    <row r="13496" spans="2:2">
      <c r="B13496" s="78">
        <v>34044</v>
      </c>
    </row>
    <row r="13497" spans="2:2">
      <c r="B13497" s="78">
        <v>34044</v>
      </c>
    </row>
    <row r="13498" spans="2:2">
      <c r="B13498" s="78">
        <v>34044</v>
      </c>
    </row>
    <row r="13499" spans="2:2">
      <c r="B13499" s="78">
        <v>34044</v>
      </c>
    </row>
    <row r="13500" spans="2:2">
      <c r="B13500" s="78">
        <v>34044</v>
      </c>
    </row>
    <row r="13501" spans="2:2">
      <c r="B13501" s="78">
        <v>34044</v>
      </c>
    </row>
    <row r="13502" spans="2:2">
      <c r="B13502" s="78">
        <v>34044</v>
      </c>
    </row>
    <row r="13503" spans="2:2">
      <c r="B13503" s="78">
        <v>34044</v>
      </c>
    </row>
    <row r="13504" spans="2:2">
      <c r="B13504" s="78">
        <v>34044</v>
      </c>
    </row>
    <row r="13505" spans="2:2">
      <c r="B13505" s="78">
        <v>34044</v>
      </c>
    </row>
    <row r="13506" spans="2:2">
      <c r="B13506" s="78">
        <v>34044</v>
      </c>
    </row>
    <row r="13507" spans="2:2">
      <c r="B13507" s="78">
        <v>34044</v>
      </c>
    </row>
    <row r="13508" spans="2:2">
      <c r="B13508" s="78">
        <v>34044</v>
      </c>
    </row>
    <row r="13509" spans="2:2">
      <c r="B13509" s="78">
        <v>34044</v>
      </c>
    </row>
    <row r="13510" spans="2:2">
      <c r="B13510" s="78">
        <v>34044</v>
      </c>
    </row>
    <row r="13511" spans="2:2">
      <c r="B13511" s="78">
        <v>34044</v>
      </c>
    </row>
    <row r="13512" spans="2:2">
      <c r="B13512" s="78">
        <v>34044</v>
      </c>
    </row>
    <row r="13513" spans="2:2">
      <c r="B13513" s="78">
        <v>34044</v>
      </c>
    </row>
    <row r="13514" spans="2:2">
      <c r="B13514" s="78">
        <v>34044</v>
      </c>
    </row>
    <row r="13515" spans="2:2">
      <c r="B13515" s="78">
        <v>34044</v>
      </c>
    </row>
    <row r="13516" spans="2:2">
      <c r="B13516" s="78">
        <v>34044</v>
      </c>
    </row>
    <row r="13517" spans="2:2">
      <c r="B13517" s="78">
        <v>34044</v>
      </c>
    </row>
    <row r="13518" spans="2:2">
      <c r="B13518" s="78">
        <v>34044</v>
      </c>
    </row>
    <row r="13519" spans="2:2">
      <c r="B13519" s="78">
        <v>34044</v>
      </c>
    </row>
    <row r="13520" spans="2:2">
      <c r="B13520" s="78">
        <v>34044</v>
      </c>
    </row>
    <row r="13521" spans="2:2">
      <c r="B13521" s="78">
        <v>34044</v>
      </c>
    </row>
    <row r="13522" spans="2:2">
      <c r="B13522" s="78">
        <v>34044</v>
      </c>
    </row>
    <row r="13523" spans="2:2">
      <c r="B13523" s="78">
        <v>34044</v>
      </c>
    </row>
    <row r="13524" spans="2:2">
      <c r="B13524" s="78">
        <v>34044</v>
      </c>
    </row>
    <row r="13525" spans="2:2">
      <c r="B13525" s="78">
        <v>34044</v>
      </c>
    </row>
    <row r="13526" spans="2:2">
      <c r="B13526" s="78">
        <v>34044</v>
      </c>
    </row>
    <row r="13527" spans="2:2">
      <c r="B13527" s="78">
        <v>34044</v>
      </c>
    </row>
    <row r="13528" spans="2:2">
      <c r="B13528" s="78">
        <v>34044</v>
      </c>
    </row>
    <row r="13529" spans="2:2">
      <c r="B13529" s="78">
        <v>34044</v>
      </c>
    </row>
    <row r="13530" spans="2:2">
      <c r="B13530" s="78">
        <v>34044</v>
      </c>
    </row>
    <row r="13531" spans="2:2">
      <c r="B13531" s="78">
        <v>34044</v>
      </c>
    </row>
    <row r="13532" spans="2:2">
      <c r="B13532" s="78">
        <v>34044</v>
      </c>
    </row>
    <row r="13533" spans="2:2">
      <c r="B13533" s="78">
        <v>34044</v>
      </c>
    </row>
    <row r="13534" spans="2:2">
      <c r="B13534" s="78">
        <v>34044</v>
      </c>
    </row>
    <row r="13535" spans="2:2">
      <c r="B13535" s="78">
        <v>34044</v>
      </c>
    </row>
    <row r="13536" spans="2:2">
      <c r="B13536" s="78">
        <v>34044</v>
      </c>
    </row>
    <row r="13537" spans="2:2">
      <c r="B13537" s="78">
        <v>34044</v>
      </c>
    </row>
    <row r="13538" spans="2:2">
      <c r="B13538" s="78">
        <v>34044</v>
      </c>
    </row>
    <row r="13539" spans="2:2">
      <c r="B13539" s="78">
        <v>34044</v>
      </c>
    </row>
    <row r="13540" spans="2:2">
      <c r="B13540" s="78">
        <v>34044</v>
      </c>
    </row>
    <row r="13541" spans="2:2">
      <c r="B13541" s="78">
        <v>34044</v>
      </c>
    </row>
    <row r="13542" spans="2:2">
      <c r="B13542" s="78">
        <v>34044</v>
      </c>
    </row>
    <row r="13543" spans="2:2">
      <c r="B13543" s="78">
        <v>34044</v>
      </c>
    </row>
    <row r="13544" spans="2:2">
      <c r="B13544" s="78">
        <v>34044</v>
      </c>
    </row>
    <row r="13545" spans="2:2">
      <c r="B13545" s="78">
        <v>34044</v>
      </c>
    </row>
    <row r="13546" spans="2:2">
      <c r="B13546" s="78">
        <v>34044</v>
      </c>
    </row>
    <row r="13547" spans="2:2">
      <c r="B13547" s="78">
        <v>34044</v>
      </c>
    </row>
    <row r="13548" spans="2:2">
      <c r="B13548" s="78">
        <v>34044</v>
      </c>
    </row>
    <row r="13549" spans="2:2">
      <c r="B13549" s="78">
        <v>34044</v>
      </c>
    </row>
    <row r="13550" spans="2:2">
      <c r="B13550" s="78">
        <v>34044</v>
      </c>
    </row>
    <row r="13551" spans="2:2">
      <c r="B13551" s="78">
        <v>34044</v>
      </c>
    </row>
    <row r="13552" spans="2:2">
      <c r="B13552" s="78">
        <v>34044</v>
      </c>
    </row>
    <row r="13553" spans="2:2">
      <c r="B13553" s="78">
        <v>34044</v>
      </c>
    </row>
    <row r="13554" spans="2:2">
      <c r="B13554" s="78">
        <v>34044</v>
      </c>
    </row>
    <row r="13555" spans="2:2">
      <c r="B13555" s="78">
        <v>34044</v>
      </c>
    </row>
    <row r="13556" spans="2:2">
      <c r="B13556" s="78">
        <v>34044</v>
      </c>
    </row>
    <row r="13557" spans="2:2">
      <c r="B13557" s="78">
        <v>34044</v>
      </c>
    </row>
    <row r="13558" spans="2:2">
      <c r="B13558" s="78">
        <v>34044</v>
      </c>
    </row>
    <row r="13559" spans="2:2">
      <c r="B13559" s="78">
        <v>34044</v>
      </c>
    </row>
    <row r="13560" spans="2:2">
      <c r="B13560" s="78">
        <v>34044</v>
      </c>
    </row>
    <row r="13561" spans="2:2">
      <c r="B13561" s="78">
        <v>34044</v>
      </c>
    </row>
    <row r="13562" spans="2:2">
      <c r="B13562" s="78">
        <v>34044</v>
      </c>
    </row>
    <row r="13563" spans="2:2">
      <c r="B13563" s="78">
        <v>34044</v>
      </c>
    </row>
    <row r="13564" spans="2:2">
      <c r="B13564" s="78">
        <v>34044</v>
      </c>
    </row>
    <row r="13565" spans="2:2">
      <c r="B13565" s="78">
        <v>34044</v>
      </c>
    </row>
    <row r="13566" spans="2:2">
      <c r="B13566" s="78">
        <v>34044</v>
      </c>
    </row>
    <row r="13567" spans="2:2">
      <c r="B13567" s="78">
        <v>34044</v>
      </c>
    </row>
    <row r="13568" spans="2:2">
      <c r="B13568" s="78">
        <v>34044</v>
      </c>
    </row>
    <row r="13569" spans="2:2">
      <c r="B13569" s="78">
        <v>34044</v>
      </c>
    </row>
    <row r="13570" spans="2:2">
      <c r="B13570" s="78">
        <v>34044</v>
      </c>
    </row>
    <row r="13571" spans="2:2">
      <c r="B13571" s="78">
        <v>34044</v>
      </c>
    </row>
    <row r="13572" spans="2:2">
      <c r="B13572" s="78">
        <v>34044</v>
      </c>
    </row>
    <row r="13573" spans="2:2">
      <c r="B13573" s="78">
        <v>34044</v>
      </c>
    </row>
    <row r="13574" spans="2:2">
      <c r="B13574" s="78">
        <v>34044</v>
      </c>
    </row>
    <row r="13575" spans="2:2">
      <c r="B13575" s="78">
        <v>34044</v>
      </c>
    </row>
    <row r="13576" spans="2:2">
      <c r="B13576" s="78">
        <v>34044</v>
      </c>
    </row>
    <row r="13577" spans="2:2">
      <c r="B13577" s="78">
        <v>34044</v>
      </c>
    </row>
    <row r="13578" spans="2:2">
      <c r="B13578" s="78">
        <v>34044</v>
      </c>
    </row>
    <row r="13579" spans="2:2">
      <c r="B13579" s="78">
        <v>34044</v>
      </c>
    </row>
    <row r="13580" spans="2:2">
      <c r="B13580" s="78">
        <v>34044</v>
      </c>
    </row>
    <row r="13581" spans="2:2">
      <c r="B13581" s="78">
        <v>34044</v>
      </c>
    </row>
    <row r="13582" spans="2:2">
      <c r="B13582" s="78">
        <v>34044</v>
      </c>
    </row>
    <row r="13583" spans="2:2">
      <c r="B13583" s="78">
        <v>34044</v>
      </c>
    </row>
    <row r="13584" spans="2:2">
      <c r="B13584" s="78">
        <v>34044</v>
      </c>
    </row>
    <row r="13585" spans="2:2">
      <c r="B13585" s="78">
        <v>34044</v>
      </c>
    </row>
    <row r="13586" spans="2:2">
      <c r="B13586" s="78">
        <v>34044</v>
      </c>
    </row>
    <row r="13587" spans="2:2">
      <c r="B13587" s="78">
        <v>34044</v>
      </c>
    </row>
    <row r="13588" spans="2:2">
      <c r="B13588" s="78">
        <v>34044</v>
      </c>
    </row>
    <row r="13589" spans="2:2">
      <c r="B13589" s="78">
        <v>34044</v>
      </c>
    </row>
    <row r="13590" spans="2:2">
      <c r="B13590" s="78">
        <v>34044</v>
      </c>
    </row>
    <row r="13591" spans="2:2">
      <c r="B13591" s="78">
        <v>34044</v>
      </c>
    </row>
    <row r="13592" spans="2:2">
      <c r="B13592" s="78">
        <v>34044</v>
      </c>
    </row>
    <row r="13593" spans="2:2">
      <c r="B13593" s="78">
        <v>34044</v>
      </c>
    </row>
    <row r="13594" spans="2:2">
      <c r="B13594" s="78">
        <v>34044</v>
      </c>
    </row>
    <row r="13595" spans="2:2">
      <c r="B13595" s="78">
        <v>34044</v>
      </c>
    </row>
    <row r="13596" spans="2:2">
      <c r="B13596" s="78">
        <v>34044</v>
      </c>
    </row>
    <row r="13597" spans="2:2">
      <c r="B13597" s="78">
        <v>34044</v>
      </c>
    </row>
    <row r="13598" spans="2:2">
      <c r="B13598" s="78">
        <v>34044</v>
      </c>
    </row>
    <row r="13599" spans="2:2">
      <c r="B13599" s="78">
        <v>34044</v>
      </c>
    </row>
    <row r="13600" spans="2:2">
      <c r="B13600" s="78">
        <v>34044</v>
      </c>
    </row>
    <row r="13601" spans="2:2">
      <c r="B13601" s="78">
        <v>34044</v>
      </c>
    </row>
    <row r="13602" spans="2:2">
      <c r="B13602" s="78">
        <v>34044</v>
      </c>
    </row>
    <row r="13603" spans="2:2">
      <c r="B13603" s="78">
        <v>34044</v>
      </c>
    </row>
    <row r="13604" spans="2:2">
      <c r="B13604" s="78">
        <v>34044</v>
      </c>
    </row>
    <row r="13605" spans="2:2">
      <c r="B13605" s="78">
        <v>34044</v>
      </c>
    </row>
    <row r="13606" spans="2:2">
      <c r="B13606" s="78">
        <v>34044</v>
      </c>
    </row>
    <row r="13607" spans="2:2">
      <c r="B13607" s="78">
        <v>34044</v>
      </c>
    </row>
    <row r="13608" spans="2:2">
      <c r="B13608" s="78">
        <v>34044</v>
      </c>
    </row>
    <row r="13609" spans="2:2">
      <c r="B13609" s="78">
        <v>34044</v>
      </c>
    </row>
    <row r="13610" spans="2:2">
      <c r="B13610" s="78">
        <v>34044</v>
      </c>
    </row>
    <row r="13611" spans="2:2">
      <c r="B13611" s="78">
        <v>34044</v>
      </c>
    </row>
    <row r="13612" spans="2:2">
      <c r="B13612" s="78">
        <v>34044</v>
      </c>
    </row>
    <row r="13613" spans="2:2">
      <c r="B13613" s="78">
        <v>34044</v>
      </c>
    </row>
    <row r="13614" spans="2:2">
      <c r="B13614" s="78">
        <v>34044</v>
      </c>
    </row>
    <row r="13615" spans="2:2">
      <c r="B13615" s="78">
        <v>34044</v>
      </c>
    </row>
    <row r="13616" spans="2:2">
      <c r="B13616" s="78">
        <v>34044</v>
      </c>
    </row>
    <row r="13617" spans="2:2">
      <c r="B13617" s="78">
        <v>34044</v>
      </c>
    </row>
    <row r="13618" spans="2:2">
      <c r="B13618" s="78">
        <v>34044</v>
      </c>
    </row>
    <row r="13619" spans="2:2">
      <c r="B13619" s="78">
        <v>34044</v>
      </c>
    </row>
    <row r="13620" spans="2:2">
      <c r="B13620" s="78">
        <v>34044</v>
      </c>
    </row>
    <row r="13621" spans="2:2">
      <c r="B13621" s="78">
        <v>34044</v>
      </c>
    </row>
    <row r="13622" spans="2:2">
      <c r="B13622" s="78">
        <v>34044</v>
      </c>
    </row>
    <row r="13623" spans="2:2">
      <c r="B13623" s="78">
        <v>34044</v>
      </c>
    </row>
    <row r="13624" spans="2:2">
      <c r="B13624" s="78">
        <v>34044</v>
      </c>
    </row>
    <row r="13625" spans="2:2">
      <c r="B13625" s="78">
        <v>34044</v>
      </c>
    </row>
    <row r="13626" spans="2:2">
      <c r="B13626" s="78">
        <v>34044</v>
      </c>
    </row>
    <row r="13627" spans="2:2">
      <c r="B13627" s="78">
        <v>34044</v>
      </c>
    </row>
    <row r="13628" spans="2:2">
      <c r="B13628" s="78">
        <v>34044</v>
      </c>
    </row>
    <row r="13629" spans="2:2">
      <c r="B13629" s="78">
        <v>34044</v>
      </c>
    </row>
    <row r="13630" spans="2:2">
      <c r="B13630" s="78">
        <v>34044</v>
      </c>
    </row>
    <row r="13631" spans="2:2">
      <c r="B13631" s="78">
        <v>34044</v>
      </c>
    </row>
    <row r="13632" spans="2:2">
      <c r="B13632" s="78">
        <v>34044</v>
      </c>
    </row>
    <row r="13633" spans="2:2">
      <c r="B13633" s="78">
        <v>34044</v>
      </c>
    </row>
    <row r="13634" spans="2:2">
      <c r="B13634" s="78">
        <v>34044</v>
      </c>
    </row>
    <row r="13635" spans="2:2">
      <c r="B13635" s="78">
        <v>34044</v>
      </c>
    </row>
    <row r="13636" spans="2:2">
      <c r="B13636" s="78">
        <v>34044</v>
      </c>
    </row>
    <row r="13637" spans="2:2">
      <c r="B13637" s="78">
        <v>34044</v>
      </c>
    </row>
    <row r="13638" spans="2:2">
      <c r="B13638" s="78">
        <v>34044</v>
      </c>
    </row>
    <row r="13639" spans="2:2">
      <c r="B13639" s="78">
        <v>34044</v>
      </c>
    </row>
    <row r="13640" spans="2:2">
      <c r="B13640" s="78">
        <v>34044</v>
      </c>
    </row>
    <row r="13641" spans="2:2">
      <c r="B13641" s="78">
        <v>34044</v>
      </c>
    </row>
    <row r="13642" spans="2:2">
      <c r="B13642" s="78">
        <v>34044</v>
      </c>
    </row>
    <row r="13643" spans="2:2">
      <c r="B13643" s="78">
        <v>34044</v>
      </c>
    </row>
    <row r="13644" spans="2:2">
      <c r="B13644" s="78">
        <v>34044</v>
      </c>
    </row>
    <row r="13645" spans="2:2">
      <c r="B13645" s="78">
        <v>34044</v>
      </c>
    </row>
    <row r="13646" spans="2:2">
      <c r="B13646" s="78">
        <v>34044</v>
      </c>
    </row>
    <row r="13647" spans="2:2">
      <c r="B13647" s="78">
        <v>34044</v>
      </c>
    </row>
    <row r="13648" spans="2:2">
      <c r="B13648" s="78">
        <v>34044</v>
      </c>
    </row>
    <row r="13649" spans="2:2">
      <c r="B13649" s="78">
        <v>34044</v>
      </c>
    </row>
    <row r="13650" spans="2:2">
      <c r="B13650" s="78">
        <v>34044</v>
      </c>
    </row>
    <row r="13651" spans="2:2">
      <c r="B13651" s="78">
        <v>34044</v>
      </c>
    </row>
    <row r="13652" spans="2:2">
      <c r="B13652" s="78">
        <v>34044</v>
      </c>
    </row>
    <row r="13653" spans="2:2">
      <c r="B13653" s="78">
        <v>34044</v>
      </c>
    </row>
    <row r="13654" spans="2:2">
      <c r="B13654" s="78">
        <v>34044</v>
      </c>
    </row>
    <row r="13655" spans="2:2">
      <c r="B13655" s="78">
        <v>34044</v>
      </c>
    </row>
    <row r="13656" spans="2:2">
      <c r="B13656" s="78">
        <v>34044</v>
      </c>
    </row>
    <row r="13657" spans="2:2">
      <c r="B13657" s="78">
        <v>34044</v>
      </c>
    </row>
    <row r="13658" spans="2:2">
      <c r="B13658" s="78">
        <v>34044</v>
      </c>
    </row>
    <row r="13659" spans="2:2">
      <c r="B13659" s="78">
        <v>34044</v>
      </c>
    </row>
    <row r="13660" spans="2:2">
      <c r="B13660" s="78">
        <v>34044</v>
      </c>
    </row>
    <row r="13661" spans="2:2">
      <c r="B13661" s="78">
        <v>34044</v>
      </c>
    </row>
    <row r="13662" spans="2:2">
      <c r="B13662" s="78">
        <v>34044</v>
      </c>
    </row>
    <row r="13663" spans="2:2">
      <c r="B13663" s="78">
        <v>34044</v>
      </c>
    </row>
    <row r="13664" spans="2:2">
      <c r="B13664" s="78">
        <v>34044</v>
      </c>
    </row>
    <row r="13665" spans="2:2">
      <c r="B13665" s="78">
        <v>34044</v>
      </c>
    </row>
    <row r="13666" spans="2:2">
      <c r="B13666" s="78">
        <v>34044</v>
      </c>
    </row>
    <row r="13667" spans="2:2">
      <c r="B13667" s="78">
        <v>34044</v>
      </c>
    </row>
    <row r="13668" spans="2:2">
      <c r="B13668" s="78">
        <v>34044</v>
      </c>
    </row>
    <row r="13669" spans="2:2">
      <c r="B13669" s="78">
        <v>34044</v>
      </c>
    </row>
    <row r="13670" spans="2:2">
      <c r="B13670" s="78">
        <v>34044</v>
      </c>
    </row>
    <row r="13671" spans="2:2">
      <c r="B13671" s="78">
        <v>34044</v>
      </c>
    </row>
    <row r="13672" spans="2:2">
      <c r="B13672" s="78">
        <v>34044</v>
      </c>
    </row>
    <row r="13673" spans="2:2">
      <c r="B13673" s="78">
        <v>34044</v>
      </c>
    </row>
    <row r="13674" spans="2:2">
      <c r="B13674" s="78">
        <v>34044</v>
      </c>
    </row>
    <row r="13675" spans="2:2">
      <c r="B13675" s="78">
        <v>34044</v>
      </c>
    </row>
    <row r="13676" spans="2:2">
      <c r="B13676" s="78">
        <v>34044</v>
      </c>
    </row>
    <row r="13677" spans="2:2">
      <c r="B13677" s="78">
        <v>34044</v>
      </c>
    </row>
    <row r="13678" spans="2:2">
      <c r="B13678" s="78">
        <v>34044</v>
      </c>
    </row>
    <row r="13679" spans="2:2">
      <c r="B13679" s="78">
        <v>34044</v>
      </c>
    </row>
    <row r="13680" spans="2:2">
      <c r="B13680" s="78">
        <v>34044</v>
      </c>
    </row>
    <row r="13681" spans="2:2">
      <c r="B13681" s="78">
        <v>34044</v>
      </c>
    </row>
    <row r="13682" spans="2:2">
      <c r="B13682" s="78">
        <v>34044</v>
      </c>
    </row>
    <row r="13683" spans="2:2">
      <c r="B13683" s="78">
        <v>34044</v>
      </c>
    </row>
    <row r="13684" spans="2:2">
      <c r="B13684" s="78">
        <v>34044</v>
      </c>
    </row>
    <row r="13685" spans="2:2">
      <c r="B13685" s="78">
        <v>34044</v>
      </c>
    </row>
    <row r="13686" spans="2:2">
      <c r="B13686" s="78">
        <v>34044</v>
      </c>
    </row>
    <row r="13687" spans="2:2">
      <c r="B13687" s="78">
        <v>34044</v>
      </c>
    </row>
    <row r="13688" spans="2:2">
      <c r="B13688" s="78">
        <v>34044</v>
      </c>
    </row>
    <row r="13689" spans="2:2">
      <c r="B13689" s="78">
        <v>34044</v>
      </c>
    </row>
    <row r="13690" spans="2:2">
      <c r="B13690" s="78">
        <v>34044</v>
      </c>
    </row>
    <row r="13691" spans="2:2">
      <c r="B13691" s="78">
        <v>34044</v>
      </c>
    </row>
    <row r="13692" spans="2:2">
      <c r="B13692" s="78">
        <v>34044</v>
      </c>
    </row>
    <row r="13693" spans="2:2">
      <c r="B13693" s="78">
        <v>34044</v>
      </c>
    </row>
    <row r="13694" spans="2:2">
      <c r="B13694" s="78">
        <v>34044</v>
      </c>
    </row>
    <row r="13695" spans="2:2">
      <c r="B13695" s="78">
        <v>34044</v>
      </c>
    </row>
    <row r="13696" spans="2:2">
      <c r="B13696" s="78">
        <v>34044</v>
      </c>
    </row>
    <row r="13697" spans="2:2">
      <c r="B13697" s="78">
        <v>34044</v>
      </c>
    </row>
    <row r="13698" spans="2:2">
      <c r="B13698" s="78">
        <v>34044</v>
      </c>
    </row>
    <row r="13699" spans="2:2">
      <c r="B13699" s="78">
        <v>34044</v>
      </c>
    </row>
    <row r="13700" spans="2:2">
      <c r="B13700" s="78">
        <v>34044</v>
      </c>
    </row>
    <row r="13701" spans="2:2">
      <c r="B13701" s="78">
        <v>34044</v>
      </c>
    </row>
    <row r="13702" spans="2:2">
      <c r="B13702" s="78">
        <v>34044</v>
      </c>
    </row>
    <row r="13703" spans="2:2">
      <c r="B13703" s="78">
        <v>34044</v>
      </c>
    </row>
    <row r="13704" spans="2:2">
      <c r="B13704" s="78">
        <v>34044</v>
      </c>
    </row>
    <row r="13705" spans="2:2">
      <c r="B13705" s="78">
        <v>34044</v>
      </c>
    </row>
    <row r="13706" spans="2:2">
      <c r="B13706" s="78">
        <v>34044</v>
      </c>
    </row>
    <row r="13707" spans="2:2">
      <c r="B13707" s="78">
        <v>34044</v>
      </c>
    </row>
    <row r="13708" spans="2:2">
      <c r="B13708" s="78">
        <v>34044</v>
      </c>
    </row>
    <row r="13709" spans="2:2">
      <c r="B13709" s="78">
        <v>34044</v>
      </c>
    </row>
    <row r="13710" spans="2:2">
      <c r="B13710" s="78">
        <v>34044</v>
      </c>
    </row>
    <row r="13711" spans="2:2">
      <c r="B13711" s="78">
        <v>34044</v>
      </c>
    </row>
    <row r="13712" spans="2:2">
      <c r="B13712" s="78">
        <v>34044</v>
      </c>
    </row>
    <row r="13713" spans="2:2">
      <c r="B13713" s="78">
        <v>34044</v>
      </c>
    </row>
    <row r="13714" spans="2:2">
      <c r="B13714" s="78">
        <v>34044</v>
      </c>
    </row>
    <row r="13715" spans="2:2">
      <c r="B13715" s="78">
        <v>34044</v>
      </c>
    </row>
    <row r="13716" spans="2:2">
      <c r="B13716" s="78">
        <v>34044</v>
      </c>
    </row>
    <row r="13717" spans="2:2">
      <c r="B13717" s="78">
        <v>34045</v>
      </c>
    </row>
    <row r="13718" spans="2:2">
      <c r="B13718" s="78">
        <v>34045</v>
      </c>
    </row>
    <row r="13719" spans="2:2">
      <c r="B13719" s="78">
        <v>34045</v>
      </c>
    </row>
    <row r="13720" spans="2:2">
      <c r="B13720" s="78">
        <v>34045</v>
      </c>
    </row>
    <row r="13721" spans="2:2">
      <c r="B13721" s="78">
        <v>34045</v>
      </c>
    </row>
    <row r="13722" spans="2:2">
      <c r="B13722" s="78">
        <v>34045</v>
      </c>
    </row>
    <row r="13723" spans="2:2">
      <c r="B13723" s="78">
        <v>34045</v>
      </c>
    </row>
    <row r="13724" spans="2:2">
      <c r="B13724" s="78">
        <v>34045</v>
      </c>
    </row>
    <row r="13725" spans="2:2">
      <c r="B13725" s="78">
        <v>34045</v>
      </c>
    </row>
    <row r="13726" spans="2:2">
      <c r="B13726" s="78">
        <v>34045</v>
      </c>
    </row>
    <row r="13727" spans="2:2">
      <c r="B13727" s="78">
        <v>34045</v>
      </c>
    </row>
    <row r="13728" spans="2:2">
      <c r="B13728" s="78">
        <v>34045</v>
      </c>
    </row>
    <row r="13729" spans="2:2">
      <c r="B13729" s="78">
        <v>34045</v>
      </c>
    </row>
    <row r="13730" spans="2:2">
      <c r="B13730" s="78">
        <v>34045</v>
      </c>
    </row>
    <row r="13731" spans="2:2">
      <c r="B13731" s="78">
        <v>34045</v>
      </c>
    </row>
    <row r="13732" spans="2:2">
      <c r="B13732" s="78">
        <v>34045</v>
      </c>
    </row>
    <row r="13733" spans="2:2">
      <c r="B13733" s="78">
        <v>34045</v>
      </c>
    </row>
    <row r="13734" spans="2:2">
      <c r="B13734" s="78">
        <v>34045</v>
      </c>
    </row>
    <row r="13735" spans="2:2">
      <c r="B13735" s="78">
        <v>34045</v>
      </c>
    </row>
    <row r="13736" spans="2:2">
      <c r="B13736" s="78">
        <v>34045</v>
      </c>
    </row>
    <row r="13737" spans="2:2">
      <c r="B13737" s="78">
        <v>34045</v>
      </c>
    </row>
    <row r="13738" spans="2:2">
      <c r="B13738" s="78">
        <v>34045</v>
      </c>
    </row>
    <row r="13739" spans="2:2">
      <c r="B13739" s="78">
        <v>34045</v>
      </c>
    </row>
    <row r="13740" spans="2:2">
      <c r="B13740" s="78">
        <v>34045</v>
      </c>
    </row>
    <row r="13741" spans="2:2">
      <c r="B13741" s="78">
        <v>34045</v>
      </c>
    </row>
    <row r="13742" spans="2:2">
      <c r="B13742" s="78">
        <v>34045</v>
      </c>
    </row>
    <row r="13743" spans="2:2">
      <c r="B13743" s="78">
        <v>34045</v>
      </c>
    </row>
    <row r="13744" spans="2:2">
      <c r="B13744" s="78">
        <v>34045</v>
      </c>
    </row>
    <row r="13745" spans="2:2">
      <c r="B13745" s="78">
        <v>34045</v>
      </c>
    </row>
    <row r="13746" spans="2:2">
      <c r="B13746" s="78">
        <v>34045</v>
      </c>
    </row>
    <row r="13747" spans="2:2">
      <c r="B13747" s="78">
        <v>34045</v>
      </c>
    </row>
    <row r="13748" spans="2:2">
      <c r="B13748" s="78">
        <v>34045</v>
      </c>
    </row>
    <row r="13749" spans="2:2">
      <c r="B13749" s="78">
        <v>34045</v>
      </c>
    </row>
    <row r="13750" spans="2:2">
      <c r="B13750" s="78">
        <v>34045</v>
      </c>
    </row>
    <row r="13751" spans="2:2">
      <c r="B13751" s="78">
        <v>34045</v>
      </c>
    </row>
    <row r="13752" spans="2:2">
      <c r="B13752" s="78">
        <v>34045</v>
      </c>
    </row>
    <row r="13753" spans="2:2">
      <c r="B13753" s="78">
        <v>34045</v>
      </c>
    </row>
    <row r="13754" spans="2:2">
      <c r="B13754" s="78">
        <v>34045</v>
      </c>
    </row>
    <row r="13755" spans="2:2">
      <c r="B13755" s="78">
        <v>34045</v>
      </c>
    </row>
    <row r="13756" spans="2:2">
      <c r="B13756" s="78">
        <v>34045</v>
      </c>
    </row>
    <row r="13757" spans="2:2">
      <c r="B13757" s="78">
        <v>34045</v>
      </c>
    </row>
    <row r="13758" spans="2:2">
      <c r="B13758" s="78">
        <v>34045</v>
      </c>
    </row>
    <row r="13759" spans="2:2">
      <c r="B13759" s="78">
        <v>34045</v>
      </c>
    </row>
    <row r="13760" spans="2:2">
      <c r="B13760" s="78">
        <v>34045</v>
      </c>
    </row>
    <row r="13761" spans="2:2">
      <c r="B13761" s="78">
        <v>34045</v>
      </c>
    </row>
    <row r="13762" spans="2:2">
      <c r="B13762" s="78">
        <v>34045</v>
      </c>
    </row>
    <row r="13763" spans="2:2">
      <c r="B13763" s="78">
        <v>34045</v>
      </c>
    </row>
    <row r="13764" spans="2:2">
      <c r="B13764" s="78">
        <v>34045</v>
      </c>
    </row>
    <row r="13765" spans="2:2">
      <c r="B13765" s="78">
        <v>34045</v>
      </c>
    </row>
    <row r="13766" spans="2:2">
      <c r="B13766" s="78">
        <v>34045</v>
      </c>
    </row>
    <row r="13767" spans="2:2">
      <c r="B13767" s="78">
        <v>34045</v>
      </c>
    </row>
    <row r="13768" spans="2:2">
      <c r="B13768" s="78">
        <v>34045</v>
      </c>
    </row>
    <row r="13769" spans="2:2">
      <c r="B13769" s="78">
        <v>34045</v>
      </c>
    </row>
    <row r="13770" spans="2:2">
      <c r="B13770" s="78">
        <v>34045</v>
      </c>
    </row>
    <row r="13771" spans="2:2">
      <c r="B13771" s="78">
        <v>34045</v>
      </c>
    </row>
    <row r="13772" spans="2:2">
      <c r="B13772" s="78">
        <v>34045</v>
      </c>
    </row>
    <row r="13773" spans="2:2">
      <c r="B13773" s="78">
        <v>34045</v>
      </c>
    </row>
    <row r="13774" spans="2:2">
      <c r="B13774" s="78">
        <v>34045</v>
      </c>
    </row>
    <row r="13775" spans="2:2">
      <c r="B13775" s="78">
        <v>34045</v>
      </c>
    </row>
    <row r="13776" spans="2:2">
      <c r="B13776" s="78">
        <v>34045</v>
      </c>
    </row>
    <row r="13777" spans="2:2">
      <c r="B13777" s="78">
        <v>34045</v>
      </c>
    </row>
    <row r="13778" spans="2:2">
      <c r="B13778" s="78">
        <v>34045</v>
      </c>
    </row>
    <row r="13779" spans="2:2">
      <c r="B13779" s="78">
        <v>34045</v>
      </c>
    </row>
    <row r="13780" spans="2:2">
      <c r="B13780" s="78">
        <v>34045</v>
      </c>
    </row>
    <row r="13781" spans="2:2">
      <c r="B13781" s="78">
        <v>34045</v>
      </c>
    </row>
    <row r="13782" spans="2:2">
      <c r="B13782" s="78">
        <v>34045</v>
      </c>
    </row>
    <row r="13783" spans="2:2">
      <c r="B13783" s="78">
        <v>34045</v>
      </c>
    </row>
    <row r="13784" spans="2:2">
      <c r="B13784" s="78">
        <v>34045</v>
      </c>
    </row>
    <row r="13785" spans="2:2">
      <c r="B13785" s="78">
        <v>34045</v>
      </c>
    </row>
    <row r="13786" spans="2:2">
      <c r="B13786" s="78">
        <v>34045</v>
      </c>
    </row>
    <row r="13787" spans="2:2">
      <c r="B13787" s="78">
        <v>34045</v>
      </c>
    </row>
    <row r="13788" spans="2:2">
      <c r="B13788" s="78">
        <v>34045</v>
      </c>
    </row>
    <row r="13789" spans="2:2">
      <c r="B13789" s="78">
        <v>34045</v>
      </c>
    </row>
    <row r="13790" spans="2:2">
      <c r="B13790" s="78">
        <v>34045</v>
      </c>
    </row>
    <row r="13791" spans="2:2">
      <c r="B13791" s="78">
        <v>34045</v>
      </c>
    </row>
    <row r="13792" spans="2:2">
      <c r="B13792" s="78">
        <v>34045</v>
      </c>
    </row>
    <row r="13793" spans="2:2">
      <c r="B13793" s="78">
        <v>34045</v>
      </c>
    </row>
    <row r="13794" spans="2:2">
      <c r="B13794" s="78">
        <v>34045</v>
      </c>
    </row>
    <row r="13795" spans="2:2">
      <c r="B13795" s="78">
        <v>34045</v>
      </c>
    </row>
    <row r="13796" spans="2:2">
      <c r="B13796" s="78">
        <v>34045</v>
      </c>
    </row>
    <row r="13797" spans="2:2">
      <c r="B13797" s="78">
        <v>34045</v>
      </c>
    </row>
    <row r="13798" spans="2:2">
      <c r="B13798" s="78">
        <v>34045</v>
      </c>
    </row>
    <row r="13799" spans="2:2">
      <c r="B13799" s="78">
        <v>34045</v>
      </c>
    </row>
    <row r="13800" spans="2:2">
      <c r="B13800" s="78">
        <v>34045</v>
      </c>
    </row>
    <row r="13801" spans="2:2">
      <c r="B13801" s="78">
        <v>34045</v>
      </c>
    </row>
    <row r="13802" spans="2:2">
      <c r="B13802" s="78">
        <v>34045</v>
      </c>
    </row>
    <row r="13803" spans="2:2">
      <c r="B13803" s="78">
        <v>34045</v>
      </c>
    </row>
    <row r="13804" spans="2:2">
      <c r="B13804" s="78">
        <v>34045</v>
      </c>
    </row>
    <row r="13805" spans="2:2">
      <c r="B13805" s="78">
        <v>34045</v>
      </c>
    </row>
    <row r="13806" spans="2:2">
      <c r="B13806" s="78">
        <v>34045</v>
      </c>
    </row>
    <row r="13807" spans="2:2">
      <c r="B13807" s="78">
        <v>34045</v>
      </c>
    </row>
    <row r="13808" spans="2:2">
      <c r="B13808" s="78">
        <v>34045</v>
      </c>
    </row>
    <row r="13809" spans="2:2">
      <c r="B13809" s="78">
        <v>34045</v>
      </c>
    </row>
    <row r="13810" spans="2:2">
      <c r="B13810" s="78">
        <v>34045</v>
      </c>
    </row>
    <row r="13811" spans="2:2">
      <c r="B13811" s="78">
        <v>34045</v>
      </c>
    </row>
    <row r="13812" spans="2:2">
      <c r="B13812" s="78">
        <v>34045</v>
      </c>
    </row>
    <row r="13813" spans="2:2">
      <c r="B13813" s="78">
        <v>34045</v>
      </c>
    </row>
    <row r="13814" spans="2:2">
      <c r="B13814" s="78">
        <v>34045</v>
      </c>
    </row>
    <row r="13815" spans="2:2">
      <c r="B13815" s="78">
        <v>34045</v>
      </c>
    </row>
    <row r="13816" spans="2:2">
      <c r="B13816" s="78">
        <v>34045</v>
      </c>
    </row>
    <row r="13817" spans="2:2">
      <c r="B13817" s="78">
        <v>34045</v>
      </c>
    </row>
    <row r="13818" spans="2:2">
      <c r="B13818" s="78">
        <v>34045</v>
      </c>
    </row>
    <row r="13819" spans="2:2">
      <c r="B13819" s="78">
        <v>34045</v>
      </c>
    </row>
    <row r="13820" spans="2:2">
      <c r="B13820" s="78">
        <v>34045</v>
      </c>
    </row>
    <row r="13821" spans="2:2">
      <c r="B13821" s="78">
        <v>34045</v>
      </c>
    </row>
    <row r="13822" spans="2:2">
      <c r="B13822" s="78">
        <v>34045</v>
      </c>
    </row>
    <row r="13823" spans="2:2">
      <c r="B13823" s="78">
        <v>34045</v>
      </c>
    </row>
    <row r="13824" spans="2:2">
      <c r="B13824" s="78">
        <v>34045</v>
      </c>
    </row>
    <row r="13825" spans="2:2">
      <c r="B13825" s="78">
        <v>34045</v>
      </c>
    </row>
    <row r="13826" spans="2:2">
      <c r="B13826" s="78">
        <v>34045</v>
      </c>
    </row>
    <row r="13827" spans="2:2">
      <c r="B13827" s="78">
        <v>34045</v>
      </c>
    </row>
    <row r="13828" spans="2:2">
      <c r="B13828" s="78">
        <v>34045</v>
      </c>
    </row>
    <row r="13829" spans="2:2">
      <c r="B13829" s="78">
        <v>34045</v>
      </c>
    </row>
    <row r="13830" spans="2:2">
      <c r="B13830" s="78">
        <v>34045</v>
      </c>
    </row>
    <row r="13831" spans="2:2">
      <c r="B13831" s="78">
        <v>34045</v>
      </c>
    </row>
    <row r="13832" spans="2:2">
      <c r="B13832" s="78">
        <v>34045</v>
      </c>
    </row>
    <row r="13833" spans="2:2">
      <c r="B13833" s="78">
        <v>34045</v>
      </c>
    </row>
    <row r="13834" spans="2:2">
      <c r="B13834" s="78">
        <v>34045</v>
      </c>
    </row>
    <row r="13835" spans="2:2">
      <c r="B13835" s="78">
        <v>34045</v>
      </c>
    </row>
    <row r="13836" spans="2:2">
      <c r="B13836" s="78">
        <v>34045</v>
      </c>
    </row>
    <row r="13837" spans="2:2">
      <c r="B13837" s="78">
        <v>34045</v>
      </c>
    </row>
    <row r="13838" spans="2:2">
      <c r="B13838" s="78">
        <v>34045</v>
      </c>
    </row>
    <row r="13839" spans="2:2">
      <c r="B13839" s="78">
        <v>34045</v>
      </c>
    </row>
    <row r="13840" spans="2:2">
      <c r="B13840" s="78">
        <v>34045</v>
      </c>
    </row>
    <row r="13841" spans="2:2">
      <c r="B13841" s="78">
        <v>34045</v>
      </c>
    </row>
    <row r="13842" spans="2:2">
      <c r="B13842" s="78">
        <v>34045</v>
      </c>
    </row>
    <row r="13843" spans="2:2">
      <c r="B13843" s="78">
        <v>34045</v>
      </c>
    </row>
    <row r="13844" spans="2:2">
      <c r="B13844" s="78">
        <v>34045</v>
      </c>
    </row>
    <row r="13845" spans="2:2">
      <c r="B13845" s="78">
        <v>34045</v>
      </c>
    </row>
    <row r="13846" spans="2:2">
      <c r="B13846" s="78">
        <v>34045</v>
      </c>
    </row>
    <row r="13847" spans="2:2">
      <c r="B13847" s="78">
        <v>34045</v>
      </c>
    </row>
    <row r="13848" spans="2:2">
      <c r="B13848" s="78">
        <v>34045</v>
      </c>
    </row>
    <row r="13849" spans="2:2">
      <c r="B13849" s="78">
        <v>34045</v>
      </c>
    </row>
    <row r="13850" spans="2:2">
      <c r="B13850" s="78">
        <v>34045</v>
      </c>
    </row>
    <row r="13851" spans="2:2">
      <c r="B13851" s="78">
        <v>34045</v>
      </c>
    </row>
    <row r="13852" spans="2:2">
      <c r="B13852" s="78">
        <v>34045</v>
      </c>
    </row>
    <row r="13853" spans="2:2">
      <c r="B13853" s="78">
        <v>34045</v>
      </c>
    </row>
    <row r="13854" spans="2:2">
      <c r="B13854" s="78">
        <v>34045</v>
      </c>
    </row>
    <row r="13855" spans="2:2">
      <c r="B13855" s="78">
        <v>34045</v>
      </c>
    </row>
    <row r="13856" spans="2:2">
      <c r="B13856" s="78">
        <v>34045</v>
      </c>
    </row>
    <row r="13857" spans="2:2">
      <c r="B13857" s="78">
        <v>34045</v>
      </c>
    </row>
    <row r="13858" spans="2:2">
      <c r="B13858" s="78">
        <v>34045</v>
      </c>
    </row>
    <row r="13859" spans="2:2">
      <c r="B13859" s="78">
        <v>34045</v>
      </c>
    </row>
    <row r="13860" spans="2:2">
      <c r="B13860" s="78">
        <v>34045</v>
      </c>
    </row>
    <row r="13861" spans="2:2">
      <c r="B13861" s="78">
        <v>34045</v>
      </c>
    </row>
    <row r="13862" spans="2:2">
      <c r="B13862" s="78">
        <v>34045</v>
      </c>
    </row>
    <row r="13863" spans="2:2">
      <c r="B13863" s="78">
        <v>34045</v>
      </c>
    </row>
    <row r="13864" spans="2:2">
      <c r="B13864" s="78">
        <v>34045</v>
      </c>
    </row>
    <row r="13865" spans="2:2">
      <c r="B13865" s="78">
        <v>34045</v>
      </c>
    </row>
    <row r="13866" spans="2:2">
      <c r="B13866" s="78">
        <v>34045</v>
      </c>
    </row>
    <row r="13867" spans="2:2">
      <c r="B13867" s="78">
        <v>34045</v>
      </c>
    </row>
    <row r="13868" spans="2:2">
      <c r="B13868" s="78">
        <v>34045</v>
      </c>
    </row>
    <row r="13869" spans="2:2">
      <c r="B13869" s="78">
        <v>34045</v>
      </c>
    </row>
    <row r="13870" spans="2:2">
      <c r="B13870" s="78">
        <v>34045</v>
      </c>
    </row>
    <row r="13871" spans="2:2">
      <c r="B13871" s="78">
        <v>34045</v>
      </c>
    </row>
    <row r="13872" spans="2:2">
      <c r="B13872" s="78">
        <v>34045</v>
      </c>
    </row>
    <row r="13873" spans="2:2">
      <c r="B13873" s="78">
        <v>34045</v>
      </c>
    </row>
    <row r="13874" spans="2:2">
      <c r="B13874" s="78">
        <v>34045</v>
      </c>
    </row>
    <row r="13875" spans="2:2">
      <c r="B13875" s="78">
        <v>34045</v>
      </c>
    </row>
    <row r="13876" spans="2:2">
      <c r="B13876" s="78">
        <v>34045</v>
      </c>
    </row>
    <row r="13877" spans="2:2">
      <c r="B13877" s="78">
        <v>34045</v>
      </c>
    </row>
    <row r="13878" spans="2:2">
      <c r="B13878" s="78">
        <v>34045</v>
      </c>
    </row>
    <row r="13879" spans="2:2">
      <c r="B13879" s="78">
        <v>34045</v>
      </c>
    </row>
    <row r="13880" spans="2:2">
      <c r="B13880" s="78">
        <v>34045</v>
      </c>
    </row>
    <row r="13881" spans="2:2">
      <c r="B13881" s="78">
        <v>34045</v>
      </c>
    </row>
    <row r="13882" spans="2:2">
      <c r="B13882" s="78">
        <v>34045</v>
      </c>
    </row>
    <row r="13883" spans="2:2">
      <c r="B13883" s="78">
        <v>34045</v>
      </c>
    </row>
    <row r="13884" spans="2:2">
      <c r="B13884" s="78">
        <v>34045</v>
      </c>
    </row>
    <row r="13885" spans="2:2">
      <c r="B13885" s="78">
        <v>34045</v>
      </c>
    </row>
    <row r="13886" spans="2:2">
      <c r="B13886" s="78">
        <v>34045</v>
      </c>
    </row>
    <row r="13887" spans="2:2">
      <c r="B13887" s="78">
        <v>34045</v>
      </c>
    </row>
    <row r="13888" spans="2:2">
      <c r="B13888" s="78">
        <v>34045</v>
      </c>
    </row>
    <row r="13889" spans="2:2">
      <c r="B13889" s="78">
        <v>34045</v>
      </c>
    </row>
    <row r="13890" spans="2:2">
      <c r="B13890" s="78">
        <v>34045</v>
      </c>
    </row>
    <row r="13891" spans="2:2">
      <c r="B13891" s="78">
        <v>34045</v>
      </c>
    </row>
    <row r="13892" spans="2:2">
      <c r="B13892" s="78">
        <v>34045</v>
      </c>
    </row>
    <row r="13893" spans="2:2">
      <c r="B13893" s="78">
        <v>34045</v>
      </c>
    </row>
    <row r="13894" spans="2:2">
      <c r="B13894" s="78">
        <v>34045</v>
      </c>
    </row>
    <row r="13895" spans="2:2">
      <c r="B13895" s="78">
        <v>34045</v>
      </c>
    </row>
    <row r="13896" spans="2:2">
      <c r="B13896" s="78">
        <v>34045</v>
      </c>
    </row>
    <row r="13897" spans="2:2">
      <c r="B13897" s="78">
        <v>34045</v>
      </c>
    </row>
    <row r="13898" spans="2:2">
      <c r="B13898" s="78">
        <v>34045</v>
      </c>
    </row>
    <row r="13899" spans="2:2">
      <c r="B13899" s="78">
        <v>34045</v>
      </c>
    </row>
    <row r="13900" spans="2:2">
      <c r="B13900" s="78">
        <v>34045</v>
      </c>
    </row>
    <row r="13901" spans="2:2">
      <c r="B13901" s="78">
        <v>34045</v>
      </c>
    </row>
    <row r="13902" spans="2:2">
      <c r="B13902" s="78">
        <v>34045</v>
      </c>
    </row>
    <row r="13903" spans="2:2">
      <c r="B13903" s="78">
        <v>34045</v>
      </c>
    </row>
    <row r="13904" spans="2:2">
      <c r="B13904" s="78">
        <v>34045</v>
      </c>
    </row>
    <row r="13905" spans="2:2">
      <c r="B13905" s="78">
        <v>34045</v>
      </c>
    </row>
    <row r="13906" spans="2:2">
      <c r="B13906" s="78">
        <v>34045</v>
      </c>
    </row>
    <row r="13907" spans="2:2">
      <c r="B13907" s="78">
        <v>34045</v>
      </c>
    </row>
    <row r="13908" spans="2:2">
      <c r="B13908" s="78">
        <v>34045</v>
      </c>
    </row>
    <row r="13909" spans="2:2">
      <c r="B13909" s="78">
        <v>34045</v>
      </c>
    </row>
    <row r="13910" spans="2:2">
      <c r="B13910" s="78">
        <v>34045</v>
      </c>
    </row>
    <row r="13911" spans="2:2">
      <c r="B13911" s="78">
        <v>34045</v>
      </c>
    </row>
    <row r="13912" spans="2:2">
      <c r="B13912" s="78">
        <v>34045</v>
      </c>
    </row>
    <row r="13913" spans="2:2">
      <c r="B13913" s="78">
        <v>34045</v>
      </c>
    </row>
    <row r="13914" spans="2:2">
      <c r="B13914" s="78">
        <v>34045</v>
      </c>
    </row>
    <row r="13915" spans="2:2">
      <c r="B13915" s="78">
        <v>34045</v>
      </c>
    </row>
    <row r="13916" spans="2:2">
      <c r="B13916" s="78">
        <v>34045</v>
      </c>
    </row>
    <row r="13917" spans="2:2">
      <c r="B13917" s="78">
        <v>34045</v>
      </c>
    </row>
    <row r="13918" spans="2:2">
      <c r="B13918" s="78">
        <v>34045</v>
      </c>
    </row>
    <row r="13919" spans="2:2">
      <c r="B13919" s="78">
        <v>34045</v>
      </c>
    </row>
    <row r="13920" spans="2:2">
      <c r="B13920" s="78">
        <v>34045</v>
      </c>
    </row>
    <row r="13921" spans="2:2">
      <c r="B13921" s="78">
        <v>34045</v>
      </c>
    </row>
    <row r="13922" spans="2:2">
      <c r="B13922" s="78">
        <v>34045</v>
      </c>
    </row>
    <row r="13923" spans="2:2">
      <c r="B13923" s="78">
        <v>34045</v>
      </c>
    </row>
    <row r="13924" spans="2:2">
      <c r="B13924" s="78">
        <v>34045</v>
      </c>
    </row>
    <row r="13925" spans="2:2">
      <c r="B13925" s="78">
        <v>34045</v>
      </c>
    </row>
    <row r="13926" spans="2:2">
      <c r="B13926" s="78">
        <v>34045</v>
      </c>
    </row>
    <row r="13927" spans="2:2">
      <c r="B13927" s="78">
        <v>34045</v>
      </c>
    </row>
    <row r="13928" spans="2:2">
      <c r="B13928" s="78">
        <v>34045</v>
      </c>
    </row>
    <row r="13929" spans="2:2">
      <c r="B13929" s="78">
        <v>34045</v>
      </c>
    </row>
    <row r="13930" spans="2:2">
      <c r="B13930" s="78">
        <v>34045</v>
      </c>
    </row>
    <row r="13931" spans="2:2">
      <c r="B13931" s="78">
        <v>34045</v>
      </c>
    </row>
    <row r="13932" spans="2:2">
      <c r="B13932" s="78">
        <v>34045</v>
      </c>
    </row>
    <row r="13933" spans="2:2">
      <c r="B13933" s="78">
        <v>34045</v>
      </c>
    </row>
    <row r="13934" spans="2:2">
      <c r="B13934" s="78">
        <v>34045</v>
      </c>
    </row>
    <row r="13935" spans="2:2">
      <c r="B13935" s="78">
        <v>34045</v>
      </c>
    </row>
    <row r="13936" spans="2:2">
      <c r="B13936" s="78">
        <v>34045</v>
      </c>
    </row>
    <row r="13937" spans="2:2">
      <c r="B13937" s="78">
        <v>34045</v>
      </c>
    </row>
    <row r="13938" spans="2:2">
      <c r="B13938" s="78">
        <v>34045</v>
      </c>
    </row>
    <row r="13939" spans="2:2">
      <c r="B13939" s="78">
        <v>34045</v>
      </c>
    </row>
    <row r="13940" spans="2:2">
      <c r="B13940" s="78">
        <v>34045</v>
      </c>
    </row>
    <row r="13941" spans="2:2">
      <c r="B13941" s="78">
        <v>34045</v>
      </c>
    </row>
    <row r="13942" spans="2:2">
      <c r="B13942" s="78">
        <v>34045</v>
      </c>
    </row>
    <row r="13943" spans="2:2">
      <c r="B13943" s="78">
        <v>34045</v>
      </c>
    </row>
    <row r="13944" spans="2:2">
      <c r="B13944" s="78">
        <v>34045</v>
      </c>
    </row>
    <row r="13945" spans="2:2">
      <c r="B13945" s="78">
        <v>34045</v>
      </c>
    </row>
    <row r="13946" spans="2:2">
      <c r="B13946" s="78">
        <v>34045</v>
      </c>
    </row>
    <row r="13947" spans="2:2">
      <c r="B13947" s="78">
        <v>34045</v>
      </c>
    </row>
    <row r="13948" spans="2:2">
      <c r="B13948" s="78">
        <v>34045</v>
      </c>
    </row>
    <row r="13949" spans="2:2">
      <c r="B13949" s="78">
        <v>34045</v>
      </c>
    </row>
    <row r="13950" spans="2:2">
      <c r="B13950" s="78">
        <v>34045</v>
      </c>
    </row>
    <row r="13951" spans="2:2">
      <c r="B13951" s="78">
        <v>34045</v>
      </c>
    </row>
    <row r="13952" spans="2:2">
      <c r="B13952" s="78">
        <v>34045</v>
      </c>
    </row>
    <row r="13953" spans="2:2">
      <c r="B13953" s="78">
        <v>34045</v>
      </c>
    </row>
    <row r="13954" spans="2:2">
      <c r="B13954" s="78">
        <v>34045</v>
      </c>
    </row>
    <row r="13955" spans="2:2">
      <c r="B13955" s="78">
        <v>34045</v>
      </c>
    </row>
    <row r="13956" spans="2:2">
      <c r="B13956" s="78">
        <v>34045</v>
      </c>
    </row>
    <row r="13957" spans="2:2">
      <c r="B13957" s="78">
        <v>34045</v>
      </c>
    </row>
    <row r="13958" spans="2:2">
      <c r="B13958" s="78">
        <v>34045</v>
      </c>
    </row>
    <row r="13959" spans="2:2">
      <c r="B13959" s="78">
        <v>34045</v>
      </c>
    </row>
    <row r="13960" spans="2:2">
      <c r="B13960" s="78">
        <v>34045</v>
      </c>
    </row>
    <row r="13961" spans="2:2">
      <c r="B13961" s="78">
        <v>34045</v>
      </c>
    </row>
    <row r="13962" spans="2:2">
      <c r="B13962" s="78">
        <v>34045</v>
      </c>
    </row>
    <row r="13963" spans="2:2">
      <c r="B13963" s="78">
        <v>34045</v>
      </c>
    </row>
    <row r="13964" spans="2:2">
      <c r="B13964" s="78">
        <v>34045</v>
      </c>
    </row>
    <row r="13965" spans="2:2">
      <c r="B13965" s="78">
        <v>34045</v>
      </c>
    </row>
    <row r="13966" spans="2:2">
      <c r="B13966" s="78">
        <v>34045</v>
      </c>
    </row>
    <row r="13967" spans="2:2">
      <c r="B13967" s="78">
        <v>34045</v>
      </c>
    </row>
    <row r="13968" spans="2:2">
      <c r="B13968" s="78">
        <v>34045</v>
      </c>
    </row>
    <row r="13969" spans="2:2">
      <c r="B13969" s="78">
        <v>34045</v>
      </c>
    </row>
    <row r="13970" spans="2:2">
      <c r="B13970" s="78">
        <v>34045</v>
      </c>
    </row>
    <row r="13971" spans="2:2">
      <c r="B13971" s="78">
        <v>34045</v>
      </c>
    </row>
    <row r="13972" spans="2:2">
      <c r="B13972" s="78">
        <v>34045</v>
      </c>
    </row>
    <row r="13973" spans="2:2">
      <c r="B13973" s="78">
        <v>34045</v>
      </c>
    </row>
    <row r="13974" spans="2:2">
      <c r="B13974" s="78">
        <v>34045</v>
      </c>
    </row>
    <row r="13975" spans="2:2">
      <c r="B13975" s="78">
        <v>34045</v>
      </c>
    </row>
    <row r="13976" spans="2:2">
      <c r="B13976" s="78">
        <v>34045</v>
      </c>
    </row>
    <row r="13977" spans="2:2">
      <c r="B13977" s="78">
        <v>34045</v>
      </c>
    </row>
    <row r="13978" spans="2:2">
      <c r="B13978" s="78">
        <v>34045</v>
      </c>
    </row>
    <row r="13979" spans="2:2">
      <c r="B13979" s="78">
        <v>34045</v>
      </c>
    </row>
    <row r="13980" spans="2:2">
      <c r="B13980" s="78">
        <v>34045</v>
      </c>
    </row>
    <row r="13981" spans="2:2">
      <c r="B13981" s="78">
        <v>34045</v>
      </c>
    </row>
    <row r="13982" spans="2:2">
      <c r="B13982" s="78">
        <v>34045</v>
      </c>
    </row>
    <row r="13983" spans="2:2">
      <c r="B13983" s="78">
        <v>34045</v>
      </c>
    </row>
    <row r="13984" spans="2:2">
      <c r="B13984" s="78">
        <v>34045</v>
      </c>
    </row>
    <row r="13985" spans="2:2">
      <c r="B13985" s="78">
        <v>34045</v>
      </c>
    </row>
    <row r="13986" spans="2:2">
      <c r="B13986" s="78">
        <v>34045</v>
      </c>
    </row>
    <row r="13987" spans="2:2">
      <c r="B13987" s="78">
        <v>34045</v>
      </c>
    </row>
    <row r="13988" spans="2:2">
      <c r="B13988" s="78">
        <v>34045</v>
      </c>
    </row>
    <row r="13989" spans="2:2">
      <c r="B13989" s="78">
        <v>34045</v>
      </c>
    </row>
    <row r="13990" spans="2:2">
      <c r="B13990" s="78">
        <v>34045</v>
      </c>
    </row>
    <row r="13991" spans="2:2">
      <c r="B13991" s="78">
        <v>34045</v>
      </c>
    </row>
    <row r="13992" spans="2:2">
      <c r="B13992" s="78">
        <v>34045</v>
      </c>
    </row>
    <row r="13993" spans="2:2">
      <c r="B13993" s="78">
        <v>34045</v>
      </c>
    </row>
    <row r="13994" spans="2:2">
      <c r="B13994" s="78">
        <v>34045</v>
      </c>
    </row>
    <row r="13995" spans="2:2">
      <c r="B13995" s="78">
        <v>34045</v>
      </c>
    </row>
    <row r="13996" spans="2:2">
      <c r="B13996" s="78">
        <v>34045</v>
      </c>
    </row>
    <row r="13997" spans="2:2">
      <c r="B13997" s="78">
        <v>34045</v>
      </c>
    </row>
    <row r="13998" spans="2:2">
      <c r="B13998" s="78">
        <v>34045</v>
      </c>
    </row>
    <row r="13999" spans="2:2">
      <c r="B13999" s="78">
        <v>34045</v>
      </c>
    </row>
    <row r="14000" spans="2:2">
      <c r="B14000" s="78">
        <v>34045</v>
      </c>
    </row>
    <row r="14001" spans="2:2">
      <c r="B14001" s="78">
        <v>34045</v>
      </c>
    </row>
    <row r="14002" spans="2:2">
      <c r="B14002" s="78">
        <v>34045</v>
      </c>
    </row>
    <row r="14003" spans="2:2">
      <c r="B14003" s="78">
        <v>34045</v>
      </c>
    </row>
    <row r="14004" spans="2:2">
      <c r="B14004" s="78">
        <v>34045</v>
      </c>
    </row>
    <row r="14005" spans="2:2">
      <c r="B14005" s="78">
        <v>34045</v>
      </c>
    </row>
    <row r="14006" spans="2:2">
      <c r="B14006" s="78">
        <v>34045</v>
      </c>
    </row>
    <row r="14007" spans="2:2">
      <c r="B14007" s="78">
        <v>34045</v>
      </c>
    </row>
    <row r="14008" spans="2:2">
      <c r="B14008" s="78">
        <v>34045</v>
      </c>
    </row>
    <row r="14009" spans="2:2">
      <c r="B14009" s="78">
        <v>34045</v>
      </c>
    </row>
    <row r="14010" spans="2:2">
      <c r="B14010" s="78">
        <v>34045</v>
      </c>
    </row>
    <row r="14011" spans="2:2">
      <c r="B14011" s="78">
        <v>34045</v>
      </c>
    </row>
    <row r="14012" spans="2:2">
      <c r="B14012" s="78">
        <v>34045</v>
      </c>
    </row>
    <row r="14013" spans="2:2">
      <c r="B14013" s="78">
        <v>34045</v>
      </c>
    </row>
    <row r="14014" spans="2:2">
      <c r="B14014" s="78">
        <v>34045</v>
      </c>
    </row>
    <row r="14015" spans="2:2">
      <c r="B14015" s="78">
        <v>34045</v>
      </c>
    </row>
    <row r="14016" spans="2:2">
      <c r="B14016" s="78">
        <v>34045</v>
      </c>
    </row>
    <row r="14017" spans="2:2">
      <c r="B14017" s="78">
        <v>34045</v>
      </c>
    </row>
    <row r="14018" spans="2:2">
      <c r="B14018" s="78">
        <v>34045</v>
      </c>
    </row>
    <row r="14019" spans="2:2">
      <c r="B14019" s="78">
        <v>34045</v>
      </c>
    </row>
    <row r="14020" spans="2:2">
      <c r="B14020" s="78">
        <v>34045</v>
      </c>
    </row>
    <row r="14021" spans="2:2">
      <c r="B14021" s="78">
        <v>34045</v>
      </c>
    </row>
    <row r="14022" spans="2:2">
      <c r="B14022" s="78">
        <v>34045</v>
      </c>
    </row>
    <row r="14023" spans="2:2">
      <c r="B14023" s="78">
        <v>34045</v>
      </c>
    </row>
    <row r="14024" spans="2:2">
      <c r="B14024" s="78">
        <v>34045</v>
      </c>
    </row>
    <row r="14025" spans="2:2">
      <c r="B14025" s="78">
        <v>34045</v>
      </c>
    </row>
    <row r="14026" spans="2:2">
      <c r="B14026" s="78">
        <v>34045</v>
      </c>
    </row>
    <row r="14027" spans="2:2">
      <c r="B14027" s="78">
        <v>34045</v>
      </c>
    </row>
    <row r="14028" spans="2:2">
      <c r="B14028" s="78">
        <v>34045</v>
      </c>
    </row>
    <row r="14029" spans="2:2">
      <c r="B14029" s="78">
        <v>34045</v>
      </c>
    </row>
    <row r="14030" spans="2:2">
      <c r="B14030" s="78">
        <v>34045</v>
      </c>
    </row>
    <row r="14031" spans="2:2">
      <c r="B14031" s="78">
        <v>34045</v>
      </c>
    </row>
    <row r="14032" spans="2:2">
      <c r="B14032" s="78">
        <v>34046</v>
      </c>
    </row>
    <row r="14033" spans="2:2">
      <c r="B14033" s="78">
        <v>34046</v>
      </c>
    </row>
    <row r="14034" spans="2:2">
      <c r="B14034" s="78">
        <v>34046</v>
      </c>
    </row>
    <row r="14035" spans="2:2">
      <c r="B14035" s="78">
        <v>34046</v>
      </c>
    </row>
    <row r="14036" spans="2:2">
      <c r="B14036" s="78">
        <v>34046</v>
      </c>
    </row>
    <row r="14037" spans="2:2">
      <c r="B14037" s="78">
        <v>34046</v>
      </c>
    </row>
    <row r="14038" spans="2:2">
      <c r="B14038" s="78">
        <v>34046</v>
      </c>
    </row>
    <row r="14039" spans="2:2">
      <c r="B14039" s="78">
        <v>34046</v>
      </c>
    </row>
    <row r="14040" spans="2:2">
      <c r="B14040" s="78">
        <v>34046</v>
      </c>
    </row>
    <row r="14041" spans="2:2">
      <c r="B14041" s="78">
        <v>34046</v>
      </c>
    </row>
    <row r="14042" spans="2:2">
      <c r="B14042" s="78">
        <v>34046</v>
      </c>
    </row>
    <row r="14043" spans="2:2">
      <c r="B14043" s="78">
        <v>34046</v>
      </c>
    </row>
    <row r="14044" spans="2:2">
      <c r="B14044" s="78">
        <v>34046</v>
      </c>
    </row>
    <row r="14045" spans="2:2">
      <c r="B14045" s="78">
        <v>34046</v>
      </c>
    </row>
    <row r="14046" spans="2:2">
      <c r="B14046" s="78">
        <v>34046</v>
      </c>
    </row>
    <row r="14047" spans="2:2">
      <c r="B14047" s="78">
        <v>34046</v>
      </c>
    </row>
    <row r="14048" spans="2:2">
      <c r="B14048" s="78">
        <v>34046</v>
      </c>
    </row>
    <row r="14049" spans="2:2">
      <c r="B14049" s="78">
        <v>34046</v>
      </c>
    </row>
    <row r="14050" spans="2:2">
      <c r="B14050" s="78">
        <v>34046</v>
      </c>
    </row>
    <row r="14051" spans="2:2">
      <c r="B14051" s="78">
        <v>34046</v>
      </c>
    </row>
    <row r="14052" spans="2:2">
      <c r="B14052" s="78">
        <v>34046</v>
      </c>
    </row>
    <row r="14053" spans="2:2">
      <c r="B14053" s="78">
        <v>34046</v>
      </c>
    </row>
    <row r="14054" spans="2:2">
      <c r="B14054" s="78">
        <v>34046</v>
      </c>
    </row>
    <row r="14055" spans="2:2">
      <c r="B14055" s="78">
        <v>34046</v>
      </c>
    </row>
    <row r="14056" spans="2:2">
      <c r="B14056" s="78">
        <v>34046</v>
      </c>
    </row>
    <row r="14057" spans="2:2">
      <c r="B14057" s="78">
        <v>34046</v>
      </c>
    </row>
    <row r="14058" spans="2:2">
      <c r="B14058" s="78">
        <v>34046</v>
      </c>
    </row>
    <row r="14059" spans="2:2">
      <c r="B14059" s="78">
        <v>34046</v>
      </c>
    </row>
    <row r="14060" spans="2:2">
      <c r="B14060" s="78">
        <v>34046</v>
      </c>
    </row>
    <row r="14061" spans="2:2">
      <c r="B14061" s="78">
        <v>34046</v>
      </c>
    </row>
    <row r="14062" spans="2:2">
      <c r="B14062" s="78">
        <v>34046</v>
      </c>
    </row>
    <row r="14063" spans="2:2">
      <c r="B14063" s="78">
        <v>34046</v>
      </c>
    </row>
    <row r="14064" spans="2:2">
      <c r="B14064" s="78">
        <v>34046</v>
      </c>
    </row>
    <row r="14065" spans="2:2">
      <c r="B14065" s="78">
        <v>34046</v>
      </c>
    </row>
    <row r="14066" spans="2:2">
      <c r="B14066" s="78">
        <v>34046</v>
      </c>
    </row>
    <row r="14067" spans="2:2">
      <c r="B14067" s="78">
        <v>34046</v>
      </c>
    </row>
    <row r="14068" spans="2:2">
      <c r="B14068" s="78">
        <v>34046</v>
      </c>
    </row>
    <row r="14069" spans="2:2">
      <c r="B14069" s="78">
        <v>34046</v>
      </c>
    </row>
    <row r="14070" spans="2:2">
      <c r="B14070" s="78">
        <v>34046</v>
      </c>
    </row>
    <row r="14071" spans="2:2">
      <c r="B14071" s="78">
        <v>34046</v>
      </c>
    </row>
    <row r="14072" spans="2:2">
      <c r="B14072" s="78">
        <v>34046</v>
      </c>
    </row>
    <row r="14073" spans="2:2">
      <c r="B14073" s="78">
        <v>34046</v>
      </c>
    </row>
    <row r="14074" spans="2:2">
      <c r="B14074" s="78">
        <v>34046</v>
      </c>
    </row>
    <row r="14075" spans="2:2">
      <c r="B14075" s="78">
        <v>34046</v>
      </c>
    </row>
    <row r="14076" spans="2:2">
      <c r="B14076" s="78">
        <v>34046</v>
      </c>
    </row>
    <row r="14077" spans="2:2">
      <c r="B14077" s="78">
        <v>34046</v>
      </c>
    </row>
    <row r="14078" spans="2:2">
      <c r="B14078" s="78">
        <v>34046</v>
      </c>
    </row>
    <row r="14079" spans="2:2">
      <c r="B14079" s="78">
        <v>34046</v>
      </c>
    </row>
    <row r="14080" spans="2:2">
      <c r="B14080" s="78">
        <v>34046</v>
      </c>
    </row>
    <row r="14081" spans="2:2">
      <c r="B14081" s="78">
        <v>34046</v>
      </c>
    </row>
    <row r="14082" spans="2:2">
      <c r="B14082" s="78">
        <v>34046</v>
      </c>
    </row>
    <row r="14083" spans="2:2">
      <c r="B14083" s="78">
        <v>34046</v>
      </c>
    </row>
    <row r="14084" spans="2:2">
      <c r="B14084" s="78">
        <v>34046</v>
      </c>
    </row>
    <row r="14085" spans="2:2">
      <c r="B14085" s="78">
        <v>34046</v>
      </c>
    </row>
    <row r="14086" spans="2:2">
      <c r="B14086" s="78">
        <v>34046</v>
      </c>
    </row>
    <row r="14087" spans="2:2">
      <c r="B14087" s="78">
        <v>34046</v>
      </c>
    </row>
    <row r="14088" spans="2:2">
      <c r="B14088" s="78">
        <v>34046</v>
      </c>
    </row>
    <row r="14089" spans="2:2">
      <c r="B14089" s="78">
        <v>34046</v>
      </c>
    </row>
    <row r="14090" spans="2:2">
      <c r="B14090" s="78">
        <v>34046</v>
      </c>
    </row>
    <row r="14091" spans="2:2">
      <c r="B14091" s="78">
        <v>34046</v>
      </c>
    </row>
    <row r="14092" spans="2:2">
      <c r="B14092" s="78">
        <v>34046</v>
      </c>
    </row>
    <row r="14093" spans="2:2">
      <c r="B14093" s="78">
        <v>34046</v>
      </c>
    </row>
    <row r="14094" spans="2:2">
      <c r="B14094" s="78">
        <v>34046</v>
      </c>
    </row>
    <row r="14095" spans="2:2">
      <c r="B14095" s="78">
        <v>34046</v>
      </c>
    </row>
    <row r="14096" spans="2:2">
      <c r="B14096" s="78">
        <v>34046</v>
      </c>
    </row>
    <row r="14097" spans="2:2">
      <c r="B14097" s="78">
        <v>34046</v>
      </c>
    </row>
    <row r="14098" spans="2:2">
      <c r="B14098" s="78">
        <v>34046</v>
      </c>
    </row>
    <row r="14099" spans="2:2">
      <c r="B14099" s="78">
        <v>34046</v>
      </c>
    </row>
    <row r="14100" spans="2:2">
      <c r="B14100" s="78">
        <v>34046</v>
      </c>
    </row>
    <row r="14101" spans="2:2">
      <c r="B14101" s="78">
        <v>34046</v>
      </c>
    </row>
    <row r="14102" spans="2:2">
      <c r="B14102" s="78">
        <v>34046</v>
      </c>
    </row>
    <row r="14103" spans="2:2">
      <c r="B14103" s="78">
        <v>34046</v>
      </c>
    </row>
    <row r="14104" spans="2:2">
      <c r="B14104" s="78">
        <v>34046</v>
      </c>
    </row>
    <row r="14105" spans="2:2">
      <c r="B14105" s="78">
        <v>34046</v>
      </c>
    </row>
    <row r="14106" spans="2:2">
      <c r="B14106" s="78">
        <v>34046</v>
      </c>
    </row>
    <row r="14107" spans="2:2">
      <c r="B14107" s="78">
        <v>34046</v>
      </c>
    </row>
    <row r="14108" spans="2:2">
      <c r="B14108" s="78">
        <v>34046</v>
      </c>
    </row>
    <row r="14109" spans="2:2">
      <c r="B14109" s="78">
        <v>34046</v>
      </c>
    </row>
    <row r="14110" spans="2:2">
      <c r="B14110" s="78">
        <v>34046</v>
      </c>
    </row>
    <row r="14111" spans="2:2">
      <c r="B14111" s="78">
        <v>34046</v>
      </c>
    </row>
    <row r="14112" spans="2:2">
      <c r="B14112" s="78">
        <v>34046</v>
      </c>
    </row>
    <row r="14113" spans="2:2">
      <c r="B14113" s="78">
        <v>34046</v>
      </c>
    </row>
    <row r="14114" spans="2:2">
      <c r="B14114" s="78">
        <v>34046</v>
      </c>
    </row>
    <row r="14115" spans="2:2">
      <c r="B14115" s="78">
        <v>34046</v>
      </c>
    </row>
    <row r="14116" spans="2:2">
      <c r="B14116" s="78">
        <v>34046</v>
      </c>
    </row>
    <row r="14117" spans="2:2">
      <c r="B14117" s="78">
        <v>34046</v>
      </c>
    </row>
    <row r="14118" spans="2:2">
      <c r="B14118" s="78">
        <v>34046</v>
      </c>
    </row>
    <row r="14119" spans="2:2">
      <c r="B14119" s="78">
        <v>34046</v>
      </c>
    </row>
    <row r="14120" spans="2:2">
      <c r="B14120" s="78">
        <v>34046</v>
      </c>
    </row>
    <row r="14121" spans="2:2">
      <c r="B14121" s="78">
        <v>34046</v>
      </c>
    </row>
    <row r="14122" spans="2:2">
      <c r="B14122" s="78">
        <v>34046</v>
      </c>
    </row>
    <row r="14123" spans="2:2">
      <c r="B14123" s="78">
        <v>34046</v>
      </c>
    </row>
    <row r="14124" spans="2:2">
      <c r="B14124" s="78">
        <v>34046</v>
      </c>
    </row>
    <row r="14125" spans="2:2">
      <c r="B14125" s="78">
        <v>34046</v>
      </c>
    </row>
    <row r="14126" spans="2:2">
      <c r="B14126" s="78">
        <v>34046</v>
      </c>
    </row>
    <row r="14127" spans="2:2">
      <c r="B14127" s="78">
        <v>34046</v>
      </c>
    </row>
    <row r="14128" spans="2:2">
      <c r="B14128" s="78">
        <v>34046</v>
      </c>
    </row>
    <row r="14129" spans="2:2">
      <c r="B14129" s="78">
        <v>34046</v>
      </c>
    </row>
    <row r="14130" spans="2:2">
      <c r="B14130" s="78">
        <v>34046</v>
      </c>
    </row>
    <row r="14131" spans="2:2">
      <c r="B14131" s="78">
        <v>34046</v>
      </c>
    </row>
    <row r="14132" spans="2:2">
      <c r="B14132" s="78">
        <v>34046</v>
      </c>
    </row>
    <row r="14133" spans="2:2">
      <c r="B14133" s="78">
        <v>34046</v>
      </c>
    </row>
    <row r="14134" spans="2:2">
      <c r="B14134" s="78">
        <v>34046</v>
      </c>
    </row>
    <row r="14135" spans="2:2">
      <c r="B14135" s="78">
        <v>34046</v>
      </c>
    </row>
    <row r="14136" spans="2:2">
      <c r="B14136" s="78">
        <v>34046</v>
      </c>
    </row>
    <row r="14137" spans="2:2">
      <c r="B14137" s="78">
        <v>34046</v>
      </c>
    </row>
    <row r="14138" spans="2:2">
      <c r="B14138" s="78">
        <v>34046</v>
      </c>
    </row>
    <row r="14139" spans="2:2">
      <c r="B14139" s="78">
        <v>34046</v>
      </c>
    </row>
    <row r="14140" spans="2:2">
      <c r="B14140" s="78">
        <v>34046</v>
      </c>
    </row>
    <row r="14141" spans="2:2">
      <c r="B14141" s="78">
        <v>34046</v>
      </c>
    </row>
    <row r="14142" spans="2:2">
      <c r="B14142" s="78">
        <v>34046</v>
      </c>
    </row>
    <row r="14143" spans="2:2">
      <c r="B14143" s="78">
        <v>34046</v>
      </c>
    </row>
    <row r="14144" spans="2:2">
      <c r="B14144" s="78">
        <v>34046</v>
      </c>
    </row>
    <row r="14145" spans="2:2">
      <c r="B14145" s="78">
        <v>34046</v>
      </c>
    </row>
    <row r="14146" spans="2:2">
      <c r="B14146" s="78">
        <v>34046</v>
      </c>
    </row>
    <row r="14147" spans="2:2">
      <c r="B14147" s="78">
        <v>34046</v>
      </c>
    </row>
    <row r="14148" spans="2:2">
      <c r="B14148" s="78">
        <v>34046</v>
      </c>
    </row>
    <row r="14149" spans="2:2">
      <c r="B14149" s="78">
        <v>34046</v>
      </c>
    </row>
    <row r="14150" spans="2:2">
      <c r="B14150" s="78">
        <v>34046</v>
      </c>
    </row>
    <row r="14151" spans="2:2">
      <c r="B14151" s="78">
        <v>34046</v>
      </c>
    </row>
    <row r="14152" spans="2:2">
      <c r="B14152" s="78">
        <v>34046</v>
      </c>
    </row>
    <row r="14153" spans="2:2">
      <c r="B14153" s="78">
        <v>34046</v>
      </c>
    </row>
    <row r="14154" spans="2:2">
      <c r="B14154" s="78">
        <v>34046</v>
      </c>
    </row>
    <row r="14155" spans="2:2">
      <c r="B14155" s="78">
        <v>34046</v>
      </c>
    </row>
    <row r="14156" spans="2:2">
      <c r="B14156" s="78">
        <v>34046</v>
      </c>
    </row>
    <row r="14157" spans="2:2">
      <c r="B14157" s="78">
        <v>34046</v>
      </c>
    </row>
    <row r="14158" spans="2:2">
      <c r="B14158" s="78">
        <v>34046</v>
      </c>
    </row>
    <row r="14159" spans="2:2">
      <c r="B14159" s="78">
        <v>34046</v>
      </c>
    </row>
    <row r="14160" spans="2:2">
      <c r="B14160" s="78">
        <v>34046</v>
      </c>
    </row>
    <row r="14161" spans="2:2">
      <c r="B14161" s="78">
        <v>34046</v>
      </c>
    </row>
    <row r="14162" spans="2:2">
      <c r="B14162" s="78">
        <v>34046</v>
      </c>
    </row>
    <row r="14163" spans="2:2">
      <c r="B14163" s="78">
        <v>34046</v>
      </c>
    </row>
    <row r="14164" spans="2:2">
      <c r="B14164" s="78">
        <v>34046</v>
      </c>
    </row>
    <row r="14165" spans="2:2">
      <c r="B14165" s="78">
        <v>34046</v>
      </c>
    </row>
    <row r="14166" spans="2:2">
      <c r="B14166" s="78">
        <v>34046</v>
      </c>
    </row>
    <row r="14167" spans="2:2">
      <c r="B14167" s="78">
        <v>34046</v>
      </c>
    </row>
    <row r="14168" spans="2:2">
      <c r="B14168" s="78">
        <v>34046</v>
      </c>
    </row>
    <row r="14169" spans="2:2">
      <c r="B14169" s="78">
        <v>34046</v>
      </c>
    </row>
    <row r="14170" spans="2:2">
      <c r="B14170" s="78">
        <v>34046</v>
      </c>
    </row>
    <row r="14171" spans="2:2">
      <c r="B14171" s="78">
        <v>34046</v>
      </c>
    </row>
    <row r="14172" spans="2:2">
      <c r="B14172" s="78">
        <v>34046</v>
      </c>
    </row>
    <row r="14173" spans="2:2">
      <c r="B14173" s="78">
        <v>34046</v>
      </c>
    </row>
    <row r="14174" spans="2:2">
      <c r="B14174" s="78">
        <v>34046</v>
      </c>
    </row>
    <row r="14175" spans="2:2">
      <c r="B14175" s="78">
        <v>34046</v>
      </c>
    </row>
    <row r="14176" spans="2:2">
      <c r="B14176" s="78">
        <v>34046</v>
      </c>
    </row>
    <row r="14177" spans="2:2">
      <c r="B14177" s="78">
        <v>34046</v>
      </c>
    </row>
    <row r="14178" spans="2:2">
      <c r="B14178" s="78">
        <v>34046</v>
      </c>
    </row>
    <row r="14179" spans="2:2">
      <c r="B14179" s="78">
        <v>34046</v>
      </c>
    </row>
    <row r="14180" spans="2:2">
      <c r="B14180" s="78">
        <v>34046</v>
      </c>
    </row>
    <row r="14181" spans="2:2">
      <c r="B14181" s="78">
        <v>34046</v>
      </c>
    </row>
    <row r="14182" spans="2:2">
      <c r="B14182" s="78">
        <v>34046</v>
      </c>
    </row>
    <row r="14183" spans="2:2">
      <c r="B14183" s="78">
        <v>34046</v>
      </c>
    </row>
    <row r="14184" spans="2:2">
      <c r="B14184" s="78">
        <v>34046</v>
      </c>
    </row>
    <row r="14185" spans="2:2">
      <c r="B14185" s="78">
        <v>34046</v>
      </c>
    </row>
    <row r="14186" spans="2:2">
      <c r="B14186" s="78">
        <v>34046</v>
      </c>
    </row>
    <row r="14187" spans="2:2">
      <c r="B14187" s="78">
        <v>34046</v>
      </c>
    </row>
    <row r="14188" spans="2:2">
      <c r="B14188" s="78">
        <v>34046</v>
      </c>
    </row>
    <row r="14189" spans="2:2">
      <c r="B14189" s="78">
        <v>34046</v>
      </c>
    </row>
    <row r="14190" spans="2:2">
      <c r="B14190" s="78">
        <v>34046</v>
      </c>
    </row>
    <row r="14191" spans="2:2">
      <c r="B14191" s="78">
        <v>34046</v>
      </c>
    </row>
    <row r="14192" spans="2:2">
      <c r="B14192" s="78">
        <v>34046</v>
      </c>
    </row>
    <row r="14193" spans="2:2">
      <c r="B14193" s="78">
        <v>34046</v>
      </c>
    </row>
    <row r="14194" spans="2:2">
      <c r="B14194" s="78">
        <v>34046</v>
      </c>
    </row>
    <row r="14195" spans="2:2">
      <c r="B14195" s="78">
        <v>34046</v>
      </c>
    </row>
    <row r="14196" spans="2:2">
      <c r="B14196" s="78">
        <v>34046</v>
      </c>
    </row>
    <row r="14197" spans="2:2">
      <c r="B14197" s="78">
        <v>34046</v>
      </c>
    </row>
    <row r="14198" spans="2:2">
      <c r="B14198" s="78">
        <v>34046</v>
      </c>
    </row>
    <row r="14199" spans="2:2">
      <c r="B14199" s="78">
        <v>34046</v>
      </c>
    </row>
    <row r="14200" spans="2:2">
      <c r="B14200" s="78">
        <v>34046</v>
      </c>
    </row>
    <row r="14201" spans="2:2">
      <c r="B14201" s="78">
        <v>34046</v>
      </c>
    </row>
    <row r="14202" spans="2:2">
      <c r="B14202" s="78">
        <v>34046</v>
      </c>
    </row>
    <row r="14203" spans="2:2">
      <c r="B14203" s="78">
        <v>34046</v>
      </c>
    </row>
    <row r="14204" spans="2:2">
      <c r="B14204" s="78">
        <v>34046</v>
      </c>
    </row>
    <row r="14205" spans="2:2">
      <c r="B14205" s="78">
        <v>34046</v>
      </c>
    </row>
    <row r="14206" spans="2:2">
      <c r="B14206" s="78">
        <v>34046</v>
      </c>
    </row>
    <row r="14207" spans="2:2">
      <c r="B14207" s="78">
        <v>34046</v>
      </c>
    </row>
    <row r="14208" spans="2:2">
      <c r="B14208" s="78">
        <v>34046</v>
      </c>
    </row>
    <row r="14209" spans="2:2">
      <c r="B14209" s="78">
        <v>34046</v>
      </c>
    </row>
    <row r="14210" spans="2:2">
      <c r="B14210" s="78">
        <v>34046</v>
      </c>
    </row>
    <row r="14211" spans="2:2">
      <c r="B14211" s="78">
        <v>34046</v>
      </c>
    </row>
    <row r="14212" spans="2:2">
      <c r="B14212" s="78">
        <v>34046</v>
      </c>
    </row>
    <row r="14213" spans="2:2">
      <c r="B14213" s="78">
        <v>34046</v>
      </c>
    </row>
    <row r="14214" spans="2:2">
      <c r="B14214" s="78">
        <v>34046</v>
      </c>
    </row>
    <row r="14215" spans="2:2">
      <c r="B14215" s="78">
        <v>34046</v>
      </c>
    </row>
    <row r="14216" spans="2:2">
      <c r="B14216" s="78">
        <v>34046</v>
      </c>
    </row>
    <row r="14217" spans="2:2">
      <c r="B14217" s="78">
        <v>34046</v>
      </c>
    </row>
    <row r="14218" spans="2:2">
      <c r="B14218" s="78">
        <v>34046</v>
      </c>
    </row>
    <row r="14219" spans="2:2">
      <c r="B14219" s="78">
        <v>34046</v>
      </c>
    </row>
    <row r="14220" spans="2:2">
      <c r="B14220" s="78">
        <v>34046</v>
      </c>
    </row>
    <row r="14221" spans="2:2">
      <c r="B14221" s="78">
        <v>34046</v>
      </c>
    </row>
    <row r="14222" spans="2:2">
      <c r="B14222" s="78">
        <v>34046</v>
      </c>
    </row>
    <row r="14223" spans="2:2">
      <c r="B14223" s="78">
        <v>34046</v>
      </c>
    </row>
    <row r="14224" spans="2:2">
      <c r="B14224" s="78">
        <v>34046</v>
      </c>
    </row>
    <row r="14225" spans="2:2">
      <c r="B14225" s="78">
        <v>34046</v>
      </c>
    </row>
    <row r="14226" spans="2:2">
      <c r="B14226" s="78">
        <v>34046</v>
      </c>
    </row>
    <row r="14227" spans="2:2">
      <c r="B14227" s="78">
        <v>34046</v>
      </c>
    </row>
    <row r="14228" spans="2:2">
      <c r="B14228" s="78">
        <v>34046</v>
      </c>
    </row>
    <row r="14229" spans="2:2">
      <c r="B14229" s="78">
        <v>34046</v>
      </c>
    </row>
    <row r="14230" spans="2:2">
      <c r="B14230" s="78">
        <v>34046</v>
      </c>
    </row>
    <row r="14231" spans="2:2">
      <c r="B14231" s="78">
        <v>34046</v>
      </c>
    </row>
    <row r="14232" spans="2:2">
      <c r="B14232" s="78">
        <v>34046</v>
      </c>
    </row>
    <row r="14233" spans="2:2">
      <c r="B14233" s="78">
        <v>34046</v>
      </c>
    </row>
    <row r="14234" spans="2:2">
      <c r="B14234" s="78">
        <v>34046</v>
      </c>
    </row>
    <row r="14235" spans="2:2">
      <c r="B14235" s="78">
        <v>34046</v>
      </c>
    </row>
    <row r="14236" spans="2:2">
      <c r="B14236" s="78">
        <v>34046</v>
      </c>
    </row>
    <row r="14237" spans="2:2">
      <c r="B14237" s="78">
        <v>34046</v>
      </c>
    </row>
    <row r="14238" spans="2:2">
      <c r="B14238" s="78">
        <v>34046</v>
      </c>
    </row>
    <row r="14239" spans="2:2">
      <c r="B14239" s="78">
        <v>34046</v>
      </c>
    </row>
    <row r="14240" spans="2:2">
      <c r="B14240" s="78">
        <v>34046</v>
      </c>
    </row>
    <row r="14241" spans="2:2">
      <c r="B14241" s="78">
        <v>34046</v>
      </c>
    </row>
    <row r="14242" spans="2:2">
      <c r="B14242" s="78">
        <v>34046</v>
      </c>
    </row>
    <row r="14243" spans="2:2">
      <c r="B14243" s="78">
        <v>34046</v>
      </c>
    </row>
    <row r="14244" spans="2:2">
      <c r="B14244" s="78">
        <v>34046</v>
      </c>
    </row>
    <row r="14245" spans="2:2">
      <c r="B14245" s="78">
        <v>34046</v>
      </c>
    </row>
    <row r="14246" spans="2:2">
      <c r="B14246" s="78">
        <v>34046</v>
      </c>
    </row>
    <row r="14247" spans="2:2">
      <c r="B14247" s="78">
        <v>34046</v>
      </c>
    </row>
    <row r="14248" spans="2:2">
      <c r="B14248" s="78">
        <v>34046</v>
      </c>
    </row>
    <row r="14249" spans="2:2">
      <c r="B14249" s="78">
        <v>34046</v>
      </c>
    </row>
    <row r="14250" spans="2:2">
      <c r="B14250" s="78">
        <v>34046</v>
      </c>
    </row>
    <row r="14251" spans="2:2">
      <c r="B14251" s="78">
        <v>34046</v>
      </c>
    </row>
    <row r="14252" spans="2:2">
      <c r="B14252" s="78">
        <v>34046</v>
      </c>
    </row>
    <row r="14253" spans="2:2">
      <c r="B14253" s="78">
        <v>34046</v>
      </c>
    </row>
    <row r="14254" spans="2:2">
      <c r="B14254" s="78">
        <v>34046</v>
      </c>
    </row>
    <row r="14255" spans="2:2">
      <c r="B14255" s="78">
        <v>34046</v>
      </c>
    </row>
    <row r="14256" spans="2:2">
      <c r="B14256" s="78">
        <v>34046</v>
      </c>
    </row>
    <row r="14257" spans="2:2">
      <c r="B14257" s="78">
        <v>34046</v>
      </c>
    </row>
    <row r="14258" spans="2:2">
      <c r="B14258" s="78">
        <v>34046</v>
      </c>
    </row>
    <row r="14259" spans="2:2">
      <c r="B14259" s="78">
        <v>34046</v>
      </c>
    </row>
    <row r="14260" spans="2:2">
      <c r="B14260" s="78">
        <v>34046</v>
      </c>
    </row>
    <row r="14261" spans="2:2">
      <c r="B14261" s="78">
        <v>34046</v>
      </c>
    </row>
    <row r="14262" spans="2:2">
      <c r="B14262" s="78">
        <v>34046</v>
      </c>
    </row>
    <row r="14263" spans="2:2">
      <c r="B14263" s="78">
        <v>34046</v>
      </c>
    </row>
    <row r="14264" spans="2:2">
      <c r="B14264" s="78">
        <v>34046</v>
      </c>
    </row>
    <row r="14265" spans="2:2">
      <c r="B14265" s="78">
        <v>34046</v>
      </c>
    </row>
    <row r="14266" spans="2:2">
      <c r="B14266" s="78">
        <v>34046</v>
      </c>
    </row>
    <row r="14267" spans="2:2">
      <c r="B14267" s="78">
        <v>34046</v>
      </c>
    </row>
    <row r="14268" spans="2:2">
      <c r="B14268" s="78">
        <v>34046</v>
      </c>
    </row>
    <row r="14269" spans="2:2">
      <c r="B14269" s="78">
        <v>34046</v>
      </c>
    </row>
    <row r="14270" spans="2:2">
      <c r="B14270" s="78">
        <v>34046</v>
      </c>
    </row>
    <row r="14271" spans="2:2">
      <c r="B14271" s="78">
        <v>34046</v>
      </c>
    </row>
    <row r="14272" spans="2:2">
      <c r="B14272" s="78">
        <v>34046</v>
      </c>
    </row>
    <row r="14273" spans="2:2">
      <c r="B14273" s="78">
        <v>34046</v>
      </c>
    </row>
    <row r="14274" spans="2:2">
      <c r="B14274" s="78">
        <v>34046</v>
      </c>
    </row>
    <row r="14275" spans="2:2">
      <c r="B14275" s="78">
        <v>34046</v>
      </c>
    </row>
    <row r="14276" spans="2:2">
      <c r="B14276" s="78">
        <v>34046</v>
      </c>
    </row>
    <row r="14277" spans="2:2">
      <c r="B14277" s="78">
        <v>34046</v>
      </c>
    </row>
    <row r="14278" spans="2:2">
      <c r="B14278" s="78">
        <v>34046</v>
      </c>
    </row>
    <row r="14279" spans="2:2">
      <c r="B14279" s="78">
        <v>34046</v>
      </c>
    </row>
    <row r="14280" spans="2:2">
      <c r="B14280" s="78">
        <v>34046</v>
      </c>
    </row>
    <row r="14281" spans="2:2">
      <c r="B14281" s="78">
        <v>34046</v>
      </c>
    </row>
    <row r="14282" spans="2:2">
      <c r="B14282" s="78">
        <v>34046</v>
      </c>
    </row>
    <row r="14283" spans="2:2">
      <c r="B14283" s="78">
        <v>34046</v>
      </c>
    </row>
    <row r="14284" spans="2:2">
      <c r="B14284" s="78">
        <v>34046</v>
      </c>
    </row>
    <row r="14285" spans="2:2">
      <c r="B14285" s="78">
        <v>34046</v>
      </c>
    </row>
    <row r="14286" spans="2:2">
      <c r="B14286" s="78">
        <v>34046</v>
      </c>
    </row>
    <row r="14287" spans="2:2">
      <c r="B14287" s="78">
        <v>34046</v>
      </c>
    </row>
    <row r="14288" spans="2:2">
      <c r="B14288" s="78">
        <v>34046</v>
      </c>
    </row>
    <row r="14289" spans="2:2">
      <c r="B14289" s="78">
        <v>34046</v>
      </c>
    </row>
    <row r="14290" spans="2:2">
      <c r="B14290" s="78">
        <v>34046</v>
      </c>
    </row>
    <row r="14291" spans="2:2">
      <c r="B14291" s="78">
        <v>34046</v>
      </c>
    </row>
    <row r="14292" spans="2:2">
      <c r="B14292" s="78">
        <v>34046</v>
      </c>
    </row>
    <row r="14293" spans="2:2">
      <c r="B14293" s="78">
        <v>34046</v>
      </c>
    </row>
    <row r="14294" spans="2:2">
      <c r="B14294" s="78">
        <v>34046</v>
      </c>
    </row>
    <row r="14295" spans="2:2">
      <c r="B14295" s="78">
        <v>34046</v>
      </c>
    </row>
    <row r="14296" spans="2:2">
      <c r="B14296" s="78">
        <v>34046</v>
      </c>
    </row>
    <row r="14297" spans="2:2">
      <c r="B14297" s="78">
        <v>34046</v>
      </c>
    </row>
    <row r="14298" spans="2:2">
      <c r="B14298" s="78">
        <v>34046</v>
      </c>
    </row>
    <row r="14299" spans="2:2">
      <c r="B14299" s="78">
        <v>34046</v>
      </c>
    </row>
    <row r="14300" spans="2:2">
      <c r="B14300" s="78">
        <v>34046</v>
      </c>
    </row>
    <row r="14301" spans="2:2">
      <c r="B14301" s="78">
        <v>34046</v>
      </c>
    </row>
    <row r="14302" spans="2:2">
      <c r="B14302" s="78">
        <v>34046</v>
      </c>
    </row>
    <row r="14303" spans="2:2">
      <c r="B14303" s="78">
        <v>34046</v>
      </c>
    </row>
    <row r="14304" spans="2:2">
      <c r="B14304" s="78">
        <v>34046</v>
      </c>
    </row>
    <row r="14305" spans="2:2">
      <c r="B14305" s="78">
        <v>34046</v>
      </c>
    </row>
    <row r="14306" spans="2:2">
      <c r="B14306" s="78">
        <v>34046</v>
      </c>
    </row>
    <row r="14307" spans="2:2">
      <c r="B14307" s="78">
        <v>34046</v>
      </c>
    </row>
    <row r="14308" spans="2:2">
      <c r="B14308" s="78">
        <v>34046</v>
      </c>
    </row>
    <row r="14309" spans="2:2">
      <c r="B14309" s="78">
        <v>34046</v>
      </c>
    </row>
    <row r="14310" spans="2:2">
      <c r="B14310" s="78">
        <v>34046</v>
      </c>
    </row>
    <row r="14311" spans="2:2">
      <c r="B14311" s="78">
        <v>34046</v>
      </c>
    </row>
    <row r="14312" spans="2:2">
      <c r="B14312" s="78">
        <v>34046</v>
      </c>
    </row>
    <row r="14313" spans="2:2">
      <c r="B14313" s="78">
        <v>34046</v>
      </c>
    </row>
    <row r="14314" spans="2:2">
      <c r="B14314" s="78">
        <v>34046</v>
      </c>
    </row>
    <row r="14315" spans="2:2">
      <c r="B14315" s="78">
        <v>34046</v>
      </c>
    </row>
    <row r="14316" spans="2:2">
      <c r="B14316" s="78">
        <v>34046</v>
      </c>
    </row>
    <row r="14317" spans="2:2">
      <c r="B14317" s="78">
        <v>34046</v>
      </c>
    </row>
    <row r="14318" spans="2:2">
      <c r="B14318" s="78">
        <v>34046</v>
      </c>
    </row>
    <row r="14319" spans="2:2">
      <c r="B14319" s="78">
        <v>34046</v>
      </c>
    </row>
    <row r="14320" spans="2:2">
      <c r="B14320" s="78">
        <v>34046</v>
      </c>
    </row>
    <row r="14321" spans="2:2">
      <c r="B14321" s="78">
        <v>34046</v>
      </c>
    </row>
    <row r="14322" spans="2:2">
      <c r="B14322" s="78">
        <v>34046</v>
      </c>
    </row>
    <row r="14323" spans="2:2">
      <c r="B14323" s="78">
        <v>34046</v>
      </c>
    </row>
    <row r="14324" spans="2:2">
      <c r="B14324" s="78">
        <v>34046</v>
      </c>
    </row>
    <row r="14325" spans="2:2">
      <c r="B14325" s="78">
        <v>34046</v>
      </c>
    </row>
    <row r="14326" spans="2:2">
      <c r="B14326" s="78">
        <v>34046</v>
      </c>
    </row>
    <row r="14327" spans="2:2">
      <c r="B14327" s="78">
        <v>34046</v>
      </c>
    </row>
    <row r="14328" spans="2:2">
      <c r="B14328" s="78">
        <v>34046</v>
      </c>
    </row>
    <row r="14329" spans="2:2">
      <c r="B14329" s="78">
        <v>34046</v>
      </c>
    </row>
    <row r="14330" spans="2:2">
      <c r="B14330" s="78">
        <v>34046</v>
      </c>
    </row>
    <row r="14331" spans="2:2">
      <c r="B14331" s="78">
        <v>34046</v>
      </c>
    </row>
    <row r="14332" spans="2:2">
      <c r="B14332" s="78">
        <v>34046</v>
      </c>
    </row>
    <row r="14333" spans="2:2">
      <c r="B14333" s="78">
        <v>34046</v>
      </c>
    </row>
    <row r="14334" spans="2:2">
      <c r="B14334" s="78">
        <v>34046</v>
      </c>
    </row>
    <row r="14335" spans="2:2">
      <c r="B14335" s="78">
        <v>34046</v>
      </c>
    </row>
    <row r="14336" spans="2:2">
      <c r="B14336" s="78">
        <v>34046</v>
      </c>
    </row>
    <row r="14337" spans="2:2">
      <c r="B14337" s="78">
        <v>34046</v>
      </c>
    </row>
    <row r="14338" spans="2:2">
      <c r="B14338" s="78">
        <v>34046</v>
      </c>
    </row>
    <row r="14339" spans="2:2">
      <c r="B14339" s="78">
        <v>34046</v>
      </c>
    </row>
    <row r="14340" spans="2:2">
      <c r="B14340" s="78">
        <v>34046</v>
      </c>
    </row>
    <row r="14341" spans="2:2">
      <c r="B14341" s="78">
        <v>34046</v>
      </c>
    </row>
    <row r="14342" spans="2:2">
      <c r="B14342" s="78">
        <v>34046</v>
      </c>
    </row>
    <row r="14343" spans="2:2">
      <c r="B14343" s="78">
        <v>34046</v>
      </c>
    </row>
    <row r="14344" spans="2:2">
      <c r="B14344" s="78">
        <v>34046</v>
      </c>
    </row>
    <row r="14345" spans="2:2">
      <c r="B14345" s="78">
        <v>34046</v>
      </c>
    </row>
    <row r="14346" spans="2:2">
      <c r="B14346" s="78">
        <v>34046</v>
      </c>
    </row>
    <row r="14347" spans="2:2">
      <c r="B14347" s="78">
        <v>34047</v>
      </c>
    </row>
    <row r="14348" spans="2:2">
      <c r="B14348" s="78">
        <v>34047</v>
      </c>
    </row>
    <row r="14349" spans="2:2">
      <c r="B14349" s="78">
        <v>34047</v>
      </c>
    </row>
    <row r="14350" spans="2:2">
      <c r="B14350" s="78">
        <v>34047</v>
      </c>
    </row>
    <row r="14351" spans="2:2">
      <c r="B14351" s="78">
        <v>34047</v>
      </c>
    </row>
    <row r="14352" spans="2:2">
      <c r="B14352" s="78">
        <v>34047</v>
      </c>
    </row>
    <row r="14353" spans="2:2">
      <c r="B14353" s="78">
        <v>34047</v>
      </c>
    </row>
    <row r="14354" spans="2:2">
      <c r="B14354" s="78">
        <v>34047</v>
      </c>
    </row>
    <row r="14355" spans="2:2">
      <c r="B14355" s="78">
        <v>34047</v>
      </c>
    </row>
    <row r="14356" spans="2:2">
      <c r="B14356" s="78">
        <v>34047</v>
      </c>
    </row>
    <row r="14357" spans="2:2">
      <c r="B14357" s="78">
        <v>34047</v>
      </c>
    </row>
    <row r="14358" spans="2:2">
      <c r="B14358" s="78">
        <v>34047</v>
      </c>
    </row>
    <row r="14359" spans="2:2">
      <c r="B14359" s="78">
        <v>34047</v>
      </c>
    </row>
    <row r="14360" spans="2:2">
      <c r="B14360" s="78">
        <v>34047</v>
      </c>
    </row>
    <row r="14361" spans="2:2">
      <c r="B14361" s="78">
        <v>34047</v>
      </c>
    </row>
    <row r="14362" spans="2:2">
      <c r="B14362" s="78">
        <v>34047</v>
      </c>
    </row>
    <row r="14363" spans="2:2">
      <c r="B14363" s="78">
        <v>34047</v>
      </c>
    </row>
    <row r="14364" spans="2:2">
      <c r="B14364" s="78">
        <v>34047</v>
      </c>
    </row>
    <row r="14365" spans="2:2">
      <c r="B14365" s="78">
        <v>34047</v>
      </c>
    </row>
    <row r="14366" spans="2:2">
      <c r="B14366" s="78">
        <v>34047</v>
      </c>
    </row>
    <row r="14367" spans="2:2">
      <c r="B14367" s="78">
        <v>34047</v>
      </c>
    </row>
    <row r="14368" spans="2:2">
      <c r="B14368" s="78">
        <v>34047</v>
      </c>
    </row>
    <row r="14369" spans="2:2">
      <c r="B14369" s="78">
        <v>34047</v>
      </c>
    </row>
    <row r="14370" spans="2:2">
      <c r="B14370" s="78">
        <v>34047</v>
      </c>
    </row>
    <row r="14371" spans="2:2">
      <c r="B14371" s="78">
        <v>34047</v>
      </c>
    </row>
    <row r="14372" spans="2:2">
      <c r="B14372" s="78">
        <v>34047</v>
      </c>
    </row>
    <row r="14373" spans="2:2">
      <c r="B14373" s="78">
        <v>34047</v>
      </c>
    </row>
    <row r="14374" spans="2:2">
      <c r="B14374" s="78">
        <v>34047</v>
      </c>
    </row>
    <row r="14375" spans="2:2">
      <c r="B14375" s="78">
        <v>34047</v>
      </c>
    </row>
    <row r="14376" spans="2:2">
      <c r="B14376" s="78">
        <v>34047</v>
      </c>
    </row>
    <row r="14377" spans="2:2">
      <c r="B14377" s="78">
        <v>34047</v>
      </c>
    </row>
    <row r="14378" spans="2:2">
      <c r="B14378" s="78">
        <v>34047</v>
      </c>
    </row>
    <row r="14379" spans="2:2">
      <c r="B14379" s="78">
        <v>34047</v>
      </c>
    </row>
    <row r="14380" spans="2:2">
      <c r="B14380" s="78">
        <v>34047</v>
      </c>
    </row>
    <row r="14381" spans="2:2">
      <c r="B14381" s="78">
        <v>34047</v>
      </c>
    </row>
    <row r="14382" spans="2:2">
      <c r="B14382" s="78">
        <v>34047</v>
      </c>
    </row>
    <row r="14383" spans="2:2">
      <c r="B14383" s="78">
        <v>34047</v>
      </c>
    </row>
    <row r="14384" spans="2:2">
      <c r="B14384" s="78">
        <v>34047</v>
      </c>
    </row>
    <row r="14385" spans="2:2">
      <c r="B14385" s="78">
        <v>34047</v>
      </c>
    </row>
    <row r="14386" spans="2:2">
      <c r="B14386" s="78">
        <v>34047</v>
      </c>
    </row>
    <row r="14387" spans="2:2">
      <c r="B14387" s="78">
        <v>34047</v>
      </c>
    </row>
    <row r="14388" spans="2:2">
      <c r="B14388" s="78">
        <v>34047</v>
      </c>
    </row>
    <row r="14389" spans="2:2">
      <c r="B14389" s="78">
        <v>34047</v>
      </c>
    </row>
    <row r="14390" spans="2:2">
      <c r="B14390" s="78">
        <v>34047</v>
      </c>
    </row>
    <row r="14391" spans="2:2">
      <c r="B14391" s="78">
        <v>34047</v>
      </c>
    </row>
    <row r="14392" spans="2:2">
      <c r="B14392" s="78">
        <v>34047</v>
      </c>
    </row>
    <row r="14393" spans="2:2">
      <c r="B14393" s="78">
        <v>34047</v>
      </c>
    </row>
    <row r="14394" spans="2:2">
      <c r="B14394" s="78">
        <v>34047</v>
      </c>
    </row>
    <row r="14395" spans="2:2">
      <c r="B14395" s="78">
        <v>34047</v>
      </c>
    </row>
    <row r="14396" spans="2:2">
      <c r="B14396" s="78">
        <v>34047</v>
      </c>
    </row>
    <row r="14397" spans="2:2">
      <c r="B14397" s="78">
        <v>34047</v>
      </c>
    </row>
    <row r="14398" spans="2:2">
      <c r="B14398" s="78">
        <v>34047</v>
      </c>
    </row>
    <row r="14399" spans="2:2">
      <c r="B14399" s="78">
        <v>34047</v>
      </c>
    </row>
    <row r="14400" spans="2:2">
      <c r="B14400" s="78">
        <v>34047</v>
      </c>
    </row>
    <row r="14401" spans="2:2">
      <c r="B14401" s="78">
        <v>34047</v>
      </c>
    </row>
    <row r="14402" spans="2:2">
      <c r="B14402" s="78">
        <v>34047</v>
      </c>
    </row>
    <row r="14403" spans="2:2">
      <c r="B14403" s="78">
        <v>34047</v>
      </c>
    </row>
    <row r="14404" spans="2:2">
      <c r="B14404" s="78">
        <v>34047</v>
      </c>
    </row>
    <row r="14405" spans="2:2">
      <c r="B14405" s="78">
        <v>34047</v>
      </c>
    </row>
    <row r="14406" spans="2:2">
      <c r="B14406" s="78">
        <v>34047</v>
      </c>
    </row>
    <row r="14407" spans="2:2">
      <c r="B14407" s="78">
        <v>34047</v>
      </c>
    </row>
    <row r="14408" spans="2:2">
      <c r="B14408" s="78">
        <v>34047</v>
      </c>
    </row>
    <row r="14409" spans="2:2">
      <c r="B14409" s="78">
        <v>34047</v>
      </c>
    </row>
    <row r="14410" spans="2:2">
      <c r="B14410" s="78">
        <v>34047</v>
      </c>
    </row>
    <row r="14411" spans="2:2">
      <c r="B14411" s="78">
        <v>34047</v>
      </c>
    </row>
    <row r="14412" spans="2:2">
      <c r="B14412" s="78">
        <v>34047</v>
      </c>
    </row>
    <row r="14413" spans="2:2">
      <c r="B14413" s="78">
        <v>34047</v>
      </c>
    </row>
    <row r="14414" spans="2:2">
      <c r="B14414" s="78">
        <v>34047</v>
      </c>
    </row>
    <row r="14415" spans="2:2">
      <c r="B14415" s="78">
        <v>34047</v>
      </c>
    </row>
    <row r="14416" spans="2:2">
      <c r="B14416" s="78">
        <v>34047</v>
      </c>
    </row>
    <row r="14417" spans="2:2">
      <c r="B14417" s="78">
        <v>34047</v>
      </c>
    </row>
    <row r="14418" spans="2:2">
      <c r="B14418" s="78">
        <v>34047</v>
      </c>
    </row>
    <row r="14419" spans="2:2">
      <c r="B14419" s="78">
        <v>34047</v>
      </c>
    </row>
    <row r="14420" spans="2:2">
      <c r="B14420" s="78">
        <v>34047</v>
      </c>
    </row>
    <row r="14421" spans="2:2">
      <c r="B14421" s="78">
        <v>34047</v>
      </c>
    </row>
    <row r="14422" spans="2:2">
      <c r="B14422" s="78">
        <v>34047</v>
      </c>
    </row>
    <row r="14423" spans="2:2">
      <c r="B14423" s="78">
        <v>34047</v>
      </c>
    </row>
    <row r="14424" spans="2:2">
      <c r="B14424" s="78">
        <v>34047</v>
      </c>
    </row>
    <row r="14425" spans="2:2">
      <c r="B14425" s="78">
        <v>34047</v>
      </c>
    </row>
    <row r="14426" spans="2:2">
      <c r="B14426" s="78">
        <v>34047</v>
      </c>
    </row>
    <row r="14427" spans="2:2">
      <c r="B14427" s="78">
        <v>34047</v>
      </c>
    </row>
    <row r="14428" spans="2:2">
      <c r="B14428" s="78">
        <v>34047</v>
      </c>
    </row>
    <row r="14429" spans="2:2">
      <c r="B14429" s="78">
        <v>34047</v>
      </c>
    </row>
    <row r="14430" spans="2:2">
      <c r="B14430" s="78">
        <v>34047</v>
      </c>
    </row>
    <row r="14431" spans="2:2">
      <c r="B14431" s="78">
        <v>34047</v>
      </c>
    </row>
    <row r="14432" spans="2:2">
      <c r="B14432" s="78">
        <v>34047</v>
      </c>
    </row>
    <row r="14433" spans="2:2">
      <c r="B14433" s="78">
        <v>34047</v>
      </c>
    </row>
    <row r="14434" spans="2:2">
      <c r="B14434" s="78">
        <v>34047</v>
      </c>
    </row>
    <row r="14435" spans="2:2">
      <c r="B14435" s="78">
        <v>34047</v>
      </c>
    </row>
    <row r="14436" spans="2:2">
      <c r="B14436" s="78">
        <v>34047</v>
      </c>
    </row>
    <row r="14437" spans="2:2">
      <c r="B14437" s="78">
        <v>34047</v>
      </c>
    </row>
    <row r="14438" spans="2:2">
      <c r="B14438" s="78">
        <v>34047</v>
      </c>
    </row>
    <row r="14439" spans="2:2">
      <c r="B14439" s="78">
        <v>34047</v>
      </c>
    </row>
    <row r="14440" spans="2:2">
      <c r="B14440" s="78">
        <v>34047</v>
      </c>
    </row>
    <row r="14441" spans="2:2">
      <c r="B14441" s="78">
        <v>34047</v>
      </c>
    </row>
    <row r="14442" spans="2:2">
      <c r="B14442" s="78">
        <v>34047</v>
      </c>
    </row>
    <row r="14443" spans="2:2">
      <c r="B14443" s="78">
        <v>34047</v>
      </c>
    </row>
    <row r="14444" spans="2:2">
      <c r="B14444" s="78">
        <v>34047</v>
      </c>
    </row>
    <row r="14445" spans="2:2">
      <c r="B14445" s="78">
        <v>34047</v>
      </c>
    </row>
    <row r="14446" spans="2:2">
      <c r="B14446" s="78">
        <v>34047</v>
      </c>
    </row>
    <row r="14447" spans="2:2">
      <c r="B14447" s="78">
        <v>34047</v>
      </c>
    </row>
    <row r="14448" spans="2:2">
      <c r="B14448" s="78">
        <v>34047</v>
      </c>
    </row>
    <row r="14449" spans="2:2">
      <c r="B14449" s="78">
        <v>34047</v>
      </c>
    </row>
    <row r="14450" spans="2:2">
      <c r="B14450" s="78">
        <v>34047</v>
      </c>
    </row>
    <row r="14451" spans="2:2">
      <c r="B14451" s="78">
        <v>34047</v>
      </c>
    </row>
    <row r="14452" spans="2:2">
      <c r="B14452" s="78">
        <v>34047</v>
      </c>
    </row>
    <row r="14453" spans="2:2">
      <c r="B14453" s="78">
        <v>34047</v>
      </c>
    </row>
    <row r="14454" spans="2:2">
      <c r="B14454" s="78">
        <v>34047</v>
      </c>
    </row>
    <row r="14455" spans="2:2">
      <c r="B14455" s="78">
        <v>34047</v>
      </c>
    </row>
    <row r="14456" spans="2:2">
      <c r="B14456" s="78">
        <v>34047</v>
      </c>
    </row>
    <row r="14457" spans="2:2">
      <c r="B14457" s="78">
        <v>34047</v>
      </c>
    </row>
    <row r="14458" spans="2:2">
      <c r="B14458" s="78">
        <v>34047</v>
      </c>
    </row>
    <row r="14459" spans="2:2">
      <c r="B14459" s="78">
        <v>34047</v>
      </c>
    </row>
    <row r="14460" spans="2:2">
      <c r="B14460" s="78">
        <v>34047</v>
      </c>
    </row>
    <row r="14461" spans="2:2">
      <c r="B14461" s="78">
        <v>34047</v>
      </c>
    </row>
    <row r="14462" spans="2:2">
      <c r="B14462" s="78">
        <v>34047</v>
      </c>
    </row>
    <row r="14463" spans="2:2">
      <c r="B14463" s="78">
        <v>34047</v>
      </c>
    </row>
    <row r="14464" spans="2:2">
      <c r="B14464" s="78">
        <v>34047</v>
      </c>
    </row>
    <row r="14465" spans="2:2">
      <c r="B14465" s="78">
        <v>34047</v>
      </c>
    </row>
    <row r="14466" spans="2:2">
      <c r="B14466" s="78">
        <v>34047</v>
      </c>
    </row>
    <row r="14467" spans="2:2">
      <c r="B14467" s="78">
        <v>34047</v>
      </c>
    </row>
    <row r="14468" spans="2:2">
      <c r="B14468" s="78">
        <v>34047</v>
      </c>
    </row>
    <row r="14469" spans="2:2">
      <c r="B14469" s="78">
        <v>34047</v>
      </c>
    </row>
    <row r="14470" spans="2:2">
      <c r="B14470" s="78">
        <v>34047</v>
      </c>
    </row>
    <row r="14471" spans="2:2">
      <c r="B14471" s="78">
        <v>34047</v>
      </c>
    </row>
    <row r="14472" spans="2:2">
      <c r="B14472" s="78">
        <v>34047</v>
      </c>
    </row>
    <row r="14473" spans="2:2">
      <c r="B14473" s="78">
        <v>34047</v>
      </c>
    </row>
    <row r="14474" spans="2:2">
      <c r="B14474" s="78">
        <v>34047</v>
      </c>
    </row>
    <row r="14475" spans="2:2">
      <c r="B14475" s="78">
        <v>34047</v>
      </c>
    </row>
    <row r="14476" spans="2:2">
      <c r="B14476" s="78">
        <v>34047</v>
      </c>
    </row>
    <row r="14477" spans="2:2">
      <c r="B14477" s="78">
        <v>34047</v>
      </c>
    </row>
    <row r="14478" spans="2:2">
      <c r="B14478" s="78">
        <v>34047</v>
      </c>
    </row>
    <row r="14479" spans="2:2">
      <c r="B14479" s="78">
        <v>34047</v>
      </c>
    </row>
    <row r="14480" spans="2:2">
      <c r="B14480" s="78">
        <v>34047</v>
      </c>
    </row>
    <row r="14481" spans="2:2">
      <c r="B14481" s="78">
        <v>34047</v>
      </c>
    </row>
    <row r="14482" spans="2:2">
      <c r="B14482" s="78">
        <v>34047</v>
      </c>
    </row>
    <row r="14483" spans="2:2">
      <c r="B14483" s="78">
        <v>34047</v>
      </c>
    </row>
    <row r="14484" spans="2:2">
      <c r="B14484" s="78">
        <v>34047</v>
      </c>
    </row>
    <row r="14485" spans="2:2">
      <c r="B14485" s="78">
        <v>34047</v>
      </c>
    </row>
    <row r="14486" spans="2:2">
      <c r="B14486" s="78">
        <v>34047</v>
      </c>
    </row>
    <row r="14487" spans="2:2">
      <c r="B14487" s="78">
        <v>34047</v>
      </c>
    </row>
    <row r="14488" spans="2:2">
      <c r="B14488" s="78">
        <v>34047</v>
      </c>
    </row>
    <row r="14489" spans="2:2">
      <c r="B14489" s="78">
        <v>34047</v>
      </c>
    </row>
    <row r="14490" spans="2:2">
      <c r="B14490" s="78">
        <v>34047</v>
      </c>
    </row>
    <row r="14491" spans="2:2">
      <c r="B14491" s="78">
        <v>34047</v>
      </c>
    </row>
    <row r="14492" spans="2:2">
      <c r="B14492" s="78">
        <v>34047</v>
      </c>
    </row>
    <row r="14493" spans="2:2">
      <c r="B14493" s="78">
        <v>34047</v>
      </c>
    </row>
    <row r="14494" spans="2:2">
      <c r="B14494" s="78">
        <v>34047</v>
      </c>
    </row>
    <row r="14495" spans="2:2">
      <c r="B14495" s="78">
        <v>34047</v>
      </c>
    </row>
    <row r="14496" spans="2:2">
      <c r="B14496" s="78">
        <v>34047</v>
      </c>
    </row>
    <row r="14497" spans="2:2">
      <c r="B14497" s="78">
        <v>34047</v>
      </c>
    </row>
    <row r="14498" spans="2:2">
      <c r="B14498" s="78">
        <v>34047</v>
      </c>
    </row>
    <row r="14499" spans="2:2">
      <c r="B14499" s="78">
        <v>34047</v>
      </c>
    </row>
    <row r="14500" spans="2:2">
      <c r="B14500" s="78">
        <v>34047</v>
      </c>
    </row>
    <row r="14501" spans="2:2">
      <c r="B14501" s="78">
        <v>34047</v>
      </c>
    </row>
    <row r="14502" spans="2:2">
      <c r="B14502" s="78">
        <v>34047</v>
      </c>
    </row>
    <row r="14503" spans="2:2">
      <c r="B14503" s="78">
        <v>34047</v>
      </c>
    </row>
    <row r="14504" spans="2:2">
      <c r="B14504" s="78">
        <v>34047</v>
      </c>
    </row>
    <row r="14505" spans="2:2">
      <c r="B14505" s="78">
        <v>34047</v>
      </c>
    </row>
    <row r="14506" spans="2:2">
      <c r="B14506" s="78">
        <v>34047</v>
      </c>
    </row>
    <row r="14507" spans="2:2">
      <c r="B14507" s="78">
        <v>34047</v>
      </c>
    </row>
    <row r="14508" spans="2:2">
      <c r="B14508" s="78">
        <v>34047</v>
      </c>
    </row>
    <row r="14509" spans="2:2">
      <c r="B14509" s="78">
        <v>34047</v>
      </c>
    </row>
    <row r="14510" spans="2:2">
      <c r="B14510" s="78">
        <v>34047</v>
      </c>
    </row>
    <row r="14511" spans="2:2">
      <c r="B14511" s="78">
        <v>34047</v>
      </c>
    </row>
    <row r="14512" spans="2:2">
      <c r="B14512" s="78">
        <v>34047</v>
      </c>
    </row>
    <row r="14513" spans="2:2">
      <c r="B14513" s="78">
        <v>34047</v>
      </c>
    </row>
    <row r="14514" spans="2:2">
      <c r="B14514" s="78">
        <v>34047</v>
      </c>
    </row>
    <row r="14515" spans="2:2">
      <c r="B14515" s="78">
        <v>34047</v>
      </c>
    </row>
    <row r="14516" spans="2:2">
      <c r="B14516" s="78">
        <v>34047</v>
      </c>
    </row>
    <row r="14517" spans="2:2">
      <c r="B14517" s="78">
        <v>34047</v>
      </c>
    </row>
    <row r="14518" spans="2:2">
      <c r="B14518" s="78">
        <v>34047</v>
      </c>
    </row>
    <row r="14519" spans="2:2">
      <c r="B14519" s="78">
        <v>34047</v>
      </c>
    </row>
    <row r="14520" spans="2:2">
      <c r="B14520" s="78">
        <v>34047</v>
      </c>
    </row>
    <row r="14521" spans="2:2">
      <c r="B14521" s="78">
        <v>34047</v>
      </c>
    </row>
    <row r="14522" spans="2:2">
      <c r="B14522" s="78">
        <v>34047</v>
      </c>
    </row>
    <row r="14523" spans="2:2">
      <c r="B14523" s="78">
        <v>34047</v>
      </c>
    </row>
    <row r="14524" spans="2:2">
      <c r="B14524" s="78">
        <v>34047</v>
      </c>
    </row>
    <row r="14525" spans="2:2">
      <c r="B14525" s="78">
        <v>34047</v>
      </c>
    </row>
    <row r="14526" spans="2:2">
      <c r="B14526" s="78">
        <v>34047</v>
      </c>
    </row>
    <row r="14527" spans="2:2">
      <c r="B14527" s="78">
        <v>34047</v>
      </c>
    </row>
    <row r="14528" spans="2:2">
      <c r="B14528" s="78">
        <v>34047</v>
      </c>
    </row>
    <row r="14529" spans="2:2">
      <c r="B14529" s="78">
        <v>34047</v>
      </c>
    </row>
    <row r="14530" spans="2:2">
      <c r="B14530" s="78">
        <v>34047</v>
      </c>
    </row>
    <row r="14531" spans="2:2">
      <c r="B14531" s="78">
        <v>34047</v>
      </c>
    </row>
    <row r="14532" spans="2:2">
      <c r="B14532" s="78">
        <v>34047</v>
      </c>
    </row>
    <row r="14533" spans="2:2">
      <c r="B14533" s="78">
        <v>34047</v>
      </c>
    </row>
    <row r="14534" spans="2:2">
      <c r="B14534" s="78">
        <v>34047</v>
      </c>
    </row>
    <row r="14535" spans="2:2">
      <c r="B14535" s="78">
        <v>34047</v>
      </c>
    </row>
    <row r="14536" spans="2:2">
      <c r="B14536" s="78">
        <v>34047</v>
      </c>
    </row>
    <row r="14537" spans="2:2">
      <c r="B14537" s="78">
        <v>34047</v>
      </c>
    </row>
    <row r="14538" spans="2:2">
      <c r="B14538" s="78">
        <v>34047</v>
      </c>
    </row>
    <row r="14539" spans="2:2">
      <c r="B14539" s="78">
        <v>34047</v>
      </c>
    </row>
    <row r="14540" spans="2:2">
      <c r="B14540" s="78">
        <v>34047</v>
      </c>
    </row>
    <row r="14541" spans="2:2">
      <c r="B14541" s="78">
        <v>34047</v>
      </c>
    </row>
    <row r="14542" spans="2:2">
      <c r="B14542" s="78">
        <v>34047</v>
      </c>
    </row>
    <row r="14543" spans="2:2">
      <c r="B14543" s="78">
        <v>34047</v>
      </c>
    </row>
    <row r="14544" spans="2:2">
      <c r="B14544" s="78">
        <v>34047</v>
      </c>
    </row>
    <row r="14545" spans="2:2">
      <c r="B14545" s="78">
        <v>34047</v>
      </c>
    </row>
    <row r="14546" spans="2:2">
      <c r="B14546" s="78">
        <v>34047</v>
      </c>
    </row>
    <row r="14547" spans="2:2">
      <c r="B14547" s="78">
        <v>34047</v>
      </c>
    </row>
    <row r="14548" spans="2:2">
      <c r="B14548" s="78">
        <v>34047</v>
      </c>
    </row>
    <row r="14549" spans="2:2">
      <c r="B14549" s="78">
        <v>34047</v>
      </c>
    </row>
    <row r="14550" spans="2:2">
      <c r="B14550" s="78">
        <v>34047</v>
      </c>
    </row>
    <row r="14551" spans="2:2">
      <c r="B14551" s="78">
        <v>34047</v>
      </c>
    </row>
    <row r="14552" spans="2:2">
      <c r="B14552" s="78">
        <v>34047</v>
      </c>
    </row>
    <row r="14553" spans="2:2">
      <c r="B14553" s="78">
        <v>34047</v>
      </c>
    </row>
    <row r="14554" spans="2:2">
      <c r="B14554" s="78">
        <v>34047</v>
      </c>
    </row>
    <row r="14555" spans="2:2">
      <c r="B14555" s="78">
        <v>34047</v>
      </c>
    </row>
    <row r="14556" spans="2:2">
      <c r="B14556" s="78">
        <v>34047</v>
      </c>
    </row>
    <row r="14557" spans="2:2">
      <c r="B14557" s="78">
        <v>34047</v>
      </c>
    </row>
    <row r="14558" spans="2:2">
      <c r="B14558" s="78">
        <v>34047</v>
      </c>
    </row>
    <row r="14559" spans="2:2">
      <c r="B14559" s="78">
        <v>34047</v>
      </c>
    </row>
    <row r="14560" spans="2:2">
      <c r="B14560" s="78">
        <v>34047</v>
      </c>
    </row>
    <row r="14561" spans="2:2">
      <c r="B14561" s="78">
        <v>34047</v>
      </c>
    </row>
    <row r="14562" spans="2:2">
      <c r="B14562" s="78">
        <v>34047</v>
      </c>
    </row>
    <row r="14563" spans="2:2">
      <c r="B14563" s="78">
        <v>34047</v>
      </c>
    </row>
    <row r="14564" spans="2:2">
      <c r="B14564" s="78">
        <v>34047</v>
      </c>
    </row>
    <row r="14565" spans="2:2">
      <c r="B14565" s="78">
        <v>34047</v>
      </c>
    </row>
    <row r="14566" spans="2:2">
      <c r="B14566" s="78">
        <v>34047</v>
      </c>
    </row>
    <row r="14567" spans="2:2">
      <c r="B14567" s="78">
        <v>34047</v>
      </c>
    </row>
    <row r="14568" spans="2:2">
      <c r="B14568" s="78">
        <v>34047</v>
      </c>
    </row>
    <row r="14569" spans="2:2">
      <c r="B14569" s="78">
        <v>34047</v>
      </c>
    </row>
    <row r="14570" spans="2:2">
      <c r="B14570" s="78">
        <v>34047</v>
      </c>
    </row>
    <row r="14571" spans="2:2">
      <c r="B14571" s="78">
        <v>34047</v>
      </c>
    </row>
    <row r="14572" spans="2:2">
      <c r="B14572" s="78">
        <v>34047</v>
      </c>
    </row>
    <row r="14573" spans="2:2">
      <c r="B14573" s="78">
        <v>34047</v>
      </c>
    </row>
    <row r="14574" spans="2:2">
      <c r="B14574" s="78">
        <v>34047</v>
      </c>
    </row>
    <row r="14575" spans="2:2">
      <c r="B14575" s="78">
        <v>34047</v>
      </c>
    </row>
    <row r="14576" spans="2:2">
      <c r="B14576" s="78">
        <v>34047</v>
      </c>
    </row>
    <row r="14577" spans="2:2">
      <c r="B14577" s="78">
        <v>34047</v>
      </c>
    </row>
    <row r="14578" spans="2:2">
      <c r="B14578" s="78">
        <v>34047</v>
      </c>
    </row>
    <row r="14579" spans="2:2">
      <c r="B14579" s="78">
        <v>34047</v>
      </c>
    </row>
    <row r="14580" spans="2:2">
      <c r="B14580" s="78">
        <v>34047</v>
      </c>
    </row>
    <row r="14581" spans="2:2">
      <c r="B14581" s="78">
        <v>34047</v>
      </c>
    </row>
    <row r="14582" spans="2:2">
      <c r="B14582" s="78">
        <v>34047</v>
      </c>
    </row>
    <row r="14583" spans="2:2">
      <c r="B14583" s="78">
        <v>34047</v>
      </c>
    </row>
    <row r="14584" spans="2:2">
      <c r="B14584" s="78">
        <v>34047</v>
      </c>
    </row>
    <row r="14585" spans="2:2">
      <c r="B14585" s="78">
        <v>34047</v>
      </c>
    </row>
    <row r="14586" spans="2:2">
      <c r="B14586" s="78">
        <v>34047</v>
      </c>
    </row>
    <row r="14587" spans="2:2">
      <c r="B14587" s="78">
        <v>34047</v>
      </c>
    </row>
    <row r="14588" spans="2:2">
      <c r="B14588" s="78">
        <v>34047</v>
      </c>
    </row>
    <row r="14589" spans="2:2">
      <c r="B14589" s="78">
        <v>34047</v>
      </c>
    </row>
    <row r="14590" spans="2:2">
      <c r="B14590" s="78">
        <v>34047</v>
      </c>
    </row>
    <row r="14591" spans="2:2">
      <c r="B14591" s="78">
        <v>34047</v>
      </c>
    </row>
    <row r="14592" spans="2:2">
      <c r="B14592" s="78">
        <v>34047</v>
      </c>
    </row>
    <row r="14593" spans="2:2">
      <c r="B14593" s="78">
        <v>34047</v>
      </c>
    </row>
    <row r="14594" spans="2:2">
      <c r="B14594" s="78">
        <v>34047</v>
      </c>
    </row>
    <row r="14595" spans="2:2">
      <c r="B14595" s="78">
        <v>34047</v>
      </c>
    </row>
    <row r="14596" spans="2:2">
      <c r="B14596" s="78">
        <v>34047</v>
      </c>
    </row>
    <row r="14597" spans="2:2">
      <c r="B14597" s="78">
        <v>34047</v>
      </c>
    </row>
    <row r="14598" spans="2:2">
      <c r="B14598" s="78">
        <v>34047</v>
      </c>
    </row>
    <row r="14599" spans="2:2">
      <c r="B14599" s="78">
        <v>34047</v>
      </c>
    </row>
    <row r="14600" spans="2:2">
      <c r="B14600" s="78">
        <v>34047</v>
      </c>
    </row>
    <row r="14601" spans="2:2">
      <c r="B14601" s="78">
        <v>34047</v>
      </c>
    </row>
    <row r="14602" spans="2:2">
      <c r="B14602" s="78">
        <v>34047</v>
      </c>
    </row>
    <row r="14603" spans="2:2">
      <c r="B14603" s="78">
        <v>34047</v>
      </c>
    </row>
    <row r="14604" spans="2:2">
      <c r="B14604" s="78">
        <v>34047</v>
      </c>
    </row>
    <row r="14605" spans="2:2">
      <c r="B14605" s="78">
        <v>34047</v>
      </c>
    </row>
    <row r="14606" spans="2:2">
      <c r="B14606" s="78">
        <v>34047</v>
      </c>
    </row>
    <row r="14607" spans="2:2">
      <c r="B14607" s="78">
        <v>34047</v>
      </c>
    </row>
    <row r="14608" spans="2:2">
      <c r="B14608" s="78">
        <v>34047</v>
      </c>
    </row>
    <row r="14609" spans="2:2">
      <c r="B14609" s="78">
        <v>34047</v>
      </c>
    </row>
    <row r="14610" spans="2:2">
      <c r="B14610" s="78">
        <v>34047</v>
      </c>
    </row>
    <row r="14611" spans="2:2">
      <c r="B14611" s="78">
        <v>34047</v>
      </c>
    </row>
    <row r="14612" spans="2:2">
      <c r="B14612" s="78">
        <v>34047</v>
      </c>
    </row>
    <row r="14613" spans="2:2">
      <c r="B14613" s="78">
        <v>34047</v>
      </c>
    </row>
    <row r="14614" spans="2:2">
      <c r="B14614" s="78">
        <v>34047</v>
      </c>
    </row>
    <row r="14615" spans="2:2">
      <c r="B14615" s="78">
        <v>34047</v>
      </c>
    </row>
    <row r="14616" spans="2:2">
      <c r="B14616" s="78">
        <v>34047</v>
      </c>
    </row>
    <row r="14617" spans="2:2">
      <c r="B14617" s="78">
        <v>34047</v>
      </c>
    </row>
    <row r="14618" spans="2:2">
      <c r="B14618" s="78">
        <v>34047</v>
      </c>
    </row>
    <row r="14619" spans="2:2">
      <c r="B14619" s="78">
        <v>34047</v>
      </c>
    </row>
    <row r="14620" spans="2:2">
      <c r="B14620" s="78">
        <v>34047</v>
      </c>
    </row>
    <row r="14621" spans="2:2">
      <c r="B14621" s="78">
        <v>34047</v>
      </c>
    </row>
    <row r="14622" spans="2:2">
      <c r="B14622" s="78">
        <v>34047</v>
      </c>
    </row>
    <row r="14623" spans="2:2">
      <c r="B14623" s="78">
        <v>34047</v>
      </c>
    </row>
    <row r="14624" spans="2:2">
      <c r="B14624" s="78">
        <v>34047</v>
      </c>
    </row>
    <row r="14625" spans="2:2">
      <c r="B14625" s="78">
        <v>34047</v>
      </c>
    </row>
    <row r="14626" spans="2:2">
      <c r="B14626" s="78">
        <v>34047</v>
      </c>
    </row>
    <row r="14627" spans="2:2">
      <c r="B14627" s="78">
        <v>34047</v>
      </c>
    </row>
    <row r="14628" spans="2:2">
      <c r="B14628" s="78">
        <v>34047</v>
      </c>
    </row>
    <row r="14629" spans="2:2">
      <c r="B14629" s="78">
        <v>34047</v>
      </c>
    </row>
    <row r="14630" spans="2:2">
      <c r="B14630" s="78">
        <v>34047</v>
      </c>
    </row>
    <row r="14631" spans="2:2">
      <c r="B14631" s="78">
        <v>34047</v>
      </c>
    </row>
    <row r="14632" spans="2:2">
      <c r="B14632" s="78">
        <v>34047</v>
      </c>
    </row>
    <row r="14633" spans="2:2">
      <c r="B14633" s="78">
        <v>34047</v>
      </c>
    </row>
    <row r="14634" spans="2:2">
      <c r="B14634" s="78">
        <v>34047</v>
      </c>
    </row>
    <row r="14635" spans="2:2">
      <c r="B14635" s="78">
        <v>34047</v>
      </c>
    </row>
    <row r="14636" spans="2:2">
      <c r="B14636" s="78">
        <v>34047</v>
      </c>
    </row>
    <row r="14637" spans="2:2">
      <c r="B14637" s="78">
        <v>34047</v>
      </c>
    </row>
    <row r="14638" spans="2:2">
      <c r="B14638" s="78">
        <v>34047</v>
      </c>
    </row>
    <row r="14639" spans="2:2">
      <c r="B14639" s="78">
        <v>34047</v>
      </c>
    </row>
    <row r="14640" spans="2:2">
      <c r="B14640" s="78">
        <v>34047</v>
      </c>
    </row>
    <row r="14641" spans="2:2">
      <c r="B14641" s="78">
        <v>34047</v>
      </c>
    </row>
    <row r="14642" spans="2:2">
      <c r="B14642" s="78">
        <v>34047</v>
      </c>
    </row>
    <row r="14643" spans="2:2">
      <c r="B14643" s="78">
        <v>34047</v>
      </c>
    </row>
    <row r="14644" spans="2:2">
      <c r="B14644" s="78">
        <v>34047</v>
      </c>
    </row>
    <row r="14645" spans="2:2">
      <c r="B14645" s="78">
        <v>34047</v>
      </c>
    </row>
    <row r="14646" spans="2:2">
      <c r="B14646" s="78">
        <v>34047</v>
      </c>
    </row>
    <row r="14647" spans="2:2">
      <c r="B14647" s="78">
        <v>34047</v>
      </c>
    </row>
    <row r="14648" spans="2:2">
      <c r="B14648" s="78">
        <v>34047</v>
      </c>
    </row>
    <row r="14649" spans="2:2">
      <c r="B14649" s="78">
        <v>34047</v>
      </c>
    </row>
    <row r="14650" spans="2:2">
      <c r="B14650" s="78">
        <v>34047</v>
      </c>
    </row>
    <row r="14651" spans="2:2">
      <c r="B14651" s="78">
        <v>34047</v>
      </c>
    </row>
    <row r="14652" spans="2:2">
      <c r="B14652" s="78">
        <v>34047</v>
      </c>
    </row>
    <row r="14653" spans="2:2">
      <c r="B14653" s="78">
        <v>34047</v>
      </c>
    </row>
    <row r="14654" spans="2:2">
      <c r="B14654" s="78">
        <v>34047</v>
      </c>
    </row>
    <row r="14655" spans="2:2">
      <c r="B14655" s="78">
        <v>34047</v>
      </c>
    </row>
    <row r="14656" spans="2:2">
      <c r="B14656" s="78">
        <v>34047</v>
      </c>
    </row>
    <row r="14657" spans="2:2">
      <c r="B14657" s="78">
        <v>34047</v>
      </c>
    </row>
    <row r="14658" spans="2:2">
      <c r="B14658" s="78">
        <v>34047</v>
      </c>
    </row>
    <row r="14659" spans="2:2">
      <c r="B14659" s="78">
        <v>34047</v>
      </c>
    </row>
    <row r="14660" spans="2:2">
      <c r="B14660" s="78">
        <v>34047</v>
      </c>
    </row>
    <row r="14661" spans="2:2">
      <c r="B14661" s="78">
        <v>34047</v>
      </c>
    </row>
    <row r="14662" spans="2:2">
      <c r="B14662" s="78">
        <v>34050</v>
      </c>
    </row>
    <row r="14663" spans="2:2">
      <c r="B14663" s="78">
        <v>34050</v>
      </c>
    </row>
    <row r="14664" spans="2:2">
      <c r="B14664" s="78">
        <v>34050</v>
      </c>
    </row>
    <row r="14665" spans="2:2">
      <c r="B14665" s="78">
        <v>34050</v>
      </c>
    </row>
    <row r="14666" spans="2:2">
      <c r="B14666" s="78">
        <v>34050</v>
      </c>
    </row>
    <row r="14667" spans="2:2">
      <c r="B14667" s="78">
        <v>34050</v>
      </c>
    </row>
    <row r="14668" spans="2:2">
      <c r="B14668" s="78">
        <v>34050</v>
      </c>
    </row>
    <row r="14669" spans="2:2">
      <c r="B14669" s="78">
        <v>34050</v>
      </c>
    </row>
    <row r="14670" spans="2:2">
      <c r="B14670" s="78">
        <v>34050</v>
      </c>
    </row>
    <row r="14671" spans="2:2">
      <c r="B14671" s="78">
        <v>34050</v>
      </c>
    </row>
    <row r="14672" spans="2:2">
      <c r="B14672" s="78">
        <v>34050</v>
      </c>
    </row>
    <row r="14673" spans="2:2">
      <c r="B14673" s="78">
        <v>34050</v>
      </c>
    </row>
    <row r="14674" spans="2:2">
      <c r="B14674" s="78">
        <v>34050</v>
      </c>
    </row>
    <row r="14675" spans="2:2">
      <c r="B14675" s="78">
        <v>34050</v>
      </c>
    </row>
    <row r="14676" spans="2:2">
      <c r="B14676" s="78">
        <v>34050</v>
      </c>
    </row>
    <row r="14677" spans="2:2">
      <c r="B14677" s="78">
        <v>34050</v>
      </c>
    </row>
    <row r="14678" spans="2:2">
      <c r="B14678" s="78">
        <v>34050</v>
      </c>
    </row>
    <row r="14679" spans="2:2">
      <c r="B14679" s="78">
        <v>34050</v>
      </c>
    </row>
    <row r="14680" spans="2:2">
      <c r="B14680" s="78">
        <v>34050</v>
      </c>
    </row>
    <row r="14681" spans="2:2">
      <c r="B14681" s="78">
        <v>34050</v>
      </c>
    </row>
    <row r="14682" spans="2:2">
      <c r="B14682" s="78">
        <v>34050</v>
      </c>
    </row>
    <row r="14683" spans="2:2">
      <c r="B14683" s="78">
        <v>34050</v>
      </c>
    </row>
    <row r="14684" spans="2:2">
      <c r="B14684" s="78">
        <v>34050</v>
      </c>
    </row>
    <row r="14685" spans="2:2">
      <c r="B14685" s="78">
        <v>34050</v>
      </c>
    </row>
    <row r="14686" spans="2:2">
      <c r="B14686" s="78">
        <v>34050</v>
      </c>
    </row>
    <row r="14687" spans="2:2">
      <c r="B14687" s="78">
        <v>34050</v>
      </c>
    </row>
    <row r="14688" spans="2:2">
      <c r="B14688" s="78">
        <v>34050</v>
      </c>
    </row>
    <row r="14689" spans="2:2">
      <c r="B14689" s="78">
        <v>34050</v>
      </c>
    </row>
    <row r="14690" spans="2:2">
      <c r="B14690" s="78">
        <v>34050</v>
      </c>
    </row>
    <row r="14691" spans="2:2">
      <c r="B14691" s="78">
        <v>34050</v>
      </c>
    </row>
    <row r="14692" spans="2:2">
      <c r="B14692" s="78">
        <v>34050</v>
      </c>
    </row>
    <row r="14693" spans="2:2">
      <c r="B14693" s="78">
        <v>34050</v>
      </c>
    </row>
    <row r="14694" spans="2:2">
      <c r="B14694" s="78">
        <v>34050</v>
      </c>
    </row>
    <row r="14695" spans="2:2">
      <c r="B14695" s="78">
        <v>34050</v>
      </c>
    </row>
    <row r="14696" spans="2:2">
      <c r="B14696" s="78">
        <v>34050</v>
      </c>
    </row>
    <row r="14697" spans="2:2">
      <c r="B14697" s="78">
        <v>34050</v>
      </c>
    </row>
    <row r="14698" spans="2:2">
      <c r="B14698" s="78">
        <v>34050</v>
      </c>
    </row>
    <row r="14699" spans="2:2">
      <c r="B14699" s="78">
        <v>34050</v>
      </c>
    </row>
    <row r="14700" spans="2:2">
      <c r="B14700" s="78">
        <v>34050</v>
      </c>
    </row>
    <row r="14701" spans="2:2">
      <c r="B14701" s="78">
        <v>34050</v>
      </c>
    </row>
    <row r="14702" spans="2:2">
      <c r="B14702" s="78">
        <v>34050</v>
      </c>
    </row>
    <row r="14703" spans="2:2">
      <c r="B14703" s="78">
        <v>34050</v>
      </c>
    </row>
    <row r="14704" spans="2:2">
      <c r="B14704" s="78">
        <v>34050</v>
      </c>
    </row>
    <row r="14705" spans="2:2">
      <c r="B14705" s="78">
        <v>34050</v>
      </c>
    </row>
    <row r="14706" spans="2:2">
      <c r="B14706" s="78">
        <v>34050</v>
      </c>
    </row>
    <row r="14707" spans="2:2">
      <c r="B14707" s="78">
        <v>34050</v>
      </c>
    </row>
    <row r="14708" spans="2:2">
      <c r="B14708" s="78">
        <v>34050</v>
      </c>
    </row>
    <row r="14709" spans="2:2">
      <c r="B14709" s="78">
        <v>34050</v>
      </c>
    </row>
    <row r="14710" spans="2:2">
      <c r="B14710" s="78">
        <v>34050</v>
      </c>
    </row>
    <row r="14711" spans="2:2">
      <c r="B14711" s="78">
        <v>34050</v>
      </c>
    </row>
    <row r="14712" spans="2:2">
      <c r="B14712" s="78">
        <v>34050</v>
      </c>
    </row>
    <row r="14713" spans="2:2">
      <c r="B14713" s="78">
        <v>34050</v>
      </c>
    </row>
    <row r="14714" spans="2:2">
      <c r="B14714" s="78">
        <v>34050</v>
      </c>
    </row>
    <row r="14715" spans="2:2">
      <c r="B14715" s="78">
        <v>34050</v>
      </c>
    </row>
    <row r="14716" spans="2:2">
      <c r="B14716" s="78">
        <v>34050</v>
      </c>
    </row>
    <row r="14717" spans="2:2">
      <c r="B14717" s="78">
        <v>34050</v>
      </c>
    </row>
    <row r="14718" spans="2:2">
      <c r="B14718" s="78">
        <v>34050</v>
      </c>
    </row>
    <row r="14719" spans="2:2">
      <c r="B14719" s="78">
        <v>34050</v>
      </c>
    </row>
    <row r="14720" spans="2:2">
      <c r="B14720" s="78">
        <v>34050</v>
      </c>
    </row>
    <row r="14721" spans="2:2">
      <c r="B14721" s="78">
        <v>34050</v>
      </c>
    </row>
    <row r="14722" spans="2:2">
      <c r="B14722" s="78">
        <v>34050</v>
      </c>
    </row>
    <row r="14723" spans="2:2">
      <c r="B14723" s="78">
        <v>34050</v>
      </c>
    </row>
    <row r="14724" spans="2:2">
      <c r="B14724" s="78">
        <v>34050</v>
      </c>
    </row>
    <row r="14725" spans="2:2">
      <c r="B14725" s="78">
        <v>34050</v>
      </c>
    </row>
    <row r="14726" spans="2:2">
      <c r="B14726" s="78">
        <v>34050</v>
      </c>
    </row>
    <row r="14727" spans="2:2">
      <c r="B14727" s="78">
        <v>34050</v>
      </c>
    </row>
    <row r="14728" spans="2:2">
      <c r="B14728" s="78">
        <v>34050</v>
      </c>
    </row>
    <row r="14729" spans="2:2">
      <c r="B14729" s="78">
        <v>34050</v>
      </c>
    </row>
    <row r="14730" spans="2:2">
      <c r="B14730" s="78">
        <v>34050</v>
      </c>
    </row>
    <row r="14731" spans="2:2">
      <c r="B14731" s="78">
        <v>34050</v>
      </c>
    </row>
    <row r="14732" spans="2:2">
      <c r="B14732" s="78">
        <v>34050</v>
      </c>
    </row>
    <row r="14733" spans="2:2">
      <c r="B14733" s="78">
        <v>34050</v>
      </c>
    </row>
    <row r="14734" spans="2:2">
      <c r="B14734" s="78">
        <v>34050</v>
      </c>
    </row>
    <row r="14735" spans="2:2">
      <c r="B14735" s="78">
        <v>34050</v>
      </c>
    </row>
    <row r="14736" spans="2:2">
      <c r="B14736" s="78">
        <v>34050</v>
      </c>
    </row>
    <row r="14737" spans="2:2">
      <c r="B14737" s="78">
        <v>34050</v>
      </c>
    </row>
    <row r="14738" spans="2:2">
      <c r="B14738" s="78">
        <v>34050</v>
      </c>
    </row>
    <row r="14739" spans="2:2">
      <c r="B14739" s="78">
        <v>34050</v>
      </c>
    </row>
    <row r="14740" spans="2:2">
      <c r="B14740" s="78">
        <v>34050</v>
      </c>
    </row>
    <row r="14741" spans="2:2">
      <c r="B14741" s="78">
        <v>34050</v>
      </c>
    </row>
    <row r="14742" spans="2:2">
      <c r="B14742" s="78">
        <v>34050</v>
      </c>
    </row>
    <row r="14743" spans="2:2">
      <c r="B14743" s="78">
        <v>34050</v>
      </c>
    </row>
    <row r="14744" spans="2:2">
      <c r="B14744" s="78">
        <v>34050</v>
      </c>
    </row>
    <row r="14745" spans="2:2">
      <c r="B14745" s="78">
        <v>34050</v>
      </c>
    </row>
    <row r="14746" spans="2:2">
      <c r="B14746" s="78">
        <v>34050</v>
      </c>
    </row>
    <row r="14747" spans="2:2">
      <c r="B14747" s="78">
        <v>34050</v>
      </c>
    </row>
    <row r="14748" spans="2:2">
      <c r="B14748" s="78">
        <v>34050</v>
      </c>
    </row>
    <row r="14749" spans="2:2">
      <c r="B14749" s="78">
        <v>34050</v>
      </c>
    </row>
    <row r="14750" spans="2:2">
      <c r="B14750" s="78">
        <v>34050</v>
      </c>
    </row>
    <row r="14751" spans="2:2">
      <c r="B14751" s="78">
        <v>34050</v>
      </c>
    </row>
    <row r="14752" spans="2:2">
      <c r="B14752" s="78">
        <v>34050</v>
      </c>
    </row>
    <row r="14753" spans="2:2">
      <c r="B14753" s="78">
        <v>34050</v>
      </c>
    </row>
    <row r="14754" spans="2:2">
      <c r="B14754" s="78">
        <v>34050</v>
      </c>
    </row>
    <row r="14755" spans="2:2">
      <c r="B14755" s="78">
        <v>34050</v>
      </c>
    </row>
    <row r="14756" spans="2:2">
      <c r="B14756" s="78">
        <v>34050</v>
      </c>
    </row>
    <row r="14757" spans="2:2">
      <c r="B14757" s="78">
        <v>34050</v>
      </c>
    </row>
    <row r="14758" spans="2:2">
      <c r="B14758" s="78">
        <v>34050</v>
      </c>
    </row>
    <row r="14759" spans="2:2">
      <c r="B14759" s="78">
        <v>34050</v>
      </c>
    </row>
    <row r="14760" spans="2:2">
      <c r="B14760" s="78">
        <v>34050</v>
      </c>
    </row>
    <row r="14761" spans="2:2">
      <c r="B14761" s="78">
        <v>34050</v>
      </c>
    </row>
    <row r="14762" spans="2:2">
      <c r="B14762" s="78">
        <v>34050</v>
      </c>
    </row>
    <row r="14763" spans="2:2">
      <c r="B14763" s="78">
        <v>34050</v>
      </c>
    </row>
    <row r="14764" spans="2:2">
      <c r="B14764" s="78">
        <v>34050</v>
      </c>
    </row>
    <row r="14765" spans="2:2">
      <c r="B14765" s="78">
        <v>34050</v>
      </c>
    </row>
    <row r="14766" spans="2:2">
      <c r="B14766" s="78">
        <v>34050</v>
      </c>
    </row>
    <row r="14767" spans="2:2">
      <c r="B14767" s="78">
        <v>34050</v>
      </c>
    </row>
    <row r="14768" spans="2:2">
      <c r="B14768" s="78">
        <v>34050</v>
      </c>
    </row>
    <row r="14769" spans="2:2">
      <c r="B14769" s="78">
        <v>34050</v>
      </c>
    </row>
    <row r="14770" spans="2:2">
      <c r="B14770" s="78">
        <v>34050</v>
      </c>
    </row>
    <row r="14771" spans="2:2">
      <c r="B14771" s="78">
        <v>34050</v>
      </c>
    </row>
    <row r="14772" spans="2:2">
      <c r="B14772" s="78">
        <v>34050</v>
      </c>
    </row>
    <row r="14773" spans="2:2">
      <c r="B14773" s="78">
        <v>34050</v>
      </c>
    </row>
    <row r="14774" spans="2:2">
      <c r="B14774" s="78">
        <v>34050</v>
      </c>
    </row>
    <row r="14775" spans="2:2">
      <c r="B14775" s="78">
        <v>34050</v>
      </c>
    </row>
    <row r="14776" spans="2:2">
      <c r="B14776" s="78">
        <v>34050</v>
      </c>
    </row>
    <row r="14777" spans="2:2">
      <c r="B14777" s="78">
        <v>34050</v>
      </c>
    </row>
    <row r="14778" spans="2:2">
      <c r="B14778" s="78">
        <v>34050</v>
      </c>
    </row>
    <row r="14779" spans="2:2">
      <c r="B14779" s="78">
        <v>34050</v>
      </c>
    </row>
    <row r="14780" spans="2:2">
      <c r="B14780" s="78">
        <v>34050</v>
      </c>
    </row>
    <row r="14781" spans="2:2">
      <c r="B14781" s="78">
        <v>34050</v>
      </c>
    </row>
    <row r="14782" spans="2:2">
      <c r="B14782" s="78">
        <v>34050</v>
      </c>
    </row>
    <row r="14783" spans="2:2">
      <c r="B14783" s="78">
        <v>34050</v>
      </c>
    </row>
    <row r="14784" spans="2:2">
      <c r="B14784" s="78">
        <v>34050</v>
      </c>
    </row>
    <row r="14785" spans="2:2">
      <c r="B14785" s="78">
        <v>34050</v>
      </c>
    </row>
    <row r="14786" spans="2:2">
      <c r="B14786" s="78">
        <v>34050</v>
      </c>
    </row>
    <row r="14787" spans="2:2">
      <c r="B14787" s="78">
        <v>34050</v>
      </c>
    </row>
    <row r="14788" spans="2:2">
      <c r="B14788" s="78">
        <v>34050</v>
      </c>
    </row>
    <row r="14789" spans="2:2">
      <c r="B14789" s="78">
        <v>34050</v>
      </c>
    </row>
    <row r="14790" spans="2:2">
      <c r="B14790" s="78">
        <v>34050</v>
      </c>
    </row>
    <row r="14791" spans="2:2">
      <c r="B14791" s="78">
        <v>34050</v>
      </c>
    </row>
    <row r="14792" spans="2:2">
      <c r="B14792" s="78">
        <v>34050</v>
      </c>
    </row>
    <row r="14793" spans="2:2">
      <c r="B14793" s="78">
        <v>34050</v>
      </c>
    </row>
    <row r="14794" spans="2:2">
      <c r="B14794" s="78">
        <v>34050</v>
      </c>
    </row>
    <row r="14795" spans="2:2">
      <c r="B14795" s="78">
        <v>34050</v>
      </c>
    </row>
    <row r="14796" spans="2:2">
      <c r="B14796" s="78">
        <v>34050</v>
      </c>
    </row>
    <row r="14797" spans="2:2">
      <c r="B14797" s="78">
        <v>34050</v>
      </c>
    </row>
    <row r="14798" spans="2:2">
      <c r="B14798" s="78">
        <v>34050</v>
      </c>
    </row>
    <row r="14799" spans="2:2">
      <c r="B14799" s="78">
        <v>34050</v>
      </c>
    </row>
    <row r="14800" spans="2:2">
      <c r="B14800" s="78">
        <v>34050</v>
      </c>
    </row>
    <row r="14801" spans="2:2">
      <c r="B14801" s="78">
        <v>34050</v>
      </c>
    </row>
    <row r="14802" spans="2:2">
      <c r="B14802" s="78">
        <v>34050</v>
      </c>
    </row>
    <row r="14803" spans="2:2">
      <c r="B14803" s="78">
        <v>34050</v>
      </c>
    </row>
    <row r="14804" spans="2:2">
      <c r="B14804" s="78">
        <v>34050</v>
      </c>
    </row>
    <row r="14805" spans="2:2">
      <c r="B14805" s="78">
        <v>34050</v>
      </c>
    </row>
    <row r="14806" spans="2:2">
      <c r="B14806" s="78">
        <v>34050</v>
      </c>
    </row>
    <row r="14807" spans="2:2">
      <c r="B14807" s="78">
        <v>34050</v>
      </c>
    </row>
    <row r="14808" spans="2:2">
      <c r="B14808" s="78">
        <v>34050</v>
      </c>
    </row>
    <row r="14809" spans="2:2">
      <c r="B14809" s="78">
        <v>34050</v>
      </c>
    </row>
    <row r="14810" spans="2:2">
      <c r="B14810" s="78">
        <v>34050</v>
      </c>
    </row>
    <row r="14811" spans="2:2">
      <c r="B14811" s="78">
        <v>34050</v>
      </c>
    </row>
    <row r="14812" spans="2:2">
      <c r="B14812" s="78">
        <v>34050</v>
      </c>
    </row>
    <row r="14813" spans="2:2">
      <c r="B14813" s="78">
        <v>34050</v>
      </c>
    </row>
    <row r="14814" spans="2:2">
      <c r="B14814" s="78">
        <v>34050</v>
      </c>
    </row>
    <row r="14815" spans="2:2">
      <c r="B14815" s="78">
        <v>34050</v>
      </c>
    </row>
    <row r="14816" spans="2:2">
      <c r="B14816" s="78">
        <v>34050</v>
      </c>
    </row>
    <row r="14817" spans="2:2">
      <c r="B14817" s="78">
        <v>34050</v>
      </c>
    </row>
    <row r="14818" spans="2:2">
      <c r="B14818" s="78">
        <v>34050</v>
      </c>
    </row>
    <row r="14819" spans="2:2">
      <c r="B14819" s="78">
        <v>34050</v>
      </c>
    </row>
    <row r="14820" spans="2:2">
      <c r="B14820" s="78">
        <v>34050</v>
      </c>
    </row>
    <row r="14821" spans="2:2">
      <c r="B14821" s="78">
        <v>34050</v>
      </c>
    </row>
    <row r="14822" spans="2:2">
      <c r="B14822" s="78">
        <v>34050</v>
      </c>
    </row>
    <row r="14823" spans="2:2">
      <c r="B14823" s="78">
        <v>34050</v>
      </c>
    </row>
    <row r="14824" spans="2:2">
      <c r="B14824" s="78">
        <v>34050</v>
      </c>
    </row>
    <row r="14825" spans="2:2">
      <c r="B14825" s="78">
        <v>34050</v>
      </c>
    </row>
    <row r="14826" spans="2:2">
      <c r="B14826" s="78">
        <v>34050</v>
      </c>
    </row>
    <row r="14827" spans="2:2">
      <c r="B14827" s="78">
        <v>34050</v>
      </c>
    </row>
    <row r="14828" spans="2:2">
      <c r="B14828" s="78">
        <v>34050</v>
      </c>
    </row>
    <row r="14829" spans="2:2">
      <c r="B14829" s="78">
        <v>34050</v>
      </c>
    </row>
    <row r="14830" spans="2:2">
      <c r="B14830" s="78">
        <v>34050</v>
      </c>
    </row>
    <row r="14831" spans="2:2">
      <c r="B14831" s="78">
        <v>34050</v>
      </c>
    </row>
    <row r="14832" spans="2:2">
      <c r="B14832" s="78">
        <v>34050</v>
      </c>
    </row>
    <row r="14833" spans="2:2">
      <c r="B14833" s="78">
        <v>34050</v>
      </c>
    </row>
    <row r="14834" spans="2:2">
      <c r="B14834" s="78">
        <v>34050</v>
      </c>
    </row>
    <row r="14835" spans="2:2">
      <c r="B14835" s="78">
        <v>34050</v>
      </c>
    </row>
    <row r="14836" spans="2:2">
      <c r="B14836" s="78">
        <v>34050</v>
      </c>
    </row>
    <row r="14837" spans="2:2">
      <c r="B14837" s="78">
        <v>34050</v>
      </c>
    </row>
    <row r="14838" spans="2:2">
      <c r="B14838" s="78">
        <v>34050</v>
      </c>
    </row>
    <row r="14839" spans="2:2">
      <c r="B14839" s="78">
        <v>34050</v>
      </c>
    </row>
    <row r="14840" spans="2:2">
      <c r="B14840" s="78">
        <v>34050</v>
      </c>
    </row>
    <row r="14841" spans="2:2">
      <c r="B14841" s="78">
        <v>34050</v>
      </c>
    </row>
    <row r="14842" spans="2:2">
      <c r="B14842" s="78">
        <v>34050</v>
      </c>
    </row>
    <row r="14843" spans="2:2">
      <c r="B14843" s="78">
        <v>34050</v>
      </c>
    </row>
    <row r="14844" spans="2:2">
      <c r="B14844" s="78">
        <v>34050</v>
      </c>
    </row>
    <row r="14845" spans="2:2">
      <c r="B14845" s="78">
        <v>34050</v>
      </c>
    </row>
    <row r="14846" spans="2:2">
      <c r="B14846" s="78">
        <v>34050</v>
      </c>
    </row>
    <row r="14847" spans="2:2">
      <c r="B14847" s="78">
        <v>34050</v>
      </c>
    </row>
    <row r="14848" spans="2:2">
      <c r="B14848" s="78">
        <v>34050</v>
      </c>
    </row>
    <row r="14849" spans="2:2">
      <c r="B14849" s="78">
        <v>34050</v>
      </c>
    </row>
    <row r="14850" spans="2:2">
      <c r="B14850" s="78">
        <v>34050</v>
      </c>
    </row>
    <row r="14851" spans="2:2">
      <c r="B14851" s="78">
        <v>34050</v>
      </c>
    </row>
    <row r="14852" spans="2:2">
      <c r="B14852" s="78">
        <v>34050</v>
      </c>
    </row>
    <row r="14853" spans="2:2">
      <c r="B14853" s="78">
        <v>34050</v>
      </c>
    </row>
    <row r="14854" spans="2:2">
      <c r="B14854" s="78">
        <v>34050</v>
      </c>
    </row>
    <row r="14855" spans="2:2">
      <c r="B14855" s="78">
        <v>34050</v>
      </c>
    </row>
    <row r="14856" spans="2:2">
      <c r="B14856" s="78">
        <v>34050</v>
      </c>
    </row>
    <row r="14857" spans="2:2">
      <c r="B14857" s="78">
        <v>34050</v>
      </c>
    </row>
    <row r="14858" spans="2:2">
      <c r="B14858" s="78">
        <v>34050</v>
      </c>
    </row>
    <row r="14859" spans="2:2">
      <c r="B14859" s="78">
        <v>34050</v>
      </c>
    </row>
    <row r="14860" spans="2:2">
      <c r="B14860" s="78">
        <v>34050</v>
      </c>
    </row>
    <row r="14861" spans="2:2">
      <c r="B14861" s="78">
        <v>34050</v>
      </c>
    </row>
    <row r="14862" spans="2:2">
      <c r="B14862" s="78">
        <v>34050</v>
      </c>
    </row>
    <row r="14863" spans="2:2">
      <c r="B14863" s="78">
        <v>34050</v>
      </c>
    </row>
    <row r="14864" spans="2:2">
      <c r="B14864" s="78">
        <v>34050</v>
      </c>
    </row>
    <row r="14865" spans="2:2">
      <c r="B14865" s="78">
        <v>34050</v>
      </c>
    </row>
    <row r="14866" spans="2:2">
      <c r="B14866" s="78">
        <v>34050</v>
      </c>
    </row>
    <row r="14867" spans="2:2">
      <c r="B14867" s="78">
        <v>34050</v>
      </c>
    </row>
    <row r="14868" spans="2:2">
      <c r="B14868" s="78">
        <v>34050</v>
      </c>
    </row>
    <row r="14869" spans="2:2">
      <c r="B14869" s="78">
        <v>34050</v>
      </c>
    </row>
    <row r="14870" spans="2:2">
      <c r="B14870" s="78">
        <v>34050</v>
      </c>
    </row>
    <row r="14871" spans="2:2">
      <c r="B14871" s="78">
        <v>34050</v>
      </c>
    </row>
    <row r="14872" spans="2:2">
      <c r="B14872" s="78">
        <v>34050</v>
      </c>
    </row>
    <row r="14873" spans="2:2">
      <c r="B14873" s="78">
        <v>34050</v>
      </c>
    </row>
    <row r="14874" spans="2:2">
      <c r="B14874" s="78">
        <v>34050</v>
      </c>
    </row>
    <row r="14875" spans="2:2">
      <c r="B14875" s="78">
        <v>34050</v>
      </c>
    </row>
    <row r="14876" spans="2:2">
      <c r="B14876" s="78">
        <v>34050</v>
      </c>
    </row>
    <row r="14877" spans="2:2">
      <c r="B14877" s="78">
        <v>34050</v>
      </c>
    </row>
    <row r="14878" spans="2:2">
      <c r="B14878" s="78">
        <v>34050</v>
      </c>
    </row>
    <row r="14879" spans="2:2">
      <c r="B14879" s="78">
        <v>34050</v>
      </c>
    </row>
    <row r="14880" spans="2:2">
      <c r="B14880" s="78">
        <v>34050</v>
      </c>
    </row>
    <row r="14881" spans="2:2">
      <c r="B14881" s="78">
        <v>34050</v>
      </c>
    </row>
    <row r="14882" spans="2:2">
      <c r="B14882" s="78">
        <v>34050</v>
      </c>
    </row>
    <row r="14883" spans="2:2">
      <c r="B14883" s="78">
        <v>34050</v>
      </c>
    </row>
    <row r="14884" spans="2:2">
      <c r="B14884" s="78">
        <v>34050</v>
      </c>
    </row>
    <row r="14885" spans="2:2">
      <c r="B14885" s="78">
        <v>34050</v>
      </c>
    </row>
    <row r="14886" spans="2:2">
      <c r="B14886" s="78">
        <v>34050</v>
      </c>
    </row>
    <row r="14887" spans="2:2">
      <c r="B14887" s="78">
        <v>34050</v>
      </c>
    </row>
    <row r="14888" spans="2:2">
      <c r="B14888" s="78">
        <v>34050</v>
      </c>
    </row>
    <row r="14889" spans="2:2">
      <c r="B14889" s="78">
        <v>34050</v>
      </c>
    </row>
    <row r="14890" spans="2:2">
      <c r="B14890" s="78">
        <v>34050</v>
      </c>
    </row>
    <row r="14891" spans="2:2">
      <c r="B14891" s="78">
        <v>34050</v>
      </c>
    </row>
    <row r="14892" spans="2:2">
      <c r="B14892" s="78">
        <v>34050</v>
      </c>
    </row>
    <row r="14893" spans="2:2">
      <c r="B14893" s="78">
        <v>34050</v>
      </c>
    </row>
    <row r="14894" spans="2:2">
      <c r="B14894" s="78">
        <v>34050</v>
      </c>
    </row>
    <row r="14895" spans="2:2">
      <c r="B14895" s="78">
        <v>34050</v>
      </c>
    </row>
    <row r="14896" spans="2:2">
      <c r="B14896" s="78">
        <v>34050</v>
      </c>
    </row>
    <row r="14897" spans="2:2">
      <c r="B14897" s="78">
        <v>34050</v>
      </c>
    </row>
    <row r="14898" spans="2:2">
      <c r="B14898" s="78">
        <v>34050</v>
      </c>
    </row>
    <row r="14899" spans="2:2">
      <c r="B14899" s="78">
        <v>34050</v>
      </c>
    </row>
    <row r="14900" spans="2:2">
      <c r="B14900" s="78">
        <v>34050</v>
      </c>
    </row>
    <row r="14901" spans="2:2">
      <c r="B14901" s="78">
        <v>34050</v>
      </c>
    </row>
    <row r="14902" spans="2:2">
      <c r="B14902" s="78">
        <v>34050</v>
      </c>
    </row>
    <row r="14903" spans="2:2">
      <c r="B14903" s="78">
        <v>34050</v>
      </c>
    </row>
    <row r="14904" spans="2:2">
      <c r="B14904" s="78">
        <v>34050</v>
      </c>
    </row>
    <row r="14905" spans="2:2">
      <c r="B14905" s="78">
        <v>34050</v>
      </c>
    </row>
    <row r="14906" spans="2:2">
      <c r="B14906" s="78">
        <v>34050</v>
      </c>
    </row>
    <row r="14907" spans="2:2">
      <c r="B14907" s="78">
        <v>34050</v>
      </c>
    </row>
    <row r="14908" spans="2:2">
      <c r="B14908" s="78">
        <v>34050</v>
      </c>
    </row>
    <row r="14909" spans="2:2">
      <c r="B14909" s="78">
        <v>34050</v>
      </c>
    </row>
    <row r="14910" spans="2:2">
      <c r="B14910" s="78">
        <v>34050</v>
      </c>
    </row>
    <row r="14911" spans="2:2">
      <c r="B14911" s="78">
        <v>34050</v>
      </c>
    </row>
    <row r="14912" spans="2:2">
      <c r="B14912" s="78">
        <v>34050</v>
      </c>
    </row>
    <row r="14913" spans="2:2">
      <c r="B14913" s="78">
        <v>34050</v>
      </c>
    </row>
    <row r="14914" spans="2:2">
      <c r="B14914" s="78">
        <v>34050</v>
      </c>
    </row>
    <row r="14915" spans="2:2">
      <c r="B14915" s="78">
        <v>34050</v>
      </c>
    </row>
    <row r="14916" spans="2:2">
      <c r="B14916" s="78">
        <v>34050</v>
      </c>
    </row>
    <row r="14917" spans="2:2">
      <c r="B14917" s="78">
        <v>34050</v>
      </c>
    </row>
    <row r="14918" spans="2:2">
      <c r="B14918" s="78">
        <v>34050</v>
      </c>
    </row>
    <row r="14919" spans="2:2">
      <c r="B14919" s="78">
        <v>34050</v>
      </c>
    </row>
    <row r="14920" spans="2:2">
      <c r="B14920" s="78">
        <v>34050</v>
      </c>
    </row>
    <row r="14921" spans="2:2">
      <c r="B14921" s="78">
        <v>34050</v>
      </c>
    </row>
    <row r="14922" spans="2:2">
      <c r="B14922" s="78">
        <v>34050</v>
      </c>
    </row>
    <row r="14923" spans="2:2">
      <c r="B14923" s="78">
        <v>34050</v>
      </c>
    </row>
    <row r="14924" spans="2:2">
      <c r="B14924" s="78">
        <v>34050</v>
      </c>
    </row>
    <row r="14925" spans="2:2">
      <c r="B14925" s="78">
        <v>34050</v>
      </c>
    </row>
    <row r="14926" spans="2:2">
      <c r="B14926" s="78">
        <v>34050</v>
      </c>
    </row>
    <row r="14927" spans="2:2">
      <c r="B14927" s="78">
        <v>34050</v>
      </c>
    </row>
    <row r="14928" spans="2:2">
      <c r="B14928" s="78">
        <v>34050</v>
      </c>
    </row>
    <row r="14929" spans="2:2">
      <c r="B14929" s="78">
        <v>34050</v>
      </c>
    </row>
    <row r="14930" spans="2:2">
      <c r="B14930" s="78">
        <v>34050</v>
      </c>
    </row>
    <row r="14931" spans="2:2">
      <c r="B14931" s="78">
        <v>34050</v>
      </c>
    </row>
    <row r="14932" spans="2:2">
      <c r="B14932" s="78">
        <v>34050</v>
      </c>
    </row>
    <row r="14933" spans="2:2">
      <c r="B14933" s="78">
        <v>34050</v>
      </c>
    </row>
    <row r="14934" spans="2:2">
      <c r="B14934" s="78">
        <v>34050</v>
      </c>
    </row>
    <row r="14935" spans="2:2">
      <c r="B14935" s="78">
        <v>34050</v>
      </c>
    </row>
    <row r="14936" spans="2:2">
      <c r="B14936" s="78">
        <v>34050</v>
      </c>
    </row>
    <row r="14937" spans="2:2">
      <c r="B14937" s="78">
        <v>34050</v>
      </c>
    </row>
    <row r="14938" spans="2:2">
      <c r="B14938" s="78">
        <v>34050</v>
      </c>
    </row>
    <row r="14939" spans="2:2">
      <c r="B14939" s="78">
        <v>34050</v>
      </c>
    </row>
    <row r="14940" spans="2:2">
      <c r="B14940" s="78">
        <v>34050</v>
      </c>
    </row>
    <row r="14941" spans="2:2">
      <c r="B14941" s="78">
        <v>34050</v>
      </c>
    </row>
    <row r="14942" spans="2:2">
      <c r="B14942" s="78">
        <v>34050</v>
      </c>
    </row>
    <row r="14943" spans="2:2">
      <c r="B14943" s="78">
        <v>34050</v>
      </c>
    </row>
    <row r="14944" spans="2:2">
      <c r="B14944" s="78">
        <v>34050</v>
      </c>
    </row>
    <row r="14945" spans="2:2">
      <c r="B14945" s="78">
        <v>34050</v>
      </c>
    </row>
    <row r="14946" spans="2:2">
      <c r="B14946" s="78">
        <v>34050</v>
      </c>
    </row>
    <row r="14947" spans="2:2">
      <c r="B14947" s="78">
        <v>34050</v>
      </c>
    </row>
    <row r="14948" spans="2:2">
      <c r="B14948" s="78">
        <v>34050</v>
      </c>
    </row>
    <row r="14949" spans="2:2">
      <c r="B14949" s="78">
        <v>34050</v>
      </c>
    </row>
    <row r="14950" spans="2:2">
      <c r="B14950" s="78">
        <v>34050</v>
      </c>
    </row>
    <row r="14951" spans="2:2">
      <c r="B14951" s="78">
        <v>34050</v>
      </c>
    </row>
    <row r="14952" spans="2:2">
      <c r="B14952" s="78">
        <v>34050</v>
      </c>
    </row>
    <row r="14953" spans="2:2">
      <c r="B14953" s="78">
        <v>34050</v>
      </c>
    </row>
    <row r="14954" spans="2:2">
      <c r="B14954" s="78">
        <v>34050</v>
      </c>
    </row>
    <row r="14955" spans="2:2">
      <c r="B14955" s="78">
        <v>34050</v>
      </c>
    </row>
    <row r="14956" spans="2:2">
      <c r="B14956" s="78">
        <v>34050</v>
      </c>
    </row>
    <row r="14957" spans="2:2">
      <c r="B14957" s="78">
        <v>34050</v>
      </c>
    </row>
    <row r="14958" spans="2:2">
      <c r="B14958" s="78">
        <v>34050</v>
      </c>
    </row>
    <row r="14959" spans="2:2">
      <c r="B14959" s="78">
        <v>34050</v>
      </c>
    </row>
    <row r="14960" spans="2:2">
      <c r="B14960" s="78">
        <v>34050</v>
      </c>
    </row>
    <row r="14961" spans="2:2">
      <c r="B14961" s="78">
        <v>34050</v>
      </c>
    </row>
    <row r="14962" spans="2:2">
      <c r="B14962" s="78">
        <v>34050</v>
      </c>
    </row>
    <row r="14963" spans="2:2">
      <c r="B14963" s="78">
        <v>34050</v>
      </c>
    </row>
    <row r="14964" spans="2:2">
      <c r="B14964" s="78">
        <v>34050</v>
      </c>
    </row>
    <row r="14965" spans="2:2">
      <c r="B14965" s="78">
        <v>34050</v>
      </c>
    </row>
    <row r="14966" spans="2:2">
      <c r="B14966" s="78">
        <v>34050</v>
      </c>
    </row>
    <row r="14967" spans="2:2">
      <c r="B14967" s="78">
        <v>34050</v>
      </c>
    </row>
    <row r="14968" spans="2:2">
      <c r="B14968" s="78">
        <v>34050</v>
      </c>
    </row>
    <row r="14969" spans="2:2">
      <c r="B14969" s="78">
        <v>34050</v>
      </c>
    </row>
    <row r="14970" spans="2:2">
      <c r="B14970" s="78">
        <v>34050</v>
      </c>
    </row>
    <row r="14971" spans="2:2">
      <c r="B14971" s="78">
        <v>34050</v>
      </c>
    </row>
    <row r="14972" spans="2:2">
      <c r="B14972" s="78">
        <v>34050</v>
      </c>
    </row>
    <row r="14973" spans="2:2">
      <c r="B14973" s="78">
        <v>34050</v>
      </c>
    </row>
    <row r="14974" spans="2:2">
      <c r="B14974" s="78">
        <v>34050</v>
      </c>
    </row>
    <row r="14975" spans="2:2">
      <c r="B14975" s="78">
        <v>34050</v>
      </c>
    </row>
    <row r="14976" spans="2:2">
      <c r="B14976" s="78">
        <v>34050</v>
      </c>
    </row>
    <row r="14977" spans="2:2">
      <c r="B14977" s="78">
        <v>34051</v>
      </c>
    </row>
    <row r="14978" spans="2:2">
      <c r="B14978" s="78">
        <v>34051</v>
      </c>
    </row>
    <row r="14979" spans="2:2">
      <c r="B14979" s="78">
        <v>34051</v>
      </c>
    </row>
    <row r="14980" spans="2:2">
      <c r="B14980" s="78">
        <v>34051</v>
      </c>
    </row>
    <row r="14981" spans="2:2">
      <c r="B14981" s="78">
        <v>34051</v>
      </c>
    </row>
    <row r="14982" spans="2:2">
      <c r="B14982" s="78">
        <v>34051</v>
      </c>
    </row>
    <row r="14983" spans="2:2">
      <c r="B14983" s="78">
        <v>34051</v>
      </c>
    </row>
    <row r="14984" spans="2:2">
      <c r="B14984" s="78">
        <v>34051</v>
      </c>
    </row>
    <row r="14985" spans="2:2">
      <c r="B14985" s="78">
        <v>34051</v>
      </c>
    </row>
    <row r="14986" spans="2:2">
      <c r="B14986" s="78">
        <v>34051</v>
      </c>
    </row>
    <row r="14987" spans="2:2">
      <c r="B14987" s="78">
        <v>34051</v>
      </c>
    </row>
    <row r="14988" spans="2:2">
      <c r="B14988" s="78">
        <v>34051</v>
      </c>
    </row>
    <row r="14989" spans="2:2">
      <c r="B14989" s="78">
        <v>34051</v>
      </c>
    </row>
    <row r="14990" spans="2:2">
      <c r="B14990" s="78">
        <v>34051</v>
      </c>
    </row>
    <row r="14991" spans="2:2">
      <c r="B14991" s="78">
        <v>34051</v>
      </c>
    </row>
    <row r="14992" spans="2:2">
      <c r="B14992" s="78">
        <v>34051</v>
      </c>
    </row>
    <row r="14993" spans="2:2">
      <c r="B14993" s="78">
        <v>34051</v>
      </c>
    </row>
    <row r="14994" spans="2:2">
      <c r="B14994" s="78">
        <v>34051</v>
      </c>
    </row>
    <row r="14995" spans="2:2">
      <c r="B14995" s="78">
        <v>34051</v>
      </c>
    </row>
    <row r="14996" spans="2:2">
      <c r="B14996" s="78">
        <v>34051</v>
      </c>
    </row>
    <row r="14997" spans="2:2">
      <c r="B14997" s="78">
        <v>34051</v>
      </c>
    </row>
    <row r="14998" spans="2:2">
      <c r="B14998" s="78">
        <v>34051</v>
      </c>
    </row>
    <row r="14999" spans="2:2">
      <c r="B14999" s="78">
        <v>34051</v>
      </c>
    </row>
    <row r="15000" spans="2:2">
      <c r="B15000" s="78">
        <v>34051</v>
      </c>
    </row>
    <row r="15001" spans="2:2">
      <c r="B15001" s="78">
        <v>34051</v>
      </c>
    </row>
    <row r="15002" spans="2:2">
      <c r="B15002" s="78">
        <v>34051</v>
      </c>
    </row>
    <row r="15003" spans="2:2">
      <c r="B15003" s="78">
        <v>34051</v>
      </c>
    </row>
    <row r="15004" spans="2:2">
      <c r="B15004" s="78">
        <v>34051</v>
      </c>
    </row>
    <row r="15005" spans="2:2">
      <c r="B15005" s="78">
        <v>34051</v>
      </c>
    </row>
    <row r="15006" spans="2:2">
      <c r="B15006" s="78">
        <v>34051</v>
      </c>
    </row>
    <row r="15007" spans="2:2">
      <c r="B15007" s="78">
        <v>34051</v>
      </c>
    </row>
    <row r="15008" spans="2:2">
      <c r="B15008" s="78">
        <v>34051</v>
      </c>
    </row>
    <row r="15009" spans="2:2">
      <c r="B15009" s="78">
        <v>34051</v>
      </c>
    </row>
    <row r="15010" spans="2:2">
      <c r="B15010" s="78">
        <v>34051</v>
      </c>
    </row>
    <row r="15011" spans="2:2">
      <c r="B15011" s="78">
        <v>34051</v>
      </c>
    </row>
    <row r="15012" spans="2:2">
      <c r="B15012" s="78">
        <v>34051</v>
      </c>
    </row>
    <row r="15013" spans="2:2">
      <c r="B15013" s="78">
        <v>34051</v>
      </c>
    </row>
    <row r="15014" spans="2:2">
      <c r="B15014" s="78">
        <v>34051</v>
      </c>
    </row>
    <row r="15015" spans="2:2">
      <c r="B15015" s="78">
        <v>34051</v>
      </c>
    </row>
    <row r="15016" spans="2:2">
      <c r="B15016" s="78">
        <v>34051</v>
      </c>
    </row>
    <row r="15017" spans="2:2">
      <c r="B15017" s="78">
        <v>34051</v>
      </c>
    </row>
    <row r="15018" spans="2:2">
      <c r="B15018" s="78">
        <v>34051</v>
      </c>
    </row>
    <row r="15019" spans="2:2">
      <c r="B15019" s="78">
        <v>34051</v>
      </c>
    </row>
    <row r="15020" spans="2:2">
      <c r="B15020" s="78">
        <v>34051</v>
      </c>
    </row>
    <row r="15021" spans="2:2">
      <c r="B15021" s="78">
        <v>34051</v>
      </c>
    </row>
    <row r="15022" spans="2:2">
      <c r="B15022" s="78">
        <v>34051</v>
      </c>
    </row>
    <row r="15023" spans="2:2">
      <c r="B15023" s="78">
        <v>34051</v>
      </c>
    </row>
    <row r="15024" spans="2:2">
      <c r="B15024" s="78">
        <v>34051</v>
      </c>
    </row>
    <row r="15025" spans="2:2">
      <c r="B15025" s="78">
        <v>34051</v>
      </c>
    </row>
    <row r="15026" spans="2:2">
      <c r="B15026" s="78">
        <v>34051</v>
      </c>
    </row>
    <row r="15027" spans="2:2">
      <c r="B15027" s="78">
        <v>34051</v>
      </c>
    </row>
    <row r="15028" spans="2:2">
      <c r="B15028" s="78">
        <v>34051</v>
      </c>
    </row>
    <row r="15029" spans="2:2">
      <c r="B15029" s="78">
        <v>34051</v>
      </c>
    </row>
    <row r="15030" spans="2:2">
      <c r="B15030" s="78">
        <v>34051</v>
      </c>
    </row>
    <row r="15031" spans="2:2">
      <c r="B15031" s="78">
        <v>34051</v>
      </c>
    </row>
    <row r="15032" spans="2:2">
      <c r="B15032" s="78">
        <v>34051</v>
      </c>
    </row>
    <row r="15033" spans="2:2">
      <c r="B15033" s="78">
        <v>34051</v>
      </c>
    </row>
    <row r="15034" spans="2:2">
      <c r="B15034" s="78">
        <v>34051</v>
      </c>
    </row>
    <row r="15035" spans="2:2">
      <c r="B15035" s="78">
        <v>34051</v>
      </c>
    </row>
    <row r="15036" spans="2:2">
      <c r="B15036" s="78">
        <v>34051</v>
      </c>
    </row>
    <row r="15037" spans="2:2">
      <c r="B15037" s="78">
        <v>34051</v>
      </c>
    </row>
    <row r="15038" spans="2:2">
      <c r="B15038" s="78">
        <v>34051</v>
      </c>
    </row>
    <row r="15039" spans="2:2">
      <c r="B15039" s="78">
        <v>34051</v>
      </c>
    </row>
    <row r="15040" spans="2:2">
      <c r="B15040" s="78">
        <v>34051</v>
      </c>
    </row>
    <row r="15041" spans="2:2">
      <c r="B15041" s="78">
        <v>34051</v>
      </c>
    </row>
    <row r="15042" spans="2:2">
      <c r="B15042" s="78">
        <v>34051</v>
      </c>
    </row>
    <row r="15043" spans="2:2">
      <c r="B15043" s="78">
        <v>34051</v>
      </c>
    </row>
    <row r="15044" spans="2:2">
      <c r="B15044" s="78">
        <v>34051</v>
      </c>
    </row>
    <row r="15045" spans="2:2">
      <c r="B15045" s="78">
        <v>34051</v>
      </c>
    </row>
    <row r="15046" spans="2:2">
      <c r="B15046" s="78">
        <v>34051</v>
      </c>
    </row>
    <row r="15047" spans="2:2">
      <c r="B15047" s="78">
        <v>34051</v>
      </c>
    </row>
    <row r="15048" spans="2:2">
      <c r="B15048" s="78">
        <v>34051</v>
      </c>
    </row>
    <row r="15049" spans="2:2">
      <c r="B15049" s="78">
        <v>34051</v>
      </c>
    </row>
    <row r="15050" spans="2:2">
      <c r="B15050" s="78">
        <v>34051</v>
      </c>
    </row>
    <row r="15051" spans="2:2">
      <c r="B15051" s="78">
        <v>34051</v>
      </c>
    </row>
    <row r="15052" spans="2:2">
      <c r="B15052" s="78">
        <v>34051</v>
      </c>
    </row>
    <row r="15053" spans="2:2">
      <c r="B15053" s="78">
        <v>34051</v>
      </c>
    </row>
    <row r="15054" spans="2:2">
      <c r="B15054" s="78">
        <v>34051</v>
      </c>
    </row>
    <row r="15055" spans="2:2">
      <c r="B15055" s="78">
        <v>34051</v>
      </c>
    </row>
    <row r="15056" spans="2:2">
      <c r="B15056" s="78">
        <v>34051</v>
      </c>
    </row>
    <row r="15057" spans="2:2">
      <c r="B15057" s="78">
        <v>34051</v>
      </c>
    </row>
    <row r="15058" spans="2:2">
      <c r="B15058" s="78">
        <v>34051</v>
      </c>
    </row>
    <row r="15059" spans="2:2">
      <c r="B15059" s="78">
        <v>34051</v>
      </c>
    </row>
    <row r="15060" spans="2:2">
      <c r="B15060" s="78">
        <v>34051</v>
      </c>
    </row>
    <row r="15061" spans="2:2">
      <c r="B15061" s="78">
        <v>34051</v>
      </c>
    </row>
    <row r="15062" spans="2:2">
      <c r="B15062" s="78">
        <v>34051</v>
      </c>
    </row>
    <row r="15063" spans="2:2">
      <c r="B15063" s="78">
        <v>34051</v>
      </c>
    </row>
    <row r="15064" spans="2:2">
      <c r="B15064" s="78">
        <v>34051</v>
      </c>
    </row>
    <row r="15065" spans="2:2">
      <c r="B15065" s="78">
        <v>34051</v>
      </c>
    </row>
    <row r="15066" spans="2:2">
      <c r="B15066" s="78">
        <v>34051</v>
      </c>
    </row>
    <row r="15067" spans="2:2">
      <c r="B15067" s="78">
        <v>34051</v>
      </c>
    </row>
    <row r="15068" spans="2:2">
      <c r="B15068" s="78">
        <v>34051</v>
      </c>
    </row>
    <row r="15069" spans="2:2">
      <c r="B15069" s="78">
        <v>34051</v>
      </c>
    </row>
    <row r="15070" spans="2:2">
      <c r="B15070" s="78">
        <v>34051</v>
      </c>
    </row>
    <row r="15071" spans="2:2">
      <c r="B15071" s="78">
        <v>34051</v>
      </c>
    </row>
    <row r="15072" spans="2:2">
      <c r="B15072" s="78">
        <v>34051</v>
      </c>
    </row>
    <row r="15073" spans="2:2">
      <c r="B15073" s="78">
        <v>34051</v>
      </c>
    </row>
    <row r="15074" spans="2:2">
      <c r="B15074" s="78">
        <v>34051</v>
      </c>
    </row>
    <row r="15075" spans="2:2">
      <c r="B15075" s="78">
        <v>34051</v>
      </c>
    </row>
    <row r="15076" spans="2:2">
      <c r="B15076" s="78">
        <v>34051</v>
      </c>
    </row>
    <row r="15077" spans="2:2">
      <c r="B15077" s="78">
        <v>34051</v>
      </c>
    </row>
    <row r="15078" spans="2:2">
      <c r="B15078" s="78">
        <v>34051</v>
      </c>
    </row>
    <row r="15079" spans="2:2">
      <c r="B15079" s="78">
        <v>34051</v>
      </c>
    </row>
    <row r="15080" spans="2:2">
      <c r="B15080" s="78">
        <v>34051</v>
      </c>
    </row>
    <row r="15081" spans="2:2">
      <c r="B15081" s="78">
        <v>34051</v>
      </c>
    </row>
    <row r="15082" spans="2:2">
      <c r="B15082" s="78">
        <v>34051</v>
      </c>
    </row>
    <row r="15083" spans="2:2">
      <c r="B15083" s="78">
        <v>34051</v>
      </c>
    </row>
    <row r="15084" spans="2:2">
      <c r="B15084" s="78">
        <v>34051</v>
      </c>
    </row>
    <row r="15085" spans="2:2">
      <c r="B15085" s="78">
        <v>34051</v>
      </c>
    </row>
    <row r="15086" spans="2:2">
      <c r="B15086" s="78">
        <v>34051</v>
      </c>
    </row>
    <row r="15087" spans="2:2">
      <c r="B15087" s="78">
        <v>34051</v>
      </c>
    </row>
    <row r="15088" spans="2:2">
      <c r="B15088" s="78">
        <v>34051</v>
      </c>
    </row>
    <row r="15089" spans="2:2">
      <c r="B15089" s="78">
        <v>34051</v>
      </c>
    </row>
    <row r="15090" spans="2:2">
      <c r="B15090" s="78">
        <v>34051</v>
      </c>
    </row>
    <row r="15091" spans="2:2">
      <c r="B15091" s="78">
        <v>34051</v>
      </c>
    </row>
    <row r="15092" spans="2:2">
      <c r="B15092" s="78">
        <v>34051</v>
      </c>
    </row>
    <row r="15093" spans="2:2">
      <c r="B15093" s="78">
        <v>34051</v>
      </c>
    </row>
    <row r="15094" spans="2:2">
      <c r="B15094" s="78">
        <v>34051</v>
      </c>
    </row>
    <row r="15095" spans="2:2">
      <c r="B15095" s="78">
        <v>34051</v>
      </c>
    </row>
    <row r="15096" spans="2:2">
      <c r="B15096" s="78">
        <v>34051</v>
      </c>
    </row>
    <row r="15097" spans="2:2">
      <c r="B15097" s="78">
        <v>34051</v>
      </c>
    </row>
    <row r="15098" spans="2:2">
      <c r="B15098" s="78">
        <v>34051</v>
      </c>
    </row>
    <row r="15099" spans="2:2">
      <c r="B15099" s="78">
        <v>34051</v>
      </c>
    </row>
    <row r="15100" spans="2:2">
      <c r="B15100" s="78">
        <v>34051</v>
      </c>
    </row>
    <row r="15101" spans="2:2">
      <c r="B15101" s="78">
        <v>34051</v>
      </c>
    </row>
    <row r="15102" spans="2:2">
      <c r="B15102" s="78">
        <v>34051</v>
      </c>
    </row>
    <row r="15103" spans="2:2">
      <c r="B15103" s="78">
        <v>34051</v>
      </c>
    </row>
    <row r="15104" spans="2:2">
      <c r="B15104" s="78">
        <v>34051</v>
      </c>
    </row>
    <row r="15105" spans="2:2">
      <c r="B15105" s="78">
        <v>34051</v>
      </c>
    </row>
    <row r="15106" spans="2:2">
      <c r="B15106" s="78">
        <v>34051</v>
      </c>
    </row>
    <row r="15107" spans="2:2">
      <c r="B15107" s="78">
        <v>34051</v>
      </c>
    </row>
    <row r="15108" spans="2:2">
      <c r="B15108" s="78">
        <v>34051</v>
      </c>
    </row>
    <row r="15109" spans="2:2">
      <c r="B15109" s="78">
        <v>34051</v>
      </c>
    </row>
    <row r="15110" spans="2:2">
      <c r="B15110" s="78">
        <v>34051</v>
      </c>
    </row>
    <row r="15111" spans="2:2">
      <c r="B15111" s="78">
        <v>34051</v>
      </c>
    </row>
    <row r="15112" spans="2:2">
      <c r="B15112" s="78">
        <v>34051</v>
      </c>
    </row>
    <row r="15113" spans="2:2">
      <c r="B15113" s="78">
        <v>34051</v>
      </c>
    </row>
    <row r="15114" spans="2:2">
      <c r="B15114" s="78">
        <v>34051</v>
      </c>
    </row>
    <row r="15115" spans="2:2">
      <c r="B15115" s="78">
        <v>34051</v>
      </c>
    </row>
    <row r="15116" spans="2:2">
      <c r="B15116" s="78">
        <v>34051</v>
      </c>
    </row>
    <row r="15117" spans="2:2">
      <c r="B15117" s="78">
        <v>34051</v>
      </c>
    </row>
    <row r="15118" spans="2:2">
      <c r="B15118" s="78">
        <v>34051</v>
      </c>
    </row>
    <row r="15119" spans="2:2">
      <c r="B15119" s="78">
        <v>34051</v>
      </c>
    </row>
    <row r="15120" spans="2:2">
      <c r="B15120" s="78">
        <v>34051</v>
      </c>
    </row>
    <row r="15121" spans="2:2">
      <c r="B15121" s="78">
        <v>34051</v>
      </c>
    </row>
    <row r="15122" spans="2:2">
      <c r="B15122" s="78">
        <v>34051</v>
      </c>
    </row>
    <row r="15123" spans="2:2">
      <c r="B15123" s="78">
        <v>34051</v>
      </c>
    </row>
    <row r="15124" spans="2:2">
      <c r="B15124" s="78">
        <v>34051</v>
      </c>
    </row>
    <row r="15125" spans="2:2">
      <c r="B15125" s="78">
        <v>34051</v>
      </c>
    </row>
    <row r="15126" spans="2:2">
      <c r="B15126" s="78">
        <v>34051</v>
      </c>
    </row>
    <row r="15127" spans="2:2">
      <c r="B15127" s="78">
        <v>34051</v>
      </c>
    </row>
    <row r="15128" spans="2:2">
      <c r="B15128" s="78">
        <v>34051</v>
      </c>
    </row>
    <row r="15129" spans="2:2">
      <c r="B15129" s="78">
        <v>34051</v>
      </c>
    </row>
    <row r="15130" spans="2:2">
      <c r="B15130" s="78">
        <v>34051</v>
      </c>
    </row>
    <row r="15131" spans="2:2">
      <c r="B15131" s="78">
        <v>34051</v>
      </c>
    </row>
    <row r="15132" spans="2:2">
      <c r="B15132" s="78">
        <v>34051</v>
      </c>
    </row>
    <row r="15133" spans="2:2">
      <c r="B15133" s="78">
        <v>34051</v>
      </c>
    </row>
    <row r="15134" spans="2:2">
      <c r="B15134" s="78">
        <v>34051</v>
      </c>
    </row>
    <row r="15135" spans="2:2">
      <c r="B15135" s="78">
        <v>34051</v>
      </c>
    </row>
    <row r="15136" spans="2:2">
      <c r="B15136" s="78">
        <v>34051</v>
      </c>
    </row>
    <row r="15137" spans="2:2">
      <c r="B15137" s="78">
        <v>34051</v>
      </c>
    </row>
    <row r="15138" spans="2:2">
      <c r="B15138" s="78">
        <v>34051</v>
      </c>
    </row>
    <row r="15139" spans="2:2">
      <c r="B15139" s="78">
        <v>34051</v>
      </c>
    </row>
    <row r="15140" spans="2:2">
      <c r="B15140" s="78">
        <v>34051</v>
      </c>
    </row>
    <row r="15141" spans="2:2">
      <c r="B15141" s="78">
        <v>34051</v>
      </c>
    </row>
    <row r="15142" spans="2:2">
      <c r="B15142" s="78">
        <v>34051</v>
      </c>
    </row>
    <row r="15143" spans="2:2">
      <c r="B15143" s="78">
        <v>34051</v>
      </c>
    </row>
    <row r="15144" spans="2:2">
      <c r="B15144" s="78">
        <v>34051</v>
      </c>
    </row>
    <row r="15145" spans="2:2">
      <c r="B15145" s="78">
        <v>34051</v>
      </c>
    </row>
    <row r="15146" spans="2:2">
      <c r="B15146" s="78">
        <v>34051</v>
      </c>
    </row>
    <row r="15147" spans="2:2">
      <c r="B15147" s="78">
        <v>34051</v>
      </c>
    </row>
    <row r="15148" spans="2:2">
      <c r="B15148" s="78">
        <v>34051</v>
      </c>
    </row>
    <row r="15149" spans="2:2">
      <c r="B15149" s="78">
        <v>34051</v>
      </c>
    </row>
    <row r="15150" spans="2:2">
      <c r="B15150" s="78">
        <v>34051</v>
      </c>
    </row>
    <row r="15151" spans="2:2">
      <c r="B15151" s="78">
        <v>34051</v>
      </c>
    </row>
    <row r="15152" spans="2:2">
      <c r="B15152" s="78">
        <v>34051</v>
      </c>
    </row>
    <row r="15153" spans="2:2">
      <c r="B15153" s="78">
        <v>34051</v>
      </c>
    </row>
    <row r="15154" spans="2:2">
      <c r="B15154" s="78">
        <v>34051</v>
      </c>
    </row>
    <row r="15155" spans="2:2">
      <c r="B15155" s="78">
        <v>34051</v>
      </c>
    </row>
    <row r="15156" spans="2:2">
      <c r="B15156" s="78">
        <v>34051</v>
      </c>
    </row>
    <row r="15157" spans="2:2">
      <c r="B15157" s="78">
        <v>34051</v>
      </c>
    </row>
    <row r="15158" spans="2:2">
      <c r="B15158" s="78">
        <v>34051</v>
      </c>
    </row>
    <row r="15159" spans="2:2">
      <c r="B15159" s="78">
        <v>34051</v>
      </c>
    </row>
    <row r="15160" spans="2:2">
      <c r="B15160" s="78">
        <v>34051</v>
      </c>
    </row>
    <row r="15161" spans="2:2">
      <c r="B15161" s="78">
        <v>34051</v>
      </c>
    </row>
    <row r="15162" spans="2:2">
      <c r="B15162" s="78">
        <v>34051</v>
      </c>
    </row>
    <row r="15163" spans="2:2">
      <c r="B15163" s="78">
        <v>34051</v>
      </c>
    </row>
    <row r="15164" spans="2:2">
      <c r="B15164" s="78">
        <v>34051</v>
      </c>
    </row>
    <row r="15165" spans="2:2">
      <c r="B15165" s="78">
        <v>34051</v>
      </c>
    </row>
    <row r="15166" spans="2:2">
      <c r="B15166" s="78">
        <v>34051</v>
      </c>
    </row>
    <row r="15167" spans="2:2">
      <c r="B15167" s="78">
        <v>34051</v>
      </c>
    </row>
    <row r="15168" spans="2:2">
      <c r="B15168" s="78">
        <v>34051</v>
      </c>
    </row>
    <row r="15169" spans="2:2">
      <c r="B15169" s="78">
        <v>34051</v>
      </c>
    </row>
    <row r="15170" spans="2:2">
      <c r="B15170" s="78">
        <v>34051</v>
      </c>
    </row>
    <row r="15171" spans="2:2">
      <c r="B15171" s="78">
        <v>34051</v>
      </c>
    </row>
    <row r="15172" spans="2:2">
      <c r="B15172" s="78">
        <v>34051</v>
      </c>
    </row>
    <row r="15173" spans="2:2">
      <c r="B15173" s="78">
        <v>34051</v>
      </c>
    </row>
    <row r="15174" spans="2:2">
      <c r="B15174" s="78">
        <v>34051</v>
      </c>
    </row>
    <row r="15175" spans="2:2">
      <c r="B15175" s="78">
        <v>34051</v>
      </c>
    </row>
    <row r="15176" spans="2:2">
      <c r="B15176" s="78">
        <v>34051</v>
      </c>
    </row>
    <row r="15177" spans="2:2">
      <c r="B15177" s="78">
        <v>34051</v>
      </c>
    </row>
    <row r="15178" spans="2:2">
      <c r="B15178" s="78">
        <v>34051</v>
      </c>
    </row>
    <row r="15179" spans="2:2">
      <c r="B15179" s="78">
        <v>34051</v>
      </c>
    </row>
    <row r="15180" spans="2:2">
      <c r="B15180" s="78">
        <v>34051</v>
      </c>
    </row>
    <row r="15181" spans="2:2">
      <c r="B15181" s="78">
        <v>34051</v>
      </c>
    </row>
    <row r="15182" spans="2:2">
      <c r="B15182" s="78">
        <v>34051</v>
      </c>
    </row>
    <row r="15183" spans="2:2">
      <c r="B15183" s="78">
        <v>34051</v>
      </c>
    </row>
    <row r="15184" spans="2:2">
      <c r="B15184" s="78">
        <v>34051</v>
      </c>
    </row>
    <row r="15185" spans="2:2">
      <c r="B15185" s="78">
        <v>34051</v>
      </c>
    </row>
    <row r="15186" spans="2:2">
      <c r="B15186" s="78">
        <v>34051</v>
      </c>
    </row>
    <row r="15187" spans="2:2">
      <c r="B15187" s="78">
        <v>34051</v>
      </c>
    </row>
    <row r="15188" spans="2:2">
      <c r="B15188" s="78">
        <v>34051</v>
      </c>
    </row>
    <row r="15189" spans="2:2">
      <c r="B15189" s="78">
        <v>34051</v>
      </c>
    </row>
    <row r="15190" spans="2:2">
      <c r="B15190" s="78">
        <v>34051</v>
      </c>
    </row>
    <row r="15191" spans="2:2">
      <c r="B15191" s="78">
        <v>34051</v>
      </c>
    </row>
    <row r="15192" spans="2:2">
      <c r="B15192" s="78">
        <v>34051</v>
      </c>
    </row>
    <row r="15193" spans="2:2">
      <c r="B15193" s="78">
        <v>34051</v>
      </c>
    </row>
    <row r="15194" spans="2:2">
      <c r="B15194" s="78">
        <v>34051</v>
      </c>
    </row>
    <row r="15195" spans="2:2">
      <c r="B15195" s="78">
        <v>34051</v>
      </c>
    </row>
    <row r="15196" spans="2:2">
      <c r="B15196" s="78">
        <v>34051</v>
      </c>
    </row>
    <row r="15197" spans="2:2">
      <c r="B15197" s="78">
        <v>34051</v>
      </c>
    </row>
    <row r="15198" spans="2:2">
      <c r="B15198" s="78">
        <v>34051</v>
      </c>
    </row>
    <row r="15199" spans="2:2">
      <c r="B15199" s="78">
        <v>34051</v>
      </c>
    </row>
    <row r="15200" spans="2:2">
      <c r="B15200" s="78">
        <v>34051</v>
      </c>
    </row>
    <row r="15201" spans="2:2">
      <c r="B15201" s="78">
        <v>34051</v>
      </c>
    </row>
    <row r="15202" spans="2:2">
      <c r="B15202" s="78">
        <v>34051</v>
      </c>
    </row>
    <row r="15203" spans="2:2">
      <c r="B15203" s="78">
        <v>34051</v>
      </c>
    </row>
    <row r="15204" spans="2:2">
      <c r="B15204" s="78">
        <v>34051</v>
      </c>
    </row>
    <row r="15205" spans="2:2">
      <c r="B15205" s="78">
        <v>34051</v>
      </c>
    </row>
    <row r="15206" spans="2:2">
      <c r="B15206" s="78">
        <v>34051</v>
      </c>
    </row>
    <row r="15207" spans="2:2">
      <c r="B15207" s="78">
        <v>34051</v>
      </c>
    </row>
    <row r="15208" spans="2:2">
      <c r="B15208" s="78">
        <v>34051</v>
      </c>
    </row>
    <row r="15209" spans="2:2">
      <c r="B15209" s="78">
        <v>34051</v>
      </c>
    </row>
    <row r="15210" spans="2:2">
      <c r="B15210" s="78">
        <v>34051</v>
      </c>
    </row>
    <row r="15211" spans="2:2">
      <c r="B15211" s="78">
        <v>34051</v>
      </c>
    </row>
    <row r="15212" spans="2:2">
      <c r="B15212" s="78">
        <v>34051</v>
      </c>
    </row>
    <row r="15213" spans="2:2">
      <c r="B15213" s="78">
        <v>34051</v>
      </c>
    </row>
    <row r="15214" spans="2:2">
      <c r="B15214" s="78">
        <v>34051</v>
      </c>
    </row>
    <row r="15215" spans="2:2">
      <c r="B15215" s="78">
        <v>34051</v>
      </c>
    </row>
    <row r="15216" spans="2:2">
      <c r="B15216" s="78">
        <v>34051</v>
      </c>
    </row>
    <row r="15217" spans="2:2">
      <c r="B15217" s="78">
        <v>34051</v>
      </c>
    </row>
    <row r="15218" spans="2:2">
      <c r="B15218" s="78">
        <v>34051</v>
      </c>
    </row>
    <row r="15219" spans="2:2">
      <c r="B15219" s="78">
        <v>34051</v>
      </c>
    </row>
    <row r="15220" spans="2:2">
      <c r="B15220" s="78">
        <v>34051</v>
      </c>
    </row>
    <row r="15221" spans="2:2">
      <c r="B15221" s="78">
        <v>34051</v>
      </c>
    </row>
    <row r="15222" spans="2:2">
      <c r="B15222" s="78">
        <v>34051</v>
      </c>
    </row>
    <row r="15223" spans="2:2">
      <c r="B15223" s="78">
        <v>34051</v>
      </c>
    </row>
    <row r="15224" spans="2:2">
      <c r="B15224" s="78">
        <v>34051</v>
      </c>
    </row>
    <row r="15225" spans="2:2">
      <c r="B15225" s="78">
        <v>34051</v>
      </c>
    </row>
    <row r="15226" spans="2:2">
      <c r="B15226" s="78">
        <v>34051</v>
      </c>
    </row>
    <row r="15227" spans="2:2">
      <c r="B15227" s="78">
        <v>34051</v>
      </c>
    </row>
    <row r="15228" spans="2:2">
      <c r="B15228" s="78">
        <v>34051</v>
      </c>
    </row>
    <row r="15229" spans="2:2">
      <c r="B15229" s="78">
        <v>34051</v>
      </c>
    </row>
    <row r="15230" spans="2:2">
      <c r="B15230" s="78">
        <v>34051</v>
      </c>
    </row>
    <row r="15231" spans="2:2">
      <c r="B15231" s="78">
        <v>34051</v>
      </c>
    </row>
    <row r="15232" spans="2:2">
      <c r="B15232" s="78">
        <v>34051</v>
      </c>
    </row>
    <row r="15233" spans="2:2">
      <c r="B15233" s="78">
        <v>34051</v>
      </c>
    </row>
    <row r="15234" spans="2:2">
      <c r="B15234" s="78">
        <v>34051</v>
      </c>
    </row>
    <row r="15235" spans="2:2">
      <c r="B15235" s="78">
        <v>34051</v>
      </c>
    </row>
    <row r="15236" spans="2:2">
      <c r="B15236" s="78">
        <v>34051</v>
      </c>
    </row>
    <row r="15237" spans="2:2">
      <c r="B15237" s="78">
        <v>34051</v>
      </c>
    </row>
    <row r="15238" spans="2:2">
      <c r="B15238" s="78">
        <v>34051</v>
      </c>
    </row>
    <row r="15239" spans="2:2">
      <c r="B15239" s="78">
        <v>34051</v>
      </c>
    </row>
    <row r="15240" spans="2:2">
      <c r="B15240" s="78">
        <v>34051</v>
      </c>
    </row>
    <row r="15241" spans="2:2">
      <c r="B15241" s="78">
        <v>34051</v>
      </c>
    </row>
    <row r="15242" spans="2:2">
      <c r="B15242" s="78">
        <v>34051</v>
      </c>
    </row>
    <row r="15243" spans="2:2">
      <c r="B15243" s="78">
        <v>34051</v>
      </c>
    </row>
    <row r="15244" spans="2:2">
      <c r="B15244" s="78">
        <v>34051</v>
      </c>
    </row>
    <row r="15245" spans="2:2">
      <c r="B15245" s="78">
        <v>34051</v>
      </c>
    </row>
    <row r="15246" spans="2:2">
      <c r="B15246" s="78">
        <v>34051</v>
      </c>
    </row>
    <row r="15247" spans="2:2">
      <c r="B15247" s="78">
        <v>34051</v>
      </c>
    </row>
    <row r="15248" spans="2:2">
      <c r="B15248" s="78">
        <v>34051</v>
      </c>
    </row>
    <row r="15249" spans="2:2">
      <c r="B15249" s="78">
        <v>34051</v>
      </c>
    </row>
    <row r="15250" spans="2:2">
      <c r="B15250" s="78">
        <v>34051</v>
      </c>
    </row>
    <row r="15251" spans="2:2">
      <c r="B15251" s="78">
        <v>34051</v>
      </c>
    </row>
    <row r="15252" spans="2:2">
      <c r="B15252" s="78">
        <v>34051</v>
      </c>
    </row>
    <row r="15253" spans="2:2">
      <c r="B15253" s="78">
        <v>34051</v>
      </c>
    </row>
    <row r="15254" spans="2:2">
      <c r="B15254" s="78">
        <v>34051</v>
      </c>
    </row>
    <row r="15255" spans="2:2">
      <c r="B15255" s="78">
        <v>34051</v>
      </c>
    </row>
    <row r="15256" spans="2:2">
      <c r="B15256" s="78">
        <v>34051</v>
      </c>
    </row>
    <row r="15257" spans="2:2">
      <c r="B15257" s="78">
        <v>34051</v>
      </c>
    </row>
    <row r="15258" spans="2:2">
      <c r="B15258" s="78">
        <v>34051</v>
      </c>
    </row>
    <row r="15259" spans="2:2">
      <c r="B15259" s="78">
        <v>34051</v>
      </c>
    </row>
    <row r="15260" spans="2:2">
      <c r="B15260" s="78">
        <v>34051</v>
      </c>
    </row>
    <row r="15261" spans="2:2">
      <c r="B15261" s="78">
        <v>34051</v>
      </c>
    </row>
    <row r="15262" spans="2:2">
      <c r="B15262" s="78">
        <v>34051</v>
      </c>
    </row>
    <row r="15263" spans="2:2">
      <c r="B15263" s="78">
        <v>34051</v>
      </c>
    </row>
    <row r="15264" spans="2:2">
      <c r="B15264" s="78">
        <v>34051</v>
      </c>
    </row>
    <row r="15265" spans="2:2">
      <c r="B15265" s="78">
        <v>34051</v>
      </c>
    </row>
    <row r="15266" spans="2:2">
      <c r="B15266" s="78">
        <v>34051</v>
      </c>
    </row>
    <row r="15267" spans="2:2">
      <c r="B15267" s="78">
        <v>34051</v>
      </c>
    </row>
    <row r="15268" spans="2:2">
      <c r="B15268" s="78">
        <v>34051</v>
      </c>
    </row>
    <row r="15269" spans="2:2">
      <c r="B15269" s="78">
        <v>34051</v>
      </c>
    </row>
    <row r="15270" spans="2:2">
      <c r="B15270" s="78">
        <v>34051</v>
      </c>
    </row>
    <row r="15271" spans="2:2">
      <c r="B15271" s="78">
        <v>34051</v>
      </c>
    </row>
    <row r="15272" spans="2:2">
      <c r="B15272" s="78">
        <v>34051</v>
      </c>
    </row>
    <row r="15273" spans="2:2">
      <c r="B15273" s="78">
        <v>34051</v>
      </c>
    </row>
    <row r="15274" spans="2:2">
      <c r="B15274" s="78">
        <v>34051</v>
      </c>
    </row>
    <row r="15275" spans="2:2">
      <c r="B15275" s="78">
        <v>34051</v>
      </c>
    </row>
    <row r="15276" spans="2:2">
      <c r="B15276" s="78">
        <v>34051</v>
      </c>
    </row>
    <row r="15277" spans="2:2">
      <c r="B15277" s="78">
        <v>34051</v>
      </c>
    </row>
    <row r="15278" spans="2:2">
      <c r="B15278" s="78">
        <v>34051</v>
      </c>
    </row>
    <row r="15279" spans="2:2">
      <c r="B15279" s="78">
        <v>34051</v>
      </c>
    </row>
    <row r="15280" spans="2:2">
      <c r="B15280" s="78">
        <v>34051</v>
      </c>
    </row>
    <row r="15281" spans="2:2">
      <c r="B15281" s="78">
        <v>34051</v>
      </c>
    </row>
    <row r="15282" spans="2:2">
      <c r="B15282" s="78">
        <v>34051</v>
      </c>
    </row>
    <row r="15283" spans="2:2">
      <c r="B15283" s="78">
        <v>34051</v>
      </c>
    </row>
    <row r="15284" spans="2:2">
      <c r="B15284" s="78">
        <v>34051</v>
      </c>
    </row>
    <row r="15285" spans="2:2">
      <c r="B15285" s="78">
        <v>34051</v>
      </c>
    </row>
    <row r="15286" spans="2:2">
      <c r="B15286" s="78">
        <v>34051</v>
      </c>
    </row>
    <row r="15287" spans="2:2">
      <c r="B15287" s="78">
        <v>34051</v>
      </c>
    </row>
    <row r="15288" spans="2:2">
      <c r="B15288" s="78">
        <v>34051</v>
      </c>
    </row>
    <row r="15289" spans="2:2">
      <c r="B15289" s="78">
        <v>34051</v>
      </c>
    </row>
    <row r="15290" spans="2:2">
      <c r="B15290" s="78">
        <v>34051</v>
      </c>
    </row>
    <row r="15291" spans="2:2">
      <c r="B15291" s="78">
        <v>34051</v>
      </c>
    </row>
    <row r="15292" spans="2:2">
      <c r="B15292" s="78">
        <v>34052</v>
      </c>
    </row>
    <row r="15293" spans="2:2">
      <c r="B15293" s="78">
        <v>34052</v>
      </c>
    </row>
    <row r="15294" spans="2:2">
      <c r="B15294" s="78">
        <v>34052</v>
      </c>
    </row>
    <row r="15295" spans="2:2">
      <c r="B15295" s="78">
        <v>34052</v>
      </c>
    </row>
    <row r="15296" spans="2:2">
      <c r="B15296" s="78">
        <v>34052</v>
      </c>
    </row>
    <row r="15297" spans="2:2">
      <c r="B15297" s="78">
        <v>34052</v>
      </c>
    </row>
    <row r="15298" spans="2:2">
      <c r="B15298" s="78">
        <v>34052</v>
      </c>
    </row>
    <row r="15299" spans="2:2">
      <c r="B15299" s="78">
        <v>34052</v>
      </c>
    </row>
    <row r="15300" spans="2:2">
      <c r="B15300" s="78">
        <v>34052</v>
      </c>
    </row>
    <row r="15301" spans="2:2">
      <c r="B15301" s="78">
        <v>34052</v>
      </c>
    </row>
    <row r="15302" spans="2:2">
      <c r="B15302" s="78">
        <v>34052</v>
      </c>
    </row>
    <row r="15303" spans="2:2">
      <c r="B15303" s="78">
        <v>34052</v>
      </c>
    </row>
    <row r="15304" spans="2:2">
      <c r="B15304" s="78">
        <v>34052</v>
      </c>
    </row>
    <row r="15305" spans="2:2">
      <c r="B15305" s="78">
        <v>34052</v>
      </c>
    </row>
    <row r="15306" spans="2:2">
      <c r="B15306" s="78">
        <v>34052</v>
      </c>
    </row>
    <row r="15307" spans="2:2">
      <c r="B15307" s="78">
        <v>34052</v>
      </c>
    </row>
    <row r="15308" spans="2:2">
      <c r="B15308" s="78">
        <v>34052</v>
      </c>
    </row>
    <row r="15309" spans="2:2">
      <c r="B15309" s="78">
        <v>34052</v>
      </c>
    </row>
    <row r="15310" spans="2:2">
      <c r="B15310" s="78">
        <v>34052</v>
      </c>
    </row>
    <row r="15311" spans="2:2">
      <c r="B15311" s="78">
        <v>34052</v>
      </c>
    </row>
    <row r="15312" spans="2:2">
      <c r="B15312" s="78">
        <v>34052</v>
      </c>
    </row>
    <row r="15313" spans="2:2">
      <c r="B15313" s="78">
        <v>34052</v>
      </c>
    </row>
    <row r="15314" spans="2:2">
      <c r="B15314" s="78">
        <v>34052</v>
      </c>
    </row>
    <row r="15315" spans="2:2">
      <c r="B15315" s="78">
        <v>34052</v>
      </c>
    </row>
    <row r="15316" spans="2:2">
      <c r="B15316" s="78">
        <v>34052</v>
      </c>
    </row>
    <row r="15317" spans="2:2">
      <c r="B15317" s="78">
        <v>34052</v>
      </c>
    </row>
    <row r="15318" spans="2:2">
      <c r="B15318" s="78">
        <v>34052</v>
      </c>
    </row>
    <row r="15319" spans="2:2">
      <c r="B15319" s="78">
        <v>34052</v>
      </c>
    </row>
    <row r="15320" spans="2:2">
      <c r="B15320" s="78">
        <v>34052</v>
      </c>
    </row>
    <row r="15321" spans="2:2">
      <c r="B15321" s="78">
        <v>34052</v>
      </c>
    </row>
    <row r="15322" spans="2:2">
      <c r="B15322" s="78">
        <v>34052</v>
      </c>
    </row>
    <row r="15323" spans="2:2">
      <c r="B15323" s="78">
        <v>34052</v>
      </c>
    </row>
    <row r="15324" spans="2:2">
      <c r="B15324" s="78">
        <v>34052</v>
      </c>
    </row>
    <row r="15325" spans="2:2">
      <c r="B15325" s="78">
        <v>34052</v>
      </c>
    </row>
    <row r="15326" spans="2:2">
      <c r="B15326" s="78">
        <v>34052</v>
      </c>
    </row>
    <row r="15327" spans="2:2">
      <c r="B15327" s="78">
        <v>34052</v>
      </c>
    </row>
    <row r="15328" spans="2:2">
      <c r="B15328" s="78">
        <v>34052</v>
      </c>
    </row>
    <row r="15329" spans="2:2">
      <c r="B15329" s="78">
        <v>34052</v>
      </c>
    </row>
    <row r="15330" spans="2:2">
      <c r="B15330" s="78">
        <v>34052</v>
      </c>
    </row>
    <row r="15331" spans="2:2">
      <c r="B15331" s="78">
        <v>34052</v>
      </c>
    </row>
    <row r="15332" spans="2:2">
      <c r="B15332" s="78">
        <v>34052</v>
      </c>
    </row>
    <row r="15333" spans="2:2">
      <c r="B15333" s="78">
        <v>34052</v>
      </c>
    </row>
    <row r="15334" spans="2:2">
      <c r="B15334" s="78">
        <v>34052</v>
      </c>
    </row>
    <row r="15335" spans="2:2">
      <c r="B15335" s="78">
        <v>34052</v>
      </c>
    </row>
    <row r="15336" spans="2:2">
      <c r="B15336" s="78">
        <v>34052</v>
      </c>
    </row>
    <row r="15337" spans="2:2">
      <c r="B15337" s="78">
        <v>34052</v>
      </c>
    </row>
    <row r="15338" spans="2:2">
      <c r="B15338" s="78">
        <v>34052</v>
      </c>
    </row>
    <row r="15339" spans="2:2">
      <c r="B15339" s="78">
        <v>34052</v>
      </c>
    </row>
    <row r="15340" spans="2:2">
      <c r="B15340" s="78">
        <v>34052</v>
      </c>
    </row>
    <row r="15341" spans="2:2">
      <c r="B15341" s="78">
        <v>34052</v>
      </c>
    </row>
    <row r="15342" spans="2:2">
      <c r="B15342" s="78">
        <v>34052</v>
      </c>
    </row>
    <row r="15343" spans="2:2">
      <c r="B15343" s="78">
        <v>34052</v>
      </c>
    </row>
    <row r="15344" spans="2:2">
      <c r="B15344" s="78">
        <v>34052</v>
      </c>
    </row>
    <row r="15345" spans="2:2">
      <c r="B15345" s="78">
        <v>34052</v>
      </c>
    </row>
    <row r="15346" spans="2:2">
      <c r="B15346" s="78">
        <v>34052</v>
      </c>
    </row>
    <row r="15347" spans="2:2">
      <c r="B15347" s="78">
        <v>34052</v>
      </c>
    </row>
    <row r="15348" spans="2:2">
      <c r="B15348" s="78">
        <v>34052</v>
      </c>
    </row>
    <row r="15349" spans="2:2">
      <c r="B15349" s="78">
        <v>34052</v>
      </c>
    </row>
    <row r="15350" spans="2:2">
      <c r="B15350" s="78">
        <v>34052</v>
      </c>
    </row>
    <row r="15351" spans="2:2">
      <c r="B15351" s="78">
        <v>34052</v>
      </c>
    </row>
    <row r="15352" spans="2:2">
      <c r="B15352" s="78">
        <v>34052</v>
      </c>
    </row>
    <row r="15353" spans="2:2">
      <c r="B15353" s="78">
        <v>34052</v>
      </c>
    </row>
    <row r="15354" spans="2:2">
      <c r="B15354" s="78">
        <v>34052</v>
      </c>
    </row>
    <row r="15355" spans="2:2">
      <c r="B15355" s="78">
        <v>34052</v>
      </c>
    </row>
    <row r="15356" spans="2:2">
      <c r="B15356" s="78">
        <v>34052</v>
      </c>
    </row>
    <row r="15357" spans="2:2">
      <c r="B15357" s="78">
        <v>34052</v>
      </c>
    </row>
    <row r="15358" spans="2:2">
      <c r="B15358" s="78">
        <v>34052</v>
      </c>
    </row>
    <row r="15359" spans="2:2">
      <c r="B15359" s="78">
        <v>34052</v>
      </c>
    </row>
    <row r="15360" spans="2:2">
      <c r="B15360" s="78">
        <v>34052</v>
      </c>
    </row>
    <row r="15361" spans="2:2">
      <c r="B15361" s="78">
        <v>34052</v>
      </c>
    </row>
    <row r="15362" spans="2:2">
      <c r="B15362" s="78">
        <v>34052</v>
      </c>
    </row>
    <row r="15363" spans="2:2">
      <c r="B15363" s="78">
        <v>34052</v>
      </c>
    </row>
    <row r="15364" spans="2:2">
      <c r="B15364" s="78">
        <v>34052</v>
      </c>
    </row>
    <row r="15365" spans="2:2">
      <c r="B15365" s="78">
        <v>34052</v>
      </c>
    </row>
    <row r="15366" spans="2:2">
      <c r="B15366" s="78">
        <v>34052</v>
      </c>
    </row>
    <row r="15367" spans="2:2">
      <c r="B15367" s="78">
        <v>34052</v>
      </c>
    </row>
    <row r="15368" spans="2:2">
      <c r="B15368" s="78">
        <v>34052</v>
      </c>
    </row>
    <row r="15369" spans="2:2">
      <c r="B15369" s="78">
        <v>34052</v>
      </c>
    </row>
    <row r="15370" spans="2:2">
      <c r="B15370" s="78">
        <v>34052</v>
      </c>
    </row>
    <row r="15371" spans="2:2">
      <c r="B15371" s="78">
        <v>34052</v>
      </c>
    </row>
    <row r="15372" spans="2:2">
      <c r="B15372" s="78">
        <v>34052</v>
      </c>
    </row>
    <row r="15373" spans="2:2">
      <c r="B15373" s="78">
        <v>34052</v>
      </c>
    </row>
    <row r="15374" spans="2:2">
      <c r="B15374" s="78">
        <v>34052</v>
      </c>
    </row>
    <row r="15375" spans="2:2">
      <c r="B15375" s="78">
        <v>34052</v>
      </c>
    </row>
    <row r="15376" spans="2:2">
      <c r="B15376" s="78">
        <v>34052</v>
      </c>
    </row>
    <row r="15377" spans="2:2">
      <c r="B15377" s="78">
        <v>34052</v>
      </c>
    </row>
    <row r="15378" spans="2:2">
      <c r="B15378" s="78">
        <v>34052</v>
      </c>
    </row>
    <row r="15379" spans="2:2">
      <c r="B15379" s="78">
        <v>34052</v>
      </c>
    </row>
    <row r="15380" spans="2:2">
      <c r="B15380" s="78">
        <v>34052</v>
      </c>
    </row>
    <row r="15381" spans="2:2">
      <c r="B15381" s="78">
        <v>34052</v>
      </c>
    </row>
    <row r="15382" spans="2:2">
      <c r="B15382" s="78">
        <v>34052</v>
      </c>
    </row>
    <row r="15383" spans="2:2">
      <c r="B15383" s="78">
        <v>34052</v>
      </c>
    </row>
    <row r="15384" spans="2:2">
      <c r="B15384" s="78">
        <v>34052</v>
      </c>
    </row>
    <row r="15385" spans="2:2">
      <c r="B15385" s="78">
        <v>34052</v>
      </c>
    </row>
    <row r="15386" spans="2:2">
      <c r="B15386" s="78">
        <v>34052</v>
      </c>
    </row>
    <row r="15387" spans="2:2">
      <c r="B15387" s="78">
        <v>34052</v>
      </c>
    </row>
    <row r="15388" spans="2:2">
      <c r="B15388" s="78">
        <v>34052</v>
      </c>
    </row>
    <row r="15389" spans="2:2">
      <c r="B15389" s="78">
        <v>34052</v>
      </c>
    </row>
    <row r="15390" spans="2:2">
      <c r="B15390" s="78">
        <v>34052</v>
      </c>
    </row>
    <row r="15391" spans="2:2">
      <c r="B15391" s="78">
        <v>34052</v>
      </c>
    </row>
    <row r="15392" spans="2:2">
      <c r="B15392" s="78">
        <v>34052</v>
      </c>
    </row>
    <row r="15393" spans="2:2">
      <c r="B15393" s="78">
        <v>34052</v>
      </c>
    </row>
    <row r="15394" spans="2:2">
      <c r="B15394" s="78">
        <v>34052</v>
      </c>
    </row>
    <row r="15395" spans="2:2">
      <c r="B15395" s="78">
        <v>34052</v>
      </c>
    </row>
    <row r="15396" spans="2:2">
      <c r="B15396" s="78">
        <v>34052</v>
      </c>
    </row>
    <row r="15397" spans="2:2">
      <c r="B15397" s="78">
        <v>34052</v>
      </c>
    </row>
    <row r="15398" spans="2:2">
      <c r="B15398" s="78">
        <v>34052</v>
      </c>
    </row>
    <row r="15399" spans="2:2">
      <c r="B15399" s="78">
        <v>34052</v>
      </c>
    </row>
    <row r="15400" spans="2:2">
      <c r="B15400" s="78">
        <v>34052</v>
      </c>
    </row>
    <row r="15401" spans="2:2">
      <c r="B15401" s="78">
        <v>34052</v>
      </c>
    </row>
    <row r="15402" spans="2:2">
      <c r="B15402" s="78">
        <v>34052</v>
      </c>
    </row>
    <row r="15403" spans="2:2">
      <c r="B15403" s="78">
        <v>34052</v>
      </c>
    </row>
    <row r="15404" spans="2:2">
      <c r="B15404" s="78">
        <v>34052</v>
      </c>
    </row>
    <row r="15405" spans="2:2">
      <c r="B15405" s="78">
        <v>34052</v>
      </c>
    </row>
    <row r="15406" spans="2:2">
      <c r="B15406" s="78">
        <v>34052</v>
      </c>
    </row>
    <row r="15407" spans="2:2">
      <c r="B15407" s="78">
        <v>34052</v>
      </c>
    </row>
    <row r="15408" spans="2:2">
      <c r="B15408" s="78">
        <v>34052</v>
      </c>
    </row>
    <row r="15409" spans="2:2">
      <c r="B15409" s="78">
        <v>34052</v>
      </c>
    </row>
    <row r="15410" spans="2:2">
      <c r="B15410" s="78">
        <v>34052</v>
      </c>
    </row>
    <row r="15411" spans="2:2">
      <c r="B15411" s="78">
        <v>34052</v>
      </c>
    </row>
    <row r="15412" spans="2:2">
      <c r="B15412" s="78">
        <v>34052</v>
      </c>
    </row>
    <row r="15413" spans="2:2">
      <c r="B15413" s="78">
        <v>34052</v>
      </c>
    </row>
    <row r="15414" spans="2:2">
      <c r="B15414" s="78">
        <v>34052</v>
      </c>
    </row>
    <row r="15415" spans="2:2">
      <c r="B15415" s="78">
        <v>34052</v>
      </c>
    </row>
    <row r="15416" spans="2:2">
      <c r="B15416" s="78">
        <v>34052</v>
      </c>
    </row>
    <row r="15417" spans="2:2">
      <c r="B15417" s="78">
        <v>34052</v>
      </c>
    </row>
    <row r="15418" spans="2:2">
      <c r="B15418" s="78">
        <v>34052</v>
      </c>
    </row>
    <row r="15419" spans="2:2">
      <c r="B15419" s="78">
        <v>34052</v>
      </c>
    </row>
    <row r="15420" spans="2:2">
      <c r="B15420" s="78">
        <v>34052</v>
      </c>
    </row>
    <row r="15421" spans="2:2">
      <c r="B15421" s="78">
        <v>34052</v>
      </c>
    </row>
    <row r="15422" spans="2:2">
      <c r="B15422" s="78">
        <v>34052</v>
      </c>
    </row>
    <row r="15423" spans="2:2">
      <c r="B15423" s="78">
        <v>34052</v>
      </c>
    </row>
    <row r="15424" spans="2:2">
      <c r="B15424" s="78">
        <v>34052</v>
      </c>
    </row>
    <row r="15425" spans="2:2">
      <c r="B15425" s="78">
        <v>34052</v>
      </c>
    </row>
    <row r="15426" spans="2:2">
      <c r="B15426" s="78">
        <v>34052</v>
      </c>
    </row>
    <row r="15427" spans="2:2">
      <c r="B15427" s="78">
        <v>34052</v>
      </c>
    </row>
    <row r="15428" spans="2:2">
      <c r="B15428" s="78">
        <v>34052</v>
      </c>
    </row>
    <row r="15429" spans="2:2">
      <c r="B15429" s="78">
        <v>34052</v>
      </c>
    </row>
    <row r="15430" spans="2:2">
      <c r="B15430" s="78">
        <v>34052</v>
      </c>
    </row>
    <row r="15431" spans="2:2">
      <c r="B15431" s="78">
        <v>34052</v>
      </c>
    </row>
    <row r="15432" spans="2:2">
      <c r="B15432" s="78">
        <v>34052</v>
      </c>
    </row>
    <row r="15433" spans="2:2">
      <c r="B15433" s="78">
        <v>34052</v>
      </c>
    </row>
    <row r="15434" spans="2:2">
      <c r="B15434" s="78">
        <v>34052</v>
      </c>
    </row>
    <row r="15435" spans="2:2">
      <c r="B15435" s="78">
        <v>34052</v>
      </c>
    </row>
    <row r="15436" spans="2:2">
      <c r="B15436" s="78">
        <v>34052</v>
      </c>
    </row>
    <row r="15437" spans="2:2">
      <c r="B15437" s="78">
        <v>34052</v>
      </c>
    </row>
    <row r="15438" spans="2:2">
      <c r="B15438" s="78">
        <v>34052</v>
      </c>
    </row>
    <row r="15439" spans="2:2">
      <c r="B15439" s="78">
        <v>34052</v>
      </c>
    </row>
    <row r="15440" spans="2:2">
      <c r="B15440" s="78">
        <v>34052</v>
      </c>
    </row>
    <row r="15441" spans="2:2">
      <c r="B15441" s="78">
        <v>34052</v>
      </c>
    </row>
    <row r="15442" spans="2:2">
      <c r="B15442" s="78">
        <v>34052</v>
      </c>
    </row>
    <row r="15443" spans="2:2">
      <c r="B15443" s="78">
        <v>34052</v>
      </c>
    </row>
    <row r="15444" spans="2:2">
      <c r="B15444" s="78">
        <v>34052</v>
      </c>
    </row>
    <row r="15445" spans="2:2">
      <c r="B15445" s="78">
        <v>34052</v>
      </c>
    </row>
    <row r="15446" spans="2:2">
      <c r="B15446" s="78">
        <v>34052</v>
      </c>
    </row>
    <row r="15447" spans="2:2">
      <c r="B15447" s="78">
        <v>34052</v>
      </c>
    </row>
    <row r="15448" spans="2:2">
      <c r="B15448" s="78">
        <v>34052</v>
      </c>
    </row>
    <row r="15449" spans="2:2">
      <c r="B15449" s="78">
        <v>34052</v>
      </c>
    </row>
    <row r="15450" spans="2:2">
      <c r="B15450" s="78">
        <v>34052</v>
      </c>
    </row>
    <row r="15451" spans="2:2">
      <c r="B15451" s="78">
        <v>34052</v>
      </c>
    </row>
    <row r="15452" spans="2:2">
      <c r="B15452" s="78">
        <v>34052</v>
      </c>
    </row>
    <row r="15453" spans="2:2">
      <c r="B15453" s="78">
        <v>34052</v>
      </c>
    </row>
    <row r="15454" spans="2:2">
      <c r="B15454" s="78">
        <v>34052</v>
      </c>
    </row>
    <row r="15455" spans="2:2">
      <c r="B15455" s="78">
        <v>34052</v>
      </c>
    </row>
    <row r="15456" spans="2:2">
      <c r="B15456" s="78">
        <v>34052</v>
      </c>
    </row>
    <row r="15457" spans="2:2">
      <c r="B15457" s="78">
        <v>34052</v>
      </c>
    </row>
    <row r="15458" spans="2:2">
      <c r="B15458" s="78">
        <v>34052</v>
      </c>
    </row>
    <row r="15459" spans="2:2">
      <c r="B15459" s="78">
        <v>34052</v>
      </c>
    </row>
    <row r="15460" spans="2:2">
      <c r="B15460" s="78">
        <v>34052</v>
      </c>
    </row>
    <row r="15461" spans="2:2">
      <c r="B15461" s="78">
        <v>34052</v>
      </c>
    </row>
    <row r="15462" spans="2:2">
      <c r="B15462" s="78">
        <v>34052</v>
      </c>
    </row>
    <row r="15463" spans="2:2">
      <c r="B15463" s="78">
        <v>34052</v>
      </c>
    </row>
    <row r="15464" spans="2:2">
      <c r="B15464" s="78">
        <v>34052</v>
      </c>
    </row>
    <row r="15465" spans="2:2">
      <c r="B15465" s="78">
        <v>34052</v>
      </c>
    </row>
    <row r="15466" spans="2:2">
      <c r="B15466" s="78">
        <v>34052</v>
      </c>
    </row>
    <row r="15467" spans="2:2">
      <c r="B15467" s="78">
        <v>34052</v>
      </c>
    </row>
    <row r="15468" spans="2:2">
      <c r="B15468" s="78">
        <v>34052</v>
      </c>
    </row>
    <row r="15469" spans="2:2">
      <c r="B15469" s="78">
        <v>34052</v>
      </c>
    </row>
    <row r="15470" spans="2:2">
      <c r="B15470" s="78">
        <v>34052</v>
      </c>
    </row>
    <row r="15471" spans="2:2">
      <c r="B15471" s="78">
        <v>34052</v>
      </c>
    </row>
    <row r="15472" spans="2:2">
      <c r="B15472" s="78">
        <v>34052</v>
      </c>
    </row>
    <row r="15473" spans="2:2">
      <c r="B15473" s="78">
        <v>34052</v>
      </c>
    </row>
    <row r="15474" spans="2:2">
      <c r="B15474" s="78">
        <v>34052</v>
      </c>
    </row>
    <row r="15475" spans="2:2">
      <c r="B15475" s="78">
        <v>34052</v>
      </c>
    </row>
    <row r="15476" spans="2:2">
      <c r="B15476" s="78">
        <v>34052</v>
      </c>
    </row>
    <row r="15477" spans="2:2">
      <c r="B15477" s="78">
        <v>34052</v>
      </c>
    </row>
    <row r="15478" spans="2:2">
      <c r="B15478" s="78">
        <v>34052</v>
      </c>
    </row>
    <row r="15479" spans="2:2">
      <c r="B15479" s="78">
        <v>34052</v>
      </c>
    </row>
    <row r="15480" spans="2:2">
      <c r="B15480" s="78">
        <v>34052</v>
      </c>
    </row>
    <row r="15481" spans="2:2">
      <c r="B15481" s="78">
        <v>34052</v>
      </c>
    </row>
    <row r="15482" spans="2:2">
      <c r="B15482" s="78">
        <v>34052</v>
      </c>
    </row>
    <row r="15483" spans="2:2">
      <c r="B15483" s="78">
        <v>34052</v>
      </c>
    </row>
    <row r="15484" spans="2:2">
      <c r="B15484" s="78">
        <v>34052</v>
      </c>
    </row>
    <row r="15485" spans="2:2">
      <c r="B15485" s="78">
        <v>34052</v>
      </c>
    </row>
    <row r="15486" spans="2:2">
      <c r="B15486" s="78">
        <v>34052</v>
      </c>
    </row>
    <row r="15487" spans="2:2">
      <c r="B15487" s="78">
        <v>34052</v>
      </c>
    </row>
    <row r="15488" spans="2:2">
      <c r="B15488" s="78">
        <v>34052</v>
      </c>
    </row>
    <row r="15489" spans="2:2">
      <c r="B15489" s="78">
        <v>34052</v>
      </c>
    </row>
    <row r="15490" spans="2:2">
      <c r="B15490" s="78">
        <v>34052</v>
      </c>
    </row>
    <row r="15491" spans="2:2">
      <c r="B15491" s="78">
        <v>34052</v>
      </c>
    </row>
    <row r="15492" spans="2:2">
      <c r="B15492" s="78">
        <v>34052</v>
      </c>
    </row>
    <row r="15493" spans="2:2">
      <c r="B15493" s="78">
        <v>34052</v>
      </c>
    </row>
    <row r="15494" spans="2:2">
      <c r="B15494" s="78">
        <v>34052</v>
      </c>
    </row>
    <row r="15495" spans="2:2">
      <c r="B15495" s="78">
        <v>34052</v>
      </c>
    </row>
    <row r="15496" spans="2:2">
      <c r="B15496" s="78">
        <v>34052</v>
      </c>
    </row>
    <row r="15497" spans="2:2">
      <c r="B15497" s="78">
        <v>34052</v>
      </c>
    </row>
    <row r="15498" spans="2:2">
      <c r="B15498" s="78">
        <v>34052</v>
      </c>
    </row>
    <row r="15499" spans="2:2">
      <c r="B15499" s="78">
        <v>34052</v>
      </c>
    </row>
    <row r="15500" spans="2:2">
      <c r="B15500" s="78">
        <v>34052</v>
      </c>
    </row>
    <row r="15501" spans="2:2">
      <c r="B15501" s="78">
        <v>34052</v>
      </c>
    </row>
    <row r="15502" spans="2:2">
      <c r="B15502" s="78">
        <v>34052</v>
      </c>
    </row>
    <row r="15503" spans="2:2">
      <c r="B15503" s="78">
        <v>34052</v>
      </c>
    </row>
    <row r="15504" spans="2:2">
      <c r="B15504" s="78">
        <v>34052</v>
      </c>
    </row>
    <row r="15505" spans="2:2">
      <c r="B15505" s="78">
        <v>34052</v>
      </c>
    </row>
    <row r="15506" spans="2:2">
      <c r="B15506" s="78">
        <v>34052</v>
      </c>
    </row>
    <row r="15507" spans="2:2">
      <c r="B15507" s="78">
        <v>34052</v>
      </c>
    </row>
    <row r="15508" spans="2:2">
      <c r="B15508" s="78">
        <v>34052</v>
      </c>
    </row>
    <row r="15509" spans="2:2">
      <c r="B15509" s="78">
        <v>34052</v>
      </c>
    </row>
    <row r="15510" spans="2:2">
      <c r="B15510" s="78">
        <v>34052</v>
      </c>
    </row>
    <row r="15511" spans="2:2">
      <c r="B15511" s="78">
        <v>34052</v>
      </c>
    </row>
    <row r="15512" spans="2:2">
      <c r="B15512" s="78">
        <v>34052</v>
      </c>
    </row>
    <row r="15513" spans="2:2">
      <c r="B15513" s="78">
        <v>34052</v>
      </c>
    </row>
    <row r="15514" spans="2:2">
      <c r="B15514" s="78">
        <v>34052</v>
      </c>
    </row>
    <row r="15515" spans="2:2">
      <c r="B15515" s="78">
        <v>34052</v>
      </c>
    </row>
    <row r="15516" spans="2:2">
      <c r="B15516" s="78">
        <v>34052</v>
      </c>
    </row>
    <row r="15517" spans="2:2">
      <c r="B15517" s="78">
        <v>34052</v>
      </c>
    </row>
    <row r="15518" spans="2:2">
      <c r="B15518" s="78">
        <v>34052</v>
      </c>
    </row>
    <row r="15519" spans="2:2">
      <c r="B15519" s="78">
        <v>34052</v>
      </c>
    </row>
    <row r="15520" spans="2:2">
      <c r="B15520" s="78">
        <v>34052</v>
      </c>
    </row>
    <row r="15521" spans="2:2">
      <c r="B15521" s="78">
        <v>34052</v>
      </c>
    </row>
    <row r="15522" spans="2:2">
      <c r="B15522" s="78">
        <v>34052</v>
      </c>
    </row>
    <row r="15523" spans="2:2">
      <c r="B15523" s="78">
        <v>34052</v>
      </c>
    </row>
    <row r="15524" spans="2:2">
      <c r="B15524" s="78">
        <v>34052</v>
      </c>
    </row>
    <row r="15525" spans="2:2">
      <c r="B15525" s="78">
        <v>34052</v>
      </c>
    </row>
    <row r="15526" spans="2:2">
      <c r="B15526" s="78">
        <v>34052</v>
      </c>
    </row>
    <row r="15527" spans="2:2">
      <c r="B15527" s="78">
        <v>34052</v>
      </c>
    </row>
    <row r="15528" spans="2:2">
      <c r="B15528" s="78">
        <v>34052</v>
      </c>
    </row>
    <row r="15529" spans="2:2">
      <c r="B15529" s="78">
        <v>34052</v>
      </c>
    </row>
    <row r="15530" spans="2:2">
      <c r="B15530" s="78">
        <v>34052</v>
      </c>
    </row>
    <row r="15531" spans="2:2">
      <c r="B15531" s="78">
        <v>34052</v>
      </c>
    </row>
    <row r="15532" spans="2:2">
      <c r="B15532" s="78">
        <v>34052</v>
      </c>
    </row>
    <row r="15533" spans="2:2">
      <c r="B15533" s="78">
        <v>34052</v>
      </c>
    </row>
    <row r="15534" spans="2:2">
      <c r="B15534" s="78">
        <v>34052</v>
      </c>
    </row>
    <row r="15535" spans="2:2">
      <c r="B15535" s="78">
        <v>34052</v>
      </c>
    </row>
    <row r="15536" spans="2:2">
      <c r="B15536" s="78">
        <v>34052</v>
      </c>
    </row>
    <row r="15537" spans="2:2">
      <c r="B15537" s="78">
        <v>34052</v>
      </c>
    </row>
    <row r="15538" spans="2:2">
      <c r="B15538" s="78">
        <v>34052</v>
      </c>
    </row>
    <row r="15539" spans="2:2">
      <c r="B15539" s="78">
        <v>34052</v>
      </c>
    </row>
    <row r="15540" spans="2:2">
      <c r="B15540" s="78">
        <v>34052</v>
      </c>
    </row>
    <row r="15541" spans="2:2">
      <c r="B15541" s="78">
        <v>34052</v>
      </c>
    </row>
    <row r="15542" spans="2:2">
      <c r="B15542" s="78">
        <v>34052</v>
      </c>
    </row>
    <row r="15543" spans="2:2">
      <c r="B15543" s="78">
        <v>34052</v>
      </c>
    </row>
    <row r="15544" spans="2:2">
      <c r="B15544" s="78">
        <v>34052</v>
      </c>
    </row>
    <row r="15545" spans="2:2">
      <c r="B15545" s="78">
        <v>34052</v>
      </c>
    </row>
    <row r="15546" spans="2:2">
      <c r="B15546" s="78">
        <v>34052</v>
      </c>
    </row>
    <row r="15547" spans="2:2">
      <c r="B15547" s="78">
        <v>34052</v>
      </c>
    </row>
    <row r="15548" spans="2:2">
      <c r="B15548" s="78">
        <v>34052</v>
      </c>
    </row>
    <row r="15549" spans="2:2">
      <c r="B15549" s="78">
        <v>34052</v>
      </c>
    </row>
    <row r="15550" spans="2:2">
      <c r="B15550" s="78">
        <v>34052</v>
      </c>
    </row>
    <row r="15551" spans="2:2">
      <c r="B15551" s="78">
        <v>34052</v>
      </c>
    </row>
    <row r="15552" spans="2:2">
      <c r="B15552" s="78">
        <v>34052</v>
      </c>
    </row>
    <row r="15553" spans="2:2">
      <c r="B15553" s="78">
        <v>34052</v>
      </c>
    </row>
    <row r="15554" spans="2:2">
      <c r="B15554" s="78">
        <v>34052</v>
      </c>
    </row>
    <row r="15555" spans="2:2">
      <c r="B15555" s="78">
        <v>34052</v>
      </c>
    </row>
    <row r="15556" spans="2:2">
      <c r="B15556" s="78">
        <v>34052</v>
      </c>
    </row>
    <row r="15557" spans="2:2">
      <c r="B15557" s="78">
        <v>34052</v>
      </c>
    </row>
    <row r="15558" spans="2:2">
      <c r="B15558" s="78">
        <v>34052</v>
      </c>
    </row>
    <row r="15559" spans="2:2">
      <c r="B15559" s="78">
        <v>34052</v>
      </c>
    </row>
    <row r="15560" spans="2:2">
      <c r="B15560" s="78">
        <v>34052</v>
      </c>
    </row>
    <row r="15561" spans="2:2">
      <c r="B15561" s="78">
        <v>34052</v>
      </c>
    </row>
    <row r="15562" spans="2:2">
      <c r="B15562" s="78">
        <v>34052</v>
      </c>
    </row>
    <row r="15563" spans="2:2">
      <c r="B15563" s="78">
        <v>34052</v>
      </c>
    </row>
    <row r="15564" spans="2:2">
      <c r="B15564" s="78">
        <v>34052</v>
      </c>
    </row>
    <row r="15565" spans="2:2">
      <c r="B15565" s="78">
        <v>34052</v>
      </c>
    </row>
    <row r="15566" spans="2:2">
      <c r="B15566" s="78">
        <v>34052</v>
      </c>
    </row>
    <row r="15567" spans="2:2">
      <c r="B15567" s="78">
        <v>34052</v>
      </c>
    </row>
    <row r="15568" spans="2:2">
      <c r="B15568" s="78">
        <v>34052</v>
      </c>
    </row>
    <row r="15569" spans="2:2">
      <c r="B15569" s="78">
        <v>34052</v>
      </c>
    </row>
    <row r="15570" spans="2:2">
      <c r="B15570" s="78">
        <v>34052</v>
      </c>
    </row>
    <row r="15571" spans="2:2">
      <c r="B15571" s="78">
        <v>34052</v>
      </c>
    </row>
    <row r="15572" spans="2:2">
      <c r="B15572" s="78">
        <v>34052</v>
      </c>
    </row>
    <row r="15573" spans="2:2">
      <c r="B15573" s="78">
        <v>34052</v>
      </c>
    </row>
    <row r="15574" spans="2:2">
      <c r="B15574" s="78">
        <v>34052</v>
      </c>
    </row>
    <row r="15575" spans="2:2">
      <c r="B15575" s="78">
        <v>34052</v>
      </c>
    </row>
    <row r="15576" spans="2:2">
      <c r="B15576" s="78">
        <v>34052</v>
      </c>
    </row>
    <row r="15577" spans="2:2">
      <c r="B15577" s="78">
        <v>34052</v>
      </c>
    </row>
    <row r="15578" spans="2:2">
      <c r="B15578" s="78">
        <v>34052</v>
      </c>
    </row>
    <row r="15579" spans="2:2">
      <c r="B15579" s="78">
        <v>34052</v>
      </c>
    </row>
    <row r="15580" spans="2:2">
      <c r="B15580" s="78">
        <v>34052</v>
      </c>
    </row>
    <row r="15581" spans="2:2">
      <c r="B15581" s="78">
        <v>34052</v>
      </c>
    </row>
    <row r="15582" spans="2:2">
      <c r="B15582" s="78">
        <v>34052</v>
      </c>
    </row>
    <row r="15583" spans="2:2">
      <c r="B15583" s="78">
        <v>34052</v>
      </c>
    </row>
    <row r="15584" spans="2:2">
      <c r="B15584" s="78">
        <v>34052</v>
      </c>
    </row>
    <row r="15585" spans="2:2">
      <c r="B15585" s="78">
        <v>34052</v>
      </c>
    </row>
    <row r="15586" spans="2:2">
      <c r="B15586" s="78">
        <v>34052</v>
      </c>
    </row>
    <row r="15587" spans="2:2">
      <c r="B15587" s="78">
        <v>34052</v>
      </c>
    </row>
    <row r="15588" spans="2:2">
      <c r="B15588" s="78">
        <v>34052</v>
      </c>
    </row>
    <row r="15589" spans="2:2">
      <c r="B15589" s="78">
        <v>34052</v>
      </c>
    </row>
    <row r="15590" spans="2:2">
      <c r="B15590" s="78">
        <v>34052</v>
      </c>
    </row>
    <row r="15591" spans="2:2">
      <c r="B15591" s="78">
        <v>34052</v>
      </c>
    </row>
    <row r="15592" spans="2:2">
      <c r="B15592" s="78">
        <v>34052</v>
      </c>
    </row>
    <row r="15593" spans="2:2">
      <c r="B15593" s="78">
        <v>34052</v>
      </c>
    </row>
    <row r="15594" spans="2:2">
      <c r="B15594" s="78">
        <v>34052</v>
      </c>
    </row>
    <row r="15595" spans="2:2">
      <c r="B15595" s="78">
        <v>34052</v>
      </c>
    </row>
    <row r="15596" spans="2:2">
      <c r="B15596" s="78">
        <v>34052</v>
      </c>
    </row>
    <row r="15597" spans="2:2">
      <c r="B15597" s="78">
        <v>34052</v>
      </c>
    </row>
    <row r="15598" spans="2:2">
      <c r="B15598" s="78">
        <v>34052</v>
      </c>
    </row>
    <row r="15599" spans="2:2">
      <c r="B15599" s="78">
        <v>34052</v>
      </c>
    </row>
    <row r="15600" spans="2:2">
      <c r="B15600" s="78">
        <v>34052</v>
      </c>
    </row>
    <row r="15601" spans="2:2">
      <c r="B15601" s="78">
        <v>34052</v>
      </c>
    </row>
    <row r="15602" spans="2:2">
      <c r="B15602" s="78">
        <v>34052</v>
      </c>
    </row>
    <row r="15603" spans="2:2">
      <c r="B15603" s="78">
        <v>34052</v>
      </c>
    </row>
    <row r="15604" spans="2:2">
      <c r="B15604" s="78">
        <v>34052</v>
      </c>
    </row>
    <row r="15605" spans="2:2">
      <c r="B15605" s="78">
        <v>34052</v>
      </c>
    </row>
    <row r="15606" spans="2:2">
      <c r="B15606" s="78">
        <v>34052</v>
      </c>
    </row>
    <row r="15607" spans="2:2">
      <c r="B15607" s="78">
        <v>34053</v>
      </c>
    </row>
    <row r="15608" spans="2:2">
      <c r="B15608" s="78">
        <v>34053</v>
      </c>
    </row>
    <row r="15609" spans="2:2">
      <c r="B15609" s="78">
        <v>34053</v>
      </c>
    </row>
    <row r="15610" spans="2:2">
      <c r="B15610" s="78">
        <v>34053</v>
      </c>
    </row>
    <row r="15611" spans="2:2">
      <c r="B15611" s="78">
        <v>34053</v>
      </c>
    </row>
    <row r="15612" spans="2:2">
      <c r="B15612" s="78">
        <v>34053</v>
      </c>
    </row>
    <row r="15613" spans="2:2">
      <c r="B15613" s="78">
        <v>34053</v>
      </c>
    </row>
    <row r="15614" spans="2:2">
      <c r="B15614" s="78">
        <v>34053</v>
      </c>
    </row>
    <row r="15615" spans="2:2">
      <c r="B15615" s="78">
        <v>34053</v>
      </c>
    </row>
    <row r="15616" spans="2:2">
      <c r="B15616" s="78">
        <v>34053</v>
      </c>
    </row>
    <row r="15617" spans="2:2">
      <c r="B15617" s="78">
        <v>34053</v>
      </c>
    </row>
    <row r="15618" spans="2:2">
      <c r="B15618" s="78">
        <v>34053</v>
      </c>
    </row>
    <row r="15619" spans="2:2">
      <c r="B15619" s="78">
        <v>34053</v>
      </c>
    </row>
    <row r="15620" spans="2:2">
      <c r="B15620" s="78">
        <v>34053</v>
      </c>
    </row>
    <row r="15621" spans="2:2">
      <c r="B15621" s="78">
        <v>34053</v>
      </c>
    </row>
    <row r="15622" spans="2:2">
      <c r="B15622" s="78">
        <v>34053</v>
      </c>
    </row>
    <row r="15623" spans="2:2">
      <c r="B15623" s="78">
        <v>34053</v>
      </c>
    </row>
    <row r="15624" spans="2:2">
      <c r="B15624" s="78">
        <v>34053</v>
      </c>
    </row>
    <row r="15625" spans="2:2">
      <c r="B15625" s="78">
        <v>34053</v>
      </c>
    </row>
    <row r="15626" spans="2:2">
      <c r="B15626" s="78">
        <v>34053</v>
      </c>
    </row>
    <row r="15627" spans="2:2">
      <c r="B15627" s="78">
        <v>34053</v>
      </c>
    </row>
    <row r="15628" spans="2:2">
      <c r="B15628" s="78">
        <v>34053</v>
      </c>
    </row>
    <row r="15629" spans="2:2">
      <c r="B15629" s="78">
        <v>34053</v>
      </c>
    </row>
    <row r="15630" spans="2:2">
      <c r="B15630" s="78">
        <v>34053</v>
      </c>
    </row>
    <row r="15631" spans="2:2">
      <c r="B15631" s="78">
        <v>34053</v>
      </c>
    </row>
    <row r="15632" spans="2:2">
      <c r="B15632" s="78">
        <v>34053</v>
      </c>
    </row>
    <row r="15633" spans="2:2">
      <c r="B15633" s="78">
        <v>34053</v>
      </c>
    </row>
    <row r="15634" spans="2:2">
      <c r="B15634" s="78">
        <v>34053</v>
      </c>
    </row>
    <row r="15635" spans="2:2">
      <c r="B15635" s="78">
        <v>34053</v>
      </c>
    </row>
    <row r="15636" spans="2:2">
      <c r="B15636" s="78">
        <v>34053</v>
      </c>
    </row>
    <row r="15637" spans="2:2">
      <c r="B15637" s="78">
        <v>34053</v>
      </c>
    </row>
    <row r="15638" spans="2:2">
      <c r="B15638" s="78">
        <v>34053</v>
      </c>
    </row>
    <row r="15639" spans="2:2">
      <c r="B15639" s="78">
        <v>34053</v>
      </c>
    </row>
    <row r="15640" spans="2:2">
      <c r="B15640" s="78">
        <v>34053</v>
      </c>
    </row>
    <row r="15641" spans="2:2">
      <c r="B15641" s="78">
        <v>34053</v>
      </c>
    </row>
    <row r="15642" spans="2:2">
      <c r="B15642" s="78">
        <v>34053</v>
      </c>
    </row>
    <row r="15643" spans="2:2">
      <c r="B15643" s="78">
        <v>34053</v>
      </c>
    </row>
    <row r="15644" spans="2:2">
      <c r="B15644" s="78">
        <v>34053</v>
      </c>
    </row>
    <row r="15645" spans="2:2">
      <c r="B15645" s="78">
        <v>34053</v>
      </c>
    </row>
    <row r="15646" spans="2:2">
      <c r="B15646" s="78">
        <v>34053</v>
      </c>
    </row>
    <row r="15647" spans="2:2">
      <c r="B15647" s="78">
        <v>34053</v>
      </c>
    </row>
    <row r="15648" spans="2:2">
      <c r="B15648" s="78">
        <v>34053</v>
      </c>
    </row>
    <row r="15649" spans="2:2">
      <c r="B15649" s="78">
        <v>34053</v>
      </c>
    </row>
    <row r="15650" spans="2:2">
      <c r="B15650" s="78">
        <v>34053</v>
      </c>
    </row>
    <row r="15651" spans="2:2">
      <c r="B15651" s="78">
        <v>34053</v>
      </c>
    </row>
    <row r="15652" spans="2:2">
      <c r="B15652" s="78">
        <v>34053</v>
      </c>
    </row>
    <row r="15653" spans="2:2">
      <c r="B15653" s="78">
        <v>34053</v>
      </c>
    </row>
    <row r="15654" spans="2:2">
      <c r="B15654" s="78">
        <v>34053</v>
      </c>
    </row>
    <row r="15655" spans="2:2">
      <c r="B15655" s="78">
        <v>34053</v>
      </c>
    </row>
    <row r="15656" spans="2:2">
      <c r="B15656" s="78">
        <v>34053</v>
      </c>
    </row>
    <row r="15657" spans="2:2">
      <c r="B15657" s="78">
        <v>34053</v>
      </c>
    </row>
    <row r="15658" spans="2:2">
      <c r="B15658" s="78">
        <v>34053</v>
      </c>
    </row>
    <row r="15659" spans="2:2">
      <c r="B15659" s="78">
        <v>34053</v>
      </c>
    </row>
    <row r="15660" spans="2:2">
      <c r="B15660" s="78">
        <v>34053</v>
      </c>
    </row>
    <row r="15661" spans="2:2">
      <c r="B15661" s="78">
        <v>34053</v>
      </c>
    </row>
    <row r="15662" spans="2:2">
      <c r="B15662" s="78">
        <v>34053</v>
      </c>
    </row>
    <row r="15663" spans="2:2">
      <c r="B15663" s="78">
        <v>34053</v>
      </c>
    </row>
    <row r="15664" spans="2:2">
      <c r="B15664" s="78">
        <v>34053</v>
      </c>
    </row>
    <row r="15665" spans="2:2">
      <c r="B15665" s="78">
        <v>34053</v>
      </c>
    </row>
    <row r="15666" spans="2:2">
      <c r="B15666" s="78">
        <v>34053</v>
      </c>
    </row>
    <row r="15667" spans="2:2">
      <c r="B15667" s="78">
        <v>34053</v>
      </c>
    </row>
    <row r="15668" spans="2:2">
      <c r="B15668" s="78">
        <v>34053</v>
      </c>
    </row>
    <row r="15669" spans="2:2">
      <c r="B15669" s="78">
        <v>34053</v>
      </c>
    </row>
    <row r="15670" spans="2:2">
      <c r="B15670" s="78">
        <v>34053</v>
      </c>
    </row>
    <row r="15671" spans="2:2">
      <c r="B15671" s="78">
        <v>34053</v>
      </c>
    </row>
    <row r="15672" spans="2:2">
      <c r="B15672" s="78">
        <v>34053</v>
      </c>
    </row>
    <row r="15673" spans="2:2">
      <c r="B15673" s="78">
        <v>34053</v>
      </c>
    </row>
    <row r="15674" spans="2:2">
      <c r="B15674" s="78">
        <v>34053</v>
      </c>
    </row>
    <row r="15675" spans="2:2">
      <c r="B15675" s="78">
        <v>34053</v>
      </c>
    </row>
    <row r="15676" spans="2:2">
      <c r="B15676" s="78">
        <v>34053</v>
      </c>
    </row>
    <row r="15677" spans="2:2">
      <c r="B15677" s="78">
        <v>34053</v>
      </c>
    </row>
    <row r="15678" spans="2:2">
      <c r="B15678" s="78">
        <v>34053</v>
      </c>
    </row>
    <row r="15679" spans="2:2">
      <c r="B15679" s="78">
        <v>34053</v>
      </c>
    </row>
    <row r="15680" spans="2:2">
      <c r="B15680" s="78">
        <v>34053</v>
      </c>
    </row>
    <row r="15681" spans="2:2">
      <c r="B15681" s="78">
        <v>34053</v>
      </c>
    </row>
    <row r="15682" spans="2:2">
      <c r="B15682" s="78">
        <v>34053</v>
      </c>
    </row>
    <row r="15683" spans="2:2">
      <c r="B15683" s="78">
        <v>34053</v>
      </c>
    </row>
    <row r="15684" spans="2:2">
      <c r="B15684" s="78">
        <v>34053</v>
      </c>
    </row>
    <row r="15685" spans="2:2">
      <c r="B15685" s="78">
        <v>34053</v>
      </c>
    </row>
    <row r="15686" spans="2:2">
      <c r="B15686" s="78">
        <v>34053</v>
      </c>
    </row>
    <row r="15687" spans="2:2">
      <c r="B15687" s="78">
        <v>34053</v>
      </c>
    </row>
    <row r="15688" spans="2:2">
      <c r="B15688" s="78">
        <v>34053</v>
      </c>
    </row>
    <row r="15689" spans="2:2">
      <c r="B15689" s="78">
        <v>34053</v>
      </c>
    </row>
    <row r="15690" spans="2:2">
      <c r="B15690" s="78">
        <v>34053</v>
      </c>
    </row>
    <row r="15691" spans="2:2">
      <c r="B15691" s="78">
        <v>34053</v>
      </c>
    </row>
    <row r="15692" spans="2:2">
      <c r="B15692" s="78">
        <v>34053</v>
      </c>
    </row>
    <row r="15693" spans="2:2">
      <c r="B15693" s="78">
        <v>34053</v>
      </c>
    </row>
    <row r="15694" spans="2:2">
      <c r="B15694" s="78">
        <v>34053</v>
      </c>
    </row>
    <row r="15695" spans="2:2">
      <c r="B15695" s="78">
        <v>34053</v>
      </c>
    </row>
    <row r="15696" spans="2:2">
      <c r="B15696" s="78">
        <v>34053</v>
      </c>
    </row>
    <row r="15697" spans="2:2">
      <c r="B15697" s="78">
        <v>34053</v>
      </c>
    </row>
    <row r="15698" spans="2:2">
      <c r="B15698" s="78">
        <v>34053</v>
      </c>
    </row>
    <row r="15699" spans="2:2">
      <c r="B15699" s="78">
        <v>34053</v>
      </c>
    </row>
    <row r="15700" spans="2:2">
      <c r="B15700" s="78">
        <v>34053</v>
      </c>
    </row>
    <row r="15701" spans="2:2">
      <c r="B15701" s="78">
        <v>34053</v>
      </c>
    </row>
    <row r="15702" spans="2:2">
      <c r="B15702" s="78">
        <v>34053</v>
      </c>
    </row>
    <row r="15703" spans="2:2">
      <c r="B15703" s="78">
        <v>34053</v>
      </c>
    </row>
    <row r="15704" spans="2:2">
      <c r="B15704" s="78">
        <v>34053</v>
      </c>
    </row>
    <row r="15705" spans="2:2">
      <c r="B15705" s="78">
        <v>34053</v>
      </c>
    </row>
    <row r="15706" spans="2:2">
      <c r="B15706" s="78">
        <v>34053</v>
      </c>
    </row>
    <row r="15707" spans="2:2">
      <c r="B15707" s="78">
        <v>34053</v>
      </c>
    </row>
    <row r="15708" spans="2:2">
      <c r="B15708" s="78">
        <v>34053</v>
      </c>
    </row>
    <row r="15709" spans="2:2">
      <c r="B15709" s="78">
        <v>34053</v>
      </c>
    </row>
    <row r="15710" spans="2:2">
      <c r="B15710" s="78">
        <v>34053</v>
      </c>
    </row>
    <row r="15711" spans="2:2">
      <c r="B15711" s="78">
        <v>34053</v>
      </c>
    </row>
    <row r="15712" spans="2:2">
      <c r="B15712" s="78">
        <v>34053</v>
      </c>
    </row>
    <row r="15713" spans="2:2">
      <c r="B15713" s="78">
        <v>34053</v>
      </c>
    </row>
    <row r="15714" spans="2:2">
      <c r="B15714" s="78">
        <v>34053</v>
      </c>
    </row>
    <row r="15715" spans="2:2">
      <c r="B15715" s="78">
        <v>34053</v>
      </c>
    </row>
    <row r="15716" spans="2:2">
      <c r="B15716" s="78">
        <v>34053</v>
      </c>
    </row>
    <row r="15717" spans="2:2">
      <c r="B15717" s="78">
        <v>34053</v>
      </c>
    </row>
    <row r="15718" spans="2:2">
      <c r="B15718" s="78">
        <v>34053</v>
      </c>
    </row>
    <row r="15719" spans="2:2">
      <c r="B15719" s="78">
        <v>34053</v>
      </c>
    </row>
    <row r="15720" spans="2:2">
      <c r="B15720" s="78">
        <v>34053</v>
      </c>
    </row>
    <row r="15721" spans="2:2">
      <c r="B15721" s="78">
        <v>34053</v>
      </c>
    </row>
    <row r="15722" spans="2:2">
      <c r="B15722" s="78">
        <v>34053</v>
      </c>
    </row>
    <row r="15723" spans="2:2">
      <c r="B15723" s="78">
        <v>34053</v>
      </c>
    </row>
    <row r="15724" spans="2:2">
      <c r="B15724" s="78">
        <v>34053</v>
      </c>
    </row>
    <row r="15725" spans="2:2">
      <c r="B15725" s="78">
        <v>34053</v>
      </c>
    </row>
    <row r="15726" spans="2:2">
      <c r="B15726" s="78">
        <v>34053</v>
      </c>
    </row>
    <row r="15727" spans="2:2">
      <c r="B15727" s="78">
        <v>34053</v>
      </c>
    </row>
    <row r="15728" spans="2:2">
      <c r="B15728" s="78">
        <v>34053</v>
      </c>
    </row>
    <row r="15729" spans="2:2">
      <c r="B15729" s="78">
        <v>34053</v>
      </c>
    </row>
    <row r="15730" spans="2:2">
      <c r="B15730" s="78">
        <v>34053</v>
      </c>
    </row>
    <row r="15731" spans="2:2">
      <c r="B15731" s="78">
        <v>34053</v>
      </c>
    </row>
    <row r="15732" spans="2:2">
      <c r="B15732" s="78">
        <v>34053</v>
      </c>
    </row>
    <row r="15733" spans="2:2">
      <c r="B15733" s="78">
        <v>34053</v>
      </c>
    </row>
    <row r="15734" spans="2:2">
      <c r="B15734" s="78">
        <v>34053</v>
      </c>
    </row>
    <row r="15735" spans="2:2">
      <c r="B15735" s="78">
        <v>34053</v>
      </c>
    </row>
    <row r="15736" spans="2:2">
      <c r="B15736" s="78">
        <v>34053</v>
      </c>
    </row>
    <row r="15737" spans="2:2">
      <c r="B15737" s="78">
        <v>34053</v>
      </c>
    </row>
    <row r="15738" spans="2:2">
      <c r="B15738" s="78">
        <v>34053</v>
      </c>
    </row>
    <row r="15739" spans="2:2">
      <c r="B15739" s="78">
        <v>34053</v>
      </c>
    </row>
    <row r="15740" spans="2:2">
      <c r="B15740" s="78">
        <v>34053</v>
      </c>
    </row>
    <row r="15741" spans="2:2">
      <c r="B15741" s="78">
        <v>34053</v>
      </c>
    </row>
    <row r="15742" spans="2:2">
      <c r="B15742" s="78">
        <v>34053</v>
      </c>
    </row>
    <row r="15743" spans="2:2">
      <c r="B15743" s="78">
        <v>34053</v>
      </c>
    </row>
    <row r="15744" spans="2:2">
      <c r="B15744" s="78">
        <v>34053</v>
      </c>
    </row>
    <row r="15745" spans="2:2">
      <c r="B15745" s="78">
        <v>34053</v>
      </c>
    </row>
    <row r="15746" spans="2:2">
      <c r="B15746" s="78">
        <v>34053</v>
      </c>
    </row>
    <row r="15747" spans="2:2">
      <c r="B15747" s="78">
        <v>34053</v>
      </c>
    </row>
    <row r="15748" spans="2:2">
      <c r="B15748" s="78">
        <v>34053</v>
      </c>
    </row>
    <row r="15749" spans="2:2">
      <c r="B15749" s="78">
        <v>34053</v>
      </c>
    </row>
    <row r="15750" spans="2:2">
      <c r="B15750" s="78">
        <v>34053</v>
      </c>
    </row>
    <row r="15751" spans="2:2">
      <c r="B15751" s="78">
        <v>34053</v>
      </c>
    </row>
    <row r="15752" spans="2:2">
      <c r="B15752" s="78">
        <v>34053</v>
      </c>
    </row>
    <row r="15753" spans="2:2">
      <c r="B15753" s="78">
        <v>34053</v>
      </c>
    </row>
    <row r="15754" spans="2:2">
      <c r="B15754" s="78">
        <v>34053</v>
      </c>
    </row>
    <row r="15755" spans="2:2">
      <c r="B15755" s="78">
        <v>34053</v>
      </c>
    </row>
    <row r="15756" spans="2:2">
      <c r="B15756" s="78">
        <v>34053</v>
      </c>
    </row>
    <row r="15757" spans="2:2">
      <c r="B15757" s="78">
        <v>34053</v>
      </c>
    </row>
    <row r="15758" spans="2:2">
      <c r="B15758" s="78">
        <v>34053</v>
      </c>
    </row>
    <row r="15759" spans="2:2">
      <c r="B15759" s="78">
        <v>34053</v>
      </c>
    </row>
    <row r="15760" spans="2:2">
      <c r="B15760" s="78">
        <v>34053</v>
      </c>
    </row>
    <row r="15761" spans="2:2">
      <c r="B15761" s="78">
        <v>34053</v>
      </c>
    </row>
    <row r="15762" spans="2:2">
      <c r="B15762" s="78">
        <v>34053</v>
      </c>
    </row>
    <row r="15763" spans="2:2">
      <c r="B15763" s="78">
        <v>34053</v>
      </c>
    </row>
    <row r="15764" spans="2:2">
      <c r="B15764" s="78">
        <v>34053</v>
      </c>
    </row>
    <row r="15765" spans="2:2">
      <c r="B15765" s="78">
        <v>34053</v>
      </c>
    </row>
    <row r="15766" spans="2:2">
      <c r="B15766" s="78">
        <v>34053</v>
      </c>
    </row>
    <row r="15767" spans="2:2">
      <c r="B15767" s="78">
        <v>34053</v>
      </c>
    </row>
    <row r="15768" spans="2:2">
      <c r="B15768" s="78">
        <v>34053</v>
      </c>
    </row>
    <row r="15769" spans="2:2">
      <c r="B15769" s="78">
        <v>34053</v>
      </c>
    </row>
    <row r="15770" spans="2:2">
      <c r="B15770" s="78">
        <v>34053</v>
      </c>
    </row>
    <row r="15771" spans="2:2">
      <c r="B15771" s="78">
        <v>34053</v>
      </c>
    </row>
    <row r="15772" spans="2:2">
      <c r="B15772" s="78">
        <v>34053</v>
      </c>
    </row>
    <row r="15773" spans="2:2">
      <c r="B15773" s="78">
        <v>34053</v>
      </c>
    </row>
    <row r="15774" spans="2:2">
      <c r="B15774" s="78">
        <v>34053</v>
      </c>
    </row>
    <row r="15775" spans="2:2">
      <c r="B15775" s="78">
        <v>34053</v>
      </c>
    </row>
    <row r="15776" spans="2:2">
      <c r="B15776" s="78">
        <v>34053</v>
      </c>
    </row>
    <row r="15777" spans="2:2">
      <c r="B15777" s="78">
        <v>34053</v>
      </c>
    </row>
    <row r="15778" spans="2:2">
      <c r="B15778" s="78">
        <v>34053</v>
      </c>
    </row>
    <row r="15779" spans="2:2">
      <c r="B15779" s="78">
        <v>34053</v>
      </c>
    </row>
    <row r="15780" spans="2:2">
      <c r="B15780" s="78">
        <v>34053</v>
      </c>
    </row>
    <row r="15781" spans="2:2">
      <c r="B15781" s="78">
        <v>34053</v>
      </c>
    </row>
    <row r="15782" spans="2:2">
      <c r="B15782" s="78">
        <v>34053</v>
      </c>
    </row>
    <row r="15783" spans="2:2">
      <c r="B15783" s="78">
        <v>34053</v>
      </c>
    </row>
    <row r="15784" spans="2:2">
      <c r="B15784" s="78">
        <v>34053</v>
      </c>
    </row>
    <row r="15785" spans="2:2">
      <c r="B15785" s="78">
        <v>34053</v>
      </c>
    </row>
    <row r="15786" spans="2:2">
      <c r="B15786" s="78">
        <v>34053</v>
      </c>
    </row>
    <row r="15787" spans="2:2">
      <c r="B15787" s="78">
        <v>34053</v>
      </c>
    </row>
    <row r="15788" spans="2:2">
      <c r="B15788" s="78">
        <v>34053</v>
      </c>
    </row>
    <row r="15789" spans="2:2">
      <c r="B15789" s="78">
        <v>34053</v>
      </c>
    </row>
    <row r="15790" spans="2:2">
      <c r="B15790" s="78">
        <v>34053</v>
      </c>
    </row>
    <row r="15791" spans="2:2">
      <c r="B15791" s="78">
        <v>34053</v>
      </c>
    </row>
    <row r="15792" spans="2:2">
      <c r="B15792" s="78">
        <v>34053</v>
      </c>
    </row>
    <row r="15793" spans="2:2">
      <c r="B15793" s="78">
        <v>34053</v>
      </c>
    </row>
    <row r="15794" spans="2:2">
      <c r="B15794" s="78">
        <v>34053</v>
      </c>
    </row>
    <row r="15795" spans="2:2">
      <c r="B15795" s="78">
        <v>34053</v>
      </c>
    </row>
    <row r="15796" spans="2:2">
      <c r="B15796" s="78">
        <v>34053</v>
      </c>
    </row>
    <row r="15797" spans="2:2">
      <c r="B15797" s="78">
        <v>34053</v>
      </c>
    </row>
    <row r="15798" spans="2:2">
      <c r="B15798" s="78">
        <v>34053</v>
      </c>
    </row>
    <row r="15799" spans="2:2">
      <c r="B15799" s="78">
        <v>34053</v>
      </c>
    </row>
    <row r="15800" spans="2:2">
      <c r="B15800" s="78">
        <v>34053</v>
      </c>
    </row>
    <row r="15801" spans="2:2">
      <c r="B15801" s="78">
        <v>34053</v>
      </c>
    </row>
    <row r="15802" spans="2:2">
      <c r="B15802" s="78">
        <v>34053</v>
      </c>
    </row>
    <row r="15803" spans="2:2">
      <c r="B15803" s="78">
        <v>34053</v>
      </c>
    </row>
    <row r="15804" spans="2:2">
      <c r="B15804" s="78">
        <v>34053</v>
      </c>
    </row>
    <row r="15805" spans="2:2">
      <c r="B15805" s="78">
        <v>34053</v>
      </c>
    </row>
    <row r="15806" spans="2:2">
      <c r="B15806" s="78">
        <v>34053</v>
      </c>
    </row>
    <row r="15807" spans="2:2">
      <c r="B15807" s="78">
        <v>34053</v>
      </c>
    </row>
    <row r="15808" spans="2:2">
      <c r="B15808" s="78">
        <v>34053</v>
      </c>
    </row>
    <row r="15809" spans="2:2">
      <c r="B15809" s="78">
        <v>34053</v>
      </c>
    </row>
    <row r="15810" spans="2:2">
      <c r="B15810" s="78">
        <v>34053</v>
      </c>
    </row>
    <row r="15811" spans="2:2">
      <c r="B15811" s="78">
        <v>34053</v>
      </c>
    </row>
    <row r="15812" spans="2:2">
      <c r="B15812" s="78">
        <v>34053</v>
      </c>
    </row>
    <row r="15813" spans="2:2">
      <c r="B15813" s="78">
        <v>34053</v>
      </c>
    </row>
    <row r="15814" spans="2:2">
      <c r="B15814" s="78">
        <v>34053</v>
      </c>
    </row>
    <row r="15815" spans="2:2">
      <c r="B15815" s="78">
        <v>34053</v>
      </c>
    </row>
    <row r="15816" spans="2:2">
      <c r="B15816" s="78">
        <v>34053</v>
      </c>
    </row>
    <row r="15817" spans="2:2">
      <c r="B15817" s="78">
        <v>34053</v>
      </c>
    </row>
    <row r="15818" spans="2:2">
      <c r="B15818" s="78">
        <v>34053</v>
      </c>
    </row>
    <row r="15819" spans="2:2">
      <c r="B15819" s="78">
        <v>34053</v>
      </c>
    </row>
    <row r="15820" spans="2:2">
      <c r="B15820" s="78">
        <v>34053</v>
      </c>
    </row>
    <row r="15821" spans="2:2">
      <c r="B15821" s="78">
        <v>34053</v>
      </c>
    </row>
    <row r="15822" spans="2:2">
      <c r="B15822" s="78">
        <v>34053</v>
      </c>
    </row>
    <row r="15823" spans="2:2">
      <c r="B15823" s="78">
        <v>34053</v>
      </c>
    </row>
    <row r="15824" spans="2:2">
      <c r="B15824" s="78">
        <v>34053</v>
      </c>
    </row>
    <row r="15825" spans="2:2">
      <c r="B15825" s="78">
        <v>34053</v>
      </c>
    </row>
    <row r="15826" spans="2:2">
      <c r="B15826" s="78">
        <v>34053</v>
      </c>
    </row>
    <row r="15827" spans="2:2">
      <c r="B15827" s="78">
        <v>34053</v>
      </c>
    </row>
    <row r="15828" spans="2:2">
      <c r="B15828" s="78">
        <v>34053</v>
      </c>
    </row>
    <row r="15829" spans="2:2">
      <c r="B15829" s="78">
        <v>34053</v>
      </c>
    </row>
    <row r="15830" spans="2:2">
      <c r="B15830" s="78">
        <v>34053</v>
      </c>
    </row>
    <row r="15831" spans="2:2">
      <c r="B15831" s="78">
        <v>34053</v>
      </c>
    </row>
    <row r="15832" spans="2:2">
      <c r="B15832" s="78">
        <v>34053</v>
      </c>
    </row>
    <row r="15833" spans="2:2">
      <c r="B15833" s="78">
        <v>34053</v>
      </c>
    </row>
    <row r="15834" spans="2:2">
      <c r="B15834" s="78">
        <v>34053</v>
      </c>
    </row>
    <row r="15835" spans="2:2">
      <c r="B15835" s="78">
        <v>34053</v>
      </c>
    </row>
    <row r="15836" spans="2:2">
      <c r="B15836" s="78">
        <v>34053</v>
      </c>
    </row>
    <row r="15837" spans="2:2">
      <c r="B15837" s="78">
        <v>34053</v>
      </c>
    </row>
    <row r="15838" spans="2:2">
      <c r="B15838" s="78">
        <v>34053</v>
      </c>
    </row>
    <row r="15839" spans="2:2">
      <c r="B15839" s="78">
        <v>34053</v>
      </c>
    </row>
    <row r="15840" spans="2:2">
      <c r="B15840" s="78">
        <v>34053</v>
      </c>
    </row>
    <row r="15841" spans="2:2">
      <c r="B15841" s="78">
        <v>34053</v>
      </c>
    </row>
    <row r="15842" spans="2:2">
      <c r="B15842" s="78">
        <v>34053</v>
      </c>
    </row>
    <row r="15843" spans="2:2">
      <c r="B15843" s="78">
        <v>34053</v>
      </c>
    </row>
    <row r="15844" spans="2:2">
      <c r="B15844" s="78">
        <v>34053</v>
      </c>
    </row>
    <row r="15845" spans="2:2">
      <c r="B15845" s="78">
        <v>34053</v>
      </c>
    </row>
    <row r="15846" spans="2:2">
      <c r="B15846" s="78">
        <v>34053</v>
      </c>
    </row>
    <row r="15847" spans="2:2">
      <c r="B15847" s="78">
        <v>34053</v>
      </c>
    </row>
    <row r="15848" spans="2:2">
      <c r="B15848" s="78">
        <v>34053</v>
      </c>
    </row>
    <row r="15849" spans="2:2">
      <c r="B15849" s="78">
        <v>34053</v>
      </c>
    </row>
    <row r="15850" spans="2:2">
      <c r="B15850" s="78">
        <v>34053</v>
      </c>
    </row>
    <row r="15851" spans="2:2">
      <c r="B15851" s="78">
        <v>34053</v>
      </c>
    </row>
    <row r="15852" spans="2:2">
      <c r="B15852" s="78">
        <v>34053</v>
      </c>
    </row>
    <row r="15853" spans="2:2">
      <c r="B15853" s="78">
        <v>34053</v>
      </c>
    </row>
    <row r="15854" spans="2:2">
      <c r="B15854" s="78">
        <v>34053</v>
      </c>
    </row>
    <row r="15855" spans="2:2">
      <c r="B15855" s="78">
        <v>34053</v>
      </c>
    </row>
    <row r="15856" spans="2:2">
      <c r="B15856" s="78">
        <v>34053</v>
      </c>
    </row>
    <row r="15857" spans="2:2">
      <c r="B15857" s="78">
        <v>34053</v>
      </c>
    </row>
    <row r="15858" spans="2:2">
      <c r="B15858" s="78">
        <v>34053</v>
      </c>
    </row>
    <row r="15859" spans="2:2">
      <c r="B15859" s="78">
        <v>34053</v>
      </c>
    </row>
    <row r="15860" spans="2:2">
      <c r="B15860" s="78">
        <v>34053</v>
      </c>
    </row>
    <row r="15861" spans="2:2">
      <c r="B15861" s="78">
        <v>34053</v>
      </c>
    </row>
    <row r="15862" spans="2:2">
      <c r="B15862" s="78">
        <v>34053</v>
      </c>
    </row>
    <row r="15863" spans="2:2">
      <c r="B15863" s="78">
        <v>34053</v>
      </c>
    </row>
    <row r="15864" spans="2:2">
      <c r="B15864" s="78">
        <v>34053</v>
      </c>
    </row>
    <row r="15865" spans="2:2">
      <c r="B15865" s="78">
        <v>34053</v>
      </c>
    </row>
    <row r="15866" spans="2:2">
      <c r="B15866" s="78">
        <v>34053</v>
      </c>
    </row>
    <row r="15867" spans="2:2">
      <c r="B15867" s="78">
        <v>34053</v>
      </c>
    </row>
    <row r="15868" spans="2:2">
      <c r="B15868" s="78">
        <v>34053</v>
      </c>
    </row>
    <row r="15869" spans="2:2">
      <c r="B15869" s="78">
        <v>34053</v>
      </c>
    </row>
    <row r="15870" spans="2:2">
      <c r="B15870" s="78">
        <v>34053</v>
      </c>
    </row>
    <row r="15871" spans="2:2">
      <c r="B15871" s="78">
        <v>34053</v>
      </c>
    </row>
    <row r="15872" spans="2:2">
      <c r="B15872" s="78">
        <v>34053</v>
      </c>
    </row>
    <row r="15873" spans="2:2">
      <c r="B15873" s="78">
        <v>34053</v>
      </c>
    </row>
    <row r="15874" spans="2:2">
      <c r="B15874" s="78">
        <v>34053</v>
      </c>
    </row>
    <row r="15875" spans="2:2">
      <c r="B15875" s="78">
        <v>34053</v>
      </c>
    </row>
    <row r="15876" spans="2:2">
      <c r="B15876" s="78">
        <v>34053</v>
      </c>
    </row>
    <row r="15877" spans="2:2">
      <c r="B15877" s="78">
        <v>34053</v>
      </c>
    </row>
    <row r="15878" spans="2:2">
      <c r="B15878" s="78">
        <v>34053</v>
      </c>
    </row>
    <row r="15879" spans="2:2">
      <c r="B15879" s="78">
        <v>34053</v>
      </c>
    </row>
    <row r="15880" spans="2:2">
      <c r="B15880" s="78">
        <v>34053</v>
      </c>
    </row>
    <row r="15881" spans="2:2">
      <c r="B15881" s="78">
        <v>34053</v>
      </c>
    </row>
    <row r="15882" spans="2:2">
      <c r="B15882" s="78">
        <v>34053</v>
      </c>
    </row>
    <row r="15883" spans="2:2">
      <c r="B15883" s="78">
        <v>34053</v>
      </c>
    </row>
    <row r="15884" spans="2:2">
      <c r="B15884" s="78">
        <v>34053</v>
      </c>
    </row>
    <row r="15885" spans="2:2">
      <c r="B15885" s="78">
        <v>34053</v>
      </c>
    </row>
    <row r="15886" spans="2:2">
      <c r="B15886" s="78">
        <v>34053</v>
      </c>
    </row>
    <row r="15887" spans="2:2">
      <c r="B15887" s="78">
        <v>34053</v>
      </c>
    </row>
    <row r="15888" spans="2:2">
      <c r="B15888" s="78">
        <v>34053</v>
      </c>
    </row>
    <row r="15889" spans="2:2">
      <c r="B15889" s="78">
        <v>34053</v>
      </c>
    </row>
    <row r="15890" spans="2:2">
      <c r="B15890" s="78">
        <v>34053</v>
      </c>
    </row>
    <row r="15891" spans="2:2">
      <c r="B15891" s="78">
        <v>34053</v>
      </c>
    </row>
    <row r="15892" spans="2:2">
      <c r="B15892" s="78">
        <v>34053</v>
      </c>
    </row>
    <row r="15893" spans="2:2">
      <c r="B15893" s="78">
        <v>34053</v>
      </c>
    </row>
    <row r="15894" spans="2:2">
      <c r="B15894" s="78">
        <v>34053</v>
      </c>
    </row>
    <row r="15895" spans="2:2">
      <c r="B15895" s="78">
        <v>34053</v>
      </c>
    </row>
    <row r="15896" spans="2:2">
      <c r="B15896" s="78">
        <v>34053</v>
      </c>
    </row>
    <row r="15897" spans="2:2">
      <c r="B15897" s="78">
        <v>34053</v>
      </c>
    </row>
    <row r="15898" spans="2:2">
      <c r="B15898" s="78">
        <v>34053</v>
      </c>
    </row>
    <row r="15899" spans="2:2">
      <c r="B15899" s="78">
        <v>34053</v>
      </c>
    </row>
    <row r="15900" spans="2:2">
      <c r="B15900" s="78">
        <v>34053</v>
      </c>
    </row>
    <row r="15901" spans="2:2">
      <c r="B15901" s="78">
        <v>34053</v>
      </c>
    </row>
    <row r="15902" spans="2:2">
      <c r="B15902" s="78">
        <v>34053</v>
      </c>
    </row>
    <row r="15903" spans="2:2">
      <c r="B15903" s="78">
        <v>34053</v>
      </c>
    </row>
    <row r="15904" spans="2:2">
      <c r="B15904" s="78">
        <v>34053</v>
      </c>
    </row>
    <row r="15905" spans="2:2">
      <c r="B15905" s="78">
        <v>34053</v>
      </c>
    </row>
    <row r="15906" spans="2:2">
      <c r="B15906" s="78">
        <v>34053</v>
      </c>
    </row>
    <row r="15907" spans="2:2">
      <c r="B15907" s="78">
        <v>34053</v>
      </c>
    </row>
    <row r="15908" spans="2:2">
      <c r="B15908" s="78">
        <v>34053</v>
      </c>
    </row>
    <row r="15909" spans="2:2">
      <c r="B15909" s="78">
        <v>34053</v>
      </c>
    </row>
    <row r="15910" spans="2:2">
      <c r="B15910" s="78">
        <v>34053</v>
      </c>
    </row>
    <row r="15911" spans="2:2">
      <c r="B15911" s="78">
        <v>34053</v>
      </c>
    </row>
    <row r="15912" spans="2:2">
      <c r="B15912" s="78">
        <v>34053</v>
      </c>
    </row>
    <row r="15913" spans="2:2">
      <c r="B15913" s="78">
        <v>34053</v>
      </c>
    </row>
    <row r="15914" spans="2:2">
      <c r="B15914" s="78">
        <v>34053</v>
      </c>
    </row>
    <row r="15915" spans="2:2">
      <c r="B15915" s="78">
        <v>34053</v>
      </c>
    </row>
    <row r="15916" spans="2:2">
      <c r="B15916" s="78">
        <v>34053</v>
      </c>
    </row>
    <row r="15917" spans="2:2">
      <c r="B15917" s="78">
        <v>34053</v>
      </c>
    </row>
    <row r="15918" spans="2:2">
      <c r="B15918" s="78">
        <v>34053</v>
      </c>
    </row>
    <row r="15919" spans="2:2">
      <c r="B15919" s="78">
        <v>34053</v>
      </c>
    </row>
    <row r="15920" spans="2:2">
      <c r="B15920" s="78">
        <v>34053</v>
      </c>
    </row>
    <row r="15921" spans="2:2">
      <c r="B15921" s="78">
        <v>34053</v>
      </c>
    </row>
    <row r="15922" spans="2:2">
      <c r="B15922" s="78">
        <v>34054</v>
      </c>
    </row>
    <row r="15923" spans="2:2">
      <c r="B15923" s="78">
        <v>34054</v>
      </c>
    </row>
    <row r="15924" spans="2:2">
      <c r="B15924" s="78">
        <v>34054</v>
      </c>
    </row>
    <row r="15925" spans="2:2">
      <c r="B15925" s="78">
        <v>34054</v>
      </c>
    </row>
    <row r="15926" spans="2:2">
      <c r="B15926" s="78">
        <v>34054</v>
      </c>
    </row>
    <row r="15927" spans="2:2">
      <c r="B15927" s="78">
        <v>34054</v>
      </c>
    </row>
    <row r="15928" spans="2:2">
      <c r="B15928" s="78">
        <v>34054</v>
      </c>
    </row>
    <row r="15929" spans="2:2">
      <c r="B15929" s="78">
        <v>34054</v>
      </c>
    </row>
    <row r="15930" spans="2:2">
      <c r="B15930" s="78">
        <v>34054</v>
      </c>
    </row>
    <row r="15931" spans="2:2">
      <c r="B15931" s="78">
        <v>34054</v>
      </c>
    </row>
    <row r="15932" spans="2:2">
      <c r="B15932" s="78">
        <v>34054</v>
      </c>
    </row>
    <row r="15933" spans="2:2">
      <c r="B15933" s="78">
        <v>34054</v>
      </c>
    </row>
    <row r="15934" spans="2:2">
      <c r="B15934" s="78">
        <v>34054</v>
      </c>
    </row>
    <row r="15935" spans="2:2">
      <c r="B15935" s="78">
        <v>34054</v>
      </c>
    </row>
    <row r="15936" spans="2:2">
      <c r="B15936" s="78">
        <v>34054</v>
      </c>
    </row>
    <row r="15937" spans="2:2">
      <c r="B15937" s="78">
        <v>34054</v>
      </c>
    </row>
    <row r="15938" spans="2:2">
      <c r="B15938" s="78">
        <v>34054</v>
      </c>
    </row>
    <row r="15939" spans="2:2">
      <c r="B15939" s="78">
        <v>34054</v>
      </c>
    </row>
    <row r="15940" spans="2:2">
      <c r="B15940" s="78">
        <v>34054</v>
      </c>
    </row>
    <row r="15941" spans="2:2">
      <c r="B15941" s="78">
        <v>34054</v>
      </c>
    </row>
    <row r="15942" spans="2:2">
      <c r="B15942" s="78">
        <v>34054</v>
      </c>
    </row>
    <row r="15943" spans="2:2">
      <c r="B15943" s="78">
        <v>34054</v>
      </c>
    </row>
    <row r="15944" spans="2:2">
      <c r="B15944" s="78">
        <v>34054</v>
      </c>
    </row>
    <row r="15945" spans="2:2">
      <c r="B15945" s="78">
        <v>34054</v>
      </c>
    </row>
    <row r="15946" spans="2:2">
      <c r="B15946" s="78">
        <v>34054</v>
      </c>
    </row>
    <row r="15947" spans="2:2">
      <c r="B15947" s="78">
        <v>34054</v>
      </c>
    </row>
    <row r="15948" spans="2:2">
      <c r="B15948" s="78">
        <v>34054</v>
      </c>
    </row>
    <row r="15949" spans="2:2">
      <c r="B15949" s="78">
        <v>34054</v>
      </c>
    </row>
    <row r="15950" spans="2:2">
      <c r="B15950" s="78">
        <v>34054</v>
      </c>
    </row>
    <row r="15951" spans="2:2">
      <c r="B15951" s="78">
        <v>34054</v>
      </c>
    </row>
    <row r="15952" spans="2:2">
      <c r="B15952" s="78">
        <v>34054</v>
      </c>
    </row>
    <row r="15953" spans="2:2">
      <c r="B15953" s="78">
        <v>34054</v>
      </c>
    </row>
    <row r="15954" spans="2:2">
      <c r="B15954" s="78">
        <v>34054</v>
      </c>
    </row>
    <row r="15955" spans="2:2">
      <c r="B15955" s="78">
        <v>34054</v>
      </c>
    </row>
    <row r="15956" spans="2:2">
      <c r="B15956" s="78">
        <v>34054</v>
      </c>
    </row>
    <row r="15957" spans="2:2">
      <c r="B15957" s="78">
        <v>34054</v>
      </c>
    </row>
    <row r="15958" spans="2:2">
      <c r="B15958" s="78">
        <v>34054</v>
      </c>
    </row>
    <row r="15959" spans="2:2">
      <c r="B15959" s="78">
        <v>34054</v>
      </c>
    </row>
    <row r="15960" spans="2:2">
      <c r="B15960" s="78">
        <v>34054</v>
      </c>
    </row>
    <row r="15961" spans="2:2">
      <c r="B15961" s="78">
        <v>34054</v>
      </c>
    </row>
    <row r="15962" spans="2:2">
      <c r="B15962" s="78">
        <v>34054</v>
      </c>
    </row>
    <row r="15963" spans="2:2">
      <c r="B15963" s="78">
        <v>34054</v>
      </c>
    </row>
    <row r="15964" spans="2:2">
      <c r="B15964" s="78">
        <v>34054</v>
      </c>
    </row>
    <row r="15965" spans="2:2">
      <c r="B15965" s="78">
        <v>34054</v>
      </c>
    </row>
    <row r="15966" spans="2:2">
      <c r="B15966" s="78">
        <v>34054</v>
      </c>
    </row>
    <row r="15967" spans="2:2">
      <c r="B15967" s="78">
        <v>34054</v>
      </c>
    </row>
    <row r="15968" spans="2:2">
      <c r="B15968" s="78">
        <v>34054</v>
      </c>
    </row>
    <row r="15969" spans="2:2">
      <c r="B15969" s="78">
        <v>34054</v>
      </c>
    </row>
    <row r="15970" spans="2:2">
      <c r="B15970" s="78">
        <v>34054</v>
      </c>
    </row>
    <row r="15971" spans="2:2">
      <c r="B15971" s="78">
        <v>34054</v>
      </c>
    </row>
    <row r="15972" spans="2:2">
      <c r="B15972" s="78">
        <v>34054</v>
      </c>
    </row>
    <row r="15973" spans="2:2">
      <c r="B15973" s="78">
        <v>34054</v>
      </c>
    </row>
    <row r="15974" spans="2:2">
      <c r="B15974" s="78">
        <v>34054</v>
      </c>
    </row>
    <row r="15975" spans="2:2">
      <c r="B15975" s="78">
        <v>34054</v>
      </c>
    </row>
    <row r="15976" spans="2:2">
      <c r="B15976" s="78">
        <v>34054</v>
      </c>
    </row>
    <row r="15977" spans="2:2">
      <c r="B15977" s="78">
        <v>34054</v>
      </c>
    </row>
    <row r="15978" spans="2:2">
      <c r="B15978" s="78">
        <v>34054</v>
      </c>
    </row>
    <row r="15979" spans="2:2">
      <c r="B15979" s="78">
        <v>34054</v>
      </c>
    </row>
    <row r="15980" spans="2:2">
      <c r="B15980" s="78">
        <v>34054</v>
      </c>
    </row>
    <row r="15981" spans="2:2">
      <c r="B15981" s="78">
        <v>34054</v>
      </c>
    </row>
    <row r="15982" spans="2:2">
      <c r="B15982" s="78">
        <v>34054</v>
      </c>
    </row>
    <row r="15983" spans="2:2">
      <c r="B15983" s="78">
        <v>34054</v>
      </c>
    </row>
    <row r="15984" spans="2:2">
      <c r="B15984" s="78">
        <v>34054</v>
      </c>
    </row>
    <row r="15985" spans="2:2">
      <c r="B15985" s="78">
        <v>34054</v>
      </c>
    </row>
    <row r="15986" spans="2:2">
      <c r="B15986" s="78">
        <v>34054</v>
      </c>
    </row>
    <row r="15987" spans="2:2">
      <c r="B15987" s="78">
        <v>34054</v>
      </c>
    </row>
    <row r="15988" spans="2:2">
      <c r="B15988" s="78">
        <v>34054</v>
      </c>
    </row>
    <row r="15989" spans="2:2">
      <c r="B15989" s="78">
        <v>34054</v>
      </c>
    </row>
    <row r="15990" spans="2:2">
      <c r="B15990" s="78">
        <v>34054</v>
      </c>
    </row>
    <row r="15991" spans="2:2">
      <c r="B15991" s="78">
        <v>34054</v>
      </c>
    </row>
    <row r="15992" spans="2:2">
      <c r="B15992" s="78">
        <v>34054</v>
      </c>
    </row>
    <row r="15993" spans="2:2">
      <c r="B15993" s="78">
        <v>34054</v>
      </c>
    </row>
    <row r="15994" spans="2:2">
      <c r="B15994" s="78">
        <v>34054</v>
      </c>
    </row>
    <row r="15995" spans="2:2">
      <c r="B15995" s="78">
        <v>34054</v>
      </c>
    </row>
    <row r="15996" spans="2:2">
      <c r="B15996" s="78">
        <v>34054</v>
      </c>
    </row>
    <row r="15997" spans="2:2">
      <c r="B15997" s="78">
        <v>34054</v>
      </c>
    </row>
    <row r="15998" spans="2:2">
      <c r="B15998" s="78">
        <v>34054</v>
      </c>
    </row>
    <row r="15999" spans="2:2">
      <c r="B15999" s="78">
        <v>34054</v>
      </c>
    </row>
    <row r="16000" spans="2:2">
      <c r="B16000" s="78">
        <v>34054</v>
      </c>
    </row>
    <row r="16001" spans="2:2">
      <c r="B16001" s="78">
        <v>34054</v>
      </c>
    </row>
    <row r="16002" spans="2:2">
      <c r="B16002" s="78">
        <v>34054</v>
      </c>
    </row>
    <row r="16003" spans="2:2">
      <c r="B16003" s="78">
        <v>34054</v>
      </c>
    </row>
    <row r="16004" spans="2:2">
      <c r="B16004" s="78">
        <v>34054</v>
      </c>
    </row>
    <row r="16005" spans="2:2">
      <c r="B16005" s="78">
        <v>34054</v>
      </c>
    </row>
    <row r="16006" spans="2:2">
      <c r="B16006" s="78">
        <v>34054</v>
      </c>
    </row>
    <row r="16007" spans="2:2">
      <c r="B16007" s="78">
        <v>34054</v>
      </c>
    </row>
    <row r="16008" spans="2:2">
      <c r="B16008" s="78">
        <v>34054</v>
      </c>
    </row>
    <row r="16009" spans="2:2">
      <c r="B16009" s="78">
        <v>34054</v>
      </c>
    </row>
    <row r="16010" spans="2:2">
      <c r="B16010" s="78">
        <v>34054</v>
      </c>
    </row>
    <row r="16011" spans="2:2">
      <c r="B16011" s="78">
        <v>34054</v>
      </c>
    </row>
    <row r="16012" spans="2:2">
      <c r="B16012" s="78">
        <v>34054</v>
      </c>
    </row>
    <row r="16013" spans="2:2">
      <c r="B16013" s="78">
        <v>34054</v>
      </c>
    </row>
    <row r="16014" spans="2:2">
      <c r="B16014" s="78">
        <v>34054</v>
      </c>
    </row>
    <row r="16015" spans="2:2">
      <c r="B16015" s="78">
        <v>34054</v>
      </c>
    </row>
    <row r="16016" spans="2:2">
      <c r="B16016" s="78">
        <v>34054</v>
      </c>
    </row>
    <row r="16017" spans="2:2">
      <c r="B16017" s="78">
        <v>34054</v>
      </c>
    </row>
    <row r="16018" spans="2:2">
      <c r="B16018" s="78">
        <v>34054</v>
      </c>
    </row>
    <row r="16019" spans="2:2">
      <c r="B16019" s="78">
        <v>34054</v>
      </c>
    </row>
    <row r="16020" spans="2:2">
      <c r="B16020" s="78">
        <v>34054</v>
      </c>
    </row>
    <row r="16021" spans="2:2">
      <c r="B16021" s="78">
        <v>34054</v>
      </c>
    </row>
    <row r="16022" spans="2:2">
      <c r="B16022" s="78">
        <v>34054</v>
      </c>
    </row>
    <row r="16023" spans="2:2">
      <c r="B16023" s="78">
        <v>34054</v>
      </c>
    </row>
    <row r="16024" spans="2:2">
      <c r="B16024" s="78">
        <v>34054</v>
      </c>
    </row>
    <row r="16025" spans="2:2">
      <c r="B16025" s="78">
        <v>34054</v>
      </c>
    </row>
    <row r="16026" spans="2:2">
      <c r="B16026" s="78">
        <v>34054</v>
      </c>
    </row>
    <row r="16027" spans="2:2">
      <c r="B16027" s="78">
        <v>34054</v>
      </c>
    </row>
    <row r="16028" spans="2:2">
      <c r="B16028" s="78">
        <v>34054</v>
      </c>
    </row>
    <row r="16029" spans="2:2">
      <c r="B16029" s="78">
        <v>34054</v>
      </c>
    </row>
    <row r="16030" spans="2:2">
      <c r="B16030" s="78">
        <v>34054</v>
      </c>
    </row>
    <row r="16031" spans="2:2">
      <c r="B16031" s="78">
        <v>34054</v>
      </c>
    </row>
    <row r="16032" spans="2:2">
      <c r="B16032" s="78">
        <v>34054</v>
      </c>
    </row>
    <row r="16033" spans="2:2">
      <c r="B16033" s="78">
        <v>34054</v>
      </c>
    </row>
    <row r="16034" spans="2:2">
      <c r="B16034" s="78">
        <v>34054</v>
      </c>
    </row>
    <row r="16035" spans="2:2">
      <c r="B16035" s="78">
        <v>34054</v>
      </c>
    </row>
    <row r="16036" spans="2:2">
      <c r="B16036" s="78">
        <v>34054</v>
      </c>
    </row>
    <row r="16037" spans="2:2">
      <c r="B16037" s="78">
        <v>34054</v>
      </c>
    </row>
    <row r="16038" spans="2:2">
      <c r="B16038" s="78">
        <v>34054</v>
      </c>
    </row>
    <row r="16039" spans="2:2">
      <c r="B16039" s="78">
        <v>34054</v>
      </c>
    </row>
    <row r="16040" spans="2:2">
      <c r="B16040" s="78">
        <v>34054</v>
      </c>
    </row>
    <row r="16041" spans="2:2">
      <c r="B16041" s="78">
        <v>34054</v>
      </c>
    </row>
    <row r="16042" spans="2:2">
      <c r="B16042" s="78">
        <v>34054</v>
      </c>
    </row>
    <row r="16043" spans="2:2">
      <c r="B16043" s="78">
        <v>34054</v>
      </c>
    </row>
    <row r="16044" spans="2:2">
      <c r="B16044" s="78">
        <v>34054</v>
      </c>
    </row>
    <row r="16045" spans="2:2">
      <c r="B16045" s="78">
        <v>34054</v>
      </c>
    </row>
    <row r="16046" spans="2:2">
      <c r="B16046" s="78">
        <v>34054</v>
      </c>
    </row>
    <row r="16047" spans="2:2">
      <c r="B16047" s="78">
        <v>34054</v>
      </c>
    </row>
    <row r="16048" spans="2:2">
      <c r="B16048" s="78">
        <v>34054</v>
      </c>
    </row>
    <row r="16049" spans="2:2">
      <c r="B16049" s="78">
        <v>34054</v>
      </c>
    </row>
    <row r="16050" spans="2:2">
      <c r="B16050" s="78">
        <v>34054</v>
      </c>
    </row>
    <row r="16051" spans="2:2">
      <c r="B16051" s="78">
        <v>34054</v>
      </c>
    </row>
    <row r="16052" spans="2:2">
      <c r="B16052" s="78">
        <v>34054</v>
      </c>
    </row>
    <row r="16053" spans="2:2">
      <c r="B16053" s="78">
        <v>34054</v>
      </c>
    </row>
    <row r="16054" spans="2:2">
      <c r="B16054" s="78">
        <v>34054</v>
      </c>
    </row>
    <row r="16055" spans="2:2">
      <c r="B16055" s="78">
        <v>34054</v>
      </c>
    </row>
    <row r="16056" spans="2:2">
      <c r="B16056" s="78">
        <v>34054</v>
      </c>
    </row>
    <row r="16057" spans="2:2">
      <c r="B16057" s="78">
        <v>34054</v>
      </c>
    </row>
    <row r="16058" spans="2:2">
      <c r="B16058" s="78">
        <v>34054</v>
      </c>
    </row>
    <row r="16059" spans="2:2">
      <c r="B16059" s="78">
        <v>34054</v>
      </c>
    </row>
    <row r="16060" spans="2:2">
      <c r="B16060" s="78">
        <v>34054</v>
      </c>
    </row>
    <row r="16061" spans="2:2">
      <c r="B16061" s="78">
        <v>34054</v>
      </c>
    </row>
    <row r="16062" spans="2:2">
      <c r="B16062" s="78">
        <v>34054</v>
      </c>
    </row>
    <row r="16063" spans="2:2">
      <c r="B16063" s="78">
        <v>34054</v>
      </c>
    </row>
    <row r="16064" spans="2:2">
      <c r="B16064" s="78">
        <v>34054</v>
      </c>
    </row>
    <row r="16065" spans="2:2">
      <c r="B16065" s="78">
        <v>34054</v>
      </c>
    </row>
    <row r="16066" spans="2:2">
      <c r="B16066" s="78">
        <v>34054</v>
      </c>
    </row>
    <row r="16067" spans="2:2">
      <c r="B16067" s="78">
        <v>34054</v>
      </c>
    </row>
    <row r="16068" spans="2:2">
      <c r="B16068" s="78">
        <v>34054</v>
      </c>
    </row>
    <row r="16069" spans="2:2">
      <c r="B16069" s="78">
        <v>34054</v>
      </c>
    </row>
    <row r="16070" spans="2:2">
      <c r="B16070" s="78">
        <v>34054</v>
      </c>
    </row>
    <row r="16071" spans="2:2">
      <c r="B16071" s="78">
        <v>34054</v>
      </c>
    </row>
    <row r="16072" spans="2:2">
      <c r="B16072" s="78">
        <v>34054</v>
      </c>
    </row>
    <row r="16073" spans="2:2">
      <c r="B16073" s="78">
        <v>34054</v>
      </c>
    </row>
    <row r="16074" spans="2:2">
      <c r="B16074" s="78">
        <v>34054</v>
      </c>
    </row>
    <row r="16075" spans="2:2">
      <c r="B16075" s="78">
        <v>34054</v>
      </c>
    </row>
    <row r="16076" spans="2:2">
      <c r="B16076" s="78">
        <v>34054</v>
      </c>
    </row>
    <row r="16077" spans="2:2">
      <c r="B16077" s="78">
        <v>34054</v>
      </c>
    </row>
    <row r="16078" spans="2:2">
      <c r="B16078" s="78">
        <v>34054</v>
      </c>
    </row>
    <row r="16079" spans="2:2">
      <c r="B16079" s="78">
        <v>34054</v>
      </c>
    </row>
    <row r="16080" spans="2:2">
      <c r="B16080" s="78">
        <v>34054</v>
      </c>
    </row>
    <row r="16081" spans="2:2">
      <c r="B16081" s="78">
        <v>34054</v>
      </c>
    </row>
    <row r="16082" spans="2:2">
      <c r="B16082" s="78">
        <v>34054</v>
      </c>
    </row>
    <row r="16083" spans="2:2">
      <c r="B16083" s="78">
        <v>34054</v>
      </c>
    </row>
    <row r="16084" spans="2:2">
      <c r="B16084" s="78">
        <v>34054</v>
      </c>
    </row>
    <row r="16085" spans="2:2">
      <c r="B16085" s="78">
        <v>34054</v>
      </c>
    </row>
    <row r="16086" spans="2:2">
      <c r="B16086" s="78">
        <v>34054</v>
      </c>
    </row>
    <row r="16087" spans="2:2">
      <c r="B16087" s="78">
        <v>34054</v>
      </c>
    </row>
    <row r="16088" spans="2:2">
      <c r="B16088" s="78">
        <v>34054</v>
      </c>
    </row>
    <row r="16089" spans="2:2">
      <c r="B16089" s="78">
        <v>34054</v>
      </c>
    </row>
    <row r="16090" spans="2:2">
      <c r="B16090" s="78">
        <v>34054</v>
      </c>
    </row>
    <row r="16091" spans="2:2">
      <c r="B16091" s="78">
        <v>34054</v>
      </c>
    </row>
    <row r="16092" spans="2:2">
      <c r="B16092" s="78">
        <v>34054</v>
      </c>
    </row>
    <row r="16093" spans="2:2">
      <c r="B16093" s="78">
        <v>34054</v>
      </c>
    </row>
    <row r="16094" spans="2:2">
      <c r="B16094" s="78">
        <v>34054</v>
      </c>
    </row>
    <row r="16095" spans="2:2">
      <c r="B16095" s="78">
        <v>34054</v>
      </c>
    </row>
    <row r="16096" spans="2:2">
      <c r="B16096" s="78">
        <v>34054</v>
      </c>
    </row>
    <row r="16097" spans="2:2">
      <c r="B16097" s="78">
        <v>34054</v>
      </c>
    </row>
    <row r="16098" spans="2:2">
      <c r="B16098" s="78">
        <v>34054</v>
      </c>
    </row>
    <row r="16099" spans="2:2">
      <c r="B16099" s="78">
        <v>34054</v>
      </c>
    </row>
    <row r="16100" spans="2:2">
      <c r="B16100" s="78">
        <v>34054</v>
      </c>
    </row>
    <row r="16101" spans="2:2">
      <c r="B16101" s="78">
        <v>34054</v>
      </c>
    </row>
    <row r="16102" spans="2:2">
      <c r="B16102" s="78">
        <v>34054</v>
      </c>
    </row>
    <row r="16103" spans="2:2">
      <c r="B16103" s="78">
        <v>34054</v>
      </c>
    </row>
    <row r="16104" spans="2:2">
      <c r="B16104" s="78">
        <v>34054</v>
      </c>
    </row>
    <row r="16105" spans="2:2">
      <c r="B16105" s="78">
        <v>34054</v>
      </c>
    </row>
    <row r="16106" spans="2:2">
      <c r="B16106" s="78">
        <v>34054</v>
      </c>
    </row>
    <row r="16107" spans="2:2">
      <c r="B16107" s="78">
        <v>34054</v>
      </c>
    </row>
    <row r="16108" spans="2:2">
      <c r="B16108" s="78">
        <v>34054</v>
      </c>
    </row>
    <row r="16109" spans="2:2">
      <c r="B16109" s="78">
        <v>34054</v>
      </c>
    </row>
    <row r="16110" spans="2:2">
      <c r="B16110" s="78">
        <v>34054</v>
      </c>
    </row>
    <row r="16111" spans="2:2">
      <c r="B16111" s="78">
        <v>34054</v>
      </c>
    </row>
    <row r="16112" spans="2:2">
      <c r="B16112" s="78">
        <v>34054</v>
      </c>
    </row>
    <row r="16113" spans="2:2">
      <c r="B16113" s="78">
        <v>34054</v>
      </c>
    </row>
    <row r="16114" spans="2:2">
      <c r="B16114" s="78">
        <v>34054</v>
      </c>
    </row>
    <row r="16115" spans="2:2">
      <c r="B16115" s="78">
        <v>34054</v>
      </c>
    </row>
    <row r="16116" spans="2:2">
      <c r="B16116" s="78">
        <v>34054</v>
      </c>
    </row>
    <row r="16117" spans="2:2">
      <c r="B16117" s="78">
        <v>34054</v>
      </c>
    </row>
    <row r="16118" spans="2:2">
      <c r="B16118" s="78">
        <v>34054</v>
      </c>
    </row>
    <row r="16119" spans="2:2">
      <c r="B16119" s="78">
        <v>34054</v>
      </c>
    </row>
    <row r="16120" spans="2:2">
      <c r="B16120" s="78">
        <v>34054</v>
      </c>
    </row>
    <row r="16121" spans="2:2">
      <c r="B16121" s="78">
        <v>34054</v>
      </c>
    </row>
    <row r="16122" spans="2:2">
      <c r="B16122" s="78">
        <v>34054</v>
      </c>
    </row>
    <row r="16123" spans="2:2">
      <c r="B16123" s="78">
        <v>34054</v>
      </c>
    </row>
    <row r="16124" spans="2:2">
      <c r="B16124" s="78">
        <v>34054</v>
      </c>
    </row>
    <row r="16125" spans="2:2">
      <c r="B16125" s="78">
        <v>34054</v>
      </c>
    </row>
    <row r="16126" spans="2:2">
      <c r="B16126" s="78">
        <v>34054</v>
      </c>
    </row>
    <row r="16127" spans="2:2">
      <c r="B16127" s="78">
        <v>34054</v>
      </c>
    </row>
    <row r="16128" spans="2:2">
      <c r="B16128" s="78">
        <v>34054</v>
      </c>
    </row>
    <row r="16129" spans="2:2">
      <c r="B16129" s="78">
        <v>34054</v>
      </c>
    </row>
    <row r="16130" spans="2:2">
      <c r="B16130" s="78">
        <v>34054</v>
      </c>
    </row>
    <row r="16131" spans="2:2">
      <c r="B16131" s="78">
        <v>34054</v>
      </c>
    </row>
    <row r="16132" spans="2:2">
      <c r="B16132" s="78">
        <v>34054</v>
      </c>
    </row>
    <row r="16133" spans="2:2">
      <c r="B16133" s="78">
        <v>34054</v>
      </c>
    </row>
    <row r="16134" spans="2:2">
      <c r="B16134" s="78">
        <v>34054</v>
      </c>
    </row>
    <row r="16135" spans="2:2">
      <c r="B16135" s="78">
        <v>34054</v>
      </c>
    </row>
    <row r="16136" spans="2:2">
      <c r="B16136" s="78">
        <v>34054</v>
      </c>
    </row>
    <row r="16137" spans="2:2">
      <c r="B16137" s="78">
        <v>34054</v>
      </c>
    </row>
    <row r="16138" spans="2:2">
      <c r="B16138" s="78">
        <v>34054</v>
      </c>
    </row>
    <row r="16139" spans="2:2">
      <c r="B16139" s="78">
        <v>34054</v>
      </c>
    </row>
    <row r="16140" spans="2:2">
      <c r="B16140" s="78">
        <v>34054</v>
      </c>
    </row>
    <row r="16141" spans="2:2">
      <c r="B16141" s="78">
        <v>34054</v>
      </c>
    </row>
    <row r="16142" spans="2:2">
      <c r="B16142" s="78">
        <v>34054</v>
      </c>
    </row>
    <row r="16143" spans="2:2">
      <c r="B16143" s="78">
        <v>34054</v>
      </c>
    </row>
    <row r="16144" spans="2:2">
      <c r="B16144" s="78">
        <v>34054</v>
      </c>
    </row>
    <row r="16145" spans="2:2">
      <c r="B16145" s="78">
        <v>34054</v>
      </c>
    </row>
    <row r="16146" spans="2:2">
      <c r="B16146" s="78">
        <v>34054</v>
      </c>
    </row>
    <row r="16147" spans="2:2">
      <c r="B16147" s="78">
        <v>34054</v>
      </c>
    </row>
    <row r="16148" spans="2:2">
      <c r="B16148" s="78">
        <v>34054</v>
      </c>
    </row>
    <row r="16149" spans="2:2">
      <c r="B16149" s="78">
        <v>34054</v>
      </c>
    </row>
    <row r="16150" spans="2:2">
      <c r="B16150" s="78">
        <v>34054</v>
      </c>
    </row>
    <row r="16151" spans="2:2">
      <c r="B16151" s="78">
        <v>34054</v>
      </c>
    </row>
    <row r="16152" spans="2:2">
      <c r="B16152" s="78">
        <v>34054</v>
      </c>
    </row>
    <row r="16153" spans="2:2">
      <c r="B16153" s="78">
        <v>34054</v>
      </c>
    </row>
    <row r="16154" spans="2:2">
      <c r="B16154" s="78">
        <v>34054</v>
      </c>
    </row>
    <row r="16155" spans="2:2">
      <c r="B16155" s="78">
        <v>34054</v>
      </c>
    </row>
    <row r="16156" spans="2:2">
      <c r="B16156" s="78">
        <v>34054</v>
      </c>
    </row>
    <row r="16157" spans="2:2">
      <c r="B16157" s="78">
        <v>34054</v>
      </c>
    </row>
    <row r="16158" spans="2:2">
      <c r="B16158" s="78">
        <v>34054</v>
      </c>
    </row>
    <row r="16159" spans="2:2">
      <c r="B16159" s="78">
        <v>34054</v>
      </c>
    </row>
    <row r="16160" spans="2:2">
      <c r="B16160" s="78">
        <v>34054</v>
      </c>
    </row>
    <row r="16161" spans="2:2">
      <c r="B16161" s="78">
        <v>34054</v>
      </c>
    </row>
    <row r="16162" spans="2:2">
      <c r="B16162" s="78">
        <v>34054</v>
      </c>
    </row>
    <row r="16163" spans="2:2">
      <c r="B16163" s="78">
        <v>34054</v>
      </c>
    </row>
    <row r="16164" spans="2:2">
      <c r="B16164" s="78">
        <v>34054</v>
      </c>
    </row>
    <row r="16165" spans="2:2">
      <c r="B16165" s="78">
        <v>34054</v>
      </c>
    </row>
    <row r="16166" spans="2:2">
      <c r="B16166" s="78">
        <v>34054</v>
      </c>
    </row>
    <row r="16167" spans="2:2">
      <c r="B16167" s="78">
        <v>34054</v>
      </c>
    </row>
    <row r="16168" spans="2:2">
      <c r="B16168" s="78">
        <v>34054</v>
      </c>
    </row>
    <row r="16169" spans="2:2">
      <c r="B16169" s="78">
        <v>34054</v>
      </c>
    </row>
    <row r="16170" spans="2:2">
      <c r="B16170" s="78">
        <v>34054</v>
      </c>
    </row>
    <row r="16171" spans="2:2">
      <c r="B16171" s="78">
        <v>34054</v>
      </c>
    </row>
    <row r="16172" spans="2:2">
      <c r="B16172" s="78">
        <v>34054</v>
      </c>
    </row>
    <row r="16173" spans="2:2">
      <c r="B16173" s="78">
        <v>34054</v>
      </c>
    </row>
    <row r="16174" spans="2:2">
      <c r="B16174" s="78">
        <v>34054</v>
      </c>
    </row>
    <row r="16175" spans="2:2">
      <c r="B16175" s="78">
        <v>34054</v>
      </c>
    </row>
    <row r="16176" spans="2:2">
      <c r="B16176" s="78">
        <v>34054</v>
      </c>
    </row>
    <row r="16177" spans="2:2">
      <c r="B16177" s="78">
        <v>34054</v>
      </c>
    </row>
    <row r="16178" spans="2:2">
      <c r="B16178" s="78">
        <v>34054</v>
      </c>
    </row>
    <row r="16179" spans="2:2">
      <c r="B16179" s="78">
        <v>34054</v>
      </c>
    </row>
    <row r="16180" spans="2:2">
      <c r="B16180" s="78">
        <v>34054</v>
      </c>
    </row>
    <row r="16181" spans="2:2">
      <c r="B16181" s="78">
        <v>34054</v>
      </c>
    </row>
    <row r="16182" spans="2:2">
      <c r="B16182" s="78">
        <v>34054</v>
      </c>
    </row>
    <row r="16183" spans="2:2">
      <c r="B16183" s="78">
        <v>34054</v>
      </c>
    </row>
    <row r="16184" spans="2:2">
      <c r="B16184" s="78">
        <v>34054</v>
      </c>
    </row>
    <row r="16185" spans="2:2">
      <c r="B16185" s="78">
        <v>34054</v>
      </c>
    </row>
    <row r="16186" spans="2:2">
      <c r="B16186" s="78">
        <v>34054</v>
      </c>
    </row>
    <row r="16187" spans="2:2">
      <c r="B16187" s="78">
        <v>34054</v>
      </c>
    </row>
    <row r="16188" spans="2:2">
      <c r="B16188" s="78">
        <v>34054</v>
      </c>
    </row>
    <row r="16189" spans="2:2">
      <c r="B16189" s="78">
        <v>34054</v>
      </c>
    </row>
    <row r="16190" spans="2:2">
      <c r="B16190" s="78">
        <v>34054</v>
      </c>
    </row>
    <row r="16191" spans="2:2">
      <c r="B16191" s="78">
        <v>34054</v>
      </c>
    </row>
    <row r="16192" spans="2:2">
      <c r="B16192" s="78">
        <v>34054</v>
      </c>
    </row>
    <row r="16193" spans="2:2">
      <c r="B16193" s="78">
        <v>34054</v>
      </c>
    </row>
    <row r="16194" spans="2:2">
      <c r="B16194" s="78">
        <v>34054</v>
      </c>
    </row>
    <row r="16195" spans="2:2">
      <c r="B16195" s="78">
        <v>34054</v>
      </c>
    </row>
    <row r="16196" spans="2:2">
      <c r="B16196" s="78">
        <v>34054</v>
      </c>
    </row>
    <row r="16197" spans="2:2">
      <c r="B16197" s="78">
        <v>34054</v>
      </c>
    </row>
    <row r="16198" spans="2:2">
      <c r="B16198" s="78">
        <v>34054</v>
      </c>
    </row>
    <row r="16199" spans="2:2">
      <c r="B16199" s="78">
        <v>34054</v>
      </c>
    </row>
    <row r="16200" spans="2:2">
      <c r="B16200" s="78">
        <v>34054</v>
      </c>
    </row>
    <row r="16201" spans="2:2">
      <c r="B16201" s="78">
        <v>34054</v>
      </c>
    </row>
    <row r="16202" spans="2:2">
      <c r="B16202" s="78">
        <v>34054</v>
      </c>
    </row>
    <row r="16203" spans="2:2">
      <c r="B16203" s="78">
        <v>34054</v>
      </c>
    </row>
    <row r="16204" spans="2:2">
      <c r="B16204" s="78">
        <v>34054</v>
      </c>
    </row>
    <row r="16205" spans="2:2">
      <c r="B16205" s="78">
        <v>34054</v>
      </c>
    </row>
    <row r="16206" spans="2:2">
      <c r="B16206" s="78">
        <v>34054</v>
      </c>
    </row>
    <row r="16207" spans="2:2">
      <c r="B16207" s="78">
        <v>34054</v>
      </c>
    </row>
    <row r="16208" spans="2:2">
      <c r="B16208" s="78">
        <v>34054</v>
      </c>
    </row>
    <row r="16209" spans="2:2">
      <c r="B16209" s="78">
        <v>34054</v>
      </c>
    </row>
    <row r="16210" spans="2:2">
      <c r="B16210" s="78">
        <v>34054</v>
      </c>
    </row>
    <row r="16211" spans="2:2">
      <c r="B16211" s="78">
        <v>34054</v>
      </c>
    </row>
    <row r="16212" spans="2:2">
      <c r="B16212" s="78">
        <v>34054</v>
      </c>
    </row>
    <row r="16213" spans="2:2">
      <c r="B16213" s="78">
        <v>34054</v>
      </c>
    </row>
    <row r="16214" spans="2:2">
      <c r="B16214" s="78">
        <v>34054</v>
      </c>
    </row>
    <row r="16215" spans="2:2">
      <c r="B16215" s="78">
        <v>34054</v>
      </c>
    </row>
    <row r="16216" spans="2:2">
      <c r="B16216" s="78">
        <v>34054</v>
      </c>
    </row>
    <row r="16217" spans="2:2">
      <c r="B16217" s="78">
        <v>34054</v>
      </c>
    </row>
    <row r="16218" spans="2:2">
      <c r="B16218" s="78">
        <v>34054</v>
      </c>
    </row>
    <row r="16219" spans="2:2">
      <c r="B16219" s="78">
        <v>34054</v>
      </c>
    </row>
    <row r="16220" spans="2:2">
      <c r="B16220" s="78">
        <v>34054</v>
      </c>
    </row>
    <row r="16221" spans="2:2">
      <c r="B16221" s="78">
        <v>34054</v>
      </c>
    </row>
    <row r="16222" spans="2:2">
      <c r="B16222" s="78">
        <v>34054</v>
      </c>
    </row>
    <row r="16223" spans="2:2">
      <c r="B16223" s="78">
        <v>34054</v>
      </c>
    </row>
    <row r="16224" spans="2:2">
      <c r="B16224" s="78">
        <v>34054</v>
      </c>
    </row>
    <row r="16225" spans="2:2">
      <c r="B16225" s="78">
        <v>34054</v>
      </c>
    </row>
    <row r="16226" spans="2:2">
      <c r="B16226" s="78">
        <v>34054</v>
      </c>
    </row>
    <row r="16227" spans="2:2">
      <c r="B16227" s="78">
        <v>34054</v>
      </c>
    </row>
    <row r="16228" spans="2:2">
      <c r="B16228" s="78">
        <v>34054</v>
      </c>
    </row>
    <row r="16229" spans="2:2">
      <c r="B16229" s="78">
        <v>34054</v>
      </c>
    </row>
    <row r="16230" spans="2:2">
      <c r="B16230" s="78">
        <v>34054</v>
      </c>
    </row>
    <row r="16231" spans="2:2">
      <c r="B16231" s="78">
        <v>34054</v>
      </c>
    </row>
    <row r="16232" spans="2:2">
      <c r="B16232" s="78">
        <v>34054</v>
      </c>
    </row>
    <row r="16233" spans="2:2">
      <c r="B16233" s="78">
        <v>34054</v>
      </c>
    </row>
    <row r="16234" spans="2:2">
      <c r="B16234" s="78">
        <v>34054</v>
      </c>
    </row>
    <row r="16235" spans="2:2">
      <c r="B16235" s="78">
        <v>34054</v>
      </c>
    </row>
    <row r="16236" spans="2:2">
      <c r="B16236" s="78">
        <v>34054</v>
      </c>
    </row>
    <row r="16237" spans="2:2">
      <c r="B16237" s="78">
        <v>34057</v>
      </c>
    </row>
    <row r="16238" spans="2:2">
      <c r="B16238" s="78">
        <v>34057</v>
      </c>
    </row>
    <row r="16239" spans="2:2">
      <c r="B16239" s="78">
        <v>34057</v>
      </c>
    </row>
    <row r="16240" spans="2:2">
      <c r="B16240" s="78">
        <v>34057</v>
      </c>
    </row>
    <row r="16241" spans="2:2">
      <c r="B16241" s="78">
        <v>34057</v>
      </c>
    </row>
    <row r="16242" spans="2:2">
      <c r="B16242" s="78">
        <v>34057</v>
      </c>
    </row>
    <row r="16243" spans="2:2">
      <c r="B16243" s="78">
        <v>34057</v>
      </c>
    </row>
    <row r="16244" spans="2:2">
      <c r="B16244" s="78">
        <v>34057</v>
      </c>
    </row>
    <row r="16245" spans="2:2">
      <c r="B16245" s="78">
        <v>34057</v>
      </c>
    </row>
    <row r="16246" spans="2:2">
      <c r="B16246" s="78">
        <v>34057</v>
      </c>
    </row>
    <row r="16247" spans="2:2">
      <c r="B16247" s="78">
        <v>34057</v>
      </c>
    </row>
    <row r="16248" spans="2:2">
      <c r="B16248" s="78">
        <v>34057</v>
      </c>
    </row>
    <row r="16249" spans="2:2">
      <c r="B16249" s="78">
        <v>34057</v>
      </c>
    </row>
    <row r="16250" spans="2:2">
      <c r="B16250" s="78">
        <v>34057</v>
      </c>
    </row>
    <row r="16251" spans="2:2">
      <c r="B16251" s="78">
        <v>34057</v>
      </c>
    </row>
    <row r="16252" spans="2:2">
      <c r="B16252" s="78">
        <v>34057</v>
      </c>
    </row>
    <row r="16253" spans="2:2">
      <c r="B16253" s="78">
        <v>34057</v>
      </c>
    </row>
    <row r="16254" spans="2:2">
      <c r="B16254" s="78">
        <v>34057</v>
      </c>
    </row>
    <row r="16255" spans="2:2">
      <c r="B16255" s="78">
        <v>34057</v>
      </c>
    </row>
    <row r="16256" spans="2:2">
      <c r="B16256" s="78">
        <v>34057</v>
      </c>
    </row>
    <row r="16257" spans="2:2">
      <c r="B16257" s="78">
        <v>34057</v>
      </c>
    </row>
    <row r="16258" spans="2:2">
      <c r="B16258" s="78">
        <v>34057</v>
      </c>
    </row>
    <row r="16259" spans="2:2">
      <c r="B16259" s="78">
        <v>34057</v>
      </c>
    </row>
    <row r="16260" spans="2:2">
      <c r="B16260" s="78">
        <v>34057</v>
      </c>
    </row>
    <row r="16261" spans="2:2">
      <c r="B16261" s="78">
        <v>34057</v>
      </c>
    </row>
    <row r="16262" spans="2:2">
      <c r="B16262" s="78">
        <v>34057</v>
      </c>
    </row>
    <row r="16263" spans="2:2">
      <c r="B16263" s="78">
        <v>34057</v>
      </c>
    </row>
    <row r="16264" spans="2:2">
      <c r="B16264" s="78">
        <v>34057</v>
      </c>
    </row>
    <row r="16265" spans="2:2">
      <c r="B16265" s="78">
        <v>34057</v>
      </c>
    </row>
    <row r="16266" spans="2:2">
      <c r="B16266" s="78">
        <v>34057</v>
      </c>
    </row>
    <row r="16267" spans="2:2">
      <c r="B16267" s="78">
        <v>34057</v>
      </c>
    </row>
    <row r="16268" spans="2:2">
      <c r="B16268" s="78">
        <v>34057</v>
      </c>
    </row>
    <row r="16269" spans="2:2">
      <c r="B16269" s="78">
        <v>34057</v>
      </c>
    </row>
    <row r="16270" spans="2:2">
      <c r="B16270" s="78">
        <v>34057</v>
      </c>
    </row>
    <row r="16271" spans="2:2">
      <c r="B16271" s="78">
        <v>34057</v>
      </c>
    </row>
    <row r="16272" spans="2:2">
      <c r="B16272" s="78">
        <v>34057</v>
      </c>
    </row>
    <row r="16273" spans="2:2">
      <c r="B16273" s="78">
        <v>34057</v>
      </c>
    </row>
    <row r="16274" spans="2:2">
      <c r="B16274" s="78">
        <v>34057</v>
      </c>
    </row>
    <row r="16275" spans="2:2">
      <c r="B16275" s="78">
        <v>34057</v>
      </c>
    </row>
    <row r="16276" spans="2:2">
      <c r="B16276" s="78">
        <v>34057</v>
      </c>
    </row>
    <row r="16277" spans="2:2">
      <c r="B16277" s="78">
        <v>34057</v>
      </c>
    </row>
    <row r="16278" spans="2:2">
      <c r="B16278" s="78">
        <v>34057</v>
      </c>
    </row>
    <row r="16279" spans="2:2">
      <c r="B16279" s="78">
        <v>34057</v>
      </c>
    </row>
    <row r="16280" spans="2:2">
      <c r="B16280" s="78">
        <v>34057</v>
      </c>
    </row>
    <row r="16281" spans="2:2">
      <c r="B16281" s="78">
        <v>34057</v>
      </c>
    </row>
    <row r="16282" spans="2:2">
      <c r="B16282" s="78">
        <v>34057</v>
      </c>
    </row>
    <row r="16283" spans="2:2">
      <c r="B16283" s="78">
        <v>34057</v>
      </c>
    </row>
    <row r="16284" spans="2:2">
      <c r="B16284" s="78">
        <v>34057</v>
      </c>
    </row>
    <row r="16285" spans="2:2">
      <c r="B16285" s="78">
        <v>34057</v>
      </c>
    </row>
    <row r="16286" spans="2:2">
      <c r="B16286" s="78">
        <v>34057</v>
      </c>
    </row>
    <row r="16287" spans="2:2">
      <c r="B16287" s="78">
        <v>34057</v>
      </c>
    </row>
    <row r="16288" spans="2:2">
      <c r="B16288" s="78">
        <v>34057</v>
      </c>
    </row>
    <row r="16289" spans="2:2">
      <c r="B16289" s="78">
        <v>34057</v>
      </c>
    </row>
    <row r="16290" spans="2:2">
      <c r="B16290" s="78">
        <v>34057</v>
      </c>
    </row>
    <row r="16291" spans="2:2">
      <c r="B16291" s="78">
        <v>34057</v>
      </c>
    </row>
    <row r="16292" spans="2:2">
      <c r="B16292" s="78">
        <v>34057</v>
      </c>
    </row>
    <row r="16293" spans="2:2">
      <c r="B16293" s="78">
        <v>34057</v>
      </c>
    </row>
    <row r="16294" spans="2:2">
      <c r="B16294" s="78">
        <v>34057</v>
      </c>
    </row>
    <row r="16295" spans="2:2">
      <c r="B16295" s="78">
        <v>34057</v>
      </c>
    </row>
    <row r="16296" spans="2:2">
      <c r="B16296" s="78">
        <v>34057</v>
      </c>
    </row>
    <row r="16297" spans="2:2">
      <c r="B16297" s="78">
        <v>34057</v>
      </c>
    </row>
    <row r="16298" spans="2:2">
      <c r="B16298" s="78">
        <v>34057</v>
      </c>
    </row>
    <row r="16299" spans="2:2">
      <c r="B16299" s="78">
        <v>34057</v>
      </c>
    </row>
    <row r="16300" spans="2:2">
      <c r="B16300" s="78">
        <v>34057</v>
      </c>
    </row>
    <row r="16301" spans="2:2">
      <c r="B16301" s="78">
        <v>34057</v>
      </c>
    </row>
    <row r="16302" spans="2:2">
      <c r="B16302" s="78">
        <v>34057</v>
      </c>
    </row>
    <row r="16303" spans="2:2">
      <c r="B16303" s="78">
        <v>34057</v>
      </c>
    </row>
    <row r="16304" spans="2:2">
      <c r="B16304" s="78">
        <v>34057</v>
      </c>
    </row>
    <row r="16305" spans="2:2">
      <c r="B16305" s="78">
        <v>34057</v>
      </c>
    </row>
    <row r="16306" spans="2:2">
      <c r="B16306" s="78">
        <v>34057</v>
      </c>
    </row>
    <row r="16307" spans="2:2">
      <c r="B16307" s="78">
        <v>34057</v>
      </c>
    </row>
    <row r="16308" spans="2:2">
      <c r="B16308" s="78">
        <v>34057</v>
      </c>
    </row>
    <row r="16309" spans="2:2">
      <c r="B16309" s="78">
        <v>34057</v>
      </c>
    </row>
    <row r="16310" spans="2:2">
      <c r="B16310" s="78">
        <v>34057</v>
      </c>
    </row>
    <row r="16311" spans="2:2">
      <c r="B16311" s="78">
        <v>34057</v>
      </c>
    </row>
    <row r="16312" spans="2:2">
      <c r="B16312" s="78">
        <v>34057</v>
      </c>
    </row>
    <row r="16313" spans="2:2">
      <c r="B16313" s="78">
        <v>34057</v>
      </c>
    </row>
    <row r="16314" spans="2:2">
      <c r="B16314" s="78">
        <v>34057</v>
      </c>
    </row>
    <row r="16315" spans="2:2">
      <c r="B16315" s="78">
        <v>34057</v>
      </c>
    </row>
    <row r="16316" spans="2:2">
      <c r="B16316" s="78">
        <v>34057</v>
      </c>
    </row>
    <row r="16317" spans="2:2">
      <c r="B16317" s="78">
        <v>34057</v>
      </c>
    </row>
    <row r="16318" spans="2:2">
      <c r="B16318" s="78">
        <v>34057</v>
      </c>
    </row>
    <row r="16319" spans="2:2">
      <c r="B16319" s="78">
        <v>34057</v>
      </c>
    </row>
    <row r="16320" spans="2:2">
      <c r="B16320" s="78">
        <v>34057</v>
      </c>
    </row>
    <row r="16321" spans="2:2">
      <c r="B16321" s="78">
        <v>34057</v>
      </c>
    </row>
    <row r="16322" spans="2:2">
      <c r="B16322" s="78">
        <v>34057</v>
      </c>
    </row>
    <row r="16323" spans="2:2">
      <c r="B16323" s="78">
        <v>34057</v>
      </c>
    </row>
    <row r="16324" spans="2:2">
      <c r="B16324" s="78">
        <v>34057</v>
      </c>
    </row>
    <row r="16325" spans="2:2">
      <c r="B16325" s="78">
        <v>34057</v>
      </c>
    </row>
    <row r="16326" spans="2:2">
      <c r="B16326" s="78">
        <v>34057</v>
      </c>
    </row>
    <row r="16327" spans="2:2">
      <c r="B16327" s="78">
        <v>34057</v>
      </c>
    </row>
    <row r="16328" spans="2:2">
      <c r="B16328" s="78">
        <v>34057</v>
      </c>
    </row>
    <row r="16329" spans="2:2">
      <c r="B16329" s="78">
        <v>34057</v>
      </c>
    </row>
    <row r="16330" spans="2:2">
      <c r="B16330" s="78">
        <v>34057</v>
      </c>
    </row>
    <row r="16331" spans="2:2">
      <c r="B16331" s="78">
        <v>34057</v>
      </c>
    </row>
    <row r="16332" spans="2:2">
      <c r="B16332" s="78">
        <v>34057</v>
      </c>
    </row>
    <row r="16333" spans="2:2">
      <c r="B16333" s="78">
        <v>34057</v>
      </c>
    </row>
    <row r="16334" spans="2:2">
      <c r="B16334" s="78">
        <v>34057</v>
      </c>
    </row>
    <row r="16335" spans="2:2">
      <c r="B16335" s="78">
        <v>34057</v>
      </c>
    </row>
    <row r="16336" spans="2:2">
      <c r="B16336" s="78">
        <v>34057</v>
      </c>
    </row>
    <row r="16337" spans="2:2">
      <c r="B16337" s="78">
        <v>34057</v>
      </c>
    </row>
    <row r="16338" spans="2:2">
      <c r="B16338" s="78">
        <v>34057</v>
      </c>
    </row>
    <row r="16339" spans="2:2">
      <c r="B16339" s="78">
        <v>34057</v>
      </c>
    </row>
    <row r="16340" spans="2:2">
      <c r="B16340" s="78">
        <v>34057</v>
      </c>
    </row>
    <row r="16341" spans="2:2">
      <c r="B16341" s="78">
        <v>34057</v>
      </c>
    </row>
    <row r="16342" spans="2:2">
      <c r="B16342" s="78">
        <v>34057</v>
      </c>
    </row>
    <row r="16343" spans="2:2">
      <c r="B16343" s="78">
        <v>34057</v>
      </c>
    </row>
    <row r="16344" spans="2:2">
      <c r="B16344" s="78">
        <v>34057</v>
      </c>
    </row>
    <row r="16345" spans="2:2">
      <c r="B16345" s="78">
        <v>34057</v>
      </c>
    </row>
    <row r="16346" spans="2:2">
      <c r="B16346" s="78">
        <v>34057</v>
      </c>
    </row>
    <row r="16347" spans="2:2">
      <c r="B16347" s="78">
        <v>34057</v>
      </c>
    </row>
    <row r="16348" spans="2:2">
      <c r="B16348" s="78">
        <v>34057</v>
      </c>
    </row>
    <row r="16349" spans="2:2">
      <c r="B16349" s="78">
        <v>34057</v>
      </c>
    </row>
    <row r="16350" spans="2:2">
      <c r="B16350" s="78">
        <v>34057</v>
      </c>
    </row>
    <row r="16351" spans="2:2">
      <c r="B16351" s="78">
        <v>34057</v>
      </c>
    </row>
    <row r="16352" spans="2:2">
      <c r="B16352" s="78">
        <v>34057</v>
      </c>
    </row>
    <row r="16353" spans="2:2">
      <c r="B16353" s="78">
        <v>34057</v>
      </c>
    </row>
    <row r="16354" spans="2:2">
      <c r="B16354" s="78">
        <v>34057</v>
      </c>
    </row>
    <row r="16355" spans="2:2">
      <c r="B16355" s="78">
        <v>34057</v>
      </c>
    </row>
    <row r="16356" spans="2:2">
      <c r="B16356" s="78">
        <v>34057</v>
      </c>
    </row>
    <row r="16357" spans="2:2">
      <c r="B16357" s="78">
        <v>34057</v>
      </c>
    </row>
    <row r="16358" spans="2:2">
      <c r="B16358" s="78">
        <v>34057</v>
      </c>
    </row>
    <row r="16359" spans="2:2">
      <c r="B16359" s="78">
        <v>34057</v>
      </c>
    </row>
    <row r="16360" spans="2:2">
      <c r="B16360" s="78">
        <v>34057</v>
      </c>
    </row>
    <row r="16361" spans="2:2">
      <c r="B16361" s="78">
        <v>34057</v>
      </c>
    </row>
    <row r="16362" spans="2:2">
      <c r="B16362" s="78">
        <v>34057</v>
      </c>
    </row>
    <row r="16363" spans="2:2">
      <c r="B16363" s="78">
        <v>34057</v>
      </c>
    </row>
    <row r="16364" spans="2:2">
      <c r="B16364" s="78">
        <v>34057</v>
      </c>
    </row>
    <row r="16365" spans="2:2">
      <c r="B16365" s="78">
        <v>34057</v>
      </c>
    </row>
    <row r="16366" spans="2:2">
      <c r="B16366" s="78">
        <v>34057</v>
      </c>
    </row>
    <row r="16367" spans="2:2">
      <c r="B16367" s="78">
        <v>34057</v>
      </c>
    </row>
    <row r="16368" spans="2:2">
      <c r="B16368" s="78">
        <v>34057</v>
      </c>
    </row>
    <row r="16369" spans="2:2">
      <c r="B16369" s="78">
        <v>34057</v>
      </c>
    </row>
    <row r="16370" spans="2:2">
      <c r="B16370" s="78">
        <v>34057</v>
      </c>
    </row>
    <row r="16371" spans="2:2">
      <c r="B16371" s="78">
        <v>34057</v>
      </c>
    </row>
    <row r="16372" spans="2:2">
      <c r="B16372" s="78">
        <v>34057</v>
      </c>
    </row>
    <row r="16373" spans="2:2">
      <c r="B16373" s="78">
        <v>34057</v>
      </c>
    </row>
    <row r="16374" spans="2:2">
      <c r="B16374" s="78">
        <v>34057</v>
      </c>
    </row>
    <row r="16375" spans="2:2">
      <c r="B16375" s="78">
        <v>34057</v>
      </c>
    </row>
    <row r="16376" spans="2:2">
      <c r="B16376" s="78">
        <v>34057</v>
      </c>
    </row>
    <row r="16377" spans="2:2">
      <c r="B16377" s="78">
        <v>34057</v>
      </c>
    </row>
    <row r="16378" spans="2:2">
      <c r="B16378" s="78">
        <v>34057</v>
      </c>
    </row>
    <row r="16379" spans="2:2">
      <c r="B16379" s="78">
        <v>34057</v>
      </c>
    </row>
    <row r="16380" spans="2:2">
      <c r="B16380" s="78">
        <v>34057</v>
      </c>
    </row>
    <row r="16381" spans="2:2">
      <c r="B16381" s="78">
        <v>34057</v>
      </c>
    </row>
    <row r="16382" spans="2:2">
      <c r="B16382" s="78">
        <v>34057</v>
      </c>
    </row>
    <row r="16383" spans="2:2">
      <c r="B16383" s="78">
        <v>34057</v>
      </c>
    </row>
    <row r="16384" spans="2:2">
      <c r="B16384" s="78">
        <v>34057</v>
      </c>
    </row>
  </sheetData>
  <pageMargins left="0.75" right="0.75" top="1" bottom="1" header="0.5" footer="0.5"/>
  <pageSetup paperSize="43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Button 4">
              <controlPr defaultSize="0" print="0" autoFill="0" autoLine="0" autoPict="0" macro="[0]!FetchCurves">
                <anchor moveWithCells="1" sizeWithCells="1">
                  <from>
                    <xdr:col>4</xdr:col>
                    <xdr:colOff>9525</xdr:colOff>
                    <xdr:row>2</xdr:row>
                    <xdr:rowOff>142875</xdr:rowOff>
                  </from>
                  <to>
                    <xdr:col>5</xdr:col>
                    <xdr:colOff>990600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corr_r10_r11</vt:lpstr>
      <vt:lpstr>R10</vt:lpstr>
      <vt:lpstr>R10_logs</vt:lpstr>
      <vt:lpstr>R11</vt:lpstr>
      <vt:lpstr>R11_logs</vt:lpstr>
      <vt:lpstr>R1</vt:lpstr>
      <vt:lpstr>CURVES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Shanbhogue</dc:creator>
  <cp:lastModifiedBy>Jan Havlíček</cp:lastModifiedBy>
  <cp:lastPrinted>2000-10-05T15:10:11Z</cp:lastPrinted>
  <dcterms:created xsi:type="dcterms:W3CDTF">1998-12-30T16:40:08Z</dcterms:created>
  <dcterms:modified xsi:type="dcterms:W3CDTF">2023-09-13T16:12:39Z</dcterms:modified>
</cp:coreProperties>
</file>